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filterPrivacy="1" defaultThemeVersion="124226"/>
  <xr:revisionPtr revIDLastSave="0" documentId="8_{5BD48AA7-4BB5-4576-80E3-75F973EC9838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Foglio2" sheetId="3" r:id="rId1"/>
    <sheet name="Sheet1" sheetId="1" r:id="rId2"/>
    <sheet name="Foglio1" sheetId="2" r:id="rId3"/>
  </sheets>
  <definedNames>
    <definedName name="_xlnm._FilterDatabase" localSheetId="1" hidden="1">Sheet1!$A$3:$T$7746</definedName>
  </definedNames>
  <calcPr calcId="191029"/>
  <pivotCaches>
    <pivotCache cacheId="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02" i="2" l="1"/>
  <c r="M302" i="2" s="1"/>
  <c r="P302" i="2" s="1"/>
  <c r="L301" i="2"/>
  <c r="O301" i="2" s="1"/>
  <c r="L300" i="2"/>
  <c r="O300" i="2" s="1"/>
  <c r="L299" i="2"/>
  <c r="O299" i="2" s="1"/>
  <c r="L298" i="2"/>
  <c r="O298" i="2" s="1"/>
  <c r="L297" i="2"/>
  <c r="O297" i="2" s="1"/>
  <c r="M296" i="2"/>
  <c r="P296" i="2" s="1"/>
  <c r="O296" i="2"/>
  <c r="L295" i="2"/>
  <c r="O295" i="2" s="1"/>
  <c r="L294" i="2"/>
  <c r="O294" i="2" s="1"/>
  <c r="L293" i="2"/>
  <c r="O293" i="2" s="1"/>
  <c r="L292" i="2"/>
  <c r="M292" i="2" s="1"/>
  <c r="P292" i="2" s="1"/>
  <c r="L291" i="2"/>
  <c r="O291" i="2" s="1"/>
  <c r="L290" i="2"/>
  <c r="M290" i="2" s="1"/>
  <c r="P290" i="2" s="1"/>
  <c r="L289" i="2"/>
  <c r="O289" i="2" s="1"/>
  <c r="L288" i="2"/>
  <c r="M288" i="2" s="1"/>
  <c r="P288" i="2" s="1"/>
  <c r="L287" i="2"/>
  <c r="O287" i="2" s="1"/>
  <c r="L286" i="2"/>
  <c r="M286" i="2" s="1"/>
  <c r="P286" i="2" s="1"/>
  <c r="L285" i="2"/>
  <c r="O285" i="2" s="1"/>
  <c r="L284" i="2"/>
  <c r="O284" i="2" s="1"/>
  <c r="L283" i="2"/>
  <c r="O283" i="2" s="1"/>
  <c r="L282" i="2"/>
  <c r="O282" i="2" s="1"/>
  <c r="L281" i="2"/>
  <c r="O281" i="2" s="1"/>
  <c r="L280" i="2"/>
  <c r="O280" i="2" s="1"/>
  <c r="L279" i="2"/>
  <c r="M279" i="2" s="1"/>
  <c r="P279" i="2" s="1"/>
  <c r="L278" i="2"/>
  <c r="M278" i="2" s="1"/>
  <c r="P278" i="2" s="1"/>
  <c r="L277" i="2"/>
  <c r="O277" i="2" s="1"/>
  <c r="L276" i="2"/>
  <c r="O276" i="2" s="1"/>
  <c r="L275" i="2"/>
  <c r="M275" i="2" s="1"/>
  <c r="P275" i="2" s="1"/>
  <c r="L274" i="2"/>
  <c r="O274" i="2" s="1"/>
  <c r="L273" i="2"/>
  <c r="M273" i="2" s="1"/>
  <c r="P273" i="2" s="1"/>
  <c r="L272" i="2"/>
  <c r="O272" i="2" s="1"/>
  <c r="L271" i="2"/>
  <c r="M271" i="2" s="1"/>
  <c r="P271" i="2" s="1"/>
  <c r="L270" i="2"/>
  <c r="O270" i="2" s="1"/>
  <c r="L269" i="2"/>
  <c r="M269" i="2" s="1"/>
  <c r="P269" i="2" s="1"/>
  <c r="L268" i="2"/>
  <c r="O268" i="2" s="1"/>
  <c r="L267" i="2"/>
  <c r="M267" i="2" s="1"/>
  <c r="P267" i="2" s="1"/>
  <c r="L266" i="2"/>
  <c r="O266" i="2" s="1"/>
  <c r="L265" i="2"/>
  <c r="O265" i="2" s="1"/>
  <c r="L264" i="2"/>
  <c r="M264" i="2" s="1"/>
  <c r="P264" i="2" s="1"/>
  <c r="L263" i="2"/>
  <c r="O263" i="2" s="1"/>
  <c r="L262" i="2"/>
  <c r="O262" i="2" s="1"/>
  <c r="L261" i="2"/>
  <c r="O261" i="2" s="1"/>
  <c r="L260" i="2"/>
  <c r="M260" i="2" s="1"/>
  <c r="P260" i="2" s="1"/>
  <c r="L259" i="2"/>
  <c r="O259" i="2" s="1"/>
  <c r="L258" i="2"/>
  <c r="O258" i="2" s="1"/>
  <c r="L257" i="2"/>
  <c r="M257" i="2" s="1"/>
  <c r="P257" i="2" s="1"/>
  <c r="L256" i="2"/>
  <c r="M256" i="2" s="1"/>
  <c r="P256" i="2" s="1"/>
  <c r="L255" i="2"/>
  <c r="O255" i="2" s="1"/>
  <c r="L254" i="2"/>
  <c r="O254" i="2" s="1"/>
  <c r="L253" i="2"/>
  <c r="O253" i="2" s="1"/>
  <c r="L252" i="2"/>
  <c r="O252" i="2" s="1"/>
  <c r="L251" i="2"/>
  <c r="O251" i="2" s="1"/>
  <c r="L250" i="2"/>
  <c r="M250" i="2" s="1"/>
  <c r="P250" i="2" s="1"/>
  <c r="L249" i="2"/>
  <c r="M249" i="2" s="1"/>
  <c r="P249" i="2" s="1"/>
  <c r="L248" i="2"/>
  <c r="O248" i="2" s="1"/>
  <c r="L247" i="2"/>
  <c r="O247" i="2" s="1"/>
  <c r="L246" i="2"/>
  <c r="O246" i="2" s="1"/>
  <c r="L245" i="2"/>
  <c r="O245" i="2" s="1"/>
  <c r="L244" i="2"/>
  <c r="O244" i="2" s="1"/>
  <c r="L243" i="2"/>
  <c r="O243" i="2" s="1"/>
  <c r="L242" i="2"/>
  <c r="O242" i="2" s="1"/>
  <c r="L241" i="2"/>
  <c r="O241" i="2" s="1"/>
  <c r="L240" i="2"/>
  <c r="O240" i="2" s="1"/>
  <c r="L239" i="2"/>
  <c r="O239" i="2" s="1"/>
  <c r="L238" i="2"/>
  <c r="O238" i="2" s="1"/>
  <c r="L237" i="2"/>
  <c r="O237" i="2" s="1"/>
  <c r="L236" i="2"/>
  <c r="O236" i="2" s="1"/>
  <c r="L235" i="2"/>
  <c r="O235" i="2" s="1"/>
  <c r="L234" i="2"/>
  <c r="O234" i="2" s="1"/>
  <c r="L233" i="2"/>
  <c r="O233" i="2" s="1"/>
  <c r="L232" i="2"/>
  <c r="O232" i="2" s="1"/>
  <c r="L231" i="2"/>
  <c r="O231" i="2" s="1"/>
  <c r="L230" i="2"/>
  <c r="O230" i="2" s="1"/>
  <c r="L229" i="2"/>
  <c r="O229" i="2" s="1"/>
  <c r="L228" i="2"/>
  <c r="O228" i="2" s="1"/>
  <c r="L227" i="2"/>
  <c r="O227" i="2" s="1"/>
  <c r="L226" i="2"/>
  <c r="O226" i="2" s="1"/>
  <c r="L225" i="2"/>
  <c r="O225" i="2" s="1"/>
  <c r="L224" i="2"/>
  <c r="O224" i="2" s="1"/>
  <c r="L223" i="2"/>
  <c r="O223" i="2" s="1"/>
  <c r="L222" i="2"/>
  <c r="O222" i="2" s="1"/>
  <c r="L221" i="2"/>
  <c r="O221" i="2" s="1"/>
  <c r="L220" i="2"/>
  <c r="O220" i="2" s="1"/>
  <c r="L219" i="2"/>
  <c r="M219" i="2" s="1"/>
  <c r="P219" i="2" s="1"/>
  <c r="L218" i="2"/>
  <c r="M218" i="2" s="1"/>
  <c r="P218" i="2" s="1"/>
  <c r="L217" i="2"/>
  <c r="O217" i="2" s="1"/>
  <c r="L216" i="2"/>
  <c r="M216" i="2" s="1"/>
  <c r="P216" i="2" s="1"/>
  <c r="L215" i="2"/>
  <c r="O215" i="2" s="1"/>
  <c r="L214" i="2"/>
  <c r="O214" i="2" s="1"/>
  <c r="L213" i="2"/>
  <c r="O213" i="2" s="1"/>
  <c r="L212" i="2"/>
  <c r="O212" i="2" s="1"/>
  <c r="L211" i="2"/>
  <c r="O211" i="2" s="1"/>
  <c r="L210" i="2"/>
  <c r="O210" i="2" s="1"/>
  <c r="L209" i="2"/>
  <c r="O209" i="2" s="1"/>
  <c r="L208" i="2"/>
  <c r="O208" i="2" s="1"/>
  <c r="L207" i="2"/>
  <c r="O207" i="2" s="1"/>
  <c r="L206" i="2"/>
  <c r="M206" i="2" s="1"/>
  <c r="P206" i="2" s="1"/>
  <c r="L205" i="2"/>
  <c r="O205" i="2" s="1"/>
  <c r="L204" i="2"/>
  <c r="O204" i="2" s="1"/>
  <c r="L203" i="2"/>
  <c r="O203" i="2" s="1"/>
  <c r="L202" i="2"/>
  <c r="O202" i="2" s="1"/>
  <c r="L201" i="2"/>
  <c r="O201" i="2" s="1"/>
  <c r="L200" i="2"/>
  <c r="M200" i="2" s="1"/>
  <c r="P200" i="2" s="1"/>
  <c r="L199" i="2"/>
  <c r="M199" i="2" s="1"/>
  <c r="P199" i="2" s="1"/>
  <c r="L198" i="2"/>
  <c r="O198" i="2" s="1"/>
  <c r="L197" i="2"/>
  <c r="M197" i="2" s="1"/>
  <c r="P197" i="2" s="1"/>
  <c r="L196" i="2"/>
  <c r="O196" i="2" s="1"/>
  <c r="L195" i="2"/>
  <c r="O195" i="2" s="1"/>
  <c r="L194" i="2"/>
  <c r="O194" i="2" s="1"/>
  <c r="L193" i="2"/>
  <c r="O193" i="2" s="1"/>
  <c r="L192" i="2"/>
  <c r="O192" i="2" s="1"/>
  <c r="L191" i="2"/>
  <c r="O191" i="2" s="1"/>
  <c r="L190" i="2"/>
  <c r="O190" i="2" s="1"/>
  <c r="L189" i="2"/>
  <c r="O189" i="2" s="1"/>
  <c r="L188" i="2"/>
  <c r="O188" i="2" s="1"/>
  <c r="L187" i="2"/>
  <c r="O187" i="2" s="1"/>
  <c r="L186" i="2"/>
  <c r="O186" i="2" s="1"/>
  <c r="L185" i="2"/>
  <c r="O185" i="2" s="1"/>
  <c r="L184" i="2"/>
  <c r="M184" i="2" s="1"/>
  <c r="P184" i="2" s="1"/>
  <c r="L183" i="2"/>
  <c r="O183" i="2" s="1"/>
  <c r="L182" i="2"/>
  <c r="O182" i="2" s="1"/>
  <c r="L181" i="2"/>
  <c r="O181" i="2" s="1"/>
  <c r="L179" i="2"/>
  <c r="O179" i="2" s="1"/>
  <c r="L178" i="2"/>
  <c r="M178" i="2" s="1"/>
  <c r="P178" i="2" s="1"/>
  <c r="L177" i="2"/>
  <c r="O177" i="2" s="1"/>
  <c r="L176" i="2"/>
  <c r="M176" i="2" s="1"/>
  <c r="P176" i="2" s="1"/>
  <c r="L175" i="2"/>
  <c r="O175" i="2" s="1"/>
  <c r="L174" i="2"/>
  <c r="O174" i="2" s="1"/>
  <c r="L173" i="2"/>
  <c r="O173" i="2" s="1"/>
  <c r="L172" i="2"/>
  <c r="O172" i="2" s="1"/>
  <c r="L171" i="2"/>
  <c r="O171" i="2" s="1"/>
  <c r="L170" i="2"/>
  <c r="O170" i="2" s="1"/>
  <c r="L169" i="2"/>
  <c r="O169" i="2" s="1"/>
  <c r="L168" i="2"/>
  <c r="O168" i="2" s="1"/>
  <c r="L167" i="2"/>
  <c r="M167" i="2" s="1"/>
  <c r="P167" i="2" s="1"/>
  <c r="L166" i="2"/>
  <c r="O166" i="2" s="1"/>
  <c r="L165" i="2"/>
  <c r="M165" i="2" s="1"/>
  <c r="P165" i="2" s="1"/>
  <c r="L164" i="2"/>
  <c r="O164" i="2" s="1"/>
  <c r="L163" i="2"/>
  <c r="O163" i="2" s="1"/>
  <c r="L162" i="2"/>
  <c r="O162" i="2" s="1"/>
  <c r="L161" i="2"/>
  <c r="O161" i="2" s="1"/>
  <c r="L160" i="2"/>
  <c r="M160" i="2" s="1"/>
  <c r="P160" i="2" s="1"/>
  <c r="L159" i="2"/>
  <c r="M159" i="2" s="1"/>
  <c r="P159" i="2" s="1"/>
  <c r="L158" i="2"/>
  <c r="O158" i="2" s="1"/>
  <c r="L157" i="2"/>
  <c r="M157" i="2" s="1"/>
  <c r="P157" i="2" s="1"/>
  <c r="L156" i="2"/>
  <c r="O156" i="2" s="1"/>
  <c r="L155" i="2"/>
  <c r="O155" i="2" s="1"/>
  <c r="L154" i="2"/>
  <c r="O154" i="2" s="1"/>
  <c r="L153" i="2"/>
  <c r="O153" i="2" s="1"/>
  <c r="L152" i="2"/>
  <c r="O152" i="2" s="1"/>
  <c r="L151" i="2"/>
  <c r="M151" i="2" s="1"/>
  <c r="P151" i="2" s="1"/>
  <c r="L150" i="2"/>
  <c r="O150" i="2" s="1"/>
  <c r="L149" i="2"/>
  <c r="M149" i="2" s="1"/>
  <c r="P149" i="2" s="1"/>
  <c r="L148" i="2"/>
  <c r="O148" i="2" s="1"/>
  <c r="L147" i="2"/>
  <c r="O147" i="2" s="1"/>
  <c r="L146" i="2"/>
  <c r="O146" i="2" s="1"/>
  <c r="L145" i="2"/>
  <c r="O145" i="2" s="1"/>
  <c r="L144" i="2"/>
  <c r="O144" i="2" s="1"/>
  <c r="L143" i="2"/>
  <c r="M143" i="2" s="1"/>
  <c r="P143" i="2" s="1"/>
  <c r="L142" i="2"/>
  <c r="O142" i="2" s="1"/>
  <c r="L141" i="2"/>
  <c r="M141" i="2" s="1"/>
  <c r="P141" i="2" s="1"/>
  <c r="L140" i="2"/>
  <c r="O140" i="2" s="1"/>
  <c r="O139" i="2"/>
  <c r="M139" i="2"/>
  <c r="P139" i="2" s="1"/>
  <c r="L137" i="2"/>
  <c r="O137" i="2" s="1"/>
  <c r="L136" i="2"/>
  <c r="M136" i="2" s="1"/>
  <c r="P136" i="2" s="1"/>
  <c r="L135" i="2"/>
  <c r="M135" i="2" s="1"/>
  <c r="P135" i="2" s="1"/>
  <c r="L134" i="2"/>
  <c r="O134" i="2" s="1"/>
  <c r="L133" i="2"/>
  <c r="O133" i="2" s="1"/>
  <c r="L132" i="2"/>
  <c r="M132" i="2" s="1"/>
  <c r="P132" i="2" s="1"/>
  <c r="L131" i="2"/>
  <c r="O131" i="2" s="1"/>
  <c r="L130" i="2"/>
  <c r="O130" i="2" s="1"/>
  <c r="L129" i="2"/>
  <c r="O129" i="2" s="1"/>
  <c r="L128" i="2"/>
  <c r="M128" i="2" s="1"/>
  <c r="P128" i="2" s="1"/>
  <c r="L127" i="2"/>
  <c r="O127" i="2" s="1"/>
  <c r="L126" i="2"/>
  <c r="M126" i="2" s="1"/>
  <c r="P126" i="2" s="1"/>
  <c r="L125" i="2"/>
  <c r="O125" i="2" s="1"/>
  <c r="L124" i="2"/>
  <c r="M124" i="2" s="1"/>
  <c r="P124" i="2" s="1"/>
  <c r="L123" i="2"/>
  <c r="O123" i="2" s="1"/>
  <c r="L122" i="2"/>
  <c r="M122" i="2" s="1"/>
  <c r="P122" i="2" s="1"/>
  <c r="L121" i="2"/>
  <c r="O121" i="2" s="1"/>
  <c r="L120" i="2"/>
  <c r="M120" i="2" s="1"/>
  <c r="P120" i="2" s="1"/>
  <c r="L119" i="2"/>
  <c r="M119" i="2" s="1"/>
  <c r="P119" i="2" s="1"/>
  <c r="L118" i="2"/>
  <c r="M118" i="2" s="1"/>
  <c r="P118" i="2" s="1"/>
  <c r="L117" i="2"/>
  <c r="O117" i="2" s="1"/>
  <c r="L116" i="2"/>
  <c r="M116" i="2" s="1"/>
  <c r="P116" i="2" s="1"/>
  <c r="L115" i="2"/>
  <c r="O115" i="2" s="1"/>
  <c r="L114" i="2"/>
  <c r="O114" i="2" s="1"/>
  <c r="L113" i="2"/>
  <c r="M113" i="2" s="1"/>
  <c r="P113" i="2" s="1"/>
  <c r="L112" i="2"/>
  <c r="O112" i="2" s="1"/>
  <c r="L111" i="2"/>
  <c r="O111" i="2" s="1"/>
  <c r="L110" i="2"/>
  <c r="O110" i="2" s="1"/>
  <c r="L109" i="2"/>
  <c r="M109" i="2" s="1"/>
  <c r="P109" i="2" s="1"/>
  <c r="L108" i="2"/>
  <c r="O108" i="2" s="1"/>
  <c r="L107" i="2"/>
  <c r="M107" i="2" s="1"/>
  <c r="P107" i="2" s="1"/>
  <c r="L106" i="2"/>
  <c r="O106" i="2" s="1"/>
  <c r="L105" i="2"/>
  <c r="O105" i="2" s="1"/>
  <c r="L104" i="2"/>
  <c r="M104" i="2" s="1"/>
  <c r="P104" i="2" s="1"/>
  <c r="L103" i="2"/>
  <c r="O103" i="2" s="1"/>
  <c r="L102" i="2"/>
  <c r="M102" i="2" s="1"/>
  <c r="P102" i="2" s="1"/>
  <c r="L101" i="2"/>
  <c r="O101" i="2" s="1"/>
  <c r="L100" i="2"/>
  <c r="O100" i="2" s="1"/>
  <c r="L99" i="2"/>
  <c r="M99" i="2" s="1"/>
  <c r="P99" i="2" s="1"/>
  <c r="L98" i="2"/>
  <c r="O98" i="2" s="1"/>
  <c r="L97" i="2"/>
  <c r="O97" i="2" s="1"/>
  <c r="L96" i="2"/>
  <c r="O96" i="2" s="1"/>
  <c r="L95" i="2"/>
  <c r="O95" i="2" s="1"/>
  <c r="L94" i="2"/>
  <c r="O94" i="2" s="1"/>
  <c r="L93" i="2"/>
  <c r="M93" i="2" s="1"/>
  <c r="P93" i="2" s="1"/>
  <c r="L92" i="2"/>
  <c r="O92" i="2" s="1"/>
  <c r="L91" i="2"/>
  <c r="O91" i="2" s="1"/>
  <c r="L90" i="2"/>
  <c r="O90" i="2" s="1"/>
  <c r="L89" i="2"/>
  <c r="M89" i="2" s="1"/>
  <c r="P89" i="2" s="1"/>
  <c r="L88" i="2"/>
  <c r="M88" i="2" s="1"/>
  <c r="P88" i="2" s="1"/>
  <c r="L87" i="2"/>
  <c r="O87" i="2" s="1"/>
  <c r="L86" i="2"/>
  <c r="M86" i="2" s="1"/>
  <c r="P86" i="2" s="1"/>
  <c r="L85" i="2"/>
  <c r="M85" i="2" s="1"/>
  <c r="P85" i="2" s="1"/>
  <c r="L84" i="2"/>
  <c r="O84" i="2" s="1"/>
  <c r="L83" i="2"/>
  <c r="O83" i="2" s="1"/>
  <c r="L82" i="2"/>
  <c r="O82" i="2" s="1"/>
  <c r="L81" i="2"/>
  <c r="O81" i="2" s="1"/>
  <c r="L80" i="2"/>
  <c r="O80" i="2" s="1"/>
  <c r="L79" i="2"/>
  <c r="O79" i="2" s="1"/>
  <c r="L78" i="2"/>
  <c r="O78" i="2" s="1"/>
  <c r="L77" i="2"/>
  <c r="M77" i="2" s="1"/>
  <c r="P77" i="2" s="1"/>
  <c r="L76" i="2"/>
  <c r="O76" i="2" s="1"/>
  <c r="L75" i="2"/>
  <c r="M75" i="2" s="1"/>
  <c r="P75" i="2" s="1"/>
  <c r="L74" i="2"/>
  <c r="M74" i="2" s="1"/>
  <c r="P74" i="2" s="1"/>
  <c r="L73" i="2"/>
  <c r="O73" i="2" s="1"/>
  <c r="L72" i="2"/>
  <c r="O72" i="2" s="1"/>
  <c r="L71" i="2"/>
  <c r="O71" i="2" s="1"/>
  <c r="L70" i="2"/>
  <c r="O70" i="2" s="1"/>
  <c r="L69" i="2"/>
  <c r="O69" i="2" s="1"/>
  <c r="L68" i="2"/>
  <c r="O68" i="2" s="1"/>
  <c r="L67" i="2"/>
  <c r="O67" i="2" s="1"/>
  <c r="L66" i="2"/>
  <c r="O66" i="2" s="1"/>
  <c r="L65" i="2"/>
  <c r="O65" i="2" s="1"/>
  <c r="L64" i="2"/>
  <c r="M64" i="2" s="1"/>
  <c r="P64" i="2" s="1"/>
  <c r="L63" i="2"/>
  <c r="O63" i="2" s="1"/>
  <c r="L62" i="2"/>
  <c r="M62" i="2" s="1"/>
  <c r="P62" i="2" s="1"/>
  <c r="L61" i="2"/>
  <c r="O61" i="2" s="1"/>
  <c r="L60" i="2"/>
  <c r="O60" i="2" s="1"/>
  <c r="L59" i="2"/>
  <c r="O59" i="2" s="1"/>
  <c r="L58" i="2"/>
  <c r="M58" i="2" s="1"/>
  <c r="P58" i="2" s="1"/>
  <c r="L57" i="2"/>
  <c r="O57" i="2" s="1"/>
  <c r="L56" i="2"/>
  <c r="O56" i="2" s="1"/>
  <c r="L55" i="2"/>
  <c r="O55" i="2" s="1"/>
  <c r="L54" i="2"/>
  <c r="O54" i="2" s="1"/>
  <c r="L53" i="2"/>
  <c r="O53" i="2" s="1"/>
  <c r="L52" i="2"/>
  <c r="M52" i="2" s="1"/>
  <c r="P52" i="2" s="1"/>
  <c r="L51" i="2"/>
  <c r="O51" i="2" s="1"/>
  <c r="L39" i="2"/>
  <c r="M39" i="2" s="1"/>
  <c r="P39" i="2" s="1"/>
  <c r="L40" i="2"/>
  <c r="O40" i="2" s="1"/>
  <c r="L41" i="2"/>
  <c r="M41" i="2" s="1"/>
  <c r="P41" i="2" s="1"/>
  <c r="L42" i="2"/>
  <c r="M42" i="2" s="1"/>
  <c r="P42" i="2" s="1"/>
  <c r="L43" i="2"/>
  <c r="M43" i="2" s="1"/>
  <c r="P43" i="2" s="1"/>
  <c r="L44" i="2"/>
  <c r="O44" i="2" s="1"/>
  <c r="L45" i="2"/>
  <c r="M45" i="2" s="1"/>
  <c r="P45" i="2" s="1"/>
  <c r="L46" i="2"/>
  <c r="M46" i="2" s="1"/>
  <c r="P46" i="2" s="1"/>
  <c r="L47" i="2"/>
  <c r="M47" i="2" s="1"/>
  <c r="P47" i="2" s="1"/>
  <c r="L48" i="2"/>
  <c r="O48" i="2" s="1"/>
  <c r="L49" i="2"/>
  <c r="M49" i="2" s="1"/>
  <c r="P49" i="2" s="1"/>
  <c r="L50" i="2"/>
  <c r="M50" i="2" s="1"/>
  <c r="P50" i="2" s="1"/>
  <c r="L36" i="2"/>
  <c r="M36" i="2" s="1"/>
  <c r="P36" i="2" s="1"/>
  <c r="L37" i="2"/>
  <c r="M37" i="2" s="1"/>
  <c r="P37" i="2" s="1"/>
  <c r="L38" i="2"/>
  <c r="O38" i="2" s="1"/>
  <c r="L35" i="2"/>
  <c r="O35" i="2" s="1"/>
  <c r="L34" i="2"/>
  <c r="O34" i="2" s="1"/>
  <c r="L33" i="2"/>
  <c r="O33" i="2" s="1"/>
  <c r="L32" i="2"/>
  <c r="O32" i="2" s="1"/>
  <c r="L31" i="2"/>
  <c r="O31" i="2" s="1"/>
  <c r="L30" i="2"/>
  <c r="O30" i="2" s="1"/>
  <c r="L29" i="2"/>
  <c r="O29" i="2" s="1"/>
  <c r="L28" i="2"/>
  <c r="O28" i="2" s="1"/>
  <c r="L27" i="2"/>
  <c r="O27" i="2" s="1"/>
  <c r="L26" i="2"/>
  <c r="M26" i="2" s="1"/>
  <c r="P26" i="2" s="1"/>
  <c r="L25" i="2"/>
  <c r="M25" i="2" s="1"/>
  <c r="P25" i="2" s="1"/>
  <c r="L24" i="2"/>
  <c r="M24" i="2" s="1"/>
  <c r="P24" i="2" s="1"/>
  <c r="L23" i="2"/>
  <c r="O23" i="2" s="1"/>
  <c r="L22" i="2"/>
  <c r="M22" i="2" s="1"/>
  <c r="P22" i="2" s="1"/>
  <c r="L21" i="2"/>
  <c r="O21" i="2" s="1"/>
  <c r="L20" i="2"/>
  <c r="M20" i="2" s="1"/>
  <c r="P20" i="2" s="1"/>
  <c r="L19" i="2"/>
  <c r="M19" i="2" s="1"/>
  <c r="P19" i="2" s="1"/>
  <c r="L18" i="2"/>
  <c r="O18" i="2" s="1"/>
  <c r="L17" i="2"/>
  <c r="M17" i="2" s="1"/>
  <c r="P17" i="2" s="1"/>
  <c r="L16" i="2"/>
  <c r="O16" i="2" s="1"/>
  <c r="L15" i="2"/>
  <c r="M15" i="2" s="1"/>
  <c r="P15" i="2" s="1"/>
  <c r="L14" i="2"/>
  <c r="O14" i="2" s="1"/>
  <c r="L13" i="2"/>
  <c r="O13" i="2" s="1"/>
  <c r="L12" i="2"/>
  <c r="O12" i="2" s="1"/>
  <c r="L11" i="2"/>
  <c r="O11" i="2" s="1"/>
  <c r="L10" i="2"/>
  <c r="M10" i="2" s="1"/>
  <c r="P10" i="2" s="1"/>
  <c r="L9" i="2"/>
  <c r="M9" i="2" s="1"/>
  <c r="P9" i="2" s="1"/>
  <c r="L8" i="2"/>
  <c r="O8" i="2" s="1"/>
  <c r="L7" i="2"/>
  <c r="O7" i="2" s="1"/>
  <c r="L6" i="2"/>
  <c r="O6" i="2" s="1"/>
  <c r="L5" i="2"/>
  <c r="O5" i="2" s="1"/>
  <c r="L4" i="2"/>
  <c r="O4" i="2" s="1"/>
  <c r="L3" i="2"/>
  <c r="O3" i="2" s="1"/>
  <c r="M9" i="1"/>
  <c r="M10" i="1"/>
  <c r="M11" i="1"/>
  <c r="M12" i="1"/>
  <c r="M13" i="1"/>
  <c r="P13" i="1" s="1"/>
  <c r="O20" i="1"/>
  <c r="O21" i="1"/>
  <c r="O24" i="1"/>
  <c r="O28" i="1"/>
  <c r="M29" i="1"/>
  <c r="P29" i="1" s="1"/>
  <c r="O32" i="1"/>
  <c r="O33" i="1"/>
  <c r="L42" i="1"/>
  <c r="L45" i="1"/>
  <c r="L46" i="1"/>
  <c r="L47" i="1"/>
  <c r="L48" i="1"/>
  <c r="L49" i="1"/>
  <c r="L50" i="1"/>
  <c r="L51" i="1"/>
  <c r="L52" i="1"/>
  <c r="L53" i="1"/>
  <c r="L54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7" i="1"/>
  <c r="L88" i="1"/>
  <c r="L89" i="1"/>
  <c r="L90" i="1"/>
  <c r="L91" i="1"/>
  <c r="L92" i="1"/>
  <c r="L94" i="1"/>
  <c r="L95" i="1"/>
  <c r="L96" i="1"/>
  <c r="L97" i="1"/>
  <c r="L98" i="1"/>
  <c r="L99" i="1"/>
  <c r="L100" i="1"/>
  <c r="L110" i="1"/>
  <c r="L112" i="1"/>
  <c r="L124" i="1"/>
  <c r="L125" i="1"/>
  <c r="L126" i="1"/>
  <c r="L128" i="1"/>
  <c r="L129" i="1"/>
  <c r="L131" i="1"/>
  <c r="L132" i="1"/>
  <c r="L133" i="1"/>
  <c r="L134" i="1"/>
  <c r="L136" i="1"/>
  <c r="L139" i="1"/>
  <c r="L140" i="1"/>
  <c r="L141" i="1"/>
  <c r="L142" i="1"/>
  <c r="L143" i="1"/>
  <c r="L145" i="1"/>
  <c r="L148" i="1"/>
  <c r="L149" i="1"/>
  <c r="L150" i="1"/>
  <c r="L151" i="1"/>
  <c r="L152" i="1"/>
  <c r="L154" i="1"/>
  <c r="L155" i="1"/>
  <c r="L156" i="1"/>
  <c r="L157" i="1"/>
  <c r="L159" i="1"/>
  <c r="L163" i="1"/>
  <c r="L164" i="1"/>
  <c r="L165" i="1"/>
  <c r="L167" i="1"/>
  <c r="L170" i="1"/>
  <c r="L171" i="1"/>
  <c r="L173" i="1"/>
  <c r="L174" i="1"/>
  <c r="L176" i="1"/>
  <c r="L177" i="1"/>
  <c r="L179" i="1"/>
  <c r="L183" i="1"/>
  <c r="L184" i="1"/>
  <c r="L185" i="1"/>
  <c r="L186" i="1"/>
  <c r="L187" i="1"/>
  <c r="L189" i="1"/>
  <c r="L190" i="1"/>
  <c r="L191" i="1"/>
  <c r="L192" i="1"/>
  <c r="L193" i="1"/>
  <c r="L194" i="1"/>
  <c r="L195" i="1"/>
  <c r="L196" i="1"/>
  <c r="L197" i="1"/>
  <c r="L198" i="1"/>
  <c r="L199" i="1"/>
  <c r="L201" i="1"/>
  <c r="L202" i="1"/>
  <c r="L203" i="1"/>
  <c r="L204" i="1"/>
  <c r="L206" i="1"/>
  <c r="L207" i="1"/>
  <c r="L208" i="1"/>
  <c r="L209" i="1"/>
  <c r="L210" i="1"/>
  <c r="L211" i="1"/>
  <c r="L212" i="1"/>
  <c r="L216" i="1"/>
  <c r="L217" i="1"/>
  <c r="L218" i="1"/>
  <c r="L219" i="1"/>
  <c r="L220" i="1"/>
  <c r="L224" i="1"/>
  <c r="L225" i="1"/>
  <c r="L227" i="1"/>
  <c r="L228" i="1"/>
  <c r="L229" i="1"/>
  <c r="L232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3" i="1"/>
  <c r="L254" i="1"/>
  <c r="L255" i="1"/>
  <c r="L256" i="1"/>
  <c r="L257" i="1"/>
  <c r="L261" i="1"/>
  <c r="L262" i="1"/>
  <c r="L263" i="1"/>
  <c r="L264" i="1"/>
  <c r="L266" i="1"/>
  <c r="L267" i="1"/>
  <c r="L268" i="1"/>
  <c r="L269" i="1"/>
  <c r="L270" i="1"/>
  <c r="L271" i="1"/>
  <c r="L273" i="1"/>
  <c r="L274" i="1"/>
  <c r="L275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4" i="1"/>
  <c r="L685" i="1"/>
  <c r="L686" i="1"/>
  <c r="L687" i="1"/>
  <c r="L688" i="1"/>
  <c r="L689" i="1"/>
  <c r="L690" i="1"/>
  <c r="L691" i="1"/>
  <c r="L692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30" i="1"/>
  <c r="L731" i="1"/>
  <c r="L732" i="1"/>
  <c r="L733" i="1"/>
  <c r="L734" i="1"/>
  <c r="L735" i="1"/>
  <c r="L736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40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5" i="1"/>
  <c r="L1006" i="1"/>
  <c r="L1007" i="1"/>
  <c r="L1008" i="1"/>
  <c r="L1009" i="1"/>
  <c r="L1010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O1161" i="1" s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7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4" i="1"/>
  <c r="L1335" i="1"/>
  <c r="L1336" i="1"/>
  <c r="L1337" i="1"/>
  <c r="L1338" i="1"/>
  <c r="L1339" i="1"/>
  <c r="L1340" i="1"/>
  <c r="L1342" i="1"/>
  <c r="L1343" i="1"/>
  <c r="L1344" i="1"/>
  <c r="L1345" i="1"/>
  <c r="L1346" i="1"/>
  <c r="L1347" i="1"/>
  <c r="L1348" i="1"/>
  <c r="L1349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4" i="1"/>
  <c r="L1365" i="1"/>
  <c r="L1366" i="1"/>
  <c r="L1367" i="1"/>
  <c r="L1368" i="1"/>
  <c r="L1369" i="1"/>
  <c r="L1370" i="1"/>
  <c r="L1371" i="1"/>
  <c r="L1372" i="1"/>
  <c r="L1373" i="1"/>
  <c r="L1374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O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9" i="1"/>
  <c r="L2100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9" i="1"/>
  <c r="L2190" i="1"/>
  <c r="L2191" i="1"/>
  <c r="L2193" i="1"/>
  <c r="L2194" i="1"/>
  <c r="L2195" i="1"/>
  <c r="L2196" i="1"/>
  <c r="L2197" i="1"/>
  <c r="L2198" i="1"/>
  <c r="L2199" i="1"/>
  <c r="L2200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O2269" i="1" s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7" i="1"/>
  <c r="L2328" i="1"/>
  <c r="L2329" i="1"/>
  <c r="L2330" i="1"/>
  <c r="L2331" i="1"/>
  <c r="L2332" i="1"/>
  <c r="L2333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3" i="1"/>
  <c r="L2354" i="1"/>
  <c r="L2355" i="1"/>
  <c r="L2356" i="1"/>
  <c r="L2357" i="1"/>
  <c r="L2358" i="1"/>
  <c r="L2359" i="1"/>
  <c r="L2360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7" i="1"/>
  <c r="L2468" i="1"/>
  <c r="L2470" i="1"/>
  <c r="L2471" i="1"/>
  <c r="L2472" i="1"/>
  <c r="L2473" i="1"/>
  <c r="L2474" i="1"/>
  <c r="L2475" i="1"/>
  <c r="L2476" i="1"/>
  <c r="L2477" i="1"/>
  <c r="L2478" i="1"/>
  <c r="L2479" i="1"/>
  <c r="L2480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2" i="1"/>
  <c r="L2513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4" i="1"/>
  <c r="L2565" i="1"/>
  <c r="L2566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21" i="1"/>
  <c r="L2622" i="1"/>
  <c r="L2623" i="1"/>
  <c r="L2624" i="1"/>
  <c r="L2625" i="1"/>
  <c r="L2626" i="1"/>
  <c r="L2627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6" i="1"/>
  <c r="L2767" i="1"/>
  <c r="L2768" i="1"/>
  <c r="L2769" i="1"/>
  <c r="L2770" i="1"/>
  <c r="L2771" i="1"/>
  <c r="L2772" i="1"/>
  <c r="L2773" i="1"/>
  <c r="O2773" i="1" s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5" i="1"/>
  <c r="L3016" i="1"/>
  <c r="L3017" i="1"/>
  <c r="L3018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5" i="1"/>
  <c r="L3136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O3240" i="1" s="1"/>
  <c r="L3241" i="1"/>
  <c r="L3242" i="1"/>
  <c r="L3243" i="1"/>
  <c r="L3244" i="1"/>
  <c r="L3245" i="1"/>
  <c r="L3246" i="1"/>
  <c r="L3247" i="1"/>
  <c r="L3248" i="1"/>
  <c r="L3249" i="1"/>
  <c r="L3250" i="1"/>
  <c r="L3251" i="1"/>
  <c r="L3253" i="1"/>
  <c r="L3254" i="1"/>
  <c r="L3255" i="1"/>
  <c r="L3256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80" i="1"/>
  <c r="L3381" i="1"/>
  <c r="L3383" i="1"/>
  <c r="L3384" i="1"/>
  <c r="L3385" i="1"/>
  <c r="L3386" i="1"/>
  <c r="L3387" i="1"/>
  <c r="L3388" i="1"/>
  <c r="L3389" i="1"/>
  <c r="L3390" i="1"/>
  <c r="L3392" i="1"/>
  <c r="L3393" i="1"/>
  <c r="L3394" i="1"/>
  <c r="L3395" i="1"/>
  <c r="L3396" i="1"/>
  <c r="L3397" i="1"/>
  <c r="L3398" i="1"/>
  <c r="L3399" i="1"/>
  <c r="L3401" i="1"/>
  <c r="L3402" i="1"/>
  <c r="L3403" i="1"/>
  <c r="L3404" i="1"/>
  <c r="O3404" i="1" s="1"/>
  <c r="L3405" i="1"/>
  <c r="L3406" i="1"/>
  <c r="L3407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O3468" i="1" s="1"/>
  <c r="L3469" i="1"/>
  <c r="L3470" i="1"/>
  <c r="L3472" i="1"/>
  <c r="L3474" i="1"/>
  <c r="L3475" i="1"/>
  <c r="L3476" i="1"/>
  <c r="L3477" i="1"/>
  <c r="L3478" i="1"/>
  <c r="L3479" i="1"/>
  <c r="L3480" i="1"/>
  <c r="L3481" i="1"/>
  <c r="L3483" i="1"/>
  <c r="L3484" i="1"/>
  <c r="L3485" i="1"/>
  <c r="L3486" i="1"/>
  <c r="L3487" i="1"/>
  <c r="L3490" i="1"/>
  <c r="L3491" i="1"/>
  <c r="L3492" i="1"/>
  <c r="L3493" i="1"/>
  <c r="L3494" i="1"/>
  <c r="L3495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1" i="1"/>
  <c r="L3532" i="1"/>
  <c r="O3532" i="1" s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9" i="1"/>
  <c r="L3580" i="1"/>
  <c r="L3581" i="1"/>
  <c r="L3582" i="1"/>
  <c r="L3583" i="1"/>
  <c r="L3584" i="1"/>
  <c r="L3585" i="1"/>
  <c r="L3586" i="1"/>
  <c r="L3587" i="1"/>
  <c r="L3588" i="1"/>
  <c r="L3589" i="1"/>
  <c r="L3591" i="1"/>
  <c r="L3592" i="1"/>
  <c r="L3593" i="1"/>
  <c r="L3594" i="1"/>
  <c r="L3595" i="1"/>
  <c r="L3596" i="1"/>
  <c r="O3596" i="1" s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1" i="1"/>
  <c r="L3652" i="1"/>
  <c r="L3653" i="1"/>
  <c r="L3654" i="1"/>
  <c r="L3655" i="1"/>
  <c r="L3656" i="1"/>
  <c r="L3657" i="1"/>
  <c r="L3659" i="1"/>
  <c r="L3660" i="1"/>
  <c r="O3660" i="1" s="1"/>
  <c r="L3661" i="1"/>
  <c r="L3662" i="1"/>
  <c r="L3663" i="1"/>
  <c r="L3664" i="1"/>
  <c r="L3665" i="1"/>
  <c r="L3666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5" i="1"/>
  <c r="L3686" i="1"/>
  <c r="L3687" i="1"/>
  <c r="L3688" i="1"/>
  <c r="L3689" i="1"/>
  <c r="L3690" i="1"/>
  <c r="L3691" i="1"/>
  <c r="L3692" i="1"/>
  <c r="L3693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O3723" i="1" s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O3787" i="1" s="1"/>
  <c r="L3788" i="1"/>
  <c r="L3789" i="1"/>
  <c r="L3790" i="1"/>
  <c r="L3791" i="1"/>
  <c r="L3792" i="1"/>
  <c r="L3793" i="1"/>
  <c r="L3794" i="1"/>
  <c r="L3795" i="1"/>
  <c r="L3796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7" i="1"/>
  <c r="L3828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O3851" i="1" s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9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O3914" i="1" s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40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O3978" i="1" s="1"/>
  <c r="L3979" i="1"/>
  <c r="L3980" i="1"/>
  <c r="L3981" i="1"/>
  <c r="L3982" i="1"/>
  <c r="L3983" i="1"/>
  <c r="L3985" i="1"/>
  <c r="L3986" i="1"/>
  <c r="L3987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2" i="1"/>
  <c r="L4013" i="1"/>
  <c r="L4014" i="1"/>
  <c r="L4015" i="1"/>
  <c r="L4017" i="1"/>
  <c r="L4019" i="1"/>
  <c r="L4020" i="1"/>
  <c r="L4021" i="1"/>
  <c r="L4022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O4042" i="1" s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1" i="1"/>
  <c r="L4102" i="1"/>
  <c r="L4103" i="1"/>
  <c r="L4104" i="1"/>
  <c r="L4105" i="1"/>
  <c r="L4106" i="1"/>
  <c r="O4106" i="1" s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5" i="1"/>
  <c r="L4156" i="1"/>
  <c r="L4157" i="1"/>
  <c r="L4158" i="1"/>
  <c r="L4159" i="1"/>
  <c r="L4160" i="1"/>
  <c r="L4161" i="1"/>
  <c r="O4161" i="1" s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O4193" i="1" s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4" i="1"/>
  <c r="L4215" i="1"/>
  <c r="L4216" i="1"/>
  <c r="L4217" i="1"/>
  <c r="L4218" i="1"/>
  <c r="L4219" i="1"/>
  <c r="L4220" i="1"/>
  <c r="L4221" i="1"/>
  <c r="L4223" i="1"/>
  <c r="L4224" i="1"/>
  <c r="L4225" i="1"/>
  <c r="O4225" i="1" s="1"/>
  <c r="L4226" i="1"/>
  <c r="L4227" i="1"/>
  <c r="L4228" i="1"/>
  <c r="L4229" i="1"/>
  <c r="L4232" i="1"/>
  <c r="L4233" i="1"/>
  <c r="L4235" i="1"/>
  <c r="L4236" i="1"/>
  <c r="L4237" i="1"/>
  <c r="L4238" i="1"/>
  <c r="L4239" i="1"/>
  <c r="L4240" i="1"/>
  <c r="L4241" i="1"/>
  <c r="L4242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O4257" i="1" s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O4289" i="1" s="1"/>
  <c r="L4290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2" i="1"/>
  <c r="L4313" i="1"/>
  <c r="L4314" i="1"/>
  <c r="L4315" i="1"/>
  <c r="L4316" i="1"/>
  <c r="L4317" i="1"/>
  <c r="L4318" i="1"/>
  <c r="L4319" i="1"/>
  <c r="L4320" i="1"/>
  <c r="L4321" i="1"/>
  <c r="O4321" i="1" s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O4353" i="1" s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O4385" i="1" s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O4417" i="1" s="1"/>
  <c r="L4418" i="1"/>
  <c r="L4419" i="1"/>
  <c r="L4420" i="1"/>
  <c r="L4421" i="1"/>
  <c r="L4422" i="1"/>
  <c r="L4423" i="1"/>
  <c r="L4424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O4449" i="1" s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O4479" i="1" s="1"/>
  <c r="L4480" i="1"/>
  <c r="L4481" i="1"/>
  <c r="L4482" i="1"/>
  <c r="L4483" i="1"/>
  <c r="L4484" i="1"/>
  <c r="L4485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O4511" i="1" s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O4543" i="1" s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O4574" i="1" s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O4606" i="1" s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O4638" i="1" s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O4670" i="1" s="1"/>
  <c r="L4671" i="1"/>
  <c r="L4672" i="1"/>
  <c r="L4673" i="1"/>
  <c r="L4674" i="1"/>
  <c r="L4675" i="1"/>
  <c r="L4676" i="1"/>
  <c r="L4677" i="1"/>
  <c r="L4678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O4702" i="1" s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O4734" i="1" s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4" i="1"/>
  <c r="L4765" i="1"/>
  <c r="L4766" i="1"/>
  <c r="O4766" i="1" s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O4798" i="1" s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6" i="1"/>
  <c r="L4817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O4830" i="1" s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O4862" i="1" s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O4894" i="1" s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4" i="1"/>
  <c r="L4925" i="1"/>
  <c r="L4926" i="1"/>
  <c r="O4926" i="1" s="1"/>
  <c r="L4927" i="1"/>
  <c r="L4928" i="1"/>
  <c r="L4929" i="1"/>
  <c r="L4930" i="1"/>
  <c r="L4931" i="1"/>
  <c r="L4932" i="1"/>
  <c r="L4933" i="1"/>
  <c r="L4934" i="1"/>
  <c r="L4935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O4958" i="1" s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O4990" i="1" s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O5022" i="1" s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O5053" i="1" s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O5085" i="1"/>
  <c r="L5086" i="1"/>
  <c r="L5087" i="1"/>
  <c r="L5088" i="1"/>
  <c r="L5089" i="1"/>
  <c r="L5090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5" i="1"/>
  <c r="L5116" i="1"/>
  <c r="L5117" i="1"/>
  <c r="O5117" i="1" s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O5148" i="1" s="1"/>
  <c r="L5149" i="1"/>
  <c r="L5150" i="1"/>
  <c r="L5151" i="1"/>
  <c r="L5152" i="1"/>
  <c r="L5153" i="1"/>
  <c r="L5157" i="1"/>
  <c r="L5158" i="1"/>
  <c r="L5159" i="1"/>
  <c r="L5160" i="1"/>
  <c r="L5161" i="1"/>
  <c r="L5162" i="1"/>
  <c r="L5163" i="1"/>
  <c r="L5165" i="1"/>
  <c r="L5166" i="1"/>
  <c r="L5167" i="1"/>
  <c r="L5168" i="1"/>
  <c r="L5169" i="1"/>
  <c r="L5170" i="1"/>
  <c r="L5171" i="1"/>
  <c r="L5173" i="1"/>
  <c r="L5174" i="1"/>
  <c r="L5175" i="1"/>
  <c r="L5176" i="1"/>
  <c r="L5177" i="1"/>
  <c r="L5178" i="1"/>
  <c r="L5179" i="1"/>
  <c r="L5180" i="1"/>
  <c r="O5180" i="1" s="1"/>
  <c r="L5181" i="1"/>
  <c r="L5182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O5212" i="1" s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O5245" i="1" s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O5276" i="1" s="1"/>
  <c r="L5277" i="1"/>
  <c r="L5278" i="1"/>
  <c r="L5279" i="1"/>
  <c r="L5280" i="1"/>
  <c r="L5281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O5308" i="1" s="1"/>
  <c r="L5309" i="1"/>
  <c r="L5310" i="1"/>
  <c r="L5311" i="1"/>
  <c r="L5312" i="1"/>
  <c r="L5313" i="1"/>
  <c r="L5314" i="1"/>
  <c r="L5315" i="1"/>
  <c r="L5317" i="1"/>
  <c r="L5318" i="1"/>
  <c r="L5320" i="1"/>
  <c r="L5321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O5339" i="1" s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5" i="1"/>
  <c r="L5356" i="1"/>
  <c r="L5357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O5371" i="1" s="1"/>
  <c r="L5372" i="1"/>
  <c r="L5373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O5402" i="1" s="1"/>
  <c r="L5403" i="1"/>
  <c r="L5404" i="1"/>
  <c r="L5405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30" i="1"/>
  <c r="L5431" i="1"/>
  <c r="L5432" i="1"/>
  <c r="L5433" i="1"/>
  <c r="L5434" i="1"/>
  <c r="O5434" i="1" s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O5466" i="1" s="1"/>
  <c r="L5467" i="1"/>
  <c r="L5468" i="1"/>
  <c r="L5469" i="1"/>
  <c r="L5470" i="1"/>
  <c r="L5471" i="1"/>
  <c r="L5472" i="1"/>
  <c r="L5473" i="1"/>
  <c r="L5475" i="1"/>
  <c r="L5476" i="1"/>
  <c r="L5477" i="1"/>
  <c r="L5478" i="1"/>
  <c r="L5479" i="1"/>
  <c r="L5480" i="1"/>
  <c r="L5481" i="1"/>
  <c r="L5482" i="1"/>
  <c r="L5483" i="1"/>
  <c r="L5484" i="1"/>
  <c r="L5487" i="1"/>
  <c r="L5488" i="1"/>
  <c r="L5489" i="1"/>
  <c r="L5490" i="1"/>
  <c r="L5491" i="1"/>
  <c r="L5492" i="1"/>
  <c r="L5493" i="1"/>
  <c r="L5494" i="1"/>
  <c r="L5495" i="1"/>
  <c r="L5496" i="1"/>
  <c r="L5497" i="1"/>
  <c r="O5497" i="1" s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O5527" i="1" s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O5559" i="1" s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1" i="1"/>
  <c r="L5582" i="1"/>
  <c r="L5583" i="1"/>
  <c r="L5584" i="1"/>
  <c r="L5585" i="1"/>
  <c r="L5586" i="1"/>
  <c r="L5587" i="1"/>
  <c r="L5588" i="1"/>
  <c r="L5589" i="1"/>
  <c r="L5590" i="1"/>
  <c r="L5591" i="1"/>
  <c r="O5591" i="1" s="1"/>
  <c r="L5592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O5639" i="1" s="1"/>
  <c r="L5640" i="1"/>
  <c r="L5641" i="1"/>
  <c r="L5642" i="1"/>
  <c r="L5643" i="1"/>
  <c r="L5644" i="1"/>
  <c r="L5645" i="1"/>
  <c r="L5646" i="1"/>
  <c r="L5647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O5660" i="1" s="1"/>
  <c r="L5661" i="1"/>
  <c r="L5662" i="1"/>
  <c r="L5663" i="1"/>
  <c r="L5664" i="1"/>
  <c r="L5667" i="1"/>
  <c r="L5669" i="1"/>
  <c r="L5671" i="1"/>
  <c r="L5672" i="1"/>
  <c r="L5673" i="1"/>
  <c r="L5674" i="1"/>
  <c r="L5675" i="1"/>
  <c r="L5676" i="1"/>
  <c r="L5677" i="1"/>
  <c r="L5678" i="1"/>
  <c r="L5679" i="1"/>
  <c r="L5680" i="1"/>
  <c r="O5680" i="1" s="1"/>
  <c r="L5681" i="1"/>
  <c r="L5682" i="1"/>
  <c r="L5683" i="1"/>
  <c r="L5684" i="1"/>
  <c r="L5685" i="1"/>
  <c r="L5686" i="1"/>
  <c r="L5687" i="1"/>
  <c r="L5688" i="1"/>
  <c r="L5689" i="1"/>
  <c r="L5690" i="1"/>
  <c r="O5690" i="1" s="1"/>
  <c r="L5692" i="1"/>
  <c r="L5693" i="1"/>
  <c r="L5694" i="1"/>
  <c r="L5695" i="1"/>
  <c r="L5696" i="1"/>
  <c r="L5697" i="1"/>
  <c r="L5698" i="1"/>
  <c r="O5698" i="1" s="1"/>
  <c r="L5699" i="1"/>
  <c r="L5700" i="1"/>
  <c r="L5701" i="1"/>
  <c r="L5702" i="1"/>
  <c r="L5703" i="1"/>
  <c r="L5704" i="1"/>
  <c r="L5705" i="1"/>
  <c r="L5706" i="1"/>
  <c r="O5706" i="1" s="1"/>
  <c r="L5707" i="1"/>
  <c r="L5708" i="1"/>
  <c r="L5709" i="1"/>
  <c r="L5710" i="1"/>
  <c r="L5711" i="1"/>
  <c r="L5712" i="1"/>
  <c r="L5713" i="1"/>
  <c r="L5714" i="1"/>
  <c r="O5714" i="1" s="1"/>
  <c r="L5715" i="1"/>
  <c r="L5718" i="1"/>
  <c r="L5719" i="1"/>
  <c r="L5720" i="1"/>
  <c r="L5721" i="1"/>
  <c r="L5722" i="1"/>
  <c r="O5722" i="1" s="1"/>
  <c r="L5723" i="1"/>
  <c r="L5724" i="1"/>
  <c r="L5725" i="1"/>
  <c r="L5726" i="1"/>
  <c r="L5727" i="1"/>
  <c r="L5728" i="1"/>
  <c r="L5729" i="1"/>
  <c r="L5730" i="1"/>
  <c r="O5730" i="1" s="1"/>
  <c r="L5731" i="1"/>
  <c r="L5732" i="1"/>
  <c r="L5733" i="1"/>
  <c r="L5734" i="1"/>
  <c r="L5735" i="1"/>
  <c r="L5736" i="1"/>
  <c r="L5737" i="1"/>
  <c r="O5738" i="1"/>
  <c r="L5740" i="1"/>
  <c r="L5741" i="1"/>
  <c r="L5743" i="1"/>
  <c r="L5746" i="1"/>
  <c r="O5746" i="1" s="1"/>
  <c r="L5748" i="1"/>
  <c r="L5750" i="1"/>
  <c r="L5751" i="1"/>
  <c r="L5752" i="1"/>
  <c r="L5753" i="1"/>
  <c r="L5754" i="1"/>
  <c r="O5754" i="1" s="1"/>
  <c r="L5755" i="1"/>
  <c r="L5756" i="1"/>
  <c r="L5757" i="1"/>
  <c r="L5758" i="1"/>
  <c r="L5759" i="1"/>
  <c r="L5761" i="1"/>
  <c r="L5762" i="1"/>
  <c r="O5762" i="1" s="1"/>
  <c r="L5764" i="1"/>
  <c r="L5765" i="1"/>
  <c r="L5766" i="1"/>
  <c r="O5766" i="1" s="1"/>
  <c r="L5767" i="1"/>
  <c r="L5768" i="1"/>
  <c r="L5769" i="1"/>
  <c r="L5770" i="1"/>
  <c r="L5771" i="1"/>
  <c r="L5772" i="1"/>
  <c r="L5773" i="1"/>
  <c r="L5774" i="1"/>
  <c r="O5774" i="1" s="1"/>
  <c r="L5775" i="1"/>
  <c r="L5776" i="1"/>
  <c r="L5777" i="1"/>
  <c r="L5778" i="1"/>
  <c r="L5779" i="1"/>
  <c r="L5780" i="1"/>
  <c r="L5781" i="1"/>
  <c r="L5782" i="1"/>
  <c r="O5782" i="1" s="1"/>
  <c r="L5783" i="1"/>
  <c r="L5784" i="1"/>
  <c r="L5785" i="1"/>
  <c r="L5786" i="1"/>
  <c r="L5787" i="1"/>
  <c r="L5788" i="1"/>
  <c r="L5789" i="1"/>
  <c r="L5790" i="1"/>
  <c r="O5790" i="1" s="1"/>
  <c r="L5791" i="1"/>
  <c r="L5792" i="1"/>
  <c r="L5793" i="1"/>
  <c r="L5794" i="1"/>
  <c r="L5795" i="1"/>
  <c r="L5796" i="1"/>
  <c r="L5797" i="1"/>
  <c r="L5798" i="1"/>
  <c r="O5798" i="1" s="1"/>
  <c r="L5799" i="1"/>
  <c r="L5800" i="1"/>
  <c r="L5801" i="1"/>
  <c r="L5802" i="1"/>
  <c r="L5803" i="1"/>
  <c r="L5804" i="1"/>
  <c r="L5805" i="1"/>
  <c r="L5806" i="1"/>
  <c r="O5806" i="1" s="1"/>
  <c r="L5807" i="1"/>
  <c r="L5808" i="1"/>
  <c r="L5809" i="1"/>
  <c r="L5810" i="1"/>
  <c r="L5811" i="1"/>
  <c r="L5812" i="1"/>
  <c r="L5813" i="1"/>
  <c r="L5814" i="1"/>
  <c r="O5814" i="1" s="1"/>
  <c r="L5815" i="1"/>
  <c r="L5816" i="1"/>
  <c r="L5817" i="1"/>
  <c r="L5818" i="1"/>
  <c r="L5819" i="1"/>
  <c r="L5820" i="1"/>
  <c r="L5821" i="1"/>
  <c r="L5822" i="1"/>
  <c r="O5822" i="1" s="1"/>
  <c r="L5823" i="1"/>
  <c r="L5824" i="1"/>
  <c r="L5825" i="1"/>
  <c r="L5826" i="1"/>
  <c r="L5827" i="1"/>
  <c r="L5828" i="1"/>
  <c r="L5829" i="1"/>
  <c r="L5830" i="1"/>
  <c r="O5830" i="1" s="1"/>
  <c r="L5831" i="1"/>
  <c r="L5832" i="1"/>
  <c r="L5833" i="1"/>
  <c r="L5834" i="1"/>
  <c r="L5835" i="1"/>
  <c r="L5836" i="1"/>
  <c r="L5837" i="1"/>
  <c r="O5837" i="1" s="1"/>
  <c r="L5838" i="1"/>
  <c r="L5839" i="1"/>
  <c r="L5840" i="1"/>
  <c r="L5841" i="1"/>
  <c r="L5842" i="1"/>
  <c r="L5843" i="1"/>
  <c r="L5844" i="1"/>
  <c r="L5845" i="1"/>
  <c r="O5845" i="1" s="1"/>
  <c r="L5846" i="1"/>
  <c r="L5847" i="1"/>
  <c r="L5848" i="1"/>
  <c r="L5849" i="1"/>
  <c r="L5850" i="1"/>
  <c r="L5851" i="1"/>
  <c r="L5853" i="1"/>
  <c r="O5853" i="1" s="1"/>
  <c r="L5854" i="1"/>
  <c r="L5855" i="1"/>
  <c r="L5856" i="1"/>
  <c r="L5857" i="1"/>
  <c r="L5858" i="1"/>
  <c r="L5859" i="1"/>
  <c r="L5860" i="1"/>
  <c r="L5861" i="1"/>
  <c r="O5861" i="1" s="1"/>
  <c r="L5862" i="1"/>
  <c r="L5863" i="1"/>
  <c r="L5864" i="1"/>
  <c r="L5865" i="1"/>
  <c r="L5866" i="1"/>
  <c r="L5867" i="1"/>
  <c r="L5868" i="1"/>
  <c r="L5869" i="1"/>
  <c r="O5869" i="1" s="1"/>
  <c r="L5870" i="1"/>
  <c r="L5871" i="1"/>
  <c r="L5872" i="1"/>
  <c r="L5873" i="1"/>
  <c r="L5874" i="1"/>
  <c r="L5875" i="1"/>
  <c r="L5876" i="1"/>
  <c r="L5877" i="1"/>
  <c r="O5877" i="1" s="1"/>
  <c r="L5878" i="1"/>
  <c r="L5879" i="1"/>
  <c r="L5880" i="1"/>
  <c r="L5881" i="1"/>
  <c r="L5882" i="1"/>
  <c r="L5883" i="1"/>
  <c r="L5884" i="1"/>
  <c r="O5884" i="1" s="1"/>
  <c r="L5885" i="1"/>
  <c r="L5886" i="1"/>
  <c r="L5887" i="1"/>
  <c r="L5888" i="1"/>
  <c r="L5889" i="1"/>
  <c r="L5890" i="1"/>
  <c r="L5891" i="1"/>
  <c r="L5892" i="1"/>
  <c r="O5892" i="1" s="1"/>
  <c r="L5893" i="1"/>
  <c r="L5894" i="1"/>
  <c r="L5895" i="1"/>
  <c r="L5896" i="1"/>
  <c r="L5897" i="1"/>
  <c r="L5898" i="1"/>
  <c r="L5899" i="1"/>
  <c r="L5900" i="1"/>
  <c r="O5900" i="1" s="1"/>
  <c r="L5901" i="1"/>
  <c r="L5902" i="1"/>
  <c r="L5903" i="1"/>
  <c r="L5904" i="1"/>
  <c r="L5905" i="1"/>
  <c r="L5906" i="1"/>
  <c r="L5907" i="1"/>
  <c r="L5908" i="1"/>
  <c r="O5908" i="1" s="1"/>
  <c r="L5909" i="1"/>
  <c r="L5910" i="1"/>
  <c r="L5911" i="1"/>
  <c r="L5912" i="1"/>
  <c r="L5913" i="1"/>
  <c r="L5914" i="1"/>
  <c r="L5915" i="1"/>
  <c r="L5916" i="1"/>
  <c r="O5916" i="1" s="1"/>
  <c r="L5917" i="1"/>
  <c r="L5918" i="1"/>
  <c r="L5919" i="1"/>
  <c r="L5920" i="1"/>
  <c r="L5921" i="1"/>
  <c r="L5922" i="1"/>
  <c r="L5923" i="1"/>
  <c r="L5924" i="1"/>
  <c r="O5924" i="1" s="1"/>
  <c r="L5925" i="1"/>
  <c r="L5926" i="1"/>
  <c r="L5927" i="1"/>
  <c r="L5928" i="1"/>
  <c r="L5929" i="1"/>
  <c r="L5930" i="1"/>
  <c r="L5931" i="1"/>
  <c r="L5932" i="1"/>
  <c r="O5932" i="1" s="1"/>
  <c r="L5933" i="1"/>
  <c r="L5934" i="1"/>
  <c r="L5935" i="1"/>
  <c r="L5936" i="1"/>
  <c r="L5937" i="1"/>
  <c r="L5938" i="1"/>
  <c r="L5939" i="1"/>
  <c r="L5940" i="1"/>
  <c r="O5940" i="1" s="1"/>
  <c r="L5941" i="1"/>
  <c r="L5942" i="1"/>
  <c r="L5943" i="1"/>
  <c r="L5944" i="1"/>
  <c r="L5945" i="1"/>
  <c r="L5946" i="1"/>
  <c r="L5947" i="1"/>
  <c r="L5948" i="1"/>
  <c r="O5948" i="1" s="1"/>
  <c r="L5949" i="1"/>
  <c r="L5950" i="1"/>
  <c r="L5951" i="1"/>
  <c r="L5952" i="1"/>
  <c r="L5953" i="1"/>
  <c r="L5955" i="1"/>
  <c r="L5956" i="1"/>
  <c r="O5956" i="1" s="1"/>
  <c r="L5957" i="1"/>
  <c r="L5958" i="1"/>
  <c r="L5959" i="1"/>
  <c r="L5960" i="1"/>
  <c r="L5961" i="1"/>
  <c r="L5962" i="1"/>
  <c r="L5963" i="1"/>
  <c r="L5964" i="1"/>
  <c r="O5964" i="1" s="1"/>
  <c r="L5965" i="1"/>
  <c r="L5966" i="1"/>
  <c r="L5967" i="1"/>
  <c r="L5968" i="1"/>
  <c r="L5969" i="1"/>
  <c r="L5970" i="1"/>
  <c r="L5971" i="1"/>
  <c r="L5972" i="1"/>
  <c r="O5972" i="1" s="1"/>
  <c r="L5973" i="1"/>
  <c r="L5974" i="1"/>
  <c r="L5975" i="1"/>
  <c r="L5976" i="1"/>
  <c r="L5977" i="1"/>
  <c r="L5978" i="1"/>
  <c r="L5979" i="1"/>
  <c r="O5979" i="1" s="1"/>
  <c r="L5980" i="1"/>
  <c r="L5981" i="1"/>
  <c r="L5982" i="1"/>
  <c r="L5983" i="1"/>
  <c r="L5984" i="1"/>
  <c r="L5985" i="1"/>
  <c r="L5986" i="1"/>
  <c r="L5987" i="1"/>
  <c r="L5988" i="1"/>
  <c r="L5989" i="1"/>
  <c r="L5990" i="1"/>
  <c r="O5990" i="1" s="1"/>
  <c r="L5991" i="1"/>
  <c r="L5992" i="1"/>
  <c r="L5993" i="1"/>
  <c r="L5994" i="1"/>
  <c r="L5995" i="1"/>
  <c r="L5996" i="1"/>
  <c r="L5997" i="1"/>
  <c r="L5998" i="1"/>
  <c r="O5998" i="1" s="1"/>
  <c r="L5999" i="1"/>
  <c r="L6000" i="1"/>
  <c r="L6001" i="1"/>
  <c r="L6002" i="1"/>
  <c r="L6003" i="1"/>
  <c r="L6004" i="1"/>
  <c r="L6005" i="1"/>
  <c r="L6006" i="1"/>
  <c r="O6006" i="1" s="1"/>
  <c r="L6007" i="1"/>
  <c r="L6008" i="1"/>
  <c r="L6009" i="1"/>
  <c r="L6010" i="1"/>
  <c r="L6012" i="1"/>
  <c r="L6013" i="1"/>
  <c r="L6014" i="1"/>
  <c r="O6014" i="1" s="1"/>
  <c r="L6015" i="1"/>
  <c r="L6016" i="1"/>
  <c r="L6017" i="1"/>
  <c r="L6018" i="1"/>
  <c r="L6019" i="1"/>
  <c r="L6020" i="1"/>
  <c r="L6021" i="1"/>
  <c r="L6022" i="1"/>
  <c r="O6022" i="1" s="1"/>
  <c r="L6023" i="1"/>
  <c r="L6024" i="1"/>
  <c r="L6025" i="1"/>
  <c r="L6026" i="1"/>
  <c r="L6027" i="1"/>
  <c r="L6028" i="1"/>
  <c r="L6029" i="1"/>
  <c r="L6030" i="1"/>
  <c r="O6030" i="1" s="1"/>
  <c r="L6031" i="1"/>
  <c r="L6032" i="1"/>
  <c r="L6033" i="1"/>
  <c r="L6034" i="1"/>
  <c r="L6035" i="1"/>
  <c r="L6036" i="1"/>
  <c r="L6037" i="1"/>
  <c r="L6038" i="1"/>
  <c r="O6038" i="1" s="1"/>
  <c r="L6039" i="1"/>
  <c r="L6040" i="1"/>
  <c r="L6041" i="1"/>
  <c r="L6042" i="1"/>
  <c r="L6043" i="1"/>
  <c r="L6044" i="1"/>
  <c r="L6045" i="1"/>
  <c r="L6046" i="1"/>
  <c r="O6046" i="1" s="1"/>
  <c r="L6047" i="1"/>
  <c r="L6048" i="1"/>
  <c r="L6049" i="1"/>
  <c r="L6050" i="1"/>
  <c r="L6051" i="1"/>
  <c r="L6052" i="1"/>
  <c r="L6053" i="1"/>
  <c r="L6054" i="1"/>
  <c r="O6054" i="1" s="1"/>
  <c r="L6055" i="1"/>
  <c r="L6056" i="1"/>
  <c r="L6058" i="1"/>
  <c r="L6059" i="1"/>
  <c r="L6060" i="1"/>
  <c r="L6061" i="1"/>
  <c r="L6062" i="1"/>
  <c r="O6062" i="1" s="1"/>
  <c r="L6063" i="1"/>
  <c r="L6064" i="1"/>
  <c r="L6065" i="1"/>
  <c r="L6066" i="1"/>
  <c r="L6067" i="1"/>
  <c r="L6068" i="1"/>
  <c r="L6069" i="1"/>
  <c r="O6070" i="1"/>
  <c r="L6071" i="1"/>
  <c r="L6072" i="1"/>
  <c r="L6073" i="1"/>
  <c r="L6074" i="1"/>
  <c r="L6075" i="1"/>
  <c r="L6076" i="1"/>
  <c r="L6077" i="1"/>
  <c r="L6078" i="1"/>
  <c r="O6078" i="1" s="1"/>
  <c r="L6079" i="1"/>
  <c r="L6080" i="1"/>
  <c r="L6081" i="1"/>
  <c r="L6082" i="1"/>
  <c r="L6083" i="1"/>
  <c r="L6084" i="1"/>
  <c r="L6085" i="1"/>
  <c r="L6086" i="1"/>
  <c r="O6086" i="1" s="1"/>
  <c r="L6087" i="1"/>
  <c r="L6088" i="1"/>
  <c r="L6089" i="1"/>
  <c r="L6090" i="1"/>
  <c r="L6091" i="1"/>
  <c r="L6093" i="1"/>
  <c r="O6094" i="1"/>
  <c r="L6095" i="1"/>
  <c r="L6096" i="1"/>
  <c r="L6097" i="1"/>
  <c r="L6098" i="1"/>
  <c r="L6099" i="1"/>
  <c r="L6100" i="1"/>
  <c r="L6101" i="1"/>
  <c r="O6101" i="1" s="1"/>
  <c r="L6102" i="1"/>
  <c r="L6103" i="1"/>
  <c r="L6104" i="1"/>
  <c r="L6106" i="1"/>
  <c r="L6107" i="1"/>
  <c r="L6108" i="1"/>
  <c r="L6109" i="1"/>
  <c r="O6109" i="1" s="1"/>
  <c r="L6110" i="1"/>
  <c r="L6111" i="1"/>
  <c r="L6112" i="1"/>
  <c r="L6113" i="1"/>
  <c r="L6114" i="1"/>
  <c r="L6115" i="1"/>
  <c r="L6116" i="1"/>
  <c r="O6116" i="1" s="1"/>
  <c r="L6117" i="1"/>
  <c r="L6118" i="1"/>
  <c r="L6119" i="1"/>
  <c r="L6120" i="1"/>
  <c r="L6121" i="1"/>
  <c r="L6122" i="1"/>
  <c r="L6123" i="1"/>
  <c r="L6124" i="1"/>
  <c r="O6124" i="1" s="1"/>
  <c r="L6125" i="1"/>
  <c r="L6126" i="1"/>
  <c r="L6127" i="1"/>
  <c r="L6128" i="1"/>
  <c r="L6129" i="1"/>
  <c r="L6130" i="1"/>
  <c r="L6131" i="1"/>
  <c r="L6132" i="1"/>
  <c r="O6132" i="1" s="1"/>
  <c r="L6133" i="1"/>
  <c r="L6134" i="1"/>
  <c r="L6135" i="1"/>
  <c r="L6136" i="1"/>
  <c r="L6137" i="1"/>
  <c r="L6138" i="1"/>
  <c r="L6139" i="1"/>
  <c r="L6140" i="1"/>
  <c r="O6140" i="1" s="1"/>
  <c r="L6141" i="1"/>
  <c r="L6142" i="1"/>
  <c r="L6143" i="1"/>
  <c r="L6144" i="1"/>
  <c r="L6145" i="1"/>
  <c r="L6146" i="1"/>
  <c r="L6147" i="1"/>
  <c r="O6147" i="1" s="1"/>
  <c r="L6148" i="1"/>
  <c r="L6149" i="1"/>
  <c r="L6150" i="1"/>
  <c r="L6151" i="1"/>
  <c r="L6152" i="1"/>
  <c r="L6153" i="1"/>
  <c r="L6155" i="1"/>
  <c r="O6155" i="1" s="1"/>
  <c r="L6156" i="1"/>
  <c r="L6157" i="1"/>
  <c r="L6158" i="1"/>
  <c r="L6159" i="1"/>
  <c r="L6160" i="1"/>
  <c r="L6161" i="1"/>
  <c r="L6162" i="1"/>
  <c r="L6163" i="1"/>
  <c r="O6163" i="1" s="1"/>
  <c r="L6164" i="1"/>
  <c r="L6165" i="1"/>
  <c r="L6166" i="1"/>
  <c r="L6167" i="1"/>
  <c r="L6168" i="1"/>
  <c r="L6169" i="1"/>
  <c r="L6170" i="1"/>
  <c r="L6171" i="1"/>
  <c r="O6171" i="1" s="1"/>
  <c r="L6172" i="1"/>
  <c r="L6174" i="1"/>
  <c r="L6175" i="1"/>
  <c r="L6176" i="1"/>
  <c r="L6177" i="1"/>
  <c r="L6179" i="1"/>
  <c r="O6179" i="1" s="1"/>
  <c r="L6180" i="1"/>
  <c r="L6181" i="1"/>
  <c r="L6182" i="1"/>
  <c r="L6183" i="1"/>
  <c r="L6184" i="1"/>
  <c r="L6185" i="1"/>
  <c r="L6186" i="1"/>
  <c r="L6187" i="1"/>
  <c r="O6187" i="1" s="1"/>
  <c r="L6188" i="1"/>
  <c r="L6189" i="1"/>
  <c r="L6190" i="1"/>
  <c r="L6191" i="1"/>
  <c r="L6192" i="1"/>
  <c r="L6193" i="1"/>
  <c r="L6194" i="1"/>
  <c r="L6195" i="1"/>
  <c r="O6195" i="1" s="1"/>
  <c r="L6196" i="1"/>
  <c r="L6197" i="1"/>
  <c r="L6198" i="1"/>
  <c r="L6199" i="1"/>
  <c r="L6200" i="1"/>
  <c r="L6201" i="1"/>
  <c r="L6202" i="1"/>
  <c r="O6202" i="1" s="1"/>
  <c r="L6203" i="1"/>
  <c r="L6205" i="1"/>
  <c r="L6206" i="1"/>
  <c r="L6208" i="1"/>
  <c r="L6209" i="1"/>
  <c r="L6210" i="1"/>
  <c r="O6210" i="1" s="1"/>
  <c r="L6211" i="1"/>
  <c r="L6212" i="1"/>
  <c r="L6213" i="1"/>
  <c r="L6214" i="1"/>
  <c r="L6215" i="1"/>
  <c r="L6216" i="1"/>
  <c r="L6217" i="1"/>
  <c r="L6218" i="1"/>
  <c r="O6218" i="1" s="1"/>
  <c r="L6219" i="1"/>
  <c r="L6220" i="1"/>
  <c r="L6221" i="1"/>
  <c r="L6223" i="1"/>
  <c r="L6224" i="1"/>
  <c r="L6225" i="1"/>
  <c r="L6226" i="1"/>
  <c r="O6226" i="1" s="1"/>
  <c r="L6227" i="1"/>
  <c r="L6228" i="1"/>
  <c r="L6229" i="1"/>
  <c r="L6230" i="1"/>
  <c r="L6231" i="1"/>
  <c r="L6232" i="1"/>
  <c r="L6233" i="1"/>
  <c r="O6233" i="1" s="1"/>
  <c r="L6234" i="1"/>
  <c r="L6235" i="1"/>
  <c r="L6237" i="1"/>
  <c r="L6238" i="1"/>
  <c r="L6239" i="1"/>
  <c r="L6240" i="1"/>
  <c r="L6241" i="1"/>
  <c r="O6241" i="1" s="1"/>
  <c r="L6242" i="1"/>
  <c r="L6243" i="1"/>
  <c r="L6244" i="1"/>
  <c r="L6245" i="1"/>
  <c r="L6246" i="1"/>
  <c r="L6247" i="1"/>
  <c r="L6248" i="1"/>
  <c r="L6249" i="1"/>
  <c r="O6249" i="1" s="1"/>
  <c r="L6250" i="1"/>
  <c r="L6251" i="1"/>
  <c r="L6252" i="1"/>
  <c r="L6253" i="1"/>
  <c r="L6254" i="1"/>
  <c r="L6255" i="1"/>
  <c r="L6256" i="1"/>
  <c r="L6257" i="1"/>
  <c r="O6257" i="1" s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O6272" i="1" s="1"/>
  <c r="L6273" i="1"/>
  <c r="L6274" i="1"/>
  <c r="L6275" i="1"/>
  <c r="L6276" i="1"/>
  <c r="L6277" i="1"/>
  <c r="L6278" i="1"/>
  <c r="L6279" i="1"/>
  <c r="L6280" i="1"/>
  <c r="O6280" i="1" s="1"/>
  <c r="L6281" i="1"/>
  <c r="L6282" i="1"/>
  <c r="L6283" i="1"/>
  <c r="L6284" i="1"/>
  <c r="L6285" i="1"/>
  <c r="L6286" i="1"/>
  <c r="L6287" i="1"/>
  <c r="L6288" i="1"/>
  <c r="O6288" i="1" s="1"/>
  <c r="L6289" i="1"/>
  <c r="L6290" i="1"/>
  <c r="L6291" i="1"/>
  <c r="L6292" i="1"/>
  <c r="L6293" i="1"/>
  <c r="L6294" i="1"/>
  <c r="L6295" i="1"/>
  <c r="L6296" i="1"/>
  <c r="O6296" i="1" s="1"/>
  <c r="L6297" i="1"/>
  <c r="L6298" i="1"/>
  <c r="L6299" i="1"/>
  <c r="L6300" i="1"/>
  <c r="L6301" i="1"/>
  <c r="L6303" i="1"/>
  <c r="L6304" i="1"/>
  <c r="O6304" i="1" s="1"/>
  <c r="L6305" i="1"/>
  <c r="L6306" i="1"/>
  <c r="L6307" i="1"/>
  <c r="L6309" i="1"/>
  <c r="L6310" i="1"/>
  <c r="L6311" i="1"/>
  <c r="L6312" i="1"/>
  <c r="O6312" i="1" s="1"/>
  <c r="L6313" i="1"/>
  <c r="L6314" i="1"/>
  <c r="L6315" i="1"/>
  <c r="L6316" i="1"/>
  <c r="L6317" i="1"/>
  <c r="L6318" i="1"/>
  <c r="L6319" i="1"/>
  <c r="L6320" i="1"/>
  <c r="O6320" i="1" s="1"/>
  <c r="L6321" i="1"/>
  <c r="L6322" i="1"/>
  <c r="L6323" i="1"/>
  <c r="L6324" i="1"/>
  <c r="L6325" i="1"/>
  <c r="L6326" i="1"/>
  <c r="L6327" i="1"/>
  <c r="L6328" i="1"/>
  <c r="O6328" i="1" s="1"/>
  <c r="L6329" i="1"/>
  <c r="L6330" i="1"/>
  <c r="L6331" i="1"/>
  <c r="L6333" i="1"/>
  <c r="L6334" i="1"/>
  <c r="L6335" i="1"/>
  <c r="L6336" i="1"/>
  <c r="O6336" i="1" s="1"/>
  <c r="L6337" i="1"/>
  <c r="L6338" i="1"/>
  <c r="L6339" i="1"/>
  <c r="L6340" i="1"/>
  <c r="L6341" i="1"/>
  <c r="L6342" i="1"/>
  <c r="O6343" i="1"/>
  <c r="L6344" i="1"/>
  <c r="L6345" i="1"/>
  <c r="L6346" i="1"/>
  <c r="L6347" i="1"/>
  <c r="L6348" i="1"/>
  <c r="L6349" i="1"/>
  <c r="L6350" i="1"/>
  <c r="L6351" i="1"/>
  <c r="O6351" i="1" s="1"/>
  <c r="L6352" i="1"/>
  <c r="L6353" i="1"/>
  <c r="L6354" i="1"/>
  <c r="L6355" i="1"/>
  <c r="L6356" i="1"/>
  <c r="L6357" i="1"/>
  <c r="L6358" i="1"/>
  <c r="L6359" i="1"/>
  <c r="O6359" i="1" s="1"/>
  <c r="L6360" i="1"/>
  <c r="L6361" i="1"/>
  <c r="L6362" i="1"/>
  <c r="L6363" i="1"/>
  <c r="L6364" i="1"/>
  <c r="L6365" i="1"/>
  <c r="L6366" i="1"/>
  <c r="L6367" i="1"/>
  <c r="O6367" i="1" s="1"/>
  <c r="L6368" i="1"/>
  <c r="L6369" i="1"/>
  <c r="L6370" i="1"/>
  <c r="L6371" i="1"/>
  <c r="L6372" i="1"/>
  <c r="L6373" i="1"/>
  <c r="L6374" i="1"/>
  <c r="L6375" i="1"/>
  <c r="O6375" i="1" s="1"/>
  <c r="L6376" i="1"/>
  <c r="L6377" i="1"/>
  <c r="L6378" i="1"/>
  <c r="L6379" i="1"/>
  <c r="L6380" i="1"/>
  <c r="L6381" i="1"/>
  <c r="L6382" i="1"/>
  <c r="L6383" i="1"/>
  <c r="O6383" i="1" s="1"/>
  <c r="L6384" i="1"/>
  <c r="L6385" i="1"/>
  <c r="L6387" i="1"/>
  <c r="L6388" i="1"/>
  <c r="L6389" i="1"/>
  <c r="L6390" i="1"/>
  <c r="L6391" i="1"/>
  <c r="O6391" i="1" s="1"/>
  <c r="L6392" i="1"/>
  <c r="L6393" i="1"/>
  <c r="L6394" i="1"/>
  <c r="L6395" i="1"/>
  <c r="L6396" i="1"/>
  <c r="L6397" i="1"/>
  <c r="L6398" i="1"/>
  <c r="L6399" i="1"/>
  <c r="O6399" i="1" s="1"/>
  <c r="L6400" i="1"/>
  <c r="L6402" i="1"/>
  <c r="L6405" i="1"/>
  <c r="L6406" i="1"/>
  <c r="L6407" i="1"/>
  <c r="O6407" i="1" s="1"/>
  <c r="L6408" i="1"/>
  <c r="L6410" i="1"/>
  <c r="L6411" i="1"/>
  <c r="L6412" i="1"/>
  <c r="L6413" i="1"/>
  <c r="L6414" i="1"/>
  <c r="O6415" i="1"/>
  <c r="L6416" i="1"/>
  <c r="L6417" i="1"/>
  <c r="L6418" i="1"/>
  <c r="L6419" i="1"/>
  <c r="L6420" i="1"/>
  <c r="L6421" i="1"/>
  <c r="L6422" i="1"/>
  <c r="L6423" i="1"/>
  <c r="O6423" i="1" s="1"/>
  <c r="L6425" i="1"/>
  <c r="L6426" i="1"/>
  <c r="L6427" i="1"/>
  <c r="L6428" i="1"/>
  <c r="L6429" i="1"/>
  <c r="L6430" i="1"/>
  <c r="L6431" i="1"/>
  <c r="O6431" i="1" s="1"/>
  <c r="L6432" i="1"/>
  <c r="L6433" i="1"/>
  <c r="L6434" i="1"/>
  <c r="L6435" i="1"/>
  <c r="L6436" i="1"/>
  <c r="L6437" i="1"/>
  <c r="L6438" i="1"/>
  <c r="O6439" i="1"/>
  <c r="L6440" i="1"/>
  <c r="L6441" i="1"/>
  <c r="L6442" i="1"/>
  <c r="L6443" i="1"/>
  <c r="L6444" i="1"/>
  <c r="L6445" i="1"/>
  <c r="L6446" i="1"/>
  <c r="L6447" i="1"/>
  <c r="O6447" i="1" s="1"/>
  <c r="L6448" i="1"/>
  <c r="L6449" i="1"/>
  <c r="L6450" i="1"/>
  <c r="L6451" i="1"/>
  <c r="L6452" i="1"/>
  <c r="L6453" i="1"/>
  <c r="L6454" i="1"/>
  <c r="L6455" i="1"/>
  <c r="O6455" i="1" s="1"/>
  <c r="L6456" i="1"/>
  <c r="L6457" i="1"/>
  <c r="L6458" i="1"/>
  <c r="L6459" i="1"/>
  <c r="L6460" i="1"/>
  <c r="L6461" i="1"/>
  <c r="L6462" i="1"/>
  <c r="L6463" i="1"/>
  <c r="O6463" i="1" s="1"/>
  <c r="L6464" i="1"/>
  <c r="L6465" i="1"/>
  <c r="L6466" i="1"/>
  <c r="L6467" i="1"/>
  <c r="L6468" i="1"/>
  <c r="L6470" i="1"/>
  <c r="L6471" i="1"/>
  <c r="O6471" i="1" s="1"/>
  <c r="L6472" i="1"/>
  <c r="L6474" i="1"/>
  <c r="L6475" i="1"/>
  <c r="L6476" i="1"/>
  <c r="L6477" i="1"/>
  <c r="L6478" i="1"/>
  <c r="L6479" i="1"/>
  <c r="O6479" i="1" s="1"/>
  <c r="L6480" i="1"/>
  <c r="L6481" i="1"/>
  <c r="L6482" i="1"/>
  <c r="L6485" i="1"/>
  <c r="L6486" i="1"/>
  <c r="L6487" i="1"/>
  <c r="O6487" i="1" s="1"/>
  <c r="L6488" i="1"/>
  <c r="L6489" i="1"/>
  <c r="L6490" i="1"/>
  <c r="L6491" i="1"/>
  <c r="L6492" i="1"/>
  <c r="L6493" i="1"/>
  <c r="L6494" i="1"/>
  <c r="L6495" i="1"/>
  <c r="O6495" i="1" s="1"/>
  <c r="L6496" i="1"/>
  <c r="L6497" i="1"/>
  <c r="L6498" i="1"/>
  <c r="L6499" i="1"/>
  <c r="L6500" i="1"/>
  <c r="L6501" i="1"/>
  <c r="L6502" i="1"/>
  <c r="L6503" i="1"/>
  <c r="O6503" i="1" s="1"/>
  <c r="L6504" i="1"/>
  <c r="L6505" i="1"/>
  <c r="L6506" i="1"/>
  <c r="L6507" i="1"/>
  <c r="L6508" i="1"/>
  <c r="L6509" i="1"/>
  <c r="L6510" i="1"/>
  <c r="L6511" i="1"/>
  <c r="O6511" i="1" s="1"/>
  <c r="L6512" i="1"/>
  <c r="L6513" i="1"/>
  <c r="L6514" i="1"/>
  <c r="L6515" i="1"/>
  <c r="L6516" i="1"/>
  <c r="L6517" i="1"/>
  <c r="L6518" i="1"/>
  <c r="L6519" i="1"/>
  <c r="O6519" i="1" s="1"/>
  <c r="L6520" i="1"/>
  <c r="L6521" i="1"/>
  <c r="L6522" i="1"/>
  <c r="L6523" i="1"/>
  <c r="L6524" i="1"/>
  <c r="L6525" i="1"/>
  <c r="L6526" i="1"/>
  <c r="L6527" i="1"/>
  <c r="O6527" i="1" s="1"/>
  <c r="L6528" i="1"/>
  <c r="L6529" i="1"/>
  <c r="L6530" i="1"/>
  <c r="L6531" i="1"/>
  <c r="L6532" i="1"/>
  <c r="L6533" i="1"/>
  <c r="L6534" i="1"/>
  <c r="L6535" i="1"/>
  <c r="O6535" i="1" s="1"/>
  <c r="L6536" i="1"/>
  <c r="L6537" i="1"/>
  <c r="L6538" i="1"/>
  <c r="L6539" i="1"/>
  <c r="L6540" i="1"/>
  <c r="L6541" i="1"/>
  <c r="L6542" i="1"/>
  <c r="L6543" i="1"/>
  <c r="O6543" i="1" s="1"/>
  <c r="L6544" i="1"/>
  <c r="L6545" i="1"/>
  <c r="L6546" i="1"/>
  <c r="L6547" i="1"/>
  <c r="L6548" i="1"/>
  <c r="L6549" i="1"/>
  <c r="L6550" i="1"/>
  <c r="L6551" i="1"/>
  <c r="O6551" i="1" s="1"/>
  <c r="L6552" i="1"/>
  <c r="L6553" i="1"/>
  <c r="L6554" i="1"/>
  <c r="L6555" i="1"/>
  <c r="L6556" i="1"/>
  <c r="L6557" i="1"/>
  <c r="L6558" i="1"/>
  <c r="L6559" i="1"/>
  <c r="O6559" i="1" s="1"/>
  <c r="L6560" i="1"/>
  <c r="L6561" i="1"/>
  <c r="L6562" i="1"/>
  <c r="L6563" i="1"/>
  <c r="L6564" i="1"/>
  <c r="L6565" i="1"/>
  <c r="L6566" i="1"/>
  <c r="L6567" i="1"/>
  <c r="O6567" i="1" s="1"/>
  <c r="L6568" i="1"/>
  <c r="L6569" i="1"/>
  <c r="L6570" i="1"/>
  <c r="L6571" i="1"/>
  <c r="L6572" i="1"/>
  <c r="L6573" i="1"/>
  <c r="L6574" i="1"/>
  <c r="L6575" i="1"/>
  <c r="O6575" i="1" s="1"/>
  <c r="L6576" i="1"/>
  <c r="L6577" i="1"/>
  <c r="L6578" i="1"/>
  <c r="L6579" i="1"/>
  <c r="L6580" i="1"/>
  <c r="L6581" i="1"/>
  <c r="L6582" i="1"/>
  <c r="L6583" i="1"/>
  <c r="O6583" i="1" s="1"/>
  <c r="L6584" i="1"/>
  <c r="L6585" i="1"/>
  <c r="L6586" i="1"/>
  <c r="L6587" i="1"/>
  <c r="L6588" i="1"/>
  <c r="L6589" i="1"/>
  <c r="L6590" i="1"/>
  <c r="L6591" i="1"/>
  <c r="O6591" i="1" s="1"/>
  <c r="L6592" i="1"/>
  <c r="L6593" i="1"/>
  <c r="L6595" i="1"/>
  <c r="L6596" i="1"/>
  <c r="L6597" i="1"/>
  <c r="L6599" i="1"/>
  <c r="O6599" i="1" s="1"/>
  <c r="L6600" i="1"/>
  <c r="L6601" i="1"/>
  <c r="L6602" i="1"/>
  <c r="L6603" i="1"/>
  <c r="L6604" i="1"/>
  <c r="L6605" i="1"/>
  <c r="L6606" i="1"/>
  <c r="L6607" i="1"/>
  <c r="O6607" i="1" s="1"/>
  <c r="L6608" i="1"/>
  <c r="L6609" i="1"/>
  <c r="L6610" i="1"/>
  <c r="L6611" i="1"/>
  <c r="L6612" i="1"/>
  <c r="L6613" i="1"/>
  <c r="L6614" i="1"/>
  <c r="L6615" i="1"/>
  <c r="O6615" i="1" s="1"/>
  <c r="L6616" i="1"/>
  <c r="L6617" i="1"/>
  <c r="L6618" i="1"/>
  <c r="L6619" i="1"/>
  <c r="L6620" i="1"/>
  <c r="L6621" i="1"/>
  <c r="L6622" i="1"/>
  <c r="L6623" i="1"/>
  <c r="O6623" i="1" s="1"/>
  <c r="L6624" i="1"/>
  <c r="L6625" i="1"/>
  <c r="L6626" i="1"/>
  <c r="L6627" i="1"/>
  <c r="L6628" i="1"/>
  <c r="L6629" i="1"/>
  <c r="L6630" i="1"/>
  <c r="L6631" i="1"/>
  <c r="O6631" i="1" s="1"/>
  <c r="L6632" i="1"/>
  <c r="L6633" i="1"/>
  <c r="L6634" i="1"/>
  <c r="L6635" i="1"/>
  <c r="L6636" i="1"/>
  <c r="L6637" i="1"/>
  <c r="L6638" i="1"/>
  <c r="L6639" i="1"/>
  <c r="O6639" i="1" s="1"/>
  <c r="L6640" i="1"/>
  <c r="L6641" i="1"/>
  <c r="L6642" i="1"/>
  <c r="L6643" i="1"/>
  <c r="L6644" i="1"/>
  <c r="L6645" i="1"/>
  <c r="L6646" i="1"/>
  <c r="L6647" i="1"/>
  <c r="O6647" i="1" s="1"/>
  <c r="L6648" i="1"/>
  <c r="L6649" i="1"/>
  <c r="L6650" i="1"/>
  <c r="L6651" i="1"/>
  <c r="L6652" i="1"/>
  <c r="L6653" i="1"/>
  <c r="L6654" i="1"/>
  <c r="L6655" i="1"/>
  <c r="O6655" i="1" s="1"/>
  <c r="L6656" i="1"/>
  <c r="L6657" i="1"/>
  <c r="L6658" i="1"/>
  <c r="L6659" i="1"/>
  <c r="L6660" i="1"/>
  <c r="L6661" i="1"/>
  <c r="L6662" i="1"/>
  <c r="O6663" i="1"/>
  <c r="L6664" i="1"/>
  <c r="L6665" i="1"/>
  <c r="L6666" i="1"/>
  <c r="L6667" i="1"/>
  <c r="L6668" i="1"/>
  <c r="L6669" i="1"/>
  <c r="L6670" i="1"/>
  <c r="L6671" i="1"/>
  <c r="O6671" i="1" s="1"/>
  <c r="L6672" i="1"/>
  <c r="L6673" i="1"/>
  <c r="L6674" i="1"/>
  <c r="L6675" i="1"/>
  <c r="L6676" i="1"/>
  <c r="L6677" i="1"/>
  <c r="L6678" i="1"/>
  <c r="L6679" i="1"/>
  <c r="O6679" i="1" s="1"/>
  <c r="L6680" i="1"/>
  <c r="L6681" i="1"/>
  <c r="L6682" i="1"/>
  <c r="L6683" i="1"/>
  <c r="L6684" i="1"/>
  <c r="L6685" i="1"/>
  <c r="L6686" i="1"/>
  <c r="L6687" i="1"/>
  <c r="O6687" i="1" s="1"/>
  <c r="L6688" i="1"/>
  <c r="L6689" i="1"/>
  <c r="L6690" i="1"/>
  <c r="L6691" i="1"/>
  <c r="L6692" i="1"/>
  <c r="L6693" i="1"/>
  <c r="L6694" i="1"/>
  <c r="L6695" i="1"/>
  <c r="O6695" i="1" s="1"/>
  <c r="L6696" i="1"/>
  <c r="L6697" i="1"/>
  <c r="L6698" i="1"/>
  <c r="L6699" i="1"/>
  <c r="L6700" i="1"/>
  <c r="L6701" i="1"/>
  <c r="L6702" i="1"/>
  <c r="L6703" i="1"/>
  <c r="O6703" i="1" s="1"/>
  <c r="L6705" i="1"/>
  <c r="L6706" i="1"/>
  <c r="L6707" i="1"/>
  <c r="L6708" i="1"/>
  <c r="L6709" i="1"/>
  <c r="L6710" i="1"/>
  <c r="L6711" i="1"/>
  <c r="O6711" i="1" s="1"/>
  <c r="L6712" i="1"/>
  <c r="L6713" i="1"/>
  <c r="L6714" i="1"/>
  <c r="L6715" i="1"/>
  <c r="L6716" i="1"/>
  <c r="L6717" i="1"/>
  <c r="L6718" i="1"/>
  <c r="L6719" i="1"/>
  <c r="O6719" i="1" s="1"/>
  <c r="L6720" i="1"/>
  <c r="L6721" i="1"/>
  <c r="L6722" i="1"/>
  <c r="L6723" i="1"/>
  <c r="L6724" i="1"/>
  <c r="L6725" i="1"/>
  <c r="L6726" i="1"/>
  <c r="L6727" i="1"/>
  <c r="O6727" i="1" s="1"/>
  <c r="L6728" i="1"/>
  <c r="L6729" i="1"/>
  <c r="L6730" i="1"/>
  <c r="L6731" i="1"/>
  <c r="L6733" i="1"/>
  <c r="L6734" i="1"/>
  <c r="L6735" i="1"/>
  <c r="O6735" i="1" s="1"/>
  <c r="L6736" i="1"/>
  <c r="L6737" i="1"/>
  <c r="L6738" i="1"/>
  <c r="L6739" i="1"/>
  <c r="L6740" i="1"/>
  <c r="L6741" i="1"/>
  <c r="L6742" i="1"/>
  <c r="L6743" i="1"/>
  <c r="O6743" i="1" s="1"/>
  <c r="L6744" i="1"/>
  <c r="L6745" i="1"/>
  <c r="L6746" i="1"/>
  <c r="L6747" i="1"/>
  <c r="L6748" i="1"/>
  <c r="L6749" i="1"/>
  <c r="L6750" i="1"/>
  <c r="L6751" i="1"/>
  <c r="O6751" i="1" s="1"/>
  <c r="L6752" i="1"/>
  <c r="L6753" i="1"/>
  <c r="L6754" i="1"/>
  <c r="L6755" i="1"/>
  <c r="L6756" i="1"/>
  <c r="L6757" i="1"/>
  <c r="L6758" i="1"/>
  <c r="L6759" i="1"/>
  <c r="O6759" i="1" s="1"/>
  <c r="L6760" i="1"/>
  <c r="L6761" i="1"/>
  <c r="L6762" i="1"/>
  <c r="L6763" i="1"/>
  <c r="L6764" i="1"/>
  <c r="L6765" i="1"/>
  <c r="L6766" i="1"/>
  <c r="L6767" i="1"/>
  <c r="O6767" i="1" s="1"/>
  <c r="L6768" i="1"/>
  <c r="L6769" i="1"/>
  <c r="L6770" i="1"/>
  <c r="L6771" i="1"/>
  <c r="L6772" i="1"/>
  <c r="L6773" i="1"/>
  <c r="L6774" i="1"/>
  <c r="L6775" i="1"/>
  <c r="O6775" i="1" s="1"/>
  <c r="L6776" i="1"/>
  <c r="L6777" i="1"/>
  <c r="L6778" i="1"/>
  <c r="L6779" i="1"/>
  <c r="L6780" i="1"/>
  <c r="L6781" i="1"/>
  <c r="L6782" i="1"/>
  <c r="L6783" i="1"/>
  <c r="O6783" i="1" s="1"/>
  <c r="L6784" i="1"/>
  <c r="L6785" i="1"/>
  <c r="L6786" i="1"/>
  <c r="L6787" i="1"/>
  <c r="L6788" i="1"/>
  <c r="L6789" i="1"/>
  <c r="L6790" i="1"/>
  <c r="L6791" i="1"/>
  <c r="O6791" i="1" s="1"/>
  <c r="L6792" i="1"/>
  <c r="L6793" i="1"/>
  <c r="L6794" i="1"/>
  <c r="L6795" i="1"/>
  <c r="L6796" i="1"/>
  <c r="L6797" i="1"/>
  <c r="L6798" i="1"/>
  <c r="L6799" i="1"/>
  <c r="O6799" i="1" s="1"/>
  <c r="L6800" i="1"/>
  <c r="L6801" i="1"/>
  <c r="L6802" i="1"/>
  <c r="L6803" i="1"/>
  <c r="L6804" i="1"/>
  <c r="L6805" i="1"/>
  <c r="L6806" i="1"/>
  <c r="L6807" i="1"/>
  <c r="O6807" i="1" s="1"/>
  <c r="L6808" i="1"/>
  <c r="L6809" i="1"/>
  <c r="L6810" i="1"/>
  <c r="L6811" i="1"/>
  <c r="L6812" i="1"/>
  <c r="L6813" i="1"/>
  <c r="L6814" i="1"/>
  <c r="L6815" i="1"/>
  <c r="O6815" i="1" s="1"/>
  <c r="L6816" i="1"/>
  <c r="L6817" i="1"/>
  <c r="L6818" i="1"/>
  <c r="L6819" i="1"/>
  <c r="L6820" i="1"/>
  <c r="L6821" i="1"/>
  <c r="L6822" i="1"/>
  <c r="L6823" i="1"/>
  <c r="O6823" i="1" s="1"/>
  <c r="L6824" i="1"/>
  <c r="L6825" i="1"/>
  <c r="L6826" i="1"/>
  <c r="L6827" i="1"/>
  <c r="L6828" i="1"/>
  <c r="L6829" i="1"/>
  <c r="L6830" i="1"/>
  <c r="L6831" i="1"/>
  <c r="O6831" i="1" s="1"/>
  <c r="L6832" i="1"/>
  <c r="L6833" i="1"/>
  <c r="L6834" i="1"/>
  <c r="L6835" i="1"/>
  <c r="L6836" i="1"/>
  <c r="L6839" i="1"/>
  <c r="O6839" i="1" s="1"/>
  <c r="L6840" i="1"/>
  <c r="L6841" i="1"/>
  <c r="L6842" i="1"/>
  <c r="L6843" i="1"/>
  <c r="L6844" i="1"/>
  <c r="L6845" i="1"/>
  <c r="L6847" i="1"/>
  <c r="O6847" i="1" s="1"/>
  <c r="L6848" i="1"/>
  <c r="L6849" i="1"/>
  <c r="L6850" i="1"/>
  <c r="L6851" i="1"/>
  <c r="L6852" i="1"/>
  <c r="L6853" i="1"/>
  <c r="L6854" i="1"/>
  <c r="L6855" i="1"/>
  <c r="O6855" i="1" s="1"/>
  <c r="L6856" i="1"/>
  <c r="L6858" i="1"/>
  <c r="L6859" i="1"/>
  <c r="L6860" i="1"/>
  <c r="L6861" i="1"/>
  <c r="L6862" i="1"/>
  <c r="L6863" i="1"/>
  <c r="O6863" i="1" s="1"/>
  <c r="L6864" i="1"/>
  <c r="L6865" i="1"/>
  <c r="L6866" i="1"/>
  <c r="L6867" i="1"/>
  <c r="L6868" i="1"/>
  <c r="L6869" i="1"/>
  <c r="L6870" i="1"/>
  <c r="O6871" i="1"/>
  <c r="L6872" i="1"/>
  <c r="L6873" i="1"/>
  <c r="L6875" i="1"/>
  <c r="L6876" i="1"/>
  <c r="L6877" i="1"/>
  <c r="L6878" i="1"/>
  <c r="L6879" i="1"/>
  <c r="O6879" i="1" s="1"/>
  <c r="L6880" i="1"/>
  <c r="L6881" i="1"/>
  <c r="L6882" i="1"/>
  <c r="L6883" i="1"/>
  <c r="L6884" i="1"/>
  <c r="L6885" i="1"/>
  <c r="L6886" i="1"/>
  <c r="L6887" i="1"/>
  <c r="O6887" i="1" s="1"/>
  <c r="L6888" i="1"/>
  <c r="L6889" i="1"/>
  <c r="L6890" i="1"/>
  <c r="L6891" i="1"/>
  <c r="L6892" i="1"/>
  <c r="L6893" i="1"/>
  <c r="L6894" i="1"/>
  <c r="L6895" i="1"/>
  <c r="O6895" i="1" s="1"/>
  <c r="L6896" i="1"/>
  <c r="L6897" i="1"/>
  <c r="L6898" i="1"/>
  <c r="L6899" i="1"/>
  <c r="L6900" i="1"/>
  <c r="L6901" i="1"/>
  <c r="L6902" i="1"/>
  <c r="L6903" i="1"/>
  <c r="O6903" i="1" s="1"/>
  <c r="L6904" i="1"/>
  <c r="L6906" i="1"/>
  <c r="L6907" i="1"/>
  <c r="L6908" i="1"/>
  <c r="L6909" i="1"/>
  <c r="L6910" i="1"/>
  <c r="L6911" i="1"/>
  <c r="O6911" i="1" s="1"/>
  <c r="L6912" i="1"/>
  <c r="L6913" i="1"/>
  <c r="L6914" i="1"/>
  <c r="L6915" i="1"/>
  <c r="L6916" i="1"/>
  <c r="L6917" i="1"/>
  <c r="L6918" i="1"/>
  <c r="L6919" i="1"/>
  <c r="O6919" i="1" s="1"/>
  <c r="L6920" i="1"/>
  <c r="L6921" i="1"/>
  <c r="L6922" i="1"/>
  <c r="L6923" i="1"/>
  <c r="L6924" i="1"/>
  <c r="L6925" i="1"/>
  <c r="L6926" i="1"/>
  <c r="L6927" i="1"/>
  <c r="O6927" i="1" s="1"/>
  <c r="L6928" i="1"/>
  <c r="L6929" i="1"/>
  <c r="L6930" i="1"/>
  <c r="L6931" i="1"/>
  <c r="L6932" i="1"/>
  <c r="L6933" i="1"/>
  <c r="L6934" i="1"/>
  <c r="L6935" i="1"/>
  <c r="O6935" i="1" s="1"/>
  <c r="L6936" i="1"/>
  <c r="L6937" i="1"/>
  <c r="L6938" i="1"/>
  <c r="L6939" i="1"/>
  <c r="L6940" i="1"/>
  <c r="L6941" i="1"/>
  <c r="L6942" i="1"/>
  <c r="L6943" i="1"/>
  <c r="O6943" i="1" s="1"/>
  <c r="L6944" i="1"/>
  <c r="L6945" i="1"/>
  <c r="L6946" i="1"/>
  <c r="L6947" i="1"/>
  <c r="L6948" i="1"/>
  <c r="L6949" i="1"/>
  <c r="L6950" i="1"/>
  <c r="L6951" i="1"/>
  <c r="O6951" i="1" s="1"/>
  <c r="L6952" i="1"/>
  <c r="L6953" i="1"/>
  <c r="L6954" i="1"/>
  <c r="L6955" i="1"/>
  <c r="L6956" i="1"/>
  <c r="L6957" i="1"/>
  <c r="L6958" i="1"/>
  <c r="L6959" i="1"/>
  <c r="O6959" i="1" s="1"/>
  <c r="L6960" i="1"/>
  <c r="L6961" i="1"/>
  <c r="L6962" i="1"/>
  <c r="L6963" i="1"/>
  <c r="L6964" i="1"/>
  <c r="L6965" i="1"/>
  <c r="L6966" i="1"/>
  <c r="L6967" i="1"/>
  <c r="O6967" i="1" s="1"/>
  <c r="L6968" i="1"/>
  <c r="L6969" i="1"/>
  <c r="L6970" i="1"/>
  <c r="L6971" i="1"/>
  <c r="L6972" i="1"/>
  <c r="L6973" i="1"/>
  <c r="L6974" i="1"/>
  <c r="L6975" i="1"/>
  <c r="O6975" i="1" s="1"/>
  <c r="L6976" i="1"/>
  <c r="L6977" i="1"/>
  <c r="L6978" i="1"/>
  <c r="L6979" i="1"/>
  <c r="L6980" i="1"/>
  <c r="L6981" i="1"/>
  <c r="L6982" i="1"/>
  <c r="L6983" i="1"/>
  <c r="O6983" i="1" s="1"/>
  <c r="L6984" i="1"/>
  <c r="L6985" i="1"/>
  <c r="L6986" i="1"/>
  <c r="L6987" i="1"/>
  <c r="L6988" i="1"/>
  <c r="L6989" i="1"/>
  <c r="L6990" i="1"/>
  <c r="L6991" i="1"/>
  <c r="O6991" i="1" s="1"/>
  <c r="L6992" i="1"/>
  <c r="L6993" i="1"/>
  <c r="L6994" i="1"/>
  <c r="L6995" i="1"/>
  <c r="L6996" i="1"/>
  <c r="L6997" i="1"/>
  <c r="L6999" i="1"/>
  <c r="O6999" i="1" s="1"/>
  <c r="L7000" i="1"/>
  <c r="L7001" i="1"/>
  <c r="L7002" i="1"/>
  <c r="L7003" i="1"/>
  <c r="L7004" i="1"/>
  <c r="L7005" i="1"/>
  <c r="L7006" i="1"/>
  <c r="L7007" i="1"/>
  <c r="O7007" i="1" s="1"/>
  <c r="L7008" i="1"/>
  <c r="L7009" i="1"/>
  <c r="L7011" i="1"/>
  <c r="L7012" i="1"/>
  <c r="L7013" i="1"/>
  <c r="L7014" i="1"/>
  <c r="L7015" i="1"/>
  <c r="O7015" i="1" s="1"/>
  <c r="L7016" i="1"/>
  <c r="L7017" i="1"/>
  <c r="L7018" i="1"/>
  <c r="L7019" i="1"/>
  <c r="L7021" i="1"/>
  <c r="L7022" i="1"/>
  <c r="L7023" i="1"/>
  <c r="O7023" i="1" s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5" i="1"/>
  <c r="L7046" i="1"/>
  <c r="L7047" i="1"/>
  <c r="L7048" i="1"/>
  <c r="L7049" i="1"/>
  <c r="L7050" i="1"/>
  <c r="L7051" i="1"/>
  <c r="L7053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6" i="1"/>
  <c r="L7118" i="1"/>
  <c r="L7119" i="1"/>
  <c r="L7120" i="1"/>
  <c r="L7121" i="1"/>
  <c r="L7122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1" i="1"/>
  <c r="L7172" i="1"/>
  <c r="L7173" i="1"/>
  <c r="L7174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2" i="1"/>
  <c r="L7193" i="1"/>
  <c r="L7194" i="1"/>
  <c r="L7195" i="1"/>
  <c r="L7196" i="1"/>
  <c r="L7197" i="1"/>
  <c r="L7198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6" i="1"/>
  <c r="L7417" i="1"/>
  <c r="L7418" i="1"/>
  <c r="L7419" i="1"/>
  <c r="L7420" i="1"/>
  <c r="L7421" i="1"/>
  <c r="L7422" i="1"/>
  <c r="L7423" i="1"/>
  <c r="L7424" i="1"/>
  <c r="L7425" i="1"/>
  <c r="L7427" i="1"/>
  <c r="L7428" i="1"/>
  <c r="L7430" i="1"/>
  <c r="L7431" i="1"/>
  <c r="L7432" i="1"/>
  <c r="L7434" i="1"/>
  <c r="L7435" i="1"/>
  <c r="L7438" i="1"/>
  <c r="L7439" i="1"/>
  <c r="L7440" i="1"/>
  <c r="L7441" i="1"/>
  <c r="L7442" i="1"/>
  <c r="L7443" i="1"/>
  <c r="L7444" i="1"/>
  <c r="L7446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90" i="1"/>
  <c r="L7591" i="1"/>
  <c r="L7592" i="1"/>
  <c r="L7593" i="1"/>
  <c r="L7595" i="1"/>
  <c r="L7596" i="1"/>
  <c r="L7597" i="1"/>
  <c r="L7598" i="1"/>
  <c r="L7600" i="1"/>
  <c r="L7601" i="1"/>
  <c r="L7602" i="1"/>
  <c r="L7604" i="1"/>
  <c r="L7605" i="1"/>
  <c r="L7606" i="1"/>
  <c r="L7607" i="1"/>
  <c r="L7608" i="1"/>
  <c r="L7609" i="1"/>
  <c r="L7610" i="1"/>
  <c r="L7611" i="1"/>
  <c r="L7613" i="1"/>
  <c r="L7614" i="1"/>
  <c r="L7615" i="1"/>
  <c r="L7616" i="1"/>
  <c r="L7617" i="1"/>
  <c r="L7618" i="1"/>
  <c r="L7619" i="1"/>
  <c r="L7620" i="1"/>
  <c r="L7621" i="1"/>
  <c r="L7623" i="1"/>
  <c r="L7626" i="1"/>
  <c r="L7627" i="1"/>
  <c r="L7628" i="1"/>
  <c r="L7629" i="1"/>
  <c r="L7631" i="1"/>
  <c r="L7632" i="1"/>
  <c r="L7633" i="1"/>
  <c r="L7634" i="1"/>
  <c r="L7635" i="1"/>
  <c r="L7636" i="1"/>
  <c r="L7637" i="1"/>
  <c r="L7638" i="1"/>
  <c r="L7639" i="1"/>
  <c r="L7641" i="1"/>
  <c r="L7644" i="1"/>
  <c r="L7645" i="1"/>
  <c r="L7646" i="1"/>
  <c r="L7647" i="1"/>
  <c r="L7648" i="1"/>
  <c r="L7651" i="1"/>
  <c r="L7652" i="1"/>
  <c r="L7654" i="1"/>
  <c r="L7655" i="1"/>
  <c r="L7666" i="1"/>
  <c r="L7667" i="1"/>
  <c r="L7669" i="1"/>
  <c r="L7670" i="1"/>
  <c r="L7673" i="1"/>
  <c r="L7674" i="1"/>
  <c r="L7675" i="1"/>
  <c r="L7676" i="1"/>
  <c r="L7677" i="1"/>
  <c r="L7678" i="1"/>
  <c r="L7679" i="1"/>
  <c r="L7680" i="1"/>
  <c r="L7682" i="1"/>
  <c r="L7683" i="1"/>
  <c r="L7685" i="1"/>
  <c r="L7686" i="1"/>
  <c r="L7687" i="1"/>
  <c r="L7688" i="1"/>
  <c r="L7689" i="1"/>
  <c r="L7690" i="1"/>
  <c r="L7691" i="1"/>
  <c r="L7692" i="1"/>
  <c r="L7693" i="1"/>
  <c r="L7695" i="1"/>
  <c r="L7696" i="1"/>
  <c r="L7697" i="1"/>
  <c r="L7699" i="1"/>
  <c r="L7700" i="1"/>
  <c r="L7701" i="1"/>
  <c r="L7702" i="1"/>
  <c r="L7703" i="1"/>
  <c r="L7704" i="1"/>
  <c r="L7705" i="1"/>
  <c r="L7706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2" i="2"/>
  <c r="O2" i="2" s="1"/>
  <c r="L1" i="2"/>
  <c r="O1" i="2" s="1"/>
  <c r="O5" i="1"/>
  <c r="O4" i="1"/>
  <c r="M5" i="1"/>
  <c r="P5" i="1" s="1"/>
  <c r="M4" i="1"/>
  <c r="P4" i="1" s="1"/>
  <c r="O6" i="1"/>
  <c r="O7" i="1"/>
  <c r="O8" i="1"/>
  <c r="O9" i="1"/>
  <c r="O10" i="1"/>
  <c r="O11" i="1"/>
  <c r="O12" i="1"/>
  <c r="O14" i="1"/>
  <c r="O15" i="1"/>
  <c r="O16" i="1"/>
  <c r="O17" i="1"/>
  <c r="O18" i="1"/>
  <c r="O19" i="1"/>
  <c r="O22" i="1"/>
  <c r="O23" i="1"/>
  <c r="O25" i="1"/>
  <c r="O26" i="1"/>
  <c r="O27" i="1"/>
  <c r="O30" i="1"/>
  <c r="O31" i="1"/>
  <c r="N7746" i="1"/>
  <c r="O302" i="2" l="1"/>
  <c r="M300" i="2"/>
  <c r="P300" i="2" s="1"/>
  <c r="M301" i="2"/>
  <c r="P301" i="2" s="1"/>
  <c r="M299" i="2"/>
  <c r="P299" i="2" s="1"/>
  <c r="M297" i="2"/>
  <c r="P297" i="2" s="1"/>
  <c r="M298" i="2"/>
  <c r="P298" i="2" s="1"/>
  <c r="M293" i="2"/>
  <c r="P293" i="2" s="1"/>
  <c r="M294" i="2"/>
  <c r="P294" i="2" s="1"/>
  <c r="M291" i="2"/>
  <c r="P291" i="2" s="1"/>
  <c r="M295" i="2"/>
  <c r="P295" i="2" s="1"/>
  <c r="M287" i="2"/>
  <c r="P287" i="2" s="1"/>
  <c r="O292" i="2"/>
  <c r="O288" i="2"/>
  <c r="M289" i="2"/>
  <c r="P289" i="2" s="1"/>
  <c r="O286" i="2"/>
  <c r="O290" i="2"/>
  <c r="M283" i="2"/>
  <c r="P283" i="2" s="1"/>
  <c r="O279" i="2"/>
  <c r="M285" i="2"/>
  <c r="P285" i="2" s="1"/>
  <c r="M282" i="2"/>
  <c r="P282" i="2" s="1"/>
  <c r="M284" i="2"/>
  <c r="P284" i="2" s="1"/>
  <c r="O278" i="2"/>
  <c r="M280" i="2"/>
  <c r="P280" i="2" s="1"/>
  <c r="M281" i="2"/>
  <c r="P281" i="2" s="1"/>
  <c r="M277" i="2"/>
  <c r="P277" i="2" s="1"/>
  <c r="O275" i="2"/>
  <c r="M276" i="2"/>
  <c r="P276" i="2" s="1"/>
  <c r="O273" i="2"/>
  <c r="M274" i="2"/>
  <c r="P274" i="2" s="1"/>
  <c r="O256" i="2"/>
  <c r="M272" i="2"/>
  <c r="P272" i="2" s="1"/>
  <c r="O267" i="2"/>
  <c r="M265" i="2"/>
  <c r="P265" i="2" s="1"/>
  <c r="O269" i="2"/>
  <c r="M266" i="2"/>
  <c r="P266" i="2" s="1"/>
  <c r="M255" i="2"/>
  <c r="P255" i="2" s="1"/>
  <c r="O271" i="2"/>
  <c r="O264" i="2"/>
  <c r="M268" i="2"/>
  <c r="P268" i="2" s="1"/>
  <c r="M270" i="2"/>
  <c r="P270" i="2" s="1"/>
  <c r="M253" i="2"/>
  <c r="P253" i="2" s="1"/>
  <c r="M263" i="2"/>
  <c r="P263" i="2" s="1"/>
  <c r="M259" i="2"/>
  <c r="P259" i="2" s="1"/>
  <c r="O260" i="2"/>
  <c r="O257" i="2"/>
  <c r="M258" i="2"/>
  <c r="P258" i="2" s="1"/>
  <c r="M261" i="2"/>
  <c r="P261" i="2" s="1"/>
  <c r="M254" i="2"/>
  <c r="P254" i="2" s="1"/>
  <c r="M262" i="2"/>
  <c r="P262" i="2" s="1"/>
  <c r="O249" i="2"/>
  <c r="M252" i="2"/>
  <c r="P252" i="2" s="1"/>
  <c r="O250" i="2"/>
  <c r="M251" i="2"/>
  <c r="P251" i="2" s="1"/>
  <c r="M248" i="2"/>
  <c r="P248" i="2" s="1"/>
  <c r="O219" i="2"/>
  <c r="M247" i="2"/>
  <c r="P247" i="2" s="1"/>
  <c r="M215" i="2"/>
  <c r="P215" i="2" s="1"/>
  <c r="M246" i="2"/>
  <c r="P246" i="2" s="1"/>
  <c r="O216" i="2"/>
  <c r="M217" i="2"/>
  <c r="P217" i="2" s="1"/>
  <c r="O218" i="2"/>
  <c r="M220" i="2"/>
  <c r="P220" i="2" s="1"/>
  <c r="M222" i="2"/>
  <c r="P222" i="2" s="1"/>
  <c r="M224" i="2"/>
  <c r="P224" i="2" s="1"/>
  <c r="M226" i="2"/>
  <c r="P226" i="2" s="1"/>
  <c r="M228" i="2"/>
  <c r="P228" i="2" s="1"/>
  <c r="M230" i="2"/>
  <c r="P230" i="2" s="1"/>
  <c r="M232" i="2"/>
  <c r="P232" i="2" s="1"/>
  <c r="M234" i="2"/>
  <c r="P234" i="2" s="1"/>
  <c r="M236" i="2"/>
  <c r="P236" i="2" s="1"/>
  <c r="M238" i="2"/>
  <c r="P238" i="2" s="1"/>
  <c r="M240" i="2"/>
  <c r="P240" i="2" s="1"/>
  <c r="M242" i="2"/>
  <c r="P242" i="2" s="1"/>
  <c r="M244" i="2"/>
  <c r="P244" i="2" s="1"/>
  <c r="M221" i="2"/>
  <c r="P221" i="2" s="1"/>
  <c r="M223" i="2"/>
  <c r="P223" i="2" s="1"/>
  <c r="M225" i="2"/>
  <c r="P225" i="2" s="1"/>
  <c r="M227" i="2"/>
  <c r="P227" i="2" s="1"/>
  <c r="M229" i="2"/>
  <c r="P229" i="2" s="1"/>
  <c r="M231" i="2"/>
  <c r="P231" i="2" s="1"/>
  <c r="M233" i="2"/>
  <c r="P233" i="2" s="1"/>
  <c r="M235" i="2"/>
  <c r="P235" i="2" s="1"/>
  <c r="M237" i="2"/>
  <c r="P237" i="2" s="1"/>
  <c r="M239" i="2"/>
  <c r="P239" i="2" s="1"/>
  <c r="M241" i="2"/>
  <c r="P241" i="2" s="1"/>
  <c r="M243" i="2"/>
  <c r="P243" i="2" s="1"/>
  <c r="M245" i="2"/>
  <c r="P245" i="2" s="1"/>
  <c r="M214" i="2"/>
  <c r="P214" i="2" s="1"/>
  <c r="M213" i="2"/>
  <c r="P213" i="2" s="1"/>
  <c r="M212" i="2"/>
  <c r="P212" i="2" s="1"/>
  <c r="M210" i="2"/>
  <c r="P210" i="2" s="1"/>
  <c r="M211" i="2"/>
  <c r="P211" i="2" s="1"/>
  <c r="M209" i="2"/>
  <c r="P209" i="2" s="1"/>
  <c r="M208" i="2"/>
  <c r="P208" i="2" s="1"/>
  <c r="M207" i="2"/>
  <c r="P207" i="2" s="1"/>
  <c r="O206" i="2"/>
  <c r="M202" i="2"/>
  <c r="P202" i="2" s="1"/>
  <c r="M204" i="2"/>
  <c r="P204" i="2" s="1"/>
  <c r="M205" i="2"/>
  <c r="P205" i="2" s="1"/>
  <c r="M201" i="2"/>
  <c r="P201" i="2" s="1"/>
  <c r="M203" i="2"/>
  <c r="P203" i="2" s="1"/>
  <c r="O200" i="2"/>
  <c r="O199" i="2"/>
  <c r="M198" i="2"/>
  <c r="P198" i="2" s="1"/>
  <c r="O197" i="2"/>
  <c r="M196" i="2"/>
  <c r="P196" i="2" s="1"/>
  <c r="M193" i="2"/>
  <c r="P193" i="2" s="1"/>
  <c r="M195" i="2"/>
  <c r="P195" i="2" s="1"/>
  <c r="M192" i="2"/>
  <c r="P192" i="2" s="1"/>
  <c r="M194" i="2"/>
  <c r="P194" i="2" s="1"/>
  <c r="M190" i="2"/>
  <c r="P190" i="2" s="1"/>
  <c r="M191" i="2"/>
  <c r="P191" i="2" s="1"/>
  <c r="M189" i="2"/>
  <c r="P189" i="2" s="1"/>
  <c r="M187" i="2"/>
  <c r="P187" i="2" s="1"/>
  <c r="M188" i="2"/>
  <c r="P188" i="2" s="1"/>
  <c r="M185" i="2"/>
  <c r="P185" i="2" s="1"/>
  <c r="M186" i="2"/>
  <c r="P186" i="2" s="1"/>
  <c r="O184" i="2"/>
  <c r="M182" i="2"/>
  <c r="P182" i="2" s="1"/>
  <c r="M183" i="2"/>
  <c r="P183" i="2" s="1"/>
  <c r="M181" i="2"/>
  <c r="P181" i="2" s="1"/>
  <c r="M179" i="2"/>
  <c r="P179" i="2" s="1"/>
  <c r="O176" i="2"/>
  <c r="O178" i="2"/>
  <c r="M177" i="2"/>
  <c r="P177" i="2" s="1"/>
  <c r="M175" i="2"/>
  <c r="P175" i="2" s="1"/>
  <c r="M173" i="2"/>
  <c r="P173" i="2" s="1"/>
  <c r="M174" i="2"/>
  <c r="P174" i="2" s="1"/>
  <c r="M154" i="2"/>
  <c r="P154" i="2" s="1"/>
  <c r="O160" i="2"/>
  <c r="O165" i="2"/>
  <c r="M172" i="2"/>
  <c r="P172" i="2" s="1"/>
  <c r="O167" i="2"/>
  <c r="M170" i="2"/>
  <c r="P170" i="2" s="1"/>
  <c r="M152" i="2"/>
  <c r="P152" i="2" s="1"/>
  <c r="O157" i="2"/>
  <c r="M162" i="2"/>
  <c r="P162" i="2" s="1"/>
  <c r="M168" i="2"/>
  <c r="P168" i="2" s="1"/>
  <c r="M171" i="2"/>
  <c r="P171" i="2" s="1"/>
  <c r="O149" i="2"/>
  <c r="O159" i="2"/>
  <c r="O151" i="2"/>
  <c r="M155" i="2"/>
  <c r="P155" i="2" s="1"/>
  <c r="M163" i="2"/>
  <c r="P163" i="2" s="1"/>
  <c r="M150" i="2"/>
  <c r="P150" i="2" s="1"/>
  <c r="M158" i="2"/>
  <c r="P158" i="2" s="1"/>
  <c r="M166" i="2"/>
  <c r="P166" i="2" s="1"/>
  <c r="M153" i="2"/>
  <c r="P153" i="2" s="1"/>
  <c r="M161" i="2"/>
  <c r="P161" i="2" s="1"/>
  <c r="M156" i="2"/>
  <c r="P156" i="2" s="1"/>
  <c r="M164" i="2"/>
  <c r="P164" i="2" s="1"/>
  <c r="M169" i="2"/>
  <c r="P169" i="2" s="1"/>
  <c r="M148" i="2"/>
  <c r="P148" i="2" s="1"/>
  <c r="M147" i="2"/>
  <c r="P147" i="2" s="1"/>
  <c r="M140" i="2"/>
  <c r="P140" i="2" s="1"/>
  <c r="M144" i="2"/>
  <c r="P144" i="2" s="1"/>
  <c r="M142" i="2"/>
  <c r="P142" i="2" s="1"/>
  <c r="M146" i="2"/>
  <c r="P146" i="2" s="1"/>
  <c r="M145" i="2"/>
  <c r="P145" i="2" s="1"/>
  <c r="O141" i="2"/>
  <c r="O143" i="2"/>
  <c r="O135" i="2"/>
  <c r="M131" i="2"/>
  <c r="P131" i="2" s="1"/>
  <c r="O136" i="2"/>
  <c r="M137" i="2"/>
  <c r="P137" i="2" s="1"/>
  <c r="M133" i="2"/>
  <c r="P133" i="2" s="1"/>
  <c r="O124" i="2"/>
  <c r="O132" i="2"/>
  <c r="M129" i="2"/>
  <c r="P129" i="2" s="1"/>
  <c r="M134" i="2"/>
  <c r="P134" i="2" s="1"/>
  <c r="M130" i="2"/>
  <c r="P130" i="2" s="1"/>
  <c r="O126" i="2"/>
  <c r="O128" i="2"/>
  <c r="M127" i="2"/>
  <c r="P127" i="2" s="1"/>
  <c r="O122" i="2"/>
  <c r="M125" i="2"/>
  <c r="P125" i="2" s="1"/>
  <c r="M123" i="2"/>
  <c r="P123" i="2" s="1"/>
  <c r="O118" i="2"/>
  <c r="O120" i="2"/>
  <c r="M121" i="2"/>
  <c r="P121" i="2" s="1"/>
  <c r="O119" i="2"/>
  <c r="M117" i="2"/>
  <c r="P117" i="2" s="1"/>
  <c r="M112" i="2"/>
  <c r="P112" i="2" s="1"/>
  <c r="O116" i="2"/>
  <c r="O113" i="2"/>
  <c r="O109" i="2"/>
  <c r="M110" i="2"/>
  <c r="P110" i="2" s="1"/>
  <c r="O107" i="2"/>
  <c r="M111" i="2"/>
  <c r="P111" i="2" s="1"/>
  <c r="M114" i="2"/>
  <c r="P114" i="2" s="1"/>
  <c r="M106" i="2"/>
  <c r="P106" i="2" s="1"/>
  <c r="M115" i="2"/>
  <c r="P115" i="2" s="1"/>
  <c r="M108" i="2"/>
  <c r="P108" i="2" s="1"/>
  <c r="O102" i="2"/>
  <c r="M100" i="2"/>
  <c r="P100" i="2" s="1"/>
  <c r="O104" i="2"/>
  <c r="M105" i="2"/>
  <c r="P105" i="2" s="1"/>
  <c r="M101" i="2"/>
  <c r="P101" i="2" s="1"/>
  <c r="M103" i="2"/>
  <c r="P103" i="2" s="1"/>
  <c r="M84" i="2"/>
  <c r="P84" i="2" s="1"/>
  <c r="O99" i="2"/>
  <c r="O85" i="2"/>
  <c r="M92" i="2"/>
  <c r="P92" i="2" s="1"/>
  <c r="M95" i="2"/>
  <c r="P95" i="2" s="1"/>
  <c r="M97" i="2"/>
  <c r="P97" i="2" s="1"/>
  <c r="O93" i="2"/>
  <c r="O89" i="2"/>
  <c r="M94" i="2"/>
  <c r="P94" i="2" s="1"/>
  <c r="M96" i="2"/>
  <c r="P96" i="2" s="1"/>
  <c r="M98" i="2"/>
  <c r="P98" i="2" s="1"/>
  <c r="M80" i="2"/>
  <c r="P80" i="2" s="1"/>
  <c r="M87" i="2"/>
  <c r="P87" i="2" s="1"/>
  <c r="O86" i="2"/>
  <c r="O88" i="2"/>
  <c r="M90" i="2"/>
  <c r="P90" i="2" s="1"/>
  <c r="M82" i="2"/>
  <c r="P82" i="2" s="1"/>
  <c r="M83" i="2"/>
  <c r="P83" i="2" s="1"/>
  <c r="M91" i="2"/>
  <c r="P91" i="2" s="1"/>
  <c r="M81" i="2"/>
  <c r="P81" i="2" s="1"/>
  <c r="M79" i="2"/>
  <c r="P79" i="2" s="1"/>
  <c r="O77" i="2"/>
  <c r="M73" i="2"/>
  <c r="P73" i="2" s="1"/>
  <c r="M78" i="2"/>
  <c r="P78" i="2" s="1"/>
  <c r="O74" i="2"/>
  <c r="O75" i="2"/>
  <c r="M68" i="2"/>
  <c r="P68" i="2" s="1"/>
  <c r="M76" i="2"/>
  <c r="P76" i="2" s="1"/>
  <c r="O62" i="2"/>
  <c r="M69" i="2"/>
  <c r="P69" i="2" s="1"/>
  <c r="M71" i="2"/>
  <c r="P71" i="2" s="1"/>
  <c r="M70" i="2"/>
  <c r="P70" i="2" s="1"/>
  <c r="M72" i="2"/>
  <c r="P72" i="2" s="1"/>
  <c r="M67" i="2"/>
  <c r="P67" i="2" s="1"/>
  <c r="M65" i="2"/>
  <c r="P65" i="2" s="1"/>
  <c r="M63" i="2"/>
  <c r="P63" i="2" s="1"/>
  <c r="M66" i="2"/>
  <c r="P66" i="2" s="1"/>
  <c r="O64" i="2"/>
  <c r="M60" i="2"/>
  <c r="P60" i="2" s="1"/>
  <c r="O58" i="2"/>
  <c r="M56" i="2"/>
  <c r="P56" i="2" s="1"/>
  <c r="M59" i="2"/>
  <c r="P59" i="2" s="1"/>
  <c r="M61" i="2"/>
  <c r="P61" i="2" s="1"/>
  <c r="M57" i="2"/>
  <c r="P57" i="2" s="1"/>
  <c r="M44" i="2"/>
  <c r="P44" i="2" s="1"/>
  <c r="M55" i="2"/>
  <c r="P55" i="2" s="1"/>
  <c r="M53" i="2"/>
  <c r="P53" i="2" s="1"/>
  <c r="M54" i="2"/>
  <c r="P54" i="2" s="1"/>
  <c r="M51" i="2"/>
  <c r="P51" i="2" s="1"/>
  <c r="M48" i="2"/>
  <c r="P48" i="2" s="1"/>
  <c r="O52" i="2"/>
  <c r="M40" i="2"/>
  <c r="P40" i="2" s="1"/>
  <c r="M38" i="2"/>
  <c r="P38" i="2" s="1"/>
  <c r="O50" i="2"/>
  <c r="O46" i="2"/>
  <c r="O42" i="2"/>
  <c r="M32" i="2"/>
  <c r="P32" i="2" s="1"/>
  <c r="M28" i="2"/>
  <c r="P28" i="2" s="1"/>
  <c r="O37" i="2"/>
  <c r="O36" i="2"/>
  <c r="O49" i="2"/>
  <c r="O47" i="2"/>
  <c r="O45" i="2"/>
  <c r="O43" i="2"/>
  <c r="O41" i="2"/>
  <c r="O39" i="2"/>
  <c r="M34" i="2"/>
  <c r="P34" i="2" s="1"/>
  <c r="M30" i="2"/>
  <c r="P30" i="2" s="1"/>
  <c r="O24" i="2"/>
  <c r="O20" i="2"/>
  <c r="O9" i="2"/>
  <c r="M21" i="2"/>
  <c r="P21" i="2" s="1"/>
  <c r="O26" i="2"/>
  <c r="O15" i="2"/>
  <c r="O17" i="2"/>
  <c r="O22" i="2"/>
  <c r="M27" i="2"/>
  <c r="P27" i="2" s="1"/>
  <c r="M29" i="2"/>
  <c r="P29" i="2" s="1"/>
  <c r="M31" i="2"/>
  <c r="P31" i="2" s="1"/>
  <c r="M33" i="2"/>
  <c r="P33" i="2" s="1"/>
  <c r="M35" i="2"/>
  <c r="P35" i="2" s="1"/>
  <c r="M23" i="2"/>
  <c r="P23" i="2" s="1"/>
  <c r="M16" i="2"/>
  <c r="P16" i="2" s="1"/>
  <c r="O19" i="2"/>
  <c r="O25" i="2"/>
  <c r="M7" i="2"/>
  <c r="P7" i="2" s="1"/>
  <c r="M5" i="2"/>
  <c r="P5" i="2" s="1"/>
  <c r="M13" i="2"/>
  <c r="P13" i="2" s="1"/>
  <c r="M18" i="2"/>
  <c r="P18" i="2" s="1"/>
  <c r="M6" i="2"/>
  <c r="P6" i="2" s="1"/>
  <c r="M14" i="2"/>
  <c r="P14" i="2" s="1"/>
  <c r="O10" i="2"/>
  <c r="M8" i="2"/>
  <c r="P8" i="2" s="1"/>
  <c r="M11" i="2"/>
  <c r="P11" i="2" s="1"/>
  <c r="M12" i="2"/>
  <c r="P12" i="2" s="1"/>
  <c r="M3" i="2"/>
  <c r="P3" i="2" s="1"/>
  <c r="M1" i="2"/>
  <c r="P1" i="2" s="1"/>
  <c r="M4" i="2"/>
  <c r="P4" i="2" s="1"/>
  <c r="O7739" i="1"/>
  <c r="M7739" i="1"/>
  <c r="P7739" i="1" s="1"/>
  <c r="O7731" i="1"/>
  <c r="M7731" i="1"/>
  <c r="P7731" i="1" s="1"/>
  <c r="O7723" i="1"/>
  <c r="M7723" i="1"/>
  <c r="P7723" i="1" s="1"/>
  <c r="O7715" i="1"/>
  <c r="M7715" i="1"/>
  <c r="P7715" i="1" s="1"/>
  <c r="O7707" i="1"/>
  <c r="M7707" i="1"/>
  <c r="P7707" i="1" s="1"/>
  <c r="O7699" i="1"/>
  <c r="M7699" i="1"/>
  <c r="P7699" i="1" s="1"/>
  <c r="O7691" i="1"/>
  <c r="M7691" i="1"/>
  <c r="P7691" i="1" s="1"/>
  <c r="O7683" i="1"/>
  <c r="M7683" i="1"/>
  <c r="P7683" i="1" s="1"/>
  <c r="O7675" i="1"/>
  <c r="M7675" i="1"/>
  <c r="P7675" i="1" s="1"/>
  <c r="O7667" i="1"/>
  <c r="M7667" i="1"/>
  <c r="P7667" i="1" s="1"/>
  <c r="O7659" i="1"/>
  <c r="M7659" i="1"/>
  <c r="P7659" i="1" s="1"/>
  <c r="O7651" i="1"/>
  <c r="M7651" i="1"/>
  <c r="P7651" i="1" s="1"/>
  <c r="O7643" i="1"/>
  <c r="M7643" i="1"/>
  <c r="P7643" i="1" s="1"/>
  <c r="O7635" i="1"/>
  <c r="M7635" i="1"/>
  <c r="P7635" i="1" s="1"/>
  <c r="O7627" i="1"/>
  <c r="M7627" i="1"/>
  <c r="P7627" i="1" s="1"/>
  <c r="O7619" i="1"/>
  <c r="M7619" i="1"/>
  <c r="P7619" i="1" s="1"/>
  <c r="O7611" i="1"/>
  <c r="M7611" i="1"/>
  <c r="P7611" i="1" s="1"/>
  <c r="O7604" i="1"/>
  <c r="M7604" i="1"/>
  <c r="P7604" i="1" s="1"/>
  <c r="O7597" i="1"/>
  <c r="M7597" i="1"/>
  <c r="P7597" i="1" s="1"/>
  <c r="O7589" i="1"/>
  <c r="M7589" i="1"/>
  <c r="P7589" i="1" s="1"/>
  <c r="O7583" i="1"/>
  <c r="M7583" i="1"/>
  <c r="P7583" i="1" s="1"/>
  <c r="O7575" i="1"/>
  <c r="M7575" i="1"/>
  <c r="P7575" i="1" s="1"/>
  <c r="O7567" i="1"/>
  <c r="M7567" i="1"/>
  <c r="P7567" i="1" s="1"/>
  <c r="O7559" i="1"/>
  <c r="M7559" i="1"/>
  <c r="P7559" i="1" s="1"/>
  <c r="O7551" i="1"/>
  <c r="M7551" i="1"/>
  <c r="P7551" i="1" s="1"/>
  <c r="O7543" i="1"/>
  <c r="M7543" i="1"/>
  <c r="P7543" i="1" s="1"/>
  <c r="O7532" i="1"/>
  <c r="M7532" i="1"/>
  <c r="P7532" i="1" s="1"/>
  <c r="O7524" i="1"/>
  <c r="M7524" i="1"/>
  <c r="P7524" i="1" s="1"/>
  <c r="O7516" i="1"/>
  <c r="M7516" i="1"/>
  <c r="P7516" i="1" s="1"/>
  <c r="O7508" i="1"/>
  <c r="M7508" i="1"/>
  <c r="P7508" i="1" s="1"/>
  <c r="O7500" i="1"/>
  <c r="M7500" i="1"/>
  <c r="P7500" i="1" s="1"/>
  <c r="O7492" i="1"/>
  <c r="M7492" i="1"/>
  <c r="P7492" i="1" s="1"/>
  <c r="O7484" i="1"/>
  <c r="M7484" i="1"/>
  <c r="P7484" i="1" s="1"/>
  <c r="O7476" i="1"/>
  <c r="M7476" i="1"/>
  <c r="P7476" i="1" s="1"/>
  <c r="O7468" i="1"/>
  <c r="M7468" i="1"/>
  <c r="P7468" i="1" s="1"/>
  <c r="O7460" i="1"/>
  <c r="M7460" i="1"/>
  <c r="P7460" i="1" s="1"/>
  <c r="O7452" i="1"/>
  <c r="M7452" i="1"/>
  <c r="P7452" i="1" s="1"/>
  <c r="O7444" i="1"/>
  <c r="M7444" i="1"/>
  <c r="P7444" i="1" s="1"/>
  <c r="O7436" i="1"/>
  <c r="M7436" i="1"/>
  <c r="P7436" i="1" s="1"/>
  <c r="O7428" i="1"/>
  <c r="M7428" i="1"/>
  <c r="P7428" i="1" s="1"/>
  <c r="O7420" i="1"/>
  <c r="M7420" i="1"/>
  <c r="P7420" i="1" s="1"/>
  <c r="O7412" i="1"/>
  <c r="M7412" i="1"/>
  <c r="P7412" i="1" s="1"/>
  <c r="O7404" i="1"/>
  <c r="M7404" i="1"/>
  <c r="P7404" i="1" s="1"/>
  <c r="O7396" i="1"/>
  <c r="M7396" i="1"/>
  <c r="P7396" i="1" s="1"/>
  <c r="O7388" i="1"/>
  <c r="M7388" i="1"/>
  <c r="P7388" i="1" s="1"/>
  <c r="O7380" i="1"/>
  <c r="M7380" i="1"/>
  <c r="P7380" i="1" s="1"/>
  <c r="O7372" i="1"/>
  <c r="M7372" i="1"/>
  <c r="P7372" i="1" s="1"/>
  <c r="O7364" i="1"/>
  <c r="M7364" i="1"/>
  <c r="P7364" i="1" s="1"/>
  <c r="O7356" i="1"/>
  <c r="M7356" i="1"/>
  <c r="P7356" i="1" s="1"/>
  <c r="O7348" i="1"/>
  <c r="M7348" i="1"/>
  <c r="P7348" i="1" s="1"/>
  <c r="O7341" i="1"/>
  <c r="M7341" i="1"/>
  <c r="P7341" i="1" s="1"/>
  <c r="O7333" i="1"/>
  <c r="M7333" i="1"/>
  <c r="P7333" i="1" s="1"/>
  <c r="O7328" i="1"/>
  <c r="M7328" i="1"/>
  <c r="P7328" i="1" s="1"/>
  <c r="O7320" i="1"/>
  <c r="M7320" i="1"/>
  <c r="P7320" i="1" s="1"/>
  <c r="O7312" i="1"/>
  <c r="M7312" i="1"/>
  <c r="P7312" i="1" s="1"/>
  <c r="O7304" i="1"/>
  <c r="M7304" i="1"/>
  <c r="P7304" i="1" s="1"/>
  <c r="O7284" i="1"/>
  <c r="M7284" i="1"/>
  <c r="P7284" i="1" s="1"/>
  <c r="O7276" i="1"/>
  <c r="M7276" i="1"/>
  <c r="P7276" i="1" s="1"/>
  <c r="O7269" i="1"/>
  <c r="M7269" i="1"/>
  <c r="P7269" i="1" s="1"/>
  <c r="O7261" i="1"/>
  <c r="M7261" i="1"/>
  <c r="P7261" i="1" s="1"/>
  <c r="O7253" i="1"/>
  <c r="M7253" i="1"/>
  <c r="P7253" i="1" s="1"/>
  <c r="O7245" i="1"/>
  <c r="M7245" i="1"/>
  <c r="P7245" i="1" s="1"/>
  <c r="O7238" i="1"/>
  <c r="M7238" i="1"/>
  <c r="P7238" i="1" s="1"/>
  <c r="O7230" i="1"/>
  <c r="M7230" i="1"/>
  <c r="P7230" i="1" s="1"/>
  <c r="O7222" i="1"/>
  <c r="M7222" i="1"/>
  <c r="P7222" i="1" s="1"/>
  <c r="O7214" i="1"/>
  <c r="M7214" i="1"/>
  <c r="P7214" i="1" s="1"/>
  <c r="O7206" i="1"/>
  <c r="M7206" i="1"/>
  <c r="P7206" i="1" s="1"/>
  <c r="O7198" i="1"/>
  <c r="M7198" i="1"/>
  <c r="P7198" i="1" s="1"/>
  <c r="O7738" i="1"/>
  <c r="M7738" i="1"/>
  <c r="P7738" i="1" s="1"/>
  <c r="O7730" i="1"/>
  <c r="M7730" i="1"/>
  <c r="P7730" i="1" s="1"/>
  <c r="O7722" i="1"/>
  <c r="M7722" i="1"/>
  <c r="P7722" i="1" s="1"/>
  <c r="O7714" i="1"/>
  <c r="M7714" i="1"/>
  <c r="P7714" i="1" s="1"/>
  <c r="O7706" i="1"/>
  <c r="M7706" i="1"/>
  <c r="P7706" i="1" s="1"/>
  <c r="O7698" i="1"/>
  <c r="M7698" i="1"/>
  <c r="P7698" i="1" s="1"/>
  <c r="O7690" i="1"/>
  <c r="M7690" i="1"/>
  <c r="P7690" i="1" s="1"/>
  <c r="O7682" i="1"/>
  <c r="M7682" i="1"/>
  <c r="P7682" i="1" s="1"/>
  <c r="O7674" i="1"/>
  <c r="M7674" i="1"/>
  <c r="P7674" i="1" s="1"/>
  <c r="O7666" i="1"/>
  <c r="M7666" i="1"/>
  <c r="P7666" i="1" s="1"/>
  <c r="O7658" i="1"/>
  <c r="M7658" i="1"/>
  <c r="P7658" i="1" s="1"/>
  <c r="O7650" i="1"/>
  <c r="M7650" i="1"/>
  <c r="P7650" i="1" s="1"/>
  <c r="O7642" i="1"/>
  <c r="M7642" i="1"/>
  <c r="P7642" i="1" s="1"/>
  <c r="O7634" i="1"/>
  <c r="M7634" i="1"/>
  <c r="P7634" i="1" s="1"/>
  <c r="O7626" i="1"/>
  <c r="M7626" i="1"/>
  <c r="P7626" i="1" s="1"/>
  <c r="O7618" i="1"/>
  <c r="M7618" i="1"/>
  <c r="P7618" i="1" s="1"/>
  <c r="O7610" i="1"/>
  <c r="M7610" i="1"/>
  <c r="P7610" i="1" s="1"/>
  <c r="O7596" i="1"/>
  <c r="M7596" i="1"/>
  <c r="P7596" i="1" s="1"/>
  <c r="O7588" i="1"/>
  <c r="M7588" i="1"/>
  <c r="P7588" i="1" s="1"/>
  <c r="O7582" i="1"/>
  <c r="M7582" i="1"/>
  <c r="P7582" i="1" s="1"/>
  <c r="O7574" i="1"/>
  <c r="M7574" i="1"/>
  <c r="P7574" i="1" s="1"/>
  <c r="O7566" i="1"/>
  <c r="M7566" i="1"/>
  <c r="P7566" i="1" s="1"/>
  <c r="O7558" i="1"/>
  <c r="M7558" i="1"/>
  <c r="P7558" i="1" s="1"/>
  <c r="O7550" i="1"/>
  <c r="M7550" i="1"/>
  <c r="P7550" i="1" s="1"/>
  <c r="O7542" i="1"/>
  <c r="M7542" i="1"/>
  <c r="P7542" i="1" s="1"/>
  <c r="O7531" i="1"/>
  <c r="M7531" i="1"/>
  <c r="P7531" i="1" s="1"/>
  <c r="O7523" i="1"/>
  <c r="M7523" i="1"/>
  <c r="P7523" i="1" s="1"/>
  <c r="O7515" i="1"/>
  <c r="M7515" i="1"/>
  <c r="P7515" i="1" s="1"/>
  <c r="O7507" i="1"/>
  <c r="M7507" i="1"/>
  <c r="P7507" i="1" s="1"/>
  <c r="O7499" i="1"/>
  <c r="M7499" i="1"/>
  <c r="P7499" i="1" s="1"/>
  <c r="O7491" i="1"/>
  <c r="M7491" i="1"/>
  <c r="P7491" i="1" s="1"/>
  <c r="O7483" i="1"/>
  <c r="M7483" i="1"/>
  <c r="P7483" i="1" s="1"/>
  <c r="O7475" i="1"/>
  <c r="M7475" i="1"/>
  <c r="P7475" i="1" s="1"/>
  <c r="O7467" i="1"/>
  <c r="M7467" i="1"/>
  <c r="P7467" i="1" s="1"/>
  <c r="O7459" i="1"/>
  <c r="M7459" i="1"/>
  <c r="P7459" i="1" s="1"/>
  <c r="O7451" i="1"/>
  <c r="M7451" i="1"/>
  <c r="P7451" i="1" s="1"/>
  <c r="O7443" i="1"/>
  <c r="M7443" i="1"/>
  <c r="P7443" i="1" s="1"/>
  <c r="O7435" i="1"/>
  <c r="M7435" i="1"/>
  <c r="P7435" i="1" s="1"/>
  <c r="O7427" i="1"/>
  <c r="M7427" i="1"/>
  <c r="P7427" i="1" s="1"/>
  <c r="O7419" i="1"/>
  <c r="M7419" i="1"/>
  <c r="P7419" i="1" s="1"/>
  <c r="O7411" i="1"/>
  <c r="M7411" i="1"/>
  <c r="P7411" i="1" s="1"/>
  <c r="O7403" i="1"/>
  <c r="M7403" i="1"/>
  <c r="P7403" i="1" s="1"/>
  <c r="O7395" i="1"/>
  <c r="M7395" i="1"/>
  <c r="P7395" i="1" s="1"/>
  <c r="O7387" i="1"/>
  <c r="M7387" i="1"/>
  <c r="P7387" i="1" s="1"/>
  <c r="O7379" i="1"/>
  <c r="M7379" i="1"/>
  <c r="P7379" i="1" s="1"/>
  <c r="O7371" i="1"/>
  <c r="M7371" i="1"/>
  <c r="P7371" i="1" s="1"/>
  <c r="O7363" i="1"/>
  <c r="M7363" i="1"/>
  <c r="P7363" i="1" s="1"/>
  <c r="O7355" i="1"/>
  <c r="M7355" i="1"/>
  <c r="P7355" i="1" s="1"/>
  <c r="O7347" i="1"/>
  <c r="M7347" i="1"/>
  <c r="P7347" i="1" s="1"/>
  <c r="O7340" i="1"/>
  <c r="M7340" i="1"/>
  <c r="P7340" i="1" s="1"/>
  <c r="O7332" i="1"/>
  <c r="M7332" i="1"/>
  <c r="P7332" i="1" s="1"/>
  <c r="O7327" i="1"/>
  <c r="M7327" i="1"/>
  <c r="P7327" i="1" s="1"/>
  <c r="O7319" i="1"/>
  <c r="M7319" i="1"/>
  <c r="P7319" i="1" s="1"/>
  <c r="O7311" i="1"/>
  <c r="M7311" i="1"/>
  <c r="P7311" i="1" s="1"/>
  <c r="O7303" i="1"/>
  <c r="M7303" i="1"/>
  <c r="P7303" i="1" s="1"/>
  <c r="O7283" i="1"/>
  <c r="M7283" i="1"/>
  <c r="P7283" i="1" s="1"/>
  <c r="O7275" i="1"/>
  <c r="M7275" i="1"/>
  <c r="P7275" i="1" s="1"/>
  <c r="O7268" i="1"/>
  <c r="M7268" i="1"/>
  <c r="P7268" i="1" s="1"/>
  <c r="O7260" i="1"/>
  <c r="M7260" i="1"/>
  <c r="P7260" i="1" s="1"/>
  <c r="O7252" i="1"/>
  <c r="M7252" i="1"/>
  <c r="P7252" i="1" s="1"/>
  <c r="O7244" i="1"/>
  <c r="M7244" i="1"/>
  <c r="P7244" i="1" s="1"/>
  <c r="O7237" i="1"/>
  <c r="M7237" i="1"/>
  <c r="P7237" i="1" s="1"/>
  <c r="O7229" i="1"/>
  <c r="M7229" i="1"/>
  <c r="P7229" i="1" s="1"/>
  <c r="O7221" i="1"/>
  <c r="M7221" i="1"/>
  <c r="P7221" i="1" s="1"/>
  <c r="O7213" i="1"/>
  <c r="M7213" i="1"/>
  <c r="P7213" i="1" s="1"/>
  <c r="O7205" i="1"/>
  <c r="M7205" i="1"/>
  <c r="P7205" i="1" s="1"/>
  <c r="O7197" i="1"/>
  <c r="M7197" i="1"/>
  <c r="P7197" i="1" s="1"/>
  <c r="O7189" i="1"/>
  <c r="M7189" i="1"/>
  <c r="P7189" i="1" s="1"/>
  <c r="O7745" i="1"/>
  <c r="M7745" i="1"/>
  <c r="P7745" i="1" s="1"/>
  <c r="O7737" i="1"/>
  <c r="M7737" i="1"/>
  <c r="P7737" i="1" s="1"/>
  <c r="O7729" i="1"/>
  <c r="M7729" i="1"/>
  <c r="P7729" i="1" s="1"/>
  <c r="O7721" i="1"/>
  <c r="M7721" i="1"/>
  <c r="P7721" i="1" s="1"/>
  <c r="O7713" i="1"/>
  <c r="M7713" i="1"/>
  <c r="P7713" i="1" s="1"/>
  <c r="O7705" i="1"/>
  <c r="M7705" i="1"/>
  <c r="P7705" i="1" s="1"/>
  <c r="O7697" i="1"/>
  <c r="M7697" i="1"/>
  <c r="P7697" i="1" s="1"/>
  <c r="O7689" i="1"/>
  <c r="M7689" i="1"/>
  <c r="P7689" i="1" s="1"/>
  <c r="O7681" i="1"/>
  <c r="M7681" i="1"/>
  <c r="P7681" i="1" s="1"/>
  <c r="O7673" i="1"/>
  <c r="M7673" i="1"/>
  <c r="P7673" i="1" s="1"/>
  <c r="O7665" i="1"/>
  <c r="M7665" i="1"/>
  <c r="P7665" i="1" s="1"/>
  <c r="O7657" i="1"/>
  <c r="M7657" i="1"/>
  <c r="P7657" i="1" s="1"/>
  <c r="O7649" i="1"/>
  <c r="M7649" i="1"/>
  <c r="P7649" i="1" s="1"/>
  <c r="O7641" i="1"/>
  <c r="M7641" i="1"/>
  <c r="P7641" i="1" s="1"/>
  <c r="O7633" i="1"/>
  <c r="M7633" i="1"/>
  <c r="P7633" i="1" s="1"/>
  <c r="O7625" i="1"/>
  <c r="M7625" i="1"/>
  <c r="P7625" i="1" s="1"/>
  <c r="O7617" i="1"/>
  <c r="M7617" i="1"/>
  <c r="P7617" i="1" s="1"/>
  <c r="O7609" i="1"/>
  <c r="M7609" i="1"/>
  <c r="P7609" i="1" s="1"/>
  <c r="O7603" i="1"/>
  <c r="M7603" i="1"/>
  <c r="P7603" i="1" s="1"/>
  <c r="O7595" i="1"/>
  <c r="M7595" i="1"/>
  <c r="P7595" i="1" s="1"/>
  <c r="O7581" i="1"/>
  <c r="M7581" i="1"/>
  <c r="P7581" i="1" s="1"/>
  <c r="O7573" i="1"/>
  <c r="M7573" i="1"/>
  <c r="P7573" i="1" s="1"/>
  <c r="O7565" i="1"/>
  <c r="M7565" i="1"/>
  <c r="P7565" i="1" s="1"/>
  <c r="O7557" i="1"/>
  <c r="M7557" i="1"/>
  <c r="P7557" i="1" s="1"/>
  <c r="O7549" i="1"/>
  <c r="M7549" i="1"/>
  <c r="P7549" i="1" s="1"/>
  <c r="O7541" i="1"/>
  <c r="M7541" i="1"/>
  <c r="P7541" i="1" s="1"/>
  <c r="O7530" i="1"/>
  <c r="M7530" i="1"/>
  <c r="P7530" i="1" s="1"/>
  <c r="O7522" i="1"/>
  <c r="M7522" i="1"/>
  <c r="P7522" i="1" s="1"/>
  <c r="O7514" i="1"/>
  <c r="M7514" i="1"/>
  <c r="P7514" i="1" s="1"/>
  <c r="O7506" i="1"/>
  <c r="M7506" i="1"/>
  <c r="P7506" i="1" s="1"/>
  <c r="O7498" i="1"/>
  <c r="M7498" i="1"/>
  <c r="P7498" i="1" s="1"/>
  <c r="O7490" i="1"/>
  <c r="M7490" i="1"/>
  <c r="P7490" i="1" s="1"/>
  <c r="O7482" i="1"/>
  <c r="M7482" i="1"/>
  <c r="P7482" i="1" s="1"/>
  <c r="O7474" i="1"/>
  <c r="M7474" i="1"/>
  <c r="P7474" i="1" s="1"/>
  <c r="O7466" i="1"/>
  <c r="M7466" i="1"/>
  <c r="P7466" i="1" s="1"/>
  <c r="O7458" i="1"/>
  <c r="M7458" i="1"/>
  <c r="P7458" i="1" s="1"/>
  <c r="O7450" i="1"/>
  <c r="M7450" i="1"/>
  <c r="P7450" i="1" s="1"/>
  <c r="O7442" i="1"/>
  <c r="M7442" i="1"/>
  <c r="P7442" i="1" s="1"/>
  <c r="O7434" i="1"/>
  <c r="M7434" i="1"/>
  <c r="P7434" i="1" s="1"/>
  <c r="O7426" i="1"/>
  <c r="M7426" i="1"/>
  <c r="P7426" i="1" s="1"/>
  <c r="O7418" i="1"/>
  <c r="M7418" i="1"/>
  <c r="P7418" i="1" s="1"/>
  <c r="O7410" i="1"/>
  <c r="M7410" i="1"/>
  <c r="P7410" i="1" s="1"/>
  <c r="O7402" i="1"/>
  <c r="M7402" i="1"/>
  <c r="P7402" i="1" s="1"/>
  <c r="O7394" i="1"/>
  <c r="M7394" i="1"/>
  <c r="P7394" i="1" s="1"/>
  <c r="O7386" i="1"/>
  <c r="M7386" i="1"/>
  <c r="P7386" i="1" s="1"/>
  <c r="O7378" i="1"/>
  <c r="M7378" i="1"/>
  <c r="P7378" i="1" s="1"/>
  <c r="O7370" i="1"/>
  <c r="M7370" i="1"/>
  <c r="P7370" i="1" s="1"/>
  <c r="O7362" i="1"/>
  <c r="M7362" i="1"/>
  <c r="P7362" i="1" s="1"/>
  <c r="O7354" i="1"/>
  <c r="M7354" i="1"/>
  <c r="P7354" i="1" s="1"/>
  <c r="O7346" i="1"/>
  <c r="M7346" i="1"/>
  <c r="P7346" i="1" s="1"/>
  <c r="O7339" i="1"/>
  <c r="M7339" i="1"/>
  <c r="P7339" i="1" s="1"/>
  <c r="O7331" i="1"/>
  <c r="M7331" i="1"/>
  <c r="P7331" i="1" s="1"/>
  <c r="O7326" i="1"/>
  <c r="M7326" i="1"/>
  <c r="P7326" i="1" s="1"/>
  <c r="O7318" i="1"/>
  <c r="M7318" i="1"/>
  <c r="P7318" i="1" s="1"/>
  <c r="O7310" i="1"/>
  <c r="M7310" i="1"/>
  <c r="P7310" i="1" s="1"/>
  <c r="O7302" i="1"/>
  <c r="M7302" i="1"/>
  <c r="P7302" i="1" s="1"/>
  <c r="O7296" i="1"/>
  <c r="M7296" i="1"/>
  <c r="P7296" i="1" s="1"/>
  <c r="O7290" i="1"/>
  <c r="M7290" i="1"/>
  <c r="P7290" i="1" s="1"/>
  <c r="O7282" i="1"/>
  <c r="M7282" i="1"/>
  <c r="P7282" i="1" s="1"/>
  <c r="O7274" i="1"/>
  <c r="M7274" i="1"/>
  <c r="P7274" i="1" s="1"/>
  <c r="O7267" i="1"/>
  <c r="M7267" i="1"/>
  <c r="P7267" i="1" s="1"/>
  <c r="O7259" i="1"/>
  <c r="M7259" i="1"/>
  <c r="P7259" i="1" s="1"/>
  <c r="O7251" i="1"/>
  <c r="M7251" i="1"/>
  <c r="P7251" i="1" s="1"/>
  <c r="O7243" i="1"/>
  <c r="M7243" i="1"/>
  <c r="P7243" i="1" s="1"/>
  <c r="O7236" i="1"/>
  <c r="M7236" i="1"/>
  <c r="P7236" i="1" s="1"/>
  <c r="O7228" i="1"/>
  <c r="M7228" i="1"/>
  <c r="P7228" i="1" s="1"/>
  <c r="O7220" i="1"/>
  <c r="M7220" i="1"/>
  <c r="P7220" i="1" s="1"/>
  <c r="O7212" i="1"/>
  <c r="M7212" i="1"/>
  <c r="P7212" i="1" s="1"/>
  <c r="O7204" i="1"/>
  <c r="M7204" i="1"/>
  <c r="P7204" i="1" s="1"/>
  <c r="O7196" i="1"/>
  <c r="M7196" i="1"/>
  <c r="P7196" i="1" s="1"/>
  <c r="O7188" i="1"/>
  <c r="M7188" i="1"/>
  <c r="P7188" i="1" s="1"/>
  <c r="O7180" i="1"/>
  <c r="M7180" i="1"/>
  <c r="P7180" i="1" s="1"/>
  <c r="O7172" i="1"/>
  <c r="M7172" i="1"/>
  <c r="P7172" i="1" s="1"/>
  <c r="O7744" i="1"/>
  <c r="M7744" i="1"/>
  <c r="P7744" i="1" s="1"/>
  <c r="O7736" i="1"/>
  <c r="M7736" i="1"/>
  <c r="P7736" i="1" s="1"/>
  <c r="O7728" i="1"/>
  <c r="M7728" i="1"/>
  <c r="P7728" i="1" s="1"/>
  <c r="O7720" i="1"/>
  <c r="M7720" i="1"/>
  <c r="P7720" i="1" s="1"/>
  <c r="O7712" i="1"/>
  <c r="M7712" i="1"/>
  <c r="P7712" i="1" s="1"/>
  <c r="O7704" i="1"/>
  <c r="M7704" i="1"/>
  <c r="P7704" i="1" s="1"/>
  <c r="O7696" i="1"/>
  <c r="M7696" i="1"/>
  <c r="P7696" i="1" s="1"/>
  <c r="O7688" i="1"/>
  <c r="M7688" i="1"/>
  <c r="P7688" i="1" s="1"/>
  <c r="O7680" i="1"/>
  <c r="M7680" i="1"/>
  <c r="P7680" i="1" s="1"/>
  <c r="O7672" i="1"/>
  <c r="M7672" i="1"/>
  <c r="P7672" i="1" s="1"/>
  <c r="O7664" i="1"/>
  <c r="M7664" i="1"/>
  <c r="P7664" i="1" s="1"/>
  <c r="O7656" i="1"/>
  <c r="M7656" i="1"/>
  <c r="P7656" i="1" s="1"/>
  <c r="O7648" i="1"/>
  <c r="M7648" i="1"/>
  <c r="P7648" i="1" s="1"/>
  <c r="O7640" i="1"/>
  <c r="M7640" i="1"/>
  <c r="P7640" i="1" s="1"/>
  <c r="O7632" i="1"/>
  <c r="M7632" i="1"/>
  <c r="P7632" i="1" s="1"/>
  <c r="O7624" i="1"/>
  <c r="M7624" i="1"/>
  <c r="P7624" i="1" s="1"/>
  <c r="O7616" i="1"/>
  <c r="M7616" i="1"/>
  <c r="P7616" i="1" s="1"/>
  <c r="O7608" i="1"/>
  <c r="M7608" i="1"/>
  <c r="P7608" i="1" s="1"/>
  <c r="O7602" i="1"/>
  <c r="M7602" i="1"/>
  <c r="P7602" i="1" s="1"/>
  <c r="O7594" i="1"/>
  <c r="M7594" i="1"/>
  <c r="P7594" i="1" s="1"/>
  <c r="O7580" i="1"/>
  <c r="M7580" i="1"/>
  <c r="P7580" i="1" s="1"/>
  <c r="M7572" i="1"/>
  <c r="P7572" i="1" s="1"/>
  <c r="O7572" i="1"/>
  <c r="O7564" i="1"/>
  <c r="M7564" i="1"/>
  <c r="P7564" i="1" s="1"/>
  <c r="O7556" i="1"/>
  <c r="M7556" i="1"/>
  <c r="P7556" i="1" s="1"/>
  <c r="O7548" i="1"/>
  <c r="M7548" i="1"/>
  <c r="P7548" i="1" s="1"/>
  <c r="O7540" i="1"/>
  <c r="M7540" i="1"/>
  <c r="P7540" i="1" s="1"/>
  <c r="O7529" i="1"/>
  <c r="M7529" i="1"/>
  <c r="P7529" i="1" s="1"/>
  <c r="O7521" i="1"/>
  <c r="M7521" i="1"/>
  <c r="P7521" i="1" s="1"/>
  <c r="O7513" i="1"/>
  <c r="M7513" i="1"/>
  <c r="P7513" i="1" s="1"/>
  <c r="O7505" i="1"/>
  <c r="M7505" i="1"/>
  <c r="P7505" i="1" s="1"/>
  <c r="O7497" i="1"/>
  <c r="M7497" i="1"/>
  <c r="P7497" i="1" s="1"/>
  <c r="O7489" i="1"/>
  <c r="M7489" i="1"/>
  <c r="P7489" i="1" s="1"/>
  <c r="O7481" i="1"/>
  <c r="M7481" i="1"/>
  <c r="P7481" i="1" s="1"/>
  <c r="O7473" i="1"/>
  <c r="M7473" i="1"/>
  <c r="P7473" i="1" s="1"/>
  <c r="O7465" i="1"/>
  <c r="M7465" i="1"/>
  <c r="P7465" i="1" s="1"/>
  <c r="O7457" i="1"/>
  <c r="M7457" i="1"/>
  <c r="P7457" i="1" s="1"/>
  <c r="O7449" i="1"/>
  <c r="M7449" i="1"/>
  <c r="P7449" i="1" s="1"/>
  <c r="O7441" i="1"/>
  <c r="M7441" i="1"/>
  <c r="P7441" i="1" s="1"/>
  <c r="O7433" i="1"/>
  <c r="M7433" i="1"/>
  <c r="P7433" i="1" s="1"/>
  <c r="O7425" i="1"/>
  <c r="M7425" i="1"/>
  <c r="P7425" i="1" s="1"/>
  <c r="O7417" i="1"/>
  <c r="M7417" i="1"/>
  <c r="P7417" i="1" s="1"/>
  <c r="O7409" i="1"/>
  <c r="M7409" i="1"/>
  <c r="P7409" i="1" s="1"/>
  <c r="O7401" i="1"/>
  <c r="M7401" i="1"/>
  <c r="P7401" i="1" s="1"/>
  <c r="O7393" i="1"/>
  <c r="M7393" i="1"/>
  <c r="P7393" i="1" s="1"/>
  <c r="O7385" i="1"/>
  <c r="M7385" i="1"/>
  <c r="P7385" i="1" s="1"/>
  <c r="O7377" i="1"/>
  <c r="M7377" i="1"/>
  <c r="P7377" i="1" s="1"/>
  <c r="O7369" i="1"/>
  <c r="M7369" i="1"/>
  <c r="P7369" i="1" s="1"/>
  <c r="O7361" i="1"/>
  <c r="M7361" i="1"/>
  <c r="P7361" i="1" s="1"/>
  <c r="O7353" i="1"/>
  <c r="M7353" i="1"/>
  <c r="P7353" i="1" s="1"/>
  <c r="O7345" i="1"/>
  <c r="M7345" i="1"/>
  <c r="P7345" i="1" s="1"/>
  <c r="O7338" i="1"/>
  <c r="M7338" i="1"/>
  <c r="P7338" i="1" s="1"/>
  <c r="O7330" i="1"/>
  <c r="M7330" i="1"/>
  <c r="P7330" i="1" s="1"/>
  <c r="O7325" i="1"/>
  <c r="M7325" i="1"/>
  <c r="P7325" i="1" s="1"/>
  <c r="O7317" i="1"/>
  <c r="M7317" i="1"/>
  <c r="P7317" i="1" s="1"/>
  <c r="O7309" i="1"/>
  <c r="M7309" i="1"/>
  <c r="P7309" i="1" s="1"/>
  <c r="O7301" i="1"/>
  <c r="M7301" i="1"/>
  <c r="P7301" i="1" s="1"/>
  <c r="O7295" i="1"/>
  <c r="M7295" i="1"/>
  <c r="P7295" i="1" s="1"/>
  <c r="O7289" i="1"/>
  <c r="M7289" i="1"/>
  <c r="P7289" i="1" s="1"/>
  <c r="O7281" i="1"/>
  <c r="M7281" i="1"/>
  <c r="P7281" i="1" s="1"/>
  <c r="O7273" i="1"/>
  <c r="M7273" i="1"/>
  <c r="P7273" i="1" s="1"/>
  <c r="O7266" i="1"/>
  <c r="M7266" i="1"/>
  <c r="P7266" i="1" s="1"/>
  <c r="O7258" i="1"/>
  <c r="M7258" i="1"/>
  <c r="P7258" i="1" s="1"/>
  <c r="O7250" i="1"/>
  <c r="M7250" i="1"/>
  <c r="P7250" i="1" s="1"/>
  <c r="O7242" i="1"/>
  <c r="M7242" i="1"/>
  <c r="P7242" i="1" s="1"/>
  <c r="O7235" i="1"/>
  <c r="M7235" i="1"/>
  <c r="P7235" i="1" s="1"/>
  <c r="O7227" i="1"/>
  <c r="M7227" i="1"/>
  <c r="P7227" i="1" s="1"/>
  <c r="O7219" i="1"/>
  <c r="M7219" i="1"/>
  <c r="P7219" i="1" s="1"/>
  <c r="O7211" i="1"/>
  <c r="M7211" i="1"/>
  <c r="P7211" i="1" s="1"/>
  <c r="O7203" i="1"/>
  <c r="M7203" i="1"/>
  <c r="P7203" i="1" s="1"/>
  <c r="O7195" i="1"/>
  <c r="M7195" i="1"/>
  <c r="P7195" i="1" s="1"/>
  <c r="O7187" i="1"/>
  <c r="M7187" i="1"/>
  <c r="P7187" i="1" s="1"/>
  <c r="O7179" i="1"/>
  <c r="M7179" i="1"/>
  <c r="P7179" i="1" s="1"/>
  <c r="O7171" i="1"/>
  <c r="M7171" i="1"/>
  <c r="P7171" i="1" s="1"/>
  <c r="O7163" i="1"/>
  <c r="M7163" i="1"/>
  <c r="P7163" i="1" s="1"/>
  <c r="O7155" i="1"/>
  <c r="M7155" i="1"/>
  <c r="P7155" i="1" s="1"/>
  <c r="O7147" i="1"/>
  <c r="M7147" i="1"/>
  <c r="P7147" i="1" s="1"/>
  <c r="O7139" i="1"/>
  <c r="M7139" i="1"/>
  <c r="P7139" i="1" s="1"/>
  <c r="O7131" i="1"/>
  <c r="M7131" i="1"/>
  <c r="P7131" i="1" s="1"/>
  <c r="O7123" i="1"/>
  <c r="M7123" i="1"/>
  <c r="P7123" i="1" s="1"/>
  <c r="O7115" i="1"/>
  <c r="M7115" i="1"/>
  <c r="P7115" i="1" s="1"/>
  <c r="O7107" i="1"/>
  <c r="M7107" i="1"/>
  <c r="P7107" i="1" s="1"/>
  <c r="O7099" i="1"/>
  <c r="M7099" i="1"/>
  <c r="P7099" i="1" s="1"/>
  <c r="O7091" i="1"/>
  <c r="M7091" i="1"/>
  <c r="P7091" i="1" s="1"/>
  <c r="O7083" i="1"/>
  <c r="M7083" i="1"/>
  <c r="P7083" i="1" s="1"/>
  <c r="O7075" i="1"/>
  <c r="M7075" i="1"/>
  <c r="P7075" i="1" s="1"/>
  <c r="O7067" i="1"/>
  <c r="M7067" i="1"/>
  <c r="P7067" i="1" s="1"/>
  <c r="O7059" i="1"/>
  <c r="M7059" i="1"/>
  <c r="P7059" i="1" s="1"/>
  <c r="O7051" i="1"/>
  <c r="M7051" i="1"/>
  <c r="P7051" i="1" s="1"/>
  <c r="O7043" i="1"/>
  <c r="M7043" i="1"/>
  <c r="P7043" i="1" s="1"/>
  <c r="O7035" i="1"/>
  <c r="M7035" i="1"/>
  <c r="P7035" i="1" s="1"/>
  <c r="O7027" i="1"/>
  <c r="M7027" i="1"/>
  <c r="P7027" i="1" s="1"/>
  <c r="O7019" i="1"/>
  <c r="M7019" i="1"/>
  <c r="P7019" i="1" s="1"/>
  <c r="O7011" i="1"/>
  <c r="M7011" i="1"/>
  <c r="P7011" i="1" s="1"/>
  <c r="O7003" i="1"/>
  <c r="M7003" i="1"/>
  <c r="P7003" i="1" s="1"/>
  <c r="O6995" i="1"/>
  <c r="M6995" i="1"/>
  <c r="P6995" i="1" s="1"/>
  <c r="O6987" i="1"/>
  <c r="M6987" i="1"/>
  <c r="P6987" i="1" s="1"/>
  <c r="O6979" i="1"/>
  <c r="M6979" i="1"/>
  <c r="P6979" i="1" s="1"/>
  <c r="O6971" i="1"/>
  <c r="M6971" i="1"/>
  <c r="P6971" i="1" s="1"/>
  <c r="O6963" i="1"/>
  <c r="M6963" i="1"/>
  <c r="P6963" i="1" s="1"/>
  <c r="O6955" i="1"/>
  <c r="M6955" i="1"/>
  <c r="P6955" i="1" s="1"/>
  <c r="O6947" i="1"/>
  <c r="M6947" i="1"/>
  <c r="P6947" i="1" s="1"/>
  <c r="O6939" i="1"/>
  <c r="M6939" i="1"/>
  <c r="P6939" i="1" s="1"/>
  <c r="O6931" i="1"/>
  <c r="M6931" i="1"/>
  <c r="P6931" i="1" s="1"/>
  <c r="O6923" i="1"/>
  <c r="M6923" i="1"/>
  <c r="P6923" i="1" s="1"/>
  <c r="O6915" i="1"/>
  <c r="M6915" i="1"/>
  <c r="P6915" i="1" s="1"/>
  <c r="O6907" i="1"/>
  <c r="M6907" i="1"/>
  <c r="P6907" i="1" s="1"/>
  <c r="O6899" i="1"/>
  <c r="M6899" i="1"/>
  <c r="P6899" i="1" s="1"/>
  <c r="O6891" i="1"/>
  <c r="M6891" i="1"/>
  <c r="P6891" i="1" s="1"/>
  <c r="O6883" i="1"/>
  <c r="M6883" i="1"/>
  <c r="P6883" i="1" s="1"/>
  <c r="O6875" i="1"/>
  <c r="M6875" i="1"/>
  <c r="P6875" i="1" s="1"/>
  <c r="O6867" i="1"/>
  <c r="M6867" i="1"/>
  <c r="P6867" i="1" s="1"/>
  <c r="O6859" i="1"/>
  <c r="M6859" i="1"/>
  <c r="P6859" i="1" s="1"/>
  <c r="O6851" i="1"/>
  <c r="M6851" i="1"/>
  <c r="P6851" i="1" s="1"/>
  <c r="O6843" i="1"/>
  <c r="M6843" i="1"/>
  <c r="P6843" i="1" s="1"/>
  <c r="O6835" i="1"/>
  <c r="M6835" i="1"/>
  <c r="P6835" i="1" s="1"/>
  <c r="O6827" i="1"/>
  <c r="M6827" i="1"/>
  <c r="P6827" i="1" s="1"/>
  <c r="O6819" i="1"/>
  <c r="M6819" i="1"/>
  <c r="P6819" i="1" s="1"/>
  <c r="O6811" i="1"/>
  <c r="M6811" i="1"/>
  <c r="P6811" i="1" s="1"/>
  <c r="O6803" i="1"/>
  <c r="M6803" i="1"/>
  <c r="P6803" i="1" s="1"/>
  <c r="O6795" i="1"/>
  <c r="M6795" i="1"/>
  <c r="P6795" i="1" s="1"/>
  <c r="O6787" i="1"/>
  <c r="M6787" i="1"/>
  <c r="P6787" i="1" s="1"/>
  <c r="O6779" i="1"/>
  <c r="M6779" i="1"/>
  <c r="P6779" i="1" s="1"/>
  <c r="O6771" i="1"/>
  <c r="M6771" i="1"/>
  <c r="P6771" i="1" s="1"/>
  <c r="O6763" i="1"/>
  <c r="M6763" i="1"/>
  <c r="P6763" i="1" s="1"/>
  <c r="O6755" i="1"/>
  <c r="M6755" i="1"/>
  <c r="P6755" i="1" s="1"/>
  <c r="O6747" i="1"/>
  <c r="M6747" i="1"/>
  <c r="P6747" i="1" s="1"/>
  <c r="O6739" i="1"/>
  <c r="M6739" i="1"/>
  <c r="P6739" i="1" s="1"/>
  <c r="O6731" i="1"/>
  <c r="M6731" i="1"/>
  <c r="P6731" i="1" s="1"/>
  <c r="O6723" i="1"/>
  <c r="M6723" i="1"/>
  <c r="P6723" i="1" s="1"/>
  <c r="O6715" i="1"/>
  <c r="M6715" i="1"/>
  <c r="P6715" i="1" s="1"/>
  <c r="O6707" i="1"/>
  <c r="M6707" i="1"/>
  <c r="P6707" i="1" s="1"/>
  <c r="O6699" i="1"/>
  <c r="M6699" i="1"/>
  <c r="P6699" i="1" s="1"/>
  <c r="O6691" i="1"/>
  <c r="M6691" i="1"/>
  <c r="P6691" i="1" s="1"/>
  <c r="O6683" i="1"/>
  <c r="M6683" i="1"/>
  <c r="P6683" i="1" s="1"/>
  <c r="O6675" i="1"/>
  <c r="M6675" i="1"/>
  <c r="P6675" i="1" s="1"/>
  <c r="O6667" i="1"/>
  <c r="M6667" i="1"/>
  <c r="P6667" i="1" s="1"/>
  <c r="O6659" i="1"/>
  <c r="M6659" i="1"/>
  <c r="P6659" i="1" s="1"/>
  <c r="O6651" i="1"/>
  <c r="M6651" i="1"/>
  <c r="P6651" i="1" s="1"/>
  <c r="O6643" i="1"/>
  <c r="M6643" i="1"/>
  <c r="P6643" i="1" s="1"/>
  <c r="O6635" i="1"/>
  <c r="M6635" i="1"/>
  <c r="P6635" i="1" s="1"/>
  <c r="O6627" i="1"/>
  <c r="M6627" i="1"/>
  <c r="P6627" i="1" s="1"/>
  <c r="O6619" i="1"/>
  <c r="M6619" i="1"/>
  <c r="P6619" i="1" s="1"/>
  <c r="O6611" i="1"/>
  <c r="M6611" i="1"/>
  <c r="P6611" i="1" s="1"/>
  <c r="O6603" i="1"/>
  <c r="M6603" i="1"/>
  <c r="P6603" i="1" s="1"/>
  <c r="O6595" i="1"/>
  <c r="M6595" i="1"/>
  <c r="P6595" i="1" s="1"/>
  <c r="O6587" i="1"/>
  <c r="M6587" i="1"/>
  <c r="P6587" i="1" s="1"/>
  <c r="O6579" i="1"/>
  <c r="M6579" i="1"/>
  <c r="P6579" i="1" s="1"/>
  <c r="O6571" i="1"/>
  <c r="M6571" i="1"/>
  <c r="P6571" i="1" s="1"/>
  <c r="O6563" i="1"/>
  <c r="M6563" i="1"/>
  <c r="P6563" i="1" s="1"/>
  <c r="O6555" i="1"/>
  <c r="M6555" i="1"/>
  <c r="P6555" i="1" s="1"/>
  <c r="O6547" i="1"/>
  <c r="M6547" i="1"/>
  <c r="P6547" i="1" s="1"/>
  <c r="O6539" i="1"/>
  <c r="M6539" i="1"/>
  <c r="P6539" i="1" s="1"/>
  <c r="O6531" i="1"/>
  <c r="M6531" i="1"/>
  <c r="P6531" i="1" s="1"/>
  <c r="O6523" i="1"/>
  <c r="M6523" i="1"/>
  <c r="P6523" i="1" s="1"/>
  <c r="O6515" i="1"/>
  <c r="M6515" i="1"/>
  <c r="P6515" i="1" s="1"/>
  <c r="O6507" i="1"/>
  <c r="M6507" i="1"/>
  <c r="P6507" i="1" s="1"/>
  <c r="O6499" i="1"/>
  <c r="M6499" i="1"/>
  <c r="P6499" i="1" s="1"/>
  <c r="O6491" i="1"/>
  <c r="M6491" i="1"/>
  <c r="P6491" i="1" s="1"/>
  <c r="O6483" i="1"/>
  <c r="M6483" i="1"/>
  <c r="P6483" i="1" s="1"/>
  <c r="O6475" i="1"/>
  <c r="M6475" i="1"/>
  <c r="P6475" i="1" s="1"/>
  <c r="O6467" i="1"/>
  <c r="M6467" i="1"/>
  <c r="P6467" i="1" s="1"/>
  <c r="O6459" i="1"/>
  <c r="M6459" i="1"/>
  <c r="P6459" i="1" s="1"/>
  <c r="O6451" i="1"/>
  <c r="M6451" i="1"/>
  <c r="P6451" i="1" s="1"/>
  <c r="O6443" i="1"/>
  <c r="M6443" i="1"/>
  <c r="P6443" i="1" s="1"/>
  <c r="O6435" i="1"/>
  <c r="M6435" i="1"/>
  <c r="P6435" i="1" s="1"/>
  <c r="O6427" i="1"/>
  <c r="M6427" i="1"/>
  <c r="P6427" i="1" s="1"/>
  <c r="O6419" i="1"/>
  <c r="M6419" i="1"/>
  <c r="P6419" i="1" s="1"/>
  <c r="O6411" i="1"/>
  <c r="M6411" i="1"/>
  <c r="P6411" i="1" s="1"/>
  <c r="O6403" i="1"/>
  <c r="M6403" i="1"/>
  <c r="P6403" i="1" s="1"/>
  <c r="O6395" i="1"/>
  <c r="M6395" i="1"/>
  <c r="P6395" i="1" s="1"/>
  <c r="O6387" i="1"/>
  <c r="M6387" i="1"/>
  <c r="P6387" i="1" s="1"/>
  <c r="O6379" i="1"/>
  <c r="M6379" i="1"/>
  <c r="P6379" i="1" s="1"/>
  <c r="O6371" i="1"/>
  <c r="M6371" i="1"/>
  <c r="P6371" i="1" s="1"/>
  <c r="O6363" i="1"/>
  <c r="M6363" i="1"/>
  <c r="P6363" i="1" s="1"/>
  <c r="O6355" i="1"/>
  <c r="M6355" i="1"/>
  <c r="P6355" i="1" s="1"/>
  <c r="O6347" i="1"/>
  <c r="M6347" i="1"/>
  <c r="P6347" i="1" s="1"/>
  <c r="O6339" i="1"/>
  <c r="M6339" i="1"/>
  <c r="P6339" i="1" s="1"/>
  <c r="O6332" i="1"/>
  <c r="M6332" i="1"/>
  <c r="P6332" i="1" s="1"/>
  <c r="O6324" i="1"/>
  <c r="M6324" i="1"/>
  <c r="P6324" i="1" s="1"/>
  <c r="O6316" i="1"/>
  <c r="M6316" i="1"/>
  <c r="P6316" i="1" s="1"/>
  <c r="O6308" i="1"/>
  <c r="M6308" i="1"/>
  <c r="P6308" i="1" s="1"/>
  <c r="O6300" i="1"/>
  <c r="M6300" i="1"/>
  <c r="P6300" i="1" s="1"/>
  <c r="O6292" i="1"/>
  <c r="M6292" i="1"/>
  <c r="P6292" i="1" s="1"/>
  <c r="O6284" i="1"/>
  <c r="M6284" i="1"/>
  <c r="P6284" i="1" s="1"/>
  <c r="O6276" i="1"/>
  <c r="M6276" i="1"/>
  <c r="P6276" i="1" s="1"/>
  <c r="O6268" i="1"/>
  <c r="M6268" i="1"/>
  <c r="P6268" i="1" s="1"/>
  <c r="O6261" i="1"/>
  <c r="M6261" i="1"/>
  <c r="P6261" i="1" s="1"/>
  <c r="O6253" i="1"/>
  <c r="M6253" i="1"/>
  <c r="P6253" i="1" s="1"/>
  <c r="O6245" i="1"/>
  <c r="M6245" i="1"/>
  <c r="P6245" i="1" s="1"/>
  <c r="O6237" i="1"/>
  <c r="M6237" i="1"/>
  <c r="P6237" i="1" s="1"/>
  <c r="O6229" i="1"/>
  <c r="M6229" i="1"/>
  <c r="P6229" i="1" s="1"/>
  <c r="O6222" i="1"/>
  <c r="M6222" i="1"/>
  <c r="P6222" i="1" s="1"/>
  <c r="O6214" i="1"/>
  <c r="M6214" i="1"/>
  <c r="P6214" i="1" s="1"/>
  <c r="O6206" i="1"/>
  <c r="M6206" i="1"/>
  <c r="P6206" i="1" s="1"/>
  <c r="O6199" i="1"/>
  <c r="M6199" i="1"/>
  <c r="P6199" i="1" s="1"/>
  <c r="O6191" i="1"/>
  <c r="M6191" i="1"/>
  <c r="P6191" i="1" s="1"/>
  <c r="O6183" i="1"/>
  <c r="M6183" i="1"/>
  <c r="P6183" i="1" s="1"/>
  <c r="O6175" i="1"/>
  <c r="M6175" i="1"/>
  <c r="P6175" i="1" s="1"/>
  <c r="O6167" i="1"/>
  <c r="M6167" i="1"/>
  <c r="P6167" i="1" s="1"/>
  <c r="O6159" i="1"/>
  <c r="M6159" i="1"/>
  <c r="P6159" i="1" s="1"/>
  <c r="O6151" i="1"/>
  <c r="M6151" i="1"/>
  <c r="P6151" i="1" s="1"/>
  <c r="O6136" i="1"/>
  <c r="M6136" i="1"/>
  <c r="P6136" i="1" s="1"/>
  <c r="O6128" i="1"/>
  <c r="M6128" i="1"/>
  <c r="P6128" i="1" s="1"/>
  <c r="O6120" i="1"/>
  <c r="M6120" i="1"/>
  <c r="P6120" i="1" s="1"/>
  <c r="O6112" i="1"/>
  <c r="M6112" i="1"/>
  <c r="P6112" i="1" s="1"/>
  <c r="O6105" i="1"/>
  <c r="M6105" i="1"/>
  <c r="P6105" i="1" s="1"/>
  <c r="O7743" i="1"/>
  <c r="M7743" i="1"/>
  <c r="P7743" i="1" s="1"/>
  <c r="O7735" i="1"/>
  <c r="M7735" i="1"/>
  <c r="P7735" i="1" s="1"/>
  <c r="O7727" i="1"/>
  <c r="M7727" i="1"/>
  <c r="P7727" i="1" s="1"/>
  <c r="O7719" i="1"/>
  <c r="M7719" i="1"/>
  <c r="P7719" i="1" s="1"/>
  <c r="O7711" i="1"/>
  <c r="M7711" i="1"/>
  <c r="P7711" i="1" s="1"/>
  <c r="O7703" i="1"/>
  <c r="M7703" i="1"/>
  <c r="P7703" i="1" s="1"/>
  <c r="O7695" i="1"/>
  <c r="M7695" i="1"/>
  <c r="P7695" i="1" s="1"/>
  <c r="O7687" i="1"/>
  <c r="M7687" i="1"/>
  <c r="P7687" i="1" s="1"/>
  <c r="O7679" i="1"/>
  <c r="M7679" i="1"/>
  <c r="P7679" i="1" s="1"/>
  <c r="O7671" i="1"/>
  <c r="M7671" i="1"/>
  <c r="P7671" i="1" s="1"/>
  <c r="O7663" i="1"/>
  <c r="M7663" i="1"/>
  <c r="P7663" i="1" s="1"/>
  <c r="O7655" i="1"/>
  <c r="M7655" i="1"/>
  <c r="P7655" i="1" s="1"/>
  <c r="O7647" i="1"/>
  <c r="M7647" i="1"/>
  <c r="P7647" i="1" s="1"/>
  <c r="O7639" i="1"/>
  <c r="M7639" i="1"/>
  <c r="P7639" i="1" s="1"/>
  <c r="O7631" i="1"/>
  <c r="M7631" i="1"/>
  <c r="P7631" i="1" s="1"/>
  <c r="O7623" i="1"/>
  <c r="M7623" i="1"/>
  <c r="P7623" i="1" s="1"/>
  <c r="O7615" i="1"/>
  <c r="M7615" i="1"/>
  <c r="P7615" i="1" s="1"/>
  <c r="O7607" i="1"/>
  <c r="M7607" i="1"/>
  <c r="P7607" i="1" s="1"/>
  <c r="O7601" i="1"/>
  <c r="M7601" i="1"/>
  <c r="P7601" i="1" s="1"/>
  <c r="O7593" i="1"/>
  <c r="M7593" i="1"/>
  <c r="P7593" i="1" s="1"/>
  <c r="O7587" i="1"/>
  <c r="M7587" i="1"/>
  <c r="P7587" i="1" s="1"/>
  <c r="O7579" i="1"/>
  <c r="M7579" i="1"/>
  <c r="P7579" i="1" s="1"/>
  <c r="O7571" i="1"/>
  <c r="M7571" i="1"/>
  <c r="P7571" i="1" s="1"/>
  <c r="O7563" i="1"/>
  <c r="M7563" i="1"/>
  <c r="P7563" i="1" s="1"/>
  <c r="O7555" i="1"/>
  <c r="M7555" i="1"/>
  <c r="P7555" i="1" s="1"/>
  <c r="O7547" i="1"/>
  <c r="M7547" i="1"/>
  <c r="P7547" i="1" s="1"/>
  <c r="O7539" i="1"/>
  <c r="M7539" i="1"/>
  <c r="P7539" i="1" s="1"/>
  <c r="O7528" i="1"/>
  <c r="M7528" i="1"/>
  <c r="P7528" i="1" s="1"/>
  <c r="O7520" i="1"/>
  <c r="M7520" i="1"/>
  <c r="P7520" i="1" s="1"/>
  <c r="O7512" i="1"/>
  <c r="M7512" i="1"/>
  <c r="P7512" i="1" s="1"/>
  <c r="O7504" i="1"/>
  <c r="M7504" i="1"/>
  <c r="P7504" i="1" s="1"/>
  <c r="O7496" i="1"/>
  <c r="M7496" i="1"/>
  <c r="P7496" i="1" s="1"/>
  <c r="O7488" i="1"/>
  <c r="M7488" i="1"/>
  <c r="P7488" i="1" s="1"/>
  <c r="O7480" i="1"/>
  <c r="M7480" i="1"/>
  <c r="P7480" i="1" s="1"/>
  <c r="O7472" i="1"/>
  <c r="M7472" i="1"/>
  <c r="P7472" i="1" s="1"/>
  <c r="O7464" i="1"/>
  <c r="M7464" i="1"/>
  <c r="P7464" i="1" s="1"/>
  <c r="O7456" i="1"/>
  <c r="M7456" i="1"/>
  <c r="P7456" i="1" s="1"/>
  <c r="O7448" i="1"/>
  <c r="M7448" i="1"/>
  <c r="P7448" i="1" s="1"/>
  <c r="O7440" i="1"/>
  <c r="M7440" i="1"/>
  <c r="P7440" i="1" s="1"/>
  <c r="O7432" i="1"/>
  <c r="M7432" i="1"/>
  <c r="P7432" i="1" s="1"/>
  <c r="O7424" i="1"/>
  <c r="M7424" i="1"/>
  <c r="P7424" i="1" s="1"/>
  <c r="O7416" i="1"/>
  <c r="M7416" i="1"/>
  <c r="P7416" i="1" s="1"/>
  <c r="O7408" i="1"/>
  <c r="M7408" i="1"/>
  <c r="P7408" i="1" s="1"/>
  <c r="O7400" i="1"/>
  <c r="M7400" i="1"/>
  <c r="P7400" i="1" s="1"/>
  <c r="O7392" i="1"/>
  <c r="M7392" i="1"/>
  <c r="P7392" i="1" s="1"/>
  <c r="O7384" i="1"/>
  <c r="M7384" i="1"/>
  <c r="P7384" i="1" s="1"/>
  <c r="O7376" i="1"/>
  <c r="M7376" i="1"/>
  <c r="P7376" i="1" s="1"/>
  <c r="O7368" i="1"/>
  <c r="M7368" i="1"/>
  <c r="P7368" i="1" s="1"/>
  <c r="O7360" i="1"/>
  <c r="M7360" i="1"/>
  <c r="P7360" i="1" s="1"/>
  <c r="O7352" i="1"/>
  <c r="M7352" i="1"/>
  <c r="P7352" i="1" s="1"/>
  <c r="O7344" i="1"/>
  <c r="M7344" i="1"/>
  <c r="P7344" i="1" s="1"/>
  <c r="O7337" i="1"/>
  <c r="M7337" i="1"/>
  <c r="P7337" i="1" s="1"/>
  <c r="O7329" i="1"/>
  <c r="M7329" i="1"/>
  <c r="P7329" i="1" s="1"/>
  <c r="O7324" i="1"/>
  <c r="M7324" i="1"/>
  <c r="P7324" i="1" s="1"/>
  <c r="O7316" i="1"/>
  <c r="M7316" i="1"/>
  <c r="P7316" i="1" s="1"/>
  <c r="O7308" i="1"/>
  <c r="M7308" i="1"/>
  <c r="P7308" i="1" s="1"/>
  <c r="O7300" i="1"/>
  <c r="M7300" i="1"/>
  <c r="P7300" i="1" s="1"/>
  <c r="O7294" i="1"/>
  <c r="M7294" i="1"/>
  <c r="P7294" i="1" s="1"/>
  <c r="O7288" i="1"/>
  <c r="M7288" i="1"/>
  <c r="P7288" i="1" s="1"/>
  <c r="O7280" i="1"/>
  <c r="M7280" i="1"/>
  <c r="P7280" i="1" s="1"/>
  <c r="O7272" i="1"/>
  <c r="M7272" i="1"/>
  <c r="P7272" i="1" s="1"/>
  <c r="O7265" i="1"/>
  <c r="M7265" i="1"/>
  <c r="P7265" i="1" s="1"/>
  <c r="O7257" i="1"/>
  <c r="M7257" i="1"/>
  <c r="P7257" i="1" s="1"/>
  <c r="O7249" i="1"/>
  <c r="M7249" i="1"/>
  <c r="P7249" i="1" s="1"/>
  <c r="O7234" i="1"/>
  <c r="M7234" i="1"/>
  <c r="P7234" i="1" s="1"/>
  <c r="O7226" i="1"/>
  <c r="M7226" i="1"/>
  <c r="P7226" i="1" s="1"/>
  <c r="O7218" i="1"/>
  <c r="M7218" i="1"/>
  <c r="P7218" i="1" s="1"/>
  <c r="O7210" i="1"/>
  <c r="M7210" i="1"/>
  <c r="P7210" i="1" s="1"/>
  <c r="O7202" i="1"/>
  <c r="M7202" i="1"/>
  <c r="P7202" i="1" s="1"/>
  <c r="O7194" i="1"/>
  <c r="M7194" i="1"/>
  <c r="P7194" i="1" s="1"/>
  <c r="O7742" i="1"/>
  <c r="M7742" i="1"/>
  <c r="P7742" i="1" s="1"/>
  <c r="O7734" i="1"/>
  <c r="M7734" i="1"/>
  <c r="P7734" i="1" s="1"/>
  <c r="O7726" i="1"/>
  <c r="M7726" i="1"/>
  <c r="P7726" i="1" s="1"/>
  <c r="O7718" i="1"/>
  <c r="M7718" i="1"/>
  <c r="P7718" i="1" s="1"/>
  <c r="O7710" i="1"/>
  <c r="M7710" i="1"/>
  <c r="P7710" i="1" s="1"/>
  <c r="O7702" i="1"/>
  <c r="M7702" i="1"/>
  <c r="P7702" i="1" s="1"/>
  <c r="O7694" i="1"/>
  <c r="M7694" i="1"/>
  <c r="P7694" i="1" s="1"/>
  <c r="O7686" i="1"/>
  <c r="M7686" i="1"/>
  <c r="P7686" i="1" s="1"/>
  <c r="O7678" i="1"/>
  <c r="M7678" i="1"/>
  <c r="P7678" i="1" s="1"/>
  <c r="O7670" i="1"/>
  <c r="M7670" i="1"/>
  <c r="P7670" i="1" s="1"/>
  <c r="O7662" i="1"/>
  <c r="M7662" i="1"/>
  <c r="P7662" i="1" s="1"/>
  <c r="O7654" i="1"/>
  <c r="M7654" i="1"/>
  <c r="P7654" i="1" s="1"/>
  <c r="O7646" i="1"/>
  <c r="M7646" i="1"/>
  <c r="P7646" i="1" s="1"/>
  <c r="O7638" i="1"/>
  <c r="M7638" i="1"/>
  <c r="P7638" i="1" s="1"/>
  <c r="O7630" i="1"/>
  <c r="M7630" i="1"/>
  <c r="P7630" i="1" s="1"/>
  <c r="O7622" i="1"/>
  <c r="M7622" i="1"/>
  <c r="P7622" i="1" s="1"/>
  <c r="O7614" i="1"/>
  <c r="M7614" i="1"/>
  <c r="P7614" i="1" s="1"/>
  <c r="O7600" i="1"/>
  <c r="M7600" i="1"/>
  <c r="P7600" i="1" s="1"/>
  <c r="O7592" i="1"/>
  <c r="M7592" i="1"/>
  <c r="P7592" i="1" s="1"/>
  <c r="O7586" i="1"/>
  <c r="M7586" i="1"/>
  <c r="P7586" i="1" s="1"/>
  <c r="O7578" i="1"/>
  <c r="M7578" i="1"/>
  <c r="P7578" i="1" s="1"/>
  <c r="O7570" i="1"/>
  <c r="M7570" i="1"/>
  <c r="P7570" i="1" s="1"/>
  <c r="O7562" i="1"/>
  <c r="M7562" i="1"/>
  <c r="P7562" i="1" s="1"/>
  <c r="O7554" i="1"/>
  <c r="M7554" i="1"/>
  <c r="P7554" i="1" s="1"/>
  <c r="O7546" i="1"/>
  <c r="M7546" i="1"/>
  <c r="P7546" i="1" s="1"/>
  <c r="O7538" i="1"/>
  <c r="M7538" i="1"/>
  <c r="P7538" i="1" s="1"/>
  <c r="O7535" i="1"/>
  <c r="M7535" i="1"/>
  <c r="P7535" i="1" s="1"/>
  <c r="O7527" i="1"/>
  <c r="M7527" i="1"/>
  <c r="P7527" i="1" s="1"/>
  <c r="O7519" i="1"/>
  <c r="M7519" i="1"/>
  <c r="P7519" i="1" s="1"/>
  <c r="O7511" i="1"/>
  <c r="M7511" i="1"/>
  <c r="P7511" i="1" s="1"/>
  <c r="O7503" i="1"/>
  <c r="M7503" i="1"/>
  <c r="P7503" i="1" s="1"/>
  <c r="O7495" i="1"/>
  <c r="M7495" i="1"/>
  <c r="P7495" i="1" s="1"/>
  <c r="O7487" i="1"/>
  <c r="M7487" i="1"/>
  <c r="P7487" i="1" s="1"/>
  <c r="O7479" i="1"/>
  <c r="M7479" i="1"/>
  <c r="P7479" i="1" s="1"/>
  <c r="O7471" i="1"/>
  <c r="M7471" i="1"/>
  <c r="P7471" i="1" s="1"/>
  <c r="O7463" i="1"/>
  <c r="M7463" i="1"/>
  <c r="P7463" i="1" s="1"/>
  <c r="O7455" i="1"/>
  <c r="M7455" i="1"/>
  <c r="P7455" i="1" s="1"/>
  <c r="O7447" i="1"/>
  <c r="M7447" i="1"/>
  <c r="P7447" i="1" s="1"/>
  <c r="O7439" i="1"/>
  <c r="M7439" i="1"/>
  <c r="P7439" i="1" s="1"/>
  <c r="O7431" i="1"/>
  <c r="M7431" i="1"/>
  <c r="P7431" i="1" s="1"/>
  <c r="O7423" i="1"/>
  <c r="M7423" i="1"/>
  <c r="P7423" i="1" s="1"/>
  <c r="O7415" i="1"/>
  <c r="M7415" i="1"/>
  <c r="P7415" i="1" s="1"/>
  <c r="O7407" i="1"/>
  <c r="M7407" i="1"/>
  <c r="P7407" i="1" s="1"/>
  <c r="O7399" i="1"/>
  <c r="M7399" i="1"/>
  <c r="P7399" i="1" s="1"/>
  <c r="O7391" i="1"/>
  <c r="M7391" i="1"/>
  <c r="P7391" i="1" s="1"/>
  <c r="O7383" i="1"/>
  <c r="M7383" i="1"/>
  <c r="P7383" i="1" s="1"/>
  <c r="O7375" i="1"/>
  <c r="M7375" i="1"/>
  <c r="P7375" i="1" s="1"/>
  <c r="O7367" i="1"/>
  <c r="M7367" i="1"/>
  <c r="P7367" i="1" s="1"/>
  <c r="O7359" i="1"/>
  <c r="M7359" i="1"/>
  <c r="P7359" i="1" s="1"/>
  <c r="O7351" i="1"/>
  <c r="M7351" i="1"/>
  <c r="P7351" i="1" s="1"/>
  <c r="O7343" i="1"/>
  <c r="M7343" i="1"/>
  <c r="P7343" i="1" s="1"/>
  <c r="O7336" i="1"/>
  <c r="M7336" i="1"/>
  <c r="P7336" i="1" s="1"/>
  <c r="O7323" i="1"/>
  <c r="M7323" i="1"/>
  <c r="P7323" i="1" s="1"/>
  <c r="O7315" i="1"/>
  <c r="M7315" i="1"/>
  <c r="P7315" i="1" s="1"/>
  <c r="O7307" i="1"/>
  <c r="M7307" i="1"/>
  <c r="P7307" i="1" s="1"/>
  <c r="O7299" i="1"/>
  <c r="M7299" i="1"/>
  <c r="P7299" i="1" s="1"/>
  <c r="O7293" i="1"/>
  <c r="M7293" i="1"/>
  <c r="P7293" i="1" s="1"/>
  <c r="O7287" i="1"/>
  <c r="M7287" i="1"/>
  <c r="P7287" i="1" s="1"/>
  <c r="O7279" i="1"/>
  <c r="M7279" i="1"/>
  <c r="P7279" i="1" s="1"/>
  <c r="O7271" i="1"/>
  <c r="M7271" i="1"/>
  <c r="P7271" i="1" s="1"/>
  <c r="O7264" i="1"/>
  <c r="M7264" i="1"/>
  <c r="P7264" i="1" s="1"/>
  <c r="O7256" i="1"/>
  <c r="M7256" i="1"/>
  <c r="P7256" i="1" s="1"/>
  <c r="O7248" i="1"/>
  <c r="M7248" i="1"/>
  <c r="P7248" i="1" s="1"/>
  <c r="O7241" i="1"/>
  <c r="M7241" i="1"/>
  <c r="P7241" i="1" s="1"/>
  <c r="O7233" i="1"/>
  <c r="M7233" i="1"/>
  <c r="P7233" i="1" s="1"/>
  <c r="O7225" i="1"/>
  <c r="M7225" i="1"/>
  <c r="P7225" i="1" s="1"/>
  <c r="O7217" i="1"/>
  <c r="M7217" i="1"/>
  <c r="P7217" i="1" s="1"/>
  <c r="O7209" i="1"/>
  <c r="M7209" i="1"/>
  <c r="P7209" i="1" s="1"/>
  <c r="O7201" i="1"/>
  <c r="M7201" i="1"/>
  <c r="P7201" i="1" s="1"/>
  <c r="O7193" i="1"/>
  <c r="M7193" i="1"/>
  <c r="P7193" i="1" s="1"/>
  <c r="O7741" i="1"/>
  <c r="M7741" i="1"/>
  <c r="P7741" i="1" s="1"/>
  <c r="O7733" i="1"/>
  <c r="M7733" i="1"/>
  <c r="P7733" i="1" s="1"/>
  <c r="O7725" i="1"/>
  <c r="M7725" i="1"/>
  <c r="P7725" i="1" s="1"/>
  <c r="O7717" i="1"/>
  <c r="M7717" i="1"/>
  <c r="P7717" i="1" s="1"/>
  <c r="O7709" i="1"/>
  <c r="M7709" i="1"/>
  <c r="P7709" i="1" s="1"/>
  <c r="O7701" i="1"/>
  <c r="M7701" i="1"/>
  <c r="P7701" i="1" s="1"/>
  <c r="O7693" i="1"/>
  <c r="M7693" i="1"/>
  <c r="P7693" i="1" s="1"/>
  <c r="O7685" i="1"/>
  <c r="M7685" i="1"/>
  <c r="P7685" i="1" s="1"/>
  <c r="O7677" i="1"/>
  <c r="M7677" i="1"/>
  <c r="P7677" i="1" s="1"/>
  <c r="O7669" i="1"/>
  <c r="M7669" i="1"/>
  <c r="P7669" i="1" s="1"/>
  <c r="O7661" i="1"/>
  <c r="M7661" i="1"/>
  <c r="P7661" i="1" s="1"/>
  <c r="O7653" i="1"/>
  <c r="M7653" i="1"/>
  <c r="P7653" i="1" s="1"/>
  <c r="O7645" i="1"/>
  <c r="M7645" i="1"/>
  <c r="P7645" i="1" s="1"/>
  <c r="O7637" i="1"/>
  <c r="M7637" i="1"/>
  <c r="P7637" i="1" s="1"/>
  <c r="O7629" i="1"/>
  <c r="M7629" i="1"/>
  <c r="P7629" i="1" s="1"/>
  <c r="O7621" i="1"/>
  <c r="M7621" i="1"/>
  <c r="P7621" i="1" s="1"/>
  <c r="O7613" i="1"/>
  <c r="M7613" i="1"/>
  <c r="P7613" i="1" s="1"/>
  <c r="O7606" i="1"/>
  <c r="M7606" i="1"/>
  <c r="P7606" i="1" s="1"/>
  <c r="O7599" i="1"/>
  <c r="M7599" i="1"/>
  <c r="P7599" i="1" s="1"/>
  <c r="O7591" i="1"/>
  <c r="M7591" i="1"/>
  <c r="P7591" i="1" s="1"/>
  <c r="O7585" i="1"/>
  <c r="M7585" i="1"/>
  <c r="P7585" i="1" s="1"/>
  <c r="O7577" i="1"/>
  <c r="M7577" i="1"/>
  <c r="P7577" i="1" s="1"/>
  <c r="O7569" i="1"/>
  <c r="M7569" i="1"/>
  <c r="P7569" i="1" s="1"/>
  <c r="O7561" i="1"/>
  <c r="M7561" i="1"/>
  <c r="P7561" i="1" s="1"/>
  <c r="O7553" i="1"/>
  <c r="M7553" i="1"/>
  <c r="P7553" i="1" s="1"/>
  <c r="O7545" i="1"/>
  <c r="M7545" i="1"/>
  <c r="P7545" i="1" s="1"/>
  <c r="O7537" i="1"/>
  <c r="M7537" i="1"/>
  <c r="P7537" i="1" s="1"/>
  <c r="O7534" i="1"/>
  <c r="M7534" i="1"/>
  <c r="P7534" i="1" s="1"/>
  <c r="O7526" i="1"/>
  <c r="M7526" i="1"/>
  <c r="P7526" i="1" s="1"/>
  <c r="O7518" i="1"/>
  <c r="M7518" i="1"/>
  <c r="P7518" i="1" s="1"/>
  <c r="O7510" i="1"/>
  <c r="M7510" i="1"/>
  <c r="P7510" i="1" s="1"/>
  <c r="O7502" i="1"/>
  <c r="M7502" i="1"/>
  <c r="P7502" i="1" s="1"/>
  <c r="O7494" i="1"/>
  <c r="M7494" i="1"/>
  <c r="P7494" i="1" s="1"/>
  <c r="O7486" i="1"/>
  <c r="M7486" i="1"/>
  <c r="P7486" i="1" s="1"/>
  <c r="O7478" i="1"/>
  <c r="M7478" i="1"/>
  <c r="P7478" i="1" s="1"/>
  <c r="O7470" i="1"/>
  <c r="M7470" i="1"/>
  <c r="P7470" i="1" s="1"/>
  <c r="O7462" i="1"/>
  <c r="M7462" i="1"/>
  <c r="P7462" i="1" s="1"/>
  <c r="O7454" i="1"/>
  <c r="M7454" i="1"/>
  <c r="P7454" i="1" s="1"/>
  <c r="O7446" i="1"/>
  <c r="M7446" i="1"/>
  <c r="P7446" i="1" s="1"/>
  <c r="O7438" i="1"/>
  <c r="M7438" i="1"/>
  <c r="P7438" i="1" s="1"/>
  <c r="O7430" i="1"/>
  <c r="M7430" i="1"/>
  <c r="P7430" i="1" s="1"/>
  <c r="O7422" i="1"/>
  <c r="M7422" i="1"/>
  <c r="P7422" i="1" s="1"/>
  <c r="O7414" i="1"/>
  <c r="M7414" i="1"/>
  <c r="P7414" i="1" s="1"/>
  <c r="O7406" i="1"/>
  <c r="M7406" i="1"/>
  <c r="P7406" i="1" s="1"/>
  <c r="O7398" i="1"/>
  <c r="M7398" i="1"/>
  <c r="P7398" i="1" s="1"/>
  <c r="O7390" i="1"/>
  <c r="M7390" i="1"/>
  <c r="P7390" i="1" s="1"/>
  <c r="O7382" i="1"/>
  <c r="M7382" i="1"/>
  <c r="P7382" i="1" s="1"/>
  <c r="O7374" i="1"/>
  <c r="M7374" i="1"/>
  <c r="P7374" i="1" s="1"/>
  <c r="O7366" i="1"/>
  <c r="M7366" i="1"/>
  <c r="P7366" i="1" s="1"/>
  <c r="O7358" i="1"/>
  <c r="M7358" i="1"/>
  <c r="P7358" i="1" s="1"/>
  <c r="O7350" i="1"/>
  <c r="M7350" i="1"/>
  <c r="P7350" i="1" s="1"/>
  <c r="O7342" i="1"/>
  <c r="M7342" i="1"/>
  <c r="P7342" i="1" s="1"/>
  <c r="O7335" i="1"/>
  <c r="M7335" i="1"/>
  <c r="P7335" i="1" s="1"/>
  <c r="O7322" i="1"/>
  <c r="M7322" i="1"/>
  <c r="P7322" i="1" s="1"/>
  <c r="O7314" i="1"/>
  <c r="M7314" i="1"/>
  <c r="P7314" i="1" s="1"/>
  <c r="O7306" i="1"/>
  <c r="M7306" i="1"/>
  <c r="P7306" i="1" s="1"/>
  <c r="O7298" i="1"/>
  <c r="M7298" i="1"/>
  <c r="P7298" i="1" s="1"/>
  <c r="O7292" i="1"/>
  <c r="M7292" i="1"/>
  <c r="P7292" i="1" s="1"/>
  <c r="O7286" i="1"/>
  <c r="M7286" i="1"/>
  <c r="P7286" i="1" s="1"/>
  <c r="O7278" i="1"/>
  <c r="M7278" i="1"/>
  <c r="P7278" i="1" s="1"/>
  <c r="O7263" i="1"/>
  <c r="M7263" i="1"/>
  <c r="P7263" i="1" s="1"/>
  <c r="O7255" i="1"/>
  <c r="M7255" i="1"/>
  <c r="P7255" i="1" s="1"/>
  <c r="O7247" i="1"/>
  <c r="M7247" i="1"/>
  <c r="P7247" i="1" s="1"/>
  <c r="O7240" i="1"/>
  <c r="M7240" i="1"/>
  <c r="P7240" i="1" s="1"/>
  <c r="O7232" i="1"/>
  <c r="M7232" i="1"/>
  <c r="P7232" i="1" s="1"/>
  <c r="O7224" i="1"/>
  <c r="M7224" i="1"/>
  <c r="P7224" i="1" s="1"/>
  <c r="O7216" i="1"/>
  <c r="M7216" i="1"/>
  <c r="P7216" i="1" s="1"/>
  <c r="O7208" i="1"/>
  <c r="M7208" i="1"/>
  <c r="P7208" i="1" s="1"/>
  <c r="O7200" i="1"/>
  <c r="M7200" i="1"/>
  <c r="P7200" i="1" s="1"/>
  <c r="O7192" i="1"/>
  <c r="M7192" i="1"/>
  <c r="P7192" i="1" s="1"/>
  <c r="O7740" i="1"/>
  <c r="M7740" i="1"/>
  <c r="P7740" i="1" s="1"/>
  <c r="O7732" i="1"/>
  <c r="M7732" i="1"/>
  <c r="P7732" i="1" s="1"/>
  <c r="O7724" i="1"/>
  <c r="M7724" i="1"/>
  <c r="P7724" i="1" s="1"/>
  <c r="O7716" i="1"/>
  <c r="M7716" i="1"/>
  <c r="P7716" i="1" s="1"/>
  <c r="O7708" i="1"/>
  <c r="M7708" i="1"/>
  <c r="P7708" i="1" s="1"/>
  <c r="O7700" i="1"/>
  <c r="M7700" i="1"/>
  <c r="P7700" i="1" s="1"/>
  <c r="O7692" i="1"/>
  <c r="M7692" i="1"/>
  <c r="P7692" i="1" s="1"/>
  <c r="O7684" i="1"/>
  <c r="M7684" i="1"/>
  <c r="P7684" i="1" s="1"/>
  <c r="O7676" i="1"/>
  <c r="M7676" i="1"/>
  <c r="P7676" i="1" s="1"/>
  <c r="O7668" i="1"/>
  <c r="M7668" i="1"/>
  <c r="P7668" i="1" s="1"/>
  <c r="O7660" i="1"/>
  <c r="M7660" i="1"/>
  <c r="P7660" i="1" s="1"/>
  <c r="O7652" i="1"/>
  <c r="M7652" i="1"/>
  <c r="P7652" i="1" s="1"/>
  <c r="O7644" i="1"/>
  <c r="M7644" i="1"/>
  <c r="P7644" i="1" s="1"/>
  <c r="O7636" i="1"/>
  <c r="M7636" i="1"/>
  <c r="P7636" i="1" s="1"/>
  <c r="O7628" i="1"/>
  <c r="M7628" i="1"/>
  <c r="P7628" i="1" s="1"/>
  <c r="O7620" i="1"/>
  <c r="M7620" i="1"/>
  <c r="P7620" i="1" s="1"/>
  <c r="O7612" i="1"/>
  <c r="M7612" i="1"/>
  <c r="P7612" i="1" s="1"/>
  <c r="O7605" i="1"/>
  <c r="M7605" i="1"/>
  <c r="P7605" i="1" s="1"/>
  <c r="O7598" i="1"/>
  <c r="M7598" i="1"/>
  <c r="P7598" i="1" s="1"/>
  <c r="O7590" i="1"/>
  <c r="M7590" i="1"/>
  <c r="P7590" i="1" s="1"/>
  <c r="O7584" i="1"/>
  <c r="M7584" i="1"/>
  <c r="P7584" i="1" s="1"/>
  <c r="O7576" i="1"/>
  <c r="M7576" i="1"/>
  <c r="P7576" i="1" s="1"/>
  <c r="O7568" i="1"/>
  <c r="M7568" i="1"/>
  <c r="P7568" i="1" s="1"/>
  <c r="O7560" i="1"/>
  <c r="M7560" i="1"/>
  <c r="P7560" i="1" s="1"/>
  <c r="O7552" i="1"/>
  <c r="M7552" i="1"/>
  <c r="P7552" i="1" s="1"/>
  <c r="O7544" i="1"/>
  <c r="M7544" i="1"/>
  <c r="P7544" i="1" s="1"/>
  <c r="O7536" i="1"/>
  <c r="M7536" i="1"/>
  <c r="P7536" i="1" s="1"/>
  <c r="O7533" i="1"/>
  <c r="M7533" i="1"/>
  <c r="P7533" i="1" s="1"/>
  <c r="O7525" i="1"/>
  <c r="M7525" i="1"/>
  <c r="P7525" i="1" s="1"/>
  <c r="O7517" i="1"/>
  <c r="M7517" i="1"/>
  <c r="P7517" i="1" s="1"/>
  <c r="O7509" i="1"/>
  <c r="M7509" i="1"/>
  <c r="P7509" i="1" s="1"/>
  <c r="O7501" i="1"/>
  <c r="M7501" i="1"/>
  <c r="P7501" i="1" s="1"/>
  <c r="O7493" i="1"/>
  <c r="M7493" i="1"/>
  <c r="P7493" i="1" s="1"/>
  <c r="O7485" i="1"/>
  <c r="M7485" i="1"/>
  <c r="P7485" i="1" s="1"/>
  <c r="O7477" i="1"/>
  <c r="M7477" i="1"/>
  <c r="P7477" i="1" s="1"/>
  <c r="O7469" i="1"/>
  <c r="M7469" i="1"/>
  <c r="P7469" i="1" s="1"/>
  <c r="O7461" i="1"/>
  <c r="M7461" i="1"/>
  <c r="P7461" i="1" s="1"/>
  <c r="O7453" i="1"/>
  <c r="M7453" i="1"/>
  <c r="P7453" i="1" s="1"/>
  <c r="O7445" i="1"/>
  <c r="M7445" i="1"/>
  <c r="P7445" i="1" s="1"/>
  <c r="O7437" i="1"/>
  <c r="M7437" i="1"/>
  <c r="P7437" i="1" s="1"/>
  <c r="O7429" i="1"/>
  <c r="M7429" i="1"/>
  <c r="P7429" i="1" s="1"/>
  <c r="O7421" i="1"/>
  <c r="M7421" i="1"/>
  <c r="P7421" i="1" s="1"/>
  <c r="O7413" i="1"/>
  <c r="M7413" i="1"/>
  <c r="P7413" i="1" s="1"/>
  <c r="O7405" i="1"/>
  <c r="M7405" i="1"/>
  <c r="P7405" i="1" s="1"/>
  <c r="O7397" i="1"/>
  <c r="M7397" i="1"/>
  <c r="P7397" i="1" s="1"/>
  <c r="O7389" i="1"/>
  <c r="M7389" i="1"/>
  <c r="P7389" i="1" s="1"/>
  <c r="O7381" i="1"/>
  <c r="M7381" i="1"/>
  <c r="P7381" i="1" s="1"/>
  <c r="O7373" i="1"/>
  <c r="M7373" i="1"/>
  <c r="P7373" i="1" s="1"/>
  <c r="O7365" i="1"/>
  <c r="M7365" i="1"/>
  <c r="P7365" i="1" s="1"/>
  <c r="O7357" i="1"/>
  <c r="M7357" i="1"/>
  <c r="P7357" i="1" s="1"/>
  <c r="O7349" i="1"/>
  <c r="M7349" i="1"/>
  <c r="P7349" i="1" s="1"/>
  <c r="O7334" i="1"/>
  <c r="M7334" i="1"/>
  <c r="P7334" i="1" s="1"/>
  <c r="O7321" i="1"/>
  <c r="M7321" i="1"/>
  <c r="P7321" i="1" s="1"/>
  <c r="O7313" i="1"/>
  <c r="M7313" i="1"/>
  <c r="P7313" i="1" s="1"/>
  <c r="O7305" i="1"/>
  <c r="M7305" i="1"/>
  <c r="P7305" i="1" s="1"/>
  <c r="O7297" i="1"/>
  <c r="M7297" i="1"/>
  <c r="P7297" i="1" s="1"/>
  <c r="O7291" i="1"/>
  <c r="M7291" i="1"/>
  <c r="P7291" i="1" s="1"/>
  <c r="O7285" i="1"/>
  <c r="M7285" i="1"/>
  <c r="P7285" i="1" s="1"/>
  <c r="O7277" i="1"/>
  <c r="M7277" i="1"/>
  <c r="P7277" i="1" s="1"/>
  <c r="O7270" i="1"/>
  <c r="M7270" i="1"/>
  <c r="P7270" i="1" s="1"/>
  <c r="O7262" i="1"/>
  <c r="M7262" i="1"/>
  <c r="P7262" i="1" s="1"/>
  <c r="O7254" i="1"/>
  <c r="M7254" i="1"/>
  <c r="P7254" i="1" s="1"/>
  <c r="O7246" i="1"/>
  <c r="M7246" i="1"/>
  <c r="P7246" i="1" s="1"/>
  <c r="O7239" i="1"/>
  <c r="M7239" i="1"/>
  <c r="P7239" i="1" s="1"/>
  <c r="O7231" i="1"/>
  <c r="M7231" i="1"/>
  <c r="P7231" i="1" s="1"/>
  <c r="O7223" i="1"/>
  <c r="M7223" i="1"/>
  <c r="P7223" i="1" s="1"/>
  <c r="O7215" i="1"/>
  <c r="M7215" i="1"/>
  <c r="P7215" i="1" s="1"/>
  <c r="O7207" i="1"/>
  <c r="M7207" i="1"/>
  <c r="P7207" i="1" s="1"/>
  <c r="O7199" i="1"/>
  <c r="M7199" i="1"/>
  <c r="P7199" i="1" s="1"/>
  <c r="O7191" i="1"/>
  <c r="M7191" i="1"/>
  <c r="P7191" i="1" s="1"/>
  <c r="O7183" i="1"/>
  <c r="M7183" i="1"/>
  <c r="P7183" i="1" s="1"/>
  <c r="O7175" i="1"/>
  <c r="M7175" i="1"/>
  <c r="P7175" i="1" s="1"/>
  <c r="O7167" i="1"/>
  <c r="M7167" i="1"/>
  <c r="P7167" i="1" s="1"/>
  <c r="O7159" i="1"/>
  <c r="M7159" i="1"/>
  <c r="P7159" i="1" s="1"/>
  <c r="O7151" i="1"/>
  <c r="M7151" i="1"/>
  <c r="P7151" i="1" s="1"/>
  <c r="O7143" i="1"/>
  <c r="M7143" i="1"/>
  <c r="P7143" i="1" s="1"/>
  <c r="O7135" i="1"/>
  <c r="M7135" i="1"/>
  <c r="P7135" i="1" s="1"/>
  <c r="O7127" i="1"/>
  <c r="M7127" i="1"/>
  <c r="P7127" i="1" s="1"/>
  <c r="O7119" i="1"/>
  <c r="M7119" i="1"/>
  <c r="P7119" i="1" s="1"/>
  <c r="O7111" i="1"/>
  <c r="M7111" i="1"/>
  <c r="P7111" i="1" s="1"/>
  <c r="O7103" i="1"/>
  <c r="M7103" i="1"/>
  <c r="P7103" i="1" s="1"/>
  <c r="O7095" i="1"/>
  <c r="M7095" i="1"/>
  <c r="P7095" i="1" s="1"/>
  <c r="O7087" i="1"/>
  <c r="M7087" i="1"/>
  <c r="P7087" i="1" s="1"/>
  <c r="O7079" i="1"/>
  <c r="M7079" i="1"/>
  <c r="P7079" i="1" s="1"/>
  <c r="O7071" i="1"/>
  <c r="M7071" i="1"/>
  <c r="P7071" i="1" s="1"/>
  <c r="O7063" i="1"/>
  <c r="M7063" i="1"/>
  <c r="P7063" i="1" s="1"/>
  <c r="O7055" i="1"/>
  <c r="M7055" i="1"/>
  <c r="P7055" i="1" s="1"/>
  <c r="O7047" i="1"/>
  <c r="M7047" i="1"/>
  <c r="P7047" i="1" s="1"/>
  <c r="O7039" i="1"/>
  <c r="M7039" i="1"/>
  <c r="P7039" i="1" s="1"/>
  <c r="O7031" i="1"/>
  <c r="M7031" i="1"/>
  <c r="P7031" i="1" s="1"/>
  <c r="O7164" i="1"/>
  <c r="M7164" i="1"/>
  <c r="P7164" i="1" s="1"/>
  <c r="O7156" i="1"/>
  <c r="M7156" i="1"/>
  <c r="P7156" i="1" s="1"/>
  <c r="O7148" i="1"/>
  <c r="M7148" i="1"/>
  <c r="P7148" i="1" s="1"/>
  <c r="O7140" i="1"/>
  <c r="M7140" i="1"/>
  <c r="P7140" i="1" s="1"/>
  <c r="O7132" i="1"/>
  <c r="M7132" i="1"/>
  <c r="P7132" i="1" s="1"/>
  <c r="O7124" i="1"/>
  <c r="M7124" i="1"/>
  <c r="P7124" i="1" s="1"/>
  <c r="O7116" i="1"/>
  <c r="M7116" i="1"/>
  <c r="P7116" i="1" s="1"/>
  <c r="O7108" i="1"/>
  <c r="M7108" i="1"/>
  <c r="P7108" i="1" s="1"/>
  <c r="O7100" i="1"/>
  <c r="M7100" i="1"/>
  <c r="P7100" i="1" s="1"/>
  <c r="O7092" i="1"/>
  <c r="M7092" i="1"/>
  <c r="P7092" i="1" s="1"/>
  <c r="O7084" i="1"/>
  <c r="M7084" i="1"/>
  <c r="P7084" i="1" s="1"/>
  <c r="O7076" i="1"/>
  <c r="M7076" i="1"/>
  <c r="P7076" i="1" s="1"/>
  <c r="O7068" i="1"/>
  <c r="M7068" i="1"/>
  <c r="P7068" i="1" s="1"/>
  <c r="O7060" i="1"/>
  <c r="M7060" i="1"/>
  <c r="P7060" i="1" s="1"/>
  <c r="O7052" i="1"/>
  <c r="M7052" i="1"/>
  <c r="P7052" i="1" s="1"/>
  <c r="O7044" i="1"/>
  <c r="M7044" i="1"/>
  <c r="P7044" i="1" s="1"/>
  <c r="O7036" i="1"/>
  <c r="M7036" i="1"/>
  <c r="P7036" i="1" s="1"/>
  <c r="O7028" i="1"/>
  <c r="M7028" i="1"/>
  <c r="P7028" i="1" s="1"/>
  <c r="O7020" i="1"/>
  <c r="M7020" i="1"/>
  <c r="P7020" i="1" s="1"/>
  <c r="O7012" i="1"/>
  <c r="M7012" i="1"/>
  <c r="P7012" i="1" s="1"/>
  <c r="O7004" i="1"/>
  <c r="M7004" i="1"/>
  <c r="P7004" i="1" s="1"/>
  <c r="O6996" i="1"/>
  <c r="M6996" i="1"/>
  <c r="P6996" i="1" s="1"/>
  <c r="O6988" i="1"/>
  <c r="M6988" i="1"/>
  <c r="P6988" i="1" s="1"/>
  <c r="O6980" i="1"/>
  <c r="M6980" i="1"/>
  <c r="P6980" i="1" s="1"/>
  <c r="O6972" i="1"/>
  <c r="M6972" i="1"/>
  <c r="P6972" i="1" s="1"/>
  <c r="O6964" i="1"/>
  <c r="M6964" i="1"/>
  <c r="P6964" i="1" s="1"/>
  <c r="O6956" i="1"/>
  <c r="M6956" i="1"/>
  <c r="P6956" i="1" s="1"/>
  <c r="O6948" i="1"/>
  <c r="M6948" i="1"/>
  <c r="P6948" i="1" s="1"/>
  <c r="O6940" i="1"/>
  <c r="M6940" i="1"/>
  <c r="P6940" i="1" s="1"/>
  <c r="O6932" i="1"/>
  <c r="M6932" i="1"/>
  <c r="P6932" i="1" s="1"/>
  <c r="O6924" i="1"/>
  <c r="M6924" i="1"/>
  <c r="P6924" i="1" s="1"/>
  <c r="O6916" i="1"/>
  <c r="M6916" i="1"/>
  <c r="P6916" i="1" s="1"/>
  <c r="O6908" i="1"/>
  <c r="M6908" i="1"/>
  <c r="P6908" i="1" s="1"/>
  <c r="O6900" i="1"/>
  <c r="M6900" i="1"/>
  <c r="P6900" i="1" s="1"/>
  <c r="O6892" i="1"/>
  <c r="M6892" i="1"/>
  <c r="P6892" i="1" s="1"/>
  <c r="O6884" i="1"/>
  <c r="M6884" i="1"/>
  <c r="P6884" i="1" s="1"/>
  <c r="O6876" i="1"/>
  <c r="M6876" i="1"/>
  <c r="P6876" i="1" s="1"/>
  <c r="O6868" i="1"/>
  <c r="M6868" i="1"/>
  <c r="P6868" i="1" s="1"/>
  <c r="O6860" i="1"/>
  <c r="M6860" i="1"/>
  <c r="P6860" i="1" s="1"/>
  <c r="O6852" i="1"/>
  <c r="M6852" i="1"/>
  <c r="P6852" i="1" s="1"/>
  <c r="O6844" i="1"/>
  <c r="M6844" i="1"/>
  <c r="P6844" i="1" s="1"/>
  <c r="O6836" i="1"/>
  <c r="M6836" i="1"/>
  <c r="P6836" i="1" s="1"/>
  <c r="O6828" i="1"/>
  <c r="M6828" i="1"/>
  <c r="P6828" i="1" s="1"/>
  <c r="O6820" i="1"/>
  <c r="M6820" i="1"/>
  <c r="P6820" i="1" s="1"/>
  <c r="O6812" i="1"/>
  <c r="M6812" i="1"/>
  <c r="P6812" i="1" s="1"/>
  <c r="O6804" i="1"/>
  <c r="M6804" i="1"/>
  <c r="P6804" i="1" s="1"/>
  <c r="O6796" i="1"/>
  <c r="M6796" i="1"/>
  <c r="P6796" i="1" s="1"/>
  <c r="O6788" i="1"/>
  <c r="M6788" i="1"/>
  <c r="P6788" i="1" s="1"/>
  <c r="O6780" i="1"/>
  <c r="M6780" i="1"/>
  <c r="P6780" i="1" s="1"/>
  <c r="O6772" i="1"/>
  <c r="M6772" i="1"/>
  <c r="P6772" i="1" s="1"/>
  <c r="O6764" i="1"/>
  <c r="M6764" i="1"/>
  <c r="P6764" i="1" s="1"/>
  <c r="O6756" i="1"/>
  <c r="M6756" i="1"/>
  <c r="P6756" i="1" s="1"/>
  <c r="O6748" i="1"/>
  <c r="M6748" i="1"/>
  <c r="P6748" i="1" s="1"/>
  <c r="O6740" i="1"/>
  <c r="M6740" i="1"/>
  <c r="P6740" i="1" s="1"/>
  <c r="O6732" i="1"/>
  <c r="M6732" i="1"/>
  <c r="P6732" i="1" s="1"/>
  <c r="O6724" i="1"/>
  <c r="M6724" i="1"/>
  <c r="P6724" i="1" s="1"/>
  <c r="O6716" i="1"/>
  <c r="M6716" i="1"/>
  <c r="P6716" i="1" s="1"/>
  <c r="O6708" i="1"/>
  <c r="M6708" i="1"/>
  <c r="P6708" i="1" s="1"/>
  <c r="O6700" i="1"/>
  <c r="M6700" i="1"/>
  <c r="P6700" i="1" s="1"/>
  <c r="O6692" i="1"/>
  <c r="M6692" i="1"/>
  <c r="P6692" i="1" s="1"/>
  <c r="O6684" i="1"/>
  <c r="M6684" i="1"/>
  <c r="P6684" i="1" s="1"/>
  <c r="O6676" i="1"/>
  <c r="M6676" i="1"/>
  <c r="P6676" i="1" s="1"/>
  <c r="O6668" i="1"/>
  <c r="M6668" i="1"/>
  <c r="P6668" i="1" s="1"/>
  <c r="O6660" i="1"/>
  <c r="M6660" i="1"/>
  <c r="P6660" i="1" s="1"/>
  <c r="O6652" i="1"/>
  <c r="M6652" i="1"/>
  <c r="P6652" i="1" s="1"/>
  <c r="O6644" i="1"/>
  <c r="M6644" i="1"/>
  <c r="P6644" i="1" s="1"/>
  <c r="O6636" i="1"/>
  <c r="M6636" i="1"/>
  <c r="P6636" i="1" s="1"/>
  <c r="O6628" i="1"/>
  <c r="M6628" i="1"/>
  <c r="P6628" i="1" s="1"/>
  <c r="O6620" i="1"/>
  <c r="M6620" i="1"/>
  <c r="P6620" i="1" s="1"/>
  <c r="O6612" i="1"/>
  <c r="M6612" i="1"/>
  <c r="P6612" i="1" s="1"/>
  <c r="O6604" i="1"/>
  <c r="M6604" i="1"/>
  <c r="P6604" i="1" s="1"/>
  <c r="O6596" i="1"/>
  <c r="M6596" i="1"/>
  <c r="P6596" i="1" s="1"/>
  <c r="O6588" i="1"/>
  <c r="M6588" i="1"/>
  <c r="P6588" i="1" s="1"/>
  <c r="O6580" i="1"/>
  <c r="M6580" i="1"/>
  <c r="P6580" i="1" s="1"/>
  <c r="O6572" i="1"/>
  <c r="M6572" i="1"/>
  <c r="P6572" i="1" s="1"/>
  <c r="O6564" i="1"/>
  <c r="M6564" i="1"/>
  <c r="P6564" i="1" s="1"/>
  <c r="O6556" i="1"/>
  <c r="M6556" i="1"/>
  <c r="P6556" i="1" s="1"/>
  <c r="O6548" i="1"/>
  <c r="M6548" i="1"/>
  <c r="P6548" i="1" s="1"/>
  <c r="O6540" i="1"/>
  <c r="M6540" i="1"/>
  <c r="P6540" i="1" s="1"/>
  <c r="O6532" i="1"/>
  <c r="M6532" i="1"/>
  <c r="P6532" i="1" s="1"/>
  <c r="O6524" i="1"/>
  <c r="M6524" i="1"/>
  <c r="P6524" i="1" s="1"/>
  <c r="O6516" i="1"/>
  <c r="M6516" i="1"/>
  <c r="P6516" i="1" s="1"/>
  <c r="O6508" i="1"/>
  <c r="M6508" i="1"/>
  <c r="P6508" i="1" s="1"/>
  <c r="O6500" i="1"/>
  <c r="M6500" i="1"/>
  <c r="P6500" i="1" s="1"/>
  <c r="O6492" i="1"/>
  <c r="M6492" i="1"/>
  <c r="P6492" i="1" s="1"/>
  <c r="O6484" i="1"/>
  <c r="M6484" i="1"/>
  <c r="P6484" i="1" s="1"/>
  <c r="O6476" i="1"/>
  <c r="M6476" i="1"/>
  <c r="P6476" i="1" s="1"/>
  <c r="O6468" i="1"/>
  <c r="M6468" i="1"/>
  <c r="P6468" i="1" s="1"/>
  <c r="O6460" i="1"/>
  <c r="M6460" i="1"/>
  <c r="P6460" i="1" s="1"/>
  <c r="O6452" i="1"/>
  <c r="M6452" i="1"/>
  <c r="P6452" i="1" s="1"/>
  <c r="O6444" i="1"/>
  <c r="M6444" i="1"/>
  <c r="P6444" i="1" s="1"/>
  <c r="O6436" i="1"/>
  <c r="M6436" i="1"/>
  <c r="P6436" i="1" s="1"/>
  <c r="O6428" i="1"/>
  <c r="M6428" i="1"/>
  <c r="P6428" i="1" s="1"/>
  <c r="O6420" i="1"/>
  <c r="M6420" i="1"/>
  <c r="P6420" i="1" s="1"/>
  <c r="O6412" i="1"/>
  <c r="M6412" i="1"/>
  <c r="P6412" i="1" s="1"/>
  <c r="O6404" i="1"/>
  <c r="M6404" i="1"/>
  <c r="P6404" i="1" s="1"/>
  <c r="O6396" i="1"/>
  <c r="M6396" i="1"/>
  <c r="P6396" i="1" s="1"/>
  <c r="O6388" i="1"/>
  <c r="M6388" i="1"/>
  <c r="P6388" i="1" s="1"/>
  <c r="O6380" i="1"/>
  <c r="M6380" i="1"/>
  <c r="P6380" i="1" s="1"/>
  <c r="O6372" i="1"/>
  <c r="M6372" i="1"/>
  <c r="P6372" i="1" s="1"/>
  <c r="O6364" i="1"/>
  <c r="M6364" i="1"/>
  <c r="P6364" i="1" s="1"/>
  <c r="O6356" i="1"/>
  <c r="M6356" i="1"/>
  <c r="P6356" i="1" s="1"/>
  <c r="O6348" i="1"/>
  <c r="M6348" i="1"/>
  <c r="P6348" i="1" s="1"/>
  <c r="O6340" i="1"/>
  <c r="M6340" i="1"/>
  <c r="P6340" i="1" s="1"/>
  <c r="O6333" i="1"/>
  <c r="M6333" i="1"/>
  <c r="P6333" i="1" s="1"/>
  <c r="O6325" i="1"/>
  <c r="M6325" i="1"/>
  <c r="P6325" i="1" s="1"/>
  <c r="O6317" i="1"/>
  <c r="M6317" i="1"/>
  <c r="P6317" i="1" s="1"/>
  <c r="O6309" i="1"/>
  <c r="M6309" i="1"/>
  <c r="P6309" i="1" s="1"/>
  <c r="O6301" i="1"/>
  <c r="M6301" i="1"/>
  <c r="P6301" i="1" s="1"/>
  <c r="O6293" i="1"/>
  <c r="M6293" i="1"/>
  <c r="P6293" i="1" s="1"/>
  <c r="O6285" i="1"/>
  <c r="M6285" i="1"/>
  <c r="P6285" i="1" s="1"/>
  <c r="O6277" i="1"/>
  <c r="M6277" i="1"/>
  <c r="P6277" i="1" s="1"/>
  <c r="O6269" i="1"/>
  <c r="M6269" i="1"/>
  <c r="P6269" i="1" s="1"/>
  <c r="O6262" i="1"/>
  <c r="M6262" i="1"/>
  <c r="P6262" i="1" s="1"/>
  <c r="O6254" i="1"/>
  <c r="M6254" i="1"/>
  <c r="P6254" i="1" s="1"/>
  <c r="O6246" i="1"/>
  <c r="M6246" i="1"/>
  <c r="P6246" i="1" s="1"/>
  <c r="O6238" i="1"/>
  <c r="M6238" i="1"/>
  <c r="P6238" i="1" s="1"/>
  <c r="O6230" i="1"/>
  <c r="M6230" i="1"/>
  <c r="P6230" i="1" s="1"/>
  <c r="O6223" i="1"/>
  <c r="M6223" i="1"/>
  <c r="P6223" i="1" s="1"/>
  <c r="O6215" i="1"/>
  <c r="M6215" i="1"/>
  <c r="P6215" i="1" s="1"/>
  <c r="O6207" i="1"/>
  <c r="M6207" i="1"/>
  <c r="P6207" i="1" s="1"/>
  <c r="O6192" i="1"/>
  <c r="M6192" i="1"/>
  <c r="P6192" i="1" s="1"/>
  <c r="O6184" i="1"/>
  <c r="M6184" i="1"/>
  <c r="P6184" i="1" s="1"/>
  <c r="O6176" i="1"/>
  <c r="M6176" i="1"/>
  <c r="P6176" i="1" s="1"/>
  <c r="O6168" i="1"/>
  <c r="M6168" i="1"/>
  <c r="P6168" i="1" s="1"/>
  <c r="O6160" i="1"/>
  <c r="M6160" i="1"/>
  <c r="P6160" i="1" s="1"/>
  <c r="O6152" i="1"/>
  <c r="M6152" i="1"/>
  <c r="P6152" i="1" s="1"/>
  <c r="O6144" i="1"/>
  <c r="M6144" i="1"/>
  <c r="P6144" i="1" s="1"/>
  <c r="O6137" i="1"/>
  <c r="M6137" i="1"/>
  <c r="P6137" i="1" s="1"/>
  <c r="O6129" i="1"/>
  <c r="M6129" i="1"/>
  <c r="P6129" i="1" s="1"/>
  <c r="O6121" i="1"/>
  <c r="M6121" i="1"/>
  <c r="P6121" i="1" s="1"/>
  <c r="O6113" i="1"/>
  <c r="M6113" i="1"/>
  <c r="P6113" i="1" s="1"/>
  <c r="O6106" i="1"/>
  <c r="M6106" i="1"/>
  <c r="P6106" i="1" s="1"/>
  <c r="O6098" i="1"/>
  <c r="M6098" i="1"/>
  <c r="P6098" i="1" s="1"/>
  <c r="O6091" i="1"/>
  <c r="M6091" i="1"/>
  <c r="P6091" i="1" s="1"/>
  <c r="O6083" i="1"/>
  <c r="M6083" i="1"/>
  <c r="P6083" i="1" s="1"/>
  <c r="O6075" i="1"/>
  <c r="M6075" i="1"/>
  <c r="P6075" i="1" s="1"/>
  <c r="O6067" i="1"/>
  <c r="M6067" i="1"/>
  <c r="P6067" i="1" s="1"/>
  <c r="O6059" i="1"/>
  <c r="M6059" i="1"/>
  <c r="P6059" i="1" s="1"/>
  <c r="O6051" i="1"/>
  <c r="M6051" i="1"/>
  <c r="P6051" i="1" s="1"/>
  <c r="O6043" i="1"/>
  <c r="M6043" i="1"/>
  <c r="P6043" i="1" s="1"/>
  <c r="O6035" i="1"/>
  <c r="M6035" i="1"/>
  <c r="P6035" i="1" s="1"/>
  <c r="O6027" i="1"/>
  <c r="M6027" i="1"/>
  <c r="P6027" i="1" s="1"/>
  <c r="O6019" i="1"/>
  <c r="M6019" i="1"/>
  <c r="P6019" i="1" s="1"/>
  <c r="O6011" i="1"/>
  <c r="M6011" i="1"/>
  <c r="P6011" i="1" s="1"/>
  <c r="O6003" i="1"/>
  <c r="M6003" i="1"/>
  <c r="P6003" i="1" s="1"/>
  <c r="O5995" i="1"/>
  <c r="M5995" i="1"/>
  <c r="P5995" i="1" s="1"/>
  <c r="O5987" i="1"/>
  <c r="M5987" i="1"/>
  <c r="P5987" i="1" s="1"/>
  <c r="O5984" i="1"/>
  <c r="M5984" i="1"/>
  <c r="P5984" i="1" s="1"/>
  <c r="O5976" i="1"/>
  <c r="M5976" i="1"/>
  <c r="P5976" i="1" s="1"/>
  <c r="O5969" i="1"/>
  <c r="M5969" i="1"/>
  <c r="P5969" i="1" s="1"/>
  <c r="O5961" i="1"/>
  <c r="M5961" i="1"/>
  <c r="P5961" i="1" s="1"/>
  <c r="O5953" i="1"/>
  <c r="M5953" i="1"/>
  <c r="P5953" i="1" s="1"/>
  <c r="O5945" i="1"/>
  <c r="M5945" i="1"/>
  <c r="P5945" i="1" s="1"/>
  <c r="O5937" i="1"/>
  <c r="M5937" i="1"/>
  <c r="P5937" i="1" s="1"/>
  <c r="O5929" i="1"/>
  <c r="M5929" i="1"/>
  <c r="P5929" i="1" s="1"/>
  <c r="O5921" i="1"/>
  <c r="M5921" i="1"/>
  <c r="P5921" i="1" s="1"/>
  <c r="O5913" i="1"/>
  <c r="M5913" i="1"/>
  <c r="P5913" i="1" s="1"/>
  <c r="O5905" i="1"/>
  <c r="M5905" i="1"/>
  <c r="P5905" i="1" s="1"/>
  <c r="O5897" i="1"/>
  <c r="M5897" i="1"/>
  <c r="P5897" i="1" s="1"/>
  <c r="O5889" i="1"/>
  <c r="M5889" i="1"/>
  <c r="P5889" i="1" s="1"/>
  <c r="O5881" i="1"/>
  <c r="M5881" i="1"/>
  <c r="P5881" i="1" s="1"/>
  <c r="O5874" i="1"/>
  <c r="M5874" i="1"/>
  <c r="P5874" i="1" s="1"/>
  <c r="O5866" i="1"/>
  <c r="M5866" i="1"/>
  <c r="P5866" i="1" s="1"/>
  <c r="O5858" i="1"/>
  <c r="M5858" i="1"/>
  <c r="P5858" i="1" s="1"/>
  <c r="O5850" i="1"/>
  <c r="M5850" i="1"/>
  <c r="P5850" i="1" s="1"/>
  <c r="O5842" i="1"/>
  <c r="M5842" i="1"/>
  <c r="P5842" i="1" s="1"/>
  <c r="O5835" i="1"/>
  <c r="M5835" i="1"/>
  <c r="P5835" i="1" s="1"/>
  <c r="O5827" i="1"/>
  <c r="M5827" i="1"/>
  <c r="P5827" i="1" s="1"/>
  <c r="O5819" i="1"/>
  <c r="M5819" i="1"/>
  <c r="P5819" i="1" s="1"/>
  <c r="O5811" i="1"/>
  <c r="M5811" i="1"/>
  <c r="P5811" i="1" s="1"/>
  <c r="O5803" i="1"/>
  <c r="M5803" i="1"/>
  <c r="P5803" i="1" s="1"/>
  <c r="O5795" i="1"/>
  <c r="M5795" i="1"/>
  <c r="P5795" i="1" s="1"/>
  <c r="O5787" i="1"/>
  <c r="M5787" i="1"/>
  <c r="P5787" i="1" s="1"/>
  <c r="O5779" i="1"/>
  <c r="M5779" i="1"/>
  <c r="P5779" i="1" s="1"/>
  <c r="O5771" i="1"/>
  <c r="M5771" i="1"/>
  <c r="P5771" i="1" s="1"/>
  <c r="O5759" i="1"/>
  <c r="M5759" i="1"/>
  <c r="P5759" i="1" s="1"/>
  <c r="O5751" i="1"/>
  <c r="M5751" i="1"/>
  <c r="P5751" i="1" s="1"/>
  <c r="O5743" i="1"/>
  <c r="M5743" i="1"/>
  <c r="P5743" i="1" s="1"/>
  <c r="O5735" i="1"/>
  <c r="M5735" i="1"/>
  <c r="P5735" i="1" s="1"/>
  <c r="O5727" i="1"/>
  <c r="M5727" i="1"/>
  <c r="P5727" i="1" s="1"/>
  <c r="O5719" i="1"/>
  <c r="M5719" i="1"/>
  <c r="P5719" i="1" s="1"/>
  <c r="O5711" i="1"/>
  <c r="M5711" i="1"/>
  <c r="P5711" i="1" s="1"/>
  <c r="O5703" i="1"/>
  <c r="M5703" i="1"/>
  <c r="P5703" i="1" s="1"/>
  <c r="O5695" i="1"/>
  <c r="M5695" i="1"/>
  <c r="P5695" i="1" s="1"/>
  <c r="O5687" i="1"/>
  <c r="M5687" i="1"/>
  <c r="P5687" i="1" s="1"/>
  <c r="O5679" i="1"/>
  <c r="M5679" i="1"/>
  <c r="P5679" i="1" s="1"/>
  <c r="O5671" i="1"/>
  <c r="M5671" i="1"/>
  <c r="P5671" i="1" s="1"/>
  <c r="O5663" i="1"/>
  <c r="M5663" i="1"/>
  <c r="P5663" i="1" s="1"/>
  <c r="O5655" i="1"/>
  <c r="M5655" i="1"/>
  <c r="P5655" i="1" s="1"/>
  <c r="O5647" i="1"/>
  <c r="M5647" i="1"/>
  <c r="P5647" i="1" s="1"/>
  <c r="O5631" i="1"/>
  <c r="M5631" i="1"/>
  <c r="P5631" i="1" s="1"/>
  <c r="O5623" i="1"/>
  <c r="M5623" i="1"/>
  <c r="P5623" i="1" s="1"/>
  <c r="O5617" i="1"/>
  <c r="M5617" i="1"/>
  <c r="P5617" i="1" s="1"/>
  <c r="O5609" i="1"/>
  <c r="M5609" i="1"/>
  <c r="P5609" i="1" s="1"/>
  <c r="O5601" i="1"/>
  <c r="M5601" i="1"/>
  <c r="P5601" i="1" s="1"/>
  <c r="O5594" i="1"/>
  <c r="M5594" i="1"/>
  <c r="P5594" i="1" s="1"/>
  <c r="O5586" i="1"/>
  <c r="M5586" i="1"/>
  <c r="P5586" i="1" s="1"/>
  <c r="O5578" i="1"/>
  <c r="M5578" i="1"/>
  <c r="P5578" i="1" s="1"/>
  <c r="O5570" i="1"/>
  <c r="M5570" i="1"/>
  <c r="P5570" i="1" s="1"/>
  <c r="O5562" i="1"/>
  <c r="M5562" i="1"/>
  <c r="P5562" i="1" s="1"/>
  <c r="O5554" i="1"/>
  <c r="M5554" i="1"/>
  <c r="P5554" i="1" s="1"/>
  <c r="O5546" i="1"/>
  <c r="M5546" i="1"/>
  <c r="P5546" i="1" s="1"/>
  <c r="O5538" i="1"/>
  <c r="M5538" i="1"/>
  <c r="P5538" i="1" s="1"/>
  <c r="O5530" i="1"/>
  <c r="M5530" i="1"/>
  <c r="P5530" i="1" s="1"/>
  <c r="O5522" i="1"/>
  <c r="M5522" i="1"/>
  <c r="P5522" i="1" s="1"/>
  <c r="O5515" i="1"/>
  <c r="M5515" i="1"/>
  <c r="P5515" i="1" s="1"/>
  <c r="O5507" i="1"/>
  <c r="M5507" i="1"/>
  <c r="P5507" i="1" s="1"/>
  <c r="O5500" i="1"/>
  <c r="M5500" i="1"/>
  <c r="P5500" i="1" s="1"/>
  <c r="O5493" i="1"/>
  <c r="M5493" i="1"/>
  <c r="P5493" i="1" s="1"/>
  <c r="O5485" i="1"/>
  <c r="M5485" i="1"/>
  <c r="P5485" i="1" s="1"/>
  <c r="O5477" i="1"/>
  <c r="M5477" i="1"/>
  <c r="P5477" i="1" s="1"/>
  <c r="O5469" i="1"/>
  <c r="M5469" i="1"/>
  <c r="P5469" i="1" s="1"/>
  <c r="O5461" i="1"/>
  <c r="M5461" i="1"/>
  <c r="P5461" i="1" s="1"/>
  <c r="O5453" i="1"/>
  <c r="M5453" i="1"/>
  <c r="P5453" i="1" s="1"/>
  <c r="O5445" i="1"/>
  <c r="M5445" i="1"/>
  <c r="P5445" i="1" s="1"/>
  <c r="O5437" i="1"/>
  <c r="M5437" i="1"/>
  <c r="P5437" i="1" s="1"/>
  <c r="O5429" i="1"/>
  <c r="M5429" i="1"/>
  <c r="P5429" i="1" s="1"/>
  <c r="O5421" i="1"/>
  <c r="M5421" i="1"/>
  <c r="P5421" i="1" s="1"/>
  <c r="O5413" i="1"/>
  <c r="M5413" i="1"/>
  <c r="P5413" i="1" s="1"/>
  <c r="O5405" i="1"/>
  <c r="M5405" i="1"/>
  <c r="P5405" i="1" s="1"/>
  <c r="O5390" i="1"/>
  <c r="M5390" i="1"/>
  <c r="P5390" i="1" s="1"/>
  <c r="O5382" i="1"/>
  <c r="M5382" i="1"/>
  <c r="P5382" i="1" s="1"/>
  <c r="O5374" i="1"/>
  <c r="M5374" i="1"/>
  <c r="P5374" i="1" s="1"/>
  <c r="O5366" i="1"/>
  <c r="M5366" i="1"/>
  <c r="P5366" i="1" s="1"/>
  <c r="O5358" i="1"/>
  <c r="M5358" i="1"/>
  <c r="P5358" i="1" s="1"/>
  <c r="O5350" i="1"/>
  <c r="M5350" i="1"/>
  <c r="P5350" i="1" s="1"/>
  <c r="O5342" i="1"/>
  <c r="M5342" i="1"/>
  <c r="P5342" i="1" s="1"/>
  <c r="O5334" i="1"/>
  <c r="M5334" i="1"/>
  <c r="P5334" i="1" s="1"/>
  <c r="O5326" i="1"/>
  <c r="M5326" i="1"/>
  <c r="P5326" i="1" s="1"/>
  <c r="O5319" i="1"/>
  <c r="M5319" i="1"/>
  <c r="P5319" i="1" s="1"/>
  <c r="O5311" i="1"/>
  <c r="M5311" i="1"/>
  <c r="P5311" i="1" s="1"/>
  <c r="O5303" i="1"/>
  <c r="M5303" i="1"/>
  <c r="P5303" i="1" s="1"/>
  <c r="O5295" i="1"/>
  <c r="M5295" i="1"/>
  <c r="P5295" i="1" s="1"/>
  <c r="O5287" i="1"/>
  <c r="M5287" i="1"/>
  <c r="P5287" i="1" s="1"/>
  <c r="O5279" i="1"/>
  <c r="M5279" i="1"/>
  <c r="P5279" i="1" s="1"/>
  <c r="O5271" i="1"/>
  <c r="M5271" i="1"/>
  <c r="P5271" i="1" s="1"/>
  <c r="O5263" i="1"/>
  <c r="M5263" i="1"/>
  <c r="P5263" i="1" s="1"/>
  <c r="O5255" i="1"/>
  <c r="M5255" i="1"/>
  <c r="P5255" i="1" s="1"/>
  <c r="O5247" i="1"/>
  <c r="M5247" i="1"/>
  <c r="P5247" i="1" s="1"/>
  <c r="O5240" i="1"/>
  <c r="M5240" i="1"/>
  <c r="P5240" i="1" s="1"/>
  <c r="O5232" i="1"/>
  <c r="M5232" i="1"/>
  <c r="P5232" i="1" s="1"/>
  <c r="O5215" i="1"/>
  <c r="M5215" i="1"/>
  <c r="P5215" i="1" s="1"/>
  <c r="O5207" i="1"/>
  <c r="M5207" i="1"/>
  <c r="P5207" i="1" s="1"/>
  <c r="O5199" i="1"/>
  <c r="M5199" i="1"/>
  <c r="P5199" i="1" s="1"/>
  <c r="O5191" i="1"/>
  <c r="M5191" i="1"/>
  <c r="P5191" i="1" s="1"/>
  <c r="O5183" i="1"/>
  <c r="M5183" i="1"/>
  <c r="P5183" i="1" s="1"/>
  <c r="O5175" i="1"/>
  <c r="M5175" i="1"/>
  <c r="P5175" i="1" s="1"/>
  <c r="O5167" i="1"/>
  <c r="M5167" i="1"/>
  <c r="P5167" i="1" s="1"/>
  <c r="O5159" i="1"/>
  <c r="M5159" i="1"/>
  <c r="P5159" i="1" s="1"/>
  <c r="O5151" i="1"/>
  <c r="M5151" i="1"/>
  <c r="P5151" i="1" s="1"/>
  <c r="O5136" i="1"/>
  <c r="M5136" i="1"/>
  <c r="P5136" i="1" s="1"/>
  <c r="O5128" i="1"/>
  <c r="M5128" i="1"/>
  <c r="P5128" i="1" s="1"/>
  <c r="O5120" i="1"/>
  <c r="M5120" i="1"/>
  <c r="P5120" i="1" s="1"/>
  <c r="O5112" i="1"/>
  <c r="M5112" i="1"/>
  <c r="P5112" i="1" s="1"/>
  <c r="O5104" i="1"/>
  <c r="M5104" i="1"/>
  <c r="P5104" i="1" s="1"/>
  <c r="O5096" i="1"/>
  <c r="M5096" i="1"/>
  <c r="P5096" i="1" s="1"/>
  <c r="O5088" i="1"/>
  <c r="M5088" i="1"/>
  <c r="P5088" i="1" s="1"/>
  <c r="O5080" i="1"/>
  <c r="M5080" i="1"/>
  <c r="P5080" i="1" s="1"/>
  <c r="O5072" i="1"/>
  <c r="M5072" i="1"/>
  <c r="P5072" i="1" s="1"/>
  <c r="O5064" i="1"/>
  <c r="M5064" i="1"/>
  <c r="P5064" i="1" s="1"/>
  <c r="O5056" i="1"/>
  <c r="M5056" i="1"/>
  <c r="P5056" i="1" s="1"/>
  <c r="O5041" i="1"/>
  <c r="M5041" i="1"/>
  <c r="P5041" i="1" s="1"/>
  <c r="O5033" i="1"/>
  <c r="M5033" i="1"/>
  <c r="P5033" i="1" s="1"/>
  <c r="O5025" i="1"/>
  <c r="M5025" i="1"/>
  <c r="P5025" i="1" s="1"/>
  <c r="O5017" i="1"/>
  <c r="M5017" i="1"/>
  <c r="P5017" i="1" s="1"/>
  <c r="O5009" i="1"/>
  <c r="M5009" i="1"/>
  <c r="P5009" i="1" s="1"/>
  <c r="O5001" i="1"/>
  <c r="M5001" i="1"/>
  <c r="P5001" i="1" s="1"/>
  <c r="O4993" i="1"/>
  <c r="M4993" i="1"/>
  <c r="P4993" i="1" s="1"/>
  <c r="O4985" i="1"/>
  <c r="M4985" i="1"/>
  <c r="P4985" i="1" s="1"/>
  <c r="O4977" i="1"/>
  <c r="M4977" i="1"/>
  <c r="P4977" i="1" s="1"/>
  <c r="O4969" i="1"/>
  <c r="M4969" i="1"/>
  <c r="P4969" i="1" s="1"/>
  <c r="O4961" i="1"/>
  <c r="M4961" i="1"/>
  <c r="P4961" i="1" s="1"/>
  <c r="O4953" i="1"/>
  <c r="M4953" i="1"/>
  <c r="P4953" i="1" s="1"/>
  <c r="O4945" i="1"/>
  <c r="M4945" i="1"/>
  <c r="P4945" i="1" s="1"/>
  <c r="O4937" i="1"/>
  <c r="M4937" i="1"/>
  <c r="P4937" i="1" s="1"/>
  <c r="O4929" i="1"/>
  <c r="M4929" i="1"/>
  <c r="P4929" i="1" s="1"/>
  <c r="O4921" i="1"/>
  <c r="M4921" i="1"/>
  <c r="P4921" i="1" s="1"/>
  <c r="O4913" i="1"/>
  <c r="M4913" i="1"/>
  <c r="P4913" i="1" s="1"/>
  <c r="O4905" i="1"/>
  <c r="M4905" i="1"/>
  <c r="P4905" i="1" s="1"/>
  <c r="O4897" i="1"/>
  <c r="M4897" i="1"/>
  <c r="P4897" i="1" s="1"/>
  <c r="O4889" i="1"/>
  <c r="M4889" i="1"/>
  <c r="P4889" i="1" s="1"/>
  <c r="O4881" i="1"/>
  <c r="M4881" i="1"/>
  <c r="P4881" i="1" s="1"/>
  <c r="O4873" i="1"/>
  <c r="M4873" i="1"/>
  <c r="P4873" i="1" s="1"/>
  <c r="O4865" i="1"/>
  <c r="M4865" i="1"/>
  <c r="P4865" i="1" s="1"/>
  <c r="O4857" i="1"/>
  <c r="M4857" i="1"/>
  <c r="P4857" i="1" s="1"/>
  <c r="O4849" i="1"/>
  <c r="M4849" i="1"/>
  <c r="P4849" i="1" s="1"/>
  <c r="O4841" i="1"/>
  <c r="M4841" i="1"/>
  <c r="P4841" i="1" s="1"/>
  <c r="O4833" i="1"/>
  <c r="M4833" i="1"/>
  <c r="P4833" i="1" s="1"/>
  <c r="O4825" i="1"/>
  <c r="M4825" i="1"/>
  <c r="P4825" i="1" s="1"/>
  <c r="O4817" i="1"/>
  <c r="M4817" i="1"/>
  <c r="P4817" i="1" s="1"/>
  <c r="O4809" i="1"/>
  <c r="M4809" i="1"/>
  <c r="P4809" i="1" s="1"/>
  <c r="O4801" i="1"/>
  <c r="M4801" i="1"/>
  <c r="P4801" i="1" s="1"/>
  <c r="O4793" i="1"/>
  <c r="M4793" i="1"/>
  <c r="P4793" i="1" s="1"/>
  <c r="O4785" i="1"/>
  <c r="M4785" i="1"/>
  <c r="P4785" i="1" s="1"/>
  <c r="O4777" i="1"/>
  <c r="M4777" i="1"/>
  <c r="P4777" i="1" s="1"/>
  <c r="O4769" i="1"/>
  <c r="M4769" i="1"/>
  <c r="P4769" i="1" s="1"/>
  <c r="O4761" i="1"/>
  <c r="M4761" i="1"/>
  <c r="P4761" i="1" s="1"/>
  <c r="O4753" i="1"/>
  <c r="M4753" i="1"/>
  <c r="P4753" i="1" s="1"/>
  <c r="O4745" i="1"/>
  <c r="M4745" i="1"/>
  <c r="P4745" i="1" s="1"/>
  <c r="O4737" i="1"/>
  <c r="M4737" i="1"/>
  <c r="P4737" i="1" s="1"/>
  <c r="O4729" i="1"/>
  <c r="M4729" i="1"/>
  <c r="P4729" i="1" s="1"/>
  <c r="O4721" i="1"/>
  <c r="M4721" i="1"/>
  <c r="P4721" i="1" s="1"/>
  <c r="O4713" i="1"/>
  <c r="M4713" i="1"/>
  <c r="P4713" i="1" s="1"/>
  <c r="O4705" i="1"/>
  <c r="M4705" i="1"/>
  <c r="P4705" i="1" s="1"/>
  <c r="O4697" i="1"/>
  <c r="M4697" i="1"/>
  <c r="P4697" i="1" s="1"/>
  <c r="O4689" i="1"/>
  <c r="M4689" i="1"/>
  <c r="P4689" i="1" s="1"/>
  <c r="O4681" i="1"/>
  <c r="M4681" i="1"/>
  <c r="P4681" i="1" s="1"/>
  <c r="O4673" i="1"/>
  <c r="M4673" i="1"/>
  <c r="P4673" i="1" s="1"/>
  <c r="O4665" i="1"/>
  <c r="M4665" i="1"/>
  <c r="P4665" i="1" s="1"/>
  <c r="O4657" i="1"/>
  <c r="M4657" i="1"/>
  <c r="P4657" i="1" s="1"/>
  <c r="O4649" i="1"/>
  <c r="M4649" i="1"/>
  <c r="P4649" i="1" s="1"/>
  <c r="O4641" i="1"/>
  <c r="M4641" i="1"/>
  <c r="P4641" i="1" s="1"/>
  <c r="O4633" i="1"/>
  <c r="M4633" i="1"/>
  <c r="P4633" i="1" s="1"/>
  <c r="O4625" i="1"/>
  <c r="M4625" i="1"/>
  <c r="P4625" i="1" s="1"/>
  <c r="O4617" i="1"/>
  <c r="M4617" i="1"/>
  <c r="P4617" i="1" s="1"/>
  <c r="O4609" i="1"/>
  <c r="M4609" i="1"/>
  <c r="P4609" i="1" s="1"/>
  <c r="O4601" i="1"/>
  <c r="M4601" i="1"/>
  <c r="P4601" i="1" s="1"/>
  <c r="O4593" i="1"/>
  <c r="M4593" i="1"/>
  <c r="P4593" i="1" s="1"/>
  <c r="O4585" i="1"/>
  <c r="M4585" i="1"/>
  <c r="P4585" i="1" s="1"/>
  <c r="O4577" i="1"/>
  <c r="M4577" i="1"/>
  <c r="P4577" i="1" s="1"/>
  <c r="O4569" i="1"/>
  <c r="M4569" i="1"/>
  <c r="P4569" i="1" s="1"/>
  <c r="O4561" i="1"/>
  <c r="M4561" i="1"/>
  <c r="P4561" i="1" s="1"/>
  <c r="O4554" i="1"/>
  <c r="M4554" i="1"/>
  <c r="P4554" i="1" s="1"/>
  <c r="O4546" i="1"/>
  <c r="M4546" i="1"/>
  <c r="P4546" i="1" s="1"/>
  <c r="O4538" i="1"/>
  <c r="M4538" i="1"/>
  <c r="P4538" i="1" s="1"/>
  <c r="O4530" i="1"/>
  <c r="M4530" i="1"/>
  <c r="P4530" i="1" s="1"/>
  <c r="O4522" i="1"/>
  <c r="M4522" i="1"/>
  <c r="P4522" i="1" s="1"/>
  <c r="O4514" i="1"/>
  <c r="M4514" i="1"/>
  <c r="P4514" i="1" s="1"/>
  <c r="O4506" i="1"/>
  <c r="M4506" i="1"/>
  <c r="P4506" i="1" s="1"/>
  <c r="O4498" i="1"/>
  <c r="M4498" i="1"/>
  <c r="P4498" i="1" s="1"/>
  <c r="O4490" i="1"/>
  <c r="M4490" i="1"/>
  <c r="P4490" i="1" s="1"/>
  <c r="O4482" i="1"/>
  <c r="M4482" i="1"/>
  <c r="P4482" i="1" s="1"/>
  <c r="O4474" i="1"/>
  <c r="M4474" i="1"/>
  <c r="P4474" i="1" s="1"/>
  <c r="O4466" i="1"/>
  <c r="M4466" i="1"/>
  <c r="P4466" i="1" s="1"/>
  <c r="O4458" i="1"/>
  <c r="M4458" i="1"/>
  <c r="P4458" i="1" s="1"/>
  <c r="O4452" i="1"/>
  <c r="M4452" i="1"/>
  <c r="P4452" i="1" s="1"/>
  <c r="O4444" i="1"/>
  <c r="M4444" i="1"/>
  <c r="P4444" i="1" s="1"/>
  <c r="O4436" i="1"/>
  <c r="M4436" i="1"/>
  <c r="P4436" i="1" s="1"/>
  <c r="O4428" i="1"/>
  <c r="M4428" i="1"/>
  <c r="P4428" i="1" s="1"/>
  <c r="O4420" i="1"/>
  <c r="M4420" i="1"/>
  <c r="P4420" i="1" s="1"/>
  <c r="O4412" i="1"/>
  <c r="M4412" i="1"/>
  <c r="P4412" i="1" s="1"/>
  <c r="O4404" i="1"/>
  <c r="M4404" i="1"/>
  <c r="P4404" i="1" s="1"/>
  <c r="O4396" i="1"/>
  <c r="M4396" i="1"/>
  <c r="P4396" i="1" s="1"/>
  <c r="O4388" i="1"/>
  <c r="M4388" i="1"/>
  <c r="P4388" i="1" s="1"/>
  <c r="O4380" i="1"/>
  <c r="M4380" i="1"/>
  <c r="P4380" i="1" s="1"/>
  <c r="O4372" i="1"/>
  <c r="M4372" i="1"/>
  <c r="P4372" i="1" s="1"/>
  <c r="O4364" i="1"/>
  <c r="M4364" i="1"/>
  <c r="P4364" i="1" s="1"/>
  <c r="O4356" i="1"/>
  <c r="M4356" i="1"/>
  <c r="P4356" i="1" s="1"/>
  <c r="O4348" i="1"/>
  <c r="M4348" i="1"/>
  <c r="P4348" i="1" s="1"/>
  <c r="O4340" i="1"/>
  <c r="M4340" i="1"/>
  <c r="P4340" i="1" s="1"/>
  <c r="O4332" i="1"/>
  <c r="M4332" i="1"/>
  <c r="P4332" i="1" s="1"/>
  <c r="O4324" i="1"/>
  <c r="M4324" i="1"/>
  <c r="P4324" i="1" s="1"/>
  <c r="O4316" i="1"/>
  <c r="M4316" i="1"/>
  <c r="P4316" i="1" s="1"/>
  <c r="O4308" i="1"/>
  <c r="M4308" i="1"/>
  <c r="P4308" i="1" s="1"/>
  <c r="O4300" i="1"/>
  <c r="M4300" i="1"/>
  <c r="P4300" i="1" s="1"/>
  <c r="O4292" i="1"/>
  <c r="M4292" i="1"/>
  <c r="P4292" i="1" s="1"/>
  <c r="O4284" i="1"/>
  <c r="M4284" i="1"/>
  <c r="P4284" i="1" s="1"/>
  <c r="O4276" i="1"/>
  <c r="M4276" i="1"/>
  <c r="P4276" i="1" s="1"/>
  <c r="O4268" i="1"/>
  <c r="M4268" i="1"/>
  <c r="P4268" i="1" s="1"/>
  <c r="O4260" i="1"/>
  <c r="M4260" i="1"/>
  <c r="P4260" i="1" s="1"/>
  <c r="O4252" i="1"/>
  <c r="M4252" i="1"/>
  <c r="P4252" i="1" s="1"/>
  <c r="O4244" i="1"/>
  <c r="M4244" i="1"/>
  <c r="P4244" i="1" s="1"/>
  <c r="O4236" i="1"/>
  <c r="M4236" i="1"/>
  <c r="P4236" i="1" s="1"/>
  <c r="O4228" i="1"/>
  <c r="M4228" i="1"/>
  <c r="P4228" i="1" s="1"/>
  <c r="O4220" i="1"/>
  <c r="M4220" i="1"/>
  <c r="P4220" i="1" s="1"/>
  <c r="O4212" i="1"/>
  <c r="M4212" i="1"/>
  <c r="P4212" i="1" s="1"/>
  <c r="O4204" i="1"/>
  <c r="M4204" i="1"/>
  <c r="P4204" i="1" s="1"/>
  <c r="O4196" i="1"/>
  <c r="M4196" i="1"/>
  <c r="P4196" i="1" s="1"/>
  <c r="O4188" i="1"/>
  <c r="M4188" i="1"/>
  <c r="P4188" i="1" s="1"/>
  <c r="O4180" i="1"/>
  <c r="M4180" i="1"/>
  <c r="P4180" i="1" s="1"/>
  <c r="O4172" i="1"/>
  <c r="M4172" i="1"/>
  <c r="P4172" i="1" s="1"/>
  <c r="O4164" i="1"/>
  <c r="M4164" i="1"/>
  <c r="P4164" i="1" s="1"/>
  <c r="O4156" i="1"/>
  <c r="M4156" i="1"/>
  <c r="P4156" i="1" s="1"/>
  <c r="O4148" i="1"/>
  <c r="M4148" i="1"/>
  <c r="P4148" i="1" s="1"/>
  <c r="O4140" i="1"/>
  <c r="M4140" i="1"/>
  <c r="P4140" i="1" s="1"/>
  <c r="O4132" i="1"/>
  <c r="M4132" i="1"/>
  <c r="P4132" i="1" s="1"/>
  <c r="O4124" i="1"/>
  <c r="M4124" i="1"/>
  <c r="P4124" i="1" s="1"/>
  <c r="O4117" i="1"/>
  <c r="M4117" i="1"/>
  <c r="P4117" i="1" s="1"/>
  <c r="O4109" i="1"/>
  <c r="M4109" i="1"/>
  <c r="P4109" i="1" s="1"/>
  <c r="O4101" i="1"/>
  <c r="M4101" i="1"/>
  <c r="P4101" i="1" s="1"/>
  <c r="O4093" i="1"/>
  <c r="M4093" i="1"/>
  <c r="P4093" i="1" s="1"/>
  <c r="O4085" i="1"/>
  <c r="M4085" i="1"/>
  <c r="P4085" i="1" s="1"/>
  <c r="O4077" i="1"/>
  <c r="M4077" i="1"/>
  <c r="P4077" i="1" s="1"/>
  <c r="O4069" i="1"/>
  <c r="M4069" i="1"/>
  <c r="P4069" i="1" s="1"/>
  <c r="O4061" i="1"/>
  <c r="M4061" i="1"/>
  <c r="P4061" i="1" s="1"/>
  <c r="O4053" i="1"/>
  <c r="M4053" i="1"/>
  <c r="P4053" i="1" s="1"/>
  <c r="O4045" i="1"/>
  <c r="M4045" i="1"/>
  <c r="P4045" i="1" s="1"/>
  <c r="O4037" i="1"/>
  <c r="M4037" i="1"/>
  <c r="P4037" i="1" s="1"/>
  <c r="O4029" i="1"/>
  <c r="M4029" i="1"/>
  <c r="P4029" i="1" s="1"/>
  <c r="O4021" i="1"/>
  <c r="M4021" i="1"/>
  <c r="P4021" i="1" s="1"/>
  <c r="O4013" i="1"/>
  <c r="M4013" i="1"/>
  <c r="P4013" i="1" s="1"/>
  <c r="O4005" i="1"/>
  <c r="M4005" i="1"/>
  <c r="P4005" i="1" s="1"/>
  <c r="O3997" i="1"/>
  <c r="M3997" i="1"/>
  <c r="P3997" i="1" s="1"/>
  <c r="O3989" i="1"/>
  <c r="M3989" i="1"/>
  <c r="P3989" i="1" s="1"/>
  <c r="O3981" i="1"/>
  <c r="M3981" i="1"/>
  <c r="P3981" i="1" s="1"/>
  <c r="O3973" i="1"/>
  <c r="M3973" i="1"/>
  <c r="P3973" i="1" s="1"/>
  <c r="O3965" i="1"/>
  <c r="M3965" i="1"/>
  <c r="P3965" i="1" s="1"/>
  <c r="O3957" i="1"/>
  <c r="M3957" i="1"/>
  <c r="P3957" i="1" s="1"/>
  <c r="O3949" i="1"/>
  <c r="M3949" i="1"/>
  <c r="P3949" i="1" s="1"/>
  <c r="O3941" i="1"/>
  <c r="M3941" i="1"/>
  <c r="P3941" i="1" s="1"/>
  <c r="O3933" i="1"/>
  <c r="M3933" i="1"/>
  <c r="P3933" i="1" s="1"/>
  <c r="O3925" i="1"/>
  <c r="M3925" i="1"/>
  <c r="P3925" i="1" s="1"/>
  <c r="O3917" i="1"/>
  <c r="M3917" i="1"/>
  <c r="P3917" i="1" s="1"/>
  <c r="O3909" i="1"/>
  <c r="M3909" i="1"/>
  <c r="P3909" i="1" s="1"/>
  <c r="O3902" i="1"/>
  <c r="M3902" i="1"/>
  <c r="P3902" i="1" s="1"/>
  <c r="O3894" i="1"/>
  <c r="M3894" i="1"/>
  <c r="P3894" i="1" s="1"/>
  <c r="O3886" i="1"/>
  <c r="M3886" i="1"/>
  <c r="P3886" i="1" s="1"/>
  <c r="O3878" i="1"/>
  <c r="M3878" i="1"/>
  <c r="P3878" i="1" s="1"/>
  <c r="O3870" i="1"/>
  <c r="M3870" i="1"/>
  <c r="P3870" i="1" s="1"/>
  <c r="O3862" i="1"/>
  <c r="M3862" i="1"/>
  <c r="P3862" i="1" s="1"/>
  <c r="O3854" i="1"/>
  <c r="M3854" i="1"/>
  <c r="P3854" i="1" s="1"/>
  <c r="O3846" i="1"/>
  <c r="M3846" i="1"/>
  <c r="P3846" i="1" s="1"/>
  <c r="O3838" i="1"/>
  <c r="M3838" i="1"/>
  <c r="P3838" i="1" s="1"/>
  <c r="O3830" i="1"/>
  <c r="M3830" i="1"/>
  <c r="P3830" i="1" s="1"/>
  <c r="O3822" i="1"/>
  <c r="M3822" i="1"/>
  <c r="P3822" i="1" s="1"/>
  <c r="O3814" i="1"/>
  <c r="M3814" i="1"/>
  <c r="P3814" i="1" s="1"/>
  <c r="O3806" i="1"/>
  <c r="M3806" i="1"/>
  <c r="P3806" i="1" s="1"/>
  <c r="O3798" i="1"/>
  <c r="M3798" i="1"/>
  <c r="P3798" i="1" s="1"/>
  <c r="O3790" i="1"/>
  <c r="M3790" i="1"/>
  <c r="P3790" i="1" s="1"/>
  <c r="O3782" i="1"/>
  <c r="M3782" i="1"/>
  <c r="P3782" i="1" s="1"/>
  <c r="O3774" i="1"/>
  <c r="M3774" i="1"/>
  <c r="P3774" i="1" s="1"/>
  <c r="O3766" i="1"/>
  <c r="M3766" i="1"/>
  <c r="P3766" i="1" s="1"/>
  <c r="O3758" i="1"/>
  <c r="M3758" i="1"/>
  <c r="P3758" i="1" s="1"/>
  <c r="O3750" i="1"/>
  <c r="M3750" i="1"/>
  <c r="P3750" i="1" s="1"/>
  <c r="O3742" i="1"/>
  <c r="M3742" i="1"/>
  <c r="P3742" i="1" s="1"/>
  <c r="O3734" i="1"/>
  <c r="M3734" i="1"/>
  <c r="P3734" i="1" s="1"/>
  <c r="O3726" i="1"/>
  <c r="M3726" i="1"/>
  <c r="P3726" i="1" s="1"/>
  <c r="O3719" i="1"/>
  <c r="M3719" i="1"/>
  <c r="P3719" i="1" s="1"/>
  <c r="O3711" i="1"/>
  <c r="M3711" i="1"/>
  <c r="P3711" i="1" s="1"/>
  <c r="O3703" i="1"/>
  <c r="M3703" i="1"/>
  <c r="P3703" i="1" s="1"/>
  <c r="O3695" i="1"/>
  <c r="M3695" i="1"/>
  <c r="P3695" i="1" s="1"/>
  <c r="O3687" i="1"/>
  <c r="M3687" i="1"/>
  <c r="P3687" i="1" s="1"/>
  <c r="O3679" i="1"/>
  <c r="M3679" i="1"/>
  <c r="P3679" i="1" s="1"/>
  <c r="O3671" i="1"/>
  <c r="M3671" i="1"/>
  <c r="P3671" i="1" s="1"/>
  <c r="O3663" i="1"/>
  <c r="M3663" i="1"/>
  <c r="P3663" i="1" s="1"/>
  <c r="O3655" i="1"/>
  <c r="M3655" i="1"/>
  <c r="P3655" i="1" s="1"/>
  <c r="O3647" i="1"/>
  <c r="M3647" i="1"/>
  <c r="P3647" i="1" s="1"/>
  <c r="O3639" i="1"/>
  <c r="M3639" i="1"/>
  <c r="P3639" i="1" s="1"/>
  <c r="O3631" i="1"/>
  <c r="M3631" i="1"/>
  <c r="P3631" i="1" s="1"/>
  <c r="O3623" i="1"/>
  <c r="M3623" i="1"/>
  <c r="P3623" i="1" s="1"/>
  <c r="O3615" i="1"/>
  <c r="M3615" i="1"/>
  <c r="P3615" i="1" s="1"/>
  <c r="O3607" i="1"/>
  <c r="M3607" i="1"/>
  <c r="P3607" i="1" s="1"/>
  <c r="O3599" i="1"/>
  <c r="M3599" i="1"/>
  <c r="P3599" i="1" s="1"/>
  <c r="O3591" i="1"/>
  <c r="M3591" i="1"/>
  <c r="P3591" i="1" s="1"/>
  <c r="O3583" i="1"/>
  <c r="M3583" i="1"/>
  <c r="P3583" i="1" s="1"/>
  <c r="O3575" i="1"/>
  <c r="M3575" i="1"/>
  <c r="P3575" i="1" s="1"/>
  <c r="O3567" i="1"/>
  <c r="M3567" i="1"/>
  <c r="P3567" i="1" s="1"/>
  <c r="O3559" i="1"/>
  <c r="M3559" i="1"/>
  <c r="P3559" i="1" s="1"/>
  <c r="O3551" i="1"/>
  <c r="M3551" i="1"/>
  <c r="P3551" i="1" s="1"/>
  <c r="O3543" i="1"/>
  <c r="M3543" i="1"/>
  <c r="P3543" i="1" s="1"/>
  <c r="O3535" i="1"/>
  <c r="M3535" i="1"/>
  <c r="P3535" i="1" s="1"/>
  <c r="O3527" i="1"/>
  <c r="M3527" i="1"/>
  <c r="P3527" i="1" s="1"/>
  <c r="O3519" i="1"/>
  <c r="M3519" i="1"/>
  <c r="P3519" i="1" s="1"/>
  <c r="O3511" i="1"/>
  <c r="M3511" i="1"/>
  <c r="P3511" i="1" s="1"/>
  <c r="O3503" i="1"/>
  <c r="M3503" i="1"/>
  <c r="P3503" i="1" s="1"/>
  <c r="O3495" i="1"/>
  <c r="M3495" i="1"/>
  <c r="P3495" i="1" s="1"/>
  <c r="O3487" i="1"/>
  <c r="M3487" i="1"/>
  <c r="P3487" i="1" s="1"/>
  <c r="O3479" i="1"/>
  <c r="M3479" i="1"/>
  <c r="P3479" i="1" s="1"/>
  <c r="O3471" i="1"/>
  <c r="M3471" i="1"/>
  <c r="P3471" i="1" s="1"/>
  <c r="O3463" i="1"/>
  <c r="M3463" i="1"/>
  <c r="P3463" i="1" s="1"/>
  <c r="O3455" i="1"/>
  <c r="M3455" i="1"/>
  <c r="P3455" i="1" s="1"/>
  <c r="O3447" i="1"/>
  <c r="M3447" i="1"/>
  <c r="P3447" i="1" s="1"/>
  <c r="O3439" i="1"/>
  <c r="M3439" i="1"/>
  <c r="P3439" i="1" s="1"/>
  <c r="O3431" i="1"/>
  <c r="M3431" i="1"/>
  <c r="P3431" i="1" s="1"/>
  <c r="O3423" i="1"/>
  <c r="M3423" i="1"/>
  <c r="P3423" i="1" s="1"/>
  <c r="O3415" i="1"/>
  <c r="M3415" i="1"/>
  <c r="P3415" i="1" s="1"/>
  <c r="O3407" i="1"/>
  <c r="M3407" i="1"/>
  <c r="P3407" i="1" s="1"/>
  <c r="O3399" i="1"/>
  <c r="M3399" i="1"/>
  <c r="P3399" i="1" s="1"/>
  <c r="O3391" i="1"/>
  <c r="M3391" i="1"/>
  <c r="P3391" i="1" s="1"/>
  <c r="O3384" i="1"/>
  <c r="M3384" i="1"/>
  <c r="P3384" i="1" s="1"/>
  <c r="O3376" i="1"/>
  <c r="M3376" i="1"/>
  <c r="P3376" i="1" s="1"/>
  <c r="O3368" i="1"/>
  <c r="M3368" i="1"/>
  <c r="P3368" i="1" s="1"/>
  <c r="O3360" i="1"/>
  <c r="M3360" i="1"/>
  <c r="P3360" i="1" s="1"/>
  <c r="O3352" i="1"/>
  <c r="M3352" i="1"/>
  <c r="P3352" i="1" s="1"/>
  <c r="O3344" i="1"/>
  <c r="M3344" i="1"/>
  <c r="P3344" i="1" s="1"/>
  <c r="O3336" i="1"/>
  <c r="M3336" i="1"/>
  <c r="P3336" i="1" s="1"/>
  <c r="O3328" i="1"/>
  <c r="M3328" i="1"/>
  <c r="P3328" i="1" s="1"/>
  <c r="O3320" i="1"/>
  <c r="M3320" i="1"/>
  <c r="P3320" i="1" s="1"/>
  <c r="O3312" i="1"/>
  <c r="M3312" i="1"/>
  <c r="P3312" i="1" s="1"/>
  <c r="O3304" i="1"/>
  <c r="M3304" i="1"/>
  <c r="P3304" i="1" s="1"/>
  <c r="O3296" i="1"/>
  <c r="M3296" i="1"/>
  <c r="P3296" i="1" s="1"/>
  <c r="O3288" i="1"/>
  <c r="M3288" i="1"/>
  <c r="P3288" i="1" s="1"/>
  <c r="O3280" i="1"/>
  <c r="M3280" i="1"/>
  <c r="P3280" i="1" s="1"/>
  <c r="O3272" i="1"/>
  <c r="M3272" i="1"/>
  <c r="P3272" i="1" s="1"/>
  <c r="O3264" i="1"/>
  <c r="M3264" i="1"/>
  <c r="P3264" i="1" s="1"/>
  <c r="O3256" i="1"/>
  <c r="M3256" i="1"/>
  <c r="P3256" i="1" s="1"/>
  <c r="O3248" i="1"/>
  <c r="M3248" i="1"/>
  <c r="P3248" i="1" s="1"/>
  <c r="O3232" i="1"/>
  <c r="M3232" i="1"/>
  <c r="P3232" i="1" s="1"/>
  <c r="O3224" i="1"/>
  <c r="M3224" i="1"/>
  <c r="P3224" i="1" s="1"/>
  <c r="O3216" i="1"/>
  <c r="M3216" i="1"/>
  <c r="P3216" i="1" s="1"/>
  <c r="O3208" i="1"/>
  <c r="M3208" i="1"/>
  <c r="P3208" i="1" s="1"/>
  <c r="O3201" i="1"/>
  <c r="M3201" i="1"/>
  <c r="P3201" i="1" s="1"/>
  <c r="O3193" i="1"/>
  <c r="M3193" i="1"/>
  <c r="P3193" i="1" s="1"/>
  <c r="O3185" i="1"/>
  <c r="M3185" i="1"/>
  <c r="P3185" i="1" s="1"/>
  <c r="O3177" i="1"/>
  <c r="M3177" i="1"/>
  <c r="P3177" i="1" s="1"/>
  <c r="O3169" i="1"/>
  <c r="M3169" i="1"/>
  <c r="P3169" i="1" s="1"/>
  <c r="O3161" i="1"/>
  <c r="M3161" i="1"/>
  <c r="P3161" i="1" s="1"/>
  <c r="O3153" i="1"/>
  <c r="M3153" i="1"/>
  <c r="P3153" i="1" s="1"/>
  <c r="O3145" i="1"/>
  <c r="M3145" i="1"/>
  <c r="P3145" i="1" s="1"/>
  <c r="O3137" i="1"/>
  <c r="M3137" i="1"/>
  <c r="P3137" i="1" s="1"/>
  <c r="O3129" i="1"/>
  <c r="M3129" i="1"/>
  <c r="P3129" i="1" s="1"/>
  <c r="O3121" i="1"/>
  <c r="M3121" i="1"/>
  <c r="P3121" i="1" s="1"/>
  <c r="O3113" i="1"/>
  <c r="M3113" i="1"/>
  <c r="P3113" i="1" s="1"/>
  <c r="O3105" i="1"/>
  <c r="M3105" i="1"/>
  <c r="P3105" i="1" s="1"/>
  <c r="O3097" i="1"/>
  <c r="M3097" i="1"/>
  <c r="P3097" i="1" s="1"/>
  <c r="O3089" i="1"/>
  <c r="M3089" i="1"/>
  <c r="P3089" i="1" s="1"/>
  <c r="O3081" i="1"/>
  <c r="M3081" i="1"/>
  <c r="P3081" i="1" s="1"/>
  <c r="O3073" i="1"/>
  <c r="M3073" i="1"/>
  <c r="P3073" i="1" s="1"/>
  <c r="O3065" i="1"/>
  <c r="M3065" i="1"/>
  <c r="P3065" i="1" s="1"/>
  <c r="O3057" i="1"/>
  <c r="M3057" i="1"/>
  <c r="P3057" i="1" s="1"/>
  <c r="O3049" i="1"/>
  <c r="M3049" i="1"/>
  <c r="P3049" i="1" s="1"/>
  <c r="O3041" i="1"/>
  <c r="M3041" i="1"/>
  <c r="P3041" i="1" s="1"/>
  <c r="O3033" i="1"/>
  <c r="M3033" i="1"/>
  <c r="P3033" i="1" s="1"/>
  <c r="O3025" i="1"/>
  <c r="M3025" i="1"/>
  <c r="P3025" i="1" s="1"/>
  <c r="O3017" i="1"/>
  <c r="M3017" i="1"/>
  <c r="P3017" i="1" s="1"/>
  <c r="O3009" i="1"/>
  <c r="M3009" i="1"/>
  <c r="P3009" i="1" s="1"/>
  <c r="O3001" i="1"/>
  <c r="M3001" i="1"/>
  <c r="P3001" i="1" s="1"/>
  <c r="O2994" i="1"/>
  <c r="M2994" i="1"/>
  <c r="P2994" i="1" s="1"/>
  <c r="O2986" i="1"/>
  <c r="M2986" i="1"/>
  <c r="P2986" i="1" s="1"/>
  <c r="O2980" i="1"/>
  <c r="M2980" i="1"/>
  <c r="P2980" i="1" s="1"/>
  <c r="O2972" i="1"/>
  <c r="M2972" i="1"/>
  <c r="P2972" i="1" s="1"/>
  <c r="O2964" i="1"/>
  <c r="M2964" i="1"/>
  <c r="P2964" i="1" s="1"/>
  <c r="O2956" i="1"/>
  <c r="M2956" i="1"/>
  <c r="P2956" i="1" s="1"/>
  <c r="O2948" i="1"/>
  <c r="M2948" i="1"/>
  <c r="P2948" i="1" s="1"/>
  <c r="O2940" i="1"/>
  <c r="M2940" i="1"/>
  <c r="P2940" i="1" s="1"/>
  <c r="O2932" i="1"/>
  <c r="M2932" i="1"/>
  <c r="P2932" i="1" s="1"/>
  <c r="O2924" i="1"/>
  <c r="M2924" i="1"/>
  <c r="P2924" i="1" s="1"/>
  <c r="O2916" i="1"/>
  <c r="M2916" i="1"/>
  <c r="P2916" i="1" s="1"/>
  <c r="O2908" i="1"/>
  <c r="M2908" i="1"/>
  <c r="P2908" i="1" s="1"/>
  <c r="O2900" i="1"/>
  <c r="M2900" i="1"/>
  <c r="P2900" i="1" s="1"/>
  <c r="O2895" i="1"/>
  <c r="M2895" i="1"/>
  <c r="P2895" i="1" s="1"/>
  <c r="O2888" i="1"/>
  <c r="M2888" i="1"/>
  <c r="P2888" i="1" s="1"/>
  <c r="O2880" i="1"/>
  <c r="M2880" i="1"/>
  <c r="P2880" i="1" s="1"/>
  <c r="O2872" i="1"/>
  <c r="M2872" i="1"/>
  <c r="P2872" i="1" s="1"/>
  <c r="O2864" i="1"/>
  <c r="M2864" i="1"/>
  <c r="P2864" i="1" s="1"/>
  <c r="O2856" i="1"/>
  <c r="M2856" i="1"/>
  <c r="P2856" i="1" s="1"/>
  <c r="O2848" i="1"/>
  <c r="M2848" i="1"/>
  <c r="P2848" i="1" s="1"/>
  <c r="O2840" i="1"/>
  <c r="M2840" i="1"/>
  <c r="P2840" i="1" s="1"/>
  <c r="O2832" i="1"/>
  <c r="M2832" i="1"/>
  <c r="P2832" i="1" s="1"/>
  <c r="O2827" i="1"/>
  <c r="M2827" i="1"/>
  <c r="P2827" i="1" s="1"/>
  <c r="O2819" i="1"/>
  <c r="M2819" i="1"/>
  <c r="P2819" i="1" s="1"/>
  <c r="O2811" i="1"/>
  <c r="M2811" i="1"/>
  <c r="P2811" i="1" s="1"/>
  <c r="O2803" i="1"/>
  <c r="M2803" i="1"/>
  <c r="P2803" i="1" s="1"/>
  <c r="O2795" i="1"/>
  <c r="M2795" i="1"/>
  <c r="P2795" i="1" s="1"/>
  <c r="O2787" i="1"/>
  <c r="M2787" i="1"/>
  <c r="P2787" i="1" s="1"/>
  <c r="O2779" i="1"/>
  <c r="M2779" i="1"/>
  <c r="P2779" i="1" s="1"/>
  <c r="O2771" i="1"/>
  <c r="M2771" i="1"/>
  <c r="P2771" i="1" s="1"/>
  <c r="O2763" i="1"/>
  <c r="M2763" i="1"/>
  <c r="P2763" i="1" s="1"/>
  <c r="O2755" i="1"/>
  <c r="M2755" i="1"/>
  <c r="P2755" i="1" s="1"/>
  <c r="O2747" i="1"/>
  <c r="M2747" i="1"/>
  <c r="P2747" i="1" s="1"/>
  <c r="O2739" i="1"/>
  <c r="M2739" i="1"/>
  <c r="P2739" i="1" s="1"/>
  <c r="O2731" i="1"/>
  <c r="M2731" i="1"/>
  <c r="P2731" i="1" s="1"/>
  <c r="O2726" i="1"/>
  <c r="M2726" i="1"/>
  <c r="P2726" i="1" s="1"/>
  <c r="O2718" i="1"/>
  <c r="M2718" i="1"/>
  <c r="P2718" i="1" s="1"/>
  <c r="O2710" i="1"/>
  <c r="M2710" i="1"/>
  <c r="P2710" i="1" s="1"/>
  <c r="O2702" i="1"/>
  <c r="M2702" i="1"/>
  <c r="P2702" i="1" s="1"/>
  <c r="O2694" i="1"/>
  <c r="M2694" i="1"/>
  <c r="P2694" i="1" s="1"/>
  <c r="O2686" i="1"/>
  <c r="M2686" i="1"/>
  <c r="P2686" i="1" s="1"/>
  <c r="O2678" i="1"/>
  <c r="M2678" i="1"/>
  <c r="P2678" i="1" s="1"/>
  <c r="O2670" i="1"/>
  <c r="M2670" i="1"/>
  <c r="P2670" i="1" s="1"/>
  <c r="O2662" i="1"/>
  <c r="M2662" i="1"/>
  <c r="P2662" i="1" s="1"/>
  <c r="O2654" i="1"/>
  <c r="M2654" i="1"/>
  <c r="P2654" i="1" s="1"/>
  <c r="O2646" i="1"/>
  <c r="M2646" i="1"/>
  <c r="P2646" i="1" s="1"/>
  <c r="O2638" i="1"/>
  <c r="M2638" i="1"/>
  <c r="P2638" i="1" s="1"/>
  <c r="O2630" i="1"/>
  <c r="M2630" i="1"/>
  <c r="P2630" i="1" s="1"/>
  <c r="O2622" i="1"/>
  <c r="M2622" i="1"/>
  <c r="P2622" i="1" s="1"/>
  <c r="O2614" i="1"/>
  <c r="M2614" i="1"/>
  <c r="P2614" i="1" s="1"/>
  <c r="O2606" i="1"/>
  <c r="M2606" i="1"/>
  <c r="P2606" i="1" s="1"/>
  <c r="O2598" i="1"/>
  <c r="M2598" i="1"/>
  <c r="P2598" i="1" s="1"/>
  <c r="O2590" i="1"/>
  <c r="M2590" i="1"/>
  <c r="P2590" i="1" s="1"/>
  <c r="O2582" i="1"/>
  <c r="M2582" i="1"/>
  <c r="P2582" i="1" s="1"/>
  <c r="O2574" i="1"/>
  <c r="M2574" i="1"/>
  <c r="P2574" i="1" s="1"/>
  <c r="O2566" i="1"/>
  <c r="M2566" i="1"/>
  <c r="P2566" i="1" s="1"/>
  <c r="O2551" i="1"/>
  <c r="M2551" i="1"/>
  <c r="P2551" i="1" s="1"/>
  <c r="O2543" i="1"/>
  <c r="M2543" i="1"/>
  <c r="P2543" i="1" s="1"/>
  <c r="O2535" i="1"/>
  <c r="M2535" i="1"/>
  <c r="P2535" i="1" s="1"/>
  <c r="O2527" i="1"/>
  <c r="M2527" i="1"/>
  <c r="P2527" i="1" s="1"/>
  <c r="O2519" i="1"/>
  <c r="M2519" i="1"/>
  <c r="P2519" i="1" s="1"/>
  <c r="O2511" i="1"/>
  <c r="M2511" i="1"/>
  <c r="P2511" i="1" s="1"/>
  <c r="O2503" i="1"/>
  <c r="M2503" i="1"/>
  <c r="P2503" i="1" s="1"/>
  <c r="O2495" i="1"/>
  <c r="M2495" i="1"/>
  <c r="P2495" i="1" s="1"/>
  <c r="O2487" i="1"/>
  <c r="M2487" i="1"/>
  <c r="P2487" i="1" s="1"/>
  <c r="O2480" i="1"/>
  <c r="M2480" i="1"/>
  <c r="P2480" i="1" s="1"/>
  <c r="O2472" i="1"/>
  <c r="M2472" i="1"/>
  <c r="P2472" i="1" s="1"/>
  <c r="O2466" i="1"/>
  <c r="M2466" i="1"/>
  <c r="P2466" i="1" s="1"/>
  <c r="O2458" i="1"/>
  <c r="M2458" i="1"/>
  <c r="P2458" i="1" s="1"/>
  <c r="O2450" i="1"/>
  <c r="M2450" i="1"/>
  <c r="P2450" i="1" s="1"/>
  <c r="O2442" i="1"/>
  <c r="M2442" i="1"/>
  <c r="P2442" i="1" s="1"/>
  <c r="O2434" i="1"/>
  <c r="M2434" i="1"/>
  <c r="P2434" i="1" s="1"/>
  <c r="O2426" i="1"/>
  <c r="M2426" i="1"/>
  <c r="P2426" i="1" s="1"/>
  <c r="O2418" i="1"/>
  <c r="M2418" i="1"/>
  <c r="P2418" i="1" s="1"/>
  <c r="O2410" i="1"/>
  <c r="M2410" i="1"/>
  <c r="P2410" i="1" s="1"/>
  <c r="O2402" i="1"/>
  <c r="M2402" i="1"/>
  <c r="P2402" i="1" s="1"/>
  <c r="O2394" i="1"/>
  <c r="M2394" i="1"/>
  <c r="P2394" i="1" s="1"/>
  <c r="O2386" i="1"/>
  <c r="M2386" i="1"/>
  <c r="P2386" i="1" s="1"/>
  <c r="O2378" i="1"/>
  <c r="M2378" i="1"/>
  <c r="P2378" i="1" s="1"/>
  <c r="O2370" i="1"/>
  <c r="M2370" i="1"/>
  <c r="P2370" i="1" s="1"/>
  <c r="O2362" i="1"/>
  <c r="M2362" i="1"/>
  <c r="P2362" i="1" s="1"/>
  <c r="O2354" i="1"/>
  <c r="M2354" i="1"/>
  <c r="P2354" i="1" s="1"/>
  <c r="O2347" i="1"/>
  <c r="M2347" i="1"/>
  <c r="P2347" i="1" s="1"/>
  <c r="O2339" i="1"/>
  <c r="M2339" i="1"/>
  <c r="P2339" i="1" s="1"/>
  <c r="O2331" i="1"/>
  <c r="M2331" i="1"/>
  <c r="P2331" i="1" s="1"/>
  <c r="O2323" i="1"/>
  <c r="M2323" i="1"/>
  <c r="P2323" i="1" s="1"/>
  <c r="O2315" i="1"/>
  <c r="M2315" i="1"/>
  <c r="P2315" i="1" s="1"/>
  <c r="O2307" i="1"/>
  <c r="M2307" i="1"/>
  <c r="P2307" i="1" s="1"/>
  <c r="O2299" i="1"/>
  <c r="M2299" i="1"/>
  <c r="P2299" i="1" s="1"/>
  <c r="O2291" i="1"/>
  <c r="M2291" i="1"/>
  <c r="P2291" i="1" s="1"/>
  <c r="O2283" i="1"/>
  <c r="M2283" i="1"/>
  <c r="P2283" i="1" s="1"/>
  <c r="O2275" i="1"/>
  <c r="M2275" i="1"/>
  <c r="P2275" i="1" s="1"/>
  <c r="O2267" i="1"/>
  <c r="M2267" i="1"/>
  <c r="P2267" i="1" s="1"/>
  <c r="O2259" i="1"/>
  <c r="M2259" i="1"/>
  <c r="P2259" i="1" s="1"/>
  <c r="O2251" i="1"/>
  <c r="M2251" i="1"/>
  <c r="P2251" i="1" s="1"/>
  <c r="O2243" i="1"/>
  <c r="M2243" i="1"/>
  <c r="P2243" i="1" s="1"/>
  <c r="O2235" i="1"/>
  <c r="M2235" i="1"/>
  <c r="P2235" i="1" s="1"/>
  <c r="O2227" i="1"/>
  <c r="M2227" i="1"/>
  <c r="P2227" i="1" s="1"/>
  <c r="O2219" i="1"/>
  <c r="M2219" i="1"/>
  <c r="P2219" i="1" s="1"/>
  <c r="O2211" i="1"/>
  <c r="M2211" i="1"/>
  <c r="P2211" i="1" s="1"/>
  <c r="O2203" i="1"/>
  <c r="M2203" i="1"/>
  <c r="P2203" i="1" s="1"/>
  <c r="O2195" i="1"/>
  <c r="M2195" i="1"/>
  <c r="P2195" i="1" s="1"/>
  <c r="O2187" i="1"/>
  <c r="M2187" i="1"/>
  <c r="P2187" i="1" s="1"/>
  <c r="O2179" i="1"/>
  <c r="M2179" i="1"/>
  <c r="P2179" i="1" s="1"/>
  <c r="O2171" i="1"/>
  <c r="M2171" i="1"/>
  <c r="P2171" i="1" s="1"/>
  <c r="O2163" i="1"/>
  <c r="M2163" i="1"/>
  <c r="P2163" i="1" s="1"/>
  <c r="O2155" i="1"/>
  <c r="M2155" i="1"/>
  <c r="P2155" i="1" s="1"/>
  <c r="O2147" i="1"/>
  <c r="M2147" i="1"/>
  <c r="P2147" i="1" s="1"/>
  <c r="O2139" i="1"/>
  <c r="M2139" i="1"/>
  <c r="P2139" i="1" s="1"/>
  <c r="O2131" i="1"/>
  <c r="M2131" i="1"/>
  <c r="P2131" i="1" s="1"/>
  <c r="O2123" i="1"/>
  <c r="M2123" i="1"/>
  <c r="P2123" i="1" s="1"/>
  <c r="O2115" i="1"/>
  <c r="M2115" i="1"/>
  <c r="P2115" i="1" s="1"/>
  <c r="O2107" i="1"/>
  <c r="M2107" i="1"/>
  <c r="P2107" i="1" s="1"/>
  <c r="O2099" i="1"/>
  <c r="M2099" i="1"/>
  <c r="P2099" i="1" s="1"/>
  <c r="O2092" i="1"/>
  <c r="M2092" i="1"/>
  <c r="P2092" i="1" s="1"/>
  <c r="O2084" i="1"/>
  <c r="M2084" i="1"/>
  <c r="P2084" i="1" s="1"/>
  <c r="O2076" i="1"/>
  <c r="M2076" i="1"/>
  <c r="P2076" i="1" s="1"/>
  <c r="O2068" i="1"/>
  <c r="M2068" i="1"/>
  <c r="P2068" i="1" s="1"/>
  <c r="O2060" i="1"/>
  <c r="M2060" i="1"/>
  <c r="P2060" i="1" s="1"/>
  <c r="O2052" i="1"/>
  <c r="M2052" i="1"/>
  <c r="P2052" i="1" s="1"/>
  <c r="O2044" i="1"/>
  <c r="M2044" i="1"/>
  <c r="P2044" i="1" s="1"/>
  <c r="O2036" i="1"/>
  <c r="M2036" i="1"/>
  <c r="P2036" i="1" s="1"/>
  <c r="O2028" i="1"/>
  <c r="M2028" i="1"/>
  <c r="P2028" i="1" s="1"/>
  <c r="O2020" i="1"/>
  <c r="M2020" i="1"/>
  <c r="P2020" i="1" s="1"/>
  <c r="O2012" i="1"/>
  <c r="M2012" i="1"/>
  <c r="P2012" i="1" s="1"/>
  <c r="O2004" i="1"/>
  <c r="M2004" i="1"/>
  <c r="P2004" i="1" s="1"/>
  <c r="O1996" i="1"/>
  <c r="M1996" i="1"/>
  <c r="P1996" i="1" s="1"/>
  <c r="O1988" i="1"/>
  <c r="M1988" i="1"/>
  <c r="P1988" i="1" s="1"/>
  <c r="O1980" i="1"/>
  <c r="M1980" i="1"/>
  <c r="P1980" i="1" s="1"/>
  <c r="O1972" i="1"/>
  <c r="M1972" i="1"/>
  <c r="P1972" i="1" s="1"/>
  <c r="O1964" i="1"/>
  <c r="M1964" i="1"/>
  <c r="P1964" i="1" s="1"/>
  <c r="O1956" i="1"/>
  <c r="M1956" i="1"/>
  <c r="P1956" i="1" s="1"/>
  <c r="O1948" i="1"/>
  <c r="M1948" i="1"/>
  <c r="P1948" i="1" s="1"/>
  <c r="O1940" i="1"/>
  <c r="M1940" i="1"/>
  <c r="P1940" i="1" s="1"/>
  <c r="O1932" i="1"/>
  <c r="M1932" i="1"/>
  <c r="P1932" i="1" s="1"/>
  <c r="O1924" i="1"/>
  <c r="M1924" i="1"/>
  <c r="P1924" i="1" s="1"/>
  <c r="O1916" i="1"/>
  <c r="M1916" i="1"/>
  <c r="P1916" i="1" s="1"/>
  <c r="O1909" i="1"/>
  <c r="M1909" i="1"/>
  <c r="P1909" i="1" s="1"/>
  <c r="O1901" i="1"/>
  <c r="M1901" i="1"/>
  <c r="P1901" i="1" s="1"/>
  <c r="O1893" i="1"/>
  <c r="M1893" i="1"/>
  <c r="P1893" i="1" s="1"/>
  <c r="O1885" i="1"/>
  <c r="M1885" i="1"/>
  <c r="P1885" i="1" s="1"/>
  <c r="O1877" i="1"/>
  <c r="M1877" i="1"/>
  <c r="P1877" i="1" s="1"/>
  <c r="O1869" i="1"/>
  <c r="M1869" i="1"/>
  <c r="P1869" i="1" s="1"/>
  <c r="O1861" i="1"/>
  <c r="M1861" i="1"/>
  <c r="P1861" i="1" s="1"/>
  <c r="O1853" i="1"/>
  <c r="M1853" i="1"/>
  <c r="P1853" i="1" s="1"/>
  <c r="O1845" i="1"/>
  <c r="M1845" i="1"/>
  <c r="P1845" i="1" s="1"/>
  <c r="O1837" i="1"/>
  <c r="M1837" i="1"/>
  <c r="P1837" i="1" s="1"/>
  <c r="O1829" i="1"/>
  <c r="M1829" i="1"/>
  <c r="P1829" i="1" s="1"/>
  <c r="O1821" i="1"/>
  <c r="M1821" i="1"/>
  <c r="P1821" i="1" s="1"/>
  <c r="O1813" i="1"/>
  <c r="M1813" i="1"/>
  <c r="P1813" i="1" s="1"/>
  <c r="O1805" i="1"/>
  <c r="M1805" i="1"/>
  <c r="P1805" i="1" s="1"/>
  <c r="O1797" i="1"/>
  <c r="M1797" i="1"/>
  <c r="P1797" i="1" s="1"/>
  <c r="O1789" i="1"/>
  <c r="M1789" i="1"/>
  <c r="P1789" i="1" s="1"/>
  <c r="O1781" i="1"/>
  <c r="M1781" i="1"/>
  <c r="P1781" i="1" s="1"/>
  <c r="O1773" i="1"/>
  <c r="M1773" i="1"/>
  <c r="P1773" i="1" s="1"/>
  <c r="O1765" i="1"/>
  <c r="M1765" i="1"/>
  <c r="P1765" i="1" s="1"/>
  <c r="O1757" i="1"/>
  <c r="M1757" i="1"/>
  <c r="P1757" i="1" s="1"/>
  <c r="O1749" i="1"/>
  <c r="M1749" i="1"/>
  <c r="P1749" i="1" s="1"/>
  <c r="O1741" i="1"/>
  <c r="M1741" i="1"/>
  <c r="P1741" i="1" s="1"/>
  <c r="O1733" i="1"/>
  <c r="M1733" i="1"/>
  <c r="P1733" i="1" s="1"/>
  <c r="O1726" i="1"/>
  <c r="M1726" i="1"/>
  <c r="P1726" i="1" s="1"/>
  <c r="O1718" i="1"/>
  <c r="M1718" i="1"/>
  <c r="P1718" i="1" s="1"/>
  <c r="O1710" i="1"/>
  <c r="M1710" i="1"/>
  <c r="P1710" i="1" s="1"/>
  <c r="O1702" i="1"/>
  <c r="M1702" i="1"/>
  <c r="P1702" i="1" s="1"/>
  <c r="O1694" i="1"/>
  <c r="M1694" i="1"/>
  <c r="P1694" i="1" s="1"/>
  <c r="O1686" i="1"/>
  <c r="M1686" i="1"/>
  <c r="P1686" i="1" s="1"/>
  <c r="O1678" i="1"/>
  <c r="M1678" i="1"/>
  <c r="P1678" i="1" s="1"/>
  <c r="O1670" i="1"/>
  <c r="M1670" i="1"/>
  <c r="P1670" i="1" s="1"/>
  <c r="O1662" i="1"/>
  <c r="M1662" i="1"/>
  <c r="P1662" i="1" s="1"/>
  <c r="O1654" i="1"/>
  <c r="M1654" i="1"/>
  <c r="P1654" i="1" s="1"/>
  <c r="O1646" i="1"/>
  <c r="M1646" i="1"/>
  <c r="P1646" i="1" s="1"/>
  <c r="O1638" i="1"/>
  <c r="M1638" i="1"/>
  <c r="P1638" i="1" s="1"/>
  <c r="O1630" i="1"/>
  <c r="M1630" i="1"/>
  <c r="P1630" i="1" s="1"/>
  <c r="O1622" i="1"/>
  <c r="M1622" i="1"/>
  <c r="P1622" i="1" s="1"/>
  <c r="O1614" i="1"/>
  <c r="M1614" i="1"/>
  <c r="P1614" i="1" s="1"/>
  <c r="O1606" i="1"/>
  <c r="M1606" i="1"/>
  <c r="P1606" i="1" s="1"/>
  <c r="O1598" i="1"/>
  <c r="M1598" i="1"/>
  <c r="P1598" i="1" s="1"/>
  <c r="O1590" i="1"/>
  <c r="M1590" i="1"/>
  <c r="P1590" i="1" s="1"/>
  <c r="O1582" i="1"/>
  <c r="M1582" i="1"/>
  <c r="P1582" i="1" s="1"/>
  <c r="O1574" i="1"/>
  <c r="M1574" i="1"/>
  <c r="P1574" i="1" s="1"/>
  <c r="O1566" i="1"/>
  <c r="M1566" i="1"/>
  <c r="P1566" i="1" s="1"/>
  <c r="O1558" i="1"/>
  <c r="M1558" i="1"/>
  <c r="P1558" i="1" s="1"/>
  <c r="O1550" i="1"/>
  <c r="M1550" i="1"/>
  <c r="P1550" i="1" s="1"/>
  <c r="O1542" i="1"/>
  <c r="M1542" i="1"/>
  <c r="P1542" i="1" s="1"/>
  <c r="O1534" i="1"/>
  <c r="M1534" i="1"/>
  <c r="P1534" i="1" s="1"/>
  <c r="O1526" i="1"/>
  <c r="M1526" i="1"/>
  <c r="P1526" i="1" s="1"/>
  <c r="O1518" i="1"/>
  <c r="M1518" i="1"/>
  <c r="P1518" i="1" s="1"/>
  <c r="O1510" i="1"/>
  <c r="M1510" i="1"/>
  <c r="P1510" i="1" s="1"/>
  <c r="O1502" i="1"/>
  <c r="M1502" i="1"/>
  <c r="P1502" i="1" s="1"/>
  <c r="O1494" i="1"/>
  <c r="M1494" i="1"/>
  <c r="P1494" i="1" s="1"/>
  <c r="O1487" i="1"/>
  <c r="M1487" i="1"/>
  <c r="P1487" i="1" s="1"/>
  <c r="O1480" i="1"/>
  <c r="M1480" i="1"/>
  <c r="P1480" i="1" s="1"/>
  <c r="O1472" i="1"/>
  <c r="M1472" i="1"/>
  <c r="P1472" i="1" s="1"/>
  <c r="O1464" i="1"/>
  <c r="M1464" i="1"/>
  <c r="P1464" i="1" s="1"/>
  <c r="O1456" i="1"/>
  <c r="M1456" i="1"/>
  <c r="P1456" i="1" s="1"/>
  <c r="O1448" i="1"/>
  <c r="M1448" i="1"/>
  <c r="P1448" i="1" s="1"/>
  <c r="O1440" i="1"/>
  <c r="M1440" i="1"/>
  <c r="P1440" i="1" s="1"/>
  <c r="O1432" i="1"/>
  <c r="M1432" i="1"/>
  <c r="P1432" i="1" s="1"/>
  <c r="O1424" i="1"/>
  <c r="M1424" i="1"/>
  <c r="P1424" i="1" s="1"/>
  <c r="O1416" i="1"/>
  <c r="M1416" i="1"/>
  <c r="P1416" i="1" s="1"/>
  <c r="O1408" i="1"/>
  <c r="M1408" i="1"/>
  <c r="P1408" i="1" s="1"/>
  <c r="O1400" i="1"/>
  <c r="M1400" i="1"/>
  <c r="P1400" i="1" s="1"/>
  <c r="O1393" i="1"/>
  <c r="M1393" i="1"/>
  <c r="P1393" i="1" s="1"/>
  <c r="O1385" i="1"/>
  <c r="M1385" i="1"/>
  <c r="P1385" i="1" s="1"/>
  <c r="O1377" i="1"/>
  <c r="M1377" i="1"/>
  <c r="P1377" i="1" s="1"/>
  <c r="O1370" i="1"/>
  <c r="M1370" i="1"/>
  <c r="P1370" i="1" s="1"/>
  <c r="O1362" i="1"/>
  <c r="M1362" i="1"/>
  <c r="P1362" i="1" s="1"/>
  <c r="O1354" i="1"/>
  <c r="M1354" i="1"/>
  <c r="P1354" i="1" s="1"/>
  <c r="O1346" i="1"/>
  <c r="M1346" i="1"/>
  <c r="P1346" i="1" s="1"/>
  <c r="O1338" i="1"/>
  <c r="M1338" i="1"/>
  <c r="P1338" i="1" s="1"/>
  <c r="O1330" i="1"/>
  <c r="M1330" i="1"/>
  <c r="P1330" i="1" s="1"/>
  <c r="O1322" i="1"/>
  <c r="M1322" i="1"/>
  <c r="P1322" i="1" s="1"/>
  <c r="O1314" i="1"/>
  <c r="M1314" i="1"/>
  <c r="P1314" i="1" s="1"/>
  <c r="O1306" i="1"/>
  <c r="M1306" i="1"/>
  <c r="P1306" i="1" s="1"/>
  <c r="O1298" i="1"/>
  <c r="M1298" i="1"/>
  <c r="P1298" i="1" s="1"/>
  <c r="O1290" i="1"/>
  <c r="M1290" i="1"/>
  <c r="P1290" i="1" s="1"/>
  <c r="O1282" i="1"/>
  <c r="M1282" i="1"/>
  <c r="P1282" i="1" s="1"/>
  <c r="O1274" i="1"/>
  <c r="M1274" i="1"/>
  <c r="P1274" i="1" s="1"/>
  <c r="O1266" i="1"/>
  <c r="M1266" i="1"/>
  <c r="P1266" i="1" s="1"/>
  <c r="O1258" i="1"/>
  <c r="M1258" i="1"/>
  <c r="P1258" i="1" s="1"/>
  <c r="O1250" i="1"/>
  <c r="M1250" i="1"/>
  <c r="P1250" i="1" s="1"/>
  <c r="O1242" i="1"/>
  <c r="M1242" i="1"/>
  <c r="P1242" i="1" s="1"/>
  <c r="O1234" i="1"/>
  <c r="M1234" i="1"/>
  <c r="P1234" i="1" s="1"/>
  <c r="O1226" i="1"/>
  <c r="M1226" i="1"/>
  <c r="P1226" i="1" s="1"/>
  <c r="O1218" i="1"/>
  <c r="M1218" i="1"/>
  <c r="P1218" i="1" s="1"/>
  <c r="O1210" i="1"/>
  <c r="M1210" i="1"/>
  <c r="P1210" i="1" s="1"/>
  <c r="O1197" i="1"/>
  <c r="M1197" i="1"/>
  <c r="P1197" i="1" s="1"/>
  <c r="O1189" i="1"/>
  <c r="M1189" i="1"/>
  <c r="P1189" i="1" s="1"/>
  <c r="O1181" i="1"/>
  <c r="M1181" i="1"/>
  <c r="P1181" i="1" s="1"/>
  <c r="O1173" i="1"/>
  <c r="M1173" i="1"/>
  <c r="P1173" i="1" s="1"/>
  <c r="O1165" i="1"/>
  <c r="M1165" i="1"/>
  <c r="P1165" i="1" s="1"/>
  <c r="O1157" i="1"/>
  <c r="M1157" i="1"/>
  <c r="P1157" i="1" s="1"/>
  <c r="O1149" i="1"/>
  <c r="M1149" i="1"/>
  <c r="P1149" i="1" s="1"/>
  <c r="O1141" i="1"/>
  <c r="M1141" i="1"/>
  <c r="P1141" i="1" s="1"/>
  <c r="O1134" i="1"/>
  <c r="M1134" i="1"/>
  <c r="P1134" i="1" s="1"/>
  <c r="O1126" i="1"/>
  <c r="M1126" i="1"/>
  <c r="P1126" i="1" s="1"/>
  <c r="O1118" i="1"/>
  <c r="M1118" i="1"/>
  <c r="P1118" i="1" s="1"/>
  <c r="O1110" i="1"/>
  <c r="M1110" i="1"/>
  <c r="P1110" i="1" s="1"/>
  <c r="O1102" i="1"/>
  <c r="M1102" i="1"/>
  <c r="P1102" i="1" s="1"/>
  <c r="O1094" i="1"/>
  <c r="M1094" i="1"/>
  <c r="P1094" i="1" s="1"/>
  <c r="O1086" i="1"/>
  <c r="M1086" i="1"/>
  <c r="P1086" i="1" s="1"/>
  <c r="O1078" i="1"/>
  <c r="M1078" i="1"/>
  <c r="P1078" i="1" s="1"/>
  <c r="O1071" i="1"/>
  <c r="M1071" i="1"/>
  <c r="P1071" i="1" s="1"/>
  <c r="O1063" i="1"/>
  <c r="M1063" i="1"/>
  <c r="P1063" i="1" s="1"/>
  <c r="O1055" i="1"/>
  <c r="M1055" i="1"/>
  <c r="P1055" i="1" s="1"/>
  <c r="O1047" i="1"/>
  <c r="M1047" i="1"/>
  <c r="P1047" i="1" s="1"/>
  <c r="O1039" i="1"/>
  <c r="M1039" i="1"/>
  <c r="P1039" i="1" s="1"/>
  <c r="O1032" i="1"/>
  <c r="M1032" i="1"/>
  <c r="P1032" i="1" s="1"/>
  <c r="O1024" i="1"/>
  <c r="M1024" i="1"/>
  <c r="P1024" i="1" s="1"/>
  <c r="O1016" i="1"/>
  <c r="M1016" i="1"/>
  <c r="P1016" i="1" s="1"/>
  <c r="O1008" i="1"/>
  <c r="M1008" i="1"/>
  <c r="P1008" i="1" s="1"/>
  <c r="O1000" i="1"/>
  <c r="M1000" i="1"/>
  <c r="P1000" i="1" s="1"/>
  <c r="O992" i="1"/>
  <c r="M992" i="1"/>
  <c r="P992" i="1" s="1"/>
  <c r="O984" i="1"/>
  <c r="M984" i="1"/>
  <c r="P984" i="1" s="1"/>
  <c r="O976" i="1"/>
  <c r="M976" i="1"/>
  <c r="P976" i="1" s="1"/>
  <c r="O968" i="1"/>
  <c r="M968" i="1"/>
  <c r="P968" i="1" s="1"/>
  <c r="O960" i="1"/>
  <c r="M960" i="1"/>
  <c r="P960" i="1" s="1"/>
  <c r="O952" i="1"/>
  <c r="M952" i="1"/>
  <c r="P952" i="1" s="1"/>
  <c r="O944" i="1"/>
  <c r="M944" i="1"/>
  <c r="P944" i="1" s="1"/>
  <c r="O936" i="1"/>
  <c r="M936" i="1"/>
  <c r="P936" i="1" s="1"/>
  <c r="O928" i="1"/>
  <c r="M928" i="1"/>
  <c r="P928" i="1" s="1"/>
  <c r="O920" i="1"/>
  <c r="M920" i="1"/>
  <c r="P920" i="1" s="1"/>
  <c r="O912" i="1"/>
  <c r="M912" i="1"/>
  <c r="P912" i="1" s="1"/>
  <c r="O904" i="1"/>
  <c r="M904" i="1"/>
  <c r="P904" i="1" s="1"/>
  <c r="O896" i="1"/>
  <c r="M896" i="1"/>
  <c r="P896" i="1" s="1"/>
  <c r="O888" i="1"/>
  <c r="M888" i="1"/>
  <c r="P888" i="1" s="1"/>
  <c r="O880" i="1"/>
  <c r="M880" i="1"/>
  <c r="P880" i="1" s="1"/>
  <c r="O872" i="1"/>
  <c r="M872" i="1"/>
  <c r="P872" i="1" s="1"/>
  <c r="O864" i="1"/>
  <c r="M864" i="1"/>
  <c r="P864" i="1" s="1"/>
  <c r="O856" i="1"/>
  <c r="M856" i="1"/>
  <c r="P856" i="1" s="1"/>
  <c r="O848" i="1"/>
  <c r="M848" i="1"/>
  <c r="P848" i="1" s="1"/>
  <c r="O840" i="1"/>
  <c r="M840" i="1"/>
  <c r="P840" i="1" s="1"/>
  <c r="O832" i="1"/>
  <c r="M832" i="1"/>
  <c r="P832" i="1" s="1"/>
  <c r="O824" i="1"/>
  <c r="M824" i="1"/>
  <c r="P824" i="1" s="1"/>
  <c r="O816" i="1"/>
  <c r="M816" i="1"/>
  <c r="P816" i="1" s="1"/>
  <c r="O809" i="1"/>
  <c r="M809" i="1"/>
  <c r="P809" i="1" s="1"/>
  <c r="O801" i="1"/>
  <c r="M801" i="1"/>
  <c r="P801" i="1" s="1"/>
  <c r="O793" i="1"/>
  <c r="M793" i="1"/>
  <c r="P793" i="1" s="1"/>
  <c r="O787" i="1"/>
  <c r="M787" i="1"/>
  <c r="P787" i="1" s="1"/>
  <c r="O781" i="1"/>
  <c r="M781" i="1"/>
  <c r="P781" i="1" s="1"/>
  <c r="O773" i="1"/>
  <c r="M773" i="1"/>
  <c r="P773" i="1" s="1"/>
  <c r="O765" i="1"/>
  <c r="M765" i="1"/>
  <c r="P765" i="1" s="1"/>
  <c r="O757" i="1"/>
  <c r="M757" i="1"/>
  <c r="P757" i="1" s="1"/>
  <c r="O749" i="1"/>
  <c r="M749" i="1"/>
  <c r="P749" i="1" s="1"/>
  <c r="O744" i="1"/>
  <c r="M744" i="1"/>
  <c r="P744" i="1" s="1"/>
  <c r="O736" i="1"/>
  <c r="M736" i="1"/>
  <c r="P736" i="1" s="1"/>
  <c r="O728" i="1"/>
  <c r="M728" i="1"/>
  <c r="P728" i="1" s="1"/>
  <c r="O720" i="1"/>
  <c r="M720" i="1"/>
  <c r="P720" i="1" s="1"/>
  <c r="O712" i="1"/>
  <c r="M712" i="1"/>
  <c r="P712" i="1" s="1"/>
  <c r="O704" i="1"/>
  <c r="M704" i="1"/>
  <c r="P704" i="1" s="1"/>
  <c r="O696" i="1"/>
  <c r="M696" i="1"/>
  <c r="P696" i="1" s="1"/>
  <c r="O688" i="1"/>
  <c r="M688" i="1"/>
  <c r="P688" i="1" s="1"/>
  <c r="O681" i="1"/>
  <c r="M681" i="1"/>
  <c r="P681" i="1" s="1"/>
  <c r="O673" i="1"/>
  <c r="M673" i="1"/>
  <c r="P673" i="1" s="1"/>
  <c r="O666" i="1"/>
  <c r="M666" i="1"/>
  <c r="P666" i="1" s="1"/>
  <c r="O658" i="1"/>
  <c r="M658" i="1"/>
  <c r="P658" i="1" s="1"/>
  <c r="O650" i="1"/>
  <c r="M650" i="1"/>
  <c r="P650" i="1" s="1"/>
  <c r="O642" i="1"/>
  <c r="M642" i="1"/>
  <c r="P642" i="1" s="1"/>
  <c r="O634" i="1"/>
  <c r="M634" i="1"/>
  <c r="P634" i="1" s="1"/>
  <c r="O627" i="1"/>
  <c r="M627" i="1"/>
  <c r="P627" i="1" s="1"/>
  <c r="O619" i="1"/>
  <c r="M619" i="1"/>
  <c r="P619" i="1" s="1"/>
  <c r="O611" i="1"/>
  <c r="M611" i="1"/>
  <c r="P611" i="1" s="1"/>
  <c r="O603" i="1"/>
  <c r="M603" i="1"/>
  <c r="P603" i="1" s="1"/>
  <c r="O595" i="1"/>
  <c r="M595" i="1"/>
  <c r="P595" i="1" s="1"/>
  <c r="O587" i="1"/>
  <c r="M587" i="1"/>
  <c r="P587" i="1" s="1"/>
  <c r="O579" i="1"/>
  <c r="M579" i="1"/>
  <c r="P579" i="1" s="1"/>
  <c r="O571" i="1"/>
  <c r="M571" i="1"/>
  <c r="P571" i="1" s="1"/>
  <c r="O563" i="1"/>
  <c r="M563" i="1"/>
  <c r="P563" i="1" s="1"/>
  <c r="O555" i="1"/>
  <c r="M555" i="1"/>
  <c r="P555" i="1" s="1"/>
  <c r="O547" i="1"/>
  <c r="M547" i="1"/>
  <c r="P547" i="1" s="1"/>
  <c r="O541" i="1"/>
  <c r="M541" i="1"/>
  <c r="P541" i="1" s="1"/>
  <c r="O533" i="1"/>
  <c r="M533" i="1"/>
  <c r="P533" i="1" s="1"/>
  <c r="O525" i="1"/>
  <c r="M525" i="1"/>
  <c r="P525" i="1" s="1"/>
  <c r="O517" i="1"/>
  <c r="M517" i="1"/>
  <c r="P517" i="1" s="1"/>
  <c r="O509" i="1"/>
  <c r="M509" i="1"/>
  <c r="P509" i="1" s="1"/>
  <c r="O501" i="1"/>
  <c r="M501" i="1"/>
  <c r="P501" i="1" s="1"/>
  <c r="O493" i="1"/>
  <c r="M493" i="1"/>
  <c r="P493" i="1" s="1"/>
  <c r="O485" i="1"/>
  <c r="M485" i="1"/>
  <c r="P485" i="1" s="1"/>
  <c r="O477" i="1"/>
  <c r="M477" i="1"/>
  <c r="P477" i="1" s="1"/>
  <c r="O471" i="1"/>
  <c r="M471" i="1"/>
  <c r="P471" i="1" s="1"/>
  <c r="O463" i="1"/>
  <c r="M463" i="1"/>
  <c r="P463" i="1" s="1"/>
  <c r="O455" i="1"/>
  <c r="M455" i="1"/>
  <c r="P455" i="1" s="1"/>
  <c r="O447" i="1"/>
  <c r="M447" i="1"/>
  <c r="P447" i="1" s="1"/>
  <c r="O439" i="1"/>
  <c r="M439" i="1"/>
  <c r="P439" i="1" s="1"/>
  <c r="O431" i="1"/>
  <c r="M431" i="1"/>
  <c r="P431" i="1" s="1"/>
  <c r="O423" i="1"/>
  <c r="M423" i="1"/>
  <c r="P423" i="1" s="1"/>
  <c r="O415" i="1"/>
  <c r="M415" i="1"/>
  <c r="P415" i="1" s="1"/>
  <c r="O407" i="1"/>
  <c r="M407" i="1"/>
  <c r="P407" i="1" s="1"/>
  <c r="O399" i="1"/>
  <c r="M399" i="1"/>
  <c r="P399" i="1" s="1"/>
  <c r="O385" i="1"/>
  <c r="M385" i="1"/>
  <c r="P385" i="1" s="1"/>
  <c r="O377" i="1"/>
  <c r="M377" i="1"/>
  <c r="P377" i="1" s="1"/>
  <c r="O369" i="1"/>
  <c r="M369" i="1"/>
  <c r="P369" i="1" s="1"/>
  <c r="O361" i="1"/>
  <c r="M361" i="1"/>
  <c r="P361" i="1" s="1"/>
  <c r="O353" i="1"/>
  <c r="M353" i="1"/>
  <c r="P353" i="1" s="1"/>
  <c r="O345" i="1"/>
  <c r="M345" i="1"/>
  <c r="P345" i="1" s="1"/>
  <c r="O337" i="1"/>
  <c r="M337" i="1"/>
  <c r="P337" i="1" s="1"/>
  <c r="O329" i="1"/>
  <c r="M329" i="1"/>
  <c r="P329" i="1" s="1"/>
  <c r="O321" i="1"/>
  <c r="M321" i="1"/>
  <c r="P321" i="1" s="1"/>
  <c r="O313" i="1"/>
  <c r="M313" i="1"/>
  <c r="P313" i="1" s="1"/>
  <c r="O305" i="1"/>
  <c r="M305" i="1"/>
  <c r="P305" i="1" s="1"/>
  <c r="O297" i="1"/>
  <c r="M297" i="1"/>
  <c r="P297" i="1" s="1"/>
  <c r="O289" i="1"/>
  <c r="M289" i="1"/>
  <c r="P289" i="1" s="1"/>
  <c r="O281" i="1"/>
  <c r="M281" i="1"/>
  <c r="P281" i="1" s="1"/>
  <c r="O273" i="1"/>
  <c r="M273" i="1"/>
  <c r="P273" i="1" s="1"/>
  <c r="O265" i="1"/>
  <c r="M265" i="1"/>
  <c r="P265" i="1" s="1"/>
  <c r="O259" i="1"/>
  <c r="M259" i="1"/>
  <c r="P259" i="1" s="1"/>
  <c r="O251" i="1"/>
  <c r="M251" i="1"/>
  <c r="P251" i="1" s="1"/>
  <c r="O243" i="1"/>
  <c r="M243" i="1"/>
  <c r="P243" i="1" s="1"/>
  <c r="O235" i="1"/>
  <c r="M235" i="1"/>
  <c r="P235" i="1" s="1"/>
  <c r="O230" i="1"/>
  <c r="M230" i="1"/>
  <c r="P230" i="1" s="1"/>
  <c r="O220" i="1"/>
  <c r="M220" i="1"/>
  <c r="P220" i="1" s="1"/>
  <c r="O214" i="1"/>
  <c r="M214" i="1"/>
  <c r="P214" i="1" s="1"/>
  <c r="O207" i="1"/>
  <c r="M207" i="1"/>
  <c r="P207" i="1" s="1"/>
  <c r="O200" i="1"/>
  <c r="M200" i="1"/>
  <c r="P200" i="1" s="1"/>
  <c r="O192" i="1"/>
  <c r="M192" i="1"/>
  <c r="P192" i="1" s="1"/>
  <c r="O184" i="1"/>
  <c r="M184" i="1"/>
  <c r="P184" i="1" s="1"/>
  <c r="M6983" i="1"/>
  <c r="P6983" i="1" s="1"/>
  <c r="M6919" i="1"/>
  <c r="P6919" i="1" s="1"/>
  <c r="M6855" i="1"/>
  <c r="P6855" i="1" s="1"/>
  <c r="M6791" i="1"/>
  <c r="P6791" i="1" s="1"/>
  <c r="M6727" i="1"/>
  <c r="P6727" i="1" s="1"/>
  <c r="M6663" i="1"/>
  <c r="P6663" i="1" s="1"/>
  <c r="M6599" i="1"/>
  <c r="P6599" i="1" s="1"/>
  <c r="M6535" i="1"/>
  <c r="P6535" i="1" s="1"/>
  <c r="M6471" i="1"/>
  <c r="P6471" i="1" s="1"/>
  <c r="M6407" i="1"/>
  <c r="P6407" i="1" s="1"/>
  <c r="M6343" i="1"/>
  <c r="P6343" i="1" s="1"/>
  <c r="M6280" i="1"/>
  <c r="P6280" i="1" s="1"/>
  <c r="M6218" i="1"/>
  <c r="P6218" i="1" s="1"/>
  <c r="M6155" i="1"/>
  <c r="P6155" i="1" s="1"/>
  <c r="M6094" i="1"/>
  <c r="P6094" i="1" s="1"/>
  <c r="M6030" i="1"/>
  <c r="P6030" i="1" s="1"/>
  <c r="M5972" i="1"/>
  <c r="P5972" i="1" s="1"/>
  <c r="M5908" i="1"/>
  <c r="P5908" i="1" s="1"/>
  <c r="M5845" i="1"/>
  <c r="P5845" i="1" s="1"/>
  <c r="M5782" i="1"/>
  <c r="P5782" i="1" s="1"/>
  <c r="M5722" i="1"/>
  <c r="P5722" i="1" s="1"/>
  <c r="M5371" i="1"/>
  <c r="P5371" i="1" s="1"/>
  <c r="M5148" i="1"/>
  <c r="P5148" i="1" s="1"/>
  <c r="M4894" i="1"/>
  <c r="P4894" i="1" s="1"/>
  <c r="M4638" i="1"/>
  <c r="P4638" i="1" s="1"/>
  <c r="M4385" i="1"/>
  <c r="P4385" i="1" s="1"/>
  <c r="M4106" i="1"/>
  <c r="P4106" i="1" s="1"/>
  <c r="M3596" i="1"/>
  <c r="P3596" i="1" s="1"/>
  <c r="M1161" i="1"/>
  <c r="P1161" i="1" s="1"/>
  <c r="O6097" i="1"/>
  <c r="M6097" i="1"/>
  <c r="P6097" i="1" s="1"/>
  <c r="O6090" i="1"/>
  <c r="M6090" i="1"/>
  <c r="P6090" i="1" s="1"/>
  <c r="O6082" i="1"/>
  <c r="M6082" i="1"/>
  <c r="P6082" i="1" s="1"/>
  <c r="O6074" i="1"/>
  <c r="M6074" i="1"/>
  <c r="P6074" i="1" s="1"/>
  <c r="O6066" i="1"/>
  <c r="M6066" i="1"/>
  <c r="P6066" i="1" s="1"/>
  <c r="O6058" i="1"/>
  <c r="M6058" i="1"/>
  <c r="P6058" i="1" s="1"/>
  <c r="O6050" i="1"/>
  <c r="M6050" i="1"/>
  <c r="P6050" i="1" s="1"/>
  <c r="O6042" i="1"/>
  <c r="M6042" i="1"/>
  <c r="P6042" i="1" s="1"/>
  <c r="O6034" i="1"/>
  <c r="M6034" i="1"/>
  <c r="P6034" i="1" s="1"/>
  <c r="O6026" i="1"/>
  <c r="M6026" i="1"/>
  <c r="P6026" i="1" s="1"/>
  <c r="O6018" i="1"/>
  <c r="M6018" i="1"/>
  <c r="P6018" i="1" s="1"/>
  <c r="O6010" i="1"/>
  <c r="M6010" i="1"/>
  <c r="P6010" i="1" s="1"/>
  <c r="O6002" i="1"/>
  <c r="M6002" i="1"/>
  <c r="P6002" i="1" s="1"/>
  <c r="O5994" i="1"/>
  <c r="M5994" i="1"/>
  <c r="P5994" i="1" s="1"/>
  <c r="O5986" i="1"/>
  <c r="M5986" i="1"/>
  <c r="P5986" i="1" s="1"/>
  <c r="O5983" i="1"/>
  <c r="M5983" i="1"/>
  <c r="P5983" i="1" s="1"/>
  <c r="O5975" i="1"/>
  <c r="M5975" i="1"/>
  <c r="P5975" i="1" s="1"/>
  <c r="O5968" i="1"/>
  <c r="M5968" i="1"/>
  <c r="P5968" i="1" s="1"/>
  <c r="O5960" i="1"/>
  <c r="M5960" i="1"/>
  <c r="P5960" i="1" s="1"/>
  <c r="O5952" i="1"/>
  <c r="M5952" i="1"/>
  <c r="P5952" i="1" s="1"/>
  <c r="O5944" i="1"/>
  <c r="M5944" i="1"/>
  <c r="P5944" i="1" s="1"/>
  <c r="O5936" i="1"/>
  <c r="M5936" i="1"/>
  <c r="P5936" i="1" s="1"/>
  <c r="O5928" i="1"/>
  <c r="M5928" i="1"/>
  <c r="P5928" i="1" s="1"/>
  <c r="O5920" i="1"/>
  <c r="M5920" i="1"/>
  <c r="P5920" i="1" s="1"/>
  <c r="O5912" i="1"/>
  <c r="M5912" i="1"/>
  <c r="P5912" i="1" s="1"/>
  <c r="O5904" i="1"/>
  <c r="M5904" i="1"/>
  <c r="P5904" i="1" s="1"/>
  <c r="O5896" i="1"/>
  <c r="M5896" i="1"/>
  <c r="P5896" i="1" s="1"/>
  <c r="O5888" i="1"/>
  <c r="M5888" i="1"/>
  <c r="P5888" i="1" s="1"/>
  <c r="O5880" i="1"/>
  <c r="M5880" i="1"/>
  <c r="P5880" i="1" s="1"/>
  <c r="O5873" i="1"/>
  <c r="M5873" i="1"/>
  <c r="P5873" i="1" s="1"/>
  <c r="O5865" i="1"/>
  <c r="M5865" i="1"/>
  <c r="P5865" i="1" s="1"/>
  <c r="O5857" i="1"/>
  <c r="M5857" i="1"/>
  <c r="P5857" i="1" s="1"/>
  <c r="O5849" i="1"/>
  <c r="M5849" i="1"/>
  <c r="P5849" i="1" s="1"/>
  <c r="O5841" i="1"/>
  <c r="M5841" i="1"/>
  <c r="P5841" i="1" s="1"/>
  <c r="O5834" i="1"/>
  <c r="M5834" i="1"/>
  <c r="P5834" i="1" s="1"/>
  <c r="O5826" i="1"/>
  <c r="M5826" i="1"/>
  <c r="P5826" i="1" s="1"/>
  <c r="O5818" i="1"/>
  <c r="M5818" i="1"/>
  <c r="P5818" i="1" s="1"/>
  <c r="O5810" i="1"/>
  <c r="M5810" i="1"/>
  <c r="P5810" i="1" s="1"/>
  <c r="O5802" i="1"/>
  <c r="M5802" i="1"/>
  <c r="P5802" i="1" s="1"/>
  <c r="O5794" i="1"/>
  <c r="M5794" i="1"/>
  <c r="P5794" i="1" s="1"/>
  <c r="O5786" i="1"/>
  <c r="M5786" i="1"/>
  <c r="P5786" i="1" s="1"/>
  <c r="O5778" i="1"/>
  <c r="M5778" i="1"/>
  <c r="P5778" i="1" s="1"/>
  <c r="O5770" i="1"/>
  <c r="M5770" i="1"/>
  <c r="P5770" i="1" s="1"/>
  <c r="O5758" i="1"/>
  <c r="M5758" i="1"/>
  <c r="P5758" i="1" s="1"/>
  <c r="O5750" i="1"/>
  <c r="M5750" i="1"/>
  <c r="P5750" i="1" s="1"/>
  <c r="O5742" i="1"/>
  <c r="M5742" i="1"/>
  <c r="P5742" i="1" s="1"/>
  <c r="O5734" i="1"/>
  <c r="M5734" i="1"/>
  <c r="P5734" i="1" s="1"/>
  <c r="O5726" i="1"/>
  <c r="M5726" i="1"/>
  <c r="P5726" i="1" s="1"/>
  <c r="O5718" i="1"/>
  <c r="M5718" i="1"/>
  <c r="P5718" i="1" s="1"/>
  <c r="O5710" i="1"/>
  <c r="M5710" i="1"/>
  <c r="P5710" i="1" s="1"/>
  <c r="O5702" i="1"/>
  <c r="M5702" i="1"/>
  <c r="P5702" i="1" s="1"/>
  <c r="O5694" i="1"/>
  <c r="M5694" i="1"/>
  <c r="P5694" i="1" s="1"/>
  <c r="O5686" i="1"/>
  <c r="M5686" i="1"/>
  <c r="P5686" i="1" s="1"/>
  <c r="O5678" i="1"/>
  <c r="M5678" i="1"/>
  <c r="P5678" i="1" s="1"/>
  <c r="O5670" i="1"/>
  <c r="M5670" i="1"/>
  <c r="P5670" i="1" s="1"/>
  <c r="O5662" i="1"/>
  <c r="M5662" i="1"/>
  <c r="P5662" i="1" s="1"/>
  <c r="O5654" i="1"/>
  <c r="M5654" i="1"/>
  <c r="P5654" i="1" s="1"/>
  <c r="O5646" i="1"/>
  <c r="M5646" i="1"/>
  <c r="P5646" i="1" s="1"/>
  <c r="O5638" i="1"/>
  <c r="M5638" i="1"/>
  <c r="P5638" i="1" s="1"/>
  <c r="O5630" i="1"/>
  <c r="M5630" i="1"/>
  <c r="P5630" i="1" s="1"/>
  <c r="O5622" i="1"/>
  <c r="M5622" i="1"/>
  <c r="P5622" i="1" s="1"/>
  <c r="O5616" i="1"/>
  <c r="M5616" i="1"/>
  <c r="P5616" i="1" s="1"/>
  <c r="O5608" i="1"/>
  <c r="M5608" i="1"/>
  <c r="P5608" i="1" s="1"/>
  <c r="O5600" i="1"/>
  <c r="M5600" i="1"/>
  <c r="P5600" i="1" s="1"/>
  <c r="O5593" i="1"/>
  <c r="M5593" i="1"/>
  <c r="P5593" i="1" s="1"/>
  <c r="O5585" i="1"/>
  <c r="M5585" i="1"/>
  <c r="P5585" i="1" s="1"/>
  <c r="O5577" i="1"/>
  <c r="M5577" i="1"/>
  <c r="P5577" i="1" s="1"/>
  <c r="O5569" i="1"/>
  <c r="M5569" i="1"/>
  <c r="P5569" i="1" s="1"/>
  <c r="O5561" i="1"/>
  <c r="M5561" i="1"/>
  <c r="P5561" i="1" s="1"/>
  <c r="O5553" i="1"/>
  <c r="M5553" i="1"/>
  <c r="P5553" i="1" s="1"/>
  <c r="O5545" i="1"/>
  <c r="M5545" i="1"/>
  <c r="P5545" i="1" s="1"/>
  <c r="O5537" i="1"/>
  <c r="M5537" i="1"/>
  <c r="P5537" i="1" s="1"/>
  <c r="O5529" i="1"/>
  <c r="M5529" i="1"/>
  <c r="P5529" i="1" s="1"/>
  <c r="O5521" i="1"/>
  <c r="M5521" i="1"/>
  <c r="P5521" i="1" s="1"/>
  <c r="O5514" i="1"/>
  <c r="M5514" i="1"/>
  <c r="P5514" i="1" s="1"/>
  <c r="O5499" i="1"/>
  <c r="M5499" i="1"/>
  <c r="P5499" i="1" s="1"/>
  <c r="O5492" i="1"/>
  <c r="M5492" i="1"/>
  <c r="P5492" i="1" s="1"/>
  <c r="O5484" i="1"/>
  <c r="M5484" i="1"/>
  <c r="P5484" i="1" s="1"/>
  <c r="O5476" i="1"/>
  <c r="M5476" i="1"/>
  <c r="P5476" i="1" s="1"/>
  <c r="O5468" i="1"/>
  <c r="M5468" i="1"/>
  <c r="P5468" i="1" s="1"/>
  <c r="O5460" i="1"/>
  <c r="M5460" i="1"/>
  <c r="P5460" i="1" s="1"/>
  <c r="O5452" i="1"/>
  <c r="M5452" i="1"/>
  <c r="P5452" i="1" s="1"/>
  <c r="O5444" i="1"/>
  <c r="M5444" i="1"/>
  <c r="P5444" i="1" s="1"/>
  <c r="O5436" i="1"/>
  <c r="M5436" i="1"/>
  <c r="P5436" i="1" s="1"/>
  <c r="O5428" i="1"/>
  <c r="M5428" i="1"/>
  <c r="P5428" i="1" s="1"/>
  <c r="O5420" i="1"/>
  <c r="M5420" i="1"/>
  <c r="P5420" i="1" s="1"/>
  <c r="O5412" i="1"/>
  <c r="M5412" i="1"/>
  <c r="P5412" i="1" s="1"/>
  <c r="O5404" i="1"/>
  <c r="M5404" i="1"/>
  <c r="P5404" i="1" s="1"/>
  <c r="O5397" i="1"/>
  <c r="M5397" i="1"/>
  <c r="P5397" i="1" s="1"/>
  <c r="O5389" i="1"/>
  <c r="M5389" i="1"/>
  <c r="P5389" i="1" s="1"/>
  <c r="O5381" i="1"/>
  <c r="M5381" i="1"/>
  <c r="P5381" i="1" s="1"/>
  <c r="O5373" i="1"/>
  <c r="M5373" i="1"/>
  <c r="P5373" i="1" s="1"/>
  <c r="O5365" i="1"/>
  <c r="M5365" i="1"/>
  <c r="P5365" i="1" s="1"/>
  <c r="O5357" i="1"/>
  <c r="M5357" i="1"/>
  <c r="P5357" i="1" s="1"/>
  <c r="O5349" i="1"/>
  <c r="M5349" i="1"/>
  <c r="P5349" i="1" s="1"/>
  <c r="O5341" i="1"/>
  <c r="M5341" i="1"/>
  <c r="P5341" i="1" s="1"/>
  <c r="O5333" i="1"/>
  <c r="M5333" i="1"/>
  <c r="P5333" i="1" s="1"/>
  <c r="O5325" i="1"/>
  <c r="M5325" i="1"/>
  <c r="P5325" i="1" s="1"/>
  <c r="O5318" i="1"/>
  <c r="M5318" i="1"/>
  <c r="P5318" i="1" s="1"/>
  <c r="O5310" i="1"/>
  <c r="M5310" i="1"/>
  <c r="P5310" i="1" s="1"/>
  <c r="O5302" i="1"/>
  <c r="M5302" i="1"/>
  <c r="P5302" i="1" s="1"/>
  <c r="O5294" i="1"/>
  <c r="M5294" i="1"/>
  <c r="P5294" i="1" s="1"/>
  <c r="O5286" i="1"/>
  <c r="M5286" i="1"/>
  <c r="P5286" i="1" s="1"/>
  <c r="O5278" i="1"/>
  <c r="M5278" i="1"/>
  <c r="P5278" i="1" s="1"/>
  <c r="O5270" i="1"/>
  <c r="M5270" i="1"/>
  <c r="P5270" i="1" s="1"/>
  <c r="O5262" i="1"/>
  <c r="M5262" i="1"/>
  <c r="P5262" i="1" s="1"/>
  <c r="O5254" i="1"/>
  <c r="M5254" i="1"/>
  <c r="P5254" i="1" s="1"/>
  <c r="O5246" i="1"/>
  <c r="M5246" i="1"/>
  <c r="P5246" i="1" s="1"/>
  <c r="O5239" i="1"/>
  <c r="M5239" i="1"/>
  <c r="P5239" i="1" s="1"/>
  <c r="O5231" i="1"/>
  <c r="M5231" i="1"/>
  <c r="P5231" i="1" s="1"/>
  <c r="O5225" i="1"/>
  <c r="M5225" i="1"/>
  <c r="P5225" i="1" s="1"/>
  <c r="O5214" i="1"/>
  <c r="M5214" i="1"/>
  <c r="P5214" i="1" s="1"/>
  <c r="O5206" i="1"/>
  <c r="M5206" i="1"/>
  <c r="P5206" i="1" s="1"/>
  <c r="O5198" i="1"/>
  <c r="M5198" i="1"/>
  <c r="P5198" i="1" s="1"/>
  <c r="O5190" i="1"/>
  <c r="M5190" i="1"/>
  <c r="P5190" i="1" s="1"/>
  <c r="O5182" i="1"/>
  <c r="M5182" i="1"/>
  <c r="P5182" i="1" s="1"/>
  <c r="O5174" i="1"/>
  <c r="M5174" i="1"/>
  <c r="P5174" i="1" s="1"/>
  <c r="O5166" i="1"/>
  <c r="M5166" i="1"/>
  <c r="P5166" i="1" s="1"/>
  <c r="O5158" i="1"/>
  <c r="M5158" i="1"/>
  <c r="P5158" i="1" s="1"/>
  <c r="O5150" i="1"/>
  <c r="M5150" i="1"/>
  <c r="P5150" i="1" s="1"/>
  <c r="O5143" i="1"/>
  <c r="M5143" i="1"/>
  <c r="P5143" i="1" s="1"/>
  <c r="O5135" i="1"/>
  <c r="M5135" i="1"/>
  <c r="P5135" i="1" s="1"/>
  <c r="O5127" i="1"/>
  <c r="M5127" i="1"/>
  <c r="P5127" i="1" s="1"/>
  <c r="O5119" i="1"/>
  <c r="M5119" i="1"/>
  <c r="P5119" i="1" s="1"/>
  <c r="O5111" i="1"/>
  <c r="M5111" i="1"/>
  <c r="P5111" i="1" s="1"/>
  <c r="O5103" i="1"/>
  <c r="M5103" i="1"/>
  <c r="P5103" i="1" s="1"/>
  <c r="O5095" i="1"/>
  <c r="M5095" i="1"/>
  <c r="P5095" i="1" s="1"/>
  <c r="O5087" i="1"/>
  <c r="M5087" i="1"/>
  <c r="P5087" i="1" s="1"/>
  <c r="O5079" i="1"/>
  <c r="M5079" i="1"/>
  <c r="P5079" i="1" s="1"/>
  <c r="O5071" i="1"/>
  <c r="M5071" i="1"/>
  <c r="P5071" i="1" s="1"/>
  <c r="O5063" i="1"/>
  <c r="M5063" i="1"/>
  <c r="P5063" i="1" s="1"/>
  <c r="O5055" i="1"/>
  <c r="M5055" i="1"/>
  <c r="P5055" i="1" s="1"/>
  <c r="O5048" i="1"/>
  <c r="M5048" i="1"/>
  <c r="P5048" i="1" s="1"/>
  <c r="O5040" i="1"/>
  <c r="M5040" i="1"/>
  <c r="P5040" i="1" s="1"/>
  <c r="O5032" i="1"/>
  <c r="M5032" i="1"/>
  <c r="P5032" i="1" s="1"/>
  <c r="O5024" i="1"/>
  <c r="M5024" i="1"/>
  <c r="P5024" i="1" s="1"/>
  <c r="O5016" i="1"/>
  <c r="M5016" i="1"/>
  <c r="P5016" i="1" s="1"/>
  <c r="O5008" i="1"/>
  <c r="M5008" i="1"/>
  <c r="P5008" i="1" s="1"/>
  <c r="O5000" i="1"/>
  <c r="M5000" i="1"/>
  <c r="P5000" i="1" s="1"/>
  <c r="O4992" i="1"/>
  <c r="M4992" i="1"/>
  <c r="P4992" i="1" s="1"/>
  <c r="O4984" i="1"/>
  <c r="M4984" i="1"/>
  <c r="P4984" i="1" s="1"/>
  <c r="O4976" i="1"/>
  <c r="M4976" i="1"/>
  <c r="P4976" i="1" s="1"/>
  <c r="O4968" i="1"/>
  <c r="M4968" i="1"/>
  <c r="P4968" i="1" s="1"/>
  <c r="O4960" i="1"/>
  <c r="M4960" i="1"/>
  <c r="P4960" i="1" s="1"/>
  <c r="O4952" i="1"/>
  <c r="M4952" i="1"/>
  <c r="P4952" i="1" s="1"/>
  <c r="O4944" i="1"/>
  <c r="M4944" i="1"/>
  <c r="P4944" i="1" s="1"/>
  <c r="O4936" i="1"/>
  <c r="M4936" i="1"/>
  <c r="P4936" i="1" s="1"/>
  <c r="O4928" i="1"/>
  <c r="M4928" i="1"/>
  <c r="P4928" i="1" s="1"/>
  <c r="O4920" i="1"/>
  <c r="M4920" i="1"/>
  <c r="P4920" i="1" s="1"/>
  <c r="O4912" i="1"/>
  <c r="M4912" i="1"/>
  <c r="P4912" i="1" s="1"/>
  <c r="O4904" i="1"/>
  <c r="M4904" i="1"/>
  <c r="P4904" i="1" s="1"/>
  <c r="O4896" i="1"/>
  <c r="M4896" i="1"/>
  <c r="P4896" i="1" s="1"/>
  <c r="O4888" i="1"/>
  <c r="M4888" i="1"/>
  <c r="P4888" i="1" s="1"/>
  <c r="O4880" i="1"/>
  <c r="M4880" i="1"/>
  <c r="P4880" i="1" s="1"/>
  <c r="O4872" i="1"/>
  <c r="M4872" i="1"/>
  <c r="P4872" i="1" s="1"/>
  <c r="O4864" i="1"/>
  <c r="M4864" i="1"/>
  <c r="P4864" i="1" s="1"/>
  <c r="O4856" i="1"/>
  <c r="M4856" i="1"/>
  <c r="P4856" i="1" s="1"/>
  <c r="O4848" i="1"/>
  <c r="M4848" i="1"/>
  <c r="P4848" i="1" s="1"/>
  <c r="O4840" i="1"/>
  <c r="M4840" i="1"/>
  <c r="P4840" i="1" s="1"/>
  <c r="O4832" i="1"/>
  <c r="M4832" i="1"/>
  <c r="P4832" i="1" s="1"/>
  <c r="O4824" i="1"/>
  <c r="M4824" i="1"/>
  <c r="P4824" i="1" s="1"/>
  <c r="O4816" i="1"/>
  <c r="M4816" i="1"/>
  <c r="P4816" i="1" s="1"/>
  <c r="O4808" i="1"/>
  <c r="M4808" i="1"/>
  <c r="P4808" i="1" s="1"/>
  <c r="O4800" i="1"/>
  <c r="M4800" i="1"/>
  <c r="P4800" i="1" s="1"/>
  <c r="O4792" i="1"/>
  <c r="M4792" i="1"/>
  <c r="P4792" i="1" s="1"/>
  <c r="O4784" i="1"/>
  <c r="M4784" i="1"/>
  <c r="P4784" i="1" s="1"/>
  <c r="O4776" i="1"/>
  <c r="M4776" i="1"/>
  <c r="P4776" i="1" s="1"/>
  <c r="O4768" i="1"/>
  <c r="M4768" i="1"/>
  <c r="P4768" i="1" s="1"/>
  <c r="O4760" i="1"/>
  <c r="M4760" i="1"/>
  <c r="P4760" i="1" s="1"/>
  <c r="O4752" i="1"/>
  <c r="M4752" i="1"/>
  <c r="P4752" i="1" s="1"/>
  <c r="O4744" i="1"/>
  <c r="M4744" i="1"/>
  <c r="P4744" i="1" s="1"/>
  <c r="O4736" i="1"/>
  <c r="M4736" i="1"/>
  <c r="P4736" i="1" s="1"/>
  <c r="O4728" i="1"/>
  <c r="M4728" i="1"/>
  <c r="P4728" i="1" s="1"/>
  <c r="O4720" i="1"/>
  <c r="M4720" i="1"/>
  <c r="P4720" i="1" s="1"/>
  <c r="O4712" i="1"/>
  <c r="M4712" i="1"/>
  <c r="P4712" i="1" s="1"/>
  <c r="O4704" i="1"/>
  <c r="M4704" i="1"/>
  <c r="P4704" i="1" s="1"/>
  <c r="O4696" i="1"/>
  <c r="M4696" i="1"/>
  <c r="P4696" i="1" s="1"/>
  <c r="O4688" i="1"/>
  <c r="M4688" i="1"/>
  <c r="P4688" i="1" s="1"/>
  <c r="O4680" i="1"/>
  <c r="M4680" i="1"/>
  <c r="P4680" i="1" s="1"/>
  <c r="O4672" i="1"/>
  <c r="M4672" i="1"/>
  <c r="P4672" i="1" s="1"/>
  <c r="O4664" i="1"/>
  <c r="M4664" i="1"/>
  <c r="P4664" i="1" s="1"/>
  <c r="O4656" i="1"/>
  <c r="M4656" i="1"/>
  <c r="P4656" i="1" s="1"/>
  <c r="O4648" i="1"/>
  <c r="M4648" i="1"/>
  <c r="P4648" i="1" s="1"/>
  <c r="O4640" i="1"/>
  <c r="M4640" i="1"/>
  <c r="P4640" i="1" s="1"/>
  <c r="O4632" i="1"/>
  <c r="M4632" i="1"/>
  <c r="P4632" i="1" s="1"/>
  <c r="O4624" i="1"/>
  <c r="M4624" i="1"/>
  <c r="P4624" i="1" s="1"/>
  <c r="O4616" i="1"/>
  <c r="M4616" i="1"/>
  <c r="P4616" i="1" s="1"/>
  <c r="O4608" i="1"/>
  <c r="M4608" i="1"/>
  <c r="P4608" i="1" s="1"/>
  <c r="O4600" i="1"/>
  <c r="M4600" i="1"/>
  <c r="P4600" i="1" s="1"/>
  <c r="O4592" i="1"/>
  <c r="M4592" i="1"/>
  <c r="P4592" i="1" s="1"/>
  <c r="O4584" i="1"/>
  <c r="M4584" i="1"/>
  <c r="P4584" i="1" s="1"/>
  <c r="O4576" i="1"/>
  <c r="M4576" i="1"/>
  <c r="P4576" i="1" s="1"/>
  <c r="O4568" i="1"/>
  <c r="M4568" i="1"/>
  <c r="P4568" i="1" s="1"/>
  <c r="O4560" i="1"/>
  <c r="M4560" i="1"/>
  <c r="P4560" i="1" s="1"/>
  <c r="O4553" i="1"/>
  <c r="M4553" i="1"/>
  <c r="P4553" i="1" s="1"/>
  <c r="O4545" i="1"/>
  <c r="M4545" i="1"/>
  <c r="P4545" i="1" s="1"/>
  <c r="O4537" i="1"/>
  <c r="M4537" i="1"/>
  <c r="P4537" i="1" s="1"/>
  <c r="O4529" i="1"/>
  <c r="M4529" i="1"/>
  <c r="P4529" i="1" s="1"/>
  <c r="O4521" i="1"/>
  <c r="M4521" i="1"/>
  <c r="P4521" i="1" s="1"/>
  <c r="O4513" i="1"/>
  <c r="M4513" i="1"/>
  <c r="P4513" i="1" s="1"/>
  <c r="O4505" i="1"/>
  <c r="M4505" i="1"/>
  <c r="P4505" i="1" s="1"/>
  <c r="O4497" i="1"/>
  <c r="M4497" i="1"/>
  <c r="P4497" i="1" s="1"/>
  <c r="O4489" i="1"/>
  <c r="M4489" i="1"/>
  <c r="P4489" i="1" s="1"/>
  <c r="O4481" i="1"/>
  <c r="M4481" i="1"/>
  <c r="P4481" i="1" s="1"/>
  <c r="O4473" i="1"/>
  <c r="M4473" i="1"/>
  <c r="P4473" i="1" s="1"/>
  <c r="O4465" i="1"/>
  <c r="M4465" i="1"/>
  <c r="P4465" i="1" s="1"/>
  <c r="O4451" i="1"/>
  <c r="M4451" i="1"/>
  <c r="P4451" i="1" s="1"/>
  <c r="O4443" i="1"/>
  <c r="M4443" i="1"/>
  <c r="P4443" i="1" s="1"/>
  <c r="O4435" i="1"/>
  <c r="M4435" i="1"/>
  <c r="P4435" i="1" s="1"/>
  <c r="O4427" i="1"/>
  <c r="M4427" i="1"/>
  <c r="P4427" i="1" s="1"/>
  <c r="O4419" i="1"/>
  <c r="M4419" i="1"/>
  <c r="P4419" i="1" s="1"/>
  <c r="O4411" i="1"/>
  <c r="M4411" i="1"/>
  <c r="P4411" i="1" s="1"/>
  <c r="O4403" i="1"/>
  <c r="M4403" i="1"/>
  <c r="P4403" i="1" s="1"/>
  <c r="O4395" i="1"/>
  <c r="M4395" i="1"/>
  <c r="P4395" i="1" s="1"/>
  <c r="O4387" i="1"/>
  <c r="M4387" i="1"/>
  <c r="P4387" i="1" s="1"/>
  <c r="O4379" i="1"/>
  <c r="M4379" i="1"/>
  <c r="P4379" i="1" s="1"/>
  <c r="O4371" i="1"/>
  <c r="M4371" i="1"/>
  <c r="P4371" i="1" s="1"/>
  <c r="O4363" i="1"/>
  <c r="M4363" i="1"/>
  <c r="P4363" i="1" s="1"/>
  <c r="O4355" i="1"/>
  <c r="M4355" i="1"/>
  <c r="P4355" i="1" s="1"/>
  <c r="O4347" i="1"/>
  <c r="M4347" i="1"/>
  <c r="P4347" i="1" s="1"/>
  <c r="O4339" i="1"/>
  <c r="M4339" i="1"/>
  <c r="P4339" i="1" s="1"/>
  <c r="O4331" i="1"/>
  <c r="M4331" i="1"/>
  <c r="P4331" i="1" s="1"/>
  <c r="O4323" i="1"/>
  <c r="M4323" i="1"/>
  <c r="P4323" i="1" s="1"/>
  <c r="O4315" i="1"/>
  <c r="M4315" i="1"/>
  <c r="P4315" i="1" s="1"/>
  <c r="O4307" i="1"/>
  <c r="M4307" i="1"/>
  <c r="P4307" i="1" s="1"/>
  <c r="O4299" i="1"/>
  <c r="M4299" i="1"/>
  <c r="P4299" i="1" s="1"/>
  <c r="O4291" i="1"/>
  <c r="M4291" i="1"/>
  <c r="P4291" i="1" s="1"/>
  <c r="O4283" i="1"/>
  <c r="M4283" i="1"/>
  <c r="P4283" i="1" s="1"/>
  <c r="O4275" i="1"/>
  <c r="M4275" i="1"/>
  <c r="P4275" i="1" s="1"/>
  <c r="O4267" i="1"/>
  <c r="M4267" i="1"/>
  <c r="P4267" i="1" s="1"/>
  <c r="O4259" i="1"/>
  <c r="M4259" i="1"/>
  <c r="P4259" i="1" s="1"/>
  <c r="O4251" i="1"/>
  <c r="M4251" i="1"/>
  <c r="P4251" i="1" s="1"/>
  <c r="O4243" i="1"/>
  <c r="M4243" i="1"/>
  <c r="P4243" i="1" s="1"/>
  <c r="O4235" i="1"/>
  <c r="M4235" i="1"/>
  <c r="P4235" i="1" s="1"/>
  <c r="O4227" i="1"/>
  <c r="M4227" i="1"/>
  <c r="P4227" i="1" s="1"/>
  <c r="O4219" i="1"/>
  <c r="M4219" i="1"/>
  <c r="P4219" i="1" s="1"/>
  <c r="O4211" i="1"/>
  <c r="M4211" i="1"/>
  <c r="P4211" i="1" s="1"/>
  <c r="O4203" i="1"/>
  <c r="M4203" i="1"/>
  <c r="P4203" i="1" s="1"/>
  <c r="O4195" i="1"/>
  <c r="M4195" i="1"/>
  <c r="P4195" i="1" s="1"/>
  <c r="O4187" i="1"/>
  <c r="M4187" i="1"/>
  <c r="P4187" i="1" s="1"/>
  <c r="O4179" i="1"/>
  <c r="M4179" i="1"/>
  <c r="P4179" i="1" s="1"/>
  <c r="O4171" i="1"/>
  <c r="M4171" i="1"/>
  <c r="P4171" i="1" s="1"/>
  <c r="O4163" i="1"/>
  <c r="M4163" i="1"/>
  <c r="P4163" i="1" s="1"/>
  <c r="O4155" i="1"/>
  <c r="M4155" i="1"/>
  <c r="P4155" i="1" s="1"/>
  <c r="O4147" i="1"/>
  <c r="M4147" i="1"/>
  <c r="P4147" i="1" s="1"/>
  <c r="O4139" i="1"/>
  <c r="M4139" i="1"/>
  <c r="P4139" i="1" s="1"/>
  <c r="O4131" i="1"/>
  <c r="M4131" i="1"/>
  <c r="P4131" i="1" s="1"/>
  <c r="O4123" i="1"/>
  <c r="M4123" i="1"/>
  <c r="P4123" i="1" s="1"/>
  <c r="O4116" i="1"/>
  <c r="M4116" i="1"/>
  <c r="P4116" i="1" s="1"/>
  <c r="O4108" i="1"/>
  <c r="M4108" i="1"/>
  <c r="P4108" i="1" s="1"/>
  <c r="O4100" i="1"/>
  <c r="M4100" i="1"/>
  <c r="P4100" i="1" s="1"/>
  <c r="O4092" i="1"/>
  <c r="M4092" i="1"/>
  <c r="P4092" i="1" s="1"/>
  <c r="O4084" i="1"/>
  <c r="M4084" i="1"/>
  <c r="P4084" i="1" s="1"/>
  <c r="O4076" i="1"/>
  <c r="M4076" i="1"/>
  <c r="P4076" i="1" s="1"/>
  <c r="O4068" i="1"/>
  <c r="M4068" i="1"/>
  <c r="P4068" i="1" s="1"/>
  <c r="O4060" i="1"/>
  <c r="M4060" i="1"/>
  <c r="P4060" i="1" s="1"/>
  <c r="O4052" i="1"/>
  <c r="M4052" i="1"/>
  <c r="P4052" i="1" s="1"/>
  <c r="O4044" i="1"/>
  <c r="M4044" i="1"/>
  <c r="P4044" i="1" s="1"/>
  <c r="O4036" i="1"/>
  <c r="M4036" i="1"/>
  <c r="P4036" i="1" s="1"/>
  <c r="O4028" i="1"/>
  <c r="M4028" i="1"/>
  <c r="P4028" i="1" s="1"/>
  <c r="O4020" i="1"/>
  <c r="M4020" i="1"/>
  <c r="P4020" i="1" s="1"/>
  <c r="O4012" i="1"/>
  <c r="M4012" i="1"/>
  <c r="P4012" i="1" s="1"/>
  <c r="O4004" i="1"/>
  <c r="M4004" i="1"/>
  <c r="P4004" i="1" s="1"/>
  <c r="O3996" i="1"/>
  <c r="M3996" i="1"/>
  <c r="P3996" i="1" s="1"/>
  <c r="O3988" i="1"/>
  <c r="M3988" i="1"/>
  <c r="P3988" i="1" s="1"/>
  <c r="O3980" i="1"/>
  <c r="M3980" i="1"/>
  <c r="P3980" i="1" s="1"/>
  <c r="O3972" i="1"/>
  <c r="M3972" i="1"/>
  <c r="P3972" i="1" s="1"/>
  <c r="O3964" i="1"/>
  <c r="M3964" i="1"/>
  <c r="P3964" i="1" s="1"/>
  <c r="O3956" i="1"/>
  <c r="M3956" i="1"/>
  <c r="P3956" i="1" s="1"/>
  <c r="O3948" i="1"/>
  <c r="M3948" i="1"/>
  <c r="P3948" i="1" s="1"/>
  <c r="O3940" i="1"/>
  <c r="M3940" i="1"/>
  <c r="P3940" i="1" s="1"/>
  <c r="O3932" i="1"/>
  <c r="M3932" i="1"/>
  <c r="P3932" i="1" s="1"/>
  <c r="O3924" i="1"/>
  <c r="M3924" i="1"/>
  <c r="P3924" i="1" s="1"/>
  <c r="O3916" i="1"/>
  <c r="M3916" i="1"/>
  <c r="P3916" i="1" s="1"/>
  <c r="O3908" i="1"/>
  <c r="M3908" i="1"/>
  <c r="P3908" i="1" s="1"/>
  <c r="O3901" i="1"/>
  <c r="M3901" i="1"/>
  <c r="P3901" i="1" s="1"/>
  <c r="O3893" i="1"/>
  <c r="M3893" i="1"/>
  <c r="P3893" i="1" s="1"/>
  <c r="O3885" i="1"/>
  <c r="M3885" i="1"/>
  <c r="P3885" i="1" s="1"/>
  <c r="O3877" i="1"/>
  <c r="M3877" i="1"/>
  <c r="P3877" i="1" s="1"/>
  <c r="O3869" i="1"/>
  <c r="M3869" i="1"/>
  <c r="P3869" i="1" s="1"/>
  <c r="O3861" i="1"/>
  <c r="M3861" i="1"/>
  <c r="P3861" i="1" s="1"/>
  <c r="O3853" i="1"/>
  <c r="M3853" i="1"/>
  <c r="P3853" i="1" s="1"/>
  <c r="O3845" i="1"/>
  <c r="M3845" i="1"/>
  <c r="P3845" i="1" s="1"/>
  <c r="O3837" i="1"/>
  <c r="M3837" i="1"/>
  <c r="P3837" i="1" s="1"/>
  <c r="O3829" i="1"/>
  <c r="M3829" i="1"/>
  <c r="P3829" i="1" s="1"/>
  <c r="O3821" i="1"/>
  <c r="M3821" i="1"/>
  <c r="P3821" i="1" s="1"/>
  <c r="O3813" i="1"/>
  <c r="M3813" i="1"/>
  <c r="P3813" i="1" s="1"/>
  <c r="O3805" i="1"/>
  <c r="M3805" i="1"/>
  <c r="P3805" i="1" s="1"/>
  <c r="O3797" i="1"/>
  <c r="M3797" i="1"/>
  <c r="P3797" i="1" s="1"/>
  <c r="O3789" i="1"/>
  <c r="M3789" i="1"/>
  <c r="P3789" i="1" s="1"/>
  <c r="O3781" i="1"/>
  <c r="M3781" i="1"/>
  <c r="P3781" i="1" s="1"/>
  <c r="O3773" i="1"/>
  <c r="M3773" i="1"/>
  <c r="P3773" i="1" s="1"/>
  <c r="O3765" i="1"/>
  <c r="M3765" i="1"/>
  <c r="P3765" i="1" s="1"/>
  <c r="O3757" i="1"/>
  <c r="M3757" i="1"/>
  <c r="P3757" i="1" s="1"/>
  <c r="O3749" i="1"/>
  <c r="M3749" i="1"/>
  <c r="P3749" i="1" s="1"/>
  <c r="O3741" i="1"/>
  <c r="M3741" i="1"/>
  <c r="P3741" i="1" s="1"/>
  <c r="O3733" i="1"/>
  <c r="M3733" i="1"/>
  <c r="P3733" i="1" s="1"/>
  <c r="O3725" i="1"/>
  <c r="M3725" i="1"/>
  <c r="P3725" i="1" s="1"/>
  <c r="O3718" i="1"/>
  <c r="M3718" i="1"/>
  <c r="P3718" i="1" s="1"/>
  <c r="O3710" i="1"/>
  <c r="M3710" i="1"/>
  <c r="P3710" i="1" s="1"/>
  <c r="O3702" i="1"/>
  <c r="M3702" i="1"/>
  <c r="P3702" i="1" s="1"/>
  <c r="O3694" i="1"/>
  <c r="M3694" i="1"/>
  <c r="P3694" i="1" s="1"/>
  <c r="O3686" i="1"/>
  <c r="M3686" i="1"/>
  <c r="P3686" i="1" s="1"/>
  <c r="O3678" i="1"/>
  <c r="M3678" i="1"/>
  <c r="P3678" i="1" s="1"/>
  <c r="O3670" i="1"/>
  <c r="M3670" i="1"/>
  <c r="P3670" i="1" s="1"/>
  <c r="O3662" i="1"/>
  <c r="M3662" i="1"/>
  <c r="P3662" i="1" s="1"/>
  <c r="O3654" i="1"/>
  <c r="M3654" i="1"/>
  <c r="P3654" i="1" s="1"/>
  <c r="O3646" i="1"/>
  <c r="M3646" i="1"/>
  <c r="P3646" i="1" s="1"/>
  <c r="O3638" i="1"/>
  <c r="M3638" i="1"/>
  <c r="P3638" i="1" s="1"/>
  <c r="O3630" i="1"/>
  <c r="M3630" i="1"/>
  <c r="P3630" i="1" s="1"/>
  <c r="O3622" i="1"/>
  <c r="M3622" i="1"/>
  <c r="P3622" i="1" s="1"/>
  <c r="O3614" i="1"/>
  <c r="M3614" i="1"/>
  <c r="P3614" i="1" s="1"/>
  <c r="O3606" i="1"/>
  <c r="M3606" i="1"/>
  <c r="P3606" i="1" s="1"/>
  <c r="O3598" i="1"/>
  <c r="M3598" i="1"/>
  <c r="P3598" i="1" s="1"/>
  <c r="O3590" i="1"/>
  <c r="M3590" i="1"/>
  <c r="P3590" i="1" s="1"/>
  <c r="O3582" i="1"/>
  <c r="M3582" i="1"/>
  <c r="P3582" i="1" s="1"/>
  <c r="O3574" i="1"/>
  <c r="M3574" i="1"/>
  <c r="P3574" i="1" s="1"/>
  <c r="O3566" i="1"/>
  <c r="M3566" i="1"/>
  <c r="P3566" i="1" s="1"/>
  <c r="O3558" i="1"/>
  <c r="M3558" i="1"/>
  <c r="P3558" i="1" s="1"/>
  <c r="O3550" i="1"/>
  <c r="M3550" i="1"/>
  <c r="P3550" i="1" s="1"/>
  <c r="O3542" i="1"/>
  <c r="M3542" i="1"/>
  <c r="P3542" i="1" s="1"/>
  <c r="O3534" i="1"/>
  <c r="M3534" i="1"/>
  <c r="P3534" i="1" s="1"/>
  <c r="O3526" i="1"/>
  <c r="M3526" i="1"/>
  <c r="P3526" i="1" s="1"/>
  <c r="O3518" i="1"/>
  <c r="M3518" i="1"/>
  <c r="P3518" i="1" s="1"/>
  <c r="O3510" i="1"/>
  <c r="M3510" i="1"/>
  <c r="P3510" i="1" s="1"/>
  <c r="O3502" i="1"/>
  <c r="M3502" i="1"/>
  <c r="P3502" i="1" s="1"/>
  <c r="O3494" i="1"/>
  <c r="M3494" i="1"/>
  <c r="P3494" i="1" s="1"/>
  <c r="O3486" i="1"/>
  <c r="M3486" i="1"/>
  <c r="P3486" i="1" s="1"/>
  <c r="O3478" i="1"/>
  <c r="M3478" i="1"/>
  <c r="P3478" i="1" s="1"/>
  <c r="O3470" i="1"/>
  <c r="M3470" i="1"/>
  <c r="P3470" i="1" s="1"/>
  <c r="O3462" i="1"/>
  <c r="M3462" i="1"/>
  <c r="P3462" i="1" s="1"/>
  <c r="O3454" i="1"/>
  <c r="M3454" i="1"/>
  <c r="P3454" i="1" s="1"/>
  <c r="O3446" i="1"/>
  <c r="M3446" i="1"/>
  <c r="P3446" i="1" s="1"/>
  <c r="O3438" i="1"/>
  <c r="M3438" i="1"/>
  <c r="P3438" i="1" s="1"/>
  <c r="O3430" i="1"/>
  <c r="M3430" i="1"/>
  <c r="P3430" i="1" s="1"/>
  <c r="O3422" i="1"/>
  <c r="M3422" i="1"/>
  <c r="P3422" i="1" s="1"/>
  <c r="O3414" i="1"/>
  <c r="M3414" i="1"/>
  <c r="P3414" i="1" s="1"/>
  <c r="O3406" i="1"/>
  <c r="M3406" i="1"/>
  <c r="P3406" i="1" s="1"/>
  <c r="O3398" i="1"/>
  <c r="M3398" i="1"/>
  <c r="P3398" i="1" s="1"/>
  <c r="O3390" i="1"/>
  <c r="M3390" i="1"/>
  <c r="P3390" i="1" s="1"/>
  <c r="O3383" i="1"/>
  <c r="M3383" i="1"/>
  <c r="P3383" i="1" s="1"/>
  <c r="O3375" i="1"/>
  <c r="M3375" i="1"/>
  <c r="P3375" i="1" s="1"/>
  <c r="O3367" i="1"/>
  <c r="M3367" i="1"/>
  <c r="P3367" i="1" s="1"/>
  <c r="O3359" i="1"/>
  <c r="M3359" i="1"/>
  <c r="P3359" i="1" s="1"/>
  <c r="O3351" i="1"/>
  <c r="M3351" i="1"/>
  <c r="P3351" i="1" s="1"/>
  <c r="O3343" i="1"/>
  <c r="M3343" i="1"/>
  <c r="P3343" i="1" s="1"/>
  <c r="O3335" i="1"/>
  <c r="M3335" i="1"/>
  <c r="P3335" i="1" s="1"/>
  <c r="O3327" i="1"/>
  <c r="M3327" i="1"/>
  <c r="P3327" i="1" s="1"/>
  <c r="O3319" i="1"/>
  <c r="M3319" i="1"/>
  <c r="P3319" i="1" s="1"/>
  <c r="O3311" i="1"/>
  <c r="M3311" i="1"/>
  <c r="P3311" i="1" s="1"/>
  <c r="O3303" i="1"/>
  <c r="M3303" i="1"/>
  <c r="P3303" i="1" s="1"/>
  <c r="O3295" i="1"/>
  <c r="M3295" i="1"/>
  <c r="P3295" i="1" s="1"/>
  <c r="O3287" i="1"/>
  <c r="M3287" i="1"/>
  <c r="P3287" i="1" s="1"/>
  <c r="O3279" i="1"/>
  <c r="M3279" i="1"/>
  <c r="P3279" i="1" s="1"/>
  <c r="O3271" i="1"/>
  <c r="M3271" i="1"/>
  <c r="P3271" i="1" s="1"/>
  <c r="O3263" i="1"/>
  <c r="M3263" i="1"/>
  <c r="P3263" i="1" s="1"/>
  <c r="O3255" i="1"/>
  <c r="M3255" i="1"/>
  <c r="P3255" i="1" s="1"/>
  <c r="O3247" i="1"/>
  <c r="M3247" i="1"/>
  <c r="P3247" i="1" s="1"/>
  <c r="O3239" i="1"/>
  <c r="M3239" i="1"/>
  <c r="P3239" i="1" s="1"/>
  <c r="O3231" i="1"/>
  <c r="M3231" i="1"/>
  <c r="P3231" i="1" s="1"/>
  <c r="O3223" i="1"/>
  <c r="M3223" i="1"/>
  <c r="P3223" i="1" s="1"/>
  <c r="O3215" i="1"/>
  <c r="M3215" i="1"/>
  <c r="P3215" i="1" s="1"/>
  <c r="O3200" i="1"/>
  <c r="M3200" i="1"/>
  <c r="P3200" i="1" s="1"/>
  <c r="O3192" i="1"/>
  <c r="M3192" i="1"/>
  <c r="P3192" i="1" s="1"/>
  <c r="O3184" i="1"/>
  <c r="M3184" i="1"/>
  <c r="P3184" i="1" s="1"/>
  <c r="O3176" i="1"/>
  <c r="M3176" i="1"/>
  <c r="P3176" i="1" s="1"/>
  <c r="O3168" i="1"/>
  <c r="M3168" i="1"/>
  <c r="P3168" i="1" s="1"/>
  <c r="O3160" i="1"/>
  <c r="M3160" i="1"/>
  <c r="P3160" i="1" s="1"/>
  <c r="O3152" i="1"/>
  <c r="M3152" i="1"/>
  <c r="P3152" i="1" s="1"/>
  <c r="O3144" i="1"/>
  <c r="M3144" i="1"/>
  <c r="P3144" i="1" s="1"/>
  <c r="O3136" i="1"/>
  <c r="M3136" i="1"/>
  <c r="P3136" i="1" s="1"/>
  <c r="O3128" i="1"/>
  <c r="M3128" i="1"/>
  <c r="P3128" i="1" s="1"/>
  <c r="O3120" i="1"/>
  <c r="M3120" i="1"/>
  <c r="P3120" i="1" s="1"/>
  <c r="O3112" i="1"/>
  <c r="M3112" i="1"/>
  <c r="P3112" i="1" s="1"/>
  <c r="O3104" i="1"/>
  <c r="M3104" i="1"/>
  <c r="P3104" i="1" s="1"/>
  <c r="O3096" i="1"/>
  <c r="M3096" i="1"/>
  <c r="P3096" i="1" s="1"/>
  <c r="O3088" i="1"/>
  <c r="M3088" i="1"/>
  <c r="P3088" i="1" s="1"/>
  <c r="O3080" i="1"/>
  <c r="M3080" i="1"/>
  <c r="P3080" i="1" s="1"/>
  <c r="O3072" i="1"/>
  <c r="M3072" i="1"/>
  <c r="P3072" i="1" s="1"/>
  <c r="O3064" i="1"/>
  <c r="M3064" i="1"/>
  <c r="P3064" i="1" s="1"/>
  <c r="O3056" i="1"/>
  <c r="M3056" i="1"/>
  <c r="P3056" i="1" s="1"/>
  <c r="O3048" i="1"/>
  <c r="M3048" i="1"/>
  <c r="P3048" i="1" s="1"/>
  <c r="O3040" i="1"/>
  <c r="M3040" i="1"/>
  <c r="P3040" i="1" s="1"/>
  <c r="O3032" i="1"/>
  <c r="M3032" i="1"/>
  <c r="P3032" i="1" s="1"/>
  <c r="O3024" i="1"/>
  <c r="M3024" i="1"/>
  <c r="P3024" i="1" s="1"/>
  <c r="O3016" i="1"/>
  <c r="M3016" i="1"/>
  <c r="P3016" i="1" s="1"/>
  <c r="O3008" i="1"/>
  <c r="M3008" i="1"/>
  <c r="P3008" i="1" s="1"/>
  <c r="O3000" i="1"/>
  <c r="M3000" i="1"/>
  <c r="P3000" i="1" s="1"/>
  <c r="O2993" i="1"/>
  <c r="M2993" i="1"/>
  <c r="P2993" i="1" s="1"/>
  <c r="O2985" i="1"/>
  <c r="M2985" i="1"/>
  <c r="P2985" i="1" s="1"/>
  <c r="O2979" i="1"/>
  <c r="M2979" i="1"/>
  <c r="P2979" i="1" s="1"/>
  <c r="O2971" i="1"/>
  <c r="M2971" i="1"/>
  <c r="P2971" i="1" s="1"/>
  <c r="O2963" i="1"/>
  <c r="M2963" i="1"/>
  <c r="P2963" i="1" s="1"/>
  <c r="O2955" i="1"/>
  <c r="M2955" i="1"/>
  <c r="P2955" i="1" s="1"/>
  <c r="O2947" i="1"/>
  <c r="M2947" i="1"/>
  <c r="P2947" i="1" s="1"/>
  <c r="O2939" i="1"/>
  <c r="M2939" i="1"/>
  <c r="P2939" i="1" s="1"/>
  <c r="O2931" i="1"/>
  <c r="M2931" i="1"/>
  <c r="P2931" i="1" s="1"/>
  <c r="O2923" i="1"/>
  <c r="M2923" i="1"/>
  <c r="P2923" i="1" s="1"/>
  <c r="O2915" i="1"/>
  <c r="M2915" i="1"/>
  <c r="P2915" i="1" s="1"/>
  <c r="O2907" i="1"/>
  <c r="M2907" i="1"/>
  <c r="P2907" i="1" s="1"/>
  <c r="O2894" i="1"/>
  <c r="M2894" i="1"/>
  <c r="P2894" i="1" s="1"/>
  <c r="O2887" i="1"/>
  <c r="M2887" i="1"/>
  <c r="P2887" i="1" s="1"/>
  <c r="O2879" i="1"/>
  <c r="M2879" i="1"/>
  <c r="P2879" i="1" s="1"/>
  <c r="O2871" i="1"/>
  <c r="M2871" i="1"/>
  <c r="P2871" i="1" s="1"/>
  <c r="O2863" i="1"/>
  <c r="M2863" i="1"/>
  <c r="P2863" i="1" s="1"/>
  <c r="O2855" i="1"/>
  <c r="M2855" i="1"/>
  <c r="P2855" i="1" s="1"/>
  <c r="O2847" i="1"/>
  <c r="M2847" i="1"/>
  <c r="P2847" i="1" s="1"/>
  <c r="O2839" i="1"/>
  <c r="M2839" i="1"/>
  <c r="P2839" i="1" s="1"/>
  <c r="O2826" i="1"/>
  <c r="M2826" i="1"/>
  <c r="P2826" i="1" s="1"/>
  <c r="O2818" i="1"/>
  <c r="M2818" i="1"/>
  <c r="P2818" i="1" s="1"/>
  <c r="O2810" i="1"/>
  <c r="M2810" i="1"/>
  <c r="P2810" i="1" s="1"/>
  <c r="O2802" i="1"/>
  <c r="M2802" i="1"/>
  <c r="P2802" i="1" s="1"/>
  <c r="O2794" i="1"/>
  <c r="M2794" i="1"/>
  <c r="P2794" i="1" s="1"/>
  <c r="O2786" i="1"/>
  <c r="M2786" i="1"/>
  <c r="P2786" i="1" s="1"/>
  <c r="O2778" i="1"/>
  <c r="M2778" i="1"/>
  <c r="P2778" i="1" s="1"/>
  <c r="O2770" i="1"/>
  <c r="M2770" i="1"/>
  <c r="P2770" i="1" s="1"/>
  <c r="O2762" i="1"/>
  <c r="M2762" i="1"/>
  <c r="P2762" i="1" s="1"/>
  <c r="O2754" i="1"/>
  <c r="M2754" i="1"/>
  <c r="P2754" i="1" s="1"/>
  <c r="O2746" i="1"/>
  <c r="M2746" i="1"/>
  <c r="P2746" i="1" s="1"/>
  <c r="O2738" i="1"/>
  <c r="M2738" i="1"/>
  <c r="P2738" i="1" s="1"/>
  <c r="O2730" i="1"/>
  <c r="M2730" i="1"/>
  <c r="P2730" i="1" s="1"/>
  <c r="O2725" i="1"/>
  <c r="M2725" i="1"/>
  <c r="P2725" i="1" s="1"/>
  <c r="O2717" i="1"/>
  <c r="M2717" i="1"/>
  <c r="P2717" i="1" s="1"/>
  <c r="O2709" i="1"/>
  <c r="M2709" i="1"/>
  <c r="P2709" i="1" s="1"/>
  <c r="O2701" i="1"/>
  <c r="M2701" i="1"/>
  <c r="P2701" i="1" s="1"/>
  <c r="O2693" i="1"/>
  <c r="M2693" i="1"/>
  <c r="P2693" i="1" s="1"/>
  <c r="O2685" i="1"/>
  <c r="M2685" i="1"/>
  <c r="P2685" i="1" s="1"/>
  <c r="O2677" i="1"/>
  <c r="M2677" i="1"/>
  <c r="P2677" i="1" s="1"/>
  <c r="O2669" i="1"/>
  <c r="M2669" i="1"/>
  <c r="P2669" i="1" s="1"/>
  <c r="O2661" i="1"/>
  <c r="M2661" i="1"/>
  <c r="P2661" i="1" s="1"/>
  <c r="O2653" i="1"/>
  <c r="M2653" i="1"/>
  <c r="P2653" i="1" s="1"/>
  <c r="O2645" i="1"/>
  <c r="M2645" i="1"/>
  <c r="P2645" i="1" s="1"/>
  <c r="O2637" i="1"/>
  <c r="M2637" i="1"/>
  <c r="P2637" i="1" s="1"/>
  <c r="O2629" i="1"/>
  <c r="M2629" i="1"/>
  <c r="P2629" i="1" s="1"/>
  <c r="O2621" i="1"/>
  <c r="M2621" i="1"/>
  <c r="P2621" i="1" s="1"/>
  <c r="O2613" i="1"/>
  <c r="M2613" i="1"/>
  <c r="P2613" i="1" s="1"/>
  <c r="O2605" i="1"/>
  <c r="M2605" i="1"/>
  <c r="P2605" i="1" s="1"/>
  <c r="O2597" i="1"/>
  <c r="M2597" i="1"/>
  <c r="P2597" i="1" s="1"/>
  <c r="O2589" i="1"/>
  <c r="M2589" i="1"/>
  <c r="P2589" i="1" s="1"/>
  <c r="O2581" i="1"/>
  <c r="M2581" i="1"/>
  <c r="P2581" i="1" s="1"/>
  <c r="O2573" i="1"/>
  <c r="M2573" i="1"/>
  <c r="P2573" i="1" s="1"/>
  <c r="O2565" i="1"/>
  <c r="M2565" i="1"/>
  <c r="P2565" i="1" s="1"/>
  <c r="O2558" i="1"/>
  <c r="M2558" i="1"/>
  <c r="P2558" i="1" s="1"/>
  <c r="O2550" i="1"/>
  <c r="M2550" i="1"/>
  <c r="P2550" i="1" s="1"/>
  <c r="O2542" i="1"/>
  <c r="M2542" i="1"/>
  <c r="P2542" i="1" s="1"/>
  <c r="O2534" i="1"/>
  <c r="M2534" i="1"/>
  <c r="P2534" i="1" s="1"/>
  <c r="O2526" i="1"/>
  <c r="M2526" i="1"/>
  <c r="P2526" i="1" s="1"/>
  <c r="O2518" i="1"/>
  <c r="M2518" i="1"/>
  <c r="P2518" i="1" s="1"/>
  <c r="O2510" i="1"/>
  <c r="M2510" i="1"/>
  <c r="P2510" i="1" s="1"/>
  <c r="O2502" i="1"/>
  <c r="M2502" i="1"/>
  <c r="P2502" i="1" s="1"/>
  <c r="O2494" i="1"/>
  <c r="M2494" i="1"/>
  <c r="P2494" i="1" s="1"/>
  <c r="O2486" i="1"/>
  <c r="M2486" i="1"/>
  <c r="P2486" i="1" s="1"/>
  <c r="O2479" i="1"/>
  <c r="M2479" i="1"/>
  <c r="P2479" i="1" s="1"/>
  <c r="O2465" i="1"/>
  <c r="M2465" i="1"/>
  <c r="P2465" i="1" s="1"/>
  <c r="O2457" i="1"/>
  <c r="M2457" i="1"/>
  <c r="P2457" i="1" s="1"/>
  <c r="O2449" i="1"/>
  <c r="M2449" i="1"/>
  <c r="P2449" i="1" s="1"/>
  <c r="O2441" i="1"/>
  <c r="M2441" i="1"/>
  <c r="P2441" i="1" s="1"/>
  <c r="O2433" i="1"/>
  <c r="M2433" i="1"/>
  <c r="P2433" i="1" s="1"/>
  <c r="O2425" i="1"/>
  <c r="M2425" i="1"/>
  <c r="P2425" i="1" s="1"/>
  <c r="O2417" i="1"/>
  <c r="M2417" i="1"/>
  <c r="P2417" i="1" s="1"/>
  <c r="O2409" i="1"/>
  <c r="M2409" i="1"/>
  <c r="P2409" i="1" s="1"/>
  <c r="O2401" i="1"/>
  <c r="M2401" i="1"/>
  <c r="P2401" i="1" s="1"/>
  <c r="O2393" i="1"/>
  <c r="M2393" i="1"/>
  <c r="P2393" i="1" s="1"/>
  <c r="O2385" i="1"/>
  <c r="M2385" i="1"/>
  <c r="P2385" i="1" s="1"/>
  <c r="O2377" i="1"/>
  <c r="M2377" i="1"/>
  <c r="P2377" i="1" s="1"/>
  <c r="O2369" i="1"/>
  <c r="M2369" i="1"/>
  <c r="P2369" i="1" s="1"/>
  <c r="O2361" i="1"/>
  <c r="M2361" i="1"/>
  <c r="P2361" i="1" s="1"/>
  <c r="O2353" i="1"/>
  <c r="M2353" i="1"/>
  <c r="P2353" i="1" s="1"/>
  <c r="O2346" i="1"/>
  <c r="M2346" i="1"/>
  <c r="P2346" i="1" s="1"/>
  <c r="O2338" i="1"/>
  <c r="M2338" i="1"/>
  <c r="P2338" i="1" s="1"/>
  <c r="O2330" i="1"/>
  <c r="M2330" i="1"/>
  <c r="P2330" i="1" s="1"/>
  <c r="O2322" i="1"/>
  <c r="M2322" i="1"/>
  <c r="P2322" i="1" s="1"/>
  <c r="O2314" i="1"/>
  <c r="M2314" i="1"/>
  <c r="P2314" i="1" s="1"/>
  <c r="O2306" i="1"/>
  <c r="M2306" i="1"/>
  <c r="P2306" i="1" s="1"/>
  <c r="O2298" i="1"/>
  <c r="M2298" i="1"/>
  <c r="P2298" i="1" s="1"/>
  <c r="O2290" i="1"/>
  <c r="M2290" i="1"/>
  <c r="P2290" i="1" s="1"/>
  <c r="O2282" i="1"/>
  <c r="M2282" i="1"/>
  <c r="P2282" i="1" s="1"/>
  <c r="O2274" i="1"/>
  <c r="M2274" i="1"/>
  <c r="P2274" i="1" s="1"/>
  <c r="O2266" i="1"/>
  <c r="M2266" i="1"/>
  <c r="P2266" i="1" s="1"/>
  <c r="O2258" i="1"/>
  <c r="M2258" i="1"/>
  <c r="P2258" i="1" s="1"/>
  <c r="O2250" i="1"/>
  <c r="M2250" i="1"/>
  <c r="P2250" i="1" s="1"/>
  <c r="O2242" i="1"/>
  <c r="M2242" i="1"/>
  <c r="P2242" i="1" s="1"/>
  <c r="O2234" i="1"/>
  <c r="M2234" i="1"/>
  <c r="P2234" i="1" s="1"/>
  <c r="O2226" i="1"/>
  <c r="M2226" i="1"/>
  <c r="P2226" i="1" s="1"/>
  <c r="O2218" i="1"/>
  <c r="M2218" i="1"/>
  <c r="P2218" i="1" s="1"/>
  <c r="O2210" i="1"/>
  <c r="M2210" i="1"/>
  <c r="P2210" i="1" s="1"/>
  <c r="O2202" i="1"/>
  <c r="M2202" i="1"/>
  <c r="P2202" i="1" s="1"/>
  <c r="O2194" i="1"/>
  <c r="M2194" i="1"/>
  <c r="P2194" i="1" s="1"/>
  <c r="O2186" i="1"/>
  <c r="M2186" i="1"/>
  <c r="P2186" i="1" s="1"/>
  <c r="O2178" i="1"/>
  <c r="M2178" i="1"/>
  <c r="P2178" i="1" s="1"/>
  <c r="O2170" i="1"/>
  <c r="M2170" i="1"/>
  <c r="P2170" i="1" s="1"/>
  <c r="O2162" i="1"/>
  <c r="M2162" i="1"/>
  <c r="P2162" i="1" s="1"/>
  <c r="O2154" i="1"/>
  <c r="M2154" i="1"/>
  <c r="P2154" i="1" s="1"/>
  <c r="O2146" i="1"/>
  <c r="M2146" i="1"/>
  <c r="P2146" i="1" s="1"/>
  <c r="O2138" i="1"/>
  <c r="M2138" i="1"/>
  <c r="P2138" i="1" s="1"/>
  <c r="O2130" i="1"/>
  <c r="M2130" i="1"/>
  <c r="P2130" i="1" s="1"/>
  <c r="O2122" i="1"/>
  <c r="M2122" i="1"/>
  <c r="P2122" i="1" s="1"/>
  <c r="O2114" i="1"/>
  <c r="M2114" i="1"/>
  <c r="P2114" i="1" s="1"/>
  <c r="O2106" i="1"/>
  <c r="M2106" i="1"/>
  <c r="P2106" i="1" s="1"/>
  <c r="O2091" i="1"/>
  <c r="M2091" i="1"/>
  <c r="P2091" i="1" s="1"/>
  <c r="O2083" i="1"/>
  <c r="M2083" i="1"/>
  <c r="P2083" i="1" s="1"/>
  <c r="O2075" i="1"/>
  <c r="M2075" i="1"/>
  <c r="P2075" i="1" s="1"/>
  <c r="O2067" i="1"/>
  <c r="M2067" i="1"/>
  <c r="P2067" i="1" s="1"/>
  <c r="O2059" i="1"/>
  <c r="M2059" i="1"/>
  <c r="P2059" i="1" s="1"/>
  <c r="O2051" i="1"/>
  <c r="M2051" i="1"/>
  <c r="P2051" i="1" s="1"/>
  <c r="O2043" i="1"/>
  <c r="M2043" i="1"/>
  <c r="P2043" i="1" s="1"/>
  <c r="O2035" i="1"/>
  <c r="M2035" i="1"/>
  <c r="P2035" i="1" s="1"/>
  <c r="O2027" i="1"/>
  <c r="M2027" i="1"/>
  <c r="P2027" i="1" s="1"/>
  <c r="O2019" i="1"/>
  <c r="M2019" i="1"/>
  <c r="P2019" i="1" s="1"/>
  <c r="O2011" i="1"/>
  <c r="M2011" i="1"/>
  <c r="P2011" i="1" s="1"/>
  <c r="O2003" i="1"/>
  <c r="M2003" i="1"/>
  <c r="P2003" i="1" s="1"/>
  <c r="O1995" i="1"/>
  <c r="M1995" i="1"/>
  <c r="P1995" i="1" s="1"/>
  <c r="O1987" i="1"/>
  <c r="M1987" i="1"/>
  <c r="P1987" i="1" s="1"/>
  <c r="O1979" i="1"/>
  <c r="M1979" i="1"/>
  <c r="P1979" i="1" s="1"/>
  <c r="O1971" i="1"/>
  <c r="M1971" i="1"/>
  <c r="P1971" i="1" s="1"/>
  <c r="O1963" i="1"/>
  <c r="M1963" i="1"/>
  <c r="P1963" i="1" s="1"/>
  <c r="O1955" i="1"/>
  <c r="M1955" i="1"/>
  <c r="P1955" i="1" s="1"/>
  <c r="O1947" i="1"/>
  <c r="M1947" i="1"/>
  <c r="P1947" i="1" s="1"/>
  <c r="O1939" i="1"/>
  <c r="M1939" i="1"/>
  <c r="P1939" i="1" s="1"/>
  <c r="O1931" i="1"/>
  <c r="M1931" i="1"/>
  <c r="P1931" i="1" s="1"/>
  <c r="O1923" i="1"/>
  <c r="M1923" i="1"/>
  <c r="P1923" i="1" s="1"/>
  <c r="O1915" i="1"/>
  <c r="M1915" i="1"/>
  <c r="P1915" i="1" s="1"/>
  <c r="O1908" i="1"/>
  <c r="M1908" i="1"/>
  <c r="P1908" i="1" s="1"/>
  <c r="O1900" i="1"/>
  <c r="M1900" i="1"/>
  <c r="P1900" i="1" s="1"/>
  <c r="O1892" i="1"/>
  <c r="M1892" i="1"/>
  <c r="P1892" i="1" s="1"/>
  <c r="O1884" i="1"/>
  <c r="M1884" i="1"/>
  <c r="P1884" i="1" s="1"/>
  <c r="O1876" i="1"/>
  <c r="M1876" i="1"/>
  <c r="P1876" i="1" s="1"/>
  <c r="O1868" i="1"/>
  <c r="M1868" i="1"/>
  <c r="P1868" i="1" s="1"/>
  <c r="O1860" i="1"/>
  <c r="M1860" i="1"/>
  <c r="P1860" i="1" s="1"/>
  <c r="O1852" i="1"/>
  <c r="M1852" i="1"/>
  <c r="P1852" i="1" s="1"/>
  <c r="O1844" i="1"/>
  <c r="M1844" i="1"/>
  <c r="P1844" i="1" s="1"/>
  <c r="O1836" i="1"/>
  <c r="M1836" i="1"/>
  <c r="P1836" i="1" s="1"/>
  <c r="O1828" i="1"/>
  <c r="M1828" i="1"/>
  <c r="P1828" i="1" s="1"/>
  <c r="O1820" i="1"/>
  <c r="M1820" i="1"/>
  <c r="P1820" i="1" s="1"/>
  <c r="O1812" i="1"/>
  <c r="M1812" i="1"/>
  <c r="P1812" i="1" s="1"/>
  <c r="O1804" i="1"/>
  <c r="M1804" i="1"/>
  <c r="P1804" i="1" s="1"/>
  <c r="O1796" i="1"/>
  <c r="M1796" i="1"/>
  <c r="P1796" i="1" s="1"/>
  <c r="O1788" i="1"/>
  <c r="M1788" i="1"/>
  <c r="P1788" i="1" s="1"/>
  <c r="O1780" i="1"/>
  <c r="M1780" i="1"/>
  <c r="P1780" i="1" s="1"/>
  <c r="O1772" i="1"/>
  <c r="M1772" i="1"/>
  <c r="P1772" i="1" s="1"/>
  <c r="O1764" i="1"/>
  <c r="M1764" i="1"/>
  <c r="P1764" i="1" s="1"/>
  <c r="O1756" i="1"/>
  <c r="M1756" i="1"/>
  <c r="P1756" i="1" s="1"/>
  <c r="O1748" i="1"/>
  <c r="M1748" i="1"/>
  <c r="P1748" i="1" s="1"/>
  <c r="O1740" i="1"/>
  <c r="M1740" i="1"/>
  <c r="P1740" i="1" s="1"/>
  <c r="O1732" i="1"/>
  <c r="M1732" i="1"/>
  <c r="P1732" i="1" s="1"/>
  <c r="O1725" i="1"/>
  <c r="M1725" i="1"/>
  <c r="P1725" i="1" s="1"/>
  <c r="O1717" i="1"/>
  <c r="M1717" i="1"/>
  <c r="P1717" i="1" s="1"/>
  <c r="O1709" i="1"/>
  <c r="M1709" i="1"/>
  <c r="P1709" i="1" s="1"/>
  <c r="O1701" i="1"/>
  <c r="M1701" i="1"/>
  <c r="P1701" i="1" s="1"/>
  <c r="O1693" i="1"/>
  <c r="M1693" i="1"/>
  <c r="P1693" i="1" s="1"/>
  <c r="O1685" i="1"/>
  <c r="M1685" i="1"/>
  <c r="P1685" i="1" s="1"/>
  <c r="O1677" i="1"/>
  <c r="M1677" i="1"/>
  <c r="P1677" i="1" s="1"/>
  <c r="O1669" i="1"/>
  <c r="M1669" i="1"/>
  <c r="P1669" i="1" s="1"/>
  <c r="O1661" i="1"/>
  <c r="M1661" i="1"/>
  <c r="P1661" i="1" s="1"/>
  <c r="O1653" i="1"/>
  <c r="M1653" i="1"/>
  <c r="P1653" i="1" s="1"/>
  <c r="O1645" i="1"/>
  <c r="M1645" i="1"/>
  <c r="P1645" i="1" s="1"/>
  <c r="O1637" i="1"/>
  <c r="M1637" i="1"/>
  <c r="P1637" i="1" s="1"/>
  <c r="O1629" i="1"/>
  <c r="M1629" i="1"/>
  <c r="P1629" i="1" s="1"/>
  <c r="O1621" i="1"/>
  <c r="M1621" i="1"/>
  <c r="P1621" i="1" s="1"/>
  <c r="O1613" i="1"/>
  <c r="M1613" i="1"/>
  <c r="P1613" i="1" s="1"/>
  <c r="O1605" i="1"/>
  <c r="M1605" i="1"/>
  <c r="P1605" i="1" s="1"/>
  <c r="O1597" i="1"/>
  <c r="M1597" i="1"/>
  <c r="P1597" i="1" s="1"/>
  <c r="O1589" i="1"/>
  <c r="M1589" i="1"/>
  <c r="P1589" i="1" s="1"/>
  <c r="O1581" i="1"/>
  <c r="M1581" i="1"/>
  <c r="P1581" i="1" s="1"/>
  <c r="O1573" i="1"/>
  <c r="M1573" i="1"/>
  <c r="P1573" i="1" s="1"/>
  <c r="O1565" i="1"/>
  <c r="M1565" i="1"/>
  <c r="P1565" i="1" s="1"/>
  <c r="O1557" i="1"/>
  <c r="M1557" i="1"/>
  <c r="P1557" i="1" s="1"/>
  <c r="O1549" i="1"/>
  <c r="M1549" i="1"/>
  <c r="P1549" i="1" s="1"/>
  <c r="O1541" i="1"/>
  <c r="M1541" i="1"/>
  <c r="P1541" i="1" s="1"/>
  <c r="O1533" i="1"/>
  <c r="M1533" i="1"/>
  <c r="P1533" i="1" s="1"/>
  <c r="O1525" i="1"/>
  <c r="M1525" i="1"/>
  <c r="P1525" i="1" s="1"/>
  <c r="O1517" i="1"/>
  <c r="M1517" i="1"/>
  <c r="P1517" i="1" s="1"/>
  <c r="O1509" i="1"/>
  <c r="M1509" i="1"/>
  <c r="P1509" i="1" s="1"/>
  <c r="O1501" i="1"/>
  <c r="M1501" i="1"/>
  <c r="P1501" i="1" s="1"/>
  <c r="O1493" i="1"/>
  <c r="M1493" i="1"/>
  <c r="P1493" i="1" s="1"/>
  <c r="O1479" i="1"/>
  <c r="M1479" i="1"/>
  <c r="P1479" i="1" s="1"/>
  <c r="O1471" i="1"/>
  <c r="M1471" i="1"/>
  <c r="P1471" i="1" s="1"/>
  <c r="O1463" i="1"/>
  <c r="M1463" i="1"/>
  <c r="P1463" i="1" s="1"/>
  <c r="O1455" i="1"/>
  <c r="M1455" i="1"/>
  <c r="P1455" i="1" s="1"/>
  <c r="O1447" i="1"/>
  <c r="M1447" i="1"/>
  <c r="P1447" i="1" s="1"/>
  <c r="O1439" i="1"/>
  <c r="M1439" i="1"/>
  <c r="P1439" i="1" s="1"/>
  <c r="O1431" i="1"/>
  <c r="M1431" i="1"/>
  <c r="P1431" i="1" s="1"/>
  <c r="O1423" i="1"/>
  <c r="M1423" i="1"/>
  <c r="P1423" i="1" s="1"/>
  <c r="O1415" i="1"/>
  <c r="M1415" i="1"/>
  <c r="P1415" i="1" s="1"/>
  <c r="O1407" i="1"/>
  <c r="M1407" i="1"/>
  <c r="P1407" i="1" s="1"/>
  <c r="O1399" i="1"/>
  <c r="M1399" i="1"/>
  <c r="P1399" i="1" s="1"/>
  <c r="O1392" i="1"/>
  <c r="M1392" i="1"/>
  <c r="P1392" i="1" s="1"/>
  <c r="O1384" i="1"/>
  <c r="M1384" i="1"/>
  <c r="P1384" i="1" s="1"/>
  <c r="O1376" i="1"/>
  <c r="M1376" i="1"/>
  <c r="P1376" i="1" s="1"/>
  <c r="O1369" i="1"/>
  <c r="M1369" i="1"/>
  <c r="P1369" i="1" s="1"/>
  <c r="O1361" i="1"/>
  <c r="M1361" i="1"/>
  <c r="P1361" i="1" s="1"/>
  <c r="O1353" i="1"/>
  <c r="M1353" i="1"/>
  <c r="P1353" i="1" s="1"/>
  <c r="O1345" i="1"/>
  <c r="M1345" i="1"/>
  <c r="P1345" i="1" s="1"/>
  <c r="O1337" i="1"/>
  <c r="M1337" i="1"/>
  <c r="P1337" i="1" s="1"/>
  <c r="O1329" i="1"/>
  <c r="M1329" i="1"/>
  <c r="P1329" i="1" s="1"/>
  <c r="O1321" i="1"/>
  <c r="M1321" i="1"/>
  <c r="P1321" i="1" s="1"/>
  <c r="O1313" i="1"/>
  <c r="M1313" i="1"/>
  <c r="P1313" i="1" s="1"/>
  <c r="O1305" i="1"/>
  <c r="M1305" i="1"/>
  <c r="P1305" i="1" s="1"/>
  <c r="O1297" i="1"/>
  <c r="M1297" i="1"/>
  <c r="P1297" i="1" s="1"/>
  <c r="O1289" i="1"/>
  <c r="M1289" i="1"/>
  <c r="P1289" i="1" s="1"/>
  <c r="O1281" i="1"/>
  <c r="M1281" i="1"/>
  <c r="P1281" i="1" s="1"/>
  <c r="O1273" i="1"/>
  <c r="M1273" i="1"/>
  <c r="P1273" i="1" s="1"/>
  <c r="O1265" i="1"/>
  <c r="M1265" i="1"/>
  <c r="P1265" i="1" s="1"/>
  <c r="O1257" i="1"/>
  <c r="M1257" i="1"/>
  <c r="P1257" i="1" s="1"/>
  <c r="O1249" i="1"/>
  <c r="M1249" i="1"/>
  <c r="P1249" i="1" s="1"/>
  <c r="O1241" i="1"/>
  <c r="M1241" i="1"/>
  <c r="P1241" i="1" s="1"/>
  <c r="O1233" i="1"/>
  <c r="M1233" i="1"/>
  <c r="P1233" i="1" s="1"/>
  <c r="O1225" i="1"/>
  <c r="M1225" i="1"/>
  <c r="P1225" i="1" s="1"/>
  <c r="O1217" i="1"/>
  <c r="M1217" i="1"/>
  <c r="P1217" i="1" s="1"/>
  <c r="O1209" i="1"/>
  <c r="M1209" i="1"/>
  <c r="P1209" i="1" s="1"/>
  <c r="O1196" i="1"/>
  <c r="M1196" i="1"/>
  <c r="P1196" i="1" s="1"/>
  <c r="O1188" i="1"/>
  <c r="M1188" i="1"/>
  <c r="P1188" i="1" s="1"/>
  <c r="O1180" i="1"/>
  <c r="M1180" i="1"/>
  <c r="P1180" i="1" s="1"/>
  <c r="O1172" i="1"/>
  <c r="M1172" i="1"/>
  <c r="P1172" i="1" s="1"/>
  <c r="O1164" i="1"/>
  <c r="M1164" i="1"/>
  <c r="P1164" i="1" s="1"/>
  <c r="O1156" i="1"/>
  <c r="M1156" i="1"/>
  <c r="P1156" i="1" s="1"/>
  <c r="O1148" i="1"/>
  <c r="M1148" i="1"/>
  <c r="P1148" i="1" s="1"/>
  <c r="O1140" i="1"/>
  <c r="M1140" i="1"/>
  <c r="P1140" i="1" s="1"/>
  <c r="O1133" i="1"/>
  <c r="M1133" i="1"/>
  <c r="P1133" i="1" s="1"/>
  <c r="O1125" i="1"/>
  <c r="M1125" i="1"/>
  <c r="P1125" i="1" s="1"/>
  <c r="O1117" i="1"/>
  <c r="M1117" i="1"/>
  <c r="P1117" i="1" s="1"/>
  <c r="O1109" i="1"/>
  <c r="M1109" i="1"/>
  <c r="P1109" i="1" s="1"/>
  <c r="O1101" i="1"/>
  <c r="M1101" i="1"/>
  <c r="P1101" i="1" s="1"/>
  <c r="O1093" i="1"/>
  <c r="M1093" i="1"/>
  <c r="P1093" i="1" s="1"/>
  <c r="O1085" i="1"/>
  <c r="M1085" i="1"/>
  <c r="P1085" i="1" s="1"/>
  <c r="O1077" i="1"/>
  <c r="M1077" i="1"/>
  <c r="P1077" i="1" s="1"/>
  <c r="O1070" i="1"/>
  <c r="M1070" i="1"/>
  <c r="P1070" i="1" s="1"/>
  <c r="O1062" i="1"/>
  <c r="M1062" i="1"/>
  <c r="P1062" i="1" s="1"/>
  <c r="O1054" i="1"/>
  <c r="M1054" i="1"/>
  <c r="P1054" i="1" s="1"/>
  <c r="O1046" i="1"/>
  <c r="M1046" i="1"/>
  <c r="P1046" i="1" s="1"/>
  <c r="O1038" i="1"/>
  <c r="M1038" i="1"/>
  <c r="P1038" i="1" s="1"/>
  <c r="O1031" i="1"/>
  <c r="M1031" i="1"/>
  <c r="P1031" i="1" s="1"/>
  <c r="O1023" i="1"/>
  <c r="M1023" i="1"/>
  <c r="P1023" i="1" s="1"/>
  <c r="O1015" i="1"/>
  <c r="M1015" i="1"/>
  <c r="P1015" i="1" s="1"/>
  <c r="O1007" i="1"/>
  <c r="M1007" i="1"/>
  <c r="P1007" i="1" s="1"/>
  <c r="O999" i="1"/>
  <c r="M999" i="1"/>
  <c r="P999" i="1" s="1"/>
  <c r="O991" i="1"/>
  <c r="M991" i="1"/>
  <c r="P991" i="1" s="1"/>
  <c r="O983" i="1"/>
  <c r="M983" i="1"/>
  <c r="P983" i="1" s="1"/>
  <c r="O975" i="1"/>
  <c r="M975" i="1"/>
  <c r="P975" i="1" s="1"/>
  <c r="O967" i="1"/>
  <c r="M967" i="1"/>
  <c r="P967" i="1" s="1"/>
  <c r="O959" i="1"/>
  <c r="M959" i="1"/>
  <c r="P959" i="1" s="1"/>
  <c r="O951" i="1"/>
  <c r="M951" i="1"/>
  <c r="P951" i="1" s="1"/>
  <c r="O943" i="1"/>
  <c r="M943" i="1"/>
  <c r="P943" i="1" s="1"/>
  <c r="O935" i="1"/>
  <c r="M935" i="1"/>
  <c r="P935" i="1" s="1"/>
  <c r="O927" i="1"/>
  <c r="M927" i="1"/>
  <c r="P927" i="1" s="1"/>
  <c r="O919" i="1"/>
  <c r="M919" i="1"/>
  <c r="P919" i="1" s="1"/>
  <c r="O911" i="1"/>
  <c r="M911" i="1"/>
  <c r="P911" i="1" s="1"/>
  <c r="O903" i="1"/>
  <c r="M903" i="1"/>
  <c r="P903" i="1" s="1"/>
  <c r="O895" i="1"/>
  <c r="M895" i="1"/>
  <c r="P895" i="1" s="1"/>
  <c r="O887" i="1"/>
  <c r="M887" i="1"/>
  <c r="P887" i="1" s="1"/>
  <c r="O879" i="1"/>
  <c r="M879" i="1"/>
  <c r="P879" i="1" s="1"/>
  <c r="O871" i="1"/>
  <c r="M871" i="1"/>
  <c r="P871" i="1" s="1"/>
  <c r="O863" i="1"/>
  <c r="M863" i="1"/>
  <c r="P863" i="1" s="1"/>
  <c r="O855" i="1"/>
  <c r="M855" i="1"/>
  <c r="P855" i="1" s="1"/>
  <c r="O847" i="1"/>
  <c r="M847" i="1"/>
  <c r="P847" i="1" s="1"/>
  <c r="O839" i="1"/>
  <c r="M839" i="1"/>
  <c r="P839" i="1" s="1"/>
  <c r="O831" i="1"/>
  <c r="M831" i="1"/>
  <c r="P831" i="1" s="1"/>
  <c r="O823" i="1"/>
  <c r="M823" i="1"/>
  <c r="P823" i="1" s="1"/>
  <c r="O815" i="1"/>
  <c r="M815" i="1"/>
  <c r="P815" i="1" s="1"/>
  <c r="O808" i="1"/>
  <c r="M808" i="1"/>
  <c r="P808" i="1" s="1"/>
  <c r="O800" i="1"/>
  <c r="M800" i="1"/>
  <c r="P800" i="1" s="1"/>
  <c r="O792" i="1"/>
  <c r="M792" i="1"/>
  <c r="P792" i="1" s="1"/>
  <c r="O780" i="1"/>
  <c r="M780" i="1"/>
  <c r="P780" i="1" s="1"/>
  <c r="O772" i="1"/>
  <c r="M772" i="1"/>
  <c r="P772" i="1" s="1"/>
  <c r="O764" i="1"/>
  <c r="M764" i="1"/>
  <c r="P764" i="1" s="1"/>
  <c r="O756" i="1"/>
  <c r="M756" i="1"/>
  <c r="P756" i="1" s="1"/>
  <c r="O743" i="1"/>
  <c r="M743" i="1"/>
  <c r="P743" i="1" s="1"/>
  <c r="O735" i="1"/>
  <c r="M735" i="1"/>
  <c r="P735" i="1" s="1"/>
  <c r="O727" i="1"/>
  <c r="M727" i="1"/>
  <c r="P727" i="1" s="1"/>
  <c r="O719" i="1"/>
  <c r="M719" i="1"/>
  <c r="P719" i="1" s="1"/>
  <c r="O711" i="1"/>
  <c r="M711" i="1"/>
  <c r="P711" i="1" s="1"/>
  <c r="O703" i="1"/>
  <c r="M703" i="1"/>
  <c r="P703" i="1" s="1"/>
  <c r="O695" i="1"/>
  <c r="M695" i="1"/>
  <c r="P695" i="1" s="1"/>
  <c r="O687" i="1"/>
  <c r="M687" i="1"/>
  <c r="P687" i="1" s="1"/>
  <c r="O680" i="1"/>
  <c r="M680" i="1"/>
  <c r="P680" i="1" s="1"/>
  <c r="O672" i="1"/>
  <c r="M672" i="1"/>
  <c r="P672" i="1" s="1"/>
  <c r="O665" i="1"/>
  <c r="M665" i="1"/>
  <c r="P665" i="1" s="1"/>
  <c r="O657" i="1"/>
  <c r="M657" i="1"/>
  <c r="P657" i="1" s="1"/>
  <c r="O649" i="1"/>
  <c r="M649" i="1"/>
  <c r="P649" i="1" s="1"/>
  <c r="O641" i="1"/>
  <c r="M641" i="1"/>
  <c r="P641" i="1" s="1"/>
  <c r="O633" i="1"/>
  <c r="M633" i="1"/>
  <c r="P633" i="1" s="1"/>
  <c r="O626" i="1"/>
  <c r="M626" i="1"/>
  <c r="P626" i="1" s="1"/>
  <c r="O618" i="1"/>
  <c r="M618" i="1"/>
  <c r="P618" i="1" s="1"/>
  <c r="O610" i="1"/>
  <c r="M610" i="1"/>
  <c r="P610" i="1" s="1"/>
  <c r="O602" i="1"/>
  <c r="M602" i="1"/>
  <c r="P602" i="1" s="1"/>
  <c r="O594" i="1"/>
  <c r="M594" i="1"/>
  <c r="P594" i="1" s="1"/>
  <c r="O586" i="1"/>
  <c r="M586" i="1"/>
  <c r="P586" i="1" s="1"/>
  <c r="O578" i="1"/>
  <c r="M578" i="1"/>
  <c r="P578" i="1" s="1"/>
  <c r="O570" i="1"/>
  <c r="M570" i="1"/>
  <c r="P570" i="1" s="1"/>
  <c r="O562" i="1"/>
  <c r="M562" i="1"/>
  <c r="P562" i="1" s="1"/>
  <c r="O554" i="1"/>
  <c r="M554" i="1"/>
  <c r="P554" i="1" s="1"/>
  <c r="O546" i="1"/>
  <c r="M546" i="1"/>
  <c r="P546" i="1" s="1"/>
  <c r="O540" i="1"/>
  <c r="M540" i="1"/>
  <c r="P540" i="1" s="1"/>
  <c r="O532" i="1"/>
  <c r="M532" i="1"/>
  <c r="P532" i="1" s="1"/>
  <c r="O524" i="1"/>
  <c r="M524" i="1"/>
  <c r="P524" i="1" s="1"/>
  <c r="O516" i="1"/>
  <c r="M516" i="1"/>
  <c r="P516" i="1" s="1"/>
  <c r="O508" i="1"/>
  <c r="M508" i="1"/>
  <c r="P508" i="1" s="1"/>
  <c r="O500" i="1"/>
  <c r="M500" i="1"/>
  <c r="P500" i="1" s="1"/>
  <c r="O492" i="1"/>
  <c r="M492" i="1"/>
  <c r="P492" i="1" s="1"/>
  <c r="O484" i="1"/>
  <c r="M484" i="1"/>
  <c r="P484" i="1" s="1"/>
  <c r="O470" i="1"/>
  <c r="M470" i="1"/>
  <c r="P470" i="1" s="1"/>
  <c r="O462" i="1"/>
  <c r="M462" i="1"/>
  <c r="P462" i="1" s="1"/>
  <c r="O454" i="1"/>
  <c r="M454" i="1"/>
  <c r="P454" i="1" s="1"/>
  <c r="O446" i="1"/>
  <c r="M446" i="1"/>
  <c r="P446" i="1" s="1"/>
  <c r="O438" i="1"/>
  <c r="M438" i="1"/>
  <c r="P438" i="1" s="1"/>
  <c r="O430" i="1"/>
  <c r="M430" i="1"/>
  <c r="P430" i="1" s="1"/>
  <c r="O422" i="1"/>
  <c r="M422" i="1"/>
  <c r="P422" i="1" s="1"/>
  <c r="O414" i="1"/>
  <c r="M414" i="1"/>
  <c r="P414" i="1" s="1"/>
  <c r="O406" i="1"/>
  <c r="M406" i="1"/>
  <c r="P406" i="1" s="1"/>
  <c r="O398" i="1"/>
  <c r="M398" i="1"/>
  <c r="P398" i="1" s="1"/>
  <c r="O392" i="1"/>
  <c r="M392" i="1"/>
  <c r="P392" i="1" s="1"/>
  <c r="O384" i="1"/>
  <c r="M384" i="1"/>
  <c r="P384" i="1" s="1"/>
  <c r="O376" i="1"/>
  <c r="M376" i="1"/>
  <c r="P376" i="1" s="1"/>
  <c r="O368" i="1"/>
  <c r="M368" i="1"/>
  <c r="P368" i="1" s="1"/>
  <c r="O360" i="1"/>
  <c r="M360" i="1"/>
  <c r="P360" i="1" s="1"/>
  <c r="O352" i="1"/>
  <c r="M352" i="1"/>
  <c r="P352" i="1" s="1"/>
  <c r="O344" i="1"/>
  <c r="M344" i="1"/>
  <c r="P344" i="1" s="1"/>
  <c r="O336" i="1"/>
  <c r="M336" i="1"/>
  <c r="P336" i="1" s="1"/>
  <c r="O328" i="1"/>
  <c r="M328" i="1"/>
  <c r="P328" i="1" s="1"/>
  <c r="O320" i="1"/>
  <c r="M320" i="1"/>
  <c r="P320" i="1" s="1"/>
  <c r="O312" i="1"/>
  <c r="M312" i="1"/>
  <c r="P312" i="1" s="1"/>
  <c r="O304" i="1"/>
  <c r="M304" i="1"/>
  <c r="P304" i="1" s="1"/>
  <c r="O296" i="1"/>
  <c r="M296" i="1"/>
  <c r="P296" i="1" s="1"/>
  <c r="O288" i="1"/>
  <c r="M288" i="1"/>
  <c r="P288" i="1" s="1"/>
  <c r="O280" i="1"/>
  <c r="M280" i="1"/>
  <c r="P280" i="1" s="1"/>
  <c r="O272" i="1"/>
  <c r="M272" i="1"/>
  <c r="P272" i="1" s="1"/>
  <c r="O264" i="1"/>
  <c r="M264" i="1"/>
  <c r="P264" i="1" s="1"/>
  <c r="O258" i="1"/>
  <c r="M258" i="1"/>
  <c r="P258" i="1" s="1"/>
  <c r="O250" i="1"/>
  <c r="M250" i="1"/>
  <c r="P250" i="1" s="1"/>
  <c r="O242" i="1"/>
  <c r="M242" i="1"/>
  <c r="P242" i="1" s="1"/>
  <c r="O234" i="1"/>
  <c r="M234" i="1"/>
  <c r="P234" i="1" s="1"/>
  <c r="O229" i="1"/>
  <c r="M229" i="1"/>
  <c r="P229" i="1" s="1"/>
  <c r="O226" i="1"/>
  <c r="M226" i="1"/>
  <c r="P226" i="1" s="1"/>
  <c r="O213" i="1"/>
  <c r="M213" i="1"/>
  <c r="P213" i="1" s="1"/>
  <c r="O206" i="1"/>
  <c r="M206" i="1"/>
  <c r="P206" i="1" s="1"/>
  <c r="O199" i="1"/>
  <c r="M199" i="1"/>
  <c r="P199" i="1" s="1"/>
  <c r="O191" i="1"/>
  <c r="M191" i="1"/>
  <c r="P191" i="1" s="1"/>
  <c r="O183" i="1"/>
  <c r="M183" i="1"/>
  <c r="P183" i="1" s="1"/>
  <c r="M6975" i="1"/>
  <c r="P6975" i="1" s="1"/>
  <c r="M6911" i="1"/>
  <c r="P6911" i="1" s="1"/>
  <c r="M6847" i="1"/>
  <c r="P6847" i="1" s="1"/>
  <c r="M6783" i="1"/>
  <c r="P6783" i="1" s="1"/>
  <c r="M6719" i="1"/>
  <c r="P6719" i="1" s="1"/>
  <c r="M6655" i="1"/>
  <c r="P6655" i="1" s="1"/>
  <c r="M6591" i="1"/>
  <c r="P6591" i="1" s="1"/>
  <c r="M6527" i="1"/>
  <c r="P6527" i="1" s="1"/>
  <c r="M6463" i="1"/>
  <c r="P6463" i="1" s="1"/>
  <c r="M6399" i="1"/>
  <c r="P6399" i="1" s="1"/>
  <c r="M6336" i="1"/>
  <c r="P6336" i="1" s="1"/>
  <c r="M6272" i="1"/>
  <c r="P6272" i="1" s="1"/>
  <c r="M6210" i="1"/>
  <c r="P6210" i="1" s="1"/>
  <c r="M6147" i="1"/>
  <c r="P6147" i="1" s="1"/>
  <c r="M6086" i="1"/>
  <c r="P6086" i="1" s="1"/>
  <c r="M6022" i="1"/>
  <c r="P6022" i="1" s="1"/>
  <c r="M5964" i="1"/>
  <c r="P5964" i="1" s="1"/>
  <c r="M5900" i="1"/>
  <c r="P5900" i="1" s="1"/>
  <c r="M5837" i="1"/>
  <c r="P5837" i="1" s="1"/>
  <c r="M5774" i="1"/>
  <c r="P5774" i="1" s="1"/>
  <c r="M5714" i="1"/>
  <c r="P5714" i="1" s="1"/>
  <c r="M5591" i="1"/>
  <c r="P5591" i="1" s="1"/>
  <c r="M5339" i="1"/>
  <c r="P5339" i="1" s="1"/>
  <c r="M5117" i="1"/>
  <c r="P5117" i="1" s="1"/>
  <c r="M4862" i="1"/>
  <c r="P4862" i="1" s="1"/>
  <c r="M4606" i="1"/>
  <c r="P4606" i="1" s="1"/>
  <c r="M4353" i="1"/>
  <c r="P4353" i="1" s="1"/>
  <c r="M4042" i="1"/>
  <c r="P4042" i="1" s="1"/>
  <c r="M3532" i="1"/>
  <c r="P3532" i="1" s="1"/>
  <c r="O7186" i="1"/>
  <c r="M7186" i="1"/>
  <c r="P7186" i="1" s="1"/>
  <c r="O7178" i="1"/>
  <c r="M7178" i="1"/>
  <c r="P7178" i="1" s="1"/>
  <c r="O7170" i="1"/>
  <c r="M7170" i="1"/>
  <c r="P7170" i="1" s="1"/>
  <c r="O7162" i="1"/>
  <c r="M7162" i="1"/>
  <c r="P7162" i="1" s="1"/>
  <c r="O7154" i="1"/>
  <c r="M7154" i="1"/>
  <c r="P7154" i="1" s="1"/>
  <c r="O7146" i="1"/>
  <c r="M7146" i="1"/>
  <c r="P7146" i="1" s="1"/>
  <c r="O7138" i="1"/>
  <c r="M7138" i="1"/>
  <c r="P7138" i="1" s="1"/>
  <c r="O7130" i="1"/>
  <c r="M7130" i="1"/>
  <c r="P7130" i="1" s="1"/>
  <c r="O7122" i="1"/>
  <c r="M7122" i="1"/>
  <c r="P7122" i="1" s="1"/>
  <c r="O7114" i="1"/>
  <c r="M7114" i="1"/>
  <c r="P7114" i="1" s="1"/>
  <c r="O7106" i="1"/>
  <c r="M7106" i="1"/>
  <c r="P7106" i="1" s="1"/>
  <c r="O7098" i="1"/>
  <c r="M7098" i="1"/>
  <c r="P7098" i="1" s="1"/>
  <c r="O7090" i="1"/>
  <c r="M7090" i="1"/>
  <c r="P7090" i="1" s="1"/>
  <c r="O7082" i="1"/>
  <c r="M7082" i="1"/>
  <c r="P7082" i="1" s="1"/>
  <c r="O7074" i="1"/>
  <c r="M7074" i="1"/>
  <c r="P7074" i="1" s="1"/>
  <c r="O7066" i="1"/>
  <c r="M7066" i="1"/>
  <c r="P7066" i="1" s="1"/>
  <c r="O7058" i="1"/>
  <c r="M7058" i="1"/>
  <c r="P7058" i="1" s="1"/>
  <c r="O7050" i="1"/>
  <c r="M7050" i="1"/>
  <c r="P7050" i="1" s="1"/>
  <c r="O7042" i="1"/>
  <c r="M7042" i="1"/>
  <c r="P7042" i="1" s="1"/>
  <c r="O7034" i="1"/>
  <c r="M7034" i="1"/>
  <c r="P7034" i="1" s="1"/>
  <c r="O7026" i="1"/>
  <c r="M7026" i="1"/>
  <c r="P7026" i="1" s="1"/>
  <c r="O7018" i="1"/>
  <c r="M7018" i="1"/>
  <c r="P7018" i="1" s="1"/>
  <c r="O7010" i="1"/>
  <c r="M7010" i="1"/>
  <c r="P7010" i="1" s="1"/>
  <c r="O7002" i="1"/>
  <c r="M7002" i="1"/>
  <c r="P7002" i="1" s="1"/>
  <c r="O6994" i="1"/>
  <c r="M6994" i="1"/>
  <c r="P6994" i="1" s="1"/>
  <c r="O6986" i="1"/>
  <c r="M6986" i="1"/>
  <c r="P6986" i="1" s="1"/>
  <c r="O6978" i="1"/>
  <c r="M6978" i="1"/>
  <c r="P6978" i="1" s="1"/>
  <c r="O6970" i="1"/>
  <c r="M6970" i="1"/>
  <c r="P6970" i="1" s="1"/>
  <c r="O6962" i="1"/>
  <c r="M6962" i="1"/>
  <c r="P6962" i="1" s="1"/>
  <c r="O6954" i="1"/>
  <c r="M6954" i="1"/>
  <c r="P6954" i="1" s="1"/>
  <c r="O6946" i="1"/>
  <c r="M6946" i="1"/>
  <c r="P6946" i="1" s="1"/>
  <c r="O6938" i="1"/>
  <c r="M6938" i="1"/>
  <c r="P6938" i="1" s="1"/>
  <c r="O6930" i="1"/>
  <c r="M6930" i="1"/>
  <c r="P6930" i="1" s="1"/>
  <c r="O6922" i="1"/>
  <c r="M6922" i="1"/>
  <c r="P6922" i="1" s="1"/>
  <c r="O6914" i="1"/>
  <c r="M6914" i="1"/>
  <c r="P6914" i="1" s="1"/>
  <c r="O6906" i="1"/>
  <c r="M6906" i="1"/>
  <c r="P6906" i="1" s="1"/>
  <c r="O6898" i="1"/>
  <c r="M6898" i="1"/>
  <c r="P6898" i="1" s="1"/>
  <c r="O6890" i="1"/>
  <c r="M6890" i="1"/>
  <c r="P6890" i="1" s="1"/>
  <c r="O6882" i="1"/>
  <c r="M6882" i="1"/>
  <c r="P6882" i="1" s="1"/>
  <c r="O6874" i="1"/>
  <c r="M6874" i="1"/>
  <c r="P6874" i="1" s="1"/>
  <c r="O6866" i="1"/>
  <c r="M6866" i="1"/>
  <c r="P6866" i="1" s="1"/>
  <c r="O6858" i="1"/>
  <c r="M6858" i="1"/>
  <c r="P6858" i="1" s="1"/>
  <c r="O6850" i="1"/>
  <c r="M6850" i="1"/>
  <c r="P6850" i="1" s="1"/>
  <c r="O6842" i="1"/>
  <c r="M6842" i="1"/>
  <c r="P6842" i="1" s="1"/>
  <c r="O6834" i="1"/>
  <c r="M6834" i="1"/>
  <c r="P6834" i="1" s="1"/>
  <c r="O6826" i="1"/>
  <c r="M6826" i="1"/>
  <c r="P6826" i="1" s="1"/>
  <c r="O6818" i="1"/>
  <c r="M6818" i="1"/>
  <c r="P6818" i="1" s="1"/>
  <c r="O6810" i="1"/>
  <c r="M6810" i="1"/>
  <c r="P6810" i="1" s="1"/>
  <c r="O6802" i="1"/>
  <c r="M6802" i="1"/>
  <c r="P6802" i="1" s="1"/>
  <c r="O6794" i="1"/>
  <c r="M6794" i="1"/>
  <c r="P6794" i="1" s="1"/>
  <c r="O6786" i="1"/>
  <c r="M6786" i="1"/>
  <c r="P6786" i="1" s="1"/>
  <c r="O6778" i="1"/>
  <c r="M6778" i="1"/>
  <c r="P6778" i="1" s="1"/>
  <c r="O6770" i="1"/>
  <c r="M6770" i="1"/>
  <c r="P6770" i="1" s="1"/>
  <c r="O6762" i="1"/>
  <c r="M6762" i="1"/>
  <c r="P6762" i="1" s="1"/>
  <c r="O6754" i="1"/>
  <c r="M6754" i="1"/>
  <c r="P6754" i="1" s="1"/>
  <c r="O6746" i="1"/>
  <c r="M6746" i="1"/>
  <c r="P6746" i="1" s="1"/>
  <c r="O6738" i="1"/>
  <c r="M6738" i="1"/>
  <c r="P6738" i="1" s="1"/>
  <c r="O6730" i="1"/>
  <c r="M6730" i="1"/>
  <c r="P6730" i="1" s="1"/>
  <c r="O6722" i="1"/>
  <c r="M6722" i="1"/>
  <c r="P6722" i="1" s="1"/>
  <c r="O6714" i="1"/>
  <c r="M6714" i="1"/>
  <c r="P6714" i="1" s="1"/>
  <c r="O6706" i="1"/>
  <c r="M6706" i="1"/>
  <c r="P6706" i="1" s="1"/>
  <c r="O6698" i="1"/>
  <c r="M6698" i="1"/>
  <c r="P6698" i="1" s="1"/>
  <c r="O6690" i="1"/>
  <c r="M6690" i="1"/>
  <c r="P6690" i="1" s="1"/>
  <c r="O6682" i="1"/>
  <c r="M6682" i="1"/>
  <c r="P6682" i="1" s="1"/>
  <c r="O6674" i="1"/>
  <c r="M6674" i="1"/>
  <c r="P6674" i="1" s="1"/>
  <c r="O6666" i="1"/>
  <c r="M6666" i="1"/>
  <c r="P6666" i="1" s="1"/>
  <c r="O6658" i="1"/>
  <c r="M6658" i="1"/>
  <c r="P6658" i="1" s="1"/>
  <c r="O6650" i="1"/>
  <c r="M6650" i="1"/>
  <c r="P6650" i="1" s="1"/>
  <c r="O6642" i="1"/>
  <c r="M6642" i="1"/>
  <c r="P6642" i="1" s="1"/>
  <c r="O6634" i="1"/>
  <c r="M6634" i="1"/>
  <c r="P6634" i="1" s="1"/>
  <c r="O6626" i="1"/>
  <c r="M6626" i="1"/>
  <c r="P6626" i="1" s="1"/>
  <c r="O6618" i="1"/>
  <c r="M6618" i="1"/>
  <c r="P6618" i="1" s="1"/>
  <c r="O6610" i="1"/>
  <c r="M6610" i="1"/>
  <c r="P6610" i="1" s="1"/>
  <c r="O6602" i="1"/>
  <c r="M6602" i="1"/>
  <c r="P6602" i="1" s="1"/>
  <c r="O6594" i="1"/>
  <c r="M6594" i="1"/>
  <c r="P6594" i="1" s="1"/>
  <c r="O6586" i="1"/>
  <c r="M6586" i="1"/>
  <c r="P6586" i="1" s="1"/>
  <c r="O6578" i="1"/>
  <c r="M6578" i="1"/>
  <c r="P6578" i="1" s="1"/>
  <c r="O6570" i="1"/>
  <c r="M6570" i="1"/>
  <c r="P6570" i="1" s="1"/>
  <c r="O6562" i="1"/>
  <c r="M6562" i="1"/>
  <c r="P6562" i="1" s="1"/>
  <c r="O6554" i="1"/>
  <c r="M6554" i="1"/>
  <c r="P6554" i="1" s="1"/>
  <c r="O6546" i="1"/>
  <c r="M6546" i="1"/>
  <c r="P6546" i="1" s="1"/>
  <c r="O6538" i="1"/>
  <c r="M6538" i="1"/>
  <c r="P6538" i="1" s="1"/>
  <c r="O6530" i="1"/>
  <c r="M6530" i="1"/>
  <c r="P6530" i="1" s="1"/>
  <c r="O6522" i="1"/>
  <c r="M6522" i="1"/>
  <c r="P6522" i="1" s="1"/>
  <c r="O6514" i="1"/>
  <c r="M6514" i="1"/>
  <c r="P6514" i="1" s="1"/>
  <c r="O6506" i="1"/>
  <c r="M6506" i="1"/>
  <c r="P6506" i="1" s="1"/>
  <c r="O6498" i="1"/>
  <c r="M6498" i="1"/>
  <c r="P6498" i="1" s="1"/>
  <c r="O6490" i="1"/>
  <c r="M6490" i="1"/>
  <c r="P6490" i="1" s="1"/>
  <c r="O6482" i="1"/>
  <c r="M6482" i="1"/>
  <c r="P6482" i="1" s="1"/>
  <c r="O6474" i="1"/>
  <c r="M6474" i="1"/>
  <c r="P6474" i="1" s="1"/>
  <c r="O6466" i="1"/>
  <c r="M6466" i="1"/>
  <c r="P6466" i="1" s="1"/>
  <c r="O6458" i="1"/>
  <c r="M6458" i="1"/>
  <c r="P6458" i="1" s="1"/>
  <c r="O6450" i="1"/>
  <c r="M6450" i="1"/>
  <c r="P6450" i="1" s="1"/>
  <c r="O6442" i="1"/>
  <c r="M6442" i="1"/>
  <c r="P6442" i="1" s="1"/>
  <c r="O6434" i="1"/>
  <c r="M6434" i="1"/>
  <c r="P6434" i="1" s="1"/>
  <c r="O6426" i="1"/>
  <c r="M6426" i="1"/>
  <c r="P6426" i="1" s="1"/>
  <c r="O6418" i="1"/>
  <c r="M6418" i="1"/>
  <c r="P6418" i="1" s="1"/>
  <c r="O6410" i="1"/>
  <c r="M6410" i="1"/>
  <c r="P6410" i="1" s="1"/>
  <c r="O6402" i="1"/>
  <c r="M6402" i="1"/>
  <c r="P6402" i="1" s="1"/>
  <c r="O6394" i="1"/>
  <c r="M6394" i="1"/>
  <c r="P6394" i="1" s="1"/>
  <c r="O6386" i="1"/>
  <c r="M6386" i="1"/>
  <c r="P6386" i="1" s="1"/>
  <c r="O6378" i="1"/>
  <c r="M6378" i="1"/>
  <c r="P6378" i="1" s="1"/>
  <c r="O6370" i="1"/>
  <c r="M6370" i="1"/>
  <c r="P6370" i="1" s="1"/>
  <c r="O6362" i="1"/>
  <c r="M6362" i="1"/>
  <c r="P6362" i="1" s="1"/>
  <c r="O6354" i="1"/>
  <c r="M6354" i="1"/>
  <c r="P6354" i="1" s="1"/>
  <c r="O6346" i="1"/>
  <c r="M6346" i="1"/>
  <c r="P6346" i="1" s="1"/>
  <c r="O6338" i="1"/>
  <c r="M6338" i="1"/>
  <c r="P6338" i="1" s="1"/>
  <c r="O6331" i="1"/>
  <c r="M6331" i="1"/>
  <c r="P6331" i="1" s="1"/>
  <c r="O6323" i="1"/>
  <c r="M6323" i="1"/>
  <c r="P6323" i="1" s="1"/>
  <c r="O6315" i="1"/>
  <c r="M6315" i="1"/>
  <c r="P6315" i="1" s="1"/>
  <c r="O6307" i="1"/>
  <c r="M6307" i="1"/>
  <c r="P6307" i="1" s="1"/>
  <c r="O6299" i="1"/>
  <c r="M6299" i="1"/>
  <c r="P6299" i="1" s="1"/>
  <c r="O6291" i="1"/>
  <c r="M6291" i="1"/>
  <c r="P6291" i="1" s="1"/>
  <c r="O6283" i="1"/>
  <c r="M6283" i="1"/>
  <c r="P6283" i="1" s="1"/>
  <c r="O6275" i="1"/>
  <c r="M6275" i="1"/>
  <c r="P6275" i="1" s="1"/>
  <c r="O6267" i="1"/>
  <c r="M6267" i="1"/>
  <c r="P6267" i="1" s="1"/>
  <c r="O6260" i="1"/>
  <c r="M6260" i="1"/>
  <c r="P6260" i="1" s="1"/>
  <c r="O6252" i="1"/>
  <c r="M6252" i="1"/>
  <c r="P6252" i="1" s="1"/>
  <c r="O6244" i="1"/>
  <c r="M6244" i="1"/>
  <c r="P6244" i="1" s="1"/>
  <c r="O6236" i="1"/>
  <c r="M6236" i="1"/>
  <c r="P6236" i="1" s="1"/>
  <c r="O6221" i="1"/>
  <c r="M6221" i="1"/>
  <c r="P6221" i="1" s="1"/>
  <c r="O6213" i="1"/>
  <c r="M6213" i="1"/>
  <c r="P6213" i="1" s="1"/>
  <c r="O6205" i="1"/>
  <c r="M6205" i="1"/>
  <c r="P6205" i="1" s="1"/>
  <c r="O6198" i="1"/>
  <c r="M6198" i="1"/>
  <c r="P6198" i="1" s="1"/>
  <c r="O6190" i="1"/>
  <c r="M6190" i="1"/>
  <c r="P6190" i="1" s="1"/>
  <c r="O6182" i="1"/>
  <c r="M6182" i="1"/>
  <c r="P6182" i="1" s="1"/>
  <c r="O6174" i="1"/>
  <c r="M6174" i="1"/>
  <c r="P6174" i="1" s="1"/>
  <c r="O6166" i="1"/>
  <c r="M6166" i="1"/>
  <c r="P6166" i="1" s="1"/>
  <c r="O6158" i="1"/>
  <c r="M6158" i="1"/>
  <c r="P6158" i="1" s="1"/>
  <c r="O6150" i="1"/>
  <c r="M6150" i="1"/>
  <c r="P6150" i="1" s="1"/>
  <c r="O6143" i="1"/>
  <c r="M6143" i="1"/>
  <c r="P6143" i="1" s="1"/>
  <c r="O6135" i="1"/>
  <c r="M6135" i="1"/>
  <c r="P6135" i="1" s="1"/>
  <c r="O6127" i="1"/>
  <c r="M6127" i="1"/>
  <c r="P6127" i="1" s="1"/>
  <c r="O6119" i="1"/>
  <c r="M6119" i="1"/>
  <c r="P6119" i="1" s="1"/>
  <c r="O6111" i="1"/>
  <c r="M6111" i="1"/>
  <c r="P6111" i="1" s="1"/>
  <c r="O6104" i="1"/>
  <c r="M6104" i="1"/>
  <c r="P6104" i="1" s="1"/>
  <c r="O6089" i="1"/>
  <c r="M6089" i="1"/>
  <c r="P6089" i="1" s="1"/>
  <c r="O6081" i="1"/>
  <c r="M6081" i="1"/>
  <c r="P6081" i="1" s="1"/>
  <c r="O6073" i="1"/>
  <c r="M6073" i="1"/>
  <c r="P6073" i="1" s="1"/>
  <c r="O6065" i="1"/>
  <c r="M6065" i="1"/>
  <c r="P6065" i="1" s="1"/>
  <c r="O6057" i="1"/>
  <c r="M6057" i="1"/>
  <c r="P6057" i="1" s="1"/>
  <c r="O6049" i="1"/>
  <c r="M6049" i="1"/>
  <c r="P6049" i="1" s="1"/>
  <c r="O6041" i="1"/>
  <c r="M6041" i="1"/>
  <c r="P6041" i="1" s="1"/>
  <c r="O6033" i="1"/>
  <c r="M6033" i="1"/>
  <c r="P6033" i="1" s="1"/>
  <c r="O6025" i="1"/>
  <c r="M6025" i="1"/>
  <c r="P6025" i="1" s="1"/>
  <c r="O6017" i="1"/>
  <c r="M6017" i="1"/>
  <c r="P6017" i="1" s="1"/>
  <c r="O6009" i="1"/>
  <c r="M6009" i="1"/>
  <c r="P6009" i="1" s="1"/>
  <c r="O6001" i="1"/>
  <c r="M6001" i="1"/>
  <c r="P6001" i="1" s="1"/>
  <c r="O5993" i="1"/>
  <c r="M5993" i="1"/>
  <c r="P5993" i="1" s="1"/>
  <c r="O5985" i="1"/>
  <c r="M5985" i="1"/>
  <c r="P5985" i="1" s="1"/>
  <c r="O5982" i="1"/>
  <c r="M5982" i="1"/>
  <c r="P5982" i="1" s="1"/>
  <c r="O5974" i="1"/>
  <c r="M5974" i="1"/>
  <c r="P5974" i="1" s="1"/>
  <c r="O5967" i="1"/>
  <c r="M5967" i="1"/>
  <c r="P5967" i="1" s="1"/>
  <c r="O5959" i="1"/>
  <c r="M5959" i="1"/>
  <c r="P5959" i="1" s="1"/>
  <c r="O5951" i="1"/>
  <c r="M5951" i="1"/>
  <c r="P5951" i="1" s="1"/>
  <c r="O5943" i="1"/>
  <c r="M5943" i="1"/>
  <c r="P5943" i="1" s="1"/>
  <c r="O5935" i="1"/>
  <c r="M5935" i="1"/>
  <c r="P5935" i="1" s="1"/>
  <c r="O5927" i="1"/>
  <c r="M5927" i="1"/>
  <c r="P5927" i="1" s="1"/>
  <c r="O5919" i="1"/>
  <c r="M5919" i="1"/>
  <c r="P5919" i="1" s="1"/>
  <c r="O5911" i="1"/>
  <c r="M5911" i="1"/>
  <c r="P5911" i="1" s="1"/>
  <c r="O5903" i="1"/>
  <c r="M5903" i="1"/>
  <c r="P5903" i="1" s="1"/>
  <c r="O5895" i="1"/>
  <c r="M5895" i="1"/>
  <c r="P5895" i="1" s="1"/>
  <c r="O5887" i="1"/>
  <c r="M5887" i="1"/>
  <c r="P5887" i="1" s="1"/>
  <c r="O5879" i="1"/>
  <c r="M5879" i="1"/>
  <c r="P5879" i="1" s="1"/>
  <c r="O5872" i="1"/>
  <c r="M5872" i="1"/>
  <c r="P5872" i="1" s="1"/>
  <c r="O5864" i="1"/>
  <c r="M5864" i="1"/>
  <c r="P5864" i="1" s="1"/>
  <c r="O5856" i="1"/>
  <c r="M5856" i="1"/>
  <c r="P5856" i="1" s="1"/>
  <c r="O5848" i="1"/>
  <c r="M5848" i="1"/>
  <c r="P5848" i="1" s="1"/>
  <c r="O5840" i="1"/>
  <c r="M5840" i="1"/>
  <c r="P5840" i="1" s="1"/>
  <c r="O5833" i="1"/>
  <c r="M5833" i="1"/>
  <c r="P5833" i="1" s="1"/>
  <c r="O5825" i="1"/>
  <c r="M5825" i="1"/>
  <c r="P5825" i="1" s="1"/>
  <c r="O5817" i="1"/>
  <c r="M5817" i="1"/>
  <c r="P5817" i="1" s="1"/>
  <c r="O5809" i="1"/>
  <c r="M5809" i="1"/>
  <c r="P5809" i="1" s="1"/>
  <c r="O5801" i="1"/>
  <c r="M5801" i="1"/>
  <c r="P5801" i="1" s="1"/>
  <c r="O5793" i="1"/>
  <c r="M5793" i="1"/>
  <c r="P5793" i="1" s="1"/>
  <c r="O5785" i="1"/>
  <c r="M5785" i="1"/>
  <c r="P5785" i="1" s="1"/>
  <c r="O5777" i="1"/>
  <c r="M5777" i="1"/>
  <c r="P5777" i="1" s="1"/>
  <c r="O5769" i="1"/>
  <c r="M5769" i="1"/>
  <c r="P5769" i="1" s="1"/>
  <c r="O5765" i="1"/>
  <c r="M5765" i="1"/>
  <c r="P5765" i="1" s="1"/>
  <c r="O5757" i="1"/>
  <c r="M5757" i="1"/>
  <c r="P5757" i="1" s="1"/>
  <c r="O5749" i="1"/>
  <c r="M5749" i="1"/>
  <c r="P5749" i="1" s="1"/>
  <c r="O5741" i="1"/>
  <c r="M5741" i="1"/>
  <c r="P5741" i="1" s="1"/>
  <c r="O5733" i="1"/>
  <c r="M5733" i="1"/>
  <c r="P5733" i="1" s="1"/>
  <c r="O5725" i="1"/>
  <c r="M5725" i="1"/>
  <c r="P5725" i="1" s="1"/>
  <c r="O5717" i="1"/>
  <c r="M5717" i="1"/>
  <c r="P5717" i="1" s="1"/>
  <c r="O5709" i="1"/>
  <c r="M5709" i="1"/>
  <c r="P5709" i="1" s="1"/>
  <c r="O5701" i="1"/>
  <c r="M5701" i="1"/>
  <c r="P5701" i="1" s="1"/>
  <c r="O5693" i="1"/>
  <c r="M5693" i="1"/>
  <c r="P5693" i="1" s="1"/>
  <c r="O5685" i="1"/>
  <c r="M5685" i="1"/>
  <c r="P5685" i="1" s="1"/>
  <c r="O5677" i="1"/>
  <c r="M5677" i="1"/>
  <c r="P5677" i="1" s="1"/>
  <c r="O5669" i="1"/>
  <c r="M5669" i="1"/>
  <c r="P5669" i="1" s="1"/>
  <c r="O5661" i="1"/>
  <c r="M5661" i="1"/>
  <c r="P5661" i="1" s="1"/>
  <c r="O5653" i="1"/>
  <c r="M5653" i="1"/>
  <c r="P5653" i="1" s="1"/>
  <c r="O5645" i="1"/>
  <c r="M5645" i="1"/>
  <c r="P5645" i="1" s="1"/>
  <c r="O5637" i="1"/>
  <c r="M5637" i="1"/>
  <c r="P5637" i="1" s="1"/>
  <c r="O5629" i="1"/>
  <c r="M5629" i="1"/>
  <c r="P5629" i="1" s="1"/>
  <c r="O5621" i="1"/>
  <c r="M5621" i="1"/>
  <c r="P5621" i="1" s="1"/>
  <c r="O5615" i="1"/>
  <c r="M5615" i="1"/>
  <c r="P5615" i="1" s="1"/>
  <c r="O5607" i="1"/>
  <c r="M5607" i="1"/>
  <c r="P5607" i="1" s="1"/>
  <c r="O5599" i="1"/>
  <c r="M5599" i="1"/>
  <c r="P5599" i="1" s="1"/>
  <c r="O5592" i="1"/>
  <c r="M5592" i="1"/>
  <c r="P5592" i="1" s="1"/>
  <c r="O5584" i="1"/>
  <c r="M5584" i="1"/>
  <c r="P5584" i="1" s="1"/>
  <c r="O5576" i="1"/>
  <c r="M5576" i="1"/>
  <c r="P5576" i="1" s="1"/>
  <c r="O5568" i="1"/>
  <c r="M5568" i="1"/>
  <c r="P5568" i="1" s="1"/>
  <c r="O5560" i="1"/>
  <c r="M5560" i="1"/>
  <c r="P5560" i="1" s="1"/>
  <c r="O5552" i="1"/>
  <c r="M5552" i="1"/>
  <c r="P5552" i="1" s="1"/>
  <c r="O5544" i="1"/>
  <c r="M5544" i="1"/>
  <c r="P5544" i="1" s="1"/>
  <c r="O5536" i="1"/>
  <c r="M5536" i="1"/>
  <c r="P5536" i="1" s="1"/>
  <c r="O5528" i="1"/>
  <c r="M5528" i="1"/>
  <c r="P5528" i="1" s="1"/>
  <c r="O5513" i="1"/>
  <c r="M5513" i="1"/>
  <c r="P5513" i="1" s="1"/>
  <c r="O5506" i="1"/>
  <c r="M5506" i="1"/>
  <c r="P5506" i="1" s="1"/>
  <c r="O5498" i="1"/>
  <c r="M5498" i="1"/>
  <c r="P5498" i="1" s="1"/>
  <c r="O5491" i="1"/>
  <c r="M5491" i="1"/>
  <c r="P5491" i="1" s="1"/>
  <c r="O5483" i="1"/>
  <c r="M5483" i="1"/>
  <c r="P5483" i="1" s="1"/>
  <c r="O5475" i="1"/>
  <c r="M5475" i="1"/>
  <c r="P5475" i="1" s="1"/>
  <c r="O5467" i="1"/>
  <c r="M5467" i="1"/>
  <c r="P5467" i="1" s="1"/>
  <c r="O5459" i="1"/>
  <c r="M5459" i="1"/>
  <c r="P5459" i="1" s="1"/>
  <c r="O5451" i="1"/>
  <c r="M5451" i="1"/>
  <c r="P5451" i="1" s="1"/>
  <c r="O5443" i="1"/>
  <c r="M5443" i="1"/>
  <c r="P5443" i="1" s="1"/>
  <c r="O5435" i="1"/>
  <c r="M5435" i="1"/>
  <c r="P5435" i="1" s="1"/>
  <c r="O5427" i="1"/>
  <c r="M5427" i="1"/>
  <c r="P5427" i="1" s="1"/>
  <c r="O5419" i="1"/>
  <c r="M5419" i="1"/>
  <c r="P5419" i="1" s="1"/>
  <c r="O5411" i="1"/>
  <c r="M5411" i="1"/>
  <c r="P5411" i="1" s="1"/>
  <c r="O5403" i="1"/>
  <c r="M5403" i="1"/>
  <c r="P5403" i="1" s="1"/>
  <c r="O5396" i="1"/>
  <c r="M5396" i="1"/>
  <c r="P5396" i="1" s="1"/>
  <c r="O5388" i="1"/>
  <c r="M5388" i="1"/>
  <c r="P5388" i="1" s="1"/>
  <c r="O5380" i="1"/>
  <c r="M5380" i="1"/>
  <c r="P5380" i="1" s="1"/>
  <c r="O5372" i="1"/>
  <c r="M5372" i="1"/>
  <c r="P5372" i="1" s="1"/>
  <c r="O5364" i="1"/>
  <c r="M5364" i="1"/>
  <c r="P5364" i="1" s="1"/>
  <c r="O5356" i="1"/>
  <c r="M5356" i="1"/>
  <c r="P5356" i="1" s="1"/>
  <c r="O5348" i="1"/>
  <c r="M5348" i="1"/>
  <c r="P5348" i="1" s="1"/>
  <c r="O5340" i="1"/>
  <c r="M5340" i="1"/>
  <c r="P5340" i="1" s="1"/>
  <c r="O5332" i="1"/>
  <c r="M5332" i="1"/>
  <c r="P5332" i="1" s="1"/>
  <c r="O5324" i="1"/>
  <c r="M5324" i="1"/>
  <c r="P5324" i="1" s="1"/>
  <c r="O5317" i="1"/>
  <c r="M5317" i="1"/>
  <c r="P5317" i="1" s="1"/>
  <c r="O5309" i="1"/>
  <c r="M5309" i="1"/>
  <c r="P5309" i="1" s="1"/>
  <c r="O5301" i="1"/>
  <c r="M5301" i="1"/>
  <c r="P5301" i="1" s="1"/>
  <c r="O5293" i="1"/>
  <c r="M5293" i="1"/>
  <c r="P5293" i="1" s="1"/>
  <c r="O5285" i="1"/>
  <c r="M5285" i="1"/>
  <c r="P5285" i="1" s="1"/>
  <c r="O5277" i="1"/>
  <c r="M5277" i="1"/>
  <c r="P5277" i="1" s="1"/>
  <c r="O5269" i="1"/>
  <c r="M5269" i="1"/>
  <c r="P5269" i="1" s="1"/>
  <c r="O5261" i="1"/>
  <c r="M5261" i="1"/>
  <c r="P5261" i="1" s="1"/>
  <c r="O5253" i="1"/>
  <c r="M5253" i="1"/>
  <c r="P5253" i="1" s="1"/>
  <c r="O5238" i="1"/>
  <c r="M5238" i="1"/>
  <c r="P5238" i="1" s="1"/>
  <c r="O5230" i="1"/>
  <c r="M5230" i="1"/>
  <c r="P5230" i="1" s="1"/>
  <c r="O5224" i="1"/>
  <c r="M5224" i="1"/>
  <c r="P5224" i="1" s="1"/>
  <c r="O5221" i="1"/>
  <c r="M5221" i="1"/>
  <c r="P5221" i="1" s="1"/>
  <c r="O5213" i="1"/>
  <c r="M5213" i="1"/>
  <c r="P5213" i="1" s="1"/>
  <c r="O5205" i="1"/>
  <c r="M5205" i="1"/>
  <c r="P5205" i="1" s="1"/>
  <c r="O5197" i="1"/>
  <c r="M5197" i="1"/>
  <c r="P5197" i="1" s="1"/>
  <c r="O5189" i="1"/>
  <c r="M5189" i="1"/>
  <c r="P5189" i="1" s="1"/>
  <c r="O5181" i="1"/>
  <c r="M5181" i="1"/>
  <c r="P5181" i="1" s="1"/>
  <c r="O5173" i="1"/>
  <c r="M5173" i="1"/>
  <c r="P5173" i="1" s="1"/>
  <c r="O5165" i="1"/>
  <c r="M5165" i="1"/>
  <c r="P5165" i="1" s="1"/>
  <c r="O5157" i="1"/>
  <c r="M5157" i="1"/>
  <c r="P5157" i="1" s="1"/>
  <c r="O5149" i="1"/>
  <c r="M5149" i="1"/>
  <c r="P5149" i="1" s="1"/>
  <c r="O5142" i="1"/>
  <c r="M5142" i="1"/>
  <c r="P5142" i="1" s="1"/>
  <c r="O5134" i="1"/>
  <c r="M5134" i="1"/>
  <c r="P5134" i="1" s="1"/>
  <c r="O5126" i="1"/>
  <c r="M5126" i="1"/>
  <c r="P5126" i="1" s="1"/>
  <c r="O5118" i="1"/>
  <c r="M5118" i="1"/>
  <c r="P5118" i="1" s="1"/>
  <c r="O5110" i="1"/>
  <c r="M5110" i="1"/>
  <c r="P5110" i="1" s="1"/>
  <c r="O5102" i="1"/>
  <c r="M5102" i="1"/>
  <c r="P5102" i="1" s="1"/>
  <c r="O5094" i="1"/>
  <c r="M5094" i="1"/>
  <c r="P5094" i="1" s="1"/>
  <c r="O5086" i="1"/>
  <c r="M5086" i="1"/>
  <c r="P5086" i="1" s="1"/>
  <c r="O5078" i="1"/>
  <c r="M5078" i="1"/>
  <c r="P5078" i="1" s="1"/>
  <c r="O5070" i="1"/>
  <c r="M5070" i="1"/>
  <c r="P5070" i="1" s="1"/>
  <c r="O5062" i="1"/>
  <c r="M5062" i="1"/>
  <c r="P5062" i="1" s="1"/>
  <c r="O5054" i="1"/>
  <c r="M5054" i="1"/>
  <c r="P5054" i="1" s="1"/>
  <c r="O5047" i="1"/>
  <c r="M5047" i="1"/>
  <c r="P5047" i="1" s="1"/>
  <c r="O5039" i="1"/>
  <c r="M5039" i="1"/>
  <c r="P5039" i="1" s="1"/>
  <c r="O5031" i="1"/>
  <c r="M5031" i="1"/>
  <c r="P5031" i="1" s="1"/>
  <c r="O5023" i="1"/>
  <c r="M5023" i="1"/>
  <c r="P5023" i="1" s="1"/>
  <c r="O5015" i="1"/>
  <c r="M5015" i="1"/>
  <c r="P5015" i="1" s="1"/>
  <c r="O5007" i="1"/>
  <c r="M5007" i="1"/>
  <c r="P5007" i="1" s="1"/>
  <c r="O4999" i="1"/>
  <c r="M4999" i="1"/>
  <c r="P4999" i="1" s="1"/>
  <c r="O4991" i="1"/>
  <c r="M4991" i="1"/>
  <c r="P4991" i="1" s="1"/>
  <c r="O4983" i="1"/>
  <c r="M4983" i="1"/>
  <c r="P4983" i="1" s="1"/>
  <c r="O4975" i="1"/>
  <c r="M4975" i="1"/>
  <c r="P4975" i="1" s="1"/>
  <c r="O4967" i="1"/>
  <c r="M4967" i="1"/>
  <c r="P4967" i="1" s="1"/>
  <c r="O4959" i="1"/>
  <c r="M4959" i="1"/>
  <c r="P4959" i="1" s="1"/>
  <c r="O4951" i="1"/>
  <c r="M4951" i="1"/>
  <c r="P4951" i="1" s="1"/>
  <c r="O4943" i="1"/>
  <c r="M4943" i="1"/>
  <c r="P4943" i="1" s="1"/>
  <c r="O4935" i="1"/>
  <c r="M4935" i="1"/>
  <c r="P4935" i="1" s="1"/>
  <c r="O4927" i="1"/>
  <c r="M4927" i="1"/>
  <c r="P4927" i="1" s="1"/>
  <c r="O4919" i="1"/>
  <c r="M4919" i="1"/>
  <c r="P4919" i="1" s="1"/>
  <c r="O4911" i="1"/>
  <c r="M4911" i="1"/>
  <c r="P4911" i="1" s="1"/>
  <c r="O4903" i="1"/>
  <c r="M4903" i="1"/>
  <c r="P4903" i="1" s="1"/>
  <c r="O4895" i="1"/>
  <c r="M4895" i="1"/>
  <c r="P4895" i="1" s="1"/>
  <c r="O4887" i="1"/>
  <c r="M4887" i="1"/>
  <c r="P4887" i="1" s="1"/>
  <c r="O4879" i="1"/>
  <c r="M4879" i="1"/>
  <c r="P4879" i="1" s="1"/>
  <c r="O4871" i="1"/>
  <c r="M4871" i="1"/>
  <c r="P4871" i="1" s="1"/>
  <c r="O4863" i="1"/>
  <c r="M4863" i="1"/>
  <c r="P4863" i="1" s="1"/>
  <c r="O4855" i="1"/>
  <c r="M4855" i="1"/>
  <c r="P4855" i="1" s="1"/>
  <c r="O4847" i="1"/>
  <c r="M4847" i="1"/>
  <c r="P4847" i="1" s="1"/>
  <c r="O4839" i="1"/>
  <c r="M4839" i="1"/>
  <c r="P4839" i="1" s="1"/>
  <c r="O4831" i="1"/>
  <c r="M4831" i="1"/>
  <c r="P4831" i="1" s="1"/>
  <c r="O4823" i="1"/>
  <c r="M4823" i="1"/>
  <c r="P4823" i="1" s="1"/>
  <c r="O4815" i="1"/>
  <c r="M4815" i="1"/>
  <c r="P4815" i="1" s="1"/>
  <c r="O4807" i="1"/>
  <c r="M4807" i="1"/>
  <c r="P4807" i="1" s="1"/>
  <c r="O4799" i="1"/>
  <c r="M4799" i="1"/>
  <c r="P4799" i="1" s="1"/>
  <c r="O4791" i="1"/>
  <c r="M4791" i="1"/>
  <c r="P4791" i="1" s="1"/>
  <c r="O4783" i="1"/>
  <c r="M4783" i="1"/>
  <c r="P4783" i="1" s="1"/>
  <c r="O4775" i="1"/>
  <c r="M4775" i="1"/>
  <c r="P4775" i="1" s="1"/>
  <c r="O4767" i="1"/>
  <c r="M4767" i="1"/>
  <c r="P4767" i="1" s="1"/>
  <c r="O4759" i="1"/>
  <c r="M4759" i="1"/>
  <c r="P4759" i="1" s="1"/>
  <c r="O4751" i="1"/>
  <c r="M4751" i="1"/>
  <c r="P4751" i="1" s="1"/>
  <c r="O4743" i="1"/>
  <c r="M4743" i="1"/>
  <c r="P4743" i="1" s="1"/>
  <c r="O4735" i="1"/>
  <c r="M4735" i="1"/>
  <c r="P4735" i="1" s="1"/>
  <c r="O4727" i="1"/>
  <c r="M4727" i="1"/>
  <c r="P4727" i="1" s="1"/>
  <c r="O4719" i="1"/>
  <c r="M4719" i="1"/>
  <c r="P4719" i="1" s="1"/>
  <c r="O4711" i="1"/>
  <c r="M4711" i="1"/>
  <c r="P4711" i="1" s="1"/>
  <c r="O4703" i="1"/>
  <c r="M4703" i="1"/>
  <c r="P4703" i="1" s="1"/>
  <c r="O4695" i="1"/>
  <c r="M4695" i="1"/>
  <c r="P4695" i="1" s="1"/>
  <c r="O4687" i="1"/>
  <c r="M4687" i="1"/>
  <c r="P4687" i="1" s="1"/>
  <c r="O4679" i="1"/>
  <c r="M4679" i="1"/>
  <c r="P4679" i="1" s="1"/>
  <c r="O4671" i="1"/>
  <c r="M4671" i="1"/>
  <c r="P4671" i="1" s="1"/>
  <c r="O4663" i="1"/>
  <c r="M4663" i="1"/>
  <c r="P4663" i="1" s="1"/>
  <c r="O4655" i="1"/>
  <c r="M4655" i="1"/>
  <c r="P4655" i="1" s="1"/>
  <c r="O4647" i="1"/>
  <c r="M4647" i="1"/>
  <c r="P4647" i="1" s="1"/>
  <c r="O4639" i="1"/>
  <c r="M4639" i="1"/>
  <c r="P4639" i="1" s="1"/>
  <c r="O4631" i="1"/>
  <c r="M4631" i="1"/>
  <c r="P4631" i="1" s="1"/>
  <c r="O4623" i="1"/>
  <c r="M4623" i="1"/>
  <c r="P4623" i="1" s="1"/>
  <c r="O4615" i="1"/>
  <c r="M4615" i="1"/>
  <c r="P4615" i="1" s="1"/>
  <c r="O4607" i="1"/>
  <c r="M4607" i="1"/>
  <c r="P4607" i="1" s="1"/>
  <c r="O4599" i="1"/>
  <c r="M4599" i="1"/>
  <c r="P4599" i="1" s="1"/>
  <c r="O4591" i="1"/>
  <c r="M4591" i="1"/>
  <c r="P4591" i="1" s="1"/>
  <c r="O4583" i="1"/>
  <c r="M4583" i="1"/>
  <c r="P4583" i="1" s="1"/>
  <c r="O4575" i="1"/>
  <c r="M4575" i="1"/>
  <c r="P4575" i="1" s="1"/>
  <c r="O4567" i="1"/>
  <c r="M4567" i="1"/>
  <c r="P4567" i="1" s="1"/>
  <c r="O4559" i="1"/>
  <c r="M4559" i="1"/>
  <c r="P4559" i="1" s="1"/>
  <c r="O4552" i="1"/>
  <c r="M4552" i="1"/>
  <c r="P4552" i="1" s="1"/>
  <c r="O4544" i="1"/>
  <c r="M4544" i="1"/>
  <c r="P4544" i="1" s="1"/>
  <c r="O4536" i="1"/>
  <c r="M4536" i="1"/>
  <c r="P4536" i="1" s="1"/>
  <c r="O4528" i="1"/>
  <c r="M4528" i="1"/>
  <c r="P4528" i="1" s="1"/>
  <c r="O4520" i="1"/>
  <c r="M4520" i="1"/>
  <c r="P4520" i="1" s="1"/>
  <c r="O4512" i="1"/>
  <c r="M4512" i="1"/>
  <c r="P4512" i="1" s="1"/>
  <c r="O4504" i="1"/>
  <c r="M4504" i="1"/>
  <c r="P4504" i="1" s="1"/>
  <c r="O4496" i="1"/>
  <c r="M4496" i="1"/>
  <c r="P4496" i="1" s="1"/>
  <c r="O4488" i="1"/>
  <c r="M4488" i="1"/>
  <c r="P4488" i="1" s="1"/>
  <c r="O4480" i="1"/>
  <c r="M4480" i="1"/>
  <c r="P4480" i="1" s="1"/>
  <c r="O4472" i="1"/>
  <c r="M4472" i="1"/>
  <c r="P4472" i="1" s="1"/>
  <c r="O4464" i="1"/>
  <c r="M4464" i="1"/>
  <c r="P4464" i="1" s="1"/>
  <c r="O4450" i="1"/>
  <c r="M4450" i="1"/>
  <c r="P4450" i="1" s="1"/>
  <c r="O4442" i="1"/>
  <c r="M4442" i="1"/>
  <c r="P4442" i="1" s="1"/>
  <c r="O4434" i="1"/>
  <c r="M4434" i="1"/>
  <c r="P4434" i="1" s="1"/>
  <c r="O4426" i="1"/>
  <c r="M4426" i="1"/>
  <c r="P4426" i="1" s="1"/>
  <c r="O4418" i="1"/>
  <c r="M4418" i="1"/>
  <c r="P4418" i="1" s="1"/>
  <c r="O4410" i="1"/>
  <c r="M4410" i="1"/>
  <c r="P4410" i="1" s="1"/>
  <c r="O4402" i="1"/>
  <c r="M4402" i="1"/>
  <c r="P4402" i="1" s="1"/>
  <c r="O4394" i="1"/>
  <c r="M4394" i="1"/>
  <c r="P4394" i="1" s="1"/>
  <c r="O4386" i="1"/>
  <c r="M4386" i="1"/>
  <c r="P4386" i="1" s="1"/>
  <c r="O4378" i="1"/>
  <c r="M4378" i="1"/>
  <c r="P4378" i="1" s="1"/>
  <c r="O4370" i="1"/>
  <c r="M4370" i="1"/>
  <c r="P4370" i="1" s="1"/>
  <c r="O4362" i="1"/>
  <c r="M4362" i="1"/>
  <c r="P4362" i="1" s="1"/>
  <c r="O4354" i="1"/>
  <c r="M4354" i="1"/>
  <c r="P4354" i="1" s="1"/>
  <c r="O4346" i="1"/>
  <c r="M4346" i="1"/>
  <c r="P4346" i="1" s="1"/>
  <c r="O4338" i="1"/>
  <c r="M4338" i="1"/>
  <c r="P4338" i="1" s="1"/>
  <c r="O4330" i="1"/>
  <c r="M4330" i="1"/>
  <c r="P4330" i="1" s="1"/>
  <c r="O4322" i="1"/>
  <c r="M4322" i="1"/>
  <c r="P4322" i="1" s="1"/>
  <c r="O4314" i="1"/>
  <c r="M4314" i="1"/>
  <c r="P4314" i="1" s="1"/>
  <c r="O4306" i="1"/>
  <c r="M4306" i="1"/>
  <c r="P4306" i="1" s="1"/>
  <c r="O4298" i="1"/>
  <c r="M4298" i="1"/>
  <c r="P4298" i="1" s="1"/>
  <c r="O4290" i="1"/>
  <c r="M4290" i="1"/>
  <c r="P4290" i="1" s="1"/>
  <c r="O4282" i="1"/>
  <c r="M4282" i="1"/>
  <c r="P4282" i="1" s="1"/>
  <c r="O4274" i="1"/>
  <c r="M4274" i="1"/>
  <c r="P4274" i="1" s="1"/>
  <c r="O4266" i="1"/>
  <c r="M4266" i="1"/>
  <c r="P4266" i="1" s="1"/>
  <c r="O4258" i="1"/>
  <c r="M4258" i="1"/>
  <c r="P4258" i="1" s="1"/>
  <c r="O4250" i="1"/>
  <c r="M4250" i="1"/>
  <c r="P4250" i="1" s="1"/>
  <c r="O4242" i="1"/>
  <c r="M4242" i="1"/>
  <c r="P4242" i="1" s="1"/>
  <c r="O4234" i="1"/>
  <c r="M4234" i="1"/>
  <c r="P4234" i="1" s="1"/>
  <c r="O4226" i="1"/>
  <c r="M4226" i="1"/>
  <c r="P4226" i="1" s="1"/>
  <c r="O4218" i="1"/>
  <c r="M4218" i="1"/>
  <c r="P4218" i="1" s="1"/>
  <c r="O4210" i="1"/>
  <c r="M4210" i="1"/>
  <c r="P4210" i="1" s="1"/>
  <c r="O4202" i="1"/>
  <c r="M4202" i="1"/>
  <c r="P4202" i="1" s="1"/>
  <c r="O4194" i="1"/>
  <c r="M4194" i="1"/>
  <c r="P4194" i="1" s="1"/>
  <c r="O4186" i="1"/>
  <c r="M4186" i="1"/>
  <c r="P4186" i="1" s="1"/>
  <c r="O4178" i="1"/>
  <c r="M4178" i="1"/>
  <c r="P4178" i="1" s="1"/>
  <c r="O4170" i="1"/>
  <c r="M4170" i="1"/>
  <c r="P4170" i="1" s="1"/>
  <c r="O4162" i="1"/>
  <c r="M4162" i="1"/>
  <c r="P4162" i="1" s="1"/>
  <c r="O4154" i="1"/>
  <c r="M4154" i="1"/>
  <c r="P4154" i="1" s="1"/>
  <c r="O4146" i="1"/>
  <c r="M4146" i="1"/>
  <c r="P4146" i="1" s="1"/>
  <c r="O4138" i="1"/>
  <c r="M4138" i="1"/>
  <c r="P4138" i="1" s="1"/>
  <c r="O4130" i="1"/>
  <c r="M4130" i="1"/>
  <c r="P4130" i="1" s="1"/>
  <c r="O4115" i="1"/>
  <c r="M4115" i="1"/>
  <c r="P4115" i="1" s="1"/>
  <c r="O4107" i="1"/>
  <c r="M4107" i="1"/>
  <c r="P4107" i="1" s="1"/>
  <c r="O4099" i="1"/>
  <c r="M4099" i="1"/>
  <c r="P4099" i="1" s="1"/>
  <c r="O4091" i="1"/>
  <c r="M4091" i="1"/>
  <c r="P4091" i="1" s="1"/>
  <c r="O4083" i="1"/>
  <c r="M4083" i="1"/>
  <c r="P4083" i="1" s="1"/>
  <c r="O4075" i="1"/>
  <c r="M4075" i="1"/>
  <c r="P4075" i="1" s="1"/>
  <c r="O4067" i="1"/>
  <c r="M4067" i="1"/>
  <c r="P4067" i="1" s="1"/>
  <c r="O4059" i="1"/>
  <c r="M4059" i="1"/>
  <c r="P4059" i="1" s="1"/>
  <c r="O4051" i="1"/>
  <c r="M4051" i="1"/>
  <c r="P4051" i="1" s="1"/>
  <c r="O4043" i="1"/>
  <c r="M4043" i="1"/>
  <c r="P4043" i="1" s="1"/>
  <c r="O4035" i="1"/>
  <c r="M4035" i="1"/>
  <c r="P4035" i="1" s="1"/>
  <c r="O4027" i="1"/>
  <c r="M4027" i="1"/>
  <c r="P4027" i="1" s="1"/>
  <c r="O4019" i="1"/>
  <c r="M4019" i="1"/>
  <c r="P4019" i="1" s="1"/>
  <c r="O4011" i="1"/>
  <c r="M4011" i="1"/>
  <c r="P4011" i="1" s="1"/>
  <c r="O4003" i="1"/>
  <c r="M4003" i="1"/>
  <c r="P4003" i="1" s="1"/>
  <c r="O3995" i="1"/>
  <c r="M3995" i="1"/>
  <c r="P3995" i="1" s="1"/>
  <c r="O3987" i="1"/>
  <c r="M3987" i="1"/>
  <c r="P3987" i="1" s="1"/>
  <c r="O3979" i="1"/>
  <c r="M3979" i="1"/>
  <c r="P3979" i="1" s="1"/>
  <c r="O3971" i="1"/>
  <c r="M3971" i="1"/>
  <c r="P3971" i="1" s="1"/>
  <c r="O3963" i="1"/>
  <c r="M3963" i="1"/>
  <c r="P3963" i="1" s="1"/>
  <c r="O3955" i="1"/>
  <c r="M3955" i="1"/>
  <c r="P3955" i="1" s="1"/>
  <c r="O3947" i="1"/>
  <c r="M3947" i="1"/>
  <c r="P3947" i="1" s="1"/>
  <c r="O3939" i="1"/>
  <c r="M3939" i="1"/>
  <c r="P3939" i="1" s="1"/>
  <c r="O3931" i="1"/>
  <c r="M3931" i="1"/>
  <c r="P3931" i="1" s="1"/>
  <c r="O3923" i="1"/>
  <c r="M3923" i="1"/>
  <c r="P3923" i="1" s="1"/>
  <c r="O3915" i="1"/>
  <c r="M3915" i="1"/>
  <c r="P3915" i="1" s="1"/>
  <c r="O3907" i="1"/>
  <c r="M3907" i="1"/>
  <c r="P3907" i="1" s="1"/>
  <c r="O3900" i="1"/>
  <c r="M3900" i="1"/>
  <c r="P3900" i="1" s="1"/>
  <c r="O3892" i="1"/>
  <c r="M3892" i="1"/>
  <c r="P3892" i="1" s="1"/>
  <c r="O3884" i="1"/>
  <c r="M3884" i="1"/>
  <c r="P3884" i="1" s="1"/>
  <c r="O3876" i="1"/>
  <c r="M3876" i="1"/>
  <c r="P3876" i="1" s="1"/>
  <c r="O3868" i="1"/>
  <c r="M3868" i="1"/>
  <c r="P3868" i="1" s="1"/>
  <c r="O3860" i="1"/>
  <c r="M3860" i="1"/>
  <c r="P3860" i="1" s="1"/>
  <c r="O3852" i="1"/>
  <c r="M3852" i="1"/>
  <c r="P3852" i="1" s="1"/>
  <c r="O3844" i="1"/>
  <c r="M3844" i="1"/>
  <c r="P3844" i="1" s="1"/>
  <c r="O3836" i="1"/>
  <c r="M3836" i="1"/>
  <c r="P3836" i="1" s="1"/>
  <c r="O3828" i="1"/>
  <c r="M3828" i="1"/>
  <c r="P3828" i="1" s="1"/>
  <c r="O3820" i="1"/>
  <c r="M3820" i="1"/>
  <c r="P3820" i="1" s="1"/>
  <c r="O3812" i="1"/>
  <c r="M3812" i="1"/>
  <c r="P3812" i="1" s="1"/>
  <c r="O3804" i="1"/>
  <c r="M3804" i="1"/>
  <c r="P3804" i="1" s="1"/>
  <c r="O3796" i="1"/>
  <c r="M3796" i="1"/>
  <c r="P3796" i="1" s="1"/>
  <c r="O3788" i="1"/>
  <c r="M3788" i="1"/>
  <c r="P3788" i="1" s="1"/>
  <c r="O3780" i="1"/>
  <c r="M3780" i="1"/>
  <c r="P3780" i="1" s="1"/>
  <c r="O3772" i="1"/>
  <c r="M3772" i="1"/>
  <c r="P3772" i="1" s="1"/>
  <c r="O3764" i="1"/>
  <c r="M3764" i="1"/>
  <c r="P3764" i="1" s="1"/>
  <c r="O3756" i="1"/>
  <c r="M3756" i="1"/>
  <c r="P3756" i="1" s="1"/>
  <c r="O3748" i="1"/>
  <c r="M3748" i="1"/>
  <c r="P3748" i="1" s="1"/>
  <c r="O3740" i="1"/>
  <c r="M3740" i="1"/>
  <c r="P3740" i="1" s="1"/>
  <c r="O3732" i="1"/>
  <c r="M3732" i="1"/>
  <c r="P3732" i="1" s="1"/>
  <c r="O3724" i="1"/>
  <c r="M3724" i="1"/>
  <c r="P3724" i="1" s="1"/>
  <c r="O3717" i="1"/>
  <c r="M3717" i="1"/>
  <c r="P3717" i="1" s="1"/>
  <c r="O3709" i="1"/>
  <c r="M3709" i="1"/>
  <c r="P3709" i="1" s="1"/>
  <c r="O3701" i="1"/>
  <c r="M3701" i="1"/>
  <c r="P3701" i="1" s="1"/>
  <c r="O3693" i="1"/>
  <c r="M3693" i="1"/>
  <c r="P3693" i="1" s="1"/>
  <c r="O3685" i="1"/>
  <c r="M3685" i="1"/>
  <c r="P3685" i="1" s="1"/>
  <c r="O3677" i="1"/>
  <c r="M3677" i="1"/>
  <c r="P3677" i="1" s="1"/>
  <c r="O3669" i="1"/>
  <c r="M3669" i="1"/>
  <c r="P3669" i="1" s="1"/>
  <c r="O3661" i="1"/>
  <c r="M3661" i="1"/>
  <c r="P3661" i="1" s="1"/>
  <c r="O3653" i="1"/>
  <c r="M3653" i="1"/>
  <c r="P3653" i="1" s="1"/>
  <c r="O3645" i="1"/>
  <c r="M3645" i="1"/>
  <c r="P3645" i="1" s="1"/>
  <c r="O3637" i="1"/>
  <c r="M3637" i="1"/>
  <c r="P3637" i="1" s="1"/>
  <c r="O3629" i="1"/>
  <c r="M3629" i="1"/>
  <c r="P3629" i="1" s="1"/>
  <c r="O3621" i="1"/>
  <c r="M3621" i="1"/>
  <c r="P3621" i="1" s="1"/>
  <c r="O3613" i="1"/>
  <c r="M3613" i="1"/>
  <c r="P3613" i="1" s="1"/>
  <c r="O3605" i="1"/>
  <c r="M3605" i="1"/>
  <c r="P3605" i="1" s="1"/>
  <c r="O3597" i="1"/>
  <c r="M3597" i="1"/>
  <c r="P3597" i="1" s="1"/>
  <c r="O3589" i="1"/>
  <c r="M3589" i="1"/>
  <c r="P3589" i="1" s="1"/>
  <c r="O3581" i="1"/>
  <c r="M3581" i="1"/>
  <c r="P3581" i="1" s="1"/>
  <c r="O3573" i="1"/>
  <c r="M3573" i="1"/>
  <c r="P3573" i="1" s="1"/>
  <c r="O3565" i="1"/>
  <c r="M3565" i="1"/>
  <c r="P3565" i="1" s="1"/>
  <c r="O3557" i="1"/>
  <c r="M3557" i="1"/>
  <c r="P3557" i="1" s="1"/>
  <c r="O3549" i="1"/>
  <c r="M3549" i="1"/>
  <c r="P3549" i="1" s="1"/>
  <c r="O3541" i="1"/>
  <c r="M3541" i="1"/>
  <c r="P3541" i="1" s="1"/>
  <c r="O3533" i="1"/>
  <c r="M3533" i="1"/>
  <c r="P3533" i="1" s="1"/>
  <c r="O3525" i="1"/>
  <c r="M3525" i="1"/>
  <c r="P3525" i="1" s="1"/>
  <c r="O3517" i="1"/>
  <c r="M3517" i="1"/>
  <c r="P3517" i="1" s="1"/>
  <c r="O3509" i="1"/>
  <c r="M3509" i="1"/>
  <c r="P3509" i="1" s="1"/>
  <c r="O3501" i="1"/>
  <c r="M3501" i="1"/>
  <c r="P3501" i="1" s="1"/>
  <c r="O3493" i="1"/>
  <c r="M3493" i="1"/>
  <c r="P3493" i="1" s="1"/>
  <c r="O3485" i="1"/>
  <c r="M3485" i="1"/>
  <c r="P3485" i="1" s="1"/>
  <c r="O3477" i="1"/>
  <c r="M3477" i="1"/>
  <c r="P3477" i="1" s="1"/>
  <c r="O3469" i="1"/>
  <c r="M3469" i="1"/>
  <c r="P3469" i="1" s="1"/>
  <c r="O3461" i="1"/>
  <c r="M3461" i="1"/>
  <c r="P3461" i="1" s="1"/>
  <c r="O3453" i="1"/>
  <c r="M3453" i="1"/>
  <c r="P3453" i="1" s="1"/>
  <c r="O3445" i="1"/>
  <c r="M3445" i="1"/>
  <c r="P3445" i="1" s="1"/>
  <c r="O3437" i="1"/>
  <c r="M3437" i="1"/>
  <c r="P3437" i="1" s="1"/>
  <c r="O3429" i="1"/>
  <c r="M3429" i="1"/>
  <c r="P3429" i="1" s="1"/>
  <c r="O3421" i="1"/>
  <c r="M3421" i="1"/>
  <c r="P3421" i="1" s="1"/>
  <c r="O3413" i="1"/>
  <c r="M3413" i="1"/>
  <c r="P3413" i="1" s="1"/>
  <c r="O3405" i="1"/>
  <c r="M3405" i="1"/>
  <c r="P3405" i="1" s="1"/>
  <c r="O3397" i="1"/>
  <c r="M3397" i="1"/>
  <c r="P3397" i="1" s="1"/>
  <c r="O3382" i="1"/>
  <c r="M3382" i="1"/>
  <c r="P3382" i="1" s="1"/>
  <c r="O3374" i="1"/>
  <c r="M3374" i="1"/>
  <c r="P3374" i="1" s="1"/>
  <c r="O3366" i="1"/>
  <c r="M3366" i="1"/>
  <c r="P3366" i="1" s="1"/>
  <c r="O3358" i="1"/>
  <c r="M3358" i="1"/>
  <c r="P3358" i="1" s="1"/>
  <c r="O3350" i="1"/>
  <c r="M3350" i="1"/>
  <c r="P3350" i="1" s="1"/>
  <c r="O3342" i="1"/>
  <c r="M3342" i="1"/>
  <c r="P3342" i="1" s="1"/>
  <c r="O3334" i="1"/>
  <c r="M3334" i="1"/>
  <c r="P3334" i="1" s="1"/>
  <c r="O3326" i="1"/>
  <c r="M3326" i="1"/>
  <c r="P3326" i="1" s="1"/>
  <c r="O3318" i="1"/>
  <c r="M3318" i="1"/>
  <c r="P3318" i="1" s="1"/>
  <c r="O3310" i="1"/>
  <c r="M3310" i="1"/>
  <c r="P3310" i="1" s="1"/>
  <c r="O3302" i="1"/>
  <c r="M3302" i="1"/>
  <c r="P3302" i="1" s="1"/>
  <c r="O3294" i="1"/>
  <c r="M3294" i="1"/>
  <c r="P3294" i="1" s="1"/>
  <c r="O3286" i="1"/>
  <c r="M3286" i="1"/>
  <c r="P3286" i="1" s="1"/>
  <c r="O3278" i="1"/>
  <c r="M3278" i="1"/>
  <c r="P3278" i="1" s="1"/>
  <c r="O3270" i="1"/>
  <c r="M3270" i="1"/>
  <c r="P3270" i="1" s="1"/>
  <c r="O3262" i="1"/>
  <c r="M3262" i="1"/>
  <c r="P3262" i="1" s="1"/>
  <c r="O3254" i="1"/>
  <c r="M3254" i="1"/>
  <c r="P3254" i="1" s="1"/>
  <c r="O3246" i="1"/>
  <c r="M3246" i="1"/>
  <c r="P3246" i="1" s="1"/>
  <c r="O3238" i="1"/>
  <c r="M3238" i="1"/>
  <c r="P3238" i="1" s="1"/>
  <c r="O3230" i="1"/>
  <c r="M3230" i="1"/>
  <c r="P3230" i="1" s="1"/>
  <c r="O3222" i="1"/>
  <c r="M3222" i="1"/>
  <c r="P3222" i="1" s="1"/>
  <c r="O3214" i="1"/>
  <c r="M3214" i="1"/>
  <c r="P3214" i="1" s="1"/>
  <c r="O3207" i="1"/>
  <c r="M3207" i="1"/>
  <c r="P3207" i="1" s="1"/>
  <c r="O3199" i="1"/>
  <c r="M3199" i="1"/>
  <c r="P3199" i="1" s="1"/>
  <c r="O3191" i="1"/>
  <c r="M3191" i="1"/>
  <c r="P3191" i="1" s="1"/>
  <c r="O3183" i="1"/>
  <c r="M3183" i="1"/>
  <c r="P3183" i="1" s="1"/>
  <c r="O3175" i="1"/>
  <c r="M3175" i="1"/>
  <c r="P3175" i="1" s="1"/>
  <c r="O3167" i="1"/>
  <c r="M3167" i="1"/>
  <c r="P3167" i="1" s="1"/>
  <c r="O3159" i="1"/>
  <c r="M3159" i="1"/>
  <c r="P3159" i="1" s="1"/>
  <c r="O3151" i="1"/>
  <c r="M3151" i="1"/>
  <c r="P3151" i="1" s="1"/>
  <c r="O3143" i="1"/>
  <c r="M3143" i="1"/>
  <c r="P3143" i="1" s="1"/>
  <c r="O3135" i="1"/>
  <c r="M3135" i="1"/>
  <c r="P3135" i="1" s="1"/>
  <c r="O3127" i="1"/>
  <c r="M3127" i="1"/>
  <c r="P3127" i="1" s="1"/>
  <c r="O3119" i="1"/>
  <c r="M3119" i="1"/>
  <c r="P3119" i="1" s="1"/>
  <c r="O3111" i="1"/>
  <c r="M3111" i="1"/>
  <c r="P3111" i="1" s="1"/>
  <c r="O3103" i="1"/>
  <c r="M3103" i="1"/>
  <c r="P3103" i="1" s="1"/>
  <c r="O3095" i="1"/>
  <c r="M3095" i="1"/>
  <c r="P3095" i="1" s="1"/>
  <c r="O3087" i="1"/>
  <c r="M3087" i="1"/>
  <c r="P3087" i="1" s="1"/>
  <c r="O3079" i="1"/>
  <c r="M3079" i="1"/>
  <c r="P3079" i="1" s="1"/>
  <c r="O3071" i="1"/>
  <c r="M3071" i="1"/>
  <c r="P3071" i="1" s="1"/>
  <c r="O3063" i="1"/>
  <c r="M3063" i="1"/>
  <c r="P3063" i="1" s="1"/>
  <c r="O3055" i="1"/>
  <c r="M3055" i="1"/>
  <c r="P3055" i="1" s="1"/>
  <c r="O3047" i="1"/>
  <c r="M3047" i="1"/>
  <c r="P3047" i="1" s="1"/>
  <c r="O3039" i="1"/>
  <c r="M3039" i="1"/>
  <c r="P3039" i="1" s="1"/>
  <c r="O3031" i="1"/>
  <c r="M3031" i="1"/>
  <c r="P3031" i="1" s="1"/>
  <c r="O3023" i="1"/>
  <c r="M3023" i="1"/>
  <c r="P3023" i="1" s="1"/>
  <c r="O3015" i="1"/>
  <c r="M3015" i="1"/>
  <c r="P3015" i="1" s="1"/>
  <c r="O3007" i="1"/>
  <c r="M3007" i="1"/>
  <c r="P3007" i="1" s="1"/>
  <c r="O2992" i="1"/>
  <c r="M2992" i="1"/>
  <c r="P2992" i="1" s="1"/>
  <c r="O2984" i="1"/>
  <c r="M2984" i="1"/>
  <c r="P2984" i="1" s="1"/>
  <c r="O2978" i="1"/>
  <c r="M2978" i="1"/>
  <c r="P2978" i="1" s="1"/>
  <c r="O2970" i="1"/>
  <c r="M2970" i="1"/>
  <c r="P2970" i="1" s="1"/>
  <c r="O2962" i="1"/>
  <c r="M2962" i="1"/>
  <c r="P2962" i="1" s="1"/>
  <c r="O2954" i="1"/>
  <c r="M2954" i="1"/>
  <c r="P2954" i="1" s="1"/>
  <c r="O2946" i="1"/>
  <c r="M2946" i="1"/>
  <c r="P2946" i="1" s="1"/>
  <c r="O2938" i="1"/>
  <c r="M2938" i="1"/>
  <c r="P2938" i="1" s="1"/>
  <c r="O2930" i="1"/>
  <c r="M2930" i="1"/>
  <c r="P2930" i="1" s="1"/>
  <c r="O2922" i="1"/>
  <c r="M2922" i="1"/>
  <c r="P2922" i="1" s="1"/>
  <c r="O2914" i="1"/>
  <c r="M2914" i="1"/>
  <c r="P2914" i="1" s="1"/>
  <c r="O2906" i="1"/>
  <c r="M2906" i="1"/>
  <c r="P2906" i="1" s="1"/>
  <c r="O2893" i="1"/>
  <c r="M2893" i="1"/>
  <c r="P2893" i="1" s="1"/>
  <c r="O2886" i="1"/>
  <c r="M2886" i="1"/>
  <c r="P2886" i="1" s="1"/>
  <c r="O2878" i="1"/>
  <c r="M2878" i="1"/>
  <c r="P2878" i="1" s="1"/>
  <c r="O2870" i="1"/>
  <c r="M2870" i="1"/>
  <c r="P2870" i="1" s="1"/>
  <c r="O2862" i="1"/>
  <c r="M2862" i="1"/>
  <c r="P2862" i="1" s="1"/>
  <c r="O2854" i="1"/>
  <c r="M2854" i="1"/>
  <c r="P2854" i="1" s="1"/>
  <c r="O2846" i="1"/>
  <c r="M2846" i="1"/>
  <c r="P2846" i="1" s="1"/>
  <c r="O2838" i="1"/>
  <c r="M2838" i="1"/>
  <c r="P2838" i="1" s="1"/>
  <c r="O2831" i="1"/>
  <c r="M2831" i="1"/>
  <c r="P2831" i="1" s="1"/>
  <c r="O2825" i="1"/>
  <c r="M2825" i="1"/>
  <c r="P2825" i="1" s="1"/>
  <c r="O2817" i="1"/>
  <c r="M2817" i="1"/>
  <c r="P2817" i="1" s="1"/>
  <c r="O2809" i="1"/>
  <c r="M2809" i="1"/>
  <c r="P2809" i="1" s="1"/>
  <c r="O2801" i="1"/>
  <c r="M2801" i="1"/>
  <c r="P2801" i="1" s="1"/>
  <c r="O2793" i="1"/>
  <c r="M2793" i="1"/>
  <c r="P2793" i="1" s="1"/>
  <c r="O2785" i="1"/>
  <c r="M2785" i="1"/>
  <c r="P2785" i="1" s="1"/>
  <c r="O2777" i="1"/>
  <c r="M2777" i="1"/>
  <c r="P2777" i="1" s="1"/>
  <c r="O2769" i="1"/>
  <c r="M2769" i="1"/>
  <c r="P2769" i="1" s="1"/>
  <c r="O2761" i="1"/>
  <c r="M2761" i="1"/>
  <c r="P2761" i="1" s="1"/>
  <c r="O2753" i="1"/>
  <c r="M2753" i="1"/>
  <c r="P2753" i="1" s="1"/>
  <c r="O2745" i="1"/>
  <c r="M2745" i="1"/>
  <c r="P2745" i="1" s="1"/>
  <c r="O2737" i="1"/>
  <c r="M2737" i="1"/>
  <c r="P2737" i="1" s="1"/>
  <c r="O2724" i="1"/>
  <c r="M2724" i="1"/>
  <c r="P2724" i="1" s="1"/>
  <c r="O2716" i="1"/>
  <c r="M2716" i="1"/>
  <c r="P2716" i="1" s="1"/>
  <c r="O2708" i="1"/>
  <c r="M2708" i="1"/>
  <c r="P2708" i="1" s="1"/>
  <c r="O2700" i="1"/>
  <c r="M2700" i="1"/>
  <c r="P2700" i="1" s="1"/>
  <c r="O2692" i="1"/>
  <c r="M2692" i="1"/>
  <c r="P2692" i="1" s="1"/>
  <c r="O2684" i="1"/>
  <c r="M2684" i="1"/>
  <c r="P2684" i="1" s="1"/>
  <c r="O2676" i="1"/>
  <c r="M2676" i="1"/>
  <c r="P2676" i="1" s="1"/>
  <c r="O2668" i="1"/>
  <c r="M2668" i="1"/>
  <c r="P2668" i="1" s="1"/>
  <c r="O2660" i="1"/>
  <c r="M2660" i="1"/>
  <c r="P2660" i="1" s="1"/>
  <c r="O2652" i="1"/>
  <c r="M2652" i="1"/>
  <c r="P2652" i="1" s="1"/>
  <c r="O2644" i="1"/>
  <c r="M2644" i="1"/>
  <c r="P2644" i="1" s="1"/>
  <c r="O2636" i="1"/>
  <c r="M2636" i="1"/>
  <c r="P2636" i="1" s="1"/>
  <c r="O2628" i="1"/>
  <c r="M2628" i="1"/>
  <c r="P2628" i="1" s="1"/>
  <c r="O2620" i="1"/>
  <c r="M2620" i="1"/>
  <c r="P2620" i="1" s="1"/>
  <c r="O2612" i="1"/>
  <c r="M2612" i="1"/>
  <c r="P2612" i="1" s="1"/>
  <c r="O2604" i="1"/>
  <c r="M2604" i="1"/>
  <c r="P2604" i="1" s="1"/>
  <c r="O2596" i="1"/>
  <c r="M2596" i="1"/>
  <c r="P2596" i="1" s="1"/>
  <c r="O2588" i="1"/>
  <c r="M2588" i="1"/>
  <c r="P2588" i="1" s="1"/>
  <c r="O2580" i="1"/>
  <c r="M2580" i="1"/>
  <c r="P2580" i="1" s="1"/>
  <c r="O2572" i="1"/>
  <c r="M2572" i="1"/>
  <c r="P2572" i="1" s="1"/>
  <c r="O2564" i="1"/>
  <c r="M2564" i="1"/>
  <c r="P2564" i="1" s="1"/>
  <c r="O2557" i="1"/>
  <c r="M2557" i="1"/>
  <c r="P2557" i="1" s="1"/>
  <c r="O2549" i="1"/>
  <c r="M2549" i="1"/>
  <c r="P2549" i="1" s="1"/>
  <c r="O2541" i="1"/>
  <c r="M2541" i="1"/>
  <c r="P2541" i="1" s="1"/>
  <c r="O2533" i="1"/>
  <c r="M2533" i="1"/>
  <c r="P2533" i="1" s="1"/>
  <c r="O2525" i="1"/>
  <c r="M2525" i="1"/>
  <c r="P2525" i="1" s="1"/>
  <c r="O2517" i="1"/>
  <c r="M2517" i="1"/>
  <c r="P2517" i="1" s="1"/>
  <c r="O2509" i="1"/>
  <c r="M2509" i="1"/>
  <c r="P2509" i="1" s="1"/>
  <c r="O2501" i="1"/>
  <c r="M2501" i="1"/>
  <c r="P2501" i="1" s="1"/>
  <c r="O2493" i="1"/>
  <c r="M2493" i="1"/>
  <c r="P2493" i="1" s="1"/>
  <c r="O2478" i="1"/>
  <c r="M2478" i="1"/>
  <c r="P2478" i="1" s="1"/>
  <c r="O2471" i="1"/>
  <c r="M2471" i="1"/>
  <c r="P2471" i="1" s="1"/>
  <c r="O2464" i="1"/>
  <c r="M2464" i="1"/>
  <c r="P2464" i="1" s="1"/>
  <c r="O2456" i="1"/>
  <c r="M2456" i="1"/>
  <c r="P2456" i="1" s="1"/>
  <c r="O2448" i="1"/>
  <c r="M2448" i="1"/>
  <c r="P2448" i="1" s="1"/>
  <c r="O2440" i="1"/>
  <c r="M2440" i="1"/>
  <c r="P2440" i="1" s="1"/>
  <c r="O2432" i="1"/>
  <c r="M2432" i="1"/>
  <c r="P2432" i="1" s="1"/>
  <c r="O2424" i="1"/>
  <c r="M2424" i="1"/>
  <c r="P2424" i="1" s="1"/>
  <c r="O2416" i="1"/>
  <c r="M2416" i="1"/>
  <c r="P2416" i="1" s="1"/>
  <c r="O2408" i="1"/>
  <c r="M2408" i="1"/>
  <c r="P2408" i="1" s="1"/>
  <c r="O2400" i="1"/>
  <c r="M2400" i="1"/>
  <c r="P2400" i="1" s="1"/>
  <c r="O2392" i="1"/>
  <c r="M2392" i="1"/>
  <c r="P2392" i="1" s="1"/>
  <c r="O2384" i="1"/>
  <c r="M2384" i="1"/>
  <c r="P2384" i="1" s="1"/>
  <c r="O2376" i="1"/>
  <c r="M2376" i="1"/>
  <c r="P2376" i="1" s="1"/>
  <c r="O2368" i="1"/>
  <c r="M2368" i="1"/>
  <c r="P2368" i="1" s="1"/>
  <c r="O2360" i="1"/>
  <c r="M2360" i="1"/>
  <c r="P2360" i="1" s="1"/>
  <c r="O2352" i="1"/>
  <c r="M2352" i="1"/>
  <c r="P2352" i="1" s="1"/>
  <c r="O2345" i="1"/>
  <c r="M2345" i="1"/>
  <c r="P2345" i="1" s="1"/>
  <c r="O2337" i="1"/>
  <c r="M2337" i="1"/>
  <c r="P2337" i="1" s="1"/>
  <c r="O2329" i="1"/>
  <c r="M2329" i="1"/>
  <c r="P2329" i="1" s="1"/>
  <c r="O2321" i="1"/>
  <c r="M2321" i="1"/>
  <c r="P2321" i="1" s="1"/>
  <c r="O2313" i="1"/>
  <c r="M2313" i="1"/>
  <c r="P2313" i="1" s="1"/>
  <c r="O2305" i="1"/>
  <c r="M2305" i="1"/>
  <c r="P2305" i="1" s="1"/>
  <c r="O2297" i="1"/>
  <c r="M2297" i="1"/>
  <c r="P2297" i="1" s="1"/>
  <c r="O2289" i="1"/>
  <c r="M2289" i="1"/>
  <c r="P2289" i="1" s="1"/>
  <c r="O2281" i="1"/>
  <c r="M2281" i="1"/>
  <c r="P2281" i="1" s="1"/>
  <c r="O2273" i="1"/>
  <c r="M2273" i="1"/>
  <c r="P2273" i="1" s="1"/>
  <c r="O2265" i="1"/>
  <c r="M2265" i="1"/>
  <c r="P2265" i="1" s="1"/>
  <c r="O2257" i="1"/>
  <c r="M2257" i="1"/>
  <c r="P2257" i="1" s="1"/>
  <c r="O2249" i="1"/>
  <c r="M2249" i="1"/>
  <c r="P2249" i="1" s="1"/>
  <c r="O2241" i="1"/>
  <c r="M2241" i="1"/>
  <c r="P2241" i="1" s="1"/>
  <c r="O2233" i="1"/>
  <c r="M2233" i="1"/>
  <c r="P2233" i="1" s="1"/>
  <c r="O2225" i="1"/>
  <c r="M2225" i="1"/>
  <c r="P2225" i="1" s="1"/>
  <c r="O2217" i="1"/>
  <c r="M2217" i="1"/>
  <c r="P2217" i="1" s="1"/>
  <c r="O2209" i="1"/>
  <c r="M2209" i="1"/>
  <c r="P2209" i="1" s="1"/>
  <c r="O2201" i="1"/>
  <c r="M2201" i="1"/>
  <c r="P2201" i="1" s="1"/>
  <c r="O2193" i="1"/>
  <c r="M2193" i="1"/>
  <c r="P2193" i="1" s="1"/>
  <c r="O2185" i="1"/>
  <c r="M2185" i="1"/>
  <c r="P2185" i="1" s="1"/>
  <c r="O2177" i="1"/>
  <c r="M2177" i="1"/>
  <c r="P2177" i="1" s="1"/>
  <c r="O2169" i="1"/>
  <c r="M2169" i="1"/>
  <c r="P2169" i="1" s="1"/>
  <c r="O2161" i="1"/>
  <c r="M2161" i="1"/>
  <c r="P2161" i="1" s="1"/>
  <c r="O2153" i="1"/>
  <c r="M2153" i="1"/>
  <c r="P2153" i="1" s="1"/>
  <c r="O2145" i="1"/>
  <c r="M2145" i="1"/>
  <c r="P2145" i="1" s="1"/>
  <c r="O2137" i="1"/>
  <c r="M2137" i="1"/>
  <c r="P2137" i="1" s="1"/>
  <c r="O2129" i="1"/>
  <c r="M2129" i="1"/>
  <c r="P2129" i="1" s="1"/>
  <c r="O2121" i="1"/>
  <c r="M2121" i="1"/>
  <c r="P2121" i="1" s="1"/>
  <c r="O2113" i="1"/>
  <c r="M2113" i="1"/>
  <c r="P2113" i="1" s="1"/>
  <c r="O2105" i="1"/>
  <c r="M2105" i="1"/>
  <c r="P2105" i="1" s="1"/>
  <c r="O2098" i="1"/>
  <c r="M2098" i="1"/>
  <c r="P2098" i="1" s="1"/>
  <c r="O2090" i="1"/>
  <c r="M2090" i="1"/>
  <c r="P2090" i="1" s="1"/>
  <c r="O2082" i="1"/>
  <c r="M2082" i="1"/>
  <c r="P2082" i="1" s="1"/>
  <c r="O2074" i="1"/>
  <c r="M2074" i="1"/>
  <c r="P2074" i="1" s="1"/>
  <c r="O2066" i="1"/>
  <c r="M2066" i="1"/>
  <c r="P2066" i="1" s="1"/>
  <c r="O2058" i="1"/>
  <c r="M2058" i="1"/>
  <c r="P2058" i="1" s="1"/>
  <c r="O2050" i="1"/>
  <c r="M2050" i="1"/>
  <c r="P2050" i="1" s="1"/>
  <c r="O2042" i="1"/>
  <c r="M2042" i="1"/>
  <c r="P2042" i="1" s="1"/>
  <c r="O2034" i="1"/>
  <c r="M2034" i="1"/>
  <c r="P2034" i="1" s="1"/>
  <c r="O2026" i="1"/>
  <c r="M2026" i="1"/>
  <c r="P2026" i="1" s="1"/>
  <c r="O2018" i="1"/>
  <c r="M2018" i="1"/>
  <c r="P2018" i="1" s="1"/>
  <c r="O2010" i="1"/>
  <c r="M2010" i="1"/>
  <c r="P2010" i="1" s="1"/>
  <c r="O2002" i="1"/>
  <c r="M2002" i="1"/>
  <c r="P2002" i="1" s="1"/>
  <c r="O1994" i="1"/>
  <c r="M1994" i="1"/>
  <c r="P1994" i="1" s="1"/>
  <c r="O1986" i="1"/>
  <c r="M1986" i="1"/>
  <c r="P1986" i="1" s="1"/>
  <c r="O1978" i="1"/>
  <c r="M1978" i="1"/>
  <c r="P1978" i="1" s="1"/>
  <c r="O1970" i="1"/>
  <c r="M1970" i="1"/>
  <c r="P1970" i="1" s="1"/>
  <c r="O1962" i="1"/>
  <c r="M1962" i="1"/>
  <c r="P1962" i="1" s="1"/>
  <c r="O1954" i="1"/>
  <c r="M1954" i="1"/>
  <c r="P1954" i="1" s="1"/>
  <c r="O1946" i="1"/>
  <c r="M1946" i="1"/>
  <c r="P1946" i="1" s="1"/>
  <c r="O1938" i="1"/>
  <c r="M1938" i="1"/>
  <c r="P1938" i="1" s="1"/>
  <c r="O1930" i="1"/>
  <c r="M1930" i="1"/>
  <c r="P1930" i="1" s="1"/>
  <c r="O1922" i="1"/>
  <c r="M1922" i="1"/>
  <c r="P1922" i="1" s="1"/>
  <c r="O1914" i="1"/>
  <c r="M1914" i="1"/>
  <c r="P1914" i="1" s="1"/>
  <c r="O1907" i="1"/>
  <c r="M1907" i="1"/>
  <c r="P1907" i="1" s="1"/>
  <c r="O1899" i="1"/>
  <c r="M1899" i="1"/>
  <c r="P1899" i="1" s="1"/>
  <c r="O1891" i="1"/>
  <c r="M1891" i="1"/>
  <c r="P1891" i="1" s="1"/>
  <c r="O1883" i="1"/>
  <c r="M1883" i="1"/>
  <c r="P1883" i="1" s="1"/>
  <c r="O1875" i="1"/>
  <c r="M1875" i="1"/>
  <c r="P1875" i="1" s="1"/>
  <c r="O1867" i="1"/>
  <c r="M1867" i="1"/>
  <c r="P1867" i="1" s="1"/>
  <c r="O1859" i="1"/>
  <c r="M1859" i="1"/>
  <c r="P1859" i="1" s="1"/>
  <c r="O1851" i="1"/>
  <c r="M1851" i="1"/>
  <c r="P1851" i="1" s="1"/>
  <c r="O1843" i="1"/>
  <c r="M1843" i="1"/>
  <c r="P1843" i="1" s="1"/>
  <c r="O1835" i="1"/>
  <c r="M1835" i="1"/>
  <c r="P1835" i="1" s="1"/>
  <c r="O1827" i="1"/>
  <c r="M1827" i="1"/>
  <c r="P1827" i="1" s="1"/>
  <c r="O1819" i="1"/>
  <c r="M1819" i="1"/>
  <c r="P1819" i="1" s="1"/>
  <c r="O1811" i="1"/>
  <c r="M1811" i="1"/>
  <c r="P1811" i="1" s="1"/>
  <c r="O1803" i="1"/>
  <c r="M1803" i="1"/>
  <c r="P1803" i="1" s="1"/>
  <c r="O1795" i="1"/>
  <c r="M1795" i="1"/>
  <c r="P1795" i="1" s="1"/>
  <c r="O1787" i="1"/>
  <c r="M1787" i="1"/>
  <c r="P1787" i="1" s="1"/>
  <c r="O1779" i="1"/>
  <c r="M1779" i="1"/>
  <c r="P1779" i="1" s="1"/>
  <c r="O1771" i="1"/>
  <c r="M1771" i="1"/>
  <c r="P1771" i="1" s="1"/>
  <c r="O1763" i="1"/>
  <c r="M1763" i="1"/>
  <c r="P1763" i="1" s="1"/>
  <c r="O1755" i="1"/>
  <c r="M1755" i="1"/>
  <c r="P1755" i="1" s="1"/>
  <c r="O1747" i="1"/>
  <c r="M1747" i="1"/>
  <c r="P1747" i="1" s="1"/>
  <c r="O1739" i="1"/>
  <c r="M1739" i="1"/>
  <c r="P1739" i="1" s="1"/>
  <c r="O1731" i="1"/>
  <c r="M1731" i="1"/>
  <c r="P1731" i="1" s="1"/>
  <c r="O1724" i="1"/>
  <c r="M1724" i="1"/>
  <c r="P1724" i="1" s="1"/>
  <c r="O1716" i="1"/>
  <c r="M1716" i="1"/>
  <c r="P1716" i="1" s="1"/>
  <c r="O1708" i="1"/>
  <c r="M1708" i="1"/>
  <c r="P1708" i="1" s="1"/>
  <c r="O1700" i="1"/>
  <c r="M1700" i="1"/>
  <c r="P1700" i="1" s="1"/>
  <c r="O1692" i="1"/>
  <c r="M1692" i="1"/>
  <c r="P1692" i="1" s="1"/>
  <c r="O1684" i="1"/>
  <c r="M1684" i="1"/>
  <c r="P1684" i="1" s="1"/>
  <c r="O1676" i="1"/>
  <c r="M1676" i="1"/>
  <c r="P1676" i="1" s="1"/>
  <c r="O1668" i="1"/>
  <c r="M1668" i="1"/>
  <c r="P1668" i="1" s="1"/>
  <c r="O1660" i="1"/>
  <c r="M1660" i="1"/>
  <c r="P1660" i="1" s="1"/>
  <c r="O1652" i="1"/>
  <c r="M1652" i="1"/>
  <c r="P1652" i="1" s="1"/>
  <c r="O1644" i="1"/>
  <c r="M1644" i="1"/>
  <c r="P1644" i="1" s="1"/>
  <c r="O1636" i="1"/>
  <c r="M1636" i="1"/>
  <c r="P1636" i="1" s="1"/>
  <c r="O1628" i="1"/>
  <c r="M1628" i="1"/>
  <c r="P1628" i="1" s="1"/>
  <c r="O1620" i="1"/>
  <c r="M1620" i="1"/>
  <c r="P1620" i="1" s="1"/>
  <c r="O1612" i="1"/>
  <c r="M1612" i="1"/>
  <c r="P1612" i="1" s="1"/>
  <c r="O1604" i="1"/>
  <c r="M1604" i="1"/>
  <c r="P1604" i="1" s="1"/>
  <c r="O1596" i="1"/>
  <c r="M1596" i="1"/>
  <c r="P1596" i="1" s="1"/>
  <c r="O1588" i="1"/>
  <c r="M1588" i="1"/>
  <c r="P1588" i="1" s="1"/>
  <c r="O1580" i="1"/>
  <c r="M1580" i="1"/>
  <c r="P1580" i="1" s="1"/>
  <c r="O1572" i="1"/>
  <c r="M1572" i="1"/>
  <c r="P1572" i="1" s="1"/>
  <c r="O1564" i="1"/>
  <c r="M1564" i="1"/>
  <c r="P1564" i="1" s="1"/>
  <c r="O1556" i="1"/>
  <c r="M1556" i="1"/>
  <c r="P1556" i="1" s="1"/>
  <c r="O1548" i="1"/>
  <c r="M1548" i="1"/>
  <c r="P1548" i="1" s="1"/>
  <c r="O1540" i="1"/>
  <c r="M1540" i="1"/>
  <c r="P1540" i="1" s="1"/>
  <c r="O1532" i="1"/>
  <c r="M1532" i="1"/>
  <c r="P1532" i="1" s="1"/>
  <c r="O1524" i="1"/>
  <c r="M1524" i="1"/>
  <c r="P1524" i="1" s="1"/>
  <c r="O1516" i="1"/>
  <c r="M1516" i="1"/>
  <c r="P1516" i="1" s="1"/>
  <c r="O1508" i="1"/>
  <c r="M1508" i="1"/>
  <c r="P1508" i="1" s="1"/>
  <c r="O1500" i="1"/>
  <c r="M1500" i="1"/>
  <c r="P1500" i="1" s="1"/>
  <c r="O1492" i="1"/>
  <c r="M1492" i="1"/>
  <c r="P1492" i="1" s="1"/>
  <c r="O1486" i="1"/>
  <c r="M1486" i="1"/>
  <c r="P1486" i="1" s="1"/>
  <c r="O1478" i="1"/>
  <c r="M1478" i="1"/>
  <c r="P1478" i="1" s="1"/>
  <c r="O1470" i="1"/>
  <c r="M1470" i="1"/>
  <c r="P1470" i="1" s="1"/>
  <c r="O1462" i="1"/>
  <c r="M1462" i="1"/>
  <c r="P1462" i="1" s="1"/>
  <c r="O1454" i="1"/>
  <c r="M1454" i="1"/>
  <c r="P1454" i="1" s="1"/>
  <c r="O1446" i="1"/>
  <c r="M1446" i="1"/>
  <c r="P1446" i="1" s="1"/>
  <c r="O1438" i="1"/>
  <c r="M1438" i="1"/>
  <c r="P1438" i="1" s="1"/>
  <c r="O1430" i="1"/>
  <c r="M1430" i="1"/>
  <c r="P1430" i="1" s="1"/>
  <c r="O1422" i="1"/>
  <c r="M1422" i="1"/>
  <c r="P1422" i="1" s="1"/>
  <c r="O1414" i="1"/>
  <c r="M1414" i="1"/>
  <c r="P1414" i="1" s="1"/>
  <c r="O1406" i="1"/>
  <c r="M1406" i="1"/>
  <c r="P1406" i="1" s="1"/>
  <c r="O1398" i="1"/>
  <c r="M1398" i="1"/>
  <c r="P1398" i="1" s="1"/>
  <c r="O1391" i="1"/>
  <c r="M1391" i="1"/>
  <c r="P1391" i="1" s="1"/>
  <c r="O1383" i="1"/>
  <c r="M1383" i="1"/>
  <c r="P1383" i="1" s="1"/>
  <c r="O1375" i="1"/>
  <c r="M1375" i="1"/>
  <c r="P1375" i="1" s="1"/>
  <c r="O1368" i="1"/>
  <c r="M1368" i="1"/>
  <c r="P1368" i="1" s="1"/>
  <c r="O1360" i="1"/>
  <c r="M1360" i="1"/>
  <c r="P1360" i="1" s="1"/>
  <c r="O1352" i="1"/>
  <c r="M1352" i="1"/>
  <c r="P1352" i="1" s="1"/>
  <c r="O1344" i="1"/>
  <c r="M1344" i="1"/>
  <c r="P1344" i="1" s="1"/>
  <c r="O1336" i="1"/>
  <c r="M1336" i="1"/>
  <c r="P1336" i="1" s="1"/>
  <c r="O1328" i="1"/>
  <c r="M1328" i="1"/>
  <c r="P1328" i="1" s="1"/>
  <c r="O1320" i="1"/>
  <c r="M1320" i="1"/>
  <c r="P1320" i="1" s="1"/>
  <c r="O1312" i="1"/>
  <c r="M1312" i="1"/>
  <c r="P1312" i="1" s="1"/>
  <c r="O1304" i="1"/>
  <c r="M1304" i="1"/>
  <c r="P1304" i="1" s="1"/>
  <c r="O1296" i="1"/>
  <c r="M1296" i="1"/>
  <c r="P1296" i="1" s="1"/>
  <c r="O1288" i="1"/>
  <c r="M1288" i="1"/>
  <c r="P1288" i="1" s="1"/>
  <c r="O1280" i="1"/>
  <c r="M1280" i="1"/>
  <c r="P1280" i="1" s="1"/>
  <c r="O1272" i="1"/>
  <c r="M1272" i="1"/>
  <c r="P1272" i="1" s="1"/>
  <c r="O1264" i="1"/>
  <c r="M1264" i="1"/>
  <c r="P1264" i="1" s="1"/>
  <c r="O1256" i="1"/>
  <c r="M1256" i="1"/>
  <c r="P1256" i="1" s="1"/>
  <c r="O1248" i="1"/>
  <c r="M1248" i="1"/>
  <c r="P1248" i="1" s="1"/>
  <c r="O1240" i="1"/>
  <c r="M1240" i="1"/>
  <c r="P1240" i="1" s="1"/>
  <c r="O1232" i="1"/>
  <c r="M1232" i="1"/>
  <c r="P1232" i="1" s="1"/>
  <c r="O1224" i="1"/>
  <c r="M1224" i="1"/>
  <c r="P1224" i="1" s="1"/>
  <c r="O1216" i="1"/>
  <c r="M1216" i="1"/>
  <c r="P1216" i="1" s="1"/>
  <c r="O1208" i="1"/>
  <c r="M1208" i="1"/>
  <c r="P1208" i="1" s="1"/>
  <c r="O1203" i="1"/>
  <c r="M1203" i="1"/>
  <c r="P1203" i="1" s="1"/>
  <c r="O1195" i="1"/>
  <c r="M1195" i="1"/>
  <c r="P1195" i="1" s="1"/>
  <c r="O1187" i="1"/>
  <c r="M1187" i="1"/>
  <c r="P1187" i="1" s="1"/>
  <c r="O1179" i="1"/>
  <c r="M1179" i="1"/>
  <c r="P1179" i="1" s="1"/>
  <c r="O1171" i="1"/>
  <c r="M1171" i="1"/>
  <c r="P1171" i="1" s="1"/>
  <c r="O1163" i="1"/>
  <c r="M1163" i="1"/>
  <c r="P1163" i="1" s="1"/>
  <c r="O1155" i="1"/>
  <c r="M1155" i="1"/>
  <c r="P1155" i="1" s="1"/>
  <c r="O1147" i="1"/>
  <c r="M1147" i="1"/>
  <c r="P1147" i="1" s="1"/>
  <c r="O1139" i="1"/>
  <c r="M1139" i="1"/>
  <c r="P1139" i="1" s="1"/>
  <c r="O1132" i="1"/>
  <c r="M1132" i="1"/>
  <c r="P1132" i="1" s="1"/>
  <c r="O1124" i="1"/>
  <c r="M1124" i="1"/>
  <c r="P1124" i="1" s="1"/>
  <c r="O1116" i="1"/>
  <c r="M1116" i="1"/>
  <c r="P1116" i="1" s="1"/>
  <c r="O1108" i="1"/>
  <c r="M1108" i="1"/>
  <c r="P1108" i="1" s="1"/>
  <c r="O1100" i="1"/>
  <c r="M1100" i="1"/>
  <c r="P1100" i="1" s="1"/>
  <c r="O1092" i="1"/>
  <c r="M1092" i="1"/>
  <c r="P1092" i="1" s="1"/>
  <c r="O1084" i="1"/>
  <c r="M1084" i="1"/>
  <c r="P1084" i="1" s="1"/>
  <c r="O1076" i="1"/>
  <c r="M1076" i="1"/>
  <c r="P1076" i="1" s="1"/>
  <c r="O1069" i="1"/>
  <c r="M1069" i="1"/>
  <c r="P1069" i="1" s="1"/>
  <c r="O1061" i="1"/>
  <c r="M1061" i="1"/>
  <c r="P1061" i="1" s="1"/>
  <c r="O1053" i="1"/>
  <c r="M1053" i="1"/>
  <c r="P1053" i="1" s="1"/>
  <c r="O1045" i="1"/>
  <c r="M1045" i="1"/>
  <c r="P1045" i="1" s="1"/>
  <c r="O1037" i="1"/>
  <c r="M1037" i="1"/>
  <c r="P1037" i="1" s="1"/>
  <c r="O1030" i="1"/>
  <c r="M1030" i="1"/>
  <c r="P1030" i="1" s="1"/>
  <c r="O1022" i="1"/>
  <c r="M1022" i="1"/>
  <c r="P1022" i="1" s="1"/>
  <c r="O1014" i="1"/>
  <c r="M1014" i="1"/>
  <c r="P1014" i="1" s="1"/>
  <c r="O1006" i="1"/>
  <c r="M1006" i="1"/>
  <c r="P1006" i="1" s="1"/>
  <c r="O998" i="1"/>
  <c r="M998" i="1"/>
  <c r="P998" i="1" s="1"/>
  <c r="O990" i="1"/>
  <c r="M990" i="1"/>
  <c r="P990" i="1" s="1"/>
  <c r="O982" i="1"/>
  <c r="M982" i="1"/>
  <c r="P982" i="1" s="1"/>
  <c r="O974" i="1"/>
  <c r="M974" i="1"/>
  <c r="P974" i="1" s="1"/>
  <c r="O966" i="1"/>
  <c r="M966" i="1"/>
  <c r="P966" i="1" s="1"/>
  <c r="O958" i="1"/>
  <c r="M958" i="1"/>
  <c r="P958" i="1" s="1"/>
  <c r="O950" i="1"/>
  <c r="M950" i="1"/>
  <c r="P950" i="1" s="1"/>
  <c r="O942" i="1"/>
  <c r="M942" i="1"/>
  <c r="P942" i="1" s="1"/>
  <c r="O934" i="1"/>
  <c r="M934" i="1"/>
  <c r="P934" i="1" s="1"/>
  <c r="O926" i="1"/>
  <c r="M926" i="1"/>
  <c r="P926" i="1" s="1"/>
  <c r="O918" i="1"/>
  <c r="M918" i="1"/>
  <c r="P918" i="1" s="1"/>
  <c r="O910" i="1"/>
  <c r="M910" i="1"/>
  <c r="P910" i="1" s="1"/>
  <c r="O902" i="1"/>
  <c r="M902" i="1"/>
  <c r="P902" i="1" s="1"/>
  <c r="O894" i="1"/>
  <c r="M894" i="1"/>
  <c r="P894" i="1" s="1"/>
  <c r="O886" i="1"/>
  <c r="M886" i="1"/>
  <c r="P886" i="1" s="1"/>
  <c r="O878" i="1"/>
  <c r="M878" i="1"/>
  <c r="P878" i="1" s="1"/>
  <c r="O870" i="1"/>
  <c r="M870" i="1"/>
  <c r="P870" i="1" s="1"/>
  <c r="O862" i="1"/>
  <c r="M862" i="1"/>
  <c r="P862" i="1" s="1"/>
  <c r="O854" i="1"/>
  <c r="M854" i="1"/>
  <c r="P854" i="1" s="1"/>
  <c r="O846" i="1"/>
  <c r="M846" i="1"/>
  <c r="P846" i="1" s="1"/>
  <c r="O838" i="1"/>
  <c r="M838" i="1"/>
  <c r="P838" i="1" s="1"/>
  <c r="O830" i="1"/>
  <c r="M830" i="1"/>
  <c r="P830" i="1" s="1"/>
  <c r="O822" i="1"/>
  <c r="M822" i="1"/>
  <c r="P822" i="1" s="1"/>
  <c r="O814" i="1"/>
  <c r="M814" i="1"/>
  <c r="P814" i="1" s="1"/>
  <c r="O807" i="1"/>
  <c r="M807" i="1"/>
  <c r="P807" i="1" s="1"/>
  <c r="O799" i="1"/>
  <c r="M799" i="1"/>
  <c r="P799" i="1" s="1"/>
  <c r="O791" i="1"/>
  <c r="M791" i="1"/>
  <c r="P791" i="1" s="1"/>
  <c r="O779" i="1"/>
  <c r="M779" i="1"/>
  <c r="P779" i="1" s="1"/>
  <c r="O771" i="1"/>
  <c r="M771" i="1"/>
  <c r="P771" i="1" s="1"/>
  <c r="O763" i="1"/>
  <c r="M763" i="1"/>
  <c r="P763" i="1" s="1"/>
  <c r="O755" i="1"/>
  <c r="M755" i="1"/>
  <c r="P755" i="1" s="1"/>
  <c r="O742" i="1"/>
  <c r="M742" i="1"/>
  <c r="P742" i="1" s="1"/>
  <c r="O734" i="1"/>
  <c r="M734" i="1"/>
  <c r="P734" i="1" s="1"/>
  <c r="O726" i="1"/>
  <c r="M726" i="1"/>
  <c r="P726" i="1" s="1"/>
  <c r="O718" i="1"/>
  <c r="M718" i="1"/>
  <c r="P718" i="1" s="1"/>
  <c r="O710" i="1"/>
  <c r="M710" i="1"/>
  <c r="P710" i="1" s="1"/>
  <c r="O702" i="1"/>
  <c r="M702" i="1"/>
  <c r="P702" i="1" s="1"/>
  <c r="O694" i="1"/>
  <c r="M694" i="1"/>
  <c r="P694" i="1" s="1"/>
  <c r="O686" i="1"/>
  <c r="M686" i="1"/>
  <c r="P686" i="1" s="1"/>
  <c r="O679" i="1"/>
  <c r="M679" i="1"/>
  <c r="P679" i="1" s="1"/>
  <c r="O671" i="1"/>
  <c r="M671" i="1"/>
  <c r="P671" i="1" s="1"/>
  <c r="O664" i="1"/>
  <c r="M664" i="1"/>
  <c r="P664" i="1" s="1"/>
  <c r="O656" i="1"/>
  <c r="M656" i="1"/>
  <c r="P656" i="1" s="1"/>
  <c r="O648" i="1"/>
  <c r="M648" i="1"/>
  <c r="P648" i="1" s="1"/>
  <c r="O640" i="1"/>
  <c r="M640" i="1"/>
  <c r="P640" i="1" s="1"/>
  <c r="O632" i="1"/>
  <c r="M632" i="1"/>
  <c r="P632" i="1" s="1"/>
  <c r="O625" i="1"/>
  <c r="M625" i="1"/>
  <c r="P625" i="1" s="1"/>
  <c r="O617" i="1"/>
  <c r="M617" i="1"/>
  <c r="P617" i="1" s="1"/>
  <c r="O609" i="1"/>
  <c r="M609" i="1"/>
  <c r="P609" i="1" s="1"/>
  <c r="O601" i="1"/>
  <c r="M601" i="1"/>
  <c r="P601" i="1" s="1"/>
  <c r="O593" i="1"/>
  <c r="M593" i="1"/>
  <c r="P593" i="1" s="1"/>
  <c r="O585" i="1"/>
  <c r="M585" i="1"/>
  <c r="P585" i="1" s="1"/>
  <c r="O577" i="1"/>
  <c r="M577" i="1"/>
  <c r="P577" i="1" s="1"/>
  <c r="O569" i="1"/>
  <c r="M569" i="1"/>
  <c r="P569" i="1" s="1"/>
  <c r="O561" i="1"/>
  <c r="M561" i="1"/>
  <c r="P561" i="1" s="1"/>
  <c r="O553" i="1"/>
  <c r="M553" i="1"/>
  <c r="P553" i="1" s="1"/>
  <c r="O545" i="1"/>
  <c r="M545" i="1"/>
  <c r="P545" i="1" s="1"/>
  <c r="O539" i="1"/>
  <c r="M539" i="1"/>
  <c r="P539" i="1" s="1"/>
  <c r="O531" i="1"/>
  <c r="M531" i="1"/>
  <c r="P531" i="1" s="1"/>
  <c r="O523" i="1"/>
  <c r="M523" i="1"/>
  <c r="P523" i="1" s="1"/>
  <c r="O515" i="1"/>
  <c r="M515" i="1"/>
  <c r="P515" i="1" s="1"/>
  <c r="O507" i="1"/>
  <c r="M507" i="1"/>
  <c r="P507" i="1" s="1"/>
  <c r="O499" i="1"/>
  <c r="M499" i="1"/>
  <c r="P499" i="1" s="1"/>
  <c r="O491" i="1"/>
  <c r="M491" i="1"/>
  <c r="P491" i="1" s="1"/>
  <c r="O483" i="1"/>
  <c r="M483" i="1"/>
  <c r="P483" i="1" s="1"/>
  <c r="O469" i="1"/>
  <c r="M469" i="1"/>
  <c r="P469" i="1" s="1"/>
  <c r="O461" i="1"/>
  <c r="M461" i="1"/>
  <c r="P461" i="1" s="1"/>
  <c r="O453" i="1"/>
  <c r="M453" i="1"/>
  <c r="P453" i="1" s="1"/>
  <c r="O445" i="1"/>
  <c r="M445" i="1"/>
  <c r="P445" i="1" s="1"/>
  <c r="O437" i="1"/>
  <c r="M437" i="1"/>
  <c r="P437" i="1" s="1"/>
  <c r="O429" i="1"/>
  <c r="M429" i="1"/>
  <c r="P429" i="1" s="1"/>
  <c r="O421" i="1"/>
  <c r="M421" i="1"/>
  <c r="P421" i="1" s="1"/>
  <c r="O413" i="1"/>
  <c r="M413" i="1"/>
  <c r="P413" i="1" s="1"/>
  <c r="O405" i="1"/>
  <c r="M405" i="1"/>
  <c r="P405" i="1" s="1"/>
  <c r="O397" i="1"/>
  <c r="M397" i="1"/>
  <c r="P397" i="1" s="1"/>
  <c r="O391" i="1"/>
  <c r="M391" i="1"/>
  <c r="P391" i="1" s="1"/>
  <c r="O383" i="1"/>
  <c r="M383" i="1"/>
  <c r="P383" i="1" s="1"/>
  <c r="O375" i="1"/>
  <c r="M375" i="1"/>
  <c r="P375" i="1" s="1"/>
  <c r="O367" i="1"/>
  <c r="M367" i="1"/>
  <c r="P367" i="1" s="1"/>
  <c r="O359" i="1"/>
  <c r="M359" i="1"/>
  <c r="P359" i="1" s="1"/>
  <c r="O351" i="1"/>
  <c r="M351" i="1"/>
  <c r="P351" i="1" s="1"/>
  <c r="O343" i="1"/>
  <c r="M343" i="1"/>
  <c r="P343" i="1" s="1"/>
  <c r="O335" i="1"/>
  <c r="M335" i="1"/>
  <c r="P335" i="1" s="1"/>
  <c r="O327" i="1"/>
  <c r="M327" i="1"/>
  <c r="P327" i="1" s="1"/>
  <c r="O319" i="1"/>
  <c r="M319" i="1"/>
  <c r="P319" i="1" s="1"/>
  <c r="O311" i="1"/>
  <c r="M311" i="1"/>
  <c r="P311" i="1" s="1"/>
  <c r="O303" i="1"/>
  <c r="M303" i="1"/>
  <c r="P303" i="1" s="1"/>
  <c r="O295" i="1"/>
  <c r="M295" i="1"/>
  <c r="P295" i="1" s="1"/>
  <c r="O287" i="1"/>
  <c r="M287" i="1"/>
  <c r="P287" i="1" s="1"/>
  <c r="O279" i="1"/>
  <c r="M279" i="1"/>
  <c r="P279" i="1" s="1"/>
  <c r="O271" i="1"/>
  <c r="M271" i="1"/>
  <c r="P271" i="1" s="1"/>
  <c r="O263" i="1"/>
  <c r="M263" i="1"/>
  <c r="P263" i="1" s="1"/>
  <c r="O257" i="1"/>
  <c r="M257" i="1"/>
  <c r="P257" i="1" s="1"/>
  <c r="O249" i="1"/>
  <c r="M249" i="1"/>
  <c r="P249" i="1" s="1"/>
  <c r="O241" i="1"/>
  <c r="M241" i="1"/>
  <c r="P241" i="1" s="1"/>
  <c r="O225" i="1"/>
  <c r="M225" i="1"/>
  <c r="P225" i="1" s="1"/>
  <c r="O219" i="1"/>
  <c r="M219" i="1"/>
  <c r="P219" i="1" s="1"/>
  <c r="O205" i="1"/>
  <c r="M205" i="1"/>
  <c r="P205" i="1" s="1"/>
  <c r="O198" i="1"/>
  <c r="M198" i="1"/>
  <c r="P198" i="1" s="1"/>
  <c r="O190" i="1"/>
  <c r="M190" i="1"/>
  <c r="P190" i="1" s="1"/>
  <c r="O182" i="1"/>
  <c r="M182" i="1"/>
  <c r="P182" i="1" s="1"/>
  <c r="M6967" i="1"/>
  <c r="P6967" i="1" s="1"/>
  <c r="M6903" i="1"/>
  <c r="P6903" i="1" s="1"/>
  <c r="M6839" i="1"/>
  <c r="P6839" i="1" s="1"/>
  <c r="M6775" i="1"/>
  <c r="P6775" i="1" s="1"/>
  <c r="M6711" i="1"/>
  <c r="P6711" i="1" s="1"/>
  <c r="M6647" i="1"/>
  <c r="P6647" i="1" s="1"/>
  <c r="M6583" i="1"/>
  <c r="P6583" i="1" s="1"/>
  <c r="M6519" i="1"/>
  <c r="P6519" i="1" s="1"/>
  <c r="M6455" i="1"/>
  <c r="P6455" i="1" s="1"/>
  <c r="M6391" i="1"/>
  <c r="P6391" i="1" s="1"/>
  <c r="M6328" i="1"/>
  <c r="P6328" i="1" s="1"/>
  <c r="M6202" i="1"/>
  <c r="P6202" i="1" s="1"/>
  <c r="M6140" i="1"/>
  <c r="P6140" i="1" s="1"/>
  <c r="M6078" i="1"/>
  <c r="P6078" i="1" s="1"/>
  <c r="M6014" i="1"/>
  <c r="P6014" i="1" s="1"/>
  <c r="M5956" i="1"/>
  <c r="P5956" i="1" s="1"/>
  <c r="M5892" i="1"/>
  <c r="P5892" i="1" s="1"/>
  <c r="M5830" i="1"/>
  <c r="P5830" i="1" s="1"/>
  <c r="M5766" i="1"/>
  <c r="P5766" i="1" s="1"/>
  <c r="M5706" i="1"/>
  <c r="P5706" i="1" s="1"/>
  <c r="M5559" i="1"/>
  <c r="P5559" i="1" s="1"/>
  <c r="M5308" i="1"/>
  <c r="P5308" i="1" s="1"/>
  <c r="M5085" i="1"/>
  <c r="P5085" i="1" s="1"/>
  <c r="M4830" i="1"/>
  <c r="P4830" i="1" s="1"/>
  <c r="M4574" i="1"/>
  <c r="P4574" i="1" s="1"/>
  <c r="M4321" i="1"/>
  <c r="P4321" i="1" s="1"/>
  <c r="M3978" i="1"/>
  <c r="P3978" i="1" s="1"/>
  <c r="M3468" i="1"/>
  <c r="P3468" i="1" s="1"/>
  <c r="O7185" i="1"/>
  <c r="M7185" i="1"/>
  <c r="P7185" i="1" s="1"/>
  <c r="O7177" i="1"/>
  <c r="M7177" i="1"/>
  <c r="P7177" i="1" s="1"/>
  <c r="O7169" i="1"/>
  <c r="M7169" i="1"/>
  <c r="P7169" i="1" s="1"/>
  <c r="O7161" i="1"/>
  <c r="M7161" i="1"/>
  <c r="P7161" i="1" s="1"/>
  <c r="O7153" i="1"/>
  <c r="M7153" i="1"/>
  <c r="P7153" i="1" s="1"/>
  <c r="O7145" i="1"/>
  <c r="M7145" i="1"/>
  <c r="P7145" i="1" s="1"/>
  <c r="O7137" i="1"/>
  <c r="M7137" i="1"/>
  <c r="P7137" i="1" s="1"/>
  <c r="O7129" i="1"/>
  <c r="M7129" i="1"/>
  <c r="P7129" i="1" s="1"/>
  <c r="O7121" i="1"/>
  <c r="M7121" i="1"/>
  <c r="P7121" i="1" s="1"/>
  <c r="O7113" i="1"/>
  <c r="M7113" i="1"/>
  <c r="P7113" i="1" s="1"/>
  <c r="O7105" i="1"/>
  <c r="M7105" i="1"/>
  <c r="P7105" i="1" s="1"/>
  <c r="O7097" i="1"/>
  <c r="M7097" i="1"/>
  <c r="P7097" i="1" s="1"/>
  <c r="O7089" i="1"/>
  <c r="M7089" i="1"/>
  <c r="P7089" i="1" s="1"/>
  <c r="O7081" i="1"/>
  <c r="M7081" i="1"/>
  <c r="P7081" i="1" s="1"/>
  <c r="O7073" i="1"/>
  <c r="M7073" i="1"/>
  <c r="P7073" i="1" s="1"/>
  <c r="O7065" i="1"/>
  <c r="M7065" i="1"/>
  <c r="P7065" i="1" s="1"/>
  <c r="O7057" i="1"/>
  <c r="M7057" i="1"/>
  <c r="P7057" i="1" s="1"/>
  <c r="O7049" i="1"/>
  <c r="M7049" i="1"/>
  <c r="P7049" i="1" s="1"/>
  <c r="O7041" i="1"/>
  <c r="M7041" i="1"/>
  <c r="P7041" i="1" s="1"/>
  <c r="O7033" i="1"/>
  <c r="M7033" i="1"/>
  <c r="P7033" i="1" s="1"/>
  <c r="O7025" i="1"/>
  <c r="M7025" i="1"/>
  <c r="P7025" i="1" s="1"/>
  <c r="O7017" i="1"/>
  <c r="M7017" i="1"/>
  <c r="P7017" i="1" s="1"/>
  <c r="O7009" i="1"/>
  <c r="M7009" i="1"/>
  <c r="P7009" i="1" s="1"/>
  <c r="O7001" i="1"/>
  <c r="M7001" i="1"/>
  <c r="P7001" i="1" s="1"/>
  <c r="O6993" i="1"/>
  <c r="M6993" i="1"/>
  <c r="P6993" i="1" s="1"/>
  <c r="O6985" i="1"/>
  <c r="M6985" i="1"/>
  <c r="P6985" i="1" s="1"/>
  <c r="O6977" i="1"/>
  <c r="M6977" i="1"/>
  <c r="P6977" i="1" s="1"/>
  <c r="O6969" i="1"/>
  <c r="M6969" i="1"/>
  <c r="P6969" i="1" s="1"/>
  <c r="O6961" i="1"/>
  <c r="M6961" i="1"/>
  <c r="P6961" i="1" s="1"/>
  <c r="O6953" i="1"/>
  <c r="M6953" i="1"/>
  <c r="P6953" i="1" s="1"/>
  <c r="O6945" i="1"/>
  <c r="M6945" i="1"/>
  <c r="P6945" i="1" s="1"/>
  <c r="O6937" i="1"/>
  <c r="M6937" i="1"/>
  <c r="P6937" i="1" s="1"/>
  <c r="O6929" i="1"/>
  <c r="M6929" i="1"/>
  <c r="P6929" i="1" s="1"/>
  <c r="O6921" i="1"/>
  <c r="M6921" i="1"/>
  <c r="P6921" i="1" s="1"/>
  <c r="O6913" i="1"/>
  <c r="M6913" i="1"/>
  <c r="P6913" i="1" s="1"/>
  <c r="O6905" i="1"/>
  <c r="M6905" i="1"/>
  <c r="P6905" i="1" s="1"/>
  <c r="O6897" i="1"/>
  <c r="M6897" i="1"/>
  <c r="P6897" i="1" s="1"/>
  <c r="O6889" i="1"/>
  <c r="M6889" i="1"/>
  <c r="P6889" i="1" s="1"/>
  <c r="O6881" i="1"/>
  <c r="M6881" i="1"/>
  <c r="P6881" i="1" s="1"/>
  <c r="O6873" i="1"/>
  <c r="M6873" i="1"/>
  <c r="P6873" i="1" s="1"/>
  <c r="O6865" i="1"/>
  <c r="M6865" i="1"/>
  <c r="P6865" i="1" s="1"/>
  <c r="O6857" i="1"/>
  <c r="M6857" i="1"/>
  <c r="P6857" i="1" s="1"/>
  <c r="O6849" i="1"/>
  <c r="M6849" i="1"/>
  <c r="P6849" i="1" s="1"/>
  <c r="O6841" i="1"/>
  <c r="M6841" i="1"/>
  <c r="P6841" i="1" s="1"/>
  <c r="O6833" i="1"/>
  <c r="M6833" i="1"/>
  <c r="P6833" i="1" s="1"/>
  <c r="O6825" i="1"/>
  <c r="M6825" i="1"/>
  <c r="P6825" i="1" s="1"/>
  <c r="O6817" i="1"/>
  <c r="M6817" i="1"/>
  <c r="P6817" i="1" s="1"/>
  <c r="O6809" i="1"/>
  <c r="M6809" i="1"/>
  <c r="P6809" i="1" s="1"/>
  <c r="O6801" i="1"/>
  <c r="M6801" i="1"/>
  <c r="P6801" i="1" s="1"/>
  <c r="O6793" i="1"/>
  <c r="M6793" i="1"/>
  <c r="P6793" i="1" s="1"/>
  <c r="O6785" i="1"/>
  <c r="M6785" i="1"/>
  <c r="P6785" i="1" s="1"/>
  <c r="O6777" i="1"/>
  <c r="M6777" i="1"/>
  <c r="P6777" i="1" s="1"/>
  <c r="O6769" i="1"/>
  <c r="M6769" i="1"/>
  <c r="P6769" i="1" s="1"/>
  <c r="O6761" i="1"/>
  <c r="M6761" i="1"/>
  <c r="P6761" i="1" s="1"/>
  <c r="O6753" i="1"/>
  <c r="M6753" i="1"/>
  <c r="P6753" i="1" s="1"/>
  <c r="O6745" i="1"/>
  <c r="M6745" i="1"/>
  <c r="P6745" i="1" s="1"/>
  <c r="O6737" i="1"/>
  <c r="M6737" i="1"/>
  <c r="P6737" i="1" s="1"/>
  <c r="O6729" i="1"/>
  <c r="M6729" i="1"/>
  <c r="P6729" i="1" s="1"/>
  <c r="O6721" i="1"/>
  <c r="M6721" i="1"/>
  <c r="P6721" i="1" s="1"/>
  <c r="O6713" i="1"/>
  <c r="M6713" i="1"/>
  <c r="P6713" i="1" s="1"/>
  <c r="O6705" i="1"/>
  <c r="M6705" i="1"/>
  <c r="P6705" i="1" s="1"/>
  <c r="O6697" i="1"/>
  <c r="M6697" i="1"/>
  <c r="P6697" i="1" s="1"/>
  <c r="O6689" i="1"/>
  <c r="M6689" i="1"/>
  <c r="P6689" i="1" s="1"/>
  <c r="O6681" i="1"/>
  <c r="M6681" i="1"/>
  <c r="P6681" i="1" s="1"/>
  <c r="O6673" i="1"/>
  <c r="M6673" i="1"/>
  <c r="P6673" i="1" s="1"/>
  <c r="O6665" i="1"/>
  <c r="M6665" i="1"/>
  <c r="P6665" i="1" s="1"/>
  <c r="O6657" i="1"/>
  <c r="M6657" i="1"/>
  <c r="P6657" i="1" s="1"/>
  <c r="O6649" i="1"/>
  <c r="M6649" i="1"/>
  <c r="P6649" i="1" s="1"/>
  <c r="O6641" i="1"/>
  <c r="M6641" i="1"/>
  <c r="P6641" i="1" s="1"/>
  <c r="O6633" i="1"/>
  <c r="M6633" i="1"/>
  <c r="P6633" i="1" s="1"/>
  <c r="O6625" i="1"/>
  <c r="M6625" i="1"/>
  <c r="P6625" i="1" s="1"/>
  <c r="O6617" i="1"/>
  <c r="M6617" i="1"/>
  <c r="P6617" i="1" s="1"/>
  <c r="O6609" i="1"/>
  <c r="M6609" i="1"/>
  <c r="P6609" i="1" s="1"/>
  <c r="O6601" i="1"/>
  <c r="M6601" i="1"/>
  <c r="P6601" i="1" s="1"/>
  <c r="O6593" i="1"/>
  <c r="M6593" i="1"/>
  <c r="P6593" i="1" s="1"/>
  <c r="O6585" i="1"/>
  <c r="M6585" i="1"/>
  <c r="P6585" i="1" s="1"/>
  <c r="O6577" i="1"/>
  <c r="M6577" i="1"/>
  <c r="P6577" i="1" s="1"/>
  <c r="O6569" i="1"/>
  <c r="M6569" i="1"/>
  <c r="P6569" i="1" s="1"/>
  <c r="O6561" i="1"/>
  <c r="M6561" i="1"/>
  <c r="P6561" i="1" s="1"/>
  <c r="O6553" i="1"/>
  <c r="M6553" i="1"/>
  <c r="P6553" i="1" s="1"/>
  <c r="O6545" i="1"/>
  <c r="M6545" i="1"/>
  <c r="P6545" i="1" s="1"/>
  <c r="O6537" i="1"/>
  <c r="M6537" i="1"/>
  <c r="P6537" i="1" s="1"/>
  <c r="O6529" i="1"/>
  <c r="M6529" i="1"/>
  <c r="P6529" i="1" s="1"/>
  <c r="O6521" i="1"/>
  <c r="M6521" i="1"/>
  <c r="P6521" i="1" s="1"/>
  <c r="O6513" i="1"/>
  <c r="M6513" i="1"/>
  <c r="P6513" i="1" s="1"/>
  <c r="O6505" i="1"/>
  <c r="M6505" i="1"/>
  <c r="P6505" i="1" s="1"/>
  <c r="O6497" i="1"/>
  <c r="M6497" i="1"/>
  <c r="P6497" i="1" s="1"/>
  <c r="O6489" i="1"/>
  <c r="M6489" i="1"/>
  <c r="P6489" i="1" s="1"/>
  <c r="O6481" i="1"/>
  <c r="M6481" i="1"/>
  <c r="P6481" i="1" s="1"/>
  <c r="O6473" i="1"/>
  <c r="M6473" i="1"/>
  <c r="P6473" i="1" s="1"/>
  <c r="O6465" i="1"/>
  <c r="M6465" i="1"/>
  <c r="P6465" i="1" s="1"/>
  <c r="O6457" i="1"/>
  <c r="M6457" i="1"/>
  <c r="P6457" i="1" s="1"/>
  <c r="O6449" i="1"/>
  <c r="M6449" i="1"/>
  <c r="P6449" i="1" s="1"/>
  <c r="O6441" i="1"/>
  <c r="M6441" i="1"/>
  <c r="P6441" i="1" s="1"/>
  <c r="O6433" i="1"/>
  <c r="M6433" i="1"/>
  <c r="P6433" i="1" s="1"/>
  <c r="O6425" i="1"/>
  <c r="M6425" i="1"/>
  <c r="P6425" i="1" s="1"/>
  <c r="O6417" i="1"/>
  <c r="M6417" i="1"/>
  <c r="P6417" i="1" s="1"/>
  <c r="O6409" i="1"/>
  <c r="M6409" i="1"/>
  <c r="P6409" i="1" s="1"/>
  <c r="O6401" i="1"/>
  <c r="M6401" i="1"/>
  <c r="P6401" i="1" s="1"/>
  <c r="O6393" i="1"/>
  <c r="M6393" i="1"/>
  <c r="P6393" i="1" s="1"/>
  <c r="O6385" i="1"/>
  <c r="M6385" i="1"/>
  <c r="P6385" i="1" s="1"/>
  <c r="O6377" i="1"/>
  <c r="M6377" i="1"/>
  <c r="P6377" i="1" s="1"/>
  <c r="O6369" i="1"/>
  <c r="M6369" i="1"/>
  <c r="P6369" i="1" s="1"/>
  <c r="O6361" i="1"/>
  <c r="M6361" i="1"/>
  <c r="P6361" i="1" s="1"/>
  <c r="O6353" i="1"/>
  <c r="M6353" i="1"/>
  <c r="P6353" i="1" s="1"/>
  <c r="O6345" i="1"/>
  <c r="M6345" i="1"/>
  <c r="P6345" i="1" s="1"/>
  <c r="O6330" i="1"/>
  <c r="M6330" i="1"/>
  <c r="P6330" i="1" s="1"/>
  <c r="O6322" i="1"/>
  <c r="M6322" i="1"/>
  <c r="P6322" i="1" s="1"/>
  <c r="O6314" i="1"/>
  <c r="M6314" i="1"/>
  <c r="P6314" i="1" s="1"/>
  <c r="O6306" i="1"/>
  <c r="M6306" i="1"/>
  <c r="P6306" i="1" s="1"/>
  <c r="O6298" i="1"/>
  <c r="M6298" i="1"/>
  <c r="P6298" i="1" s="1"/>
  <c r="O6290" i="1"/>
  <c r="M6290" i="1"/>
  <c r="P6290" i="1" s="1"/>
  <c r="O6282" i="1"/>
  <c r="M6282" i="1"/>
  <c r="P6282" i="1" s="1"/>
  <c r="O6274" i="1"/>
  <c r="M6274" i="1"/>
  <c r="P6274" i="1" s="1"/>
  <c r="O6266" i="1"/>
  <c r="M6266" i="1"/>
  <c r="P6266" i="1" s="1"/>
  <c r="O6259" i="1"/>
  <c r="M6259" i="1"/>
  <c r="P6259" i="1" s="1"/>
  <c r="O6251" i="1"/>
  <c r="M6251" i="1"/>
  <c r="P6251" i="1" s="1"/>
  <c r="O6243" i="1"/>
  <c r="M6243" i="1"/>
  <c r="P6243" i="1" s="1"/>
  <c r="O6235" i="1"/>
  <c r="M6235" i="1"/>
  <c r="P6235" i="1" s="1"/>
  <c r="O6228" i="1"/>
  <c r="M6228" i="1"/>
  <c r="P6228" i="1" s="1"/>
  <c r="O6220" i="1"/>
  <c r="M6220" i="1"/>
  <c r="P6220" i="1" s="1"/>
  <c r="O6212" i="1"/>
  <c r="M6212" i="1"/>
  <c r="P6212" i="1" s="1"/>
  <c r="O6204" i="1"/>
  <c r="M6204" i="1"/>
  <c r="P6204" i="1" s="1"/>
  <c r="O6197" i="1"/>
  <c r="M6197" i="1"/>
  <c r="P6197" i="1" s="1"/>
  <c r="O6189" i="1"/>
  <c r="M6189" i="1"/>
  <c r="P6189" i="1" s="1"/>
  <c r="O6181" i="1"/>
  <c r="M6181" i="1"/>
  <c r="P6181" i="1" s="1"/>
  <c r="O6173" i="1"/>
  <c r="M6173" i="1"/>
  <c r="P6173" i="1" s="1"/>
  <c r="O6165" i="1"/>
  <c r="M6165" i="1"/>
  <c r="P6165" i="1" s="1"/>
  <c r="O6157" i="1"/>
  <c r="M6157" i="1"/>
  <c r="P6157" i="1" s="1"/>
  <c r="O6149" i="1"/>
  <c r="M6149" i="1"/>
  <c r="P6149" i="1" s="1"/>
  <c r="O6142" i="1"/>
  <c r="M6142" i="1"/>
  <c r="P6142" i="1" s="1"/>
  <c r="O6134" i="1"/>
  <c r="M6134" i="1"/>
  <c r="P6134" i="1" s="1"/>
  <c r="O6126" i="1"/>
  <c r="M6126" i="1"/>
  <c r="P6126" i="1" s="1"/>
  <c r="O6118" i="1"/>
  <c r="M6118" i="1"/>
  <c r="P6118" i="1" s="1"/>
  <c r="O6110" i="1"/>
  <c r="M6110" i="1"/>
  <c r="P6110" i="1" s="1"/>
  <c r="O6103" i="1"/>
  <c r="M6103" i="1"/>
  <c r="P6103" i="1" s="1"/>
  <c r="O6096" i="1"/>
  <c r="M6096" i="1"/>
  <c r="P6096" i="1" s="1"/>
  <c r="O6088" i="1"/>
  <c r="M6088" i="1"/>
  <c r="P6088" i="1" s="1"/>
  <c r="O6080" i="1"/>
  <c r="M6080" i="1"/>
  <c r="P6080" i="1" s="1"/>
  <c r="O6072" i="1"/>
  <c r="M6072" i="1"/>
  <c r="P6072" i="1" s="1"/>
  <c r="O6064" i="1"/>
  <c r="M6064" i="1"/>
  <c r="P6064" i="1" s="1"/>
  <c r="O6056" i="1"/>
  <c r="M6056" i="1"/>
  <c r="P6056" i="1" s="1"/>
  <c r="O6048" i="1"/>
  <c r="M6048" i="1"/>
  <c r="P6048" i="1" s="1"/>
  <c r="O6040" i="1"/>
  <c r="M6040" i="1"/>
  <c r="P6040" i="1" s="1"/>
  <c r="O6032" i="1"/>
  <c r="M6032" i="1"/>
  <c r="P6032" i="1" s="1"/>
  <c r="O6024" i="1"/>
  <c r="M6024" i="1"/>
  <c r="P6024" i="1" s="1"/>
  <c r="O6016" i="1"/>
  <c r="M6016" i="1"/>
  <c r="P6016" i="1" s="1"/>
  <c r="O6008" i="1"/>
  <c r="M6008" i="1"/>
  <c r="P6008" i="1" s="1"/>
  <c r="O6000" i="1"/>
  <c r="M6000" i="1"/>
  <c r="P6000" i="1" s="1"/>
  <c r="O5992" i="1"/>
  <c r="M5992" i="1"/>
  <c r="P5992" i="1" s="1"/>
  <c r="O5981" i="1"/>
  <c r="M5981" i="1"/>
  <c r="P5981" i="1" s="1"/>
  <c r="O5966" i="1"/>
  <c r="M5966" i="1"/>
  <c r="P5966" i="1" s="1"/>
  <c r="O5958" i="1"/>
  <c r="M5958" i="1"/>
  <c r="P5958" i="1" s="1"/>
  <c r="O5950" i="1"/>
  <c r="M5950" i="1"/>
  <c r="P5950" i="1" s="1"/>
  <c r="O5942" i="1"/>
  <c r="M5942" i="1"/>
  <c r="P5942" i="1" s="1"/>
  <c r="O5934" i="1"/>
  <c r="M5934" i="1"/>
  <c r="P5934" i="1" s="1"/>
  <c r="O5926" i="1"/>
  <c r="M5926" i="1"/>
  <c r="P5926" i="1" s="1"/>
  <c r="O5918" i="1"/>
  <c r="M5918" i="1"/>
  <c r="P5918" i="1" s="1"/>
  <c r="O5910" i="1"/>
  <c r="M5910" i="1"/>
  <c r="P5910" i="1" s="1"/>
  <c r="O5902" i="1"/>
  <c r="M5902" i="1"/>
  <c r="P5902" i="1" s="1"/>
  <c r="O5894" i="1"/>
  <c r="M5894" i="1"/>
  <c r="P5894" i="1" s="1"/>
  <c r="O5886" i="1"/>
  <c r="M5886" i="1"/>
  <c r="P5886" i="1" s="1"/>
  <c r="O5878" i="1"/>
  <c r="M5878" i="1"/>
  <c r="P5878" i="1" s="1"/>
  <c r="O5871" i="1"/>
  <c r="M5871" i="1"/>
  <c r="P5871" i="1" s="1"/>
  <c r="O5863" i="1"/>
  <c r="M5863" i="1"/>
  <c r="P5863" i="1" s="1"/>
  <c r="O5855" i="1"/>
  <c r="M5855" i="1"/>
  <c r="P5855" i="1" s="1"/>
  <c r="O5847" i="1"/>
  <c r="M5847" i="1"/>
  <c r="P5847" i="1" s="1"/>
  <c r="O5839" i="1"/>
  <c r="M5839" i="1"/>
  <c r="P5839" i="1" s="1"/>
  <c r="O5832" i="1"/>
  <c r="M5832" i="1"/>
  <c r="P5832" i="1" s="1"/>
  <c r="O5824" i="1"/>
  <c r="M5824" i="1"/>
  <c r="P5824" i="1" s="1"/>
  <c r="O5816" i="1"/>
  <c r="M5816" i="1"/>
  <c r="P5816" i="1" s="1"/>
  <c r="O5808" i="1"/>
  <c r="M5808" i="1"/>
  <c r="P5808" i="1" s="1"/>
  <c r="O5800" i="1"/>
  <c r="M5800" i="1"/>
  <c r="P5800" i="1" s="1"/>
  <c r="O5792" i="1"/>
  <c r="M5792" i="1"/>
  <c r="P5792" i="1" s="1"/>
  <c r="O5784" i="1"/>
  <c r="M5784" i="1"/>
  <c r="P5784" i="1" s="1"/>
  <c r="O5776" i="1"/>
  <c r="M5776" i="1"/>
  <c r="P5776" i="1" s="1"/>
  <c r="O5768" i="1"/>
  <c r="M5768" i="1"/>
  <c r="P5768" i="1" s="1"/>
  <c r="O5764" i="1"/>
  <c r="M5764" i="1"/>
  <c r="P5764" i="1" s="1"/>
  <c r="O5756" i="1"/>
  <c r="M5756" i="1"/>
  <c r="P5756" i="1" s="1"/>
  <c r="O5748" i="1"/>
  <c r="M5748" i="1"/>
  <c r="P5748" i="1" s="1"/>
  <c r="O5740" i="1"/>
  <c r="M5740" i="1"/>
  <c r="P5740" i="1" s="1"/>
  <c r="O5732" i="1"/>
  <c r="M5732" i="1"/>
  <c r="P5732" i="1" s="1"/>
  <c r="O5724" i="1"/>
  <c r="M5724" i="1"/>
  <c r="P5724" i="1" s="1"/>
  <c r="O5716" i="1"/>
  <c r="M5716" i="1"/>
  <c r="P5716" i="1" s="1"/>
  <c r="O5708" i="1"/>
  <c r="M5708" i="1"/>
  <c r="P5708" i="1" s="1"/>
  <c r="O5700" i="1"/>
  <c r="M5700" i="1"/>
  <c r="P5700" i="1" s="1"/>
  <c r="O5692" i="1"/>
  <c r="M5692" i="1"/>
  <c r="P5692" i="1" s="1"/>
  <c r="O5684" i="1"/>
  <c r="M5684" i="1"/>
  <c r="P5684" i="1" s="1"/>
  <c r="O5676" i="1"/>
  <c r="M5676" i="1"/>
  <c r="P5676" i="1" s="1"/>
  <c r="O5668" i="1"/>
  <c r="M5668" i="1"/>
  <c r="P5668" i="1" s="1"/>
  <c r="O5652" i="1"/>
  <c r="M5652" i="1"/>
  <c r="P5652" i="1" s="1"/>
  <c r="O5644" i="1"/>
  <c r="M5644" i="1"/>
  <c r="P5644" i="1" s="1"/>
  <c r="O5636" i="1"/>
  <c r="M5636" i="1"/>
  <c r="P5636" i="1" s="1"/>
  <c r="O5628" i="1"/>
  <c r="M5628" i="1"/>
  <c r="P5628" i="1" s="1"/>
  <c r="O5620" i="1"/>
  <c r="M5620" i="1"/>
  <c r="P5620" i="1" s="1"/>
  <c r="O5614" i="1"/>
  <c r="M5614" i="1"/>
  <c r="P5614" i="1" s="1"/>
  <c r="O5606" i="1"/>
  <c r="M5606" i="1"/>
  <c r="P5606" i="1" s="1"/>
  <c r="O5598" i="1"/>
  <c r="M5598" i="1"/>
  <c r="P5598" i="1" s="1"/>
  <c r="O5583" i="1"/>
  <c r="M5583" i="1"/>
  <c r="P5583" i="1" s="1"/>
  <c r="O5575" i="1"/>
  <c r="M5575" i="1"/>
  <c r="P5575" i="1" s="1"/>
  <c r="O5567" i="1"/>
  <c r="M5567" i="1"/>
  <c r="P5567" i="1" s="1"/>
  <c r="O5551" i="1"/>
  <c r="M5551" i="1"/>
  <c r="P5551" i="1" s="1"/>
  <c r="O5543" i="1"/>
  <c r="M5543" i="1"/>
  <c r="P5543" i="1" s="1"/>
  <c r="O5535" i="1"/>
  <c r="M5535" i="1"/>
  <c r="P5535" i="1" s="1"/>
  <c r="O5520" i="1"/>
  <c r="M5520" i="1"/>
  <c r="P5520" i="1" s="1"/>
  <c r="O5512" i="1"/>
  <c r="M5512" i="1"/>
  <c r="P5512" i="1" s="1"/>
  <c r="O5505" i="1"/>
  <c r="M5505" i="1"/>
  <c r="P5505" i="1" s="1"/>
  <c r="O5490" i="1"/>
  <c r="M5490" i="1"/>
  <c r="P5490" i="1" s="1"/>
  <c r="O5482" i="1"/>
  <c r="M5482" i="1"/>
  <c r="P5482" i="1" s="1"/>
  <c r="O5474" i="1"/>
  <c r="M5474" i="1"/>
  <c r="P5474" i="1" s="1"/>
  <c r="O5458" i="1"/>
  <c r="M5458" i="1"/>
  <c r="P5458" i="1" s="1"/>
  <c r="O5450" i="1"/>
  <c r="M5450" i="1"/>
  <c r="P5450" i="1" s="1"/>
  <c r="O5442" i="1"/>
  <c r="M5442" i="1"/>
  <c r="P5442" i="1" s="1"/>
  <c r="O5426" i="1"/>
  <c r="M5426" i="1"/>
  <c r="P5426" i="1" s="1"/>
  <c r="O5418" i="1"/>
  <c r="M5418" i="1"/>
  <c r="P5418" i="1" s="1"/>
  <c r="O5410" i="1"/>
  <c r="M5410" i="1"/>
  <c r="P5410" i="1" s="1"/>
  <c r="O5395" i="1"/>
  <c r="M5395" i="1"/>
  <c r="P5395" i="1" s="1"/>
  <c r="O5387" i="1"/>
  <c r="M5387" i="1"/>
  <c r="P5387" i="1" s="1"/>
  <c r="O5379" i="1"/>
  <c r="M5379" i="1"/>
  <c r="P5379" i="1" s="1"/>
  <c r="O5363" i="1"/>
  <c r="M5363" i="1"/>
  <c r="P5363" i="1" s="1"/>
  <c r="O5355" i="1"/>
  <c r="M5355" i="1"/>
  <c r="P5355" i="1" s="1"/>
  <c r="O5347" i="1"/>
  <c r="M5347" i="1"/>
  <c r="P5347" i="1" s="1"/>
  <c r="O5331" i="1"/>
  <c r="M5331" i="1"/>
  <c r="P5331" i="1" s="1"/>
  <c r="O5323" i="1"/>
  <c r="M5323" i="1"/>
  <c r="P5323" i="1" s="1"/>
  <c r="O5316" i="1"/>
  <c r="M5316" i="1"/>
  <c r="P5316" i="1" s="1"/>
  <c r="O5300" i="1"/>
  <c r="M5300" i="1"/>
  <c r="P5300" i="1" s="1"/>
  <c r="O5292" i="1"/>
  <c r="M5292" i="1"/>
  <c r="P5292" i="1" s="1"/>
  <c r="O5284" i="1"/>
  <c r="M5284" i="1"/>
  <c r="P5284" i="1" s="1"/>
  <c r="O5268" i="1"/>
  <c r="M5268" i="1"/>
  <c r="P5268" i="1" s="1"/>
  <c r="O5260" i="1"/>
  <c r="M5260" i="1"/>
  <c r="P5260" i="1" s="1"/>
  <c r="O5252" i="1"/>
  <c r="M5252" i="1"/>
  <c r="P5252" i="1" s="1"/>
  <c r="O5237" i="1"/>
  <c r="M5237" i="1"/>
  <c r="P5237" i="1" s="1"/>
  <c r="O5229" i="1"/>
  <c r="M5229" i="1"/>
  <c r="P5229" i="1" s="1"/>
  <c r="O5223" i="1"/>
  <c r="M5223" i="1"/>
  <c r="P5223" i="1" s="1"/>
  <c r="O5220" i="1"/>
  <c r="M5220" i="1"/>
  <c r="P5220" i="1" s="1"/>
  <c r="O5204" i="1"/>
  <c r="M5204" i="1"/>
  <c r="P5204" i="1" s="1"/>
  <c r="O5196" i="1"/>
  <c r="M5196" i="1"/>
  <c r="P5196" i="1" s="1"/>
  <c r="O5188" i="1"/>
  <c r="M5188" i="1"/>
  <c r="P5188" i="1" s="1"/>
  <c r="O5172" i="1"/>
  <c r="M5172" i="1"/>
  <c r="P5172" i="1" s="1"/>
  <c r="O5164" i="1"/>
  <c r="M5164" i="1"/>
  <c r="P5164" i="1" s="1"/>
  <c r="O5156" i="1"/>
  <c r="M5156" i="1"/>
  <c r="P5156" i="1" s="1"/>
  <c r="O5141" i="1"/>
  <c r="M5141" i="1"/>
  <c r="P5141" i="1" s="1"/>
  <c r="O5133" i="1"/>
  <c r="M5133" i="1"/>
  <c r="P5133" i="1" s="1"/>
  <c r="O5125" i="1"/>
  <c r="M5125" i="1"/>
  <c r="P5125" i="1" s="1"/>
  <c r="O5109" i="1"/>
  <c r="M5109" i="1"/>
  <c r="P5109" i="1" s="1"/>
  <c r="O5101" i="1"/>
  <c r="M5101" i="1"/>
  <c r="P5101" i="1" s="1"/>
  <c r="O5093" i="1"/>
  <c r="M5093" i="1"/>
  <c r="P5093" i="1" s="1"/>
  <c r="O5077" i="1"/>
  <c r="M5077" i="1"/>
  <c r="P5077" i="1" s="1"/>
  <c r="O5069" i="1"/>
  <c r="M5069" i="1"/>
  <c r="P5069" i="1" s="1"/>
  <c r="O5061" i="1"/>
  <c r="M5061" i="1"/>
  <c r="P5061" i="1" s="1"/>
  <c r="O5046" i="1"/>
  <c r="M5046" i="1"/>
  <c r="P5046" i="1" s="1"/>
  <c r="O5038" i="1"/>
  <c r="M5038" i="1"/>
  <c r="P5038" i="1" s="1"/>
  <c r="O5030" i="1"/>
  <c r="M5030" i="1"/>
  <c r="P5030" i="1" s="1"/>
  <c r="O5014" i="1"/>
  <c r="M5014" i="1"/>
  <c r="P5014" i="1" s="1"/>
  <c r="O5006" i="1"/>
  <c r="M5006" i="1"/>
  <c r="P5006" i="1" s="1"/>
  <c r="O4998" i="1"/>
  <c r="M4998" i="1"/>
  <c r="P4998" i="1" s="1"/>
  <c r="O4982" i="1"/>
  <c r="M4982" i="1"/>
  <c r="P4982" i="1" s="1"/>
  <c r="O4974" i="1"/>
  <c r="M4974" i="1"/>
  <c r="P4974" i="1" s="1"/>
  <c r="O4966" i="1"/>
  <c r="M4966" i="1"/>
  <c r="P4966" i="1" s="1"/>
  <c r="O4950" i="1"/>
  <c r="M4950" i="1"/>
  <c r="P4950" i="1" s="1"/>
  <c r="O4942" i="1"/>
  <c r="M4942" i="1"/>
  <c r="P4942" i="1" s="1"/>
  <c r="O4934" i="1"/>
  <c r="M4934" i="1"/>
  <c r="P4934" i="1" s="1"/>
  <c r="O4918" i="1"/>
  <c r="M4918" i="1"/>
  <c r="P4918" i="1" s="1"/>
  <c r="O4910" i="1"/>
  <c r="M4910" i="1"/>
  <c r="P4910" i="1" s="1"/>
  <c r="O4902" i="1"/>
  <c r="M4902" i="1"/>
  <c r="P4902" i="1" s="1"/>
  <c r="O4886" i="1"/>
  <c r="M4886" i="1"/>
  <c r="P4886" i="1" s="1"/>
  <c r="O4878" i="1"/>
  <c r="M4878" i="1"/>
  <c r="P4878" i="1" s="1"/>
  <c r="O4870" i="1"/>
  <c r="M4870" i="1"/>
  <c r="P4870" i="1" s="1"/>
  <c r="O4854" i="1"/>
  <c r="M4854" i="1"/>
  <c r="P4854" i="1" s="1"/>
  <c r="O4846" i="1"/>
  <c r="M4846" i="1"/>
  <c r="P4846" i="1" s="1"/>
  <c r="O4838" i="1"/>
  <c r="M4838" i="1"/>
  <c r="P4838" i="1" s="1"/>
  <c r="O4822" i="1"/>
  <c r="M4822" i="1"/>
  <c r="P4822" i="1" s="1"/>
  <c r="O4814" i="1"/>
  <c r="M4814" i="1"/>
  <c r="P4814" i="1" s="1"/>
  <c r="O4806" i="1"/>
  <c r="M4806" i="1"/>
  <c r="P4806" i="1" s="1"/>
  <c r="O4790" i="1"/>
  <c r="M4790" i="1"/>
  <c r="P4790" i="1" s="1"/>
  <c r="O4782" i="1"/>
  <c r="M4782" i="1"/>
  <c r="P4782" i="1" s="1"/>
  <c r="O4774" i="1"/>
  <c r="M4774" i="1"/>
  <c r="P4774" i="1" s="1"/>
  <c r="O4758" i="1"/>
  <c r="M4758" i="1"/>
  <c r="P4758" i="1" s="1"/>
  <c r="O4750" i="1"/>
  <c r="M4750" i="1"/>
  <c r="P4750" i="1" s="1"/>
  <c r="O4742" i="1"/>
  <c r="M4742" i="1"/>
  <c r="P4742" i="1" s="1"/>
  <c r="O4726" i="1"/>
  <c r="M4726" i="1"/>
  <c r="P4726" i="1" s="1"/>
  <c r="O4718" i="1"/>
  <c r="M4718" i="1"/>
  <c r="P4718" i="1" s="1"/>
  <c r="O4710" i="1"/>
  <c r="M4710" i="1"/>
  <c r="P4710" i="1" s="1"/>
  <c r="O4694" i="1"/>
  <c r="M4694" i="1"/>
  <c r="P4694" i="1" s="1"/>
  <c r="O4686" i="1"/>
  <c r="M4686" i="1"/>
  <c r="P4686" i="1" s="1"/>
  <c r="O4678" i="1"/>
  <c r="M4678" i="1"/>
  <c r="P4678" i="1" s="1"/>
  <c r="O4662" i="1"/>
  <c r="M4662" i="1"/>
  <c r="P4662" i="1" s="1"/>
  <c r="O4654" i="1"/>
  <c r="M4654" i="1"/>
  <c r="P4654" i="1" s="1"/>
  <c r="O4646" i="1"/>
  <c r="M4646" i="1"/>
  <c r="P4646" i="1" s="1"/>
  <c r="O4630" i="1"/>
  <c r="M4630" i="1"/>
  <c r="P4630" i="1" s="1"/>
  <c r="O4622" i="1"/>
  <c r="M4622" i="1"/>
  <c r="P4622" i="1" s="1"/>
  <c r="O4614" i="1"/>
  <c r="M4614" i="1"/>
  <c r="P4614" i="1" s="1"/>
  <c r="O4598" i="1"/>
  <c r="M4598" i="1"/>
  <c r="P4598" i="1" s="1"/>
  <c r="O4590" i="1"/>
  <c r="M4590" i="1"/>
  <c r="P4590" i="1" s="1"/>
  <c r="O4582" i="1"/>
  <c r="M4582" i="1"/>
  <c r="P4582" i="1" s="1"/>
  <c r="O4566" i="1"/>
  <c r="M4566" i="1"/>
  <c r="P4566" i="1" s="1"/>
  <c r="O4551" i="1"/>
  <c r="M4551" i="1"/>
  <c r="P4551" i="1" s="1"/>
  <c r="O4535" i="1"/>
  <c r="M4535" i="1"/>
  <c r="P4535" i="1" s="1"/>
  <c r="O4527" i="1"/>
  <c r="M4527" i="1"/>
  <c r="P4527" i="1" s="1"/>
  <c r="O4519" i="1"/>
  <c r="M4519" i="1"/>
  <c r="P4519" i="1" s="1"/>
  <c r="O4503" i="1"/>
  <c r="M4503" i="1"/>
  <c r="P4503" i="1" s="1"/>
  <c r="O4495" i="1"/>
  <c r="M4495" i="1"/>
  <c r="P4495" i="1" s="1"/>
  <c r="O4487" i="1"/>
  <c r="M4487" i="1"/>
  <c r="P4487" i="1" s="1"/>
  <c r="O4471" i="1"/>
  <c r="M4471" i="1"/>
  <c r="P4471" i="1" s="1"/>
  <c r="O4463" i="1"/>
  <c r="M4463" i="1"/>
  <c r="P4463" i="1" s="1"/>
  <c r="O4457" i="1"/>
  <c r="M4457" i="1"/>
  <c r="P4457" i="1" s="1"/>
  <c r="O4441" i="1"/>
  <c r="M4441" i="1"/>
  <c r="P4441" i="1" s="1"/>
  <c r="O4433" i="1"/>
  <c r="M4433" i="1"/>
  <c r="P4433" i="1" s="1"/>
  <c r="O4425" i="1"/>
  <c r="M4425" i="1"/>
  <c r="P4425" i="1" s="1"/>
  <c r="O4409" i="1"/>
  <c r="M4409" i="1"/>
  <c r="P4409" i="1" s="1"/>
  <c r="O4401" i="1"/>
  <c r="M4401" i="1"/>
  <c r="P4401" i="1" s="1"/>
  <c r="O4393" i="1"/>
  <c r="M4393" i="1"/>
  <c r="P4393" i="1" s="1"/>
  <c r="O4377" i="1"/>
  <c r="M4377" i="1"/>
  <c r="P4377" i="1" s="1"/>
  <c r="O4369" i="1"/>
  <c r="M4369" i="1"/>
  <c r="P4369" i="1" s="1"/>
  <c r="O4361" i="1"/>
  <c r="M4361" i="1"/>
  <c r="P4361" i="1" s="1"/>
  <c r="O4345" i="1"/>
  <c r="M4345" i="1"/>
  <c r="P4345" i="1" s="1"/>
  <c r="O4337" i="1"/>
  <c r="M4337" i="1"/>
  <c r="P4337" i="1" s="1"/>
  <c r="O4329" i="1"/>
  <c r="M4329" i="1"/>
  <c r="P4329" i="1" s="1"/>
  <c r="O4313" i="1"/>
  <c r="M4313" i="1"/>
  <c r="P4313" i="1" s="1"/>
  <c r="O4305" i="1"/>
  <c r="M4305" i="1"/>
  <c r="P4305" i="1" s="1"/>
  <c r="O4297" i="1"/>
  <c r="M4297" i="1"/>
  <c r="P4297" i="1" s="1"/>
  <c r="O4281" i="1"/>
  <c r="M4281" i="1"/>
  <c r="P4281" i="1" s="1"/>
  <c r="O4273" i="1"/>
  <c r="M4273" i="1"/>
  <c r="P4273" i="1" s="1"/>
  <c r="O4265" i="1"/>
  <c r="M4265" i="1"/>
  <c r="P4265" i="1" s="1"/>
  <c r="O4249" i="1"/>
  <c r="M4249" i="1"/>
  <c r="P4249" i="1" s="1"/>
  <c r="O4241" i="1"/>
  <c r="M4241" i="1"/>
  <c r="P4241" i="1" s="1"/>
  <c r="O4233" i="1"/>
  <c r="M4233" i="1"/>
  <c r="P4233" i="1" s="1"/>
  <c r="O4217" i="1"/>
  <c r="M4217" i="1"/>
  <c r="P4217" i="1" s="1"/>
  <c r="O4209" i="1"/>
  <c r="M4209" i="1"/>
  <c r="P4209" i="1" s="1"/>
  <c r="O4201" i="1"/>
  <c r="M4201" i="1"/>
  <c r="P4201" i="1" s="1"/>
  <c r="O4185" i="1"/>
  <c r="M4185" i="1"/>
  <c r="P4185" i="1" s="1"/>
  <c r="O4177" i="1"/>
  <c r="M4177" i="1"/>
  <c r="P4177" i="1" s="1"/>
  <c r="O4169" i="1"/>
  <c r="M4169" i="1"/>
  <c r="P4169" i="1" s="1"/>
  <c r="O4153" i="1"/>
  <c r="M4153" i="1"/>
  <c r="P4153" i="1" s="1"/>
  <c r="O4145" i="1"/>
  <c r="M4145" i="1"/>
  <c r="P4145" i="1" s="1"/>
  <c r="O4137" i="1"/>
  <c r="M4137" i="1"/>
  <c r="P4137" i="1" s="1"/>
  <c r="O4129" i="1"/>
  <c r="M4129" i="1"/>
  <c r="P4129" i="1" s="1"/>
  <c r="O4122" i="1"/>
  <c r="M4122" i="1"/>
  <c r="P4122" i="1" s="1"/>
  <c r="O4114" i="1"/>
  <c r="M4114" i="1"/>
  <c r="P4114" i="1" s="1"/>
  <c r="O4098" i="1"/>
  <c r="M4098" i="1"/>
  <c r="P4098" i="1" s="1"/>
  <c r="O4090" i="1"/>
  <c r="M4090" i="1"/>
  <c r="P4090" i="1" s="1"/>
  <c r="O4082" i="1"/>
  <c r="M4082" i="1"/>
  <c r="P4082" i="1" s="1"/>
  <c r="O4074" i="1"/>
  <c r="M4074" i="1"/>
  <c r="P4074" i="1" s="1"/>
  <c r="O4066" i="1"/>
  <c r="M4066" i="1"/>
  <c r="P4066" i="1" s="1"/>
  <c r="O4058" i="1"/>
  <c r="M4058" i="1"/>
  <c r="P4058" i="1" s="1"/>
  <c r="O4050" i="1"/>
  <c r="M4050" i="1"/>
  <c r="P4050" i="1" s="1"/>
  <c r="O4034" i="1"/>
  <c r="M4034" i="1"/>
  <c r="P4034" i="1" s="1"/>
  <c r="O4026" i="1"/>
  <c r="M4026" i="1"/>
  <c r="P4026" i="1" s="1"/>
  <c r="O4018" i="1"/>
  <c r="M4018" i="1"/>
  <c r="P4018" i="1" s="1"/>
  <c r="O4010" i="1"/>
  <c r="M4010" i="1"/>
  <c r="P4010" i="1" s="1"/>
  <c r="O4002" i="1"/>
  <c r="M4002" i="1"/>
  <c r="P4002" i="1" s="1"/>
  <c r="O3994" i="1"/>
  <c r="M3994" i="1"/>
  <c r="P3994" i="1" s="1"/>
  <c r="O3986" i="1"/>
  <c r="M3986" i="1"/>
  <c r="P3986" i="1" s="1"/>
  <c r="O3970" i="1"/>
  <c r="M3970" i="1"/>
  <c r="P3970" i="1" s="1"/>
  <c r="O3962" i="1"/>
  <c r="M3962" i="1"/>
  <c r="P3962" i="1" s="1"/>
  <c r="O3954" i="1"/>
  <c r="M3954" i="1"/>
  <c r="P3954" i="1" s="1"/>
  <c r="O3946" i="1"/>
  <c r="M3946" i="1"/>
  <c r="P3946" i="1" s="1"/>
  <c r="O3938" i="1"/>
  <c r="M3938" i="1"/>
  <c r="P3938" i="1" s="1"/>
  <c r="O3930" i="1"/>
  <c r="M3930" i="1"/>
  <c r="P3930" i="1" s="1"/>
  <c r="O3922" i="1"/>
  <c r="M3922" i="1"/>
  <c r="P3922" i="1" s="1"/>
  <c r="O3899" i="1"/>
  <c r="M3899" i="1"/>
  <c r="P3899" i="1" s="1"/>
  <c r="O3891" i="1"/>
  <c r="M3891" i="1"/>
  <c r="P3891" i="1" s="1"/>
  <c r="O3883" i="1"/>
  <c r="M3883" i="1"/>
  <c r="P3883" i="1" s="1"/>
  <c r="O3875" i="1"/>
  <c r="M3875" i="1"/>
  <c r="P3875" i="1" s="1"/>
  <c r="O3867" i="1"/>
  <c r="M3867" i="1"/>
  <c r="P3867" i="1" s="1"/>
  <c r="O3859" i="1"/>
  <c r="M3859" i="1"/>
  <c r="P3859" i="1" s="1"/>
  <c r="O3843" i="1"/>
  <c r="M3843" i="1"/>
  <c r="P3843" i="1" s="1"/>
  <c r="O3835" i="1"/>
  <c r="M3835" i="1"/>
  <c r="P3835" i="1" s="1"/>
  <c r="O3827" i="1"/>
  <c r="M3827" i="1"/>
  <c r="P3827" i="1" s="1"/>
  <c r="O3819" i="1"/>
  <c r="M3819" i="1"/>
  <c r="P3819" i="1" s="1"/>
  <c r="O3811" i="1"/>
  <c r="M3811" i="1"/>
  <c r="P3811" i="1" s="1"/>
  <c r="O3803" i="1"/>
  <c r="M3803" i="1"/>
  <c r="P3803" i="1" s="1"/>
  <c r="O3795" i="1"/>
  <c r="M3795" i="1"/>
  <c r="P3795" i="1" s="1"/>
  <c r="O3779" i="1"/>
  <c r="M3779" i="1"/>
  <c r="P3779" i="1" s="1"/>
  <c r="O3771" i="1"/>
  <c r="M3771" i="1"/>
  <c r="P3771" i="1" s="1"/>
  <c r="O3763" i="1"/>
  <c r="M3763" i="1"/>
  <c r="P3763" i="1" s="1"/>
  <c r="O3755" i="1"/>
  <c r="M3755" i="1"/>
  <c r="P3755" i="1" s="1"/>
  <c r="O3747" i="1"/>
  <c r="M3747" i="1"/>
  <c r="P3747" i="1" s="1"/>
  <c r="O3739" i="1"/>
  <c r="M3739" i="1"/>
  <c r="P3739" i="1" s="1"/>
  <c r="O3731" i="1"/>
  <c r="M3731" i="1"/>
  <c r="P3731" i="1" s="1"/>
  <c r="O3716" i="1"/>
  <c r="M3716" i="1"/>
  <c r="P3716" i="1" s="1"/>
  <c r="O3708" i="1"/>
  <c r="M3708" i="1"/>
  <c r="P3708" i="1" s="1"/>
  <c r="O3700" i="1"/>
  <c r="M3700" i="1"/>
  <c r="P3700" i="1" s="1"/>
  <c r="O3692" i="1"/>
  <c r="M3692" i="1"/>
  <c r="P3692" i="1" s="1"/>
  <c r="O3684" i="1"/>
  <c r="M3684" i="1"/>
  <c r="P3684" i="1" s="1"/>
  <c r="O3676" i="1"/>
  <c r="M3676" i="1"/>
  <c r="P3676" i="1" s="1"/>
  <c r="O3668" i="1"/>
  <c r="M3668" i="1"/>
  <c r="P3668" i="1" s="1"/>
  <c r="O3652" i="1"/>
  <c r="M3652" i="1"/>
  <c r="P3652" i="1" s="1"/>
  <c r="O3644" i="1"/>
  <c r="M3644" i="1"/>
  <c r="P3644" i="1" s="1"/>
  <c r="O3636" i="1"/>
  <c r="M3636" i="1"/>
  <c r="P3636" i="1" s="1"/>
  <c r="O3628" i="1"/>
  <c r="M3628" i="1"/>
  <c r="P3628" i="1" s="1"/>
  <c r="O3620" i="1"/>
  <c r="M3620" i="1"/>
  <c r="P3620" i="1" s="1"/>
  <c r="O3612" i="1"/>
  <c r="M3612" i="1"/>
  <c r="P3612" i="1" s="1"/>
  <c r="O3604" i="1"/>
  <c r="M3604" i="1"/>
  <c r="P3604" i="1" s="1"/>
  <c r="O3588" i="1"/>
  <c r="M3588" i="1"/>
  <c r="P3588" i="1" s="1"/>
  <c r="O3580" i="1"/>
  <c r="M3580" i="1"/>
  <c r="P3580" i="1" s="1"/>
  <c r="O3572" i="1"/>
  <c r="M3572" i="1"/>
  <c r="P3572" i="1" s="1"/>
  <c r="O3564" i="1"/>
  <c r="M3564" i="1"/>
  <c r="P3564" i="1" s="1"/>
  <c r="O3556" i="1"/>
  <c r="M3556" i="1"/>
  <c r="P3556" i="1" s="1"/>
  <c r="O3548" i="1"/>
  <c r="M3548" i="1"/>
  <c r="P3548" i="1" s="1"/>
  <c r="O3540" i="1"/>
  <c r="M3540" i="1"/>
  <c r="P3540" i="1" s="1"/>
  <c r="O3524" i="1"/>
  <c r="M3524" i="1"/>
  <c r="P3524" i="1" s="1"/>
  <c r="O3516" i="1"/>
  <c r="M3516" i="1"/>
  <c r="P3516" i="1" s="1"/>
  <c r="O3508" i="1"/>
  <c r="M3508" i="1"/>
  <c r="P3508" i="1" s="1"/>
  <c r="O3500" i="1"/>
  <c r="M3500" i="1"/>
  <c r="P3500" i="1" s="1"/>
  <c r="O3492" i="1"/>
  <c r="M3492" i="1"/>
  <c r="P3492" i="1" s="1"/>
  <c r="O3484" i="1"/>
  <c r="M3484" i="1"/>
  <c r="P3484" i="1" s="1"/>
  <c r="O3476" i="1"/>
  <c r="M3476" i="1"/>
  <c r="P3476" i="1" s="1"/>
  <c r="O3460" i="1"/>
  <c r="M3460" i="1"/>
  <c r="P3460" i="1" s="1"/>
  <c r="O3452" i="1"/>
  <c r="M3452" i="1"/>
  <c r="P3452" i="1" s="1"/>
  <c r="O3444" i="1"/>
  <c r="M3444" i="1"/>
  <c r="P3444" i="1" s="1"/>
  <c r="O3436" i="1"/>
  <c r="M3436" i="1"/>
  <c r="P3436" i="1" s="1"/>
  <c r="O3428" i="1"/>
  <c r="M3428" i="1"/>
  <c r="P3428" i="1" s="1"/>
  <c r="O3420" i="1"/>
  <c r="M3420" i="1"/>
  <c r="P3420" i="1" s="1"/>
  <c r="O3412" i="1"/>
  <c r="M3412" i="1"/>
  <c r="P3412" i="1" s="1"/>
  <c r="O3396" i="1"/>
  <c r="M3396" i="1"/>
  <c r="P3396" i="1" s="1"/>
  <c r="O3389" i="1"/>
  <c r="M3389" i="1"/>
  <c r="P3389" i="1" s="1"/>
  <c r="O3381" i="1"/>
  <c r="M3381" i="1"/>
  <c r="P3381" i="1" s="1"/>
  <c r="O3373" i="1"/>
  <c r="M3373" i="1"/>
  <c r="P3373" i="1" s="1"/>
  <c r="O3365" i="1"/>
  <c r="M3365" i="1"/>
  <c r="P3365" i="1" s="1"/>
  <c r="O3357" i="1"/>
  <c r="M3357" i="1"/>
  <c r="P3357" i="1" s="1"/>
  <c r="O3349" i="1"/>
  <c r="M3349" i="1"/>
  <c r="P3349" i="1" s="1"/>
  <c r="O3341" i="1"/>
  <c r="M3341" i="1"/>
  <c r="P3341" i="1" s="1"/>
  <c r="O3333" i="1"/>
  <c r="M3333" i="1"/>
  <c r="P3333" i="1" s="1"/>
  <c r="O3325" i="1"/>
  <c r="M3325" i="1"/>
  <c r="P3325" i="1" s="1"/>
  <c r="O3317" i="1"/>
  <c r="M3317" i="1"/>
  <c r="P3317" i="1" s="1"/>
  <c r="O3309" i="1"/>
  <c r="M3309" i="1"/>
  <c r="P3309" i="1" s="1"/>
  <c r="O3301" i="1"/>
  <c r="M3301" i="1"/>
  <c r="P3301" i="1" s="1"/>
  <c r="O3293" i="1"/>
  <c r="M3293" i="1"/>
  <c r="P3293" i="1" s="1"/>
  <c r="O3285" i="1"/>
  <c r="M3285" i="1"/>
  <c r="P3285" i="1" s="1"/>
  <c r="O3277" i="1"/>
  <c r="M3277" i="1"/>
  <c r="P3277" i="1" s="1"/>
  <c r="O3269" i="1"/>
  <c r="M3269" i="1"/>
  <c r="P3269" i="1" s="1"/>
  <c r="O3261" i="1"/>
  <c r="M3261" i="1"/>
  <c r="P3261" i="1" s="1"/>
  <c r="O3253" i="1"/>
  <c r="M3253" i="1"/>
  <c r="P3253" i="1" s="1"/>
  <c r="O3245" i="1"/>
  <c r="M3245" i="1"/>
  <c r="P3245" i="1" s="1"/>
  <c r="O3237" i="1"/>
  <c r="M3237" i="1"/>
  <c r="P3237" i="1" s="1"/>
  <c r="O3229" i="1"/>
  <c r="M3229" i="1"/>
  <c r="P3229" i="1" s="1"/>
  <c r="O3221" i="1"/>
  <c r="M3221" i="1"/>
  <c r="P3221" i="1" s="1"/>
  <c r="O3213" i="1"/>
  <c r="M3213" i="1"/>
  <c r="P3213" i="1" s="1"/>
  <c r="O3206" i="1"/>
  <c r="M3206" i="1"/>
  <c r="P3206" i="1" s="1"/>
  <c r="O3198" i="1"/>
  <c r="M3198" i="1"/>
  <c r="P3198" i="1" s="1"/>
  <c r="O3190" i="1"/>
  <c r="M3190" i="1"/>
  <c r="P3190" i="1" s="1"/>
  <c r="O3182" i="1"/>
  <c r="M3182" i="1"/>
  <c r="P3182" i="1" s="1"/>
  <c r="O3174" i="1"/>
  <c r="M3174" i="1"/>
  <c r="P3174" i="1" s="1"/>
  <c r="O3166" i="1"/>
  <c r="M3166" i="1"/>
  <c r="P3166" i="1" s="1"/>
  <c r="O3158" i="1"/>
  <c r="M3158" i="1"/>
  <c r="P3158" i="1" s="1"/>
  <c r="O3150" i="1"/>
  <c r="M3150" i="1"/>
  <c r="P3150" i="1" s="1"/>
  <c r="O3142" i="1"/>
  <c r="M3142" i="1"/>
  <c r="P3142" i="1" s="1"/>
  <c r="O3134" i="1"/>
  <c r="M3134" i="1"/>
  <c r="P3134" i="1" s="1"/>
  <c r="O3126" i="1"/>
  <c r="M3126" i="1"/>
  <c r="P3126" i="1" s="1"/>
  <c r="O3118" i="1"/>
  <c r="M3118" i="1"/>
  <c r="P3118" i="1" s="1"/>
  <c r="O3110" i="1"/>
  <c r="M3110" i="1"/>
  <c r="P3110" i="1" s="1"/>
  <c r="O3102" i="1"/>
  <c r="M3102" i="1"/>
  <c r="P3102" i="1" s="1"/>
  <c r="O3094" i="1"/>
  <c r="M3094" i="1"/>
  <c r="P3094" i="1" s="1"/>
  <c r="O3086" i="1"/>
  <c r="M3086" i="1"/>
  <c r="P3086" i="1" s="1"/>
  <c r="O3078" i="1"/>
  <c r="M3078" i="1"/>
  <c r="P3078" i="1" s="1"/>
  <c r="O3070" i="1"/>
  <c r="M3070" i="1"/>
  <c r="P3070" i="1" s="1"/>
  <c r="O3062" i="1"/>
  <c r="M3062" i="1"/>
  <c r="P3062" i="1" s="1"/>
  <c r="O3054" i="1"/>
  <c r="M3054" i="1"/>
  <c r="P3054" i="1" s="1"/>
  <c r="O3046" i="1"/>
  <c r="M3046" i="1"/>
  <c r="P3046" i="1" s="1"/>
  <c r="O3038" i="1"/>
  <c r="M3038" i="1"/>
  <c r="P3038" i="1" s="1"/>
  <c r="O3030" i="1"/>
  <c r="M3030" i="1"/>
  <c r="P3030" i="1" s="1"/>
  <c r="O3022" i="1"/>
  <c r="M3022" i="1"/>
  <c r="P3022" i="1" s="1"/>
  <c r="O3014" i="1"/>
  <c r="M3014" i="1"/>
  <c r="P3014" i="1" s="1"/>
  <c r="O3006" i="1"/>
  <c r="M3006" i="1"/>
  <c r="P3006" i="1" s="1"/>
  <c r="O2999" i="1"/>
  <c r="M2999" i="1"/>
  <c r="P2999" i="1" s="1"/>
  <c r="O2991" i="1"/>
  <c r="M2991" i="1"/>
  <c r="P2991" i="1" s="1"/>
  <c r="O2983" i="1"/>
  <c r="M2983" i="1"/>
  <c r="P2983" i="1" s="1"/>
  <c r="O2977" i="1"/>
  <c r="M2977" i="1"/>
  <c r="P2977" i="1" s="1"/>
  <c r="O2969" i="1"/>
  <c r="M2969" i="1"/>
  <c r="P2969" i="1" s="1"/>
  <c r="O2961" i="1"/>
  <c r="M2961" i="1"/>
  <c r="P2961" i="1" s="1"/>
  <c r="O2953" i="1"/>
  <c r="M2953" i="1"/>
  <c r="P2953" i="1" s="1"/>
  <c r="O2945" i="1"/>
  <c r="M2945" i="1"/>
  <c r="P2945" i="1" s="1"/>
  <c r="O2937" i="1"/>
  <c r="M2937" i="1"/>
  <c r="P2937" i="1" s="1"/>
  <c r="O2929" i="1"/>
  <c r="M2929" i="1"/>
  <c r="P2929" i="1" s="1"/>
  <c r="O2921" i="1"/>
  <c r="M2921" i="1"/>
  <c r="P2921" i="1" s="1"/>
  <c r="O2913" i="1"/>
  <c r="M2913" i="1"/>
  <c r="P2913" i="1" s="1"/>
  <c r="O2905" i="1"/>
  <c r="M2905" i="1"/>
  <c r="P2905" i="1" s="1"/>
  <c r="O2899" i="1"/>
  <c r="M2899" i="1"/>
  <c r="P2899" i="1" s="1"/>
  <c r="O2892" i="1"/>
  <c r="M2892" i="1"/>
  <c r="P2892" i="1" s="1"/>
  <c r="O2885" i="1"/>
  <c r="M2885" i="1"/>
  <c r="P2885" i="1" s="1"/>
  <c r="O2877" i="1"/>
  <c r="M2877" i="1"/>
  <c r="P2877" i="1" s="1"/>
  <c r="O2869" i="1"/>
  <c r="M2869" i="1"/>
  <c r="P2869" i="1" s="1"/>
  <c r="O2861" i="1"/>
  <c r="M2861" i="1"/>
  <c r="P2861" i="1" s="1"/>
  <c r="O2853" i="1"/>
  <c r="M2853" i="1"/>
  <c r="P2853" i="1" s="1"/>
  <c r="O2845" i="1"/>
  <c r="M2845" i="1"/>
  <c r="P2845" i="1" s="1"/>
  <c r="O2837" i="1"/>
  <c r="M2837" i="1"/>
  <c r="P2837" i="1" s="1"/>
  <c r="O2824" i="1"/>
  <c r="M2824" i="1"/>
  <c r="P2824" i="1" s="1"/>
  <c r="O2816" i="1"/>
  <c r="M2816" i="1"/>
  <c r="P2816" i="1" s="1"/>
  <c r="O2808" i="1"/>
  <c r="M2808" i="1"/>
  <c r="P2808" i="1" s="1"/>
  <c r="O2800" i="1"/>
  <c r="M2800" i="1"/>
  <c r="P2800" i="1" s="1"/>
  <c r="O2792" i="1"/>
  <c r="M2792" i="1"/>
  <c r="P2792" i="1" s="1"/>
  <c r="O2784" i="1"/>
  <c r="M2784" i="1"/>
  <c r="P2784" i="1" s="1"/>
  <c r="O2776" i="1"/>
  <c r="M2776" i="1"/>
  <c r="P2776" i="1" s="1"/>
  <c r="O2768" i="1"/>
  <c r="M2768" i="1"/>
  <c r="P2768" i="1" s="1"/>
  <c r="O2760" i="1"/>
  <c r="M2760" i="1"/>
  <c r="P2760" i="1" s="1"/>
  <c r="O2752" i="1"/>
  <c r="M2752" i="1"/>
  <c r="P2752" i="1" s="1"/>
  <c r="O2744" i="1"/>
  <c r="M2744" i="1"/>
  <c r="P2744" i="1" s="1"/>
  <c r="O2736" i="1"/>
  <c r="M2736" i="1"/>
  <c r="P2736" i="1" s="1"/>
  <c r="O2723" i="1"/>
  <c r="M2723" i="1"/>
  <c r="P2723" i="1" s="1"/>
  <c r="O2715" i="1"/>
  <c r="M2715" i="1"/>
  <c r="P2715" i="1" s="1"/>
  <c r="O2707" i="1"/>
  <c r="M2707" i="1"/>
  <c r="P2707" i="1" s="1"/>
  <c r="O2699" i="1"/>
  <c r="M2699" i="1"/>
  <c r="P2699" i="1" s="1"/>
  <c r="O2691" i="1"/>
  <c r="M2691" i="1"/>
  <c r="P2691" i="1" s="1"/>
  <c r="O2683" i="1"/>
  <c r="M2683" i="1"/>
  <c r="P2683" i="1" s="1"/>
  <c r="O2675" i="1"/>
  <c r="M2675" i="1"/>
  <c r="P2675" i="1" s="1"/>
  <c r="O2667" i="1"/>
  <c r="M2667" i="1"/>
  <c r="P2667" i="1" s="1"/>
  <c r="O2659" i="1"/>
  <c r="M2659" i="1"/>
  <c r="P2659" i="1" s="1"/>
  <c r="O2651" i="1"/>
  <c r="M2651" i="1"/>
  <c r="P2651" i="1" s="1"/>
  <c r="O2643" i="1"/>
  <c r="M2643" i="1"/>
  <c r="P2643" i="1" s="1"/>
  <c r="O2635" i="1"/>
  <c r="M2635" i="1"/>
  <c r="P2635" i="1" s="1"/>
  <c r="O2627" i="1"/>
  <c r="M2627" i="1"/>
  <c r="P2627" i="1" s="1"/>
  <c r="O2619" i="1"/>
  <c r="M2619" i="1"/>
  <c r="P2619" i="1" s="1"/>
  <c r="O2611" i="1"/>
  <c r="M2611" i="1"/>
  <c r="P2611" i="1" s="1"/>
  <c r="O2603" i="1"/>
  <c r="M2603" i="1"/>
  <c r="P2603" i="1" s="1"/>
  <c r="O2595" i="1"/>
  <c r="M2595" i="1"/>
  <c r="P2595" i="1" s="1"/>
  <c r="O2587" i="1"/>
  <c r="M2587" i="1"/>
  <c r="P2587" i="1" s="1"/>
  <c r="O2579" i="1"/>
  <c r="M2579" i="1"/>
  <c r="P2579" i="1" s="1"/>
  <c r="O2571" i="1"/>
  <c r="M2571" i="1"/>
  <c r="P2571" i="1" s="1"/>
  <c r="O2563" i="1"/>
  <c r="M2563" i="1"/>
  <c r="P2563" i="1" s="1"/>
  <c r="O2556" i="1"/>
  <c r="M2556" i="1"/>
  <c r="P2556" i="1" s="1"/>
  <c r="O2548" i="1"/>
  <c r="M2548" i="1"/>
  <c r="P2548" i="1" s="1"/>
  <c r="O2540" i="1"/>
  <c r="M2540" i="1"/>
  <c r="P2540" i="1" s="1"/>
  <c r="O2532" i="1"/>
  <c r="M2532" i="1"/>
  <c r="P2532" i="1" s="1"/>
  <c r="O2524" i="1"/>
  <c r="M2524" i="1"/>
  <c r="P2524" i="1" s="1"/>
  <c r="O2516" i="1"/>
  <c r="M2516" i="1"/>
  <c r="P2516" i="1" s="1"/>
  <c r="O2508" i="1"/>
  <c r="M2508" i="1"/>
  <c r="P2508" i="1" s="1"/>
  <c r="O2500" i="1"/>
  <c r="M2500" i="1"/>
  <c r="P2500" i="1" s="1"/>
  <c r="O2492" i="1"/>
  <c r="M2492" i="1"/>
  <c r="P2492" i="1" s="1"/>
  <c r="O2485" i="1"/>
  <c r="M2485" i="1"/>
  <c r="P2485" i="1" s="1"/>
  <c r="O2477" i="1"/>
  <c r="M2477" i="1"/>
  <c r="P2477" i="1" s="1"/>
  <c r="O2470" i="1"/>
  <c r="M2470" i="1"/>
  <c r="P2470" i="1" s="1"/>
  <c r="O2463" i="1"/>
  <c r="M2463" i="1"/>
  <c r="P2463" i="1" s="1"/>
  <c r="O2455" i="1"/>
  <c r="M2455" i="1"/>
  <c r="P2455" i="1" s="1"/>
  <c r="O2447" i="1"/>
  <c r="M2447" i="1"/>
  <c r="P2447" i="1" s="1"/>
  <c r="O2439" i="1"/>
  <c r="M2439" i="1"/>
  <c r="P2439" i="1" s="1"/>
  <c r="O2431" i="1"/>
  <c r="M2431" i="1"/>
  <c r="P2431" i="1" s="1"/>
  <c r="O2423" i="1"/>
  <c r="M2423" i="1"/>
  <c r="P2423" i="1" s="1"/>
  <c r="O2415" i="1"/>
  <c r="M2415" i="1"/>
  <c r="P2415" i="1" s="1"/>
  <c r="O2407" i="1"/>
  <c r="M2407" i="1"/>
  <c r="P2407" i="1" s="1"/>
  <c r="O2399" i="1"/>
  <c r="M2399" i="1"/>
  <c r="P2399" i="1" s="1"/>
  <c r="O2391" i="1"/>
  <c r="M2391" i="1"/>
  <c r="P2391" i="1" s="1"/>
  <c r="O2383" i="1"/>
  <c r="M2383" i="1"/>
  <c r="P2383" i="1" s="1"/>
  <c r="O2375" i="1"/>
  <c r="M2375" i="1"/>
  <c r="P2375" i="1" s="1"/>
  <c r="O2367" i="1"/>
  <c r="M2367" i="1"/>
  <c r="P2367" i="1" s="1"/>
  <c r="O2359" i="1"/>
  <c r="M2359" i="1"/>
  <c r="P2359" i="1" s="1"/>
  <c r="O2351" i="1"/>
  <c r="M2351" i="1"/>
  <c r="P2351" i="1" s="1"/>
  <c r="O2344" i="1"/>
  <c r="M2344" i="1"/>
  <c r="P2344" i="1" s="1"/>
  <c r="O2336" i="1"/>
  <c r="M2336" i="1"/>
  <c r="P2336" i="1" s="1"/>
  <c r="O2328" i="1"/>
  <c r="M2328" i="1"/>
  <c r="P2328" i="1" s="1"/>
  <c r="O2320" i="1"/>
  <c r="M2320" i="1"/>
  <c r="P2320" i="1" s="1"/>
  <c r="O2312" i="1"/>
  <c r="M2312" i="1"/>
  <c r="P2312" i="1" s="1"/>
  <c r="O2304" i="1"/>
  <c r="M2304" i="1"/>
  <c r="P2304" i="1" s="1"/>
  <c r="O2296" i="1"/>
  <c r="M2296" i="1"/>
  <c r="P2296" i="1" s="1"/>
  <c r="O2288" i="1"/>
  <c r="M2288" i="1"/>
  <c r="P2288" i="1" s="1"/>
  <c r="O2280" i="1"/>
  <c r="M2280" i="1"/>
  <c r="P2280" i="1" s="1"/>
  <c r="O2272" i="1"/>
  <c r="M2272" i="1"/>
  <c r="P2272" i="1" s="1"/>
  <c r="O2264" i="1"/>
  <c r="M2264" i="1"/>
  <c r="P2264" i="1" s="1"/>
  <c r="O2256" i="1"/>
  <c r="M2256" i="1"/>
  <c r="P2256" i="1" s="1"/>
  <c r="O2248" i="1"/>
  <c r="M2248" i="1"/>
  <c r="P2248" i="1" s="1"/>
  <c r="O2240" i="1"/>
  <c r="M2240" i="1"/>
  <c r="P2240" i="1" s="1"/>
  <c r="O2232" i="1"/>
  <c r="M2232" i="1"/>
  <c r="P2232" i="1" s="1"/>
  <c r="O2224" i="1"/>
  <c r="M2224" i="1"/>
  <c r="P2224" i="1" s="1"/>
  <c r="O2216" i="1"/>
  <c r="M2216" i="1"/>
  <c r="P2216" i="1" s="1"/>
  <c r="O2208" i="1"/>
  <c r="M2208" i="1"/>
  <c r="P2208" i="1" s="1"/>
  <c r="O2200" i="1"/>
  <c r="M2200" i="1"/>
  <c r="P2200" i="1" s="1"/>
  <c r="O2192" i="1"/>
  <c r="M2192" i="1"/>
  <c r="P2192" i="1" s="1"/>
  <c r="O2184" i="1"/>
  <c r="M2184" i="1"/>
  <c r="P2184" i="1" s="1"/>
  <c r="O2176" i="1"/>
  <c r="M2176" i="1"/>
  <c r="P2176" i="1" s="1"/>
  <c r="O2168" i="1"/>
  <c r="M2168" i="1"/>
  <c r="P2168" i="1" s="1"/>
  <c r="O2160" i="1"/>
  <c r="M2160" i="1"/>
  <c r="P2160" i="1" s="1"/>
  <c r="O2152" i="1"/>
  <c r="M2152" i="1"/>
  <c r="P2152" i="1" s="1"/>
  <c r="O2144" i="1"/>
  <c r="M2144" i="1"/>
  <c r="P2144" i="1" s="1"/>
  <c r="O2136" i="1"/>
  <c r="M2136" i="1"/>
  <c r="P2136" i="1" s="1"/>
  <c r="O2128" i="1"/>
  <c r="M2128" i="1"/>
  <c r="P2128" i="1" s="1"/>
  <c r="O2120" i="1"/>
  <c r="M2120" i="1"/>
  <c r="P2120" i="1" s="1"/>
  <c r="O2112" i="1"/>
  <c r="M2112" i="1"/>
  <c r="P2112" i="1" s="1"/>
  <c r="O2104" i="1"/>
  <c r="M2104" i="1"/>
  <c r="P2104" i="1" s="1"/>
  <c r="O2097" i="1"/>
  <c r="M2097" i="1"/>
  <c r="P2097" i="1" s="1"/>
  <c r="O2089" i="1"/>
  <c r="M2089" i="1"/>
  <c r="P2089" i="1" s="1"/>
  <c r="O2081" i="1"/>
  <c r="M2081" i="1"/>
  <c r="P2081" i="1" s="1"/>
  <c r="O2073" i="1"/>
  <c r="M2073" i="1"/>
  <c r="P2073" i="1" s="1"/>
  <c r="O2065" i="1"/>
  <c r="M2065" i="1"/>
  <c r="P2065" i="1" s="1"/>
  <c r="O2057" i="1"/>
  <c r="M2057" i="1"/>
  <c r="P2057" i="1" s="1"/>
  <c r="O2049" i="1"/>
  <c r="M2049" i="1"/>
  <c r="P2049" i="1" s="1"/>
  <c r="O2041" i="1"/>
  <c r="M2041" i="1"/>
  <c r="P2041" i="1" s="1"/>
  <c r="O2033" i="1"/>
  <c r="M2033" i="1"/>
  <c r="P2033" i="1" s="1"/>
  <c r="O2025" i="1"/>
  <c r="M2025" i="1"/>
  <c r="P2025" i="1" s="1"/>
  <c r="O2017" i="1"/>
  <c r="M2017" i="1"/>
  <c r="P2017" i="1" s="1"/>
  <c r="O2009" i="1"/>
  <c r="M2009" i="1"/>
  <c r="P2009" i="1" s="1"/>
  <c r="O2001" i="1"/>
  <c r="M2001" i="1"/>
  <c r="P2001" i="1" s="1"/>
  <c r="O1993" i="1"/>
  <c r="M1993" i="1"/>
  <c r="P1993" i="1" s="1"/>
  <c r="O1985" i="1"/>
  <c r="M1985" i="1"/>
  <c r="P1985" i="1" s="1"/>
  <c r="O1977" i="1"/>
  <c r="M1977" i="1"/>
  <c r="P1977" i="1" s="1"/>
  <c r="O1969" i="1"/>
  <c r="M1969" i="1"/>
  <c r="P1969" i="1" s="1"/>
  <c r="O1961" i="1"/>
  <c r="M1961" i="1"/>
  <c r="P1961" i="1" s="1"/>
  <c r="O1953" i="1"/>
  <c r="M1953" i="1"/>
  <c r="P1953" i="1" s="1"/>
  <c r="O1945" i="1"/>
  <c r="M1945" i="1"/>
  <c r="P1945" i="1" s="1"/>
  <c r="O1937" i="1"/>
  <c r="M1937" i="1"/>
  <c r="P1937" i="1" s="1"/>
  <c r="O1929" i="1"/>
  <c r="M1929" i="1"/>
  <c r="P1929" i="1" s="1"/>
  <c r="O1921" i="1"/>
  <c r="M1921" i="1"/>
  <c r="P1921" i="1" s="1"/>
  <c r="O1913" i="1"/>
  <c r="M1913" i="1"/>
  <c r="P1913" i="1" s="1"/>
  <c r="O1906" i="1"/>
  <c r="M1906" i="1"/>
  <c r="P1906" i="1" s="1"/>
  <c r="O1898" i="1"/>
  <c r="M1898" i="1"/>
  <c r="P1898" i="1" s="1"/>
  <c r="O1890" i="1"/>
  <c r="M1890" i="1"/>
  <c r="P1890" i="1" s="1"/>
  <c r="O1882" i="1"/>
  <c r="M1882" i="1"/>
  <c r="P1882" i="1" s="1"/>
  <c r="O1874" i="1"/>
  <c r="M1874" i="1"/>
  <c r="P1874" i="1" s="1"/>
  <c r="O1866" i="1"/>
  <c r="M1866" i="1"/>
  <c r="P1866" i="1" s="1"/>
  <c r="O1858" i="1"/>
  <c r="M1858" i="1"/>
  <c r="P1858" i="1" s="1"/>
  <c r="O1850" i="1"/>
  <c r="M1850" i="1"/>
  <c r="P1850" i="1" s="1"/>
  <c r="O1842" i="1"/>
  <c r="M1842" i="1"/>
  <c r="P1842" i="1" s="1"/>
  <c r="O1834" i="1"/>
  <c r="M1834" i="1"/>
  <c r="P1834" i="1" s="1"/>
  <c r="O1826" i="1"/>
  <c r="M1826" i="1"/>
  <c r="P1826" i="1" s="1"/>
  <c r="O1818" i="1"/>
  <c r="M1818" i="1"/>
  <c r="P1818" i="1" s="1"/>
  <c r="O1810" i="1"/>
  <c r="M1810" i="1"/>
  <c r="P1810" i="1" s="1"/>
  <c r="O1802" i="1"/>
  <c r="M1802" i="1"/>
  <c r="P1802" i="1" s="1"/>
  <c r="O1794" i="1"/>
  <c r="M1794" i="1"/>
  <c r="P1794" i="1" s="1"/>
  <c r="O1786" i="1"/>
  <c r="M1786" i="1"/>
  <c r="P1786" i="1" s="1"/>
  <c r="O1778" i="1"/>
  <c r="M1778" i="1"/>
  <c r="P1778" i="1" s="1"/>
  <c r="O1770" i="1"/>
  <c r="M1770" i="1"/>
  <c r="P1770" i="1" s="1"/>
  <c r="O1762" i="1"/>
  <c r="M1762" i="1"/>
  <c r="P1762" i="1" s="1"/>
  <c r="O1754" i="1"/>
  <c r="M1754" i="1"/>
  <c r="P1754" i="1" s="1"/>
  <c r="O1746" i="1"/>
  <c r="M1746" i="1"/>
  <c r="P1746" i="1" s="1"/>
  <c r="O1738" i="1"/>
  <c r="M1738" i="1"/>
  <c r="P1738" i="1" s="1"/>
  <c r="O1730" i="1"/>
  <c r="M1730" i="1"/>
  <c r="P1730" i="1" s="1"/>
  <c r="O1723" i="1"/>
  <c r="M1723" i="1"/>
  <c r="P1723" i="1" s="1"/>
  <c r="O1715" i="1"/>
  <c r="M1715" i="1"/>
  <c r="P1715" i="1" s="1"/>
  <c r="O1707" i="1"/>
  <c r="M1707" i="1"/>
  <c r="P1707" i="1" s="1"/>
  <c r="O1699" i="1"/>
  <c r="M1699" i="1"/>
  <c r="P1699" i="1" s="1"/>
  <c r="O1691" i="1"/>
  <c r="M1691" i="1"/>
  <c r="P1691" i="1" s="1"/>
  <c r="O1683" i="1"/>
  <c r="M1683" i="1"/>
  <c r="P1683" i="1" s="1"/>
  <c r="O1675" i="1"/>
  <c r="M1675" i="1"/>
  <c r="P1675" i="1" s="1"/>
  <c r="O1667" i="1"/>
  <c r="M1667" i="1"/>
  <c r="P1667" i="1" s="1"/>
  <c r="O1659" i="1"/>
  <c r="M1659" i="1"/>
  <c r="P1659" i="1" s="1"/>
  <c r="O1651" i="1"/>
  <c r="M1651" i="1"/>
  <c r="P1651" i="1" s="1"/>
  <c r="O1643" i="1"/>
  <c r="M1643" i="1"/>
  <c r="P1643" i="1" s="1"/>
  <c r="O1635" i="1"/>
  <c r="M1635" i="1"/>
  <c r="P1635" i="1" s="1"/>
  <c r="O1627" i="1"/>
  <c r="M1627" i="1"/>
  <c r="P1627" i="1" s="1"/>
  <c r="O1619" i="1"/>
  <c r="M1619" i="1"/>
  <c r="P1619" i="1" s="1"/>
  <c r="O1611" i="1"/>
  <c r="M1611" i="1"/>
  <c r="P1611" i="1" s="1"/>
  <c r="O1603" i="1"/>
  <c r="M1603" i="1"/>
  <c r="P1603" i="1" s="1"/>
  <c r="O1595" i="1"/>
  <c r="M1595" i="1"/>
  <c r="P1595" i="1" s="1"/>
  <c r="O1587" i="1"/>
  <c r="M1587" i="1"/>
  <c r="P1587" i="1" s="1"/>
  <c r="O1579" i="1"/>
  <c r="M1579" i="1"/>
  <c r="P1579" i="1" s="1"/>
  <c r="O1571" i="1"/>
  <c r="M1571" i="1"/>
  <c r="P1571" i="1" s="1"/>
  <c r="O1563" i="1"/>
  <c r="M1563" i="1"/>
  <c r="P1563" i="1" s="1"/>
  <c r="O1555" i="1"/>
  <c r="M1555" i="1"/>
  <c r="P1555" i="1" s="1"/>
  <c r="O1547" i="1"/>
  <c r="M1547" i="1"/>
  <c r="P1547" i="1" s="1"/>
  <c r="O1539" i="1"/>
  <c r="M1539" i="1"/>
  <c r="P1539" i="1" s="1"/>
  <c r="O1531" i="1"/>
  <c r="M1531" i="1"/>
  <c r="P1531" i="1" s="1"/>
  <c r="O1523" i="1"/>
  <c r="M1523" i="1"/>
  <c r="P1523" i="1" s="1"/>
  <c r="O1515" i="1"/>
  <c r="M1515" i="1"/>
  <c r="P1515" i="1" s="1"/>
  <c r="O1507" i="1"/>
  <c r="M1507" i="1"/>
  <c r="P1507" i="1" s="1"/>
  <c r="O1499" i="1"/>
  <c r="M1499" i="1"/>
  <c r="P1499" i="1" s="1"/>
  <c r="O1491" i="1"/>
  <c r="M1491" i="1"/>
  <c r="P1491" i="1" s="1"/>
  <c r="O1485" i="1"/>
  <c r="M1485" i="1"/>
  <c r="P1485" i="1" s="1"/>
  <c r="O1477" i="1"/>
  <c r="M1477" i="1"/>
  <c r="P1477" i="1" s="1"/>
  <c r="O1469" i="1"/>
  <c r="M1469" i="1"/>
  <c r="P1469" i="1" s="1"/>
  <c r="O1461" i="1"/>
  <c r="M1461" i="1"/>
  <c r="P1461" i="1" s="1"/>
  <c r="O1453" i="1"/>
  <c r="M1453" i="1"/>
  <c r="P1453" i="1" s="1"/>
  <c r="O1445" i="1"/>
  <c r="M1445" i="1"/>
  <c r="P1445" i="1" s="1"/>
  <c r="O1437" i="1"/>
  <c r="M1437" i="1"/>
  <c r="P1437" i="1" s="1"/>
  <c r="O1429" i="1"/>
  <c r="M1429" i="1"/>
  <c r="P1429" i="1" s="1"/>
  <c r="O1421" i="1"/>
  <c r="M1421" i="1"/>
  <c r="P1421" i="1" s="1"/>
  <c r="O1413" i="1"/>
  <c r="M1413" i="1"/>
  <c r="P1413" i="1" s="1"/>
  <c r="O1405" i="1"/>
  <c r="M1405" i="1"/>
  <c r="P1405" i="1" s="1"/>
  <c r="O1397" i="1"/>
  <c r="M1397" i="1"/>
  <c r="P1397" i="1" s="1"/>
  <c r="O1390" i="1"/>
  <c r="M1390" i="1"/>
  <c r="P1390" i="1" s="1"/>
  <c r="O1382" i="1"/>
  <c r="M1382" i="1"/>
  <c r="P1382" i="1" s="1"/>
  <c r="O1374" i="1"/>
  <c r="M1374" i="1"/>
  <c r="P1374" i="1" s="1"/>
  <c r="O1367" i="1"/>
  <c r="M1367" i="1"/>
  <c r="P1367" i="1" s="1"/>
  <c r="O1359" i="1"/>
  <c r="M1359" i="1"/>
  <c r="P1359" i="1" s="1"/>
  <c r="O1351" i="1"/>
  <c r="M1351" i="1"/>
  <c r="P1351" i="1" s="1"/>
  <c r="O1343" i="1"/>
  <c r="M1343" i="1"/>
  <c r="P1343" i="1" s="1"/>
  <c r="O1335" i="1"/>
  <c r="M1335" i="1"/>
  <c r="P1335" i="1" s="1"/>
  <c r="O1327" i="1"/>
  <c r="M1327" i="1"/>
  <c r="P1327" i="1" s="1"/>
  <c r="O1319" i="1"/>
  <c r="M1319" i="1"/>
  <c r="P1319" i="1" s="1"/>
  <c r="O1311" i="1"/>
  <c r="M1311" i="1"/>
  <c r="P1311" i="1" s="1"/>
  <c r="O1303" i="1"/>
  <c r="M1303" i="1"/>
  <c r="P1303" i="1" s="1"/>
  <c r="O1295" i="1"/>
  <c r="M1295" i="1"/>
  <c r="P1295" i="1" s="1"/>
  <c r="O1287" i="1"/>
  <c r="M1287" i="1"/>
  <c r="P1287" i="1" s="1"/>
  <c r="O1279" i="1"/>
  <c r="M1279" i="1"/>
  <c r="P1279" i="1" s="1"/>
  <c r="O1271" i="1"/>
  <c r="M1271" i="1"/>
  <c r="P1271" i="1" s="1"/>
  <c r="O1263" i="1"/>
  <c r="M1263" i="1"/>
  <c r="P1263" i="1" s="1"/>
  <c r="O1255" i="1"/>
  <c r="M1255" i="1"/>
  <c r="P1255" i="1" s="1"/>
  <c r="O1247" i="1"/>
  <c r="M1247" i="1"/>
  <c r="P1247" i="1" s="1"/>
  <c r="O1239" i="1"/>
  <c r="M1239" i="1"/>
  <c r="P1239" i="1" s="1"/>
  <c r="O1231" i="1"/>
  <c r="M1231" i="1"/>
  <c r="P1231" i="1" s="1"/>
  <c r="O1223" i="1"/>
  <c r="M1223" i="1"/>
  <c r="P1223" i="1" s="1"/>
  <c r="O1215" i="1"/>
  <c r="M1215" i="1"/>
  <c r="P1215" i="1" s="1"/>
  <c r="O1207" i="1"/>
  <c r="M1207" i="1"/>
  <c r="P1207" i="1" s="1"/>
  <c r="O1202" i="1"/>
  <c r="M1202" i="1"/>
  <c r="P1202" i="1" s="1"/>
  <c r="O1194" i="1"/>
  <c r="M1194" i="1"/>
  <c r="P1194" i="1" s="1"/>
  <c r="O1186" i="1"/>
  <c r="M1186" i="1"/>
  <c r="P1186" i="1" s="1"/>
  <c r="O1178" i="1"/>
  <c r="M1178" i="1"/>
  <c r="P1178" i="1" s="1"/>
  <c r="O1170" i="1"/>
  <c r="M1170" i="1"/>
  <c r="P1170" i="1" s="1"/>
  <c r="O1162" i="1"/>
  <c r="M1162" i="1"/>
  <c r="P1162" i="1" s="1"/>
  <c r="O1154" i="1"/>
  <c r="M1154" i="1"/>
  <c r="P1154" i="1" s="1"/>
  <c r="O1146" i="1"/>
  <c r="M1146" i="1"/>
  <c r="P1146" i="1" s="1"/>
  <c r="O1138" i="1"/>
  <c r="M1138" i="1"/>
  <c r="P1138" i="1" s="1"/>
  <c r="O1131" i="1"/>
  <c r="M1131" i="1"/>
  <c r="P1131" i="1" s="1"/>
  <c r="O1123" i="1"/>
  <c r="M1123" i="1"/>
  <c r="P1123" i="1" s="1"/>
  <c r="O1115" i="1"/>
  <c r="M1115" i="1"/>
  <c r="P1115" i="1" s="1"/>
  <c r="O1107" i="1"/>
  <c r="M1107" i="1"/>
  <c r="P1107" i="1" s="1"/>
  <c r="O1099" i="1"/>
  <c r="M1099" i="1"/>
  <c r="P1099" i="1" s="1"/>
  <c r="O1091" i="1"/>
  <c r="M1091" i="1"/>
  <c r="P1091" i="1" s="1"/>
  <c r="O1083" i="1"/>
  <c r="M1083" i="1"/>
  <c r="P1083" i="1" s="1"/>
  <c r="O1075" i="1"/>
  <c r="M1075" i="1"/>
  <c r="P1075" i="1" s="1"/>
  <c r="O1068" i="1"/>
  <c r="M1068" i="1"/>
  <c r="P1068" i="1" s="1"/>
  <c r="O1060" i="1"/>
  <c r="M1060" i="1"/>
  <c r="P1060" i="1" s="1"/>
  <c r="O1052" i="1"/>
  <c r="M1052" i="1"/>
  <c r="P1052" i="1" s="1"/>
  <c r="O1044" i="1"/>
  <c r="M1044" i="1"/>
  <c r="P1044" i="1" s="1"/>
  <c r="O1036" i="1"/>
  <c r="M1036" i="1"/>
  <c r="P1036" i="1" s="1"/>
  <c r="O1029" i="1"/>
  <c r="M1029" i="1"/>
  <c r="P1029" i="1" s="1"/>
  <c r="O1021" i="1"/>
  <c r="M1021" i="1"/>
  <c r="P1021" i="1" s="1"/>
  <c r="O1013" i="1"/>
  <c r="M1013" i="1"/>
  <c r="P1013" i="1" s="1"/>
  <c r="O1005" i="1"/>
  <c r="M1005" i="1"/>
  <c r="P1005" i="1" s="1"/>
  <c r="O997" i="1"/>
  <c r="M997" i="1"/>
  <c r="P997" i="1" s="1"/>
  <c r="O989" i="1"/>
  <c r="M989" i="1"/>
  <c r="P989" i="1" s="1"/>
  <c r="O981" i="1"/>
  <c r="M981" i="1"/>
  <c r="P981" i="1" s="1"/>
  <c r="O973" i="1"/>
  <c r="M973" i="1"/>
  <c r="P973" i="1" s="1"/>
  <c r="O965" i="1"/>
  <c r="M965" i="1"/>
  <c r="P965" i="1" s="1"/>
  <c r="O957" i="1"/>
  <c r="M957" i="1"/>
  <c r="P957" i="1" s="1"/>
  <c r="O949" i="1"/>
  <c r="M949" i="1"/>
  <c r="P949" i="1" s="1"/>
  <c r="O941" i="1"/>
  <c r="M941" i="1"/>
  <c r="P941" i="1" s="1"/>
  <c r="O933" i="1"/>
  <c r="M933" i="1"/>
  <c r="P933" i="1" s="1"/>
  <c r="O925" i="1"/>
  <c r="M925" i="1"/>
  <c r="P925" i="1" s="1"/>
  <c r="O917" i="1"/>
  <c r="M917" i="1"/>
  <c r="P917" i="1" s="1"/>
  <c r="O909" i="1"/>
  <c r="M909" i="1"/>
  <c r="P909" i="1" s="1"/>
  <c r="O901" i="1"/>
  <c r="M901" i="1"/>
  <c r="P901" i="1" s="1"/>
  <c r="O893" i="1"/>
  <c r="M893" i="1"/>
  <c r="P893" i="1" s="1"/>
  <c r="O885" i="1"/>
  <c r="M885" i="1"/>
  <c r="P885" i="1" s="1"/>
  <c r="O877" i="1"/>
  <c r="M877" i="1"/>
  <c r="P877" i="1" s="1"/>
  <c r="O869" i="1"/>
  <c r="M869" i="1"/>
  <c r="P869" i="1" s="1"/>
  <c r="O861" i="1"/>
  <c r="M861" i="1"/>
  <c r="P861" i="1" s="1"/>
  <c r="O853" i="1"/>
  <c r="M853" i="1"/>
  <c r="P853" i="1" s="1"/>
  <c r="O845" i="1"/>
  <c r="M845" i="1"/>
  <c r="P845" i="1" s="1"/>
  <c r="O837" i="1"/>
  <c r="M837" i="1"/>
  <c r="P837" i="1" s="1"/>
  <c r="O829" i="1"/>
  <c r="M829" i="1"/>
  <c r="P829" i="1" s="1"/>
  <c r="O821" i="1"/>
  <c r="M821" i="1"/>
  <c r="P821" i="1" s="1"/>
  <c r="O806" i="1"/>
  <c r="M806" i="1"/>
  <c r="P806" i="1" s="1"/>
  <c r="O798" i="1"/>
  <c r="M798" i="1"/>
  <c r="P798" i="1" s="1"/>
  <c r="O786" i="1"/>
  <c r="M786" i="1"/>
  <c r="P786" i="1" s="1"/>
  <c r="O778" i="1"/>
  <c r="M778" i="1"/>
  <c r="P778" i="1" s="1"/>
  <c r="O770" i="1"/>
  <c r="M770" i="1"/>
  <c r="P770" i="1" s="1"/>
  <c r="O762" i="1"/>
  <c r="M762" i="1"/>
  <c r="P762" i="1" s="1"/>
  <c r="O754" i="1"/>
  <c r="M754" i="1"/>
  <c r="P754" i="1" s="1"/>
  <c r="O748" i="1"/>
  <c r="M748" i="1"/>
  <c r="P748" i="1" s="1"/>
  <c r="O741" i="1"/>
  <c r="M741" i="1"/>
  <c r="P741" i="1" s="1"/>
  <c r="O733" i="1"/>
  <c r="M733" i="1"/>
  <c r="P733" i="1" s="1"/>
  <c r="O725" i="1"/>
  <c r="M725" i="1"/>
  <c r="P725" i="1" s="1"/>
  <c r="O717" i="1"/>
  <c r="M717" i="1"/>
  <c r="P717" i="1" s="1"/>
  <c r="O709" i="1"/>
  <c r="M709" i="1"/>
  <c r="P709" i="1" s="1"/>
  <c r="O701" i="1"/>
  <c r="M701" i="1"/>
  <c r="P701" i="1" s="1"/>
  <c r="O693" i="1"/>
  <c r="M693" i="1"/>
  <c r="P693" i="1" s="1"/>
  <c r="O685" i="1"/>
  <c r="M685" i="1"/>
  <c r="P685" i="1" s="1"/>
  <c r="O678" i="1"/>
  <c r="M678" i="1"/>
  <c r="P678" i="1" s="1"/>
  <c r="O670" i="1"/>
  <c r="M670" i="1"/>
  <c r="P670" i="1" s="1"/>
  <c r="O663" i="1"/>
  <c r="M663" i="1"/>
  <c r="P663" i="1" s="1"/>
  <c r="O655" i="1"/>
  <c r="M655" i="1"/>
  <c r="P655" i="1" s="1"/>
  <c r="O647" i="1"/>
  <c r="M647" i="1"/>
  <c r="P647" i="1" s="1"/>
  <c r="O639" i="1"/>
  <c r="M639" i="1"/>
  <c r="P639" i="1" s="1"/>
  <c r="O631" i="1"/>
  <c r="M631" i="1"/>
  <c r="P631" i="1" s="1"/>
  <c r="O624" i="1"/>
  <c r="M624" i="1"/>
  <c r="P624" i="1" s="1"/>
  <c r="O616" i="1"/>
  <c r="M616" i="1"/>
  <c r="P616" i="1" s="1"/>
  <c r="O608" i="1"/>
  <c r="M608" i="1"/>
  <c r="P608" i="1" s="1"/>
  <c r="O600" i="1"/>
  <c r="M600" i="1"/>
  <c r="P600" i="1" s="1"/>
  <c r="O592" i="1"/>
  <c r="M592" i="1"/>
  <c r="P592" i="1" s="1"/>
  <c r="O584" i="1"/>
  <c r="M584" i="1"/>
  <c r="P584" i="1" s="1"/>
  <c r="O576" i="1"/>
  <c r="M576" i="1"/>
  <c r="P576" i="1" s="1"/>
  <c r="O568" i="1"/>
  <c r="M568" i="1"/>
  <c r="P568" i="1" s="1"/>
  <c r="O560" i="1"/>
  <c r="M560" i="1"/>
  <c r="P560" i="1" s="1"/>
  <c r="O552" i="1"/>
  <c r="M552" i="1"/>
  <c r="P552" i="1" s="1"/>
  <c r="O544" i="1"/>
  <c r="M544" i="1"/>
  <c r="P544" i="1" s="1"/>
  <c r="O538" i="1"/>
  <c r="M538" i="1"/>
  <c r="P538" i="1" s="1"/>
  <c r="O530" i="1"/>
  <c r="M530" i="1"/>
  <c r="P530" i="1" s="1"/>
  <c r="O522" i="1"/>
  <c r="M522" i="1"/>
  <c r="P522" i="1" s="1"/>
  <c r="O514" i="1"/>
  <c r="M514" i="1"/>
  <c r="P514" i="1" s="1"/>
  <c r="O506" i="1"/>
  <c r="M506" i="1"/>
  <c r="P506" i="1" s="1"/>
  <c r="O498" i="1"/>
  <c r="M498" i="1"/>
  <c r="P498" i="1" s="1"/>
  <c r="O490" i="1"/>
  <c r="M490" i="1"/>
  <c r="P490" i="1" s="1"/>
  <c r="O482" i="1"/>
  <c r="M482" i="1"/>
  <c r="P482" i="1" s="1"/>
  <c r="O476" i="1"/>
  <c r="M476" i="1"/>
  <c r="P476" i="1" s="1"/>
  <c r="O468" i="1"/>
  <c r="M468" i="1"/>
  <c r="P468" i="1" s="1"/>
  <c r="O460" i="1"/>
  <c r="M460" i="1"/>
  <c r="P460" i="1" s="1"/>
  <c r="O452" i="1"/>
  <c r="M452" i="1"/>
  <c r="P452" i="1" s="1"/>
  <c r="O444" i="1"/>
  <c r="M444" i="1"/>
  <c r="P444" i="1" s="1"/>
  <c r="O436" i="1"/>
  <c r="M436" i="1"/>
  <c r="P436" i="1" s="1"/>
  <c r="O428" i="1"/>
  <c r="M428" i="1"/>
  <c r="P428" i="1" s="1"/>
  <c r="O420" i="1"/>
  <c r="M420" i="1"/>
  <c r="P420" i="1" s="1"/>
  <c r="O412" i="1"/>
  <c r="M412" i="1"/>
  <c r="P412" i="1" s="1"/>
  <c r="O404" i="1"/>
  <c r="M404" i="1"/>
  <c r="P404" i="1" s="1"/>
  <c r="O396" i="1"/>
  <c r="M396" i="1"/>
  <c r="P396" i="1" s="1"/>
  <c r="O390" i="1"/>
  <c r="M390" i="1"/>
  <c r="P390" i="1" s="1"/>
  <c r="O382" i="1"/>
  <c r="M382" i="1"/>
  <c r="P382" i="1" s="1"/>
  <c r="O374" i="1"/>
  <c r="M374" i="1"/>
  <c r="P374" i="1" s="1"/>
  <c r="O366" i="1"/>
  <c r="M366" i="1"/>
  <c r="P366" i="1" s="1"/>
  <c r="O358" i="1"/>
  <c r="M358" i="1"/>
  <c r="P358" i="1" s="1"/>
  <c r="O350" i="1"/>
  <c r="M350" i="1"/>
  <c r="P350" i="1" s="1"/>
  <c r="O342" i="1"/>
  <c r="M342" i="1"/>
  <c r="P342" i="1" s="1"/>
  <c r="O334" i="1"/>
  <c r="M334" i="1"/>
  <c r="P334" i="1" s="1"/>
  <c r="O326" i="1"/>
  <c r="M326" i="1"/>
  <c r="P326" i="1" s="1"/>
  <c r="O318" i="1"/>
  <c r="M318" i="1"/>
  <c r="P318" i="1" s="1"/>
  <c r="O310" i="1"/>
  <c r="M310" i="1"/>
  <c r="P310" i="1" s="1"/>
  <c r="O302" i="1"/>
  <c r="M302" i="1"/>
  <c r="P302" i="1" s="1"/>
  <c r="O294" i="1"/>
  <c r="M294" i="1"/>
  <c r="P294" i="1" s="1"/>
  <c r="O286" i="1"/>
  <c r="M286" i="1"/>
  <c r="P286" i="1" s="1"/>
  <c r="O278" i="1"/>
  <c r="M278" i="1"/>
  <c r="P278" i="1" s="1"/>
  <c r="O270" i="1"/>
  <c r="M270" i="1"/>
  <c r="P270" i="1" s="1"/>
  <c r="O262" i="1"/>
  <c r="M262" i="1"/>
  <c r="P262" i="1" s="1"/>
  <c r="O256" i="1"/>
  <c r="M256" i="1"/>
  <c r="P256" i="1" s="1"/>
  <c r="O248" i="1"/>
  <c r="M248" i="1"/>
  <c r="P248" i="1" s="1"/>
  <c r="O240" i="1"/>
  <c r="M240" i="1"/>
  <c r="P240" i="1" s="1"/>
  <c r="O224" i="1"/>
  <c r="M224" i="1"/>
  <c r="P224" i="1" s="1"/>
  <c r="O218" i="1"/>
  <c r="M218" i="1"/>
  <c r="P218" i="1" s="1"/>
  <c r="O212" i="1"/>
  <c r="M212" i="1"/>
  <c r="P212" i="1" s="1"/>
  <c r="O204" i="1"/>
  <c r="M204" i="1"/>
  <c r="P204" i="1" s="1"/>
  <c r="O197" i="1"/>
  <c r="M197" i="1"/>
  <c r="P197" i="1" s="1"/>
  <c r="O189" i="1"/>
  <c r="M189" i="1"/>
  <c r="P189" i="1" s="1"/>
  <c r="M7023" i="1"/>
  <c r="P7023" i="1" s="1"/>
  <c r="M6959" i="1"/>
  <c r="P6959" i="1" s="1"/>
  <c r="M6895" i="1"/>
  <c r="P6895" i="1" s="1"/>
  <c r="M6831" i="1"/>
  <c r="P6831" i="1" s="1"/>
  <c r="M6767" i="1"/>
  <c r="P6767" i="1" s="1"/>
  <c r="M6703" i="1"/>
  <c r="P6703" i="1" s="1"/>
  <c r="M6639" i="1"/>
  <c r="P6639" i="1" s="1"/>
  <c r="M6575" i="1"/>
  <c r="P6575" i="1" s="1"/>
  <c r="M6511" i="1"/>
  <c r="P6511" i="1" s="1"/>
  <c r="M6447" i="1"/>
  <c r="P6447" i="1" s="1"/>
  <c r="M6383" i="1"/>
  <c r="P6383" i="1" s="1"/>
  <c r="M6320" i="1"/>
  <c r="P6320" i="1" s="1"/>
  <c r="M6257" i="1"/>
  <c r="P6257" i="1" s="1"/>
  <c r="M6195" i="1"/>
  <c r="P6195" i="1" s="1"/>
  <c r="M6132" i="1"/>
  <c r="P6132" i="1" s="1"/>
  <c r="M6070" i="1"/>
  <c r="P6070" i="1" s="1"/>
  <c r="M6006" i="1"/>
  <c r="P6006" i="1" s="1"/>
  <c r="M5948" i="1"/>
  <c r="P5948" i="1" s="1"/>
  <c r="M5884" i="1"/>
  <c r="P5884" i="1" s="1"/>
  <c r="M5822" i="1"/>
  <c r="P5822" i="1" s="1"/>
  <c r="M5762" i="1"/>
  <c r="P5762" i="1" s="1"/>
  <c r="M5698" i="1"/>
  <c r="P5698" i="1" s="1"/>
  <c r="M5527" i="1"/>
  <c r="P5527" i="1" s="1"/>
  <c r="M5276" i="1"/>
  <c r="P5276" i="1" s="1"/>
  <c r="M5053" i="1"/>
  <c r="P5053" i="1" s="1"/>
  <c r="M4798" i="1"/>
  <c r="P4798" i="1" s="1"/>
  <c r="M4543" i="1"/>
  <c r="P4543" i="1" s="1"/>
  <c r="M4289" i="1"/>
  <c r="P4289" i="1" s="1"/>
  <c r="M3914" i="1"/>
  <c r="P3914" i="1" s="1"/>
  <c r="M3404" i="1"/>
  <c r="P3404" i="1" s="1"/>
  <c r="O7184" i="1"/>
  <c r="M7184" i="1"/>
  <c r="P7184" i="1" s="1"/>
  <c r="O7176" i="1"/>
  <c r="M7176" i="1"/>
  <c r="P7176" i="1" s="1"/>
  <c r="O7168" i="1"/>
  <c r="M7168" i="1"/>
  <c r="P7168" i="1" s="1"/>
  <c r="O7160" i="1"/>
  <c r="M7160" i="1"/>
  <c r="P7160" i="1" s="1"/>
  <c r="O7152" i="1"/>
  <c r="M7152" i="1"/>
  <c r="P7152" i="1" s="1"/>
  <c r="O7144" i="1"/>
  <c r="M7144" i="1"/>
  <c r="P7144" i="1" s="1"/>
  <c r="O7136" i="1"/>
  <c r="M7136" i="1"/>
  <c r="P7136" i="1" s="1"/>
  <c r="O7128" i="1"/>
  <c r="M7128" i="1"/>
  <c r="P7128" i="1" s="1"/>
  <c r="O7120" i="1"/>
  <c r="M7120" i="1"/>
  <c r="P7120" i="1" s="1"/>
  <c r="O7112" i="1"/>
  <c r="M7112" i="1"/>
  <c r="P7112" i="1" s="1"/>
  <c r="O7104" i="1"/>
  <c r="M7104" i="1"/>
  <c r="P7104" i="1" s="1"/>
  <c r="O7096" i="1"/>
  <c r="M7096" i="1"/>
  <c r="P7096" i="1" s="1"/>
  <c r="O7088" i="1"/>
  <c r="M7088" i="1"/>
  <c r="P7088" i="1" s="1"/>
  <c r="O7080" i="1"/>
  <c r="M7080" i="1"/>
  <c r="P7080" i="1" s="1"/>
  <c r="O7072" i="1"/>
  <c r="M7072" i="1"/>
  <c r="P7072" i="1" s="1"/>
  <c r="O7064" i="1"/>
  <c r="M7064" i="1"/>
  <c r="P7064" i="1" s="1"/>
  <c r="O7056" i="1"/>
  <c r="M7056" i="1"/>
  <c r="P7056" i="1" s="1"/>
  <c r="O7048" i="1"/>
  <c r="M7048" i="1"/>
  <c r="P7048" i="1" s="1"/>
  <c r="O7040" i="1"/>
  <c r="M7040" i="1"/>
  <c r="P7040" i="1" s="1"/>
  <c r="O7032" i="1"/>
  <c r="M7032" i="1"/>
  <c r="P7032" i="1" s="1"/>
  <c r="O7024" i="1"/>
  <c r="M7024" i="1"/>
  <c r="P7024" i="1" s="1"/>
  <c r="O7016" i="1"/>
  <c r="M7016" i="1"/>
  <c r="P7016" i="1" s="1"/>
  <c r="O7008" i="1"/>
  <c r="M7008" i="1"/>
  <c r="P7008" i="1" s="1"/>
  <c r="O7000" i="1"/>
  <c r="M7000" i="1"/>
  <c r="P7000" i="1" s="1"/>
  <c r="O6992" i="1"/>
  <c r="M6992" i="1"/>
  <c r="P6992" i="1" s="1"/>
  <c r="O6984" i="1"/>
  <c r="M6984" i="1"/>
  <c r="P6984" i="1" s="1"/>
  <c r="O6976" i="1"/>
  <c r="M6976" i="1"/>
  <c r="P6976" i="1" s="1"/>
  <c r="O6968" i="1"/>
  <c r="M6968" i="1"/>
  <c r="P6968" i="1" s="1"/>
  <c r="O6960" i="1"/>
  <c r="M6960" i="1"/>
  <c r="P6960" i="1" s="1"/>
  <c r="O6952" i="1"/>
  <c r="M6952" i="1"/>
  <c r="P6952" i="1" s="1"/>
  <c r="O6944" i="1"/>
  <c r="M6944" i="1"/>
  <c r="P6944" i="1" s="1"/>
  <c r="O6936" i="1"/>
  <c r="M6936" i="1"/>
  <c r="P6936" i="1" s="1"/>
  <c r="O6928" i="1"/>
  <c r="M6928" i="1"/>
  <c r="P6928" i="1" s="1"/>
  <c r="O6920" i="1"/>
  <c r="M6920" i="1"/>
  <c r="P6920" i="1" s="1"/>
  <c r="O6912" i="1"/>
  <c r="M6912" i="1"/>
  <c r="P6912" i="1" s="1"/>
  <c r="O6904" i="1"/>
  <c r="M6904" i="1"/>
  <c r="P6904" i="1" s="1"/>
  <c r="O6896" i="1"/>
  <c r="M6896" i="1"/>
  <c r="P6896" i="1" s="1"/>
  <c r="O6888" i="1"/>
  <c r="M6888" i="1"/>
  <c r="P6888" i="1" s="1"/>
  <c r="O6880" i="1"/>
  <c r="M6880" i="1"/>
  <c r="P6880" i="1" s="1"/>
  <c r="O6872" i="1"/>
  <c r="M6872" i="1"/>
  <c r="P6872" i="1" s="1"/>
  <c r="O6864" i="1"/>
  <c r="M6864" i="1"/>
  <c r="P6864" i="1" s="1"/>
  <c r="O6856" i="1"/>
  <c r="M6856" i="1"/>
  <c r="P6856" i="1" s="1"/>
  <c r="O6848" i="1"/>
  <c r="M6848" i="1"/>
  <c r="P6848" i="1" s="1"/>
  <c r="O6840" i="1"/>
  <c r="M6840" i="1"/>
  <c r="P6840" i="1" s="1"/>
  <c r="O6832" i="1"/>
  <c r="M6832" i="1"/>
  <c r="P6832" i="1" s="1"/>
  <c r="O6824" i="1"/>
  <c r="M6824" i="1"/>
  <c r="P6824" i="1" s="1"/>
  <c r="O6816" i="1"/>
  <c r="M6816" i="1"/>
  <c r="P6816" i="1" s="1"/>
  <c r="O6808" i="1"/>
  <c r="M6808" i="1"/>
  <c r="P6808" i="1" s="1"/>
  <c r="O6800" i="1"/>
  <c r="M6800" i="1"/>
  <c r="P6800" i="1" s="1"/>
  <c r="O6792" i="1"/>
  <c r="M6792" i="1"/>
  <c r="P6792" i="1" s="1"/>
  <c r="O6784" i="1"/>
  <c r="M6784" i="1"/>
  <c r="P6784" i="1" s="1"/>
  <c r="O6776" i="1"/>
  <c r="M6776" i="1"/>
  <c r="P6776" i="1" s="1"/>
  <c r="O6768" i="1"/>
  <c r="M6768" i="1"/>
  <c r="P6768" i="1" s="1"/>
  <c r="O6760" i="1"/>
  <c r="M6760" i="1"/>
  <c r="P6760" i="1" s="1"/>
  <c r="O6752" i="1"/>
  <c r="M6752" i="1"/>
  <c r="P6752" i="1" s="1"/>
  <c r="O6744" i="1"/>
  <c r="M6744" i="1"/>
  <c r="P6744" i="1" s="1"/>
  <c r="O6736" i="1"/>
  <c r="M6736" i="1"/>
  <c r="P6736" i="1" s="1"/>
  <c r="O6728" i="1"/>
  <c r="M6728" i="1"/>
  <c r="P6728" i="1" s="1"/>
  <c r="O6720" i="1"/>
  <c r="M6720" i="1"/>
  <c r="P6720" i="1" s="1"/>
  <c r="O6712" i="1"/>
  <c r="M6712" i="1"/>
  <c r="P6712" i="1" s="1"/>
  <c r="O6704" i="1"/>
  <c r="M6704" i="1"/>
  <c r="P6704" i="1" s="1"/>
  <c r="O6696" i="1"/>
  <c r="M6696" i="1"/>
  <c r="P6696" i="1" s="1"/>
  <c r="O6688" i="1"/>
  <c r="M6688" i="1"/>
  <c r="P6688" i="1" s="1"/>
  <c r="O6680" i="1"/>
  <c r="M6680" i="1"/>
  <c r="P6680" i="1" s="1"/>
  <c r="O6672" i="1"/>
  <c r="M6672" i="1"/>
  <c r="P6672" i="1" s="1"/>
  <c r="O6664" i="1"/>
  <c r="M6664" i="1"/>
  <c r="P6664" i="1" s="1"/>
  <c r="O6656" i="1"/>
  <c r="M6656" i="1"/>
  <c r="P6656" i="1" s="1"/>
  <c r="O6648" i="1"/>
  <c r="M6648" i="1"/>
  <c r="P6648" i="1" s="1"/>
  <c r="O6640" i="1"/>
  <c r="M6640" i="1"/>
  <c r="P6640" i="1" s="1"/>
  <c r="O6632" i="1"/>
  <c r="M6632" i="1"/>
  <c r="P6632" i="1" s="1"/>
  <c r="O6624" i="1"/>
  <c r="M6624" i="1"/>
  <c r="P6624" i="1" s="1"/>
  <c r="O6616" i="1"/>
  <c r="M6616" i="1"/>
  <c r="P6616" i="1" s="1"/>
  <c r="O6608" i="1"/>
  <c r="M6608" i="1"/>
  <c r="P6608" i="1" s="1"/>
  <c r="O6600" i="1"/>
  <c r="M6600" i="1"/>
  <c r="P6600" i="1" s="1"/>
  <c r="O6592" i="1"/>
  <c r="M6592" i="1"/>
  <c r="P6592" i="1" s="1"/>
  <c r="O6584" i="1"/>
  <c r="M6584" i="1"/>
  <c r="P6584" i="1" s="1"/>
  <c r="O6576" i="1"/>
  <c r="M6576" i="1"/>
  <c r="P6576" i="1" s="1"/>
  <c r="O6568" i="1"/>
  <c r="M6568" i="1"/>
  <c r="P6568" i="1" s="1"/>
  <c r="O6560" i="1"/>
  <c r="M6560" i="1"/>
  <c r="P6560" i="1" s="1"/>
  <c r="O6552" i="1"/>
  <c r="M6552" i="1"/>
  <c r="P6552" i="1" s="1"/>
  <c r="O6544" i="1"/>
  <c r="M6544" i="1"/>
  <c r="P6544" i="1" s="1"/>
  <c r="O6536" i="1"/>
  <c r="M6536" i="1"/>
  <c r="P6536" i="1" s="1"/>
  <c r="O6528" i="1"/>
  <c r="M6528" i="1"/>
  <c r="P6528" i="1" s="1"/>
  <c r="O6520" i="1"/>
  <c r="M6520" i="1"/>
  <c r="P6520" i="1" s="1"/>
  <c r="O6512" i="1"/>
  <c r="M6512" i="1"/>
  <c r="P6512" i="1" s="1"/>
  <c r="O6504" i="1"/>
  <c r="M6504" i="1"/>
  <c r="P6504" i="1" s="1"/>
  <c r="O6496" i="1"/>
  <c r="M6496" i="1"/>
  <c r="P6496" i="1" s="1"/>
  <c r="O6488" i="1"/>
  <c r="M6488" i="1"/>
  <c r="P6488" i="1" s="1"/>
  <c r="O6480" i="1"/>
  <c r="M6480" i="1"/>
  <c r="P6480" i="1" s="1"/>
  <c r="O6472" i="1"/>
  <c r="M6472" i="1"/>
  <c r="P6472" i="1" s="1"/>
  <c r="O6464" i="1"/>
  <c r="M6464" i="1"/>
  <c r="P6464" i="1" s="1"/>
  <c r="O6456" i="1"/>
  <c r="M6456" i="1"/>
  <c r="P6456" i="1" s="1"/>
  <c r="O6448" i="1"/>
  <c r="M6448" i="1"/>
  <c r="P6448" i="1" s="1"/>
  <c r="O6440" i="1"/>
  <c r="M6440" i="1"/>
  <c r="P6440" i="1" s="1"/>
  <c r="O6432" i="1"/>
  <c r="M6432" i="1"/>
  <c r="P6432" i="1" s="1"/>
  <c r="O6424" i="1"/>
  <c r="M6424" i="1"/>
  <c r="P6424" i="1" s="1"/>
  <c r="O6416" i="1"/>
  <c r="M6416" i="1"/>
  <c r="P6416" i="1" s="1"/>
  <c r="O6408" i="1"/>
  <c r="M6408" i="1"/>
  <c r="P6408" i="1" s="1"/>
  <c r="O6400" i="1"/>
  <c r="M6400" i="1"/>
  <c r="P6400" i="1" s="1"/>
  <c r="O6392" i="1"/>
  <c r="M6392" i="1"/>
  <c r="P6392" i="1" s="1"/>
  <c r="O6384" i="1"/>
  <c r="M6384" i="1"/>
  <c r="P6384" i="1" s="1"/>
  <c r="O6376" i="1"/>
  <c r="M6376" i="1"/>
  <c r="P6376" i="1" s="1"/>
  <c r="O6368" i="1"/>
  <c r="M6368" i="1"/>
  <c r="P6368" i="1" s="1"/>
  <c r="O6360" i="1"/>
  <c r="M6360" i="1"/>
  <c r="P6360" i="1" s="1"/>
  <c r="O6352" i="1"/>
  <c r="M6352" i="1"/>
  <c r="P6352" i="1" s="1"/>
  <c r="O6344" i="1"/>
  <c r="M6344" i="1"/>
  <c r="P6344" i="1" s="1"/>
  <c r="O6337" i="1"/>
  <c r="M6337" i="1"/>
  <c r="P6337" i="1" s="1"/>
  <c r="O6329" i="1"/>
  <c r="M6329" i="1"/>
  <c r="P6329" i="1" s="1"/>
  <c r="O6321" i="1"/>
  <c r="M6321" i="1"/>
  <c r="P6321" i="1" s="1"/>
  <c r="O6313" i="1"/>
  <c r="M6313" i="1"/>
  <c r="P6313" i="1" s="1"/>
  <c r="O6305" i="1"/>
  <c r="M6305" i="1"/>
  <c r="P6305" i="1" s="1"/>
  <c r="O6297" i="1"/>
  <c r="M6297" i="1"/>
  <c r="P6297" i="1" s="1"/>
  <c r="O6289" i="1"/>
  <c r="M6289" i="1"/>
  <c r="P6289" i="1" s="1"/>
  <c r="O6281" i="1"/>
  <c r="M6281" i="1"/>
  <c r="P6281" i="1" s="1"/>
  <c r="O6273" i="1"/>
  <c r="M6273" i="1"/>
  <c r="P6273" i="1" s="1"/>
  <c r="O6265" i="1"/>
  <c r="M6265" i="1"/>
  <c r="P6265" i="1" s="1"/>
  <c r="O6258" i="1"/>
  <c r="M6258" i="1"/>
  <c r="P6258" i="1" s="1"/>
  <c r="O6250" i="1"/>
  <c r="M6250" i="1"/>
  <c r="P6250" i="1" s="1"/>
  <c r="O6242" i="1"/>
  <c r="M6242" i="1"/>
  <c r="P6242" i="1" s="1"/>
  <c r="O6234" i="1"/>
  <c r="M6234" i="1"/>
  <c r="P6234" i="1" s="1"/>
  <c r="O6227" i="1"/>
  <c r="M6227" i="1"/>
  <c r="P6227" i="1" s="1"/>
  <c r="O6219" i="1"/>
  <c r="M6219" i="1"/>
  <c r="P6219" i="1" s="1"/>
  <c r="O6211" i="1"/>
  <c r="M6211" i="1"/>
  <c r="P6211" i="1" s="1"/>
  <c r="O6203" i="1"/>
  <c r="M6203" i="1"/>
  <c r="P6203" i="1" s="1"/>
  <c r="O6196" i="1"/>
  <c r="M6196" i="1"/>
  <c r="P6196" i="1" s="1"/>
  <c r="O6188" i="1"/>
  <c r="M6188" i="1"/>
  <c r="P6188" i="1" s="1"/>
  <c r="O6180" i="1"/>
  <c r="M6180" i="1"/>
  <c r="P6180" i="1" s="1"/>
  <c r="O6172" i="1"/>
  <c r="M6172" i="1"/>
  <c r="P6172" i="1" s="1"/>
  <c r="O6164" i="1"/>
  <c r="M6164" i="1"/>
  <c r="P6164" i="1" s="1"/>
  <c r="O6156" i="1"/>
  <c r="M6156" i="1"/>
  <c r="P6156" i="1" s="1"/>
  <c r="O6148" i="1"/>
  <c r="M6148" i="1"/>
  <c r="P6148" i="1" s="1"/>
  <c r="O6141" i="1"/>
  <c r="M6141" i="1"/>
  <c r="P6141" i="1" s="1"/>
  <c r="O6133" i="1"/>
  <c r="M6133" i="1"/>
  <c r="P6133" i="1" s="1"/>
  <c r="O6125" i="1"/>
  <c r="M6125" i="1"/>
  <c r="P6125" i="1" s="1"/>
  <c r="O6117" i="1"/>
  <c r="M6117" i="1"/>
  <c r="P6117" i="1" s="1"/>
  <c r="O6102" i="1"/>
  <c r="M6102" i="1"/>
  <c r="P6102" i="1" s="1"/>
  <c r="O6095" i="1"/>
  <c r="M6095" i="1"/>
  <c r="P6095" i="1" s="1"/>
  <c r="O6087" i="1"/>
  <c r="M6087" i="1"/>
  <c r="P6087" i="1" s="1"/>
  <c r="O6079" i="1"/>
  <c r="M6079" i="1"/>
  <c r="P6079" i="1" s="1"/>
  <c r="O6071" i="1"/>
  <c r="M6071" i="1"/>
  <c r="P6071" i="1" s="1"/>
  <c r="O6063" i="1"/>
  <c r="M6063" i="1"/>
  <c r="P6063" i="1" s="1"/>
  <c r="O6055" i="1"/>
  <c r="M6055" i="1"/>
  <c r="P6055" i="1" s="1"/>
  <c r="O6047" i="1"/>
  <c r="M6047" i="1"/>
  <c r="P6047" i="1" s="1"/>
  <c r="O6039" i="1"/>
  <c r="M6039" i="1"/>
  <c r="P6039" i="1" s="1"/>
  <c r="O6031" i="1"/>
  <c r="M6031" i="1"/>
  <c r="P6031" i="1" s="1"/>
  <c r="O6023" i="1"/>
  <c r="M6023" i="1"/>
  <c r="P6023" i="1" s="1"/>
  <c r="O6015" i="1"/>
  <c r="M6015" i="1"/>
  <c r="P6015" i="1" s="1"/>
  <c r="O6007" i="1"/>
  <c r="M6007" i="1"/>
  <c r="P6007" i="1" s="1"/>
  <c r="O5999" i="1"/>
  <c r="M5999" i="1"/>
  <c r="P5999" i="1" s="1"/>
  <c r="O5991" i="1"/>
  <c r="M5991" i="1"/>
  <c r="P5991" i="1" s="1"/>
  <c r="O5980" i="1"/>
  <c r="M5980" i="1"/>
  <c r="P5980" i="1" s="1"/>
  <c r="O5973" i="1"/>
  <c r="M5973" i="1"/>
  <c r="P5973" i="1" s="1"/>
  <c r="O5965" i="1"/>
  <c r="M5965" i="1"/>
  <c r="P5965" i="1" s="1"/>
  <c r="O5957" i="1"/>
  <c r="M5957" i="1"/>
  <c r="P5957" i="1" s="1"/>
  <c r="O5949" i="1"/>
  <c r="M5949" i="1"/>
  <c r="P5949" i="1" s="1"/>
  <c r="O5941" i="1"/>
  <c r="M5941" i="1"/>
  <c r="P5941" i="1" s="1"/>
  <c r="O5933" i="1"/>
  <c r="M5933" i="1"/>
  <c r="P5933" i="1" s="1"/>
  <c r="O5925" i="1"/>
  <c r="M5925" i="1"/>
  <c r="P5925" i="1" s="1"/>
  <c r="O5917" i="1"/>
  <c r="M5917" i="1"/>
  <c r="P5917" i="1" s="1"/>
  <c r="O5909" i="1"/>
  <c r="M5909" i="1"/>
  <c r="P5909" i="1" s="1"/>
  <c r="O5901" i="1"/>
  <c r="M5901" i="1"/>
  <c r="P5901" i="1" s="1"/>
  <c r="O5893" i="1"/>
  <c r="M5893" i="1"/>
  <c r="P5893" i="1" s="1"/>
  <c r="O5885" i="1"/>
  <c r="M5885" i="1"/>
  <c r="P5885" i="1" s="1"/>
  <c r="O5870" i="1"/>
  <c r="M5870" i="1"/>
  <c r="P5870" i="1" s="1"/>
  <c r="O5862" i="1"/>
  <c r="M5862" i="1"/>
  <c r="P5862" i="1" s="1"/>
  <c r="O5854" i="1"/>
  <c r="M5854" i="1"/>
  <c r="P5854" i="1" s="1"/>
  <c r="O5846" i="1"/>
  <c r="M5846" i="1"/>
  <c r="P5846" i="1" s="1"/>
  <c r="O5838" i="1"/>
  <c r="M5838" i="1"/>
  <c r="P5838" i="1" s="1"/>
  <c r="O5831" i="1"/>
  <c r="M5831" i="1"/>
  <c r="P5831" i="1" s="1"/>
  <c r="O5823" i="1"/>
  <c r="M5823" i="1"/>
  <c r="P5823" i="1" s="1"/>
  <c r="O5815" i="1"/>
  <c r="M5815" i="1"/>
  <c r="P5815" i="1" s="1"/>
  <c r="O5807" i="1"/>
  <c r="M5807" i="1"/>
  <c r="P5807" i="1" s="1"/>
  <c r="O5799" i="1"/>
  <c r="M5799" i="1"/>
  <c r="P5799" i="1" s="1"/>
  <c r="O5791" i="1"/>
  <c r="M5791" i="1"/>
  <c r="P5791" i="1" s="1"/>
  <c r="O5783" i="1"/>
  <c r="M5783" i="1"/>
  <c r="P5783" i="1" s="1"/>
  <c r="O5775" i="1"/>
  <c r="M5775" i="1"/>
  <c r="P5775" i="1" s="1"/>
  <c r="O5767" i="1"/>
  <c r="M5767" i="1"/>
  <c r="P5767" i="1" s="1"/>
  <c r="O5763" i="1"/>
  <c r="M5763" i="1"/>
  <c r="P5763" i="1" s="1"/>
  <c r="O5755" i="1"/>
  <c r="M5755" i="1"/>
  <c r="P5755" i="1" s="1"/>
  <c r="O5747" i="1"/>
  <c r="M5747" i="1"/>
  <c r="P5747" i="1" s="1"/>
  <c r="O5739" i="1"/>
  <c r="M5739" i="1"/>
  <c r="P5739" i="1" s="1"/>
  <c r="O5731" i="1"/>
  <c r="M5731" i="1"/>
  <c r="P5731" i="1" s="1"/>
  <c r="O5723" i="1"/>
  <c r="M5723" i="1"/>
  <c r="P5723" i="1" s="1"/>
  <c r="O5715" i="1"/>
  <c r="M5715" i="1"/>
  <c r="P5715" i="1" s="1"/>
  <c r="O5707" i="1"/>
  <c r="M5707" i="1"/>
  <c r="P5707" i="1" s="1"/>
  <c r="O5699" i="1"/>
  <c r="M5699" i="1"/>
  <c r="P5699" i="1" s="1"/>
  <c r="O5691" i="1"/>
  <c r="M5691" i="1"/>
  <c r="P5691" i="1" s="1"/>
  <c r="O5683" i="1"/>
  <c r="M5683" i="1"/>
  <c r="P5683" i="1" s="1"/>
  <c r="O5675" i="1"/>
  <c r="M5675" i="1"/>
  <c r="P5675" i="1" s="1"/>
  <c r="O5667" i="1"/>
  <c r="M5667" i="1"/>
  <c r="P5667" i="1" s="1"/>
  <c r="O5659" i="1"/>
  <c r="M5659" i="1"/>
  <c r="P5659" i="1" s="1"/>
  <c r="O5651" i="1"/>
  <c r="M5651" i="1"/>
  <c r="P5651" i="1" s="1"/>
  <c r="O5643" i="1"/>
  <c r="M5643" i="1"/>
  <c r="P5643" i="1" s="1"/>
  <c r="O5635" i="1"/>
  <c r="M5635" i="1"/>
  <c r="P5635" i="1" s="1"/>
  <c r="O5627" i="1"/>
  <c r="M5627" i="1"/>
  <c r="P5627" i="1" s="1"/>
  <c r="O5619" i="1"/>
  <c r="M5619" i="1"/>
  <c r="P5619" i="1" s="1"/>
  <c r="O5613" i="1"/>
  <c r="M5613" i="1"/>
  <c r="P5613" i="1" s="1"/>
  <c r="O5605" i="1"/>
  <c r="M5605" i="1"/>
  <c r="P5605" i="1" s="1"/>
  <c r="O5590" i="1"/>
  <c r="M5590" i="1"/>
  <c r="P5590" i="1" s="1"/>
  <c r="O5582" i="1"/>
  <c r="M5582" i="1"/>
  <c r="P5582" i="1" s="1"/>
  <c r="O5574" i="1"/>
  <c r="M5574" i="1"/>
  <c r="P5574" i="1" s="1"/>
  <c r="O5566" i="1"/>
  <c r="M5566" i="1"/>
  <c r="P5566" i="1" s="1"/>
  <c r="O5558" i="1"/>
  <c r="M5558" i="1"/>
  <c r="P5558" i="1" s="1"/>
  <c r="O5550" i="1"/>
  <c r="M5550" i="1"/>
  <c r="P5550" i="1" s="1"/>
  <c r="O5542" i="1"/>
  <c r="M5542" i="1"/>
  <c r="P5542" i="1" s="1"/>
  <c r="O5534" i="1"/>
  <c r="M5534" i="1"/>
  <c r="P5534" i="1" s="1"/>
  <c r="O5526" i="1"/>
  <c r="M5526" i="1"/>
  <c r="P5526" i="1" s="1"/>
  <c r="O5519" i="1"/>
  <c r="M5519" i="1"/>
  <c r="P5519" i="1" s="1"/>
  <c r="O5511" i="1"/>
  <c r="M5511" i="1"/>
  <c r="P5511" i="1" s="1"/>
  <c r="O5504" i="1"/>
  <c r="M5504" i="1"/>
  <c r="P5504" i="1" s="1"/>
  <c r="O5489" i="1"/>
  <c r="M5489" i="1"/>
  <c r="P5489" i="1" s="1"/>
  <c r="O5481" i="1"/>
  <c r="M5481" i="1"/>
  <c r="P5481" i="1" s="1"/>
  <c r="O5473" i="1"/>
  <c r="M5473" i="1"/>
  <c r="P5473" i="1" s="1"/>
  <c r="O5465" i="1"/>
  <c r="M5465" i="1"/>
  <c r="P5465" i="1" s="1"/>
  <c r="O5457" i="1"/>
  <c r="M5457" i="1"/>
  <c r="P5457" i="1" s="1"/>
  <c r="O5449" i="1"/>
  <c r="M5449" i="1"/>
  <c r="P5449" i="1" s="1"/>
  <c r="O5441" i="1"/>
  <c r="M5441" i="1"/>
  <c r="P5441" i="1" s="1"/>
  <c r="O5433" i="1"/>
  <c r="M5433" i="1"/>
  <c r="P5433" i="1" s="1"/>
  <c r="O5425" i="1"/>
  <c r="M5425" i="1"/>
  <c r="P5425" i="1" s="1"/>
  <c r="O5417" i="1"/>
  <c r="M5417" i="1"/>
  <c r="P5417" i="1" s="1"/>
  <c r="O5409" i="1"/>
  <c r="M5409" i="1"/>
  <c r="P5409" i="1" s="1"/>
  <c r="O5401" i="1"/>
  <c r="M5401" i="1"/>
  <c r="P5401" i="1" s="1"/>
  <c r="O5394" i="1"/>
  <c r="M5394" i="1"/>
  <c r="P5394" i="1" s="1"/>
  <c r="O5386" i="1"/>
  <c r="M5386" i="1"/>
  <c r="P5386" i="1" s="1"/>
  <c r="O5378" i="1"/>
  <c r="M5378" i="1"/>
  <c r="P5378" i="1" s="1"/>
  <c r="O5370" i="1"/>
  <c r="M5370" i="1"/>
  <c r="P5370" i="1" s="1"/>
  <c r="O5362" i="1"/>
  <c r="M5362" i="1"/>
  <c r="P5362" i="1" s="1"/>
  <c r="O5354" i="1"/>
  <c r="M5354" i="1"/>
  <c r="P5354" i="1" s="1"/>
  <c r="O5346" i="1"/>
  <c r="M5346" i="1"/>
  <c r="P5346" i="1" s="1"/>
  <c r="O5338" i="1"/>
  <c r="M5338" i="1"/>
  <c r="P5338" i="1" s="1"/>
  <c r="O5330" i="1"/>
  <c r="M5330" i="1"/>
  <c r="P5330" i="1" s="1"/>
  <c r="O5322" i="1"/>
  <c r="M5322" i="1"/>
  <c r="P5322" i="1" s="1"/>
  <c r="O5315" i="1"/>
  <c r="M5315" i="1"/>
  <c r="P5315" i="1" s="1"/>
  <c r="O5307" i="1"/>
  <c r="M5307" i="1"/>
  <c r="P5307" i="1" s="1"/>
  <c r="O5299" i="1"/>
  <c r="M5299" i="1"/>
  <c r="P5299" i="1" s="1"/>
  <c r="O5291" i="1"/>
  <c r="M5291" i="1"/>
  <c r="P5291" i="1" s="1"/>
  <c r="O5283" i="1"/>
  <c r="M5283" i="1"/>
  <c r="P5283" i="1" s="1"/>
  <c r="O5275" i="1"/>
  <c r="M5275" i="1"/>
  <c r="P5275" i="1" s="1"/>
  <c r="O5267" i="1"/>
  <c r="M5267" i="1"/>
  <c r="P5267" i="1" s="1"/>
  <c r="O5259" i="1"/>
  <c r="M5259" i="1"/>
  <c r="P5259" i="1" s="1"/>
  <c r="O5251" i="1"/>
  <c r="M5251" i="1"/>
  <c r="P5251" i="1" s="1"/>
  <c r="O5244" i="1"/>
  <c r="M5244" i="1"/>
  <c r="P5244" i="1" s="1"/>
  <c r="O5236" i="1"/>
  <c r="M5236" i="1"/>
  <c r="P5236" i="1" s="1"/>
  <c r="O5228" i="1"/>
  <c r="M5228" i="1"/>
  <c r="P5228" i="1" s="1"/>
  <c r="O5222" i="1"/>
  <c r="M5222" i="1"/>
  <c r="P5222" i="1" s="1"/>
  <c r="O5219" i="1"/>
  <c r="M5219" i="1"/>
  <c r="P5219" i="1" s="1"/>
  <c r="O5211" i="1"/>
  <c r="M5211" i="1"/>
  <c r="P5211" i="1" s="1"/>
  <c r="O5203" i="1"/>
  <c r="M5203" i="1"/>
  <c r="P5203" i="1" s="1"/>
  <c r="O5195" i="1"/>
  <c r="M5195" i="1"/>
  <c r="P5195" i="1" s="1"/>
  <c r="O5187" i="1"/>
  <c r="M5187" i="1"/>
  <c r="P5187" i="1" s="1"/>
  <c r="O5179" i="1"/>
  <c r="M5179" i="1"/>
  <c r="P5179" i="1" s="1"/>
  <c r="O5171" i="1"/>
  <c r="M5171" i="1"/>
  <c r="P5171" i="1" s="1"/>
  <c r="O5163" i="1"/>
  <c r="M5163" i="1"/>
  <c r="P5163" i="1" s="1"/>
  <c r="O5155" i="1"/>
  <c r="M5155" i="1"/>
  <c r="P5155" i="1" s="1"/>
  <c r="O5147" i="1"/>
  <c r="M5147" i="1"/>
  <c r="P5147" i="1" s="1"/>
  <c r="O5140" i="1"/>
  <c r="M5140" i="1"/>
  <c r="P5140" i="1" s="1"/>
  <c r="O5132" i="1"/>
  <c r="M5132" i="1"/>
  <c r="P5132" i="1" s="1"/>
  <c r="O5124" i="1"/>
  <c r="M5124" i="1"/>
  <c r="P5124" i="1" s="1"/>
  <c r="O5116" i="1"/>
  <c r="M5116" i="1"/>
  <c r="P5116" i="1" s="1"/>
  <c r="O5108" i="1"/>
  <c r="M5108" i="1"/>
  <c r="P5108" i="1" s="1"/>
  <c r="O5100" i="1"/>
  <c r="M5100" i="1"/>
  <c r="P5100" i="1" s="1"/>
  <c r="O5092" i="1"/>
  <c r="M5092" i="1"/>
  <c r="P5092" i="1" s="1"/>
  <c r="O5084" i="1"/>
  <c r="M5084" i="1"/>
  <c r="P5084" i="1" s="1"/>
  <c r="O5076" i="1"/>
  <c r="M5076" i="1"/>
  <c r="P5076" i="1" s="1"/>
  <c r="O5068" i="1"/>
  <c r="M5068" i="1"/>
  <c r="P5068" i="1" s="1"/>
  <c r="O5060" i="1"/>
  <c r="M5060" i="1"/>
  <c r="P5060" i="1" s="1"/>
  <c r="O5052" i="1"/>
  <c r="M5052" i="1"/>
  <c r="P5052" i="1" s="1"/>
  <c r="O5045" i="1"/>
  <c r="M5045" i="1"/>
  <c r="P5045" i="1" s="1"/>
  <c r="O5037" i="1"/>
  <c r="M5037" i="1"/>
  <c r="P5037" i="1" s="1"/>
  <c r="O5029" i="1"/>
  <c r="M5029" i="1"/>
  <c r="P5029" i="1" s="1"/>
  <c r="O5021" i="1"/>
  <c r="M5021" i="1"/>
  <c r="P5021" i="1" s="1"/>
  <c r="O5013" i="1"/>
  <c r="M5013" i="1"/>
  <c r="P5013" i="1" s="1"/>
  <c r="O5005" i="1"/>
  <c r="M5005" i="1"/>
  <c r="P5005" i="1" s="1"/>
  <c r="O4997" i="1"/>
  <c r="M4997" i="1"/>
  <c r="P4997" i="1" s="1"/>
  <c r="O4989" i="1"/>
  <c r="M4989" i="1"/>
  <c r="P4989" i="1" s="1"/>
  <c r="O4981" i="1"/>
  <c r="M4981" i="1"/>
  <c r="P4981" i="1" s="1"/>
  <c r="O4973" i="1"/>
  <c r="M4973" i="1"/>
  <c r="P4973" i="1" s="1"/>
  <c r="O4965" i="1"/>
  <c r="M4965" i="1"/>
  <c r="P4965" i="1" s="1"/>
  <c r="O4957" i="1"/>
  <c r="M4957" i="1"/>
  <c r="P4957" i="1" s="1"/>
  <c r="O4949" i="1"/>
  <c r="M4949" i="1"/>
  <c r="P4949" i="1" s="1"/>
  <c r="O4941" i="1"/>
  <c r="M4941" i="1"/>
  <c r="P4941" i="1" s="1"/>
  <c r="O4933" i="1"/>
  <c r="M4933" i="1"/>
  <c r="P4933" i="1" s="1"/>
  <c r="O4925" i="1"/>
  <c r="M4925" i="1"/>
  <c r="P4925" i="1" s="1"/>
  <c r="O4917" i="1"/>
  <c r="M4917" i="1"/>
  <c r="P4917" i="1" s="1"/>
  <c r="O4909" i="1"/>
  <c r="M4909" i="1"/>
  <c r="P4909" i="1" s="1"/>
  <c r="O4901" i="1"/>
  <c r="M4901" i="1"/>
  <c r="P4901" i="1" s="1"/>
  <c r="O4893" i="1"/>
  <c r="M4893" i="1"/>
  <c r="P4893" i="1" s="1"/>
  <c r="O4885" i="1"/>
  <c r="M4885" i="1"/>
  <c r="P4885" i="1" s="1"/>
  <c r="O4877" i="1"/>
  <c r="M4877" i="1"/>
  <c r="P4877" i="1" s="1"/>
  <c r="O4869" i="1"/>
  <c r="M4869" i="1"/>
  <c r="P4869" i="1" s="1"/>
  <c r="O4861" i="1"/>
  <c r="M4861" i="1"/>
  <c r="P4861" i="1" s="1"/>
  <c r="O4853" i="1"/>
  <c r="M4853" i="1"/>
  <c r="P4853" i="1" s="1"/>
  <c r="O4845" i="1"/>
  <c r="M4845" i="1"/>
  <c r="P4845" i="1" s="1"/>
  <c r="O4837" i="1"/>
  <c r="M4837" i="1"/>
  <c r="P4837" i="1" s="1"/>
  <c r="O4829" i="1"/>
  <c r="M4829" i="1"/>
  <c r="P4829" i="1" s="1"/>
  <c r="O4821" i="1"/>
  <c r="M4821" i="1"/>
  <c r="P4821" i="1" s="1"/>
  <c r="O4813" i="1"/>
  <c r="M4813" i="1"/>
  <c r="P4813" i="1" s="1"/>
  <c r="O4805" i="1"/>
  <c r="M4805" i="1"/>
  <c r="P4805" i="1" s="1"/>
  <c r="O4797" i="1"/>
  <c r="M4797" i="1"/>
  <c r="P4797" i="1" s="1"/>
  <c r="O4789" i="1"/>
  <c r="M4789" i="1"/>
  <c r="P4789" i="1" s="1"/>
  <c r="O4781" i="1"/>
  <c r="M4781" i="1"/>
  <c r="P4781" i="1" s="1"/>
  <c r="O4773" i="1"/>
  <c r="M4773" i="1"/>
  <c r="P4773" i="1" s="1"/>
  <c r="O4765" i="1"/>
  <c r="M4765" i="1"/>
  <c r="P4765" i="1" s="1"/>
  <c r="O4757" i="1"/>
  <c r="M4757" i="1"/>
  <c r="P4757" i="1" s="1"/>
  <c r="O4749" i="1"/>
  <c r="M4749" i="1"/>
  <c r="P4749" i="1" s="1"/>
  <c r="O4741" i="1"/>
  <c r="M4741" i="1"/>
  <c r="P4741" i="1" s="1"/>
  <c r="O4733" i="1"/>
  <c r="M4733" i="1"/>
  <c r="P4733" i="1" s="1"/>
  <c r="O4725" i="1"/>
  <c r="M4725" i="1"/>
  <c r="P4725" i="1" s="1"/>
  <c r="O4717" i="1"/>
  <c r="M4717" i="1"/>
  <c r="P4717" i="1" s="1"/>
  <c r="O4709" i="1"/>
  <c r="M4709" i="1"/>
  <c r="P4709" i="1" s="1"/>
  <c r="O4701" i="1"/>
  <c r="M4701" i="1"/>
  <c r="P4701" i="1" s="1"/>
  <c r="O4693" i="1"/>
  <c r="M4693" i="1"/>
  <c r="P4693" i="1" s="1"/>
  <c r="O4685" i="1"/>
  <c r="M4685" i="1"/>
  <c r="P4685" i="1" s="1"/>
  <c r="O4677" i="1"/>
  <c r="M4677" i="1"/>
  <c r="P4677" i="1" s="1"/>
  <c r="O4669" i="1"/>
  <c r="M4669" i="1"/>
  <c r="P4669" i="1" s="1"/>
  <c r="O4661" i="1"/>
  <c r="M4661" i="1"/>
  <c r="P4661" i="1" s="1"/>
  <c r="O4653" i="1"/>
  <c r="M4653" i="1"/>
  <c r="P4653" i="1" s="1"/>
  <c r="O4645" i="1"/>
  <c r="M4645" i="1"/>
  <c r="P4645" i="1" s="1"/>
  <c r="O4637" i="1"/>
  <c r="M4637" i="1"/>
  <c r="P4637" i="1" s="1"/>
  <c r="O4629" i="1"/>
  <c r="M4629" i="1"/>
  <c r="P4629" i="1" s="1"/>
  <c r="O4621" i="1"/>
  <c r="M4621" i="1"/>
  <c r="P4621" i="1" s="1"/>
  <c r="O4613" i="1"/>
  <c r="M4613" i="1"/>
  <c r="P4613" i="1" s="1"/>
  <c r="O4605" i="1"/>
  <c r="M4605" i="1"/>
  <c r="P4605" i="1" s="1"/>
  <c r="O4597" i="1"/>
  <c r="M4597" i="1"/>
  <c r="P4597" i="1" s="1"/>
  <c r="O4589" i="1"/>
  <c r="M4589" i="1"/>
  <c r="P4589" i="1" s="1"/>
  <c r="O4581" i="1"/>
  <c r="M4581" i="1"/>
  <c r="P4581" i="1" s="1"/>
  <c r="O4573" i="1"/>
  <c r="M4573" i="1"/>
  <c r="P4573" i="1" s="1"/>
  <c r="O4565" i="1"/>
  <c r="M4565" i="1"/>
  <c r="P4565" i="1" s="1"/>
  <c r="O4558" i="1"/>
  <c r="M4558" i="1"/>
  <c r="P4558" i="1" s="1"/>
  <c r="O4550" i="1"/>
  <c r="M4550" i="1"/>
  <c r="P4550" i="1" s="1"/>
  <c r="O4542" i="1"/>
  <c r="M4542" i="1"/>
  <c r="P4542" i="1" s="1"/>
  <c r="O4534" i="1"/>
  <c r="M4534" i="1"/>
  <c r="P4534" i="1" s="1"/>
  <c r="O4526" i="1"/>
  <c r="M4526" i="1"/>
  <c r="P4526" i="1" s="1"/>
  <c r="O4518" i="1"/>
  <c r="M4518" i="1"/>
  <c r="P4518" i="1" s="1"/>
  <c r="O4510" i="1"/>
  <c r="M4510" i="1"/>
  <c r="P4510" i="1" s="1"/>
  <c r="O4502" i="1"/>
  <c r="M4502" i="1"/>
  <c r="P4502" i="1" s="1"/>
  <c r="O4494" i="1"/>
  <c r="M4494" i="1"/>
  <c r="P4494" i="1" s="1"/>
  <c r="O4486" i="1"/>
  <c r="M4486" i="1"/>
  <c r="P4486" i="1" s="1"/>
  <c r="O4478" i="1"/>
  <c r="M4478" i="1"/>
  <c r="P4478" i="1" s="1"/>
  <c r="O4470" i="1"/>
  <c r="M4470" i="1"/>
  <c r="P4470" i="1" s="1"/>
  <c r="O4462" i="1"/>
  <c r="M4462" i="1"/>
  <c r="P4462" i="1" s="1"/>
  <c r="O4456" i="1"/>
  <c r="M4456" i="1"/>
  <c r="P4456" i="1" s="1"/>
  <c r="O4448" i="1"/>
  <c r="M4448" i="1"/>
  <c r="P4448" i="1" s="1"/>
  <c r="O4440" i="1"/>
  <c r="M4440" i="1"/>
  <c r="P4440" i="1" s="1"/>
  <c r="O4432" i="1"/>
  <c r="M4432" i="1"/>
  <c r="P4432" i="1" s="1"/>
  <c r="O4424" i="1"/>
  <c r="M4424" i="1"/>
  <c r="P4424" i="1" s="1"/>
  <c r="O4416" i="1"/>
  <c r="M4416" i="1"/>
  <c r="P4416" i="1" s="1"/>
  <c r="O4408" i="1"/>
  <c r="M4408" i="1"/>
  <c r="P4408" i="1" s="1"/>
  <c r="O4400" i="1"/>
  <c r="M4400" i="1"/>
  <c r="P4400" i="1" s="1"/>
  <c r="O4392" i="1"/>
  <c r="M4392" i="1"/>
  <c r="P4392" i="1" s="1"/>
  <c r="O4384" i="1"/>
  <c r="M4384" i="1"/>
  <c r="P4384" i="1" s="1"/>
  <c r="O4376" i="1"/>
  <c r="M4376" i="1"/>
  <c r="P4376" i="1" s="1"/>
  <c r="O4368" i="1"/>
  <c r="M4368" i="1"/>
  <c r="P4368" i="1" s="1"/>
  <c r="O4360" i="1"/>
  <c r="M4360" i="1"/>
  <c r="P4360" i="1" s="1"/>
  <c r="O4352" i="1"/>
  <c r="M4352" i="1"/>
  <c r="P4352" i="1" s="1"/>
  <c r="O4344" i="1"/>
  <c r="M4344" i="1"/>
  <c r="P4344" i="1" s="1"/>
  <c r="O4336" i="1"/>
  <c r="M4336" i="1"/>
  <c r="P4336" i="1" s="1"/>
  <c r="O4328" i="1"/>
  <c r="M4328" i="1"/>
  <c r="P4328" i="1" s="1"/>
  <c r="O4320" i="1"/>
  <c r="M4320" i="1"/>
  <c r="P4320" i="1" s="1"/>
  <c r="O4312" i="1"/>
  <c r="M4312" i="1"/>
  <c r="P4312" i="1" s="1"/>
  <c r="O4304" i="1"/>
  <c r="M4304" i="1"/>
  <c r="P4304" i="1" s="1"/>
  <c r="O4296" i="1"/>
  <c r="M4296" i="1"/>
  <c r="P4296" i="1" s="1"/>
  <c r="O4288" i="1"/>
  <c r="M4288" i="1"/>
  <c r="P4288" i="1" s="1"/>
  <c r="O4280" i="1"/>
  <c r="M4280" i="1"/>
  <c r="P4280" i="1" s="1"/>
  <c r="O4272" i="1"/>
  <c r="M4272" i="1"/>
  <c r="P4272" i="1" s="1"/>
  <c r="O4264" i="1"/>
  <c r="M4264" i="1"/>
  <c r="P4264" i="1" s="1"/>
  <c r="O4256" i="1"/>
  <c r="M4256" i="1"/>
  <c r="P4256" i="1" s="1"/>
  <c r="O4248" i="1"/>
  <c r="M4248" i="1"/>
  <c r="P4248" i="1" s="1"/>
  <c r="O4240" i="1"/>
  <c r="M4240" i="1"/>
  <c r="P4240" i="1" s="1"/>
  <c r="O4232" i="1"/>
  <c r="M4232" i="1"/>
  <c r="P4232" i="1" s="1"/>
  <c r="O4224" i="1"/>
  <c r="M4224" i="1"/>
  <c r="P4224" i="1" s="1"/>
  <c r="O4216" i="1"/>
  <c r="M4216" i="1"/>
  <c r="P4216" i="1" s="1"/>
  <c r="O4208" i="1"/>
  <c r="M4208" i="1"/>
  <c r="P4208" i="1" s="1"/>
  <c r="O4200" i="1"/>
  <c r="M4200" i="1"/>
  <c r="P4200" i="1" s="1"/>
  <c r="O4192" i="1"/>
  <c r="M4192" i="1"/>
  <c r="P4192" i="1" s="1"/>
  <c r="O4184" i="1"/>
  <c r="M4184" i="1"/>
  <c r="P4184" i="1" s="1"/>
  <c r="O4176" i="1"/>
  <c r="M4176" i="1"/>
  <c r="P4176" i="1" s="1"/>
  <c r="O4168" i="1"/>
  <c r="M4168" i="1"/>
  <c r="P4168" i="1" s="1"/>
  <c r="O4160" i="1"/>
  <c r="M4160" i="1"/>
  <c r="P4160" i="1" s="1"/>
  <c r="O4152" i="1"/>
  <c r="M4152" i="1"/>
  <c r="P4152" i="1" s="1"/>
  <c r="O4144" i="1"/>
  <c r="M4144" i="1"/>
  <c r="P4144" i="1" s="1"/>
  <c r="O4136" i="1"/>
  <c r="M4136" i="1"/>
  <c r="P4136" i="1" s="1"/>
  <c r="O4128" i="1"/>
  <c r="M4128" i="1"/>
  <c r="P4128" i="1" s="1"/>
  <c r="O4121" i="1"/>
  <c r="M4121" i="1"/>
  <c r="P4121" i="1" s="1"/>
  <c r="O4113" i="1"/>
  <c r="M4113" i="1"/>
  <c r="P4113" i="1" s="1"/>
  <c r="O4105" i="1"/>
  <c r="M4105" i="1"/>
  <c r="P4105" i="1" s="1"/>
  <c r="O4097" i="1"/>
  <c r="M4097" i="1"/>
  <c r="P4097" i="1" s="1"/>
  <c r="O4089" i="1"/>
  <c r="M4089" i="1"/>
  <c r="P4089" i="1" s="1"/>
  <c r="O4081" i="1"/>
  <c r="M4081" i="1"/>
  <c r="P4081" i="1" s="1"/>
  <c r="O4073" i="1"/>
  <c r="M4073" i="1"/>
  <c r="P4073" i="1" s="1"/>
  <c r="O4065" i="1"/>
  <c r="M4065" i="1"/>
  <c r="P4065" i="1" s="1"/>
  <c r="O4057" i="1"/>
  <c r="M4057" i="1"/>
  <c r="P4057" i="1" s="1"/>
  <c r="O4049" i="1"/>
  <c r="M4049" i="1"/>
  <c r="P4049" i="1" s="1"/>
  <c r="O4041" i="1"/>
  <c r="M4041" i="1"/>
  <c r="P4041" i="1" s="1"/>
  <c r="O4033" i="1"/>
  <c r="M4033" i="1"/>
  <c r="P4033" i="1" s="1"/>
  <c r="O4025" i="1"/>
  <c r="M4025" i="1"/>
  <c r="P4025" i="1" s="1"/>
  <c r="O4017" i="1"/>
  <c r="M4017" i="1"/>
  <c r="P4017" i="1" s="1"/>
  <c r="O4009" i="1"/>
  <c r="M4009" i="1"/>
  <c r="P4009" i="1" s="1"/>
  <c r="O4001" i="1"/>
  <c r="M4001" i="1"/>
  <c r="P4001" i="1" s="1"/>
  <c r="O3993" i="1"/>
  <c r="M3993" i="1"/>
  <c r="P3993" i="1" s="1"/>
  <c r="O3985" i="1"/>
  <c r="M3985" i="1"/>
  <c r="P3985" i="1" s="1"/>
  <c r="O3977" i="1"/>
  <c r="M3977" i="1"/>
  <c r="P3977" i="1" s="1"/>
  <c r="O3969" i="1"/>
  <c r="M3969" i="1"/>
  <c r="P3969" i="1" s="1"/>
  <c r="O3961" i="1"/>
  <c r="M3961" i="1"/>
  <c r="P3961" i="1" s="1"/>
  <c r="O3953" i="1"/>
  <c r="M3953" i="1"/>
  <c r="P3953" i="1" s="1"/>
  <c r="O3945" i="1"/>
  <c r="M3945" i="1"/>
  <c r="P3945" i="1" s="1"/>
  <c r="O3937" i="1"/>
  <c r="M3937" i="1"/>
  <c r="P3937" i="1" s="1"/>
  <c r="O3929" i="1"/>
  <c r="M3929" i="1"/>
  <c r="P3929" i="1" s="1"/>
  <c r="O3921" i="1"/>
  <c r="M3921" i="1"/>
  <c r="P3921" i="1" s="1"/>
  <c r="O3913" i="1"/>
  <c r="M3913" i="1"/>
  <c r="P3913" i="1" s="1"/>
  <c r="O3906" i="1"/>
  <c r="M3906" i="1"/>
  <c r="P3906" i="1" s="1"/>
  <c r="O3898" i="1"/>
  <c r="M3898" i="1"/>
  <c r="P3898" i="1" s="1"/>
  <c r="O3890" i="1"/>
  <c r="M3890" i="1"/>
  <c r="P3890" i="1" s="1"/>
  <c r="O3882" i="1"/>
  <c r="M3882" i="1"/>
  <c r="P3882" i="1" s="1"/>
  <c r="O3874" i="1"/>
  <c r="M3874" i="1"/>
  <c r="P3874" i="1" s="1"/>
  <c r="O3866" i="1"/>
  <c r="M3866" i="1"/>
  <c r="P3866" i="1" s="1"/>
  <c r="O3858" i="1"/>
  <c r="M3858" i="1"/>
  <c r="P3858" i="1" s="1"/>
  <c r="O3850" i="1"/>
  <c r="M3850" i="1"/>
  <c r="P3850" i="1" s="1"/>
  <c r="O3842" i="1"/>
  <c r="M3842" i="1"/>
  <c r="P3842" i="1" s="1"/>
  <c r="O3834" i="1"/>
  <c r="M3834" i="1"/>
  <c r="P3834" i="1" s="1"/>
  <c r="O3826" i="1"/>
  <c r="M3826" i="1"/>
  <c r="P3826" i="1" s="1"/>
  <c r="O3818" i="1"/>
  <c r="M3818" i="1"/>
  <c r="P3818" i="1" s="1"/>
  <c r="O3810" i="1"/>
  <c r="M3810" i="1"/>
  <c r="P3810" i="1" s="1"/>
  <c r="O3802" i="1"/>
  <c r="M3802" i="1"/>
  <c r="P3802" i="1" s="1"/>
  <c r="O3794" i="1"/>
  <c r="M3794" i="1"/>
  <c r="P3794" i="1" s="1"/>
  <c r="O3786" i="1"/>
  <c r="M3786" i="1"/>
  <c r="P3786" i="1" s="1"/>
  <c r="O3778" i="1"/>
  <c r="M3778" i="1"/>
  <c r="P3778" i="1" s="1"/>
  <c r="O3770" i="1"/>
  <c r="M3770" i="1"/>
  <c r="P3770" i="1" s="1"/>
  <c r="O3762" i="1"/>
  <c r="M3762" i="1"/>
  <c r="P3762" i="1" s="1"/>
  <c r="O3754" i="1"/>
  <c r="M3754" i="1"/>
  <c r="P3754" i="1" s="1"/>
  <c r="O3746" i="1"/>
  <c r="M3746" i="1"/>
  <c r="P3746" i="1" s="1"/>
  <c r="O3738" i="1"/>
  <c r="M3738" i="1"/>
  <c r="P3738" i="1" s="1"/>
  <c r="O3730" i="1"/>
  <c r="M3730" i="1"/>
  <c r="P3730" i="1" s="1"/>
  <c r="O3722" i="1"/>
  <c r="M3722" i="1"/>
  <c r="P3722" i="1" s="1"/>
  <c r="O3715" i="1"/>
  <c r="M3715" i="1"/>
  <c r="P3715" i="1" s="1"/>
  <c r="O3707" i="1"/>
  <c r="M3707" i="1"/>
  <c r="P3707" i="1" s="1"/>
  <c r="O3699" i="1"/>
  <c r="M3699" i="1"/>
  <c r="P3699" i="1" s="1"/>
  <c r="O3691" i="1"/>
  <c r="M3691" i="1"/>
  <c r="P3691" i="1" s="1"/>
  <c r="O3683" i="1"/>
  <c r="M3683" i="1"/>
  <c r="P3683" i="1" s="1"/>
  <c r="O3675" i="1"/>
  <c r="M3675" i="1"/>
  <c r="P3675" i="1" s="1"/>
  <c r="O3667" i="1"/>
  <c r="M3667" i="1"/>
  <c r="P3667" i="1" s="1"/>
  <c r="O3659" i="1"/>
  <c r="M3659" i="1"/>
  <c r="P3659" i="1" s="1"/>
  <c r="O3651" i="1"/>
  <c r="M3651" i="1"/>
  <c r="P3651" i="1" s="1"/>
  <c r="O3643" i="1"/>
  <c r="M3643" i="1"/>
  <c r="P3643" i="1" s="1"/>
  <c r="O3635" i="1"/>
  <c r="M3635" i="1"/>
  <c r="P3635" i="1" s="1"/>
  <c r="O3627" i="1"/>
  <c r="M3627" i="1"/>
  <c r="P3627" i="1" s="1"/>
  <c r="O3619" i="1"/>
  <c r="M3619" i="1"/>
  <c r="P3619" i="1" s="1"/>
  <c r="O3611" i="1"/>
  <c r="M3611" i="1"/>
  <c r="P3611" i="1" s="1"/>
  <c r="O3603" i="1"/>
  <c r="M3603" i="1"/>
  <c r="P3603" i="1" s="1"/>
  <c r="O3595" i="1"/>
  <c r="M3595" i="1"/>
  <c r="P3595" i="1" s="1"/>
  <c r="O3587" i="1"/>
  <c r="M3587" i="1"/>
  <c r="P3587" i="1" s="1"/>
  <c r="O3579" i="1"/>
  <c r="M3579" i="1"/>
  <c r="P3579" i="1" s="1"/>
  <c r="O3571" i="1"/>
  <c r="M3571" i="1"/>
  <c r="P3571" i="1" s="1"/>
  <c r="O3563" i="1"/>
  <c r="M3563" i="1"/>
  <c r="P3563" i="1" s="1"/>
  <c r="O3555" i="1"/>
  <c r="M3555" i="1"/>
  <c r="P3555" i="1" s="1"/>
  <c r="O3547" i="1"/>
  <c r="M3547" i="1"/>
  <c r="P3547" i="1" s="1"/>
  <c r="O3539" i="1"/>
  <c r="M3539" i="1"/>
  <c r="P3539" i="1" s="1"/>
  <c r="O3531" i="1"/>
  <c r="M3531" i="1"/>
  <c r="P3531" i="1" s="1"/>
  <c r="O3523" i="1"/>
  <c r="M3523" i="1"/>
  <c r="P3523" i="1" s="1"/>
  <c r="O3515" i="1"/>
  <c r="M3515" i="1"/>
  <c r="P3515" i="1" s="1"/>
  <c r="O3507" i="1"/>
  <c r="M3507" i="1"/>
  <c r="P3507" i="1" s="1"/>
  <c r="O3499" i="1"/>
  <c r="M3499" i="1"/>
  <c r="P3499" i="1" s="1"/>
  <c r="O3491" i="1"/>
  <c r="M3491" i="1"/>
  <c r="P3491" i="1" s="1"/>
  <c r="O3483" i="1"/>
  <c r="M3483" i="1"/>
  <c r="P3483" i="1" s="1"/>
  <c r="O3475" i="1"/>
  <c r="M3475" i="1"/>
  <c r="P3475" i="1" s="1"/>
  <c r="O3467" i="1"/>
  <c r="M3467" i="1"/>
  <c r="P3467" i="1" s="1"/>
  <c r="O3459" i="1"/>
  <c r="M3459" i="1"/>
  <c r="P3459" i="1" s="1"/>
  <c r="O3451" i="1"/>
  <c r="M3451" i="1"/>
  <c r="P3451" i="1" s="1"/>
  <c r="O3443" i="1"/>
  <c r="M3443" i="1"/>
  <c r="P3443" i="1" s="1"/>
  <c r="O3435" i="1"/>
  <c r="M3435" i="1"/>
  <c r="P3435" i="1" s="1"/>
  <c r="O3427" i="1"/>
  <c r="M3427" i="1"/>
  <c r="P3427" i="1" s="1"/>
  <c r="O3419" i="1"/>
  <c r="M3419" i="1"/>
  <c r="P3419" i="1" s="1"/>
  <c r="O3411" i="1"/>
  <c r="M3411" i="1"/>
  <c r="P3411" i="1" s="1"/>
  <c r="O3403" i="1"/>
  <c r="M3403" i="1"/>
  <c r="P3403" i="1" s="1"/>
  <c r="O3395" i="1"/>
  <c r="M3395" i="1"/>
  <c r="P3395" i="1" s="1"/>
  <c r="O3388" i="1"/>
  <c r="M3388" i="1"/>
  <c r="P3388" i="1" s="1"/>
  <c r="O3380" i="1"/>
  <c r="M3380" i="1"/>
  <c r="P3380" i="1" s="1"/>
  <c r="O3372" i="1"/>
  <c r="M3372" i="1"/>
  <c r="P3372" i="1" s="1"/>
  <c r="O3364" i="1"/>
  <c r="M3364" i="1"/>
  <c r="P3364" i="1" s="1"/>
  <c r="O3356" i="1"/>
  <c r="M3356" i="1"/>
  <c r="P3356" i="1" s="1"/>
  <c r="O3348" i="1"/>
  <c r="M3348" i="1"/>
  <c r="P3348" i="1" s="1"/>
  <c r="O3340" i="1"/>
  <c r="M3340" i="1"/>
  <c r="P3340" i="1" s="1"/>
  <c r="O3332" i="1"/>
  <c r="M3332" i="1"/>
  <c r="P3332" i="1" s="1"/>
  <c r="O3324" i="1"/>
  <c r="M3324" i="1"/>
  <c r="P3324" i="1" s="1"/>
  <c r="O3316" i="1"/>
  <c r="M3316" i="1"/>
  <c r="P3316" i="1" s="1"/>
  <c r="O3308" i="1"/>
  <c r="M3308" i="1"/>
  <c r="P3308" i="1" s="1"/>
  <c r="O3300" i="1"/>
  <c r="M3300" i="1"/>
  <c r="P3300" i="1" s="1"/>
  <c r="O3292" i="1"/>
  <c r="M3292" i="1"/>
  <c r="P3292" i="1" s="1"/>
  <c r="O3284" i="1"/>
  <c r="M3284" i="1"/>
  <c r="P3284" i="1" s="1"/>
  <c r="O3276" i="1"/>
  <c r="M3276" i="1"/>
  <c r="P3276" i="1" s="1"/>
  <c r="O3268" i="1"/>
  <c r="M3268" i="1"/>
  <c r="P3268" i="1" s="1"/>
  <c r="O3260" i="1"/>
  <c r="M3260" i="1"/>
  <c r="P3260" i="1" s="1"/>
  <c r="O3252" i="1"/>
  <c r="M3252" i="1"/>
  <c r="P3252" i="1" s="1"/>
  <c r="O3244" i="1"/>
  <c r="M3244" i="1"/>
  <c r="P3244" i="1" s="1"/>
  <c r="O3236" i="1"/>
  <c r="M3236" i="1"/>
  <c r="P3236" i="1" s="1"/>
  <c r="O3228" i="1"/>
  <c r="M3228" i="1"/>
  <c r="P3228" i="1" s="1"/>
  <c r="O3220" i="1"/>
  <c r="M3220" i="1"/>
  <c r="P3220" i="1" s="1"/>
  <c r="O3212" i="1"/>
  <c r="M3212" i="1"/>
  <c r="P3212" i="1" s="1"/>
  <c r="O3205" i="1"/>
  <c r="M3205" i="1"/>
  <c r="P3205" i="1" s="1"/>
  <c r="O3197" i="1"/>
  <c r="M3197" i="1"/>
  <c r="P3197" i="1" s="1"/>
  <c r="O3189" i="1"/>
  <c r="M3189" i="1"/>
  <c r="P3189" i="1" s="1"/>
  <c r="O3181" i="1"/>
  <c r="M3181" i="1"/>
  <c r="P3181" i="1" s="1"/>
  <c r="O3173" i="1"/>
  <c r="M3173" i="1"/>
  <c r="P3173" i="1" s="1"/>
  <c r="O3165" i="1"/>
  <c r="M3165" i="1"/>
  <c r="P3165" i="1" s="1"/>
  <c r="O3157" i="1"/>
  <c r="M3157" i="1"/>
  <c r="P3157" i="1" s="1"/>
  <c r="O3149" i="1"/>
  <c r="M3149" i="1"/>
  <c r="P3149" i="1" s="1"/>
  <c r="O3141" i="1"/>
  <c r="M3141" i="1"/>
  <c r="P3141" i="1" s="1"/>
  <c r="O3133" i="1"/>
  <c r="M3133" i="1"/>
  <c r="P3133" i="1" s="1"/>
  <c r="O3125" i="1"/>
  <c r="M3125" i="1"/>
  <c r="P3125" i="1" s="1"/>
  <c r="O3117" i="1"/>
  <c r="M3117" i="1"/>
  <c r="P3117" i="1" s="1"/>
  <c r="O3109" i="1"/>
  <c r="M3109" i="1"/>
  <c r="P3109" i="1" s="1"/>
  <c r="O3101" i="1"/>
  <c r="M3101" i="1"/>
  <c r="P3101" i="1" s="1"/>
  <c r="O3093" i="1"/>
  <c r="M3093" i="1"/>
  <c r="P3093" i="1" s="1"/>
  <c r="O3085" i="1"/>
  <c r="M3085" i="1"/>
  <c r="P3085" i="1" s="1"/>
  <c r="O3077" i="1"/>
  <c r="M3077" i="1"/>
  <c r="P3077" i="1" s="1"/>
  <c r="O3069" i="1"/>
  <c r="M3069" i="1"/>
  <c r="P3069" i="1" s="1"/>
  <c r="O3061" i="1"/>
  <c r="M3061" i="1"/>
  <c r="P3061" i="1" s="1"/>
  <c r="O3053" i="1"/>
  <c r="M3053" i="1"/>
  <c r="P3053" i="1" s="1"/>
  <c r="O3045" i="1"/>
  <c r="M3045" i="1"/>
  <c r="P3045" i="1" s="1"/>
  <c r="O3037" i="1"/>
  <c r="M3037" i="1"/>
  <c r="P3037" i="1" s="1"/>
  <c r="O3029" i="1"/>
  <c r="M3029" i="1"/>
  <c r="P3029" i="1" s="1"/>
  <c r="O3021" i="1"/>
  <c r="M3021" i="1"/>
  <c r="P3021" i="1" s="1"/>
  <c r="O3013" i="1"/>
  <c r="M3013" i="1"/>
  <c r="P3013" i="1" s="1"/>
  <c r="O3005" i="1"/>
  <c r="M3005" i="1"/>
  <c r="P3005" i="1" s="1"/>
  <c r="O2998" i="1"/>
  <c r="M2998" i="1"/>
  <c r="P2998" i="1" s="1"/>
  <c r="O2990" i="1"/>
  <c r="M2990" i="1"/>
  <c r="P2990" i="1" s="1"/>
  <c r="O2982" i="1"/>
  <c r="M2982" i="1"/>
  <c r="P2982" i="1" s="1"/>
  <c r="O2976" i="1"/>
  <c r="M2976" i="1"/>
  <c r="P2976" i="1" s="1"/>
  <c r="O2968" i="1"/>
  <c r="M2968" i="1"/>
  <c r="P2968" i="1" s="1"/>
  <c r="O2960" i="1"/>
  <c r="M2960" i="1"/>
  <c r="P2960" i="1" s="1"/>
  <c r="O2952" i="1"/>
  <c r="M2952" i="1"/>
  <c r="P2952" i="1" s="1"/>
  <c r="O2944" i="1"/>
  <c r="M2944" i="1"/>
  <c r="P2944" i="1" s="1"/>
  <c r="O2936" i="1"/>
  <c r="M2936" i="1"/>
  <c r="P2936" i="1" s="1"/>
  <c r="O2928" i="1"/>
  <c r="M2928" i="1"/>
  <c r="P2928" i="1" s="1"/>
  <c r="O2920" i="1"/>
  <c r="M2920" i="1"/>
  <c r="P2920" i="1" s="1"/>
  <c r="O2912" i="1"/>
  <c r="M2912" i="1"/>
  <c r="P2912" i="1" s="1"/>
  <c r="O2904" i="1"/>
  <c r="M2904" i="1"/>
  <c r="P2904" i="1" s="1"/>
  <c r="O2884" i="1"/>
  <c r="M2884" i="1"/>
  <c r="P2884" i="1" s="1"/>
  <c r="O2876" i="1"/>
  <c r="M2876" i="1"/>
  <c r="P2876" i="1" s="1"/>
  <c r="O2868" i="1"/>
  <c r="M2868" i="1"/>
  <c r="P2868" i="1" s="1"/>
  <c r="O2860" i="1"/>
  <c r="M2860" i="1"/>
  <c r="P2860" i="1" s="1"/>
  <c r="O2852" i="1"/>
  <c r="M2852" i="1"/>
  <c r="P2852" i="1" s="1"/>
  <c r="O2844" i="1"/>
  <c r="M2844" i="1"/>
  <c r="P2844" i="1" s="1"/>
  <c r="O2836" i="1"/>
  <c r="M2836" i="1"/>
  <c r="P2836" i="1" s="1"/>
  <c r="O2830" i="1"/>
  <c r="M2830" i="1"/>
  <c r="P2830" i="1" s="1"/>
  <c r="O2823" i="1"/>
  <c r="M2823" i="1"/>
  <c r="P2823" i="1" s="1"/>
  <c r="O2815" i="1"/>
  <c r="M2815" i="1"/>
  <c r="P2815" i="1" s="1"/>
  <c r="O2807" i="1"/>
  <c r="M2807" i="1"/>
  <c r="P2807" i="1" s="1"/>
  <c r="O2799" i="1"/>
  <c r="M2799" i="1"/>
  <c r="P2799" i="1" s="1"/>
  <c r="O2791" i="1"/>
  <c r="M2791" i="1"/>
  <c r="P2791" i="1" s="1"/>
  <c r="O2783" i="1"/>
  <c r="M2783" i="1"/>
  <c r="P2783" i="1" s="1"/>
  <c r="O2775" i="1"/>
  <c r="M2775" i="1"/>
  <c r="P2775" i="1" s="1"/>
  <c r="O2767" i="1"/>
  <c r="M2767" i="1"/>
  <c r="P2767" i="1" s="1"/>
  <c r="O2759" i="1"/>
  <c r="M2759" i="1"/>
  <c r="P2759" i="1" s="1"/>
  <c r="O2751" i="1"/>
  <c r="M2751" i="1"/>
  <c r="P2751" i="1" s="1"/>
  <c r="O2743" i="1"/>
  <c r="M2743" i="1"/>
  <c r="P2743" i="1" s="1"/>
  <c r="O2735" i="1"/>
  <c r="M2735" i="1"/>
  <c r="P2735" i="1" s="1"/>
  <c r="O2722" i="1"/>
  <c r="M2722" i="1"/>
  <c r="P2722" i="1" s="1"/>
  <c r="O2714" i="1"/>
  <c r="M2714" i="1"/>
  <c r="P2714" i="1" s="1"/>
  <c r="O2706" i="1"/>
  <c r="M2706" i="1"/>
  <c r="P2706" i="1" s="1"/>
  <c r="O2698" i="1"/>
  <c r="M2698" i="1"/>
  <c r="P2698" i="1" s="1"/>
  <c r="O2690" i="1"/>
  <c r="M2690" i="1"/>
  <c r="P2690" i="1" s="1"/>
  <c r="O2682" i="1"/>
  <c r="M2682" i="1"/>
  <c r="P2682" i="1" s="1"/>
  <c r="O2674" i="1"/>
  <c r="M2674" i="1"/>
  <c r="P2674" i="1" s="1"/>
  <c r="O2666" i="1"/>
  <c r="M2666" i="1"/>
  <c r="P2666" i="1" s="1"/>
  <c r="O2658" i="1"/>
  <c r="M2658" i="1"/>
  <c r="P2658" i="1" s="1"/>
  <c r="O2650" i="1"/>
  <c r="M2650" i="1"/>
  <c r="P2650" i="1" s="1"/>
  <c r="O2642" i="1"/>
  <c r="M2642" i="1"/>
  <c r="P2642" i="1" s="1"/>
  <c r="O2634" i="1"/>
  <c r="M2634" i="1"/>
  <c r="P2634" i="1" s="1"/>
  <c r="O2626" i="1"/>
  <c r="M2626" i="1"/>
  <c r="P2626" i="1" s="1"/>
  <c r="O2618" i="1"/>
  <c r="M2618" i="1"/>
  <c r="P2618" i="1" s="1"/>
  <c r="O2610" i="1"/>
  <c r="M2610" i="1"/>
  <c r="P2610" i="1" s="1"/>
  <c r="O2602" i="1"/>
  <c r="M2602" i="1"/>
  <c r="P2602" i="1" s="1"/>
  <c r="O2594" i="1"/>
  <c r="M2594" i="1"/>
  <c r="P2594" i="1" s="1"/>
  <c r="O2586" i="1"/>
  <c r="M2586" i="1"/>
  <c r="P2586" i="1" s="1"/>
  <c r="O2578" i="1"/>
  <c r="M2578" i="1"/>
  <c r="P2578" i="1" s="1"/>
  <c r="O2570" i="1"/>
  <c r="M2570" i="1"/>
  <c r="P2570" i="1" s="1"/>
  <c r="O2562" i="1"/>
  <c r="M2562" i="1"/>
  <c r="P2562" i="1" s="1"/>
  <c r="O2555" i="1"/>
  <c r="M2555" i="1"/>
  <c r="P2555" i="1" s="1"/>
  <c r="O2547" i="1"/>
  <c r="M2547" i="1"/>
  <c r="P2547" i="1" s="1"/>
  <c r="O2539" i="1"/>
  <c r="M2539" i="1"/>
  <c r="P2539" i="1" s="1"/>
  <c r="O2531" i="1"/>
  <c r="M2531" i="1"/>
  <c r="P2531" i="1" s="1"/>
  <c r="O2523" i="1"/>
  <c r="M2523" i="1"/>
  <c r="P2523" i="1" s="1"/>
  <c r="O2515" i="1"/>
  <c r="M2515" i="1"/>
  <c r="P2515" i="1" s="1"/>
  <c r="O2507" i="1"/>
  <c r="M2507" i="1"/>
  <c r="P2507" i="1" s="1"/>
  <c r="O2499" i="1"/>
  <c r="M2499" i="1"/>
  <c r="P2499" i="1" s="1"/>
  <c r="O2491" i="1"/>
  <c r="M2491" i="1"/>
  <c r="P2491" i="1" s="1"/>
  <c r="O2484" i="1"/>
  <c r="M2484" i="1"/>
  <c r="P2484" i="1" s="1"/>
  <c r="O2476" i="1"/>
  <c r="M2476" i="1"/>
  <c r="P2476" i="1" s="1"/>
  <c r="O2462" i="1"/>
  <c r="M2462" i="1"/>
  <c r="P2462" i="1" s="1"/>
  <c r="O2454" i="1"/>
  <c r="M2454" i="1"/>
  <c r="P2454" i="1" s="1"/>
  <c r="O2446" i="1"/>
  <c r="M2446" i="1"/>
  <c r="P2446" i="1" s="1"/>
  <c r="O2438" i="1"/>
  <c r="M2438" i="1"/>
  <c r="P2438" i="1" s="1"/>
  <c r="O2430" i="1"/>
  <c r="M2430" i="1"/>
  <c r="P2430" i="1" s="1"/>
  <c r="O2422" i="1"/>
  <c r="M2422" i="1"/>
  <c r="P2422" i="1" s="1"/>
  <c r="O2414" i="1"/>
  <c r="M2414" i="1"/>
  <c r="P2414" i="1" s="1"/>
  <c r="O2406" i="1"/>
  <c r="M2406" i="1"/>
  <c r="P2406" i="1" s="1"/>
  <c r="O2398" i="1"/>
  <c r="M2398" i="1"/>
  <c r="P2398" i="1" s="1"/>
  <c r="O2390" i="1"/>
  <c r="M2390" i="1"/>
  <c r="P2390" i="1" s="1"/>
  <c r="O2382" i="1"/>
  <c r="M2382" i="1"/>
  <c r="P2382" i="1" s="1"/>
  <c r="O2374" i="1"/>
  <c r="M2374" i="1"/>
  <c r="P2374" i="1" s="1"/>
  <c r="O2366" i="1"/>
  <c r="M2366" i="1"/>
  <c r="P2366" i="1" s="1"/>
  <c r="O2358" i="1"/>
  <c r="M2358" i="1"/>
  <c r="P2358" i="1" s="1"/>
  <c r="O2350" i="1"/>
  <c r="M2350" i="1"/>
  <c r="P2350" i="1" s="1"/>
  <c r="O2343" i="1"/>
  <c r="M2343" i="1"/>
  <c r="P2343" i="1" s="1"/>
  <c r="O2335" i="1"/>
  <c r="M2335" i="1"/>
  <c r="P2335" i="1" s="1"/>
  <c r="O2327" i="1"/>
  <c r="M2327" i="1"/>
  <c r="P2327" i="1" s="1"/>
  <c r="O2319" i="1"/>
  <c r="M2319" i="1"/>
  <c r="P2319" i="1" s="1"/>
  <c r="O2311" i="1"/>
  <c r="M2311" i="1"/>
  <c r="P2311" i="1" s="1"/>
  <c r="O2303" i="1"/>
  <c r="M2303" i="1"/>
  <c r="P2303" i="1" s="1"/>
  <c r="O2295" i="1"/>
  <c r="M2295" i="1"/>
  <c r="P2295" i="1" s="1"/>
  <c r="O2287" i="1"/>
  <c r="M2287" i="1"/>
  <c r="P2287" i="1" s="1"/>
  <c r="O2279" i="1"/>
  <c r="M2279" i="1"/>
  <c r="P2279" i="1" s="1"/>
  <c r="O2271" i="1"/>
  <c r="M2271" i="1"/>
  <c r="P2271" i="1" s="1"/>
  <c r="O2263" i="1"/>
  <c r="M2263" i="1"/>
  <c r="P2263" i="1" s="1"/>
  <c r="O2255" i="1"/>
  <c r="M2255" i="1"/>
  <c r="P2255" i="1" s="1"/>
  <c r="O2247" i="1"/>
  <c r="M2247" i="1"/>
  <c r="P2247" i="1" s="1"/>
  <c r="O2239" i="1"/>
  <c r="M2239" i="1"/>
  <c r="P2239" i="1" s="1"/>
  <c r="O2231" i="1"/>
  <c r="M2231" i="1"/>
  <c r="P2231" i="1" s="1"/>
  <c r="O2223" i="1"/>
  <c r="M2223" i="1"/>
  <c r="P2223" i="1" s="1"/>
  <c r="O2215" i="1"/>
  <c r="M2215" i="1"/>
  <c r="P2215" i="1" s="1"/>
  <c r="O2207" i="1"/>
  <c r="M2207" i="1"/>
  <c r="P2207" i="1" s="1"/>
  <c r="O2199" i="1"/>
  <c r="M2199" i="1"/>
  <c r="P2199" i="1" s="1"/>
  <c r="O2191" i="1"/>
  <c r="M2191" i="1"/>
  <c r="P2191" i="1" s="1"/>
  <c r="O2183" i="1"/>
  <c r="M2183" i="1"/>
  <c r="P2183" i="1" s="1"/>
  <c r="O2175" i="1"/>
  <c r="M2175" i="1"/>
  <c r="P2175" i="1" s="1"/>
  <c r="O2167" i="1"/>
  <c r="M2167" i="1"/>
  <c r="P2167" i="1" s="1"/>
  <c r="O2159" i="1"/>
  <c r="M2159" i="1"/>
  <c r="P2159" i="1" s="1"/>
  <c r="O2151" i="1"/>
  <c r="M2151" i="1"/>
  <c r="P2151" i="1" s="1"/>
  <c r="O2143" i="1"/>
  <c r="M2143" i="1"/>
  <c r="P2143" i="1" s="1"/>
  <c r="O2135" i="1"/>
  <c r="M2135" i="1"/>
  <c r="P2135" i="1" s="1"/>
  <c r="O2127" i="1"/>
  <c r="M2127" i="1"/>
  <c r="P2127" i="1" s="1"/>
  <c r="O2119" i="1"/>
  <c r="M2119" i="1"/>
  <c r="P2119" i="1" s="1"/>
  <c r="O2111" i="1"/>
  <c r="M2111" i="1"/>
  <c r="P2111" i="1" s="1"/>
  <c r="O2103" i="1"/>
  <c r="M2103" i="1"/>
  <c r="P2103" i="1" s="1"/>
  <c r="O2096" i="1"/>
  <c r="M2096" i="1"/>
  <c r="P2096" i="1" s="1"/>
  <c r="O2088" i="1"/>
  <c r="M2088" i="1"/>
  <c r="P2088" i="1" s="1"/>
  <c r="O2080" i="1"/>
  <c r="M2080" i="1"/>
  <c r="P2080" i="1" s="1"/>
  <c r="O2072" i="1"/>
  <c r="M2072" i="1"/>
  <c r="P2072" i="1" s="1"/>
  <c r="O2064" i="1"/>
  <c r="M2064" i="1"/>
  <c r="P2064" i="1" s="1"/>
  <c r="O2056" i="1"/>
  <c r="M2056" i="1"/>
  <c r="P2056" i="1" s="1"/>
  <c r="O2048" i="1"/>
  <c r="M2048" i="1"/>
  <c r="P2048" i="1" s="1"/>
  <c r="O2040" i="1"/>
  <c r="M2040" i="1"/>
  <c r="P2040" i="1" s="1"/>
  <c r="O2032" i="1"/>
  <c r="M2032" i="1"/>
  <c r="P2032" i="1" s="1"/>
  <c r="O2024" i="1"/>
  <c r="M2024" i="1"/>
  <c r="P2024" i="1" s="1"/>
  <c r="O2016" i="1"/>
  <c r="M2016" i="1"/>
  <c r="P2016" i="1" s="1"/>
  <c r="O2008" i="1"/>
  <c r="M2008" i="1"/>
  <c r="P2008" i="1" s="1"/>
  <c r="O2000" i="1"/>
  <c r="M2000" i="1"/>
  <c r="P2000" i="1" s="1"/>
  <c r="O1992" i="1"/>
  <c r="M1992" i="1"/>
  <c r="P1992" i="1" s="1"/>
  <c r="O1984" i="1"/>
  <c r="M1984" i="1"/>
  <c r="P1984" i="1" s="1"/>
  <c r="O1976" i="1"/>
  <c r="M1976" i="1"/>
  <c r="P1976" i="1" s="1"/>
  <c r="O1968" i="1"/>
  <c r="M1968" i="1"/>
  <c r="P1968" i="1" s="1"/>
  <c r="O1960" i="1"/>
  <c r="M1960" i="1"/>
  <c r="P1960" i="1" s="1"/>
  <c r="O1952" i="1"/>
  <c r="M1952" i="1"/>
  <c r="P1952" i="1" s="1"/>
  <c r="O1944" i="1"/>
  <c r="M1944" i="1"/>
  <c r="P1944" i="1" s="1"/>
  <c r="O1936" i="1"/>
  <c r="M1936" i="1"/>
  <c r="P1936" i="1" s="1"/>
  <c r="O1928" i="1"/>
  <c r="M1928" i="1"/>
  <c r="P1928" i="1" s="1"/>
  <c r="O1920" i="1"/>
  <c r="M1920" i="1"/>
  <c r="P1920" i="1" s="1"/>
  <c r="O1905" i="1"/>
  <c r="M1905" i="1"/>
  <c r="P1905" i="1" s="1"/>
  <c r="O1897" i="1"/>
  <c r="M1897" i="1"/>
  <c r="P1897" i="1" s="1"/>
  <c r="O1889" i="1"/>
  <c r="M1889" i="1"/>
  <c r="P1889" i="1" s="1"/>
  <c r="O1881" i="1"/>
  <c r="M1881" i="1"/>
  <c r="P1881" i="1" s="1"/>
  <c r="O1873" i="1"/>
  <c r="M1873" i="1"/>
  <c r="P1873" i="1" s="1"/>
  <c r="O1865" i="1"/>
  <c r="M1865" i="1"/>
  <c r="P1865" i="1" s="1"/>
  <c r="O1857" i="1"/>
  <c r="M1857" i="1"/>
  <c r="P1857" i="1" s="1"/>
  <c r="O1849" i="1"/>
  <c r="M1849" i="1"/>
  <c r="P1849" i="1" s="1"/>
  <c r="O1841" i="1"/>
  <c r="M1841" i="1"/>
  <c r="P1841" i="1" s="1"/>
  <c r="O1833" i="1"/>
  <c r="M1833" i="1"/>
  <c r="P1833" i="1" s="1"/>
  <c r="O1825" i="1"/>
  <c r="M1825" i="1"/>
  <c r="P1825" i="1" s="1"/>
  <c r="O1817" i="1"/>
  <c r="M1817" i="1"/>
  <c r="P1817" i="1" s="1"/>
  <c r="O1809" i="1"/>
  <c r="M1809" i="1"/>
  <c r="P1809" i="1" s="1"/>
  <c r="O1801" i="1"/>
  <c r="M1801" i="1"/>
  <c r="P1801" i="1" s="1"/>
  <c r="O1793" i="1"/>
  <c r="M1793" i="1"/>
  <c r="P1793" i="1" s="1"/>
  <c r="O1785" i="1"/>
  <c r="M1785" i="1"/>
  <c r="P1785" i="1" s="1"/>
  <c r="O1777" i="1"/>
  <c r="M1777" i="1"/>
  <c r="P1777" i="1" s="1"/>
  <c r="O1769" i="1"/>
  <c r="M1769" i="1"/>
  <c r="P1769" i="1" s="1"/>
  <c r="O1761" i="1"/>
  <c r="M1761" i="1"/>
  <c r="P1761" i="1" s="1"/>
  <c r="O1753" i="1"/>
  <c r="M1753" i="1"/>
  <c r="P1753" i="1" s="1"/>
  <c r="O1745" i="1"/>
  <c r="M1745" i="1"/>
  <c r="P1745" i="1" s="1"/>
  <c r="O1737" i="1"/>
  <c r="M1737" i="1"/>
  <c r="P1737" i="1" s="1"/>
  <c r="O1729" i="1"/>
  <c r="M1729" i="1"/>
  <c r="P1729" i="1" s="1"/>
  <c r="O1722" i="1"/>
  <c r="M1722" i="1"/>
  <c r="P1722" i="1" s="1"/>
  <c r="O1714" i="1"/>
  <c r="M1714" i="1"/>
  <c r="P1714" i="1" s="1"/>
  <c r="O1706" i="1"/>
  <c r="M1706" i="1"/>
  <c r="P1706" i="1" s="1"/>
  <c r="O1698" i="1"/>
  <c r="M1698" i="1"/>
  <c r="P1698" i="1" s="1"/>
  <c r="O1690" i="1"/>
  <c r="M1690" i="1"/>
  <c r="P1690" i="1" s="1"/>
  <c r="O1682" i="1"/>
  <c r="M1682" i="1"/>
  <c r="P1682" i="1" s="1"/>
  <c r="O1674" i="1"/>
  <c r="M1674" i="1"/>
  <c r="P1674" i="1" s="1"/>
  <c r="O1666" i="1"/>
  <c r="M1666" i="1"/>
  <c r="P1666" i="1" s="1"/>
  <c r="O1658" i="1"/>
  <c r="M1658" i="1"/>
  <c r="P1658" i="1" s="1"/>
  <c r="O1650" i="1"/>
  <c r="M1650" i="1"/>
  <c r="P1650" i="1" s="1"/>
  <c r="O1642" i="1"/>
  <c r="M1642" i="1"/>
  <c r="P1642" i="1" s="1"/>
  <c r="O1634" i="1"/>
  <c r="M1634" i="1"/>
  <c r="P1634" i="1" s="1"/>
  <c r="O1626" i="1"/>
  <c r="M1626" i="1"/>
  <c r="P1626" i="1" s="1"/>
  <c r="O1618" i="1"/>
  <c r="M1618" i="1"/>
  <c r="P1618" i="1" s="1"/>
  <c r="O1610" i="1"/>
  <c r="M1610" i="1"/>
  <c r="P1610" i="1" s="1"/>
  <c r="O1602" i="1"/>
  <c r="M1602" i="1"/>
  <c r="P1602" i="1" s="1"/>
  <c r="O1594" i="1"/>
  <c r="M1594" i="1"/>
  <c r="P1594" i="1" s="1"/>
  <c r="O1586" i="1"/>
  <c r="M1586" i="1"/>
  <c r="P1586" i="1" s="1"/>
  <c r="O1578" i="1"/>
  <c r="M1578" i="1"/>
  <c r="P1578" i="1" s="1"/>
  <c r="O1570" i="1"/>
  <c r="M1570" i="1"/>
  <c r="P1570" i="1" s="1"/>
  <c r="O1562" i="1"/>
  <c r="M1562" i="1"/>
  <c r="P1562" i="1" s="1"/>
  <c r="O1554" i="1"/>
  <c r="M1554" i="1"/>
  <c r="P1554" i="1" s="1"/>
  <c r="O1546" i="1"/>
  <c r="M1546" i="1"/>
  <c r="P1546" i="1" s="1"/>
  <c r="O1538" i="1"/>
  <c r="M1538" i="1"/>
  <c r="P1538" i="1" s="1"/>
  <c r="O1530" i="1"/>
  <c r="M1530" i="1"/>
  <c r="P1530" i="1" s="1"/>
  <c r="O1522" i="1"/>
  <c r="M1522" i="1"/>
  <c r="P1522" i="1" s="1"/>
  <c r="O1514" i="1"/>
  <c r="M1514" i="1"/>
  <c r="P1514" i="1" s="1"/>
  <c r="O1506" i="1"/>
  <c r="M1506" i="1"/>
  <c r="P1506" i="1" s="1"/>
  <c r="O1498" i="1"/>
  <c r="M1498" i="1"/>
  <c r="P1498" i="1" s="1"/>
  <c r="O1490" i="1"/>
  <c r="M1490" i="1"/>
  <c r="P1490" i="1" s="1"/>
  <c r="O1484" i="1"/>
  <c r="M1484" i="1"/>
  <c r="P1484" i="1" s="1"/>
  <c r="O1476" i="1"/>
  <c r="M1476" i="1"/>
  <c r="P1476" i="1" s="1"/>
  <c r="O1468" i="1"/>
  <c r="M1468" i="1"/>
  <c r="P1468" i="1" s="1"/>
  <c r="O1460" i="1"/>
  <c r="M1460" i="1"/>
  <c r="P1460" i="1" s="1"/>
  <c r="O1452" i="1"/>
  <c r="M1452" i="1"/>
  <c r="P1452" i="1" s="1"/>
  <c r="O1444" i="1"/>
  <c r="M1444" i="1"/>
  <c r="P1444" i="1" s="1"/>
  <c r="O1436" i="1"/>
  <c r="M1436" i="1"/>
  <c r="P1436" i="1" s="1"/>
  <c r="O1428" i="1"/>
  <c r="M1428" i="1"/>
  <c r="P1428" i="1" s="1"/>
  <c r="O1420" i="1"/>
  <c r="M1420" i="1"/>
  <c r="P1420" i="1" s="1"/>
  <c r="O1412" i="1"/>
  <c r="M1412" i="1"/>
  <c r="P1412" i="1" s="1"/>
  <c r="O1404" i="1"/>
  <c r="M1404" i="1"/>
  <c r="P1404" i="1" s="1"/>
  <c r="O1389" i="1"/>
  <c r="M1389" i="1"/>
  <c r="P1389" i="1" s="1"/>
  <c r="O1381" i="1"/>
  <c r="M1381" i="1"/>
  <c r="P1381" i="1" s="1"/>
  <c r="O1373" i="1"/>
  <c r="M1373" i="1"/>
  <c r="P1373" i="1" s="1"/>
  <c r="O1366" i="1"/>
  <c r="M1366" i="1"/>
  <c r="P1366" i="1" s="1"/>
  <c r="O1358" i="1"/>
  <c r="M1358" i="1"/>
  <c r="P1358" i="1" s="1"/>
  <c r="O1350" i="1"/>
  <c r="M1350" i="1"/>
  <c r="P1350" i="1" s="1"/>
  <c r="O1342" i="1"/>
  <c r="M1342" i="1"/>
  <c r="P1342" i="1" s="1"/>
  <c r="O1334" i="1"/>
  <c r="M1334" i="1"/>
  <c r="P1334" i="1" s="1"/>
  <c r="O1326" i="1"/>
  <c r="M1326" i="1"/>
  <c r="P1326" i="1" s="1"/>
  <c r="O1318" i="1"/>
  <c r="M1318" i="1"/>
  <c r="P1318" i="1" s="1"/>
  <c r="O1310" i="1"/>
  <c r="M1310" i="1"/>
  <c r="P1310" i="1" s="1"/>
  <c r="O1302" i="1"/>
  <c r="M1302" i="1"/>
  <c r="P1302" i="1" s="1"/>
  <c r="O1294" i="1"/>
  <c r="M1294" i="1"/>
  <c r="P1294" i="1" s="1"/>
  <c r="O1286" i="1"/>
  <c r="M1286" i="1"/>
  <c r="P1286" i="1" s="1"/>
  <c r="O1278" i="1"/>
  <c r="M1278" i="1"/>
  <c r="P1278" i="1" s="1"/>
  <c r="O1270" i="1"/>
  <c r="M1270" i="1"/>
  <c r="P1270" i="1" s="1"/>
  <c r="O1262" i="1"/>
  <c r="M1262" i="1"/>
  <c r="P1262" i="1" s="1"/>
  <c r="O1254" i="1"/>
  <c r="M1254" i="1"/>
  <c r="P1254" i="1" s="1"/>
  <c r="O1246" i="1"/>
  <c r="M1246" i="1"/>
  <c r="P1246" i="1" s="1"/>
  <c r="O1238" i="1"/>
  <c r="M1238" i="1"/>
  <c r="P1238" i="1" s="1"/>
  <c r="O1230" i="1"/>
  <c r="M1230" i="1"/>
  <c r="P1230" i="1" s="1"/>
  <c r="O1222" i="1"/>
  <c r="M1222" i="1"/>
  <c r="P1222" i="1" s="1"/>
  <c r="O1214" i="1"/>
  <c r="M1214" i="1"/>
  <c r="P1214" i="1" s="1"/>
  <c r="O1206" i="1"/>
  <c r="M1206" i="1"/>
  <c r="P1206" i="1" s="1"/>
  <c r="O1201" i="1"/>
  <c r="M1201" i="1"/>
  <c r="P1201" i="1" s="1"/>
  <c r="O1193" i="1"/>
  <c r="M1193" i="1"/>
  <c r="P1193" i="1" s="1"/>
  <c r="O1185" i="1"/>
  <c r="M1185" i="1"/>
  <c r="P1185" i="1" s="1"/>
  <c r="O1177" i="1"/>
  <c r="M1177" i="1"/>
  <c r="P1177" i="1" s="1"/>
  <c r="O1169" i="1"/>
  <c r="M1169" i="1"/>
  <c r="P1169" i="1" s="1"/>
  <c r="O1153" i="1"/>
  <c r="M1153" i="1"/>
  <c r="P1153" i="1" s="1"/>
  <c r="O1145" i="1"/>
  <c r="M1145" i="1"/>
  <c r="P1145" i="1" s="1"/>
  <c r="O1137" i="1"/>
  <c r="M1137" i="1"/>
  <c r="P1137" i="1" s="1"/>
  <c r="O1130" i="1"/>
  <c r="M1130" i="1"/>
  <c r="P1130" i="1" s="1"/>
  <c r="O1122" i="1"/>
  <c r="M1122" i="1"/>
  <c r="P1122" i="1" s="1"/>
  <c r="O1114" i="1"/>
  <c r="M1114" i="1"/>
  <c r="P1114" i="1" s="1"/>
  <c r="O1106" i="1"/>
  <c r="M1106" i="1"/>
  <c r="P1106" i="1" s="1"/>
  <c r="O1098" i="1"/>
  <c r="M1098" i="1"/>
  <c r="P1098" i="1" s="1"/>
  <c r="O1090" i="1"/>
  <c r="M1090" i="1"/>
  <c r="P1090" i="1" s="1"/>
  <c r="O1082" i="1"/>
  <c r="M1082" i="1"/>
  <c r="P1082" i="1" s="1"/>
  <c r="O1067" i="1"/>
  <c r="M1067" i="1"/>
  <c r="P1067" i="1" s="1"/>
  <c r="O1059" i="1"/>
  <c r="M1059" i="1"/>
  <c r="P1059" i="1" s="1"/>
  <c r="O1051" i="1"/>
  <c r="M1051" i="1"/>
  <c r="P1051" i="1" s="1"/>
  <c r="O1043" i="1"/>
  <c r="M1043" i="1"/>
  <c r="P1043" i="1" s="1"/>
  <c r="O1028" i="1"/>
  <c r="M1028" i="1"/>
  <c r="P1028" i="1" s="1"/>
  <c r="O1020" i="1"/>
  <c r="M1020" i="1"/>
  <c r="P1020" i="1" s="1"/>
  <c r="O1012" i="1"/>
  <c r="M1012" i="1"/>
  <c r="P1012" i="1" s="1"/>
  <c r="O1004" i="1"/>
  <c r="M1004" i="1"/>
  <c r="P1004" i="1" s="1"/>
  <c r="O996" i="1"/>
  <c r="M996" i="1"/>
  <c r="P996" i="1" s="1"/>
  <c r="O988" i="1"/>
  <c r="M988" i="1"/>
  <c r="P988" i="1" s="1"/>
  <c r="O980" i="1"/>
  <c r="M980" i="1"/>
  <c r="P980" i="1" s="1"/>
  <c r="O972" i="1"/>
  <c r="M972" i="1"/>
  <c r="P972" i="1" s="1"/>
  <c r="O964" i="1"/>
  <c r="M964" i="1"/>
  <c r="P964" i="1" s="1"/>
  <c r="O956" i="1"/>
  <c r="M956" i="1"/>
  <c r="P956" i="1" s="1"/>
  <c r="O948" i="1"/>
  <c r="M948" i="1"/>
  <c r="P948" i="1" s="1"/>
  <c r="O940" i="1"/>
  <c r="M940" i="1"/>
  <c r="P940" i="1" s="1"/>
  <c r="O932" i="1"/>
  <c r="M932" i="1"/>
  <c r="P932" i="1" s="1"/>
  <c r="O924" i="1"/>
  <c r="M924" i="1"/>
  <c r="P924" i="1" s="1"/>
  <c r="O916" i="1"/>
  <c r="M916" i="1"/>
  <c r="P916" i="1" s="1"/>
  <c r="O908" i="1"/>
  <c r="M908" i="1"/>
  <c r="P908" i="1" s="1"/>
  <c r="O900" i="1"/>
  <c r="M900" i="1"/>
  <c r="P900" i="1" s="1"/>
  <c r="O892" i="1"/>
  <c r="M892" i="1"/>
  <c r="P892" i="1" s="1"/>
  <c r="O884" i="1"/>
  <c r="M884" i="1"/>
  <c r="P884" i="1" s="1"/>
  <c r="O876" i="1"/>
  <c r="M876" i="1"/>
  <c r="P876" i="1" s="1"/>
  <c r="O868" i="1"/>
  <c r="M868" i="1"/>
  <c r="P868" i="1" s="1"/>
  <c r="O860" i="1"/>
  <c r="M860" i="1"/>
  <c r="P860" i="1" s="1"/>
  <c r="O852" i="1"/>
  <c r="M852" i="1"/>
  <c r="P852" i="1" s="1"/>
  <c r="O844" i="1"/>
  <c r="M844" i="1"/>
  <c r="P844" i="1" s="1"/>
  <c r="O836" i="1"/>
  <c r="M836" i="1"/>
  <c r="P836" i="1" s="1"/>
  <c r="O828" i="1"/>
  <c r="M828" i="1"/>
  <c r="P828" i="1" s="1"/>
  <c r="O820" i="1"/>
  <c r="M820" i="1"/>
  <c r="P820" i="1" s="1"/>
  <c r="O813" i="1"/>
  <c r="M813" i="1"/>
  <c r="P813" i="1" s="1"/>
  <c r="O805" i="1"/>
  <c r="M805" i="1"/>
  <c r="P805" i="1" s="1"/>
  <c r="O797" i="1"/>
  <c r="M797" i="1"/>
  <c r="P797" i="1" s="1"/>
  <c r="O785" i="1"/>
  <c r="M785" i="1"/>
  <c r="P785" i="1" s="1"/>
  <c r="O777" i="1"/>
  <c r="M777" i="1"/>
  <c r="P777" i="1" s="1"/>
  <c r="O769" i="1"/>
  <c r="M769" i="1"/>
  <c r="P769" i="1" s="1"/>
  <c r="O761" i="1"/>
  <c r="M761" i="1"/>
  <c r="P761" i="1" s="1"/>
  <c r="O753" i="1"/>
  <c r="M753" i="1"/>
  <c r="P753" i="1" s="1"/>
  <c r="O740" i="1"/>
  <c r="M740" i="1"/>
  <c r="P740" i="1" s="1"/>
  <c r="O732" i="1"/>
  <c r="M732" i="1"/>
  <c r="P732" i="1" s="1"/>
  <c r="O724" i="1"/>
  <c r="M724" i="1"/>
  <c r="P724" i="1" s="1"/>
  <c r="O716" i="1"/>
  <c r="M716" i="1"/>
  <c r="P716" i="1" s="1"/>
  <c r="O708" i="1"/>
  <c r="M708" i="1"/>
  <c r="P708" i="1" s="1"/>
  <c r="O700" i="1"/>
  <c r="M700" i="1"/>
  <c r="P700" i="1" s="1"/>
  <c r="O692" i="1"/>
  <c r="M692" i="1"/>
  <c r="P692" i="1" s="1"/>
  <c r="O684" i="1"/>
  <c r="M684" i="1"/>
  <c r="P684" i="1" s="1"/>
  <c r="O677" i="1"/>
  <c r="M677" i="1"/>
  <c r="P677" i="1" s="1"/>
  <c r="O662" i="1"/>
  <c r="M662" i="1"/>
  <c r="P662" i="1" s="1"/>
  <c r="O654" i="1"/>
  <c r="M654" i="1"/>
  <c r="P654" i="1" s="1"/>
  <c r="O646" i="1"/>
  <c r="M646" i="1"/>
  <c r="P646" i="1" s="1"/>
  <c r="O638" i="1"/>
  <c r="M638" i="1"/>
  <c r="P638" i="1" s="1"/>
  <c r="O630" i="1"/>
  <c r="M630" i="1"/>
  <c r="P630" i="1" s="1"/>
  <c r="O623" i="1"/>
  <c r="M623" i="1"/>
  <c r="P623" i="1" s="1"/>
  <c r="O615" i="1"/>
  <c r="M615" i="1"/>
  <c r="P615" i="1" s="1"/>
  <c r="O607" i="1"/>
  <c r="M607" i="1"/>
  <c r="P607" i="1" s="1"/>
  <c r="O599" i="1"/>
  <c r="M599" i="1"/>
  <c r="P599" i="1" s="1"/>
  <c r="O591" i="1"/>
  <c r="M591" i="1"/>
  <c r="P591" i="1" s="1"/>
  <c r="O583" i="1"/>
  <c r="M583" i="1"/>
  <c r="P583" i="1" s="1"/>
  <c r="O575" i="1"/>
  <c r="M575" i="1"/>
  <c r="P575" i="1" s="1"/>
  <c r="O567" i="1"/>
  <c r="M567" i="1"/>
  <c r="P567" i="1" s="1"/>
  <c r="O559" i="1"/>
  <c r="M559" i="1"/>
  <c r="P559" i="1" s="1"/>
  <c r="O551" i="1"/>
  <c r="M551" i="1"/>
  <c r="P551" i="1" s="1"/>
  <c r="O543" i="1"/>
  <c r="M543" i="1"/>
  <c r="P543" i="1" s="1"/>
  <c r="O537" i="1"/>
  <c r="M537" i="1"/>
  <c r="P537" i="1" s="1"/>
  <c r="O529" i="1"/>
  <c r="M529" i="1"/>
  <c r="P529" i="1" s="1"/>
  <c r="O521" i="1"/>
  <c r="M521" i="1"/>
  <c r="P521" i="1" s="1"/>
  <c r="O513" i="1"/>
  <c r="M513" i="1"/>
  <c r="P513" i="1" s="1"/>
  <c r="O505" i="1"/>
  <c r="M505" i="1"/>
  <c r="P505" i="1" s="1"/>
  <c r="O497" i="1"/>
  <c r="M497" i="1"/>
  <c r="P497" i="1" s="1"/>
  <c r="O489" i="1"/>
  <c r="M489" i="1"/>
  <c r="P489" i="1" s="1"/>
  <c r="O481" i="1"/>
  <c r="M481" i="1"/>
  <c r="P481" i="1" s="1"/>
  <c r="O475" i="1"/>
  <c r="M475" i="1"/>
  <c r="P475" i="1" s="1"/>
  <c r="O467" i="1"/>
  <c r="M467" i="1"/>
  <c r="P467" i="1" s="1"/>
  <c r="O459" i="1"/>
  <c r="M459" i="1"/>
  <c r="P459" i="1" s="1"/>
  <c r="O451" i="1"/>
  <c r="M451" i="1"/>
  <c r="P451" i="1" s="1"/>
  <c r="O443" i="1"/>
  <c r="M443" i="1"/>
  <c r="P443" i="1" s="1"/>
  <c r="O435" i="1"/>
  <c r="M435" i="1"/>
  <c r="P435" i="1" s="1"/>
  <c r="O427" i="1"/>
  <c r="M427" i="1"/>
  <c r="P427" i="1" s="1"/>
  <c r="O419" i="1"/>
  <c r="M419" i="1"/>
  <c r="P419" i="1" s="1"/>
  <c r="O411" i="1"/>
  <c r="M411" i="1"/>
  <c r="P411" i="1" s="1"/>
  <c r="O403" i="1"/>
  <c r="M403" i="1"/>
  <c r="P403" i="1" s="1"/>
  <c r="O395" i="1"/>
  <c r="M395" i="1"/>
  <c r="P395" i="1" s="1"/>
  <c r="O389" i="1"/>
  <c r="M389" i="1"/>
  <c r="P389" i="1" s="1"/>
  <c r="O381" i="1"/>
  <c r="M381" i="1"/>
  <c r="P381" i="1" s="1"/>
  <c r="O373" i="1"/>
  <c r="M373" i="1"/>
  <c r="P373" i="1" s="1"/>
  <c r="O365" i="1"/>
  <c r="M365" i="1"/>
  <c r="P365" i="1" s="1"/>
  <c r="O357" i="1"/>
  <c r="M357" i="1"/>
  <c r="P357" i="1" s="1"/>
  <c r="O349" i="1"/>
  <c r="M349" i="1"/>
  <c r="P349" i="1" s="1"/>
  <c r="O341" i="1"/>
  <c r="M341" i="1"/>
  <c r="P341" i="1" s="1"/>
  <c r="O333" i="1"/>
  <c r="M333" i="1"/>
  <c r="P333" i="1" s="1"/>
  <c r="O325" i="1"/>
  <c r="M325" i="1"/>
  <c r="P325" i="1" s="1"/>
  <c r="O317" i="1"/>
  <c r="M317" i="1"/>
  <c r="P317" i="1" s="1"/>
  <c r="O309" i="1"/>
  <c r="M309" i="1"/>
  <c r="P309" i="1" s="1"/>
  <c r="O301" i="1"/>
  <c r="M301" i="1"/>
  <c r="P301" i="1" s="1"/>
  <c r="O293" i="1"/>
  <c r="M293" i="1"/>
  <c r="P293" i="1" s="1"/>
  <c r="O285" i="1"/>
  <c r="M285" i="1"/>
  <c r="P285" i="1" s="1"/>
  <c r="O277" i="1"/>
  <c r="M277" i="1"/>
  <c r="P277" i="1" s="1"/>
  <c r="O269" i="1"/>
  <c r="M269" i="1"/>
  <c r="P269" i="1" s="1"/>
  <c r="O255" i="1"/>
  <c r="M255" i="1"/>
  <c r="P255" i="1" s="1"/>
  <c r="O247" i="1"/>
  <c r="M247" i="1"/>
  <c r="P247" i="1" s="1"/>
  <c r="O239" i="1"/>
  <c r="M239" i="1"/>
  <c r="P239" i="1" s="1"/>
  <c r="O211" i="1"/>
  <c r="M211" i="1"/>
  <c r="P211" i="1" s="1"/>
  <c r="O203" i="1"/>
  <c r="M203" i="1"/>
  <c r="P203" i="1" s="1"/>
  <c r="O196" i="1"/>
  <c r="M196" i="1"/>
  <c r="P196" i="1" s="1"/>
  <c r="O188" i="1"/>
  <c r="M188" i="1"/>
  <c r="P188" i="1" s="1"/>
  <c r="O180" i="1"/>
  <c r="M180" i="1"/>
  <c r="P180" i="1" s="1"/>
  <c r="O175" i="1"/>
  <c r="M175" i="1"/>
  <c r="P175" i="1" s="1"/>
  <c r="O172" i="1"/>
  <c r="M172" i="1"/>
  <c r="P172" i="1" s="1"/>
  <c r="O161" i="1"/>
  <c r="M161" i="1"/>
  <c r="P161" i="1" s="1"/>
  <c r="O158" i="1"/>
  <c r="M158" i="1"/>
  <c r="P158" i="1" s="1"/>
  <c r="O148" i="1"/>
  <c r="M148" i="1"/>
  <c r="P148" i="1" s="1"/>
  <c r="O131" i="1"/>
  <c r="M131" i="1"/>
  <c r="P131" i="1" s="1"/>
  <c r="O125" i="1"/>
  <c r="M125" i="1"/>
  <c r="P125" i="1" s="1"/>
  <c r="O121" i="1"/>
  <c r="M121" i="1"/>
  <c r="P121" i="1" s="1"/>
  <c r="O108" i="1"/>
  <c r="M108" i="1"/>
  <c r="P108" i="1" s="1"/>
  <c r="O100" i="1"/>
  <c r="M100" i="1"/>
  <c r="P100" i="1" s="1"/>
  <c r="O92" i="1"/>
  <c r="M92" i="1"/>
  <c r="P92" i="1" s="1"/>
  <c r="O85" i="1"/>
  <c r="M85" i="1"/>
  <c r="P85" i="1" s="1"/>
  <c r="O77" i="1"/>
  <c r="M77" i="1"/>
  <c r="P77" i="1" s="1"/>
  <c r="O69" i="1"/>
  <c r="M69" i="1"/>
  <c r="P69" i="1" s="1"/>
  <c r="O61" i="1"/>
  <c r="M61" i="1"/>
  <c r="P61" i="1" s="1"/>
  <c r="O53" i="1"/>
  <c r="M53" i="1"/>
  <c r="P53" i="1" s="1"/>
  <c r="O45" i="1"/>
  <c r="M45" i="1"/>
  <c r="P45" i="1" s="1"/>
  <c r="O38" i="1"/>
  <c r="M38" i="1"/>
  <c r="P38" i="1" s="1"/>
  <c r="M7015" i="1"/>
  <c r="P7015" i="1" s="1"/>
  <c r="M6951" i="1"/>
  <c r="P6951" i="1" s="1"/>
  <c r="M6887" i="1"/>
  <c r="P6887" i="1" s="1"/>
  <c r="M6823" i="1"/>
  <c r="P6823" i="1" s="1"/>
  <c r="M6759" i="1"/>
  <c r="P6759" i="1" s="1"/>
  <c r="M6695" i="1"/>
  <c r="P6695" i="1" s="1"/>
  <c r="M6631" i="1"/>
  <c r="P6631" i="1" s="1"/>
  <c r="M6567" i="1"/>
  <c r="P6567" i="1" s="1"/>
  <c r="M6503" i="1"/>
  <c r="P6503" i="1" s="1"/>
  <c r="M6439" i="1"/>
  <c r="P6439" i="1" s="1"/>
  <c r="M6375" i="1"/>
  <c r="P6375" i="1" s="1"/>
  <c r="M6312" i="1"/>
  <c r="P6312" i="1" s="1"/>
  <c r="M6249" i="1"/>
  <c r="P6249" i="1" s="1"/>
  <c r="M6187" i="1"/>
  <c r="P6187" i="1" s="1"/>
  <c r="M6124" i="1"/>
  <c r="P6124" i="1" s="1"/>
  <c r="M6062" i="1"/>
  <c r="P6062" i="1" s="1"/>
  <c r="M5998" i="1"/>
  <c r="P5998" i="1" s="1"/>
  <c r="M5940" i="1"/>
  <c r="P5940" i="1" s="1"/>
  <c r="M5877" i="1"/>
  <c r="P5877" i="1" s="1"/>
  <c r="M5814" i="1"/>
  <c r="P5814" i="1" s="1"/>
  <c r="M5754" i="1"/>
  <c r="P5754" i="1" s="1"/>
  <c r="M5690" i="1"/>
  <c r="P5690" i="1" s="1"/>
  <c r="M5497" i="1"/>
  <c r="P5497" i="1" s="1"/>
  <c r="M5245" i="1"/>
  <c r="P5245" i="1" s="1"/>
  <c r="M5022" i="1"/>
  <c r="P5022" i="1" s="1"/>
  <c r="M4766" i="1"/>
  <c r="P4766" i="1" s="1"/>
  <c r="M4511" i="1"/>
  <c r="P4511" i="1" s="1"/>
  <c r="M4257" i="1"/>
  <c r="P4257" i="1" s="1"/>
  <c r="M3851" i="1"/>
  <c r="P3851" i="1" s="1"/>
  <c r="M3240" i="1"/>
  <c r="P3240" i="1" s="1"/>
  <c r="O5682" i="1"/>
  <c r="M5682" i="1"/>
  <c r="P5682" i="1" s="1"/>
  <c r="O5674" i="1"/>
  <c r="M5674" i="1"/>
  <c r="P5674" i="1" s="1"/>
  <c r="O5666" i="1"/>
  <c r="M5666" i="1"/>
  <c r="P5666" i="1" s="1"/>
  <c r="O5658" i="1"/>
  <c r="M5658" i="1"/>
  <c r="P5658" i="1" s="1"/>
  <c r="O5650" i="1"/>
  <c r="M5650" i="1"/>
  <c r="P5650" i="1" s="1"/>
  <c r="O5642" i="1"/>
  <c r="M5642" i="1"/>
  <c r="P5642" i="1" s="1"/>
  <c r="O5634" i="1"/>
  <c r="M5634" i="1"/>
  <c r="P5634" i="1" s="1"/>
  <c r="O5626" i="1"/>
  <c r="M5626" i="1"/>
  <c r="P5626" i="1" s="1"/>
  <c r="O5618" i="1"/>
  <c r="M5618" i="1"/>
  <c r="P5618" i="1" s="1"/>
  <c r="O5612" i="1"/>
  <c r="M5612" i="1"/>
  <c r="P5612" i="1" s="1"/>
  <c r="O5604" i="1"/>
  <c r="M5604" i="1"/>
  <c r="P5604" i="1" s="1"/>
  <c r="O5597" i="1"/>
  <c r="M5597" i="1"/>
  <c r="P5597" i="1" s="1"/>
  <c r="O5589" i="1"/>
  <c r="M5589" i="1"/>
  <c r="P5589" i="1" s="1"/>
  <c r="O5581" i="1"/>
  <c r="M5581" i="1"/>
  <c r="P5581" i="1" s="1"/>
  <c r="O5573" i="1"/>
  <c r="M5573" i="1"/>
  <c r="P5573" i="1" s="1"/>
  <c r="O5565" i="1"/>
  <c r="M5565" i="1"/>
  <c r="P5565" i="1" s="1"/>
  <c r="O5557" i="1"/>
  <c r="M5557" i="1"/>
  <c r="P5557" i="1" s="1"/>
  <c r="O5549" i="1"/>
  <c r="M5549" i="1"/>
  <c r="P5549" i="1" s="1"/>
  <c r="O5541" i="1"/>
  <c r="M5541" i="1"/>
  <c r="P5541" i="1" s="1"/>
  <c r="O5533" i="1"/>
  <c r="M5533" i="1"/>
  <c r="P5533" i="1" s="1"/>
  <c r="O5525" i="1"/>
  <c r="M5525" i="1"/>
  <c r="P5525" i="1" s="1"/>
  <c r="O5518" i="1"/>
  <c r="M5518" i="1"/>
  <c r="P5518" i="1" s="1"/>
  <c r="O5510" i="1"/>
  <c r="M5510" i="1"/>
  <c r="P5510" i="1" s="1"/>
  <c r="O5503" i="1"/>
  <c r="M5503" i="1"/>
  <c r="P5503" i="1" s="1"/>
  <c r="O5496" i="1"/>
  <c r="M5496" i="1"/>
  <c r="P5496" i="1" s="1"/>
  <c r="O5488" i="1"/>
  <c r="M5488" i="1"/>
  <c r="P5488" i="1" s="1"/>
  <c r="O5480" i="1"/>
  <c r="M5480" i="1"/>
  <c r="P5480" i="1" s="1"/>
  <c r="O5472" i="1"/>
  <c r="M5472" i="1"/>
  <c r="P5472" i="1" s="1"/>
  <c r="O5464" i="1"/>
  <c r="M5464" i="1"/>
  <c r="P5464" i="1" s="1"/>
  <c r="O5456" i="1"/>
  <c r="M5456" i="1"/>
  <c r="P5456" i="1" s="1"/>
  <c r="O5448" i="1"/>
  <c r="M5448" i="1"/>
  <c r="P5448" i="1" s="1"/>
  <c r="O5440" i="1"/>
  <c r="M5440" i="1"/>
  <c r="P5440" i="1" s="1"/>
  <c r="O5432" i="1"/>
  <c r="M5432" i="1"/>
  <c r="P5432" i="1" s="1"/>
  <c r="O5424" i="1"/>
  <c r="M5424" i="1"/>
  <c r="P5424" i="1" s="1"/>
  <c r="O5416" i="1"/>
  <c r="M5416" i="1"/>
  <c r="P5416" i="1" s="1"/>
  <c r="O5408" i="1"/>
  <c r="M5408" i="1"/>
  <c r="P5408" i="1" s="1"/>
  <c r="O5400" i="1"/>
  <c r="M5400" i="1"/>
  <c r="P5400" i="1" s="1"/>
  <c r="O5393" i="1"/>
  <c r="M5393" i="1"/>
  <c r="P5393" i="1" s="1"/>
  <c r="O5385" i="1"/>
  <c r="M5385" i="1"/>
  <c r="P5385" i="1" s="1"/>
  <c r="O5377" i="1"/>
  <c r="M5377" i="1"/>
  <c r="P5377" i="1" s="1"/>
  <c r="O5369" i="1"/>
  <c r="M5369" i="1"/>
  <c r="P5369" i="1" s="1"/>
  <c r="O5361" i="1"/>
  <c r="M5361" i="1"/>
  <c r="P5361" i="1" s="1"/>
  <c r="O5353" i="1"/>
  <c r="M5353" i="1"/>
  <c r="P5353" i="1" s="1"/>
  <c r="O5345" i="1"/>
  <c r="M5345" i="1"/>
  <c r="P5345" i="1" s="1"/>
  <c r="O5337" i="1"/>
  <c r="M5337" i="1"/>
  <c r="P5337" i="1" s="1"/>
  <c r="O5329" i="1"/>
  <c r="M5329" i="1"/>
  <c r="P5329" i="1" s="1"/>
  <c r="O5321" i="1"/>
  <c r="M5321" i="1"/>
  <c r="P5321" i="1" s="1"/>
  <c r="O5314" i="1"/>
  <c r="M5314" i="1"/>
  <c r="P5314" i="1" s="1"/>
  <c r="O5306" i="1"/>
  <c r="M5306" i="1"/>
  <c r="P5306" i="1" s="1"/>
  <c r="O5298" i="1"/>
  <c r="M5298" i="1"/>
  <c r="P5298" i="1" s="1"/>
  <c r="O5290" i="1"/>
  <c r="M5290" i="1"/>
  <c r="P5290" i="1" s="1"/>
  <c r="O5282" i="1"/>
  <c r="M5282" i="1"/>
  <c r="P5282" i="1" s="1"/>
  <c r="O5274" i="1"/>
  <c r="M5274" i="1"/>
  <c r="P5274" i="1" s="1"/>
  <c r="O5266" i="1"/>
  <c r="M5266" i="1"/>
  <c r="P5266" i="1" s="1"/>
  <c r="O5258" i="1"/>
  <c r="M5258" i="1"/>
  <c r="P5258" i="1" s="1"/>
  <c r="O5250" i="1"/>
  <c r="M5250" i="1"/>
  <c r="P5250" i="1" s="1"/>
  <c r="O5243" i="1"/>
  <c r="M5243" i="1"/>
  <c r="P5243" i="1" s="1"/>
  <c r="O5235" i="1"/>
  <c r="M5235" i="1"/>
  <c r="P5235" i="1" s="1"/>
  <c r="O5227" i="1"/>
  <c r="M5227" i="1"/>
  <c r="P5227" i="1" s="1"/>
  <c r="O5218" i="1"/>
  <c r="M5218" i="1"/>
  <c r="P5218" i="1" s="1"/>
  <c r="O5210" i="1"/>
  <c r="M5210" i="1"/>
  <c r="P5210" i="1" s="1"/>
  <c r="O5202" i="1"/>
  <c r="M5202" i="1"/>
  <c r="P5202" i="1" s="1"/>
  <c r="O5194" i="1"/>
  <c r="M5194" i="1"/>
  <c r="P5194" i="1" s="1"/>
  <c r="O5186" i="1"/>
  <c r="M5186" i="1"/>
  <c r="P5186" i="1" s="1"/>
  <c r="O5178" i="1"/>
  <c r="M5178" i="1"/>
  <c r="P5178" i="1" s="1"/>
  <c r="O5170" i="1"/>
  <c r="M5170" i="1"/>
  <c r="P5170" i="1" s="1"/>
  <c r="O5162" i="1"/>
  <c r="M5162" i="1"/>
  <c r="P5162" i="1" s="1"/>
  <c r="O5154" i="1"/>
  <c r="M5154" i="1"/>
  <c r="P5154" i="1" s="1"/>
  <c r="O5146" i="1"/>
  <c r="M5146" i="1"/>
  <c r="P5146" i="1" s="1"/>
  <c r="O5139" i="1"/>
  <c r="M5139" i="1"/>
  <c r="P5139" i="1" s="1"/>
  <c r="O5131" i="1"/>
  <c r="M5131" i="1"/>
  <c r="P5131" i="1" s="1"/>
  <c r="O5123" i="1"/>
  <c r="M5123" i="1"/>
  <c r="P5123" i="1" s="1"/>
  <c r="O5115" i="1"/>
  <c r="M5115" i="1"/>
  <c r="P5115" i="1" s="1"/>
  <c r="O5107" i="1"/>
  <c r="M5107" i="1"/>
  <c r="P5107" i="1" s="1"/>
  <c r="O5099" i="1"/>
  <c r="M5099" i="1"/>
  <c r="P5099" i="1" s="1"/>
  <c r="O5091" i="1"/>
  <c r="M5091" i="1"/>
  <c r="P5091" i="1" s="1"/>
  <c r="O5083" i="1"/>
  <c r="M5083" i="1"/>
  <c r="P5083" i="1" s="1"/>
  <c r="O5075" i="1"/>
  <c r="M5075" i="1"/>
  <c r="P5075" i="1" s="1"/>
  <c r="O5067" i="1"/>
  <c r="M5067" i="1"/>
  <c r="P5067" i="1" s="1"/>
  <c r="O5059" i="1"/>
  <c r="M5059" i="1"/>
  <c r="P5059" i="1" s="1"/>
  <c r="O5051" i="1"/>
  <c r="M5051" i="1"/>
  <c r="P5051" i="1" s="1"/>
  <c r="O5044" i="1"/>
  <c r="M5044" i="1"/>
  <c r="P5044" i="1" s="1"/>
  <c r="O5036" i="1"/>
  <c r="M5036" i="1"/>
  <c r="P5036" i="1" s="1"/>
  <c r="O5028" i="1"/>
  <c r="M5028" i="1"/>
  <c r="P5028" i="1" s="1"/>
  <c r="O5020" i="1"/>
  <c r="M5020" i="1"/>
  <c r="P5020" i="1" s="1"/>
  <c r="O5012" i="1"/>
  <c r="M5012" i="1"/>
  <c r="P5012" i="1" s="1"/>
  <c r="O5004" i="1"/>
  <c r="M5004" i="1"/>
  <c r="P5004" i="1" s="1"/>
  <c r="O4996" i="1"/>
  <c r="M4996" i="1"/>
  <c r="P4996" i="1" s="1"/>
  <c r="O4988" i="1"/>
  <c r="M4988" i="1"/>
  <c r="P4988" i="1" s="1"/>
  <c r="O4980" i="1"/>
  <c r="M4980" i="1"/>
  <c r="P4980" i="1" s="1"/>
  <c r="O4972" i="1"/>
  <c r="M4972" i="1"/>
  <c r="P4972" i="1" s="1"/>
  <c r="O4964" i="1"/>
  <c r="M4964" i="1"/>
  <c r="P4964" i="1" s="1"/>
  <c r="O4956" i="1"/>
  <c r="M4956" i="1"/>
  <c r="P4956" i="1" s="1"/>
  <c r="O4948" i="1"/>
  <c r="M4948" i="1"/>
  <c r="P4948" i="1" s="1"/>
  <c r="O4940" i="1"/>
  <c r="M4940" i="1"/>
  <c r="P4940" i="1" s="1"/>
  <c r="O4932" i="1"/>
  <c r="M4932" i="1"/>
  <c r="P4932" i="1" s="1"/>
  <c r="O4924" i="1"/>
  <c r="M4924" i="1"/>
  <c r="P4924" i="1" s="1"/>
  <c r="O4916" i="1"/>
  <c r="M4916" i="1"/>
  <c r="P4916" i="1" s="1"/>
  <c r="O4908" i="1"/>
  <c r="M4908" i="1"/>
  <c r="P4908" i="1" s="1"/>
  <c r="O4900" i="1"/>
  <c r="M4900" i="1"/>
  <c r="P4900" i="1" s="1"/>
  <c r="O4892" i="1"/>
  <c r="M4892" i="1"/>
  <c r="P4892" i="1" s="1"/>
  <c r="O4884" i="1"/>
  <c r="M4884" i="1"/>
  <c r="P4884" i="1" s="1"/>
  <c r="O4876" i="1"/>
  <c r="M4876" i="1"/>
  <c r="P4876" i="1" s="1"/>
  <c r="O4868" i="1"/>
  <c r="M4868" i="1"/>
  <c r="P4868" i="1" s="1"/>
  <c r="O4860" i="1"/>
  <c r="M4860" i="1"/>
  <c r="P4860" i="1" s="1"/>
  <c r="O4852" i="1"/>
  <c r="M4852" i="1"/>
  <c r="P4852" i="1" s="1"/>
  <c r="O4844" i="1"/>
  <c r="M4844" i="1"/>
  <c r="P4844" i="1" s="1"/>
  <c r="O4836" i="1"/>
  <c r="M4836" i="1"/>
  <c r="P4836" i="1" s="1"/>
  <c r="O4828" i="1"/>
  <c r="M4828" i="1"/>
  <c r="P4828" i="1" s="1"/>
  <c r="O4820" i="1"/>
  <c r="M4820" i="1"/>
  <c r="P4820" i="1" s="1"/>
  <c r="O4812" i="1"/>
  <c r="M4812" i="1"/>
  <c r="P4812" i="1" s="1"/>
  <c r="O4804" i="1"/>
  <c r="M4804" i="1"/>
  <c r="P4804" i="1" s="1"/>
  <c r="O4796" i="1"/>
  <c r="M4796" i="1"/>
  <c r="P4796" i="1" s="1"/>
  <c r="O4788" i="1"/>
  <c r="M4788" i="1"/>
  <c r="P4788" i="1" s="1"/>
  <c r="O4780" i="1"/>
  <c r="M4780" i="1"/>
  <c r="P4780" i="1" s="1"/>
  <c r="O4772" i="1"/>
  <c r="M4772" i="1"/>
  <c r="P4772" i="1" s="1"/>
  <c r="O4764" i="1"/>
  <c r="M4764" i="1"/>
  <c r="P4764" i="1" s="1"/>
  <c r="O4756" i="1"/>
  <c r="M4756" i="1"/>
  <c r="P4756" i="1" s="1"/>
  <c r="O4748" i="1"/>
  <c r="M4748" i="1"/>
  <c r="P4748" i="1" s="1"/>
  <c r="O4740" i="1"/>
  <c r="M4740" i="1"/>
  <c r="P4740" i="1" s="1"/>
  <c r="O4732" i="1"/>
  <c r="M4732" i="1"/>
  <c r="P4732" i="1" s="1"/>
  <c r="O4724" i="1"/>
  <c r="M4724" i="1"/>
  <c r="P4724" i="1" s="1"/>
  <c r="O4716" i="1"/>
  <c r="M4716" i="1"/>
  <c r="P4716" i="1" s="1"/>
  <c r="O4708" i="1"/>
  <c r="M4708" i="1"/>
  <c r="P4708" i="1" s="1"/>
  <c r="O4700" i="1"/>
  <c r="M4700" i="1"/>
  <c r="P4700" i="1" s="1"/>
  <c r="O4692" i="1"/>
  <c r="M4692" i="1"/>
  <c r="P4692" i="1" s="1"/>
  <c r="O4684" i="1"/>
  <c r="M4684" i="1"/>
  <c r="P4684" i="1" s="1"/>
  <c r="O4676" i="1"/>
  <c r="M4676" i="1"/>
  <c r="P4676" i="1" s="1"/>
  <c r="O4668" i="1"/>
  <c r="M4668" i="1"/>
  <c r="P4668" i="1" s="1"/>
  <c r="O4660" i="1"/>
  <c r="M4660" i="1"/>
  <c r="P4660" i="1" s="1"/>
  <c r="O4652" i="1"/>
  <c r="M4652" i="1"/>
  <c r="P4652" i="1" s="1"/>
  <c r="O4644" i="1"/>
  <c r="M4644" i="1"/>
  <c r="P4644" i="1" s="1"/>
  <c r="O4636" i="1"/>
  <c r="M4636" i="1"/>
  <c r="P4636" i="1" s="1"/>
  <c r="O4628" i="1"/>
  <c r="M4628" i="1"/>
  <c r="P4628" i="1" s="1"/>
  <c r="O4620" i="1"/>
  <c r="M4620" i="1"/>
  <c r="P4620" i="1" s="1"/>
  <c r="O4612" i="1"/>
  <c r="M4612" i="1"/>
  <c r="P4612" i="1" s="1"/>
  <c r="O4604" i="1"/>
  <c r="M4604" i="1"/>
  <c r="P4604" i="1" s="1"/>
  <c r="O4596" i="1"/>
  <c r="M4596" i="1"/>
  <c r="P4596" i="1" s="1"/>
  <c r="O4588" i="1"/>
  <c r="M4588" i="1"/>
  <c r="P4588" i="1" s="1"/>
  <c r="O4580" i="1"/>
  <c r="M4580" i="1"/>
  <c r="P4580" i="1" s="1"/>
  <c r="O4572" i="1"/>
  <c r="M4572" i="1"/>
  <c r="P4572" i="1" s="1"/>
  <c r="O4564" i="1"/>
  <c r="M4564" i="1"/>
  <c r="P4564" i="1" s="1"/>
  <c r="O4557" i="1"/>
  <c r="M4557" i="1"/>
  <c r="P4557" i="1" s="1"/>
  <c r="O4549" i="1"/>
  <c r="M4549" i="1"/>
  <c r="P4549" i="1" s="1"/>
  <c r="O4541" i="1"/>
  <c r="M4541" i="1"/>
  <c r="P4541" i="1" s="1"/>
  <c r="O4533" i="1"/>
  <c r="M4533" i="1"/>
  <c r="P4533" i="1" s="1"/>
  <c r="O4525" i="1"/>
  <c r="M4525" i="1"/>
  <c r="P4525" i="1" s="1"/>
  <c r="O4517" i="1"/>
  <c r="M4517" i="1"/>
  <c r="P4517" i="1" s="1"/>
  <c r="O4509" i="1"/>
  <c r="M4509" i="1"/>
  <c r="P4509" i="1" s="1"/>
  <c r="O4501" i="1"/>
  <c r="M4501" i="1"/>
  <c r="P4501" i="1" s="1"/>
  <c r="O4493" i="1"/>
  <c r="M4493" i="1"/>
  <c r="P4493" i="1" s="1"/>
  <c r="O4485" i="1"/>
  <c r="M4485" i="1"/>
  <c r="P4485" i="1" s="1"/>
  <c r="O4477" i="1"/>
  <c r="M4477" i="1"/>
  <c r="P4477" i="1" s="1"/>
  <c r="O4469" i="1"/>
  <c r="M4469" i="1"/>
  <c r="P4469" i="1" s="1"/>
  <c r="O4461" i="1"/>
  <c r="M4461" i="1"/>
  <c r="P4461" i="1" s="1"/>
  <c r="O4455" i="1"/>
  <c r="M4455" i="1"/>
  <c r="P4455" i="1" s="1"/>
  <c r="O4447" i="1"/>
  <c r="M4447" i="1"/>
  <c r="P4447" i="1" s="1"/>
  <c r="O4439" i="1"/>
  <c r="M4439" i="1"/>
  <c r="P4439" i="1" s="1"/>
  <c r="O4431" i="1"/>
  <c r="M4431" i="1"/>
  <c r="P4431" i="1" s="1"/>
  <c r="O4423" i="1"/>
  <c r="M4423" i="1"/>
  <c r="P4423" i="1" s="1"/>
  <c r="O4415" i="1"/>
  <c r="M4415" i="1"/>
  <c r="P4415" i="1" s="1"/>
  <c r="O4407" i="1"/>
  <c r="M4407" i="1"/>
  <c r="P4407" i="1" s="1"/>
  <c r="O4399" i="1"/>
  <c r="M4399" i="1"/>
  <c r="P4399" i="1" s="1"/>
  <c r="O4391" i="1"/>
  <c r="M4391" i="1"/>
  <c r="P4391" i="1" s="1"/>
  <c r="O4383" i="1"/>
  <c r="M4383" i="1"/>
  <c r="P4383" i="1" s="1"/>
  <c r="O4375" i="1"/>
  <c r="M4375" i="1"/>
  <c r="P4375" i="1" s="1"/>
  <c r="O4367" i="1"/>
  <c r="M4367" i="1"/>
  <c r="P4367" i="1" s="1"/>
  <c r="O4359" i="1"/>
  <c r="M4359" i="1"/>
  <c r="P4359" i="1" s="1"/>
  <c r="O4351" i="1"/>
  <c r="M4351" i="1"/>
  <c r="P4351" i="1" s="1"/>
  <c r="O4343" i="1"/>
  <c r="M4343" i="1"/>
  <c r="P4343" i="1" s="1"/>
  <c r="O4335" i="1"/>
  <c r="M4335" i="1"/>
  <c r="P4335" i="1" s="1"/>
  <c r="O4327" i="1"/>
  <c r="M4327" i="1"/>
  <c r="P4327" i="1" s="1"/>
  <c r="O4319" i="1"/>
  <c r="M4319" i="1"/>
  <c r="P4319" i="1" s="1"/>
  <c r="O4311" i="1"/>
  <c r="M4311" i="1"/>
  <c r="P4311" i="1" s="1"/>
  <c r="O4303" i="1"/>
  <c r="M4303" i="1"/>
  <c r="P4303" i="1" s="1"/>
  <c r="O4295" i="1"/>
  <c r="M4295" i="1"/>
  <c r="P4295" i="1" s="1"/>
  <c r="O4287" i="1"/>
  <c r="M4287" i="1"/>
  <c r="P4287" i="1" s="1"/>
  <c r="O4279" i="1"/>
  <c r="M4279" i="1"/>
  <c r="P4279" i="1" s="1"/>
  <c r="O4271" i="1"/>
  <c r="M4271" i="1"/>
  <c r="P4271" i="1" s="1"/>
  <c r="O4263" i="1"/>
  <c r="M4263" i="1"/>
  <c r="P4263" i="1" s="1"/>
  <c r="O4255" i="1"/>
  <c r="M4255" i="1"/>
  <c r="P4255" i="1" s="1"/>
  <c r="O4247" i="1"/>
  <c r="M4247" i="1"/>
  <c r="P4247" i="1" s="1"/>
  <c r="O4239" i="1"/>
  <c r="M4239" i="1"/>
  <c r="P4239" i="1" s="1"/>
  <c r="O4231" i="1"/>
  <c r="M4231" i="1"/>
  <c r="P4231" i="1" s="1"/>
  <c r="O4223" i="1"/>
  <c r="M4223" i="1"/>
  <c r="P4223" i="1" s="1"/>
  <c r="O4215" i="1"/>
  <c r="M4215" i="1"/>
  <c r="P4215" i="1" s="1"/>
  <c r="O4207" i="1"/>
  <c r="M4207" i="1"/>
  <c r="P4207" i="1" s="1"/>
  <c r="O4199" i="1"/>
  <c r="M4199" i="1"/>
  <c r="P4199" i="1" s="1"/>
  <c r="O4191" i="1"/>
  <c r="M4191" i="1"/>
  <c r="P4191" i="1" s="1"/>
  <c r="O4183" i="1"/>
  <c r="M4183" i="1"/>
  <c r="P4183" i="1" s="1"/>
  <c r="O4175" i="1"/>
  <c r="M4175" i="1"/>
  <c r="P4175" i="1" s="1"/>
  <c r="O4167" i="1"/>
  <c r="M4167" i="1"/>
  <c r="P4167" i="1" s="1"/>
  <c r="O4159" i="1"/>
  <c r="M4159" i="1"/>
  <c r="P4159" i="1" s="1"/>
  <c r="O4151" i="1"/>
  <c r="M4151" i="1"/>
  <c r="P4151" i="1" s="1"/>
  <c r="O4143" i="1"/>
  <c r="M4143" i="1"/>
  <c r="P4143" i="1" s="1"/>
  <c r="O4135" i="1"/>
  <c r="M4135" i="1"/>
  <c r="P4135" i="1" s="1"/>
  <c r="O4127" i="1"/>
  <c r="M4127" i="1"/>
  <c r="P4127" i="1" s="1"/>
  <c r="O4120" i="1"/>
  <c r="M4120" i="1"/>
  <c r="P4120" i="1" s="1"/>
  <c r="O4112" i="1"/>
  <c r="M4112" i="1"/>
  <c r="P4112" i="1" s="1"/>
  <c r="O4104" i="1"/>
  <c r="M4104" i="1"/>
  <c r="P4104" i="1" s="1"/>
  <c r="O4096" i="1"/>
  <c r="M4096" i="1"/>
  <c r="P4096" i="1" s="1"/>
  <c r="O4088" i="1"/>
  <c r="M4088" i="1"/>
  <c r="P4088" i="1" s="1"/>
  <c r="O4080" i="1"/>
  <c r="M4080" i="1"/>
  <c r="P4080" i="1" s="1"/>
  <c r="O4072" i="1"/>
  <c r="M4072" i="1"/>
  <c r="P4072" i="1" s="1"/>
  <c r="O4064" i="1"/>
  <c r="M4064" i="1"/>
  <c r="P4064" i="1" s="1"/>
  <c r="O4056" i="1"/>
  <c r="M4056" i="1"/>
  <c r="P4056" i="1" s="1"/>
  <c r="O4048" i="1"/>
  <c r="M4048" i="1"/>
  <c r="P4048" i="1" s="1"/>
  <c r="O4040" i="1"/>
  <c r="M4040" i="1"/>
  <c r="P4040" i="1" s="1"/>
  <c r="O4032" i="1"/>
  <c r="M4032" i="1"/>
  <c r="P4032" i="1" s="1"/>
  <c r="O4024" i="1"/>
  <c r="M4024" i="1"/>
  <c r="P4024" i="1" s="1"/>
  <c r="O4016" i="1"/>
  <c r="M4016" i="1"/>
  <c r="P4016" i="1" s="1"/>
  <c r="O4008" i="1"/>
  <c r="M4008" i="1"/>
  <c r="P4008" i="1" s="1"/>
  <c r="O4000" i="1"/>
  <c r="M4000" i="1"/>
  <c r="P4000" i="1" s="1"/>
  <c r="O3992" i="1"/>
  <c r="M3992" i="1"/>
  <c r="P3992" i="1" s="1"/>
  <c r="O3984" i="1"/>
  <c r="M3984" i="1"/>
  <c r="P3984" i="1" s="1"/>
  <c r="O3976" i="1"/>
  <c r="M3976" i="1"/>
  <c r="P3976" i="1" s="1"/>
  <c r="O3968" i="1"/>
  <c r="M3968" i="1"/>
  <c r="P3968" i="1" s="1"/>
  <c r="O3960" i="1"/>
  <c r="M3960" i="1"/>
  <c r="P3960" i="1" s="1"/>
  <c r="O3952" i="1"/>
  <c r="M3952" i="1"/>
  <c r="P3952" i="1" s="1"/>
  <c r="O3944" i="1"/>
  <c r="M3944" i="1"/>
  <c r="P3944" i="1" s="1"/>
  <c r="O3936" i="1"/>
  <c r="M3936" i="1"/>
  <c r="P3936" i="1" s="1"/>
  <c r="O3928" i="1"/>
  <c r="M3928" i="1"/>
  <c r="P3928" i="1" s="1"/>
  <c r="O3920" i="1"/>
  <c r="M3920" i="1"/>
  <c r="P3920" i="1" s="1"/>
  <c r="O3912" i="1"/>
  <c r="M3912" i="1"/>
  <c r="P3912" i="1" s="1"/>
  <c r="O3905" i="1"/>
  <c r="M3905" i="1"/>
  <c r="P3905" i="1" s="1"/>
  <c r="O3897" i="1"/>
  <c r="M3897" i="1"/>
  <c r="P3897" i="1" s="1"/>
  <c r="O3889" i="1"/>
  <c r="M3889" i="1"/>
  <c r="P3889" i="1" s="1"/>
  <c r="O3881" i="1"/>
  <c r="M3881" i="1"/>
  <c r="P3881" i="1" s="1"/>
  <c r="O3873" i="1"/>
  <c r="M3873" i="1"/>
  <c r="P3873" i="1" s="1"/>
  <c r="O3865" i="1"/>
  <c r="M3865" i="1"/>
  <c r="P3865" i="1" s="1"/>
  <c r="O3857" i="1"/>
  <c r="M3857" i="1"/>
  <c r="P3857" i="1" s="1"/>
  <c r="O3849" i="1"/>
  <c r="M3849" i="1"/>
  <c r="P3849" i="1" s="1"/>
  <c r="O3841" i="1"/>
  <c r="M3841" i="1"/>
  <c r="P3841" i="1" s="1"/>
  <c r="O3833" i="1"/>
  <c r="M3833" i="1"/>
  <c r="P3833" i="1" s="1"/>
  <c r="O3825" i="1"/>
  <c r="M3825" i="1"/>
  <c r="P3825" i="1" s="1"/>
  <c r="O3817" i="1"/>
  <c r="M3817" i="1"/>
  <c r="P3817" i="1" s="1"/>
  <c r="O3809" i="1"/>
  <c r="M3809" i="1"/>
  <c r="P3809" i="1" s="1"/>
  <c r="O3801" i="1"/>
  <c r="M3801" i="1"/>
  <c r="P3801" i="1" s="1"/>
  <c r="O3793" i="1"/>
  <c r="M3793" i="1"/>
  <c r="P3793" i="1" s="1"/>
  <c r="O3785" i="1"/>
  <c r="M3785" i="1"/>
  <c r="P3785" i="1" s="1"/>
  <c r="O3777" i="1"/>
  <c r="M3777" i="1"/>
  <c r="P3777" i="1" s="1"/>
  <c r="O3769" i="1"/>
  <c r="M3769" i="1"/>
  <c r="P3769" i="1" s="1"/>
  <c r="O3761" i="1"/>
  <c r="M3761" i="1"/>
  <c r="P3761" i="1" s="1"/>
  <c r="O3753" i="1"/>
  <c r="M3753" i="1"/>
  <c r="P3753" i="1" s="1"/>
  <c r="O3745" i="1"/>
  <c r="M3745" i="1"/>
  <c r="P3745" i="1" s="1"/>
  <c r="O3737" i="1"/>
  <c r="M3737" i="1"/>
  <c r="P3737" i="1" s="1"/>
  <c r="O3729" i="1"/>
  <c r="M3729" i="1"/>
  <c r="P3729" i="1" s="1"/>
  <c r="O3721" i="1"/>
  <c r="M3721" i="1"/>
  <c r="P3721" i="1" s="1"/>
  <c r="O3714" i="1"/>
  <c r="M3714" i="1"/>
  <c r="P3714" i="1" s="1"/>
  <c r="O3706" i="1"/>
  <c r="M3706" i="1"/>
  <c r="P3706" i="1" s="1"/>
  <c r="O3698" i="1"/>
  <c r="M3698" i="1"/>
  <c r="P3698" i="1" s="1"/>
  <c r="O3690" i="1"/>
  <c r="M3690" i="1"/>
  <c r="P3690" i="1" s="1"/>
  <c r="O3682" i="1"/>
  <c r="M3682" i="1"/>
  <c r="P3682" i="1" s="1"/>
  <c r="O3674" i="1"/>
  <c r="M3674" i="1"/>
  <c r="P3674" i="1" s="1"/>
  <c r="O3666" i="1"/>
  <c r="M3666" i="1"/>
  <c r="P3666" i="1" s="1"/>
  <c r="O3658" i="1"/>
  <c r="M3658" i="1"/>
  <c r="P3658" i="1" s="1"/>
  <c r="O3650" i="1"/>
  <c r="M3650" i="1"/>
  <c r="P3650" i="1" s="1"/>
  <c r="O3642" i="1"/>
  <c r="M3642" i="1"/>
  <c r="P3642" i="1" s="1"/>
  <c r="O3634" i="1"/>
  <c r="M3634" i="1"/>
  <c r="P3634" i="1" s="1"/>
  <c r="O3626" i="1"/>
  <c r="M3626" i="1"/>
  <c r="P3626" i="1" s="1"/>
  <c r="O3618" i="1"/>
  <c r="M3618" i="1"/>
  <c r="P3618" i="1" s="1"/>
  <c r="O3610" i="1"/>
  <c r="M3610" i="1"/>
  <c r="P3610" i="1" s="1"/>
  <c r="O3602" i="1"/>
  <c r="M3602" i="1"/>
  <c r="P3602" i="1" s="1"/>
  <c r="O3594" i="1"/>
  <c r="M3594" i="1"/>
  <c r="P3594" i="1" s="1"/>
  <c r="O3586" i="1"/>
  <c r="M3586" i="1"/>
  <c r="P3586" i="1" s="1"/>
  <c r="O3578" i="1"/>
  <c r="M3578" i="1"/>
  <c r="P3578" i="1" s="1"/>
  <c r="O3570" i="1"/>
  <c r="M3570" i="1"/>
  <c r="P3570" i="1" s="1"/>
  <c r="O3562" i="1"/>
  <c r="M3562" i="1"/>
  <c r="P3562" i="1" s="1"/>
  <c r="O3554" i="1"/>
  <c r="M3554" i="1"/>
  <c r="P3554" i="1" s="1"/>
  <c r="O3546" i="1"/>
  <c r="M3546" i="1"/>
  <c r="P3546" i="1" s="1"/>
  <c r="O3538" i="1"/>
  <c r="M3538" i="1"/>
  <c r="P3538" i="1" s="1"/>
  <c r="O3530" i="1"/>
  <c r="M3530" i="1"/>
  <c r="P3530" i="1" s="1"/>
  <c r="O3522" i="1"/>
  <c r="M3522" i="1"/>
  <c r="P3522" i="1" s="1"/>
  <c r="O3514" i="1"/>
  <c r="M3514" i="1"/>
  <c r="P3514" i="1" s="1"/>
  <c r="O3506" i="1"/>
  <c r="M3506" i="1"/>
  <c r="P3506" i="1" s="1"/>
  <c r="O3498" i="1"/>
  <c r="M3498" i="1"/>
  <c r="P3498" i="1" s="1"/>
  <c r="O3490" i="1"/>
  <c r="M3490" i="1"/>
  <c r="P3490" i="1" s="1"/>
  <c r="O3482" i="1"/>
  <c r="M3482" i="1"/>
  <c r="P3482" i="1" s="1"/>
  <c r="O3474" i="1"/>
  <c r="M3474" i="1"/>
  <c r="P3474" i="1" s="1"/>
  <c r="O3466" i="1"/>
  <c r="M3466" i="1"/>
  <c r="P3466" i="1" s="1"/>
  <c r="O3458" i="1"/>
  <c r="M3458" i="1"/>
  <c r="P3458" i="1" s="1"/>
  <c r="O3450" i="1"/>
  <c r="M3450" i="1"/>
  <c r="P3450" i="1" s="1"/>
  <c r="O3442" i="1"/>
  <c r="M3442" i="1"/>
  <c r="P3442" i="1" s="1"/>
  <c r="O3434" i="1"/>
  <c r="M3434" i="1"/>
  <c r="P3434" i="1" s="1"/>
  <c r="O3426" i="1"/>
  <c r="M3426" i="1"/>
  <c r="P3426" i="1" s="1"/>
  <c r="O3418" i="1"/>
  <c r="M3418" i="1"/>
  <c r="P3418" i="1" s="1"/>
  <c r="O3410" i="1"/>
  <c r="M3410" i="1"/>
  <c r="P3410" i="1" s="1"/>
  <c r="O3402" i="1"/>
  <c r="M3402" i="1"/>
  <c r="P3402" i="1" s="1"/>
  <c r="O3394" i="1"/>
  <c r="M3394" i="1"/>
  <c r="P3394" i="1" s="1"/>
  <c r="O3387" i="1"/>
  <c r="M3387" i="1"/>
  <c r="P3387" i="1" s="1"/>
  <c r="O3379" i="1"/>
  <c r="M3379" i="1"/>
  <c r="P3379" i="1" s="1"/>
  <c r="O3371" i="1"/>
  <c r="M3371" i="1"/>
  <c r="P3371" i="1" s="1"/>
  <c r="O3363" i="1"/>
  <c r="M3363" i="1"/>
  <c r="P3363" i="1" s="1"/>
  <c r="O3355" i="1"/>
  <c r="M3355" i="1"/>
  <c r="P3355" i="1" s="1"/>
  <c r="O3347" i="1"/>
  <c r="M3347" i="1"/>
  <c r="P3347" i="1" s="1"/>
  <c r="O3339" i="1"/>
  <c r="M3339" i="1"/>
  <c r="P3339" i="1" s="1"/>
  <c r="O3331" i="1"/>
  <c r="M3331" i="1"/>
  <c r="P3331" i="1" s="1"/>
  <c r="O3323" i="1"/>
  <c r="M3323" i="1"/>
  <c r="P3323" i="1" s="1"/>
  <c r="O3315" i="1"/>
  <c r="M3315" i="1"/>
  <c r="P3315" i="1" s="1"/>
  <c r="O3307" i="1"/>
  <c r="M3307" i="1"/>
  <c r="P3307" i="1" s="1"/>
  <c r="O3299" i="1"/>
  <c r="M3299" i="1"/>
  <c r="P3299" i="1" s="1"/>
  <c r="O3291" i="1"/>
  <c r="M3291" i="1"/>
  <c r="P3291" i="1" s="1"/>
  <c r="O3283" i="1"/>
  <c r="M3283" i="1"/>
  <c r="P3283" i="1" s="1"/>
  <c r="O3275" i="1"/>
  <c r="M3275" i="1"/>
  <c r="P3275" i="1" s="1"/>
  <c r="O3267" i="1"/>
  <c r="M3267" i="1"/>
  <c r="P3267" i="1" s="1"/>
  <c r="O3259" i="1"/>
  <c r="M3259" i="1"/>
  <c r="P3259" i="1" s="1"/>
  <c r="O3251" i="1"/>
  <c r="M3251" i="1"/>
  <c r="P3251" i="1" s="1"/>
  <c r="O3243" i="1"/>
  <c r="M3243" i="1"/>
  <c r="P3243" i="1" s="1"/>
  <c r="O3235" i="1"/>
  <c r="M3235" i="1"/>
  <c r="P3235" i="1" s="1"/>
  <c r="O3227" i="1"/>
  <c r="M3227" i="1"/>
  <c r="P3227" i="1" s="1"/>
  <c r="O3219" i="1"/>
  <c r="M3219" i="1"/>
  <c r="P3219" i="1" s="1"/>
  <c r="O3211" i="1"/>
  <c r="M3211" i="1"/>
  <c r="P3211" i="1" s="1"/>
  <c r="O3204" i="1"/>
  <c r="M3204" i="1"/>
  <c r="P3204" i="1" s="1"/>
  <c r="O3196" i="1"/>
  <c r="M3196" i="1"/>
  <c r="P3196" i="1" s="1"/>
  <c r="O3188" i="1"/>
  <c r="M3188" i="1"/>
  <c r="P3188" i="1" s="1"/>
  <c r="O3180" i="1"/>
  <c r="M3180" i="1"/>
  <c r="P3180" i="1" s="1"/>
  <c r="O3172" i="1"/>
  <c r="M3172" i="1"/>
  <c r="P3172" i="1" s="1"/>
  <c r="O3164" i="1"/>
  <c r="M3164" i="1"/>
  <c r="P3164" i="1" s="1"/>
  <c r="O3156" i="1"/>
  <c r="M3156" i="1"/>
  <c r="P3156" i="1" s="1"/>
  <c r="O3148" i="1"/>
  <c r="M3148" i="1"/>
  <c r="P3148" i="1" s="1"/>
  <c r="O3140" i="1"/>
  <c r="M3140" i="1"/>
  <c r="P3140" i="1" s="1"/>
  <c r="O3132" i="1"/>
  <c r="M3132" i="1"/>
  <c r="P3132" i="1" s="1"/>
  <c r="O3124" i="1"/>
  <c r="M3124" i="1"/>
  <c r="P3124" i="1" s="1"/>
  <c r="O3116" i="1"/>
  <c r="M3116" i="1"/>
  <c r="P3116" i="1" s="1"/>
  <c r="O3108" i="1"/>
  <c r="M3108" i="1"/>
  <c r="P3108" i="1" s="1"/>
  <c r="O3100" i="1"/>
  <c r="M3100" i="1"/>
  <c r="P3100" i="1" s="1"/>
  <c r="O3092" i="1"/>
  <c r="M3092" i="1"/>
  <c r="P3092" i="1" s="1"/>
  <c r="O3084" i="1"/>
  <c r="M3084" i="1"/>
  <c r="P3084" i="1" s="1"/>
  <c r="O3076" i="1"/>
  <c r="M3076" i="1"/>
  <c r="P3076" i="1" s="1"/>
  <c r="O3068" i="1"/>
  <c r="M3068" i="1"/>
  <c r="P3068" i="1" s="1"/>
  <c r="O3060" i="1"/>
  <c r="M3060" i="1"/>
  <c r="P3060" i="1" s="1"/>
  <c r="O3052" i="1"/>
  <c r="M3052" i="1"/>
  <c r="P3052" i="1" s="1"/>
  <c r="O3044" i="1"/>
  <c r="M3044" i="1"/>
  <c r="P3044" i="1" s="1"/>
  <c r="O3036" i="1"/>
  <c r="M3036" i="1"/>
  <c r="P3036" i="1" s="1"/>
  <c r="O3028" i="1"/>
  <c r="M3028" i="1"/>
  <c r="P3028" i="1" s="1"/>
  <c r="O3020" i="1"/>
  <c r="M3020" i="1"/>
  <c r="P3020" i="1" s="1"/>
  <c r="O3012" i="1"/>
  <c r="M3012" i="1"/>
  <c r="P3012" i="1" s="1"/>
  <c r="O3004" i="1"/>
  <c r="M3004" i="1"/>
  <c r="P3004" i="1" s="1"/>
  <c r="O2997" i="1"/>
  <c r="M2997" i="1"/>
  <c r="P2997" i="1" s="1"/>
  <c r="O2989" i="1"/>
  <c r="M2989" i="1"/>
  <c r="P2989" i="1" s="1"/>
  <c r="O2981" i="1"/>
  <c r="M2981" i="1"/>
  <c r="P2981" i="1" s="1"/>
  <c r="O2975" i="1"/>
  <c r="M2975" i="1"/>
  <c r="P2975" i="1" s="1"/>
  <c r="O2967" i="1"/>
  <c r="M2967" i="1"/>
  <c r="P2967" i="1" s="1"/>
  <c r="O2959" i="1"/>
  <c r="M2959" i="1"/>
  <c r="P2959" i="1" s="1"/>
  <c r="O2951" i="1"/>
  <c r="M2951" i="1"/>
  <c r="P2951" i="1" s="1"/>
  <c r="O2943" i="1"/>
  <c r="M2943" i="1"/>
  <c r="P2943" i="1" s="1"/>
  <c r="O2935" i="1"/>
  <c r="M2935" i="1"/>
  <c r="P2935" i="1" s="1"/>
  <c r="O2927" i="1"/>
  <c r="M2927" i="1"/>
  <c r="P2927" i="1" s="1"/>
  <c r="O2919" i="1"/>
  <c r="M2919" i="1"/>
  <c r="P2919" i="1" s="1"/>
  <c r="O2911" i="1"/>
  <c r="M2911" i="1"/>
  <c r="P2911" i="1" s="1"/>
  <c r="O2903" i="1"/>
  <c r="M2903" i="1"/>
  <c r="P2903" i="1" s="1"/>
  <c r="O2898" i="1"/>
  <c r="M2898" i="1"/>
  <c r="P2898" i="1" s="1"/>
  <c r="O2891" i="1"/>
  <c r="M2891" i="1"/>
  <c r="P2891" i="1" s="1"/>
  <c r="O2883" i="1"/>
  <c r="M2883" i="1"/>
  <c r="P2883" i="1" s="1"/>
  <c r="O2875" i="1"/>
  <c r="M2875" i="1"/>
  <c r="P2875" i="1" s="1"/>
  <c r="O2867" i="1"/>
  <c r="M2867" i="1"/>
  <c r="P2867" i="1" s="1"/>
  <c r="O2859" i="1"/>
  <c r="M2859" i="1"/>
  <c r="P2859" i="1" s="1"/>
  <c r="O2851" i="1"/>
  <c r="M2851" i="1"/>
  <c r="P2851" i="1" s="1"/>
  <c r="O2843" i="1"/>
  <c r="M2843" i="1"/>
  <c r="P2843" i="1" s="1"/>
  <c r="O2835" i="1"/>
  <c r="M2835" i="1"/>
  <c r="P2835" i="1" s="1"/>
  <c r="O2829" i="1"/>
  <c r="M2829" i="1"/>
  <c r="P2829" i="1" s="1"/>
  <c r="O2822" i="1"/>
  <c r="M2822" i="1"/>
  <c r="P2822" i="1" s="1"/>
  <c r="O2814" i="1"/>
  <c r="M2814" i="1"/>
  <c r="P2814" i="1" s="1"/>
  <c r="O2806" i="1"/>
  <c r="M2806" i="1"/>
  <c r="P2806" i="1" s="1"/>
  <c r="O2798" i="1"/>
  <c r="M2798" i="1"/>
  <c r="P2798" i="1" s="1"/>
  <c r="O2790" i="1"/>
  <c r="M2790" i="1"/>
  <c r="P2790" i="1" s="1"/>
  <c r="O2782" i="1"/>
  <c r="M2782" i="1"/>
  <c r="P2782" i="1" s="1"/>
  <c r="O2774" i="1"/>
  <c r="M2774" i="1"/>
  <c r="P2774" i="1" s="1"/>
  <c r="O2766" i="1"/>
  <c r="M2766" i="1"/>
  <c r="P2766" i="1" s="1"/>
  <c r="O2758" i="1"/>
  <c r="M2758" i="1"/>
  <c r="P2758" i="1" s="1"/>
  <c r="O2750" i="1"/>
  <c r="M2750" i="1"/>
  <c r="P2750" i="1" s="1"/>
  <c r="O2742" i="1"/>
  <c r="M2742" i="1"/>
  <c r="P2742" i="1" s="1"/>
  <c r="O2734" i="1"/>
  <c r="M2734" i="1"/>
  <c r="P2734" i="1" s="1"/>
  <c r="O2729" i="1"/>
  <c r="M2729" i="1"/>
  <c r="P2729" i="1" s="1"/>
  <c r="O2721" i="1"/>
  <c r="M2721" i="1"/>
  <c r="P2721" i="1" s="1"/>
  <c r="O2713" i="1"/>
  <c r="M2713" i="1"/>
  <c r="P2713" i="1" s="1"/>
  <c r="O2705" i="1"/>
  <c r="M2705" i="1"/>
  <c r="P2705" i="1" s="1"/>
  <c r="O2697" i="1"/>
  <c r="M2697" i="1"/>
  <c r="P2697" i="1" s="1"/>
  <c r="O2689" i="1"/>
  <c r="M2689" i="1"/>
  <c r="P2689" i="1" s="1"/>
  <c r="O2681" i="1"/>
  <c r="M2681" i="1"/>
  <c r="P2681" i="1" s="1"/>
  <c r="O2673" i="1"/>
  <c r="M2673" i="1"/>
  <c r="P2673" i="1" s="1"/>
  <c r="O2665" i="1"/>
  <c r="M2665" i="1"/>
  <c r="P2665" i="1" s="1"/>
  <c r="O2657" i="1"/>
  <c r="M2657" i="1"/>
  <c r="P2657" i="1" s="1"/>
  <c r="O2649" i="1"/>
  <c r="M2649" i="1"/>
  <c r="P2649" i="1" s="1"/>
  <c r="O2641" i="1"/>
  <c r="M2641" i="1"/>
  <c r="P2641" i="1" s="1"/>
  <c r="O2633" i="1"/>
  <c r="M2633" i="1"/>
  <c r="P2633" i="1" s="1"/>
  <c r="O2625" i="1"/>
  <c r="M2625" i="1"/>
  <c r="P2625" i="1" s="1"/>
  <c r="O2617" i="1"/>
  <c r="M2617" i="1"/>
  <c r="P2617" i="1" s="1"/>
  <c r="O2609" i="1"/>
  <c r="M2609" i="1"/>
  <c r="P2609" i="1" s="1"/>
  <c r="O2601" i="1"/>
  <c r="M2601" i="1"/>
  <c r="P2601" i="1" s="1"/>
  <c r="O2593" i="1"/>
  <c r="M2593" i="1"/>
  <c r="P2593" i="1" s="1"/>
  <c r="O2585" i="1"/>
  <c r="M2585" i="1"/>
  <c r="P2585" i="1" s="1"/>
  <c r="O2577" i="1"/>
  <c r="M2577" i="1"/>
  <c r="P2577" i="1" s="1"/>
  <c r="O2569" i="1"/>
  <c r="M2569" i="1"/>
  <c r="P2569" i="1" s="1"/>
  <c r="O2561" i="1"/>
  <c r="M2561" i="1"/>
  <c r="P2561" i="1" s="1"/>
  <c r="O2554" i="1"/>
  <c r="M2554" i="1"/>
  <c r="P2554" i="1" s="1"/>
  <c r="O2546" i="1"/>
  <c r="M2546" i="1"/>
  <c r="P2546" i="1" s="1"/>
  <c r="O2538" i="1"/>
  <c r="M2538" i="1"/>
  <c r="P2538" i="1" s="1"/>
  <c r="O2530" i="1"/>
  <c r="M2530" i="1"/>
  <c r="P2530" i="1" s="1"/>
  <c r="O2522" i="1"/>
  <c r="M2522" i="1"/>
  <c r="P2522" i="1" s="1"/>
  <c r="O2514" i="1"/>
  <c r="M2514" i="1"/>
  <c r="P2514" i="1" s="1"/>
  <c r="O2506" i="1"/>
  <c r="M2506" i="1"/>
  <c r="P2506" i="1" s="1"/>
  <c r="O2498" i="1"/>
  <c r="M2498" i="1"/>
  <c r="P2498" i="1" s="1"/>
  <c r="O2490" i="1"/>
  <c r="M2490" i="1"/>
  <c r="P2490" i="1" s="1"/>
  <c r="O2483" i="1"/>
  <c r="M2483" i="1"/>
  <c r="P2483" i="1" s="1"/>
  <c r="O2475" i="1"/>
  <c r="M2475" i="1"/>
  <c r="P2475" i="1" s="1"/>
  <c r="O2469" i="1"/>
  <c r="M2469" i="1"/>
  <c r="P2469" i="1" s="1"/>
  <c r="O2461" i="1"/>
  <c r="M2461" i="1"/>
  <c r="P2461" i="1" s="1"/>
  <c r="O2453" i="1"/>
  <c r="M2453" i="1"/>
  <c r="P2453" i="1" s="1"/>
  <c r="O2445" i="1"/>
  <c r="M2445" i="1"/>
  <c r="P2445" i="1" s="1"/>
  <c r="O2437" i="1"/>
  <c r="M2437" i="1"/>
  <c r="P2437" i="1" s="1"/>
  <c r="O2429" i="1"/>
  <c r="M2429" i="1"/>
  <c r="P2429" i="1" s="1"/>
  <c r="O2421" i="1"/>
  <c r="M2421" i="1"/>
  <c r="P2421" i="1" s="1"/>
  <c r="O2413" i="1"/>
  <c r="M2413" i="1"/>
  <c r="P2413" i="1" s="1"/>
  <c r="O2405" i="1"/>
  <c r="M2405" i="1"/>
  <c r="P2405" i="1" s="1"/>
  <c r="O2397" i="1"/>
  <c r="M2397" i="1"/>
  <c r="P2397" i="1" s="1"/>
  <c r="O2389" i="1"/>
  <c r="M2389" i="1"/>
  <c r="P2389" i="1" s="1"/>
  <c r="O2381" i="1"/>
  <c r="M2381" i="1"/>
  <c r="P2381" i="1" s="1"/>
  <c r="O2373" i="1"/>
  <c r="M2373" i="1"/>
  <c r="P2373" i="1" s="1"/>
  <c r="O2365" i="1"/>
  <c r="M2365" i="1"/>
  <c r="P2365" i="1" s="1"/>
  <c r="O2357" i="1"/>
  <c r="M2357" i="1"/>
  <c r="P2357" i="1" s="1"/>
  <c r="O2349" i="1"/>
  <c r="M2349" i="1"/>
  <c r="P2349" i="1" s="1"/>
  <c r="O2342" i="1"/>
  <c r="M2342" i="1"/>
  <c r="P2342" i="1" s="1"/>
  <c r="O2334" i="1"/>
  <c r="M2334" i="1"/>
  <c r="P2334" i="1" s="1"/>
  <c r="O2326" i="1"/>
  <c r="M2326" i="1"/>
  <c r="P2326" i="1" s="1"/>
  <c r="O2318" i="1"/>
  <c r="M2318" i="1"/>
  <c r="P2318" i="1" s="1"/>
  <c r="O2310" i="1"/>
  <c r="M2310" i="1"/>
  <c r="P2310" i="1" s="1"/>
  <c r="O2302" i="1"/>
  <c r="M2302" i="1"/>
  <c r="P2302" i="1" s="1"/>
  <c r="O2294" i="1"/>
  <c r="M2294" i="1"/>
  <c r="P2294" i="1" s="1"/>
  <c r="O2286" i="1"/>
  <c r="M2286" i="1"/>
  <c r="P2286" i="1" s="1"/>
  <c r="O2278" i="1"/>
  <c r="M2278" i="1"/>
  <c r="P2278" i="1" s="1"/>
  <c r="O2270" i="1"/>
  <c r="M2270" i="1"/>
  <c r="P2270" i="1" s="1"/>
  <c r="O2262" i="1"/>
  <c r="M2262" i="1"/>
  <c r="P2262" i="1" s="1"/>
  <c r="O2254" i="1"/>
  <c r="M2254" i="1"/>
  <c r="P2254" i="1" s="1"/>
  <c r="O2246" i="1"/>
  <c r="M2246" i="1"/>
  <c r="P2246" i="1" s="1"/>
  <c r="O2238" i="1"/>
  <c r="M2238" i="1"/>
  <c r="P2238" i="1" s="1"/>
  <c r="O2230" i="1"/>
  <c r="M2230" i="1"/>
  <c r="P2230" i="1" s="1"/>
  <c r="O2222" i="1"/>
  <c r="M2222" i="1"/>
  <c r="P2222" i="1" s="1"/>
  <c r="O2214" i="1"/>
  <c r="M2214" i="1"/>
  <c r="P2214" i="1" s="1"/>
  <c r="O2206" i="1"/>
  <c r="M2206" i="1"/>
  <c r="P2206" i="1" s="1"/>
  <c r="O2198" i="1"/>
  <c r="M2198" i="1"/>
  <c r="P2198" i="1" s="1"/>
  <c r="O2190" i="1"/>
  <c r="M2190" i="1"/>
  <c r="P2190" i="1" s="1"/>
  <c r="O2182" i="1"/>
  <c r="M2182" i="1"/>
  <c r="P2182" i="1" s="1"/>
  <c r="O2174" i="1"/>
  <c r="M2174" i="1"/>
  <c r="P2174" i="1" s="1"/>
  <c r="O2166" i="1"/>
  <c r="M2166" i="1"/>
  <c r="P2166" i="1" s="1"/>
  <c r="O2158" i="1"/>
  <c r="M2158" i="1"/>
  <c r="P2158" i="1" s="1"/>
  <c r="O2150" i="1"/>
  <c r="M2150" i="1"/>
  <c r="P2150" i="1" s="1"/>
  <c r="O2142" i="1"/>
  <c r="M2142" i="1"/>
  <c r="P2142" i="1" s="1"/>
  <c r="O2134" i="1"/>
  <c r="M2134" i="1"/>
  <c r="P2134" i="1" s="1"/>
  <c r="O2126" i="1"/>
  <c r="M2126" i="1"/>
  <c r="P2126" i="1" s="1"/>
  <c r="O2118" i="1"/>
  <c r="M2118" i="1"/>
  <c r="P2118" i="1" s="1"/>
  <c r="O2110" i="1"/>
  <c r="M2110" i="1"/>
  <c r="P2110" i="1" s="1"/>
  <c r="O2102" i="1"/>
  <c r="M2102" i="1"/>
  <c r="P2102" i="1" s="1"/>
  <c r="O2095" i="1"/>
  <c r="M2095" i="1"/>
  <c r="P2095" i="1" s="1"/>
  <c r="O2087" i="1"/>
  <c r="M2087" i="1"/>
  <c r="P2087" i="1" s="1"/>
  <c r="O2079" i="1"/>
  <c r="M2079" i="1"/>
  <c r="P2079" i="1" s="1"/>
  <c r="O2071" i="1"/>
  <c r="M2071" i="1"/>
  <c r="P2071" i="1" s="1"/>
  <c r="O2063" i="1"/>
  <c r="M2063" i="1"/>
  <c r="P2063" i="1" s="1"/>
  <c r="O2055" i="1"/>
  <c r="M2055" i="1"/>
  <c r="P2055" i="1" s="1"/>
  <c r="O2047" i="1"/>
  <c r="M2047" i="1"/>
  <c r="P2047" i="1" s="1"/>
  <c r="O2039" i="1"/>
  <c r="M2039" i="1"/>
  <c r="P2039" i="1" s="1"/>
  <c r="O2031" i="1"/>
  <c r="M2031" i="1"/>
  <c r="P2031" i="1" s="1"/>
  <c r="O2023" i="1"/>
  <c r="M2023" i="1"/>
  <c r="P2023" i="1" s="1"/>
  <c r="O2015" i="1"/>
  <c r="M2015" i="1"/>
  <c r="P2015" i="1" s="1"/>
  <c r="O2007" i="1"/>
  <c r="M2007" i="1"/>
  <c r="P2007" i="1" s="1"/>
  <c r="O1999" i="1"/>
  <c r="M1999" i="1"/>
  <c r="P1999" i="1" s="1"/>
  <c r="O1991" i="1"/>
  <c r="M1991" i="1"/>
  <c r="P1991" i="1" s="1"/>
  <c r="O1983" i="1"/>
  <c r="M1983" i="1"/>
  <c r="P1983" i="1" s="1"/>
  <c r="O1975" i="1"/>
  <c r="M1975" i="1"/>
  <c r="P1975" i="1" s="1"/>
  <c r="O1967" i="1"/>
  <c r="M1967" i="1"/>
  <c r="P1967" i="1" s="1"/>
  <c r="O1959" i="1"/>
  <c r="M1959" i="1"/>
  <c r="P1959" i="1" s="1"/>
  <c r="O1951" i="1"/>
  <c r="M1951" i="1"/>
  <c r="P1951" i="1" s="1"/>
  <c r="O1943" i="1"/>
  <c r="M1943" i="1"/>
  <c r="P1943" i="1" s="1"/>
  <c r="O1935" i="1"/>
  <c r="M1935" i="1"/>
  <c r="P1935" i="1" s="1"/>
  <c r="O1927" i="1"/>
  <c r="M1927" i="1"/>
  <c r="P1927" i="1" s="1"/>
  <c r="O1919" i="1"/>
  <c r="M1919" i="1"/>
  <c r="P1919" i="1" s="1"/>
  <c r="O1912" i="1"/>
  <c r="M1912" i="1"/>
  <c r="P1912" i="1" s="1"/>
  <c r="O1904" i="1"/>
  <c r="M1904" i="1"/>
  <c r="P1904" i="1" s="1"/>
  <c r="O1896" i="1"/>
  <c r="M1896" i="1"/>
  <c r="P1896" i="1" s="1"/>
  <c r="O1888" i="1"/>
  <c r="M1888" i="1"/>
  <c r="P1888" i="1" s="1"/>
  <c r="O1880" i="1"/>
  <c r="M1880" i="1"/>
  <c r="P1880" i="1" s="1"/>
  <c r="O1872" i="1"/>
  <c r="M1872" i="1"/>
  <c r="P1872" i="1" s="1"/>
  <c r="O1864" i="1"/>
  <c r="M1864" i="1"/>
  <c r="P1864" i="1" s="1"/>
  <c r="O1856" i="1"/>
  <c r="M1856" i="1"/>
  <c r="P1856" i="1" s="1"/>
  <c r="O1848" i="1"/>
  <c r="M1848" i="1"/>
  <c r="P1848" i="1" s="1"/>
  <c r="O1840" i="1"/>
  <c r="M1840" i="1"/>
  <c r="P1840" i="1" s="1"/>
  <c r="O1832" i="1"/>
  <c r="M1832" i="1"/>
  <c r="P1832" i="1" s="1"/>
  <c r="O1824" i="1"/>
  <c r="M1824" i="1"/>
  <c r="P1824" i="1" s="1"/>
  <c r="O1816" i="1"/>
  <c r="M1816" i="1"/>
  <c r="P1816" i="1" s="1"/>
  <c r="O1808" i="1"/>
  <c r="M1808" i="1"/>
  <c r="P1808" i="1" s="1"/>
  <c r="O1800" i="1"/>
  <c r="M1800" i="1"/>
  <c r="P1800" i="1" s="1"/>
  <c r="O1792" i="1"/>
  <c r="M1792" i="1"/>
  <c r="P1792" i="1" s="1"/>
  <c r="O1784" i="1"/>
  <c r="M1784" i="1"/>
  <c r="P1784" i="1" s="1"/>
  <c r="O1776" i="1"/>
  <c r="M1776" i="1"/>
  <c r="P1776" i="1" s="1"/>
  <c r="O1768" i="1"/>
  <c r="M1768" i="1"/>
  <c r="P1768" i="1" s="1"/>
  <c r="O1760" i="1"/>
  <c r="M1760" i="1"/>
  <c r="P1760" i="1" s="1"/>
  <c r="O1752" i="1"/>
  <c r="M1752" i="1"/>
  <c r="P1752" i="1" s="1"/>
  <c r="O1744" i="1"/>
  <c r="M1744" i="1"/>
  <c r="P1744" i="1" s="1"/>
  <c r="O1736" i="1"/>
  <c r="M1736" i="1"/>
  <c r="P1736" i="1" s="1"/>
  <c r="O1721" i="1"/>
  <c r="M1721" i="1"/>
  <c r="P1721" i="1" s="1"/>
  <c r="O1713" i="1"/>
  <c r="M1713" i="1"/>
  <c r="P1713" i="1" s="1"/>
  <c r="O1705" i="1"/>
  <c r="M1705" i="1"/>
  <c r="P1705" i="1" s="1"/>
  <c r="O1697" i="1"/>
  <c r="M1697" i="1"/>
  <c r="P1697" i="1" s="1"/>
  <c r="O1689" i="1"/>
  <c r="M1689" i="1"/>
  <c r="P1689" i="1" s="1"/>
  <c r="O1681" i="1"/>
  <c r="M1681" i="1"/>
  <c r="P1681" i="1" s="1"/>
  <c r="O1673" i="1"/>
  <c r="M1673" i="1"/>
  <c r="P1673" i="1" s="1"/>
  <c r="O1665" i="1"/>
  <c r="M1665" i="1"/>
  <c r="P1665" i="1" s="1"/>
  <c r="O1657" i="1"/>
  <c r="M1657" i="1"/>
  <c r="P1657" i="1" s="1"/>
  <c r="O1649" i="1"/>
  <c r="M1649" i="1"/>
  <c r="P1649" i="1" s="1"/>
  <c r="O1641" i="1"/>
  <c r="M1641" i="1"/>
  <c r="P1641" i="1" s="1"/>
  <c r="O1633" i="1"/>
  <c r="M1633" i="1"/>
  <c r="P1633" i="1" s="1"/>
  <c r="O1625" i="1"/>
  <c r="M1625" i="1"/>
  <c r="P1625" i="1" s="1"/>
  <c r="O1617" i="1"/>
  <c r="M1617" i="1"/>
  <c r="P1617" i="1" s="1"/>
  <c r="O1609" i="1"/>
  <c r="M1609" i="1"/>
  <c r="P1609" i="1" s="1"/>
  <c r="O1601" i="1"/>
  <c r="M1601" i="1"/>
  <c r="P1601" i="1" s="1"/>
  <c r="O1593" i="1"/>
  <c r="M1593" i="1"/>
  <c r="P1593" i="1" s="1"/>
  <c r="O1585" i="1"/>
  <c r="M1585" i="1"/>
  <c r="P1585" i="1" s="1"/>
  <c r="O1577" i="1"/>
  <c r="M1577" i="1"/>
  <c r="P1577" i="1" s="1"/>
  <c r="O1569" i="1"/>
  <c r="M1569" i="1"/>
  <c r="P1569" i="1" s="1"/>
  <c r="O1561" i="1"/>
  <c r="M1561" i="1"/>
  <c r="P1561" i="1" s="1"/>
  <c r="O1553" i="1"/>
  <c r="M1553" i="1"/>
  <c r="P1553" i="1" s="1"/>
  <c r="O1545" i="1"/>
  <c r="M1545" i="1"/>
  <c r="P1545" i="1" s="1"/>
  <c r="O1537" i="1"/>
  <c r="M1537" i="1"/>
  <c r="P1537" i="1" s="1"/>
  <c r="O1529" i="1"/>
  <c r="M1529" i="1"/>
  <c r="P1529" i="1" s="1"/>
  <c r="O1521" i="1"/>
  <c r="M1521" i="1"/>
  <c r="P1521" i="1" s="1"/>
  <c r="O1513" i="1"/>
  <c r="M1513" i="1"/>
  <c r="P1513" i="1" s="1"/>
  <c r="O1505" i="1"/>
  <c r="M1505" i="1"/>
  <c r="P1505" i="1" s="1"/>
  <c r="O1497" i="1"/>
  <c r="M1497" i="1"/>
  <c r="P1497" i="1" s="1"/>
  <c r="O1489" i="1"/>
  <c r="M1489" i="1"/>
  <c r="P1489" i="1" s="1"/>
  <c r="O1483" i="1"/>
  <c r="M1483" i="1"/>
  <c r="P1483" i="1" s="1"/>
  <c r="O1475" i="1"/>
  <c r="M1475" i="1"/>
  <c r="P1475" i="1" s="1"/>
  <c r="O1467" i="1"/>
  <c r="M1467" i="1"/>
  <c r="P1467" i="1" s="1"/>
  <c r="O1459" i="1"/>
  <c r="M1459" i="1"/>
  <c r="P1459" i="1" s="1"/>
  <c r="O1451" i="1"/>
  <c r="M1451" i="1"/>
  <c r="P1451" i="1" s="1"/>
  <c r="O1443" i="1"/>
  <c r="M1443" i="1"/>
  <c r="P1443" i="1" s="1"/>
  <c r="O1435" i="1"/>
  <c r="M1435" i="1"/>
  <c r="P1435" i="1" s="1"/>
  <c r="O1427" i="1"/>
  <c r="M1427" i="1"/>
  <c r="P1427" i="1" s="1"/>
  <c r="O1419" i="1"/>
  <c r="M1419" i="1"/>
  <c r="P1419" i="1" s="1"/>
  <c r="O1411" i="1"/>
  <c r="M1411" i="1"/>
  <c r="P1411" i="1" s="1"/>
  <c r="O1403" i="1"/>
  <c r="M1403" i="1"/>
  <c r="P1403" i="1" s="1"/>
  <c r="O1396" i="1"/>
  <c r="M1396" i="1"/>
  <c r="P1396" i="1" s="1"/>
  <c r="O1388" i="1"/>
  <c r="M1388" i="1"/>
  <c r="P1388" i="1" s="1"/>
  <c r="O1380" i="1"/>
  <c r="M1380" i="1"/>
  <c r="P1380" i="1" s="1"/>
  <c r="O1372" i="1"/>
  <c r="M1372" i="1"/>
  <c r="P1372" i="1" s="1"/>
  <c r="O1365" i="1"/>
  <c r="M1365" i="1"/>
  <c r="P1365" i="1" s="1"/>
  <c r="O1357" i="1"/>
  <c r="M1357" i="1"/>
  <c r="P1357" i="1" s="1"/>
  <c r="O1349" i="1"/>
  <c r="M1349" i="1"/>
  <c r="P1349" i="1" s="1"/>
  <c r="O1341" i="1"/>
  <c r="M1341" i="1"/>
  <c r="P1341" i="1" s="1"/>
  <c r="O1333" i="1"/>
  <c r="M1333" i="1"/>
  <c r="P1333" i="1" s="1"/>
  <c r="O1325" i="1"/>
  <c r="M1325" i="1"/>
  <c r="P1325" i="1" s="1"/>
  <c r="O1317" i="1"/>
  <c r="M1317" i="1"/>
  <c r="P1317" i="1" s="1"/>
  <c r="O1309" i="1"/>
  <c r="M1309" i="1"/>
  <c r="P1309" i="1" s="1"/>
  <c r="O1301" i="1"/>
  <c r="M1301" i="1"/>
  <c r="P1301" i="1" s="1"/>
  <c r="O1293" i="1"/>
  <c r="M1293" i="1"/>
  <c r="P1293" i="1" s="1"/>
  <c r="O1285" i="1"/>
  <c r="M1285" i="1"/>
  <c r="P1285" i="1" s="1"/>
  <c r="O1277" i="1"/>
  <c r="M1277" i="1"/>
  <c r="P1277" i="1" s="1"/>
  <c r="O1269" i="1"/>
  <c r="M1269" i="1"/>
  <c r="P1269" i="1" s="1"/>
  <c r="O1261" i="1"/>
  <c r="M1261" i="1"/>
  <c r="P1261" i="1" s="1"/>
  <c r="O1253" i="1"/>
  <c r="M1253" i="1"/>
  <c r="P1253" i="1" s="1"/>
  <c r="O1245" i="1"/>
  <c r="M1245" i="1"/>
  <c r="P1245" i="1" s="1"/>
  <c r="O1237" i="1"/>
  <c r="M1237" i="1"/>
  <c r="P1237" i="1" s="1"/>
  <c r="O1229" i="1"/>
  <c r="M1229" i="1"/>
  <c r="P1229" i="1" s="1"/>
  <c r="O1221" i="1"/>
  <c r="M1221" i="1"/>
  <c r="P1221" i="1" s="1"/>
  <c r="O1213" i="1"/>
  <c r="M1213" i="1"/>
  <c r="P1213" i="1" s="1"/>
  <c r="O1205" i="1"/>
  <c r="M1205" i="1"/>
  <c r="P1205" i="1" s="1"/>
  <c r="O1200" i="1"/>
  <c r="M1200" i="1"/>
  <c r="P1200" i="1" s="1"/>
  <c r="O1192" i="1"/>
  <c r="M1192" i="1"/>
  <c r="P1192" i="1" s="1"/>
  <c r="O1184" i="1"/>
  <c r="M1184" i="1"/>
  <c r="P1184" i="1" s="1"/>
  <c r="O1176" i="1"/>
  <c r="M1176" i="1"/>
  <c r="P1176" i="1" s="1"/>
  <c r="O1168" i="1"/>
  <c r="M1168" i="1"/>
  <c r="P1168" i="1" s="1"/>
  <c r="O1160" i="1"/>
  <c r="M1160" i="1"/>
  <c r="P1160" i="1" s="1"/>
  <c r="O1152" i="1"/>
  <c r="M1152" i="1"/>
  <c r="P1152" i="1" s="1"/>
  <c r="O1144" i="1"/>
  <c r="M1144" i="1"/>
  <c r="P1144" i="1" s="1"/>
  <c r="O1129" i="1"/>
  <c r="M1129" i="1"/>
  <c r="P1129" i="1" s="1"/>
  <c r="O1121" i="1"/>
  <c r="M1121" i="1"/>
  <c r="P1121" i="1" s="1"/>
  <c r="O1113" i="1"/>
  <c r="M1113" i="1"/>
  <c r="P1113" i="1" s="1"/>
  <c r="O1105" i="1"/>
  <c r="M1105" i="1"/>
  <c r="P1105" i="1" s="1"/>
  <c r="O1097" i="1"/>
  <c r="M1097" i="1"/>
  <c r="P1097" i="1" s="1"/>
  <c r="O1089" i="1"/>
  <c r="M1089" i="1"/>
  <c r="P1089" i="1" s="1"/>
  <c r="O1081" i="1"/>
  <c r="M1081" i="1"/>
  <c r="P1081" i="1" s="1"/>
  <c r="O1074" i="1"/>
  <c r="M1074" i="1"/>
  <c r="P1074" i="1" s="1"/>
  <c r="O1066" i="1"/>
  <c r="M1066" i="1"/>
  <c r="P1066" i="1" s="1"/>
  <c r="O1058" i="1"/>
  <c r="M1058" i="1"/>
  <c r="P1058" i="1" s="1"/>
  <c r="O1050" i="1"/>
  <c r="M1050" i="1"/>
  <c r="P1050" i="1" s="1"/>
  <c r="O1042" i="1"/>
  <c r="M1042" i="1"/>
  <c r="P1042" i="1" s="1"/>
  <c r="O1035" i="1"/>
  <c r="M1035" i="1"/>
  <c r="P1035" i="1" s="1"/>
  <c r="O1027" i="1"/>
  <c r="M1027" i="1"/>
  <c r="P1027" i="1" s="1"/>
  <c r="O1019" i="1"/>
  <c r="M1019" i="1"/>
  <c r="P1019" i="1" s="1"/>
  <c r="O1011" i="1"/>
  <c r="M1011" i="1"/>
  <c r="P1011" i="1" s="1"/>
  <c r="O1003" i="1"/>
  <c r="M1003" i="1"/>
  <c r="P1003" i="1" s="1"/>
  <c r="O995" i="1"/>
  <c r="M995" i="1"/>
  <c r="P995" i="1" s="1"/>
  <c r="O987" i="1"/>
  <c r="M987" i="1"/>
  <c r="P987" i="1" s="1"/>
  <c r="O979" i="1"/>
  <c r="M979" i="1"/>
  <c r="P979" i="1" s="1"/>
  <c r="O971" i="1"/>
  <c r="M971" i="1"/>
  <c r="P971" i="1" s="1"/>
  <c r="O963" i="1"/>
  <c r="M963" i="1"/>
  <c r="P963" i="1" s="1"/>
  <c r="O955" i="1"/>
  <c r="M955" i="1"/>
  <c r="P955" i="1" s="1"/>
  <c r="O947" i="1"/>
  <c r="M947" i="1"/>
  <c r="P947" i="1" s="1"/>
  <c r="O939" i="1"/>
  <c r="M939" i="1"/>
  <c r="P939" i="1" s="1"/>
  <c r="O931" i="1"/>
  <c r="M931" i="1"/>
  <c r="P931" i="1" s="1"/>
  <c r="O923" i="1"/>
  <c r="M923" i="1"/>
  <c r="P923" i="1" s="1"/>
  <c r="O915" i="1"/>
  <c r="M915" i="1"/>
  <c r="P915" i="1" s="1"/>
  <c r="O907" i="1"/>
  <c r="M907" i="1"/>
  <c r="P907" i="1" s="1"/>
  <c r="O899" i="1"/>
  <c r="M899" i="1"/>
  <c r="P899" i="1" s="1"/>
  <c r="O891" i="1"/>
  <c r="M891" i="1"/>
  <c r="P891" i="1" s="1"/>
  <c r="O883" i="1"/>
  <c r="M883" i="1"/>
  <c r="P883" i="1" s="1"/>
  <c r="O875" i="1"/>
  <c r="M875" i="1"/>
  <c r="P875" i="1" s="1"/>
  <c r="O867" i="1"/>
  <c r="M867" i="1"/>
  <c r="P867" i="1" s="1"/>
  <c r="O859" i="1"/>
  <c r="M859" i="1"/>
  <c r="P859" i="1" s="1"/>
  <c r="O851" i="1"/>
  <c r="M851" i="1"/>
  <c r="P851" i="1" s="1"/>
  <c r="O843" i="1"/>
  <c r="M843" i="1"/>
  <c r="P843" i="1" s="1"/>
  <c r="O835" i="1"/>
  <c r="M835" i="1"/>
  <c r="P835" i="1" s="1"/>
  <c r="O827" i="1"/>
  <c r="M827" i="1"/>
  <c r="P827" i="1" s="1"/>
  <c r="O819" i="1"/>
  <c r="M819" i="1"/>
  <c r="P819" i="1" s="1"/>
  <c r="O812" i="1"/>
  <c r="M812" i="1"/>
  <c r="P812" i="1" s="1"/>
  <c r="O804" i="1"/>
  <c r="M804" i="1"/>
  <c r="P804" i="1" s="1"/>
  <c r="O796" i="1"/>
  <c r="M796" i="1"/>
  <c r="P796" i="1" s="1"/>
  <c r="O790" i="1"/>
  <c r="M790" i="1"/>
  <c r="P790" i="1" s="1"/>
  <c r="O784" i="1"/>
  <c r="M784" i="1"/>
  <c r="P784" i="1" s="1"/>
  <c r="O776" i="1"/>
  <c r="M776" i="1"/>
  <c r="P776" i="1" s="1"/>
  <c r="O768" i="1"/>
  <c r="M768" i="1"/>
  <c r="P768" i="1" s="1"/>
  <c r="O760" i="1"/>
  <c r="M760" i="1"/>
  <c r="P760" i="1" s="1"/>
  <c r="O752" i="1"/>
  <c r="M752" i="1"/>
  <c r="P752" i="1" s="1"/>
  <c r="O747" i="1"/>
  <c r="M747" i="1"/>
  <c r="P747" i="1" s="1"/>
  <c r="O739" i="1"/>
  <c r="M739" i="1"/>
  <c r="P739" i="1" s="1"/>
  <c r="O731" i="1"/>
  <c r="M731" i="1"/>
  <c r="P731" i="1" s="1"/>
  <c r="O723" i="1"/>
  <c r="M723" i="1"/>
  <c r="P723" i="1" s="1"/>
  <c r="O715" i="1"/>
  <c r="M715" i="1"/>
  <c r="P715" i="1" s="1"/>
  <c r="O707" i="1"/>
  <c r="M707" i="1"/>
  <c r="P707" i="1" s="1"/>
  <c r="O699" i="1"/>
  <c r="M699" i="1"/>
  <c r="P699" i="1" s="1"/>
  <c r="O691" i="1"/>
  <c r="M691" i="1"/>
  <c r="P691" i="1" s="1"/>
  <c r="O683" i="1"/>
  <c r="M683" i="1"/>
  <c r="P683" i="1" s="1"/>
  <c r="O676" i="1"/>
  <c r="M676" i="1"/>
  <c r="P676" i="1" s="1"/>
  <c r="O669" i="1"/>
  <c r="M669" i="1"/>
  <c r="P669" i="1" s="1"/>
  <c r="O661" i="1"/>
  <c r="M661" i="1"/>
  <c r="P661" i="1" s="1"/>
  <c r="O653" i="1"/>
  <c r="M653" i="1"/>
  <c r="P653" i="1" s="1"/>
  <c r="O645" i="1"/>
  <c r="M645" i="1"/>
  <c r="P645" i="1" s="1"/>
  <c r="O637" i="1"/>
  <c r="M637" i="1"/>
  <c r="P637" i="1" s="1"/>
  <c r="O629" i="1"/>
  <c r="M629" i="1"/>
  <c r="P629" i="1" s="1"/>
  <c r="O622" i="1"/>
  <c r="M622" i="1"/>
  <c r="P622" i="1" s="1"/>
  <c r="O614" i="1"/>
  <c r="M614" i="1"/>
  <c r="P614" i="1" s="1"/>
  <c r="O606" i="1"/>
  <c r="M606" i="1"/>
  <c r="P606" i="1" s="1"/>
  <c r="O598" i="1"/>
  <c r="M598" i="1"/>
  <c r="P598" i="1" s="1"/>
  <c r="O590" i="1"/>
  <c r="M590" i="1"/>
  <c r="P590" i="1" s="1"/>
  <c r="O582" i="1"/>
  <c r="M582" i="1"/>
  <c r="P582" i="1" s="1"/>
  <c r="O574" i="1"/>
  <c r="M574" i="1"/>
  <c r="P574" i="1" s="1"/>
  <c r="O566" i="1"/>
  <c r="M566" i="1"/>
  <c r="P566" i="1" s="1"/>
  <c r="O558" i="1"/>
  <c r="M558" i="1"/>
  <c r="P558" i="1" s="1"/>
  <c r="O550" i="1"/>
  <c r="M550" i="1"/>
  <c r="P550" i="1" s="1"/>
  <c r="O542" i="1"/>
  <c r="M542" i="1"/>
  <c r="P542" i="1" s="1"/>
  <c r="O536" i="1"/>
  <c r="M536" i="1"/>
  <c r="P536" i="1" s="1"/>
  <c r="O528" i="1"/>
  <c r="M528" i="1"/>
  <c r="P528" i="1" s="1"/>
  <c r="O520" i="1"/>
  <c r="M520" i="1"/>
  <c r="P520" i="1" s="1"/>
  <c r="O512" i="1"/>
  <c r="M512" i="1"/>
  <c r="P512" i="1" s="1"/>
  <c r="O504" i="1"/>
  <c r="M504" i="1"/>
  <c r="P504" i="1" s="1"/>
  <c r="O496" i="1"/>
  <c r="M496" i="1"/>
  <c r="P496" i="1" s="1"/>
  <c r="O488" i="1"/>
  <c r="M488" i="1"/>
  <c r="P488" i="1" s="1"/>
  <c r="O480" i="1"/>
  <c r="M480" i="1"/>
  <c r="P480" i="1" s="1"/>
  <c r="O474" i="1"/>
  <c r="M474" i="1"/>
  <c r="P474" i="1" s="1"/>
  <c r="O466" i="1"/>
  <c r="M466" i="1"/>
  <c r="P466" i="1" s="1"/>
  <c r="O458" i="1"/>
  <c r="M458" i="1"/>
  <c r="P458" i="1" s="1"/>
  <c r="O450" i="1"/>
  <c r="M450" i="1"/>
  <c r="P450" i="1" s="1"/>
  <c r="O442" i="1"/>
  <c r="M442" i="1"/>
  <c r="P442" i="1" s="1"/>
  <c r="O434" i="1"/>
  <c r="M434" i="1"/>
  <c r="P434" i="1" s="1"/>
  <c r="O426" i="1"/>
  <c r="M426" i="1"/>
  <c r="P426" i="1" s="1"/>
  <c r="O418" i="1"/>
  <c r="M418" i="1"/>
  <c r="P418" i="1" s="1"/>
  <c r="O410" i="1"/>
  <c r="M410" i="1"/>
  <c r="P410" i="1" s="1"/>
  <c r="O402" i="1"/>
  <c r="M402" i="1"/>
  <c r="P402" i="1" s="1"/>
  <c r="O394" i="1"/>
  <c r="M394" i="1"/>
  <c r="P394" i="1" s="1"/>
  <c r="O388" i="1"/>
  <c r="M388" i="1"/>
  <c r="P388" i="1" s="1"/>
  <c r="O380" i="1"/>
  <c r="M380" i="1"/>
  <c r="P380" i="1" s="1"/>
  <c r="O372" i="1"/>
  <c r="M372" i="1"/>
  <c r="P372" i="1" s="1"/>
  <c r="O364" i="1"/>
  <c r="M364" i="1"/>
  <c r="P364" i="1" s="1"/>
  <c r="O356" i="1"/>
  <c r="M356" i="1"/>
  <c r="P356" i="1" s="1"/>
  <c r="O348" i="1"/>
  <c r="M348" i="1"/>
  <c r="P348" i="1" s="1"/>
  <c r="O340" i="1"/>
  <c r="M340" i="1"/>
  <c r="P340" i="1" s="1"/>
  <c r="O332" i="1"/>
  <c r="M332" i="1"/>
  <c r="P332" i="1" s="1"/>
  <c r="O324" i="1"/>
  <c r="M324" i="1"/>
  <c r="P324" i="1" s="1"/>
  <c r="O316" i="1"/>
  <c r="M316" i="1"/>
  <c r="P316" i="1" s="1"/>
  <c r="O308" i="1"/>
  <c r="M308" i="1"/>
  <c r="P308" i="1" s="1"/>
  <c r="O300" i="1"/>
  <c r="M300" i="1"/>
  <c r="P300" i="1" s="1"/>
  <c r="O292" i="1"/>
  <c r="M292" i="1"/>
  <c r="P292" i="1" s="1"/>
  <c r="O284" i="1"/>
  <c r="M284" i="1"/>
  <c r="P284" i="1" s="1"/>
  <c r="O276" i="1"/>
  <c r="M276" i="1"/>
  <c r="P276" i="1" s="1"/>
  <c r="O268" i="1"/>
  <c r="M268" i="1"/>
  <c r="P268" i="1" s="1"/>
  <c r="O254" i="1"/>
  <c r="M254" i="1"/>
  <c r="P254" i="1" s="1"/>
  <c r="O246" i="1"/>
  <c r="M246" i="1"/>
  <c r="P246" i="1" s="1"/>
  <c r="O238" i="1"/>
  <c r="M238" i="1"/>
  <c r="P238" i="1" s="1"/>
  <c r="O233" i="1"/>
  <c r="M233" i="1"/>
  <c r="P233" i="1" s="1"/>
  <c r="O223" i="1"/>
  <c r="M223" i="1"/>
  <c r="P223" i="1" s="1"/>
  <c r="O217" i="1"/>
  <c r="M217" i="1"/>
  <c r="P217" i="1" s="1"/>
  <c r="O210" i="1"/>
  <c r="M210" i="1"/>
  <c r="P210" i="1" s="1"/>
  <c r="O195" i="1"/>
  <c r="M195" i="1"/>
  <c r="P195" i="1" s="1"/>
  <c r="O187" i="1"/>
  <c r="M187" i="1"/>
  <c r="P187" i="1" s="1"/>
  <c r="M7007" i="1"/>
  <c r="P7007" i="1" s="1"/>
  <c r="M6943" i="1"/>
  <c r="P6943" i="1" s="1"/>
  <c r="M6879" i="1"/>
  <c r="P6879" i="1" s="1"/>
  <c r="M6815" i="1"/>
  <c r="P6815" i="1" s="1"/>
  <c r="M6751" i="1"/>
  <c r="P6751" i="1" s="1"/>
  <c r="M6687" i="1"/>
  <c r="P6687" i="1" s="1"/>
  <c r="M6623" i="1"/>
  <c r="P6623" i="1" s="1"/>
  <c r="M6559" i="1"/>
  <c r="P6559" i="1" s="1"/>
  <c r="M6495" i="1"/>
  <c r="P6495" i="1" s="1"/>
  <c r="M6431" i="1"/>
  <c r="P6431" i="1" s="1"/>
  <c r="M6367" i="1"/>
  <c r="P6367" i="1" s="1"/>
  <c r="M6304" i="1"/>
  <c r="P6304" i="1" s="1"/>
  <c r="M6241" i="1"/>
  <c r="P6241" i="1" s="1"/>
  <c r="M6179" i="1"/>
  <c r="P6179" i="1" s="1"/>
  <c r="M6116" i="1"/>
  <c r="P6116" i="1" s="1"/>
  <c r="M6054" i="1"/>
  <c r="P6054" i="1" s="1"/>
  <c r="M5990" i="1"/>
  <c r="P5990" i="1" s="1"/>
  <c r="M5932" i="1"/>
  <c r="P5932" i="1" s="1"/>
  <c r="M5869" i="1"/>
  <c r="P5869" i="1" s="1"/>
  <c r="M5806" i="1"/>
  <c r="P5806" i="1" s="1"/>
  <c r="M5746" i="1"/>
  <c r="P5746" i="1" s="1"/>
  <c r="M5680" i="1"/>
  <c r="P5680" i="1" s="1"/>
  <c r="M5466" i="1"/>
  <c r="P5466" i="1" s="1"/>
  <c r="M4990" i="1"/>
  <c r="P4990" i="1" s="1"/>
  <c r="M4734" i="1"/>
  <c r="P4734" i="1" s="1"/>
  <c r="M4479" i="1"/>
  <c r="P4479" i="1" s="1"/>
  <c r="M4225" i="1"/>
  <c r="P4225" i="1" s="1"/>
  <c r="M3787" i="1"/>
  <c r="P3787" i="1" s="1"/>
  <c r="M2773" i="1"/>
  <c r="P2773" i="1" s="1"/>
  <c r="O7190" i="1"/>
  <c r="M7190" i="1"/>
  <c r="P7190" i="1" s="1"/>
  <c r="O7182" i="1"/>
  <c r="M7182" i="1"/>
  <c r="P7182" i="1" s="1"/>
  <c r="O7174" i="1"/>
  <c r="M7174" i="1"/>
  <c r="P7174" i="1" s="1"/>
  <c r="O7166" i="1"/>
  <c r="M7166" i="1"/>
  <c r="P7166" i="1" s="1"/>
  <c r="O7158" i="1"/>
  <c r="M7158" i="1"/>
  <c r="P7158" i="1" s="1"/>
  <c r="O7150" i="1"/>
  <c r="M7150" i="1"/>
  <c r="P7150" i="1" s="1"/>
  <c r="O7142" i="1"/>
  <c r="M7142" i="1"/>
  <c r="P7142" i="1" s="1"/>
  <c r="O7134" i="1"/>
  <c r="M7134" i="1"/>
  <c r="P7134" i="1" s="1"/>
  <c r="O7126" i="1"/>
  <c r="M7126" i="1"/>
  <c r="P7126" i="1" s="1"/>
  <c r="O7118" i="1"/>
  <c r="M7118" i="1"/>
  <c r="P7118" i="1" s="1"/>
  <c r="O7110" i="1"/>
  <c r="M7110" i="1"/>
  <c r="P7110" i="1" s="1"/>
  <c r="O7102" i="1"/>
  <c r="M7102" i="1"/>
  <c r="P7102" i="1" s="1"/>
  <c r="O7094" i="1"/>
  <c r="M7094" i="1"/>
  <c r="P7094" i="1" s="1"/>
  <c r="O7086" i="1"/>
  <c r="M7086" i="1"/>
  <c r="P7086" i="1" s="1"/>
  <c r="O7078" i="1"/>
  <c r="M7078" i="1"/>
  <c r="P7078" i="1" s="1"/>
  <c r="O7070" i="1"/>
  <c r="M7070" i="1"/>
  <c r="P7070" i="1" s="1"/>
  <c r="O7062" i="1"/>
  <c r="M7062" i="1"/>
  <c r="P7062" i="1" s="1"/>
  <c r="O7054" i="1"/>
  <c r="M7054" i="1"/>
  <c r="P7054" i="1" s="1"/>
  <c r="O7046" i="1"/>
  <c r="M7046" i="1"/>
  <c r="P7046" i="1" s="1"/>
  <c r="O7038" i="1"/>
  <c r="M7038" i="1"/>
  <c r="P7038" i="1" s="1"/>
  <c r="O7030" i="1"/>
  <c r="M7030" i="1"/>
  <c r="P7030" i="1" s="1"/>
  <c r="O7022" i="1"/>
  <c r="M7022" i="1"/>
  <c r="P7022" i="1" s="1"/>
  <c r="O7014" i="1"/>
  <c r="M7014" i="1"/>
  <c r="P7014" i="1" s="1"/>
  <c r="O7006" i="1"/>
  <c r="M7006" i="1"/>
  <c r="P7006" i="1" s="1"/>
  <c r="O6998" i="1"/>
  <c r="M6998" i="1"/>
  <c r="P6998" i="1" s="1"/>
  <c r="O6990" i="1"/>
  <c r="M6990" i="1"/>
  <c r="P6990" i="1" s="1"/>
  <c r="O6982" i="1"/>
  <c r="M6982" i="1"/>
  <c r="P6982" i="1" s="1"/>
  <c r="O6974" i="1"/>
  <c r="M6974" i="1"/>
  <c r="P6974" i="1" s="1"/>
  <c r="O6966" i="1"/>
  <c r="M6966" i="1"/>
  <c r="P6966" i="1" s="1"/>
  <c r="O6958" i="1"/>
  <c r="M6958" i="1"/>
  <c r="P6958" i="1" s="1"/>
  <c r="O6950" i="1"/>
  <c r="M6950" i="1"/>
  <c r="P6950" i="1" s="1"/>
  <c r="O6942" i="1"/>
  <c r="M6942" i="1"/>
  <c r="P6942" i="1" s="1"/>
  <c r="O6934" i="1"/>
  <c r="M6934" i="1"/>
  <c r="P6934" i="1" s="1"/>
  <c r="O6926" i="1"/>
  <c r="M6926" i="1"/>
  <c r="P6926" i="1" s="1"/>
  <c r="O6918" i="1"/>
  <c r="M6918" i="1"/>
  <c r="P6918" i="1" s="1"/>
  <c r="O6910" i="1"/>
  <c r="M6910" i="1"/>
  <c r="P6910" i="1" s="1"/>
  <c r="O6902" i="1"/>
  <c r="M6902" i="1"/>
  <c r="P6902" i="1" s="1"/>
  <c r="O6894" i="1"/>
  <c r="M6894" i="1"/>
  <c r="P6894" i="1" s="1"/>
  <c r="O6886" i="1"/>
  <c r="M6886" i="1"/>
  <c r="P6886" i="1" s="1"/>
  <c r="O6878" i="1"/>
  <c r="M6878" i="1"/>
  <c r="P6878" i="1" s="1"/>
  <c r="O6870" i="1"/>
  <c r="M6870" i="1"/>
  <c r="P6870" i="1" s="1"/>
  <c r="O6862" i="1"/>
  <c r="M6862" i="1"/>
  <c r="P6862" i="1" s="1"/>
  <c r="O6854" i="1"/>
  <c r="M6854" i="1"/>
  <c r="P6854" i="1" s="1"/>
  <c r="O6846" i="1"/>
  <c r="M6846" i="1"/>
  <c r="P6846" i="1" s="1"/>
  <c r="O6838" i="1"/>
  <c r="M6838" i="1"/>
  <c r="P6838" i="1" s="1"/>
  <c r="O6830" i="1"/>
  <c r="M6830" i="1"/>
  <c r="P6830" i="1" s="1"/>
  <c r="O6822" i="1"/>
  <c r="M6822" i="1"/>
  <c r="P6822" i="1" s="1"/>
  <c r="O6814" i="1"/>
  <c r="M6814" i="1"/>
  <c r="P6814" i="1" s="1"/>
  <c r="O6806" i="1"/>
  <c r="M6806" i="1"/>
  <c r="P6806" i="1" s="1"/>
  <c r="O6798" i="1"/>
  <c r="M6798" i="1"/>
  <c r="P6798" i="1" s="1"/>
  <c r="O6790" i="1"/>
  <c r="M6790" i="1"/>
  <c r="P6790" i="1" s="1"/>
  <c r="O6782" i="1"/>
  <c r="M6782" i="1"/>
  <c r="P6782" i="1" s="1"/>
  <c r="O6774" i="1"/>
  <c r="M6774" i="1"/>
  <c r="P6774" i="1" s="1"/>
  <c r="O6766" i="1"/>
  <c r="M6766" i="1"/>
  <c r="P6766" i="1" s="1"/>
  <c r="O6758" i="1"/>
  <c r="M6758" i="1"/>
  <c r="P6758" i="1" s="1"/>
  <c r="O6750" i="1"/>
  <c r="M6750" i="1"/>
  <c r="P6750" i="1" s="1"/>
  <c r="O6742" i="1"/>
  <c r="M6742" i="1"/>
  <c r="P6742" i="1" s="1"/>
  <c r="O6734" i="1"/>
  <c r="M6734" i="1"/>
  <c r="P6734" i="1" s="1"/>
  <c r="O6726" i="1"/>
  <c r="M6726" i="1"/>
  <c r="P6726" i="1" s="1"/>
  <c r="O6718" i="1"/>
  <c r="M6718" i="1"/>
  <c r="P6718" i="1" s="1"/>
  <c r="O6710" i="1"/>
  <c r="M6710" i="1"/>
  <c r="P6710" i="1" s="1"/>
  <c r="O6702" i="1"/>
  <c r="M6702" i="1"/>
  <c r="P6702" i="1" s="1"/>
  <c r="O6694" i="1"/>
  <c r="M6694" i="1"/>
  <c r="P6694" i="1" s="1"/>
  <c r="O6686" i="1"/>
  <c r="M6686" i="1"/>
  <c r="P6686" i="1" s="1"/>
  <c r="O6678" i="1"/>
  <c r="M6678" i="1"/>
  <c r="P6678" i="1" s="1"/>
  <c r="O6670" i="1"/>
  <c r="M6670" i="1"/>
  <c r="P6670" i="1" s="1"/>
  <c r="O6662" i="1"/>
  <c r="M6662" i="1"/>
  <c r="P6662" i="1" s="1"/>
  <c r="O6654" i="1"/>
  <c r="M6654" i="1"/>
  <c r="P6654" i="1" s="1"/>
  <c r="O6646" i="1"/>
  <c r="M6646" i="1"/>
  <c r="P6646" i="1" s="1"/>
  <c r="O6638" i="1"/>
  <c r="M6638" i="1"/>
  <c r="P6638" i="1" s="1"/>
  <c r="O6630" i="1"/>
  <c r="M6630" i="1"/>
  <c r="P6630" i="1" s="1"/>
  <c r="O6622" i="1"/>
  <c r="M6622" i="1"/>
  <c r="P6622" i="1" s="1"/>
  <c r="O6614" i="1"/>
  <c r="M6614" i="1"/>
  <c r="P6614" i="1" s="1"/>
  <c r="O6606" i="1"/>
  <c r="M6606" i="1"/>
  <c r="P6606" i="1" s="1"/>
  <c r="O6598" i="1"/>
  <c r="M6598" i="1"/>
  <c r="P6598" i="1" s="1"/>
  <c r="O6590" i="1"/>
  <c r="M6590" i="1"/>
  <c r="P6590" i="1" s="1"/>
  <c r="O6582" i="1"/>
  <c r="M6582" i="1"/>
  <c r="P6582" i="1" s="1"/>
  <c r="O6574" i="1"/>
  <c r="M6574" i="1"/>
  <c r="P6574" i="1" s="1"/>
  <c r="O6566" i="1"/>
  <c r="M6566" i="1"/>
  <c r="P6566" i="1" s="1"/>
  <c r="O6558" i="1"/>
  <c r="M6558" i="1"/>
  <c r="P6558" i="1" s="1"/>
  <c r="O6550" i="1"/>
  <c r="M6550" i="1"/>
  <c r="P6550" i="1" s="1"/>
  <c r="O6542" i="1"/>
  <c r="M6542" i="1"/>
  <c r="P6542" i="1" s="1"/>
  <c r="O6534" i="1"/>
  <c r="M6534" i="1"/>
  <c r="P6534" i="1" s="1"/>
  <c r="O6526" i="1"/>
  <c r="M6526" i="1"/>
  <c r="P6526" i="1" s="1"/>
  <c r="O6518" i="1"/>
  <c r="M6518" i="1"/>
  <c r="P6518" i="1" s="1"/>
  <c r="O6510" i="1"/>
  <c r="M6510" i="1"/>
  <c r="P6510" i="1" s="1"/>
  <c r="O6502" i="1"/>
  <c r="M6502" i="1"/>
  <c r="P6502" i="1" s="1"/>
  <c r="O6494" i="1"/>
  <c r="M6494" i="1"/>
  <c r="P6494" i="1" s="1"/>
  <c r="O6486" i="1"/>
  <c r="M6486" i="1"/>
  <c r="P6486" i="1" s="1"/>
  <c r="O6478" i="1"/>
  <c r="M6478" i="1"/>
  <c r="P6478" i="1" s="1"/>
  <c r="O6470" i="1"/>
  <c r="M6470" i="1"/>
  <c r="P6470" i="1" s="1"/>
  <c r="O6462" i="1"/>
  <c r="M6462" i="1"/>
  <c r="P6462" i="1" s="1"/>
  <c r="O6454" i="1"/>
  <c r="M6454" i="1"/>
  <c r="P6454" i="1" s="1"/>
  <c r="O6446" i="1"/>
  <c r="M6446" i="1"/>
  <c r="P6446" i="1" s="1"/>
  <c r="O6438" i="1"/>
  <c r="M6438" i="1"/>
  <c r="P6438" i="1" s="1"/>
  <c r="O6430" i="1"/>
  <c r="M6430" i="1"/>
  <c r="P6430" i="1" s="1"/>
  <c r="O6422" i="1"/>
  <c r="M6422" i="1"/>
  <c r="P6422" i="1" s="1"/>
  <c r="O6414" i="1"/>
  <c r="M6414" i="1"/>
  <c r="P6414" i="1" s="1"/>
  <c r="O6406" i="1"/>
  <c r="M6406" i="1"/>
  <c r="P6406" i="1" s="1"/>
  <c r="O6398" i="1"/>
  <c r="M6398" i="1"/>
  <c r="P6398" i="1" s="1"/>
  <c r="O6390" i="1"/>
  <c r="M6390" i="1"/>
  <c r="P6390" i="1" s="1"/>
  <c r="O6382" i="1"/>
  <c r="M6382" i="1"/>
  <c r="P6382" i="1" s="1"/>
  <c r="O6374" i="1"/>
  <c r="M6374" i="1"/>
  <c r="P6374" i="1" s="1"/>
  <c r="O6366" i="1"/>
  <c r="M6366" i="1"/>
  <c r="P6366" i="1" s="1"/>
  <c r="O6358" i="1"/>
  <c r="M6358" i="1"/>
  <c r="P6358" i="1" s="1"/>
  <c r="O6350" i="1"/>
  <c r="M6350" i="1"/>
  <c r="P6350" i="1" s="1"/>
  <c r="O6342" i="1"/>
  <c r="M6342" i="1"/>
  <c r="P6342" i="1" s="1"/>
  <c r="O6335" i="1"/>
  <c r="M6335" i="1"/>
  <c r="P6335" i="1" s="1"/>
  <c r="O6327" i="1"/>
  <c r="M6327" i="1"/>
  <c r="P6327" i="1" s="1"/>
  <c r="O6319" i="1"/>
  <c r="M6319" i="1"/>
  <c r="P6319" i="1" s="1"/>
  <c r="O6311" i="1"/>
  <c r="M6311" i="1"/>
  <c r="P6311" i="1" s="1"/>
  <c r="O6303" i="1"/>
  <c r="M6303" i="1"/>
  <c r="P6303" i="1" s="1"/>
  <c r="O6295" i="1"/>
  <c r="M6295" i="1"/>
  <c r="P6295" i="1" s="1"/>
  <c r="O6287" i="1"/>
  <c r="M6287" i="1"/>
  <c r="P6287" i="1" s="1"/>
  <c r="O6279" i="1"/>
  <c r="M6279" i="1"/>
  <c r="P6279" i="1" s="1"/>
  <c r="O6271" i="1"/>
  <c r="M6271" i="1"/>
  <c r="P6271" i="1" s="1"/>
  <c r="O6264" i="1"/>
  <c r="M6264" i="1"/>
  <c r="P6264" i="1" s="1"/>
  <c r="O6256" i="1"/>
  <c r="M6256" i="1"/>
  <c r="P6256" i="1" s="1"/>
  <c r="O6248" i="1"/>
  <c r="M6248" i="1"/>
  <c r="P6248" i="1" s="1"/>
  <c r="O6240" i="1"/>
  <c r="M6240" i="1"/>
  <c r="P6240" i="1" s="1"/>
  <c r="O6232" i="1"/>
  <c r="M6232" i="1"/>
  <c r="P6232" i="1" s="1"/>
  <c r="O6225" i="1"/>
  <c r="M6225" i="1"/>
  <c r="P6225" i="1" s="1"/>
  <c r="O6217" i="1"/>
  <c r="M6217" i="1"/>
  <c r="P6217" i="1" s="1"/>
  <c r="O6209" i="1"/>
  <c r="M6209" i="1"/>
  <c r="P6209" i="1" s="1"/>
  <c r="O6201" i="1"/>
  <c r="M6201" i="1"/>
  <c r="P6201" i="1" s="1"/>
  <c r="O6194" i="1"/>
  <c r="M6194" i="1"/>
  <c r="P6194" i="1" s="1"/>
  <c r="O6186" i="1"/>
  <c r="M6186" i="1"/>
  <c r="P6186" i="1" s="1"/>
  <c r="O6178" i="1"/>
  <c r="M6178" i="1"/>
  <c r="P6178" i="1" s="1"/>
  <c r="O6170" i="1"/>
  <c r="M6170" i="1"/>
  <c r="P6170" i="1" s="1"/>
  <c r="O6162" i="1"/>
  <c r="M6162" i="1"/>
  <c r="P6162" i="1" s="1"/>
  <c r="O6154" i="1"/>
  <c r="M6154" i="1"/>
  <c r="P6154" i="1" s="1"/>
  <c r="O6146" i="1"/>
  <c r="M6146" i="1"/>
  <c r="P6146" i="1" s="1"/>
  <c r="O6139" i="1"/>
  <c r="M6139" i="1"/>
  <c r="P6139" i="1" s="1"/>
  <c r="O6131" i="1"/>
  <c r="M6131" i="1"/>
  <c r="P6131" i="1" s="1"/>
  <c r="O6123" i="1"/>
  <c r="M6123" i="1"/>
  <c r="P6123" i="1" s="1"/>
  <c r="O6115" i="1"/>
  <c r="M6115" i="1"/>
  <c r="P6115" i="1" s="1"/>
  <c r="O6108" i="1"/>
  <c r="M6108" i="1"/>
  <c r="P6108" i="1" s="1"/>
  <c r="O6100" i="1"/>
  <c r="M6100" i="1"/>
  <c r="P6100" i="1" s="1"/>
  <c r="O6093" i="1"/>
  <c r="M6093" i="1"/>
  <c r="P6093" i="1" s="1"/>
  <c r="O6085" i="1"/>
  <c r="M6085" i="1"/>
  <c r="P6085" i="1" s="1"/>
  <c r="O6077" i="1"/>
  <c r="M6077" i="1"/>
  <c r="P6077" i="1" s="1"/>
  <c r="O6069" i="1"/>
  <c r="M6069" i="1"/>
  <c r="P6069" i="1" s="1"/>
  <c r="O6061" i="1"/>
  <c r="M6061" i="1"/>
  <c r="P6061" i="1" s="1"/>
  <c r="O6053" i="1"/>
  <c r="M6053" i="1"/>
  <c r="P6053" i="1" s="1"/>
  <c r="O6045" i="1"/>
  <c r="M6045" i="1"/>
  <c r="P6045" i="1" s="1"/>
  <c r="O6037" i="1"/>
  <c r="M6037" i="1"/>
  <c r="P6037" i="1" s="1"/>
  <c r="O6029" i="1"/>
  <c r="M6029" i="1"/>
  <c r="P6029" i="1" s="1"/>
  <c r="O6021" i="1"/>
  <c r="M6021" i="1"/>
  <c r="P6021" i="1" s="1"/>
  <c r="O6013" i="1"/>
  <c r="M6013" i="1"/>
  <c r="P6013" i="1" s="1"/>
  <c r="O6005" i="1"/>
  <c r="M6005" i="1"/>
  <c r="P6005" i="1" s="1"/>
  <c r="O5997" i="1"/>
  <c r="M5997" i="1"/>
  <c r="P5997" i="1" s="1"/>
  <c r="O5989" i="1"/>
  <c r="M5989" i="1"/>
  <c r="P5989" i="1" s="1"/>
  <c r="O5978" i="1"/>
  <c r="M5978" i="1"/>
  <c r="P5978" i="1" s="1"/>
  <c r="O5971" i="1"/>
  <c r="M5971" i="1"/>
  <c r="P5971" i="1" s="1"/>
  <c r="O5963" i="1"/>
  <c r="M5963" i="1"/>
  <c r="P5963" i="1" s="1"/>
  <c r="O5955" i="1"/>
  <c r="M5955" i="1"/>
  <c r="P5955" i="1" s="1"/>
  <c r="O5947" i="1"/>
  <c r="M5947" i="1"/>
  <c r="P5947" i="1" s="1"/>
  <c r="O5939" i="1"/>
  <c r="M5939" i="1"/>
  <c r="P5939" i="1" s="1"/>
  <c r="O5931" i="1"/>
  <c r="M5931" i="1"/>
  <c r="P5931" i="1" s="1"/>
  <c r="O5923" i="1"/>
  <c r="M5923" i="1"/>
  <c r="P5923" i="1" s="1"/>
  <c r="O5915" i="1"/>
  <c r="M5915" i="1"/>
  <c r="P5915" i="1" s="1"/>
  <c r="O5907" i="1"/>
  <c r="M5907" i="1"/>
  <c r="P5907" i="1" s="1"/>
  <c r="O5899" i="1"/>
  <c r="M5899" i="1"/>
  <c r="P5899" i="1" s="1"/>
  <c r="O5891" i="1"/>
  <c r="M5891" i="1"/>
  <c r="P5891" i="1" s="1"/>
  <c r="O5883" i="1"/>
  <c r="M5883" i="1"/>
  <c r="P5883" i="1" s="1"/>
  <c r="O5876" i="1"/>
  <c r="M5876" i="1"/>
  <c r="P5876" i="1" s="1"/>
  <c r="O5868" i="1"/>
  <c r="M5868" i="1"/>
  <c r="P5868" i="1" s="1"/>
  <c r="O5860" i="1"/>
  <c r="M5860" i="1"/>
  <c r="P5860" i="1" s="1"/>
  <c r="O5852" i="1"/>
  <c r="M5852" i="1"/>
  <c r="P5852" i="1" s="1"/>
  <c r="O5844" i="1"/>
  <c r="M5844" i="1"/>
  <c r="P5844" i="1" s="1"/>
  <c r="O5829" i="1"/>
  <c r="M5829" i="1"/>
  <c r="P5829" i="1" s="1"/>
  <c r="O5821" i="1"/>
  <c r="M5821" i="1"/>
  <c r="P5821" i="1" s="1"/>
  <c r="O5813" i="1"/>
  <c r="M5813" i="1"/>
  <c r="P5813" i="1" s="1"/>
  <c r="O5805" i="1"/>
  <c r="M5805" i="1"/>
  <c r="P5805" i="1" s="1"/>
  <c r="O5797" i="1"/>
  <c r="M5797" i="1"/>
  <c r="P5797" i="1" s="1"/>
  <c r="O5789" i="1"/>
  <c r="M5789" i="1"/>
  <c r="P5789" i="1" s="1"/>
  <c r="O5781" i="1"/>
  <c r="M5781" i="1"/>
  <c r="P5781" i="1" s="1"/>
  <c r="O5773" i="1"/>
  <c r="M5773" i="1"/>
  <c r="P5773" i="1" s="1"/>
  <c r="O5761" i="1"/>
  <c r="M5761" i="1"/>
  <c r="P5761" i="1" s="1"/>
  <c r="O5753" i="1"/>
  <c r="M5753" i="1"/>
  <c r="P5753" i="1" s="1"/>
  <c r="O5745" i="1"/>
  <c r="M5745" i="1"/>
  <c r="P5745" i="1" s="1"/>
  <c r="O5737" i="1"/>
  <c r="M5737" i="1"/>
  <c r="P5737" i="1" s="1"/>
  <c r="O5729" i="1"/>
  <c r="M5729" i="1"/>
  <c r="P5729" i="1" s="1"/>
  <c r="O5721" i="1"/>
  <c r="M5721" i="1"/>
  <c r="P5721" i="1" s="1"/>
  <c r="O5713" i="1"/>
  <c r="M5713" i="1"/>
  <c r="P5713" i="1" s="1"/>
  <c r="O5705" i="1"/>
  <c r="M5705" i="1"/>
  <c r="P5705" i="1" s="1"/>
  <c r="O5697" i="1"/>
  <c r="M5697" i="1"/>
  <c r="P5697" i="1" s="1"/>
  <c r="O5689" i="1"/>
  <c r="M5689" i="1"/>
  <c r="P5689" i="1" s="1"/>
  <c r="O5681" i="1"/>
  <c r="M5681" i="1"/>
  <c r="P5681" i="1" s="1"/>
  <c r="O5673" i="1"/>
  <c r="M5673" i="1"/>
  <c r="P5673" i="1" s="1"/>
  <c r="O5665" i="1"/>
  <c r="M5665" i="1"/>
  <c r="P5665" i="1" s="1"/>
  <c r="O5657" i="1"/>
  <c r="M5657" i="1"/>
  <c r="P5657" i="1" s="1"/>
  <c r="O5649" i="1"/>
  <c r="M5649" i="1"/>
  <c r="P5649" i="1" s="1"/>
  <c r="O5641" i="1"/>
  <c r="M5641" i="1"/>
  <c r="P5641" i="1" s="1"/>
  <c r="O5633" i="1"/>
  <c r="M5633" i="1"/>
  <c r="P5633" i="1" s="1"/>
  <c r="O5625" i="1"/>
  <c r="M5625" i="1"/>
  <c r="P5625" i="1" s="1"/>
  <c r="O5611" i="1"/>
  <c r="M5611" i="1"/>
  <c r="P5611" i="1" s="1"/>
  <c r="O5603" i="1"/>
  <c r="M5603" i="1"/>
  <c r="P5603" i="1" s="1"/>
  <c r="O5596" i="1"/>
  <c r="M5596" i="1"/>
  <c r="P5596" i="1" s="1"/>
  <c r="O5588" i="1"/>
  <c r="M5588" i="1"/>
  <c r="P5588" i="1" s="1"/>
  <c r="O5580" i="1"/>
  <c r="M5580" i="1"/>
  <c r="P5580" i="1" s="1"/>
  <c r="O5572" i="1"/>
  <c r="M5572" i="1"/>
  <c r="P5572" i="1" s="1"/>
  <c r="O5564" i="1"/>
  <c r="M5564" i="1"/>
  <c r="P5564" i="1" s="1"/>
  <c r="O5556" i="1"/>
  <c r="M5556" i="1"/>
  <c r="P5556" i="1" s="1"/>
  <c r="O5548" i="1"/>
  <c r="M5548" i="1"/>
  <c r="P5548" i="1" s="1"/>
  <c r="O5540" i="1"/>
  <c r="M5540" i="1"/>
  <c r="P5540" i="1" s="1"/>
  <c r="O5532" i="1"/>
  <c r="M5532" i="1"/>
  <c r="P5532" i="1" s="1"/>
  <c r="O5524" i="1"/>
  <c r="M5524" i="1"/>
  <c r="P5524" i="1" s="1"/>
  <c r="O5517" i="1"/>
  <c r="M5517" i="1"/>
  <c r="P5517" i="1" s="1"/>
  <c r="O5509" i="1"/>
  <c r="M5509" i="1"/>
  <c r="P5509" i="1" s="1"/>
  <c r="O5502" i="1"/>
  <c r="M5502" i="1"/>
  <c r="P5502" i="1" s="1"/>
  <c r="O5495" i="1"/>
  <c r="M5495" i="1"/>
  <c r="P5495" i="1" s="1"/>
  <c r="O5487" i="1"/>
  <c r="M5487" i="1"/>
  <c r="P5487" i="1" s="1"/>
  <c r="O5479" i="1"/>
  <c r="M5479" i="1"/>
  <c r="P5479" i="1" s="1"/>
  <c r="O5471" i="1"/>
  <c r="M5471" i="1"/>
  <c r="P5471" i="1" s="1"/>
  <c r="O5463" i="1"/>
  <c r="M5463" i="1"/>
  <c r="P5463" i="1" s="1"/>
  <c r="O5455" i="1"/>
  <c r="M5455" i="1"/>
  <c r="P5455" i="1" s="1"/>
  <c r="O5447" i="1"/>
  <c r="M5447" i="1"/>
  <c r="P5447" i="1" s="1"/>
  <c r="O5439" i="1"/>
  <c r="M5439" i="1"/>
  <c r="P5439" i="1" s="1"/>
  <c r="O5431" i="1"/>
  <c r="M5431" i="1"/>
  <c r="P5431" i="1" s="1"/>
  <c r="O5423" i="1"/>
  <c r="M5423" i="1"/>
  <c r="P5423" i="1" s="1"/>
  <c r="O5415" i="1"/>
  <c r="M5415" i="1"/>
  <c r="P5415" i="1" s="1"/>
  <c r="O5407" i="1"/>
  <c r="M5407" i="1"/>
  <c r="P5407" i="1" s="1"/>
  <c r="O5399" i="1"/>
  <c r="M5399" i="1"/>
  <c r="P5399" i="1" s="1"/>
  <c r="O5392" i="1"/>
  <c r="M5392" i="1"/>
  <c r="P5392" i="1" s="1"/>
  <c r="O5384" i="1"/>
  <c r="M5384" i="1"/>
  <c r="P5384" i="1" s="1"/>
  <c r="O5376" i="1"/>
  <c r="M5376" i="1"/>
  <c r="P5376" i="1" s="1"/>
  <c r="O5368" i="1"/>
  <c r="M5368" i="1"/>
  <c r="P5368" i="1" s="1"/>
  <c r="O5360" i="1"/>
  <c r="M5360" i="1"/>
  <c r="P5360" i="1" s="1"/>
  <c r="O5352" i="1"/>
  <c r="M5352" i="1"/>
  <c r="P5352" i="1" s="1"/>
  <c r="O5344" i="1"/>
  <c r="M5344" i="1"/>
  <c r="P5344" i="1" s="1"/>
  <c r="O5336" i="1"/>
  <c r="M5336" i="1"/>
  <c r="P5336" i="1" s="1"/>
  <c r="O5328" i="1"/>
  <c r="M5328" i="1"/>
  <c r="P5328" i="1" s="1"/>
  <c r="O5320" i="1"/>
  <c r="M5320" i="1"/>
  <c r="P5320" i="1" s="1"/>
  <c r="O5313" i="1"/>
  <c r="M5313" i="1"/>
  <c r="P5313" i="1" s="1"/>
  <c r="O5305" i="1"/>
  <c r="M5305" i="1"/>
  <c r="P5305" i="1" s="1"/>
  <c r="O5297" i="1"/>
  <c r="M5297" i="1"/>
  <c r="P5297" i="1" s="1"/>
  <c r="O5289" i="1"/>
  <c r="M5289" i="1"/>
  <c r="P5289" i="1" s="1"/>
  <c r="O5281" i="1"/>
  <c r="M5281" i="1"/>
  <c r="P5281" i="1" s="1"/>
  <c r="O5273" i="1"/>
  <c r="M5273" i="1"/>
  <c r="P5273" i="1" s="1"/>
  <c r="O5265" i="1"/>
  <c r="M5265" i="1"/>
  <c r="P5265" i="1" s="1"/>
  <c r="O5257" i="1"/>
  <c r="M5257" i="1"/>
  <c r="P5257" i="1" s="1"/>
  <c r="O5249" i="1"/>
  <c r="M5249" i="1"/>
  <c r="P5249" i="1" s="1"/>
  <c r="O5242" i="1"/>
  <c r="M5242" i="1"/>
  <c r="P5242" i="1" s="1"/>
  <c r="O5234" i="1"/>
  <c r="M5234" i="1"/>
  <c r="P5234" i="1" s="1"/>
  <c r="O5226" i="1"/>
  <c r="M5226" i="1"/>
  <c r="P5226" i="1" s="1"/>
  <c r="O5217" i="1"/>
  <c r="M5217" i="1"/>
  <c r="P5217" i="1" s="1"/>
  <c r="O5209" i="1"/>
  <c r="M5209" i="1"/>
  <c r="P5209" i="1" s="1"/>
  <c r="O5201" i="1"/>
  <c r="M5201" i="1"/>
  <c r="P5201" i="1" s="1"/>
  <c r="O5193" i="1"/>
  <c r="M5193" i="1"/>
  <c r="P5193" i="1" s="1"/>
  <c r="O5185" i="1"/>
  <c r="M5185" i="1"/>
  <c r="P5185" i="1" s="1"/>
  <c r="O5177" i="1"/>
  <c r="M5177" i="1"/>
  <c r="P5177" i="1" s="1"/>
  <c r="O5169" i="1"/>
  <c r="M5169" i="1"/>
  <c r="P5169" i="1" s="1"/>
  <c r="O5161" i="1"/>
  <c r="M5161" i="1"/>
  <c r="P5161" i="1" s="1"/>
  <c r="O5153" i="1"/>
  <c r="M5153" i="1"/>
  <c r="P5153" i="1" s="1"/>
  <c r="O5145" i="1"/>
  <c r="M5145" i="1"/>
  <c r="P5145" i="1" s="1"/>
  <c r="O5138" i="1"/>
  <c r="M5138" i="1"/>
  <c r="P5138" i="1" s="1"/>
  <c r="O5130" i="1"/>
  <c r="M5130" i="1"/>
  <c r="P5130" i="1" s="1"/>
  <c r="O5122" i="1"/>
  <c r="M5122" i="1"/>
  <c r="P5122" i="1" s="1"/>
  <c r="O5114" i="1"/>
  <c r="M5114" i="1"/>
  <c r="P5114" i="1" s="1"/>
  <c r="O5106" i="1"/>
  <c r="M5106" i="1"/>
  <c r="P5106" i="1" s="1"/>
  <c r="O5098" i="1"/>
  <c r="M5098" i="1"/>
  <c r="P5098" i="1" s="1"/>
  <c r="O5090" i="1"/>
  <c r="M5090" i="1"/>
  <c r="P5090" i="1" s="1"/>
  <c r="O5082" i="1"/>
  <c r="M5082" i="1"/>
  <c r="P5082" i="1" s="1"/>
  <c r="O5074" i="1"/>
  <c r="M5074" i="1"/>
  <c r="P5074" i="1" s="1"/>
  <c r="O5066" i="1"/>
  <c r="M5066" i="1"/>
  <c r="P5066" i="1" s="1"/>
  <c r="O5058" i="1"/>
  <c r="M5058" i="1"/>
  <c r="P5058" i="1" s="1"/>
  <c r="O5050" i="1"/>
  <c r="M5050" i="1"/>
  <c r="P5050" i="1" s="1"/>
  <c r="O5043" i="1"/>
  <c r="M5043" i="1"/>
  <c r="P5043" i="1" s="1"/>
  <c r="O5035" i="1"/>
  <c r="M5035" i="1"/>
  <c r="P5035" i="1" s="1"/>
  <c r="O5027" i="1"/>
  <c r="M5027" i="1"/>
  <c r="P5027" i="1" s="1"/>
  <c r="O5019" i="1"/>
  <c r="M5019" i="1"/>
  <c r="P5019" i="1" s="1"/>
  <c r="O5011" i="1"/>
  <c r="M5011" i="1"/>
  <c r="P5011" i="1" s="1"/>
  <c r="O5003" i="1"/>
  <c r="M5003" i="1"/>
  <c r="P5003" i="1" s="1"/>
  <c r="O4995" i="1"/>
  <c r="M4995" i="1"/>
  <c r="P4995" i="1" s="1"/>
  <c r="O4987" i="1"/>
  <c r="M4987" i="1"/>
  <c r="P4987" i="1" s="1"/>
  <c r="O4979" i="1"/>
  <c r="M4979" i="1"/>
  <c r="P4979" i="1" s="1"/>
  <c r="O4971" i="1"/>
  <c r="M4971" i="1"/>
  <c r="P4971" i="1" s="1"/>
  <c r="O4963" i="1"/>
  <c r="M4963" i="1"/>
  <c r="P4963" i="1" s="1"/>
  <c r="O4955" i="1"/>
  <c r="M4955" i="1"/>
  <c r="P4955" i="1" s="1"/>
  <c r="O4947" i="1"/>
  <c r="M4947" i="1"/>
  <c r="P4947" i="1" s="1"/>
  <c r="O4939" i="1"/>
  <c r="M4939" i="1"/>
  <c r="P4939" i="1" s="1"/>
  <c r="O4931" i="1"/>
  <c r="M4931" i="1"/>
  <c r="P4931" i="1" s="1"/>
  <c r="O4923" i="1"/>
  <c r="M4923" i="1"/>
  <c r="P4923" i="1" s="1"/>
  <c r="O4915" i="1"/>
  <c r="M4915" i="1"/>
  <c r="P4915" i="1" s="1"/>
  <c r="O4907" i="1"/>
  <c r="M4907" i="1"/>
  <c r="P4907" i="1" s="1"/>
  <c r="O4899" i="1"/>
  <c r="M4899" i="1"/>
  <c r="P4899" i="1" s="1"/>
  <c r="O4891" i="1"/>
  <c r="M4891" i="1"/>
  <c r="P4891" i="1" s="1"/>
  <c r="O4883" i="1"/>
  <c r="M4883" i="1"/>
  <c r="P4883" i="1" s="1"/>
  <c r="O4875" i="1"/>
  <c r="M4875" i="1"/>
  <c r="P4875" i="1" s="1"/>
  <c r="O4867" i="1"/>
  <c r="M4867" i="1"/>
  <c r="P4867" i="1" s="1"/>
  <c r="O4859" i="1"/>
  <c r="M4859" i="1"/>
  <c r="P4859" i="1" s="1"/>
  <c r="O4851" i="1"/>
  <c r="M4851" i="1"/>
  <c r="P4851" i="1" s="1"/>
  <c r="O4843" i="1"/>
  <c r="M4843" i="1"/>
  <c r="P4843" i="1" s="1"/>
  <c r="O4835" i="1"/>
  <c r="M4835" i="1"/>
  <c r="P4835" i="1" s="1"/>
  <c r="O4827" i="1"/>
  <c r="M4827" i="1"/>
  <c r="P4827" i="1" s="1"/>
  <c r="O4819" i="1"/>
  <c r="M4819" i="1"/>
  <c r="P4819" i="1" s="1"/>
  <c r="O4811" i="1"/>
  <c r="M4811" i="1"/>
  <c r="P4811" i="1" s="1"/>
  <c r="O4803" i="1"/>
  <c r="M4803" i="1"/>
  <c r="P4803" i="1" s="1"/>
  <c r="O4795" i="1"/>
  <c r="M4795" i="1"/>
  <c r="P4795" i="1" s="1"/>
  <c r="O4787" i="1"/>
  <c r="M4787" i="1"/>
  <c r="P4787" i="1" s="1"/>
  <c r="O4779" i="1"/>
  <c r="M4779" i="1"/>
  <c r="P4779" i="1" s="1"/>
  <c r="O4771" i="1"/>
  <c r="M4771" i="1"/>
  <c r="P4771" i="1" s="1"/>
  <c r="O4763" i="1"/>
  <c r="M4763" i="1"/>
  <c r="P4763" i="1" s="1"/>
  <c r="O4755" i="1"/>
  <c r="M4755" i="1"/>
  <c r="P4755" i="1" s="1"/>
  <c r="O4747" i="1"/>
  <c r="M4747" i="1"/>
  <c r="P4747" i="1" s="1"/>
  <c r="O4739" i="1"/>
  <c r="M4739" i="1"/>
  <c r="P4739" i="1" s="1"/>
  <c r="O4731" i="1"/>
  <c r="M4731" i="1"/>
  <c r="P4731" i="1" s="1"/>
  <c r="O4723" i="1"/>
  <c r="M4723" i="1"/>
  <c r="P4723" i="1" s="1"/>
  <c r="O4715" i="1"/>
  <c r="M4715" i="1"/>
  <c r="P4715" i="1" s="1"/>
  <c r="O4707" i="1"/>
  <c r="M4707" i="1"/>
  <c r="P4707" i="1" s="1"/>
  <c r="O4699" i="1"/>
  <c r="M4699" i="1"/>
  <c r="P4699" i="1" s="1"/>
  <c r="O4691" i="1"/>
  <c r="M4691" i="1"/>
  <c r="P4691" i="1" s="1"/>
  <c r="O4683" i="1"/>
  <c r="M4683" i="1"/>
  <c r="P4683" i="1" s="1"/>
  <c r="O4675" i="1"/>
  <c r="M4675" i="1"/>
  <c r="P4675" i="1" s="1"/>
  <c r="O4667" i="1"/>
  <c r="M4667" i="1"/>
  <c r="P4667" i="1" s="1"/>
  <c r="O4659" i="1"/>
  <c r="M4659" i="1"/>
  <c r="P4659" i="1" s="1"/>
  <c r="O4651" i="1"/>
  <c r="M4651" i="1"/>
  <c r="P4651" i="1" s="1"/>
  <c r="O4643" i="1"/>
  <c r="M4643" i="1"/>
  <c r="P4643" i="1" s="1"/>
  <c r="O4635" i="1"/>
  <c r="M4635" i="1"/>
  <c r="P4635" i="1" s="1"/>
  <c r="O4627" i="1"/>
  <c r="M4627" i="1"/>
  <c r="P4627" i="1" s="1"/>
  <c r="O4619" i="1"/>
  <c r="M4619" i="1"/>
  <c r="P4619" i="1" s="1"/>
  <c r="O4611" i="1"/>
  <c r="M4611" i="1"/>
  <c r="P4611" i="1" s="1"/>
  <c r="O4603" i="1"/>
  <c r="M4603" i="1"/>
  <c r="P4603" i="1" s="1"/>
  <c r="O4595" i="1"/>
  <c r="M4595" i="1"/>
  <c r="P4595" i="1" s="1"/>
  <c r="O4587" i="1"/>
  <c r="M4587" i="1"/>
  <c r="P4587" i="1" s="1"/>
  <c r="O4579" i="1"/>
  <c r="M4579" i="1"/>
  <c r="P4579" i="1" s="1"/>
  <c r="O4571" i="1"/>
  <c r="M4571" i="1"/>
  <c r="P4571" i="1" s="1"/>
  <c r="O4563" i="1"/>
  <c r="M4563" i="1"/>
  <c r="P4563" i="1" s="1"/>
  <c r="O4556" i="1"/>
  <c r="M4556" i="1"/>
  <c r="P4556" i="1" s="1"/>
  <c r="O4548" i="1"/>
  <c r="M4548" i="1"/>
  <c r="P4548" i="1" s="1"/>
  <c r="O4540" i="1"/>
  <c r="M4540" i="1"/>
  <c r="P4540" i="1" s="1"/>
  <c r="O4532" i="1"/>
  <c r="M4532" i="1"/>
  <c r="P4532" i="1" s="1"/>
  <c r="O4524" i="1"/>
  <c r="M4524" i="1"/>
  <c r="P4524" i="1" s="1"/>
  <c r="O4516" i="1"/>
  <c r="M4516" i="1"/>
  <c r="P4516" i="1" s="1"/>
  <c r="O4508" i="1"/>
  <c r="M4508" i="1"/>
  <c r="P4508" i="1" s="1"/>
  <c r="O4500" i="1"/>
  <c r="M4500" i="1"/>
  <c r="P4500" i="1" s="1"/>
  <c r="O4492" i="1"/>
  <c r="M4492" i="1"/>
  <c r="P4492" i="1" s="1"/>
  <c r="O4484" i="1"/>
  <c r="M4484" i="1"/>
  <c r="P4484" i="1" s="1"/>
  <c r="O4476" i="1"/>
  <c r="M4476" i="1"/>
  <c r="P4476" i="1" s="1"/>
  <c r="O4468" i="1"/>
  <c r="M4468" i="1"/>
  <c r="P4468" i="1" s="1"/>
  <c r="O4460" i="1"/>
  <c r="M4460" i="1"/>
  <c r="P4460" i="1" s="1"/>
  <c r="O4454" i="1"/>
  <c r="M4454" i="1"/>
  <c r="P4454" i="1" s="1"/>
  <c r="O4446" i="1"/>
  <c r="M4446" i="1"/>
  <c r="P4446" i="1" s="1"/>
  <c r="O4438" i="1"/>
  <c r="M4438" i="1"/>
  <c r="P4438" i="1" s="1"/>
  <c r="O4430" i="1"/>
  <c r="M4430" i="1"/>
  <c r="P4430" i="1" s="1"/>
  <c r="O4422" i="1"/>
  <c r="M4422" i="1"/>
  <c r="P4422" i="1" s="1"/>
  <c r="O4414" i="1"/>
  <c r="M4414" i="1"/>
  <c r="P4414" i="1" s="1"/>
  <c r="O4406" i="1"/>
  <c r="M4406" i="1"/>
  <c r="P4406" i="1" s="1"/>
  <c r="O4398" i="1"/>
  <c r="M4398" i="1"/>
  <c r="P4398" i="1" s="1"/>
  <c r="O4390" i="1"/>
  <c r="M4390" i="1"/>
  <c r="P4390" i="1" s="1"/>
  <c r="O4382" i="1"/>
  <c r="M4382" i="1"/>
  <c r="P4382" i="1" s="1"/>
  <c r="O4374" i="1"/>
  <c r="M4374" i="1"/>
  <c r="P4374" i="1" s="1"/>
  <c r="O4366" i="1"/>
  <c r="M4366" i="1"/>
  <c r="P4366" i="1" s="1"/>
  <c r="O4358" i="1"/>
  <c r="M4358" i="1"/>
  <c r="P4358" i="1" s="1"/>
  <c r="O4350" i="1"/>
  <c r="M4350" i="1"/>
  <c r="P4350" i="1" s="1"/>
  <c r="O4342" i="1"/>
  <c r="M4342" i="1"/>
  <c r="P4342" i="1" s="1"/>
  <c r="O4334" i="1"/>
  <c r="M4334" i="1"/>
  <c r="P4334" i="1" s="1"/>
  <c r="O4326" i="1"/>
  <c r="M4326" i="1"/>
  <c r="P4326" i="1" s="1"/>
  <c r="O4318" i="1"/>
  <c r="M4318" i="1"/>
  <c r="P4318" i="1" s="1"/>
  <c r="O4310" i="1"/>
  <c r="M4310" i="1"/>
  <c r="P4310" i="1" s="1"/>
  <c r="O4302" i="1"/>
  <c r="M4302" i="1"/>
  <c r="P4302" i="1" s="1"/>
  <c r="O4294" i="1"/>
  <c r="M4294" i="1"/>
  <c r="P4294" i="1" s="1"/>
  <c r="O4286" i="1"/>
  <c r="M4286" i="1"/>
  <c r="P4286" i="1" s="1"/>
  <c r="O4278" i="1"/>
  <c r="M4278" i="1"/>
  <c r="P4278" i="1" s="1"/>
  <c r="O4270" i="1"/>
  <c r="M4270" i="1"/>
  <c r="P4270" i="1" s="1"/>
  <c r="O4262" i="1"/>
  <c r="M4262" i="1"/>
  <c r="P4262" i="1" s="1"/>
  <c r="O4254" i="1"/>
  <c r="M4254" i="1"/>
  <c r="P4254" i="1" s="1"/>
  <c r="O4246" i="1"/>
  <c r="M4246" i="1"/>
  <c r="P4246" i="1" s="1"/>
  <c r="O4238" i="1"/>
  <c r="M4238" i="1"/>
  <c r="P4238" i="1" s="1"/>
  <c r="O4230" i="1"/>
  <c r="M4230" i="1"/>
  <c r="P4230" i="1" s="1"/>
  <c r="O4222" i="1"/>
  <c r="M4222" i="1"/>
  <c r="P4222" i="1" s="1"/>
  <c r="O4214" i="1"/>
  <c r="M4214" i="1"/>
  <c r="P4214" i="1" s="1"/>
  <c r="O4206" i="1"/>
  <c r="M4206" i="1"/>
  <c r="P4206" i="1" s="1"/>
  <c r="O4198" i="1"/>
  <c r="M4198" i="1"/>
  <c r="P4198" i="1" s="1"/>
  <c r="O4190" i="1"/>
  <c r="M4190" i="1"/>
  <c r="P4190" i="1" s="1"/>
  <c r="O4182" i="1"/>
  <c r="M4182" i="1"/>
  <c r="P4182" i="1" s="1"/>
  <c r="O4174" i="1"/>
  <c r="M4174" i="1"/>
  <c r="P4174" i="1" s="1"/>
  <c r="O4166" i="1"/>
  <c r="M4166" i="1"/>
  <c r="P4166" i="1" s="1"/>
  <c r="O4158" i="1"/>
  <c r="M4158" i="1"/>
  <c r="P4158" i="1" s="1"/>
  <c r="O4150" i="1"/>
  <c r="M4150" i="1"/>
  <c r="P4150" i="1" s="1"/>
  <c r="O4142" i="1"/>
  <c r="M4142" i="1"/>
  <c r="P4142" i="1" s="1"/>
  <c r="O4134" i="1"/>
  <c r="M4134" i="1"/>
  <c r="P4134" i="1" s="1"/>
  <c r="O4126" i="1"/>
  <c r="M4126" i="1"/>
  <c r="P4126" i="1" s="1"/>
  <c r="O4119" i="1"/>
  <c r="M4119" i="1"/>
  <c r="P4119" i="1" s="1"/>
  <c r="O4111" i="1"/>
  <c r="M4111" i="1"/>
  <c r="P4111" i="1" s="1"/>
  <c r="O4103" i="1"/>
  <c r="M4103" i="1"/>
  <c r="P4103" i="1" s="1"/>
  <c r="O4095" i="1"/>
  <c r="M4095" i="1"/>
  <c r="P4095" i="1" s="1"/>
  <c r="O4087" i="1"/>
  <c r="M4087" i="1"/>
  <c r="P4087" i="1" s="1"/>
  <c r="O4079" i="1"/>
  <c r="M4079" i="1"/>
  <c r="P4079" i="1" s="1"/>
  <c r="O4071" i="1"/>
  <c r="M4071" i="1"/>
  <c r="P4071" i="1" s="1"/>
  <c r="O4063" i="1"/>
  <c r="M4063" i="1"/>
  <c r="P4063" i="1" s="1"/>
  <c r="O4055" i="1"/>
  <c r="M4055" i="1"/>
  <c r="P4055" i="1" s="1"/>
  <c r="O4047" i="1"/>
  <c r="M4047" i="1"/>
  <c r="P4047" i="1" s="1"/>
  <c r="O4039" i="1"/>
  <c r="M4039" i="1"/>
  <c r="P4039" i="1" s="1"/>
  <c r="O4031" i="1"/>
  <c r="M4031" i="1"/>
  <c r="P4031" i="1" s="1"/>
  <c r="O4023" i="1"/>
  <c r="M4023" i="1"/>
  <c r="P4023" i="1" s="1"/>
  <c r="O4015" i="1"/>
  <c r="M4015" i="1"/>
  <c r="P4015" i="1" s="1"/>
  <c r="O4007" i="1"/>
  <c r="M4007" i="1"/>
  <c r="P4007" i="1" s="1"/>
  <c r="O3999" i="1"/>
  <c r="M3999" i="1"/>
  <c r="P3999" i="1" s="1"/>
  <c r="O3991" i="1"/>
  <c r="M3991" i="1"/>
  <c r="P3991" i="1" s="1"/>
  <c r="O3983" i="1"/>
  <c r="M3983" i="1"/>
  <c r="P3983" i="1" s="1"/>
  <c r="O3975" i="1"/>
  <c r="M3975" i="1"/>
  <c r="P3975" i="1" s="1"/>
  <c r="O3967" i="1"/>
  <c r="M3967" i="1"/>
  <c r="P3967" i="1" s="1"/>
  <c r="O3959" i="1"/>
  <c r="M3959" i="1"/>
  <c r="P3959" i="1" s="1"/>
  <c r="O3951" i="1"/>
  <c r="M3951" i="1"/>
  <c r="P3951" i="1" s="1"/>
  <c r="O3943" i="1"/>
  <c r="M3943" i="1"/>
  <c r="P3943" i="1" s="1"/>
  <c r="O3935" i="1"/>
  <c r="M3935" i="1"/>
  <c r="P3935" i="1" s="1"/>
  <c r="O3927" i="1"/>
  <c r="M3927" i="1"/>
  <c r="P3927" i="1" s="1"/>
  <c r="O3919" i="1"/>
  <c r="M3919" i="1"/>
  <c r="P3919" i="1" s="1"/>
  <c r="O3911" i="1"/>
  <c r="M3911" i="1"/>
  <c r="P3911" i="1" s="1"/>
  <c r="O3904" i="1"/>
  <c r="M3904" i="1"/>
  <c r="P3904" i="1" s="1"/>
  <c r="O3896" i="1"/>
  <c r="M3896" i="1"/>
  <c r="P3896" i="1" s="1"/>
  <c r="O3888" i="1"/>
  <c r="M3888" i="1"/>
  <c r="P3888" i="1" s="1"/>
  <c r="O3880" i="1"/>
  <c r="M3880" i="1"/>
  <c r="P3880" i="1" s="1"/>
  <c r="O3872" i="1"/>
  <c r="M3872" i="1"/>
  <c r="P3872" i="1" s="1"/>
  <c r="O3864" i="1"/>
  <c r="M3864" i="1"/>
  <c r="P3864" i="1" s="1"/>
  <c r="O3856" i="1"/>
  <c r="M3856" i="1"/>
  <c r="P3856" i="1" s="1"/>
  <c r="O3848" i="1"/>
  <c r="M3848" i="1"/>
  <c r="P3848" i="1" s="1"/>
  <c r="O3840" i="1"/>
  <c r="M3840" i="1"/>
  <c r="P3840" i="1" s="1"/>
  <c r="O3832" i="1"/>
  <c r="M3832" i="1"/>
  <c r="P3832" i="1" s="1"/>
  <c r="O3824" i="1"/>
  <c r="M3824" i="1"/>
  <c r="P3824" i="1" s="1"/>
  <c r="O3816" i="1"/>
  <c r="M3816" i="1"/>
  <c r="P3816" i="1" s="1"/>
  <c r="O3808" i="1"/>
  <c r="M3808" i="1"/>
  <c r="P3808" i="1" s="1"/>
  <c r="O3800" i="1"/>
  <c r="M3800" i="1"/>
  <c r="P3800" i="1" s="1"/>
  <c r="O3792" i="1"/>
  <c r="M3792" i="1"/>
  <c r="P3792" i="1" s="1"/>
  <c r="O3784" i="1"/>
  <c r="M3784" i="1"/>
  <c r="P3784" i="1" s="1"/>
  <c r="O3776" i="1"/>
  <c r="M3776" i="1"/>
  <c r="P3776" i="1" s="1"/>
  <c r="O3768" i="1"/>
  <c r="M3768" i="1"/>
  <c r="P3768" i="1" s="1"/>
  <c r="O3760" i="1"/>
  <c r="M3760" i="1"/>
  <c r="P3760" i="1" s="1"/>
  <c r="O3752" i="1"/>
  <c r="M3752" i="1"/>
  <c r="P3752" i="1" s="1"/>
  <c r="O3744" i="1"/>
  <c r="M3744" i="1"/>
  <c r="P3744" i="1" s="1"/>
  <c r="O3736" i="1"/>
  <c r="M3736" i="1"/>
  <c r="P3736" i="1" s="1"/>
  <c r="O3728" i="1"/>
  <c r="M3728" i="1"/>
  <c r="P3728" i="1" s="1"/>
  <c r="O3713" i="1"/>
  <c r="M3713" i="1"/>
  <c r="P3713" i="1" s="1"/>
  <c r="O3705" i="1"/>
  <c r="M3705" i="1"/>
  <c r="P3705" i="1" s="1"/>
  <c r="O3697" i="1"/>
  <c r="M3697" i="1"/>
  <c r="P3697" i="1" s="1"/>
  <c r="O3689" i="1"/>
  <c r="M3689" i="1"/>
  <c r="P3689" i="1" s="1"/>
  <c r="O3681" i="1"/>
  <c r="M3681" i="1"/>
  <c r="P3681" i="1" s="1"/>
  <c r="O3673" i="1"/>
  <c r="M3673" i="1"/>
  <c r="P3673" i="1" s="1"/>
  <c r="O3665" i="1"/>
  <c r="M3665" i="1"/>
  <c r="P3665" i="1" s="1"/>
  <c r="O3657" i="1"/>
  <c r="M3657" i="1"/>
  <c r="P3657" i="1" s="1"/>
  <c r="O3649" i="1"/>
  <c r="M3649" i="1"/>
  <c r="P3649" i="1" s="1"/>
  <c r="O3641" i="1"/>
  <c r="M3641" i="1"/>
  <c r="P3641" i="1" s="1"/>
  <c r="O3633" i="1"/>
  <c r="M3633" i="1"/>
  <c r="P3633" i="1" s="1"/>
  <c r="O3625" i="1"/>
  <c r="M3625" i="1"/>
  <c r="P3625" i="1" s="1"/>
  <c r="O3617" i="1"/>
  <c r="M3617" i="1"/>
  <c r="P3617" i="1" s="1"/>
  <c r="O3609" i="1"/>
  <c r="M3609" i="1"/>
  <c r="P3609" i="1" s="1"/>
  <c r="O3601" i="1"/>
  <c r="M3601" i="1"/>
  <c r="P3601" i="1" s="1"/>
  <c r="O3593" i="1"/>
  <c r="M3593" i="1"/>
  <c r="P3593" i="1" s="1"/>
  <c r="O3585" i="1"/>
  <c r="M3585" i="1"/>
  <c r="P3585" i="1" s="1"/>
  <c r="O3577" i="1"/>
  <c r="M3577" i="1"/>
  <c r="P3577" i="1" s="1"/>
  <c r="O3569" i="1"/>
  <c r="M3569" i="1"/>
  <c r="P3569" i="1" s="1"/>
  <c r="O3561" i="1"/>
  <c r="M3561" i="1"/>
  <c r="P3561" i="1" s="1"/>
  <c r="O3553" i="1"/>
  <c r="M3553" i="1"/>
  <c r="P3553" i="1" s="1"/>
  <c r="O3545" i="1"/>
  <c r="M3545" i="1"/>
  <c r="P3545" i="1" s="1"/>
  <c r="O3537" i="1"/>
  <c r="M3537" i="1"/>
  <c r="P3537" i="1" s="1"/>
  <c r="O3529" i="1"/>
  <c r="M3529" i="1"/>
  <c r="P3529" i="1" s="1"/>
  <c r="O3521" i="1"/>
  <c r="M3521" i="1"/>
  <c r="P3521" i="1" s="1"/>
  <c r="O3513" i="1"/>
  <c r="M3513" i="1"/>
  <c r="P3513" i="1" s="1"/>
  <c r="O3505" i="1"/>
  <c r="M3505" i="1"/>
  <c r="P3505" i="1" s="1"/>
  <c r="O3497" i="1"/>
  <c r="M3497" i="1"/>
  <c r="P3497" i="1" s="1"/>
  <c r="O3489" i="1"/>
  <c r="M3489" i="1"/>
  <c r="P3489" i="1" s="1"/>
  <c r="O3481" i="1"/>
  <c r="M3481" i="1"/>
  <c r="P3481" i="1" s="1"/>
  <c r="O3473" i="1"/>
  <c r="M3473" i="1"/>
  <c r="P3473" i="1" s="1"/>
  <c r="O3465" i="1"/>
  <c r="M3465" i="1"/>
  <c r="P3465" i="1" s="1"/>
  <c r="O3457" i="1"/>
  <c r="M3457" i="1"/>
  <c r="P3457" i="1" s="1"/>
  <c r="O3449" i="1"/>
  <c r="M3449" i="1"/>
  <c r="P3449" i="1" s="1"/>
  <c r="O3441" i="1"/>
  <c r="M3441" i="1"/>
  <c r="P3441" i="1" s="1"/>
  <c r="O3433" i="1"/>
  <c r="M3433" i="1"/>
  <c r="P3433" i="1" s="1"/>
  <c r="O3425" i="1"/>
  <c r="M3425" i="1"/>
  <c r="P3425" i="1" s="1"/>
  <c r="O3417" i="1"/>
  <c r="M3417" i="1"/>
  <c r="P3417" i="1" s="1"/>
  <c r="O3409" i="1"/>
  <c r="M3409" i="1"/>
  <c r="P3409" i="1" s="1"/>
  <c r="O3401" i="1"/>
  <c r="M3401" i="1"/>
  <c r="P3401" i="1" s="1"/>
  <c r="O3393" i="1"/>
  <c r="M3393" i="1"/>
  <c r="P3393" i="1" s="1"/>
  <c r="O3386" i="1"/>
  <c r="M3386" i="1"/>
  <c r="P3386" i="1" s="1"/>
  <c r="O3378" i="1"/>
  <c r="M3378" i="1"/>
  <c r="P3378" i="1" s="1"/>
  <c r="O3370" i="1"/>
  <c r="M3370" i="1"/>
  <c r="P3370" i="1" s="1"/>
  <c r="O3362" i="1"/>
  <c r="M3362" i="1"/>
  <c r="P3362" i="1" s="1"/>
  <c r="O3354" i="1"/>
  <c r="M3354" i="1"/>
  <c r="P3354" i="1" s="1"/>
  <c r="O3346" i="1"/>
  <c r="M3346" i="1"/>
  <c r="P3346" i="1" s="1"/>
  <c r="O3338" i="1"/>
  <c r="M3338" i="1"/>
  <c r="P3338" i="1" s="1"/>
  <c r="O3330" i="1"/>
  <c r="M3330" i="1"/>
  <c r="P3330" i="1" s="1"/>
  <c r="O3322" i="1"/>
  <c r="M3322" i="1"/>
  <c r="P3322" i="1" s="1"/>
  <c r="O3314" i="1"/>
  <c r="M3314" i="1"/>
  <c r="P3314" i="1" s="1"/>
  <c r="O3306" i="1"/>
  <c r="M3306" i="1"/>
  <c r="P3306" i="1" s="1"/>
  <c r="O3298" i="1"/>
  <c r="M3298" i="1"/>
  <c r="P3298" i="1" s="1"/>
  <c r="O3290" i="1"/>
  <c r="M3290" i="1"/>
  <c r="P3290" i="1" s="1"/>
  <c r="O3282" i="1"/>
  <c r="M3282" i="1"/>
  <c r="P3282" i="1" s="1"/>
  <c r="O3274" i="1"/>
  <c r="M3274" i="1"/>
  <c r="P3274" i="1" s="1"/>
  <c r="O3266" i="1"/>
  <c r="M3266" i="1"/>
  <c r="P3266" i="1" s="1"/>
  <c r="O3258" i="1"/>
  <c r="M3258" i="1"/>
  <c r="P3258" i="1" s="1"/>
  <c r="O3250" i="1"/>
  <c r="M3250" i="1"/>
  <c r="P3250" i="1" s="1"/>
  <c r="O3242" i="1"/>
  <c r="M3242" i="1"/>
  <c r="P3242" i="1" s="1"/>
  <c r="O3234" i="1"/>
  <c r="M3234" i="1"/>
  <c r="P3234" i="1" s="1"/>
  <c r="O3226" i="1"/>
  <c r="M3226" i="1"/>
  <c r="P3226" i="1" s="1"/>
  <c r="O3218" i="1"/>
  <c r="M3218" i="1"/>
  <c r="P3218" i="1" s="1"/>
  <c r="O3210" i="1"/>
  <c r="M3210" i="1"/>
  <c r="P3210" i="1" s="1"/>
  <c r="O3203" i="1"/>
  <c r="M3203" i="1"/>
  <c r="P3203" i="1" s="1"/>
  <c r="O3195" i="1"/>
  <c r="M3195" i="1"/>
  <c r="P3195" i="1" s="1"/>
  <c r="O3187" i="1"/>
  <c r="M3187" i="1"/>
  <c r="P3187" i="1" s="1"/>
  <c r="O3179" i="1"/>
  <c r="M3179" i="1"/>
  <c r="P3179" i="1" s="1"/>
  <c r="O3171" i="1"/>
  <c r="M3171" i="1"/>
  <c r="P3171" i="1" s="1"/>
  <c r="O3163" i="1"/>
  <c r="M3163" i="1"/>
  <c r="P3163" i="1" s="1"/>
  <c r="O3155" i="1"/>
  <c r="M3155" i="1"/>
  <c r="P3155" i="1" s="1"/>
  <c r="O3147" i="1"/>
  <c r="M3147" i="1"/>
  <c r="P3147" i="1" s="1"/>
  <c r="O3139" i="1"/>
  <c r="M3139" i="1"/>
  <c r="P3139" i="1" s="1"/>
  <c r="O3131" i="1"/>
  <c r="M3131" i="1"/>
  <c r="P3131" i="1" s="1"/>
  <c r="O3123" i="1"/>
  <c r="M3123" i="1"/>
  <c r="P3123" i="1" s="1"/>
  <c r="O3115" i="1"/>
  <c r="M3115" i="1"/>
  <c r="P3115" i="1" s="1"/>
  <c r="O3107" i="1"/>
  <c r="M3107" i="1"/>
  <c r="P3107" i="1" s="1"/>
  <c r="O3099" i="1"/>
  <c r="M3099" i="1"/>
  <c r="P3099" i="1" s="1"/>
  <c r="O3091" i="1"/>
  <c r="M3091" i="1"/>
  <c r="P3091" i="1" s="1"/>
  <c r="O3083" i="1"/>
  <c r="M3083" i="1"/>
  <c r="P3083" i="1" s="1"/>
  <c r="O3075" i="1"/>
  <c r="M3075" i="1"/>
  <c r="P3075" i="1" s="1"/>
  <c r="O3067" i="1"/>
  <c r="M3067" i="1"/>
  <c r="P3067" i="1" s="1"/>
  <c r="O3059" i="1"/>
  <c r="M3059" i="1"/>
  <c r="P3059" i="1" s="1"/>
  <c r="O3051" i="1"/>
  <c r="M3051" i="1"/>
  <c r="P3051" i="1" s="1"/>
  <c r="O3043" i="1"/>
  <c r="M3043" i="1"/>
  <c r="P3043" i="1" s="1"/>
  <c r="O3035" i="1"/>
  <c r="M3035" i="1"/>
  <c r="P3035" i="1" s="1"/>
  <c r="O3027" i="1"/>
  <c r="M3027" i="1"/>
  <c r="P3027" i="1" s="1"/>
  <c r="O3019" i="1"/>
  <c r="M3019" i="1"/>
  <c r="P3019" i="1" s="1"/>
  <c r="O3011" i="1"/>
  <c r="M3011" i="1"/>
  <c r="P3011" i="1" s="1"/>
  <c r="O3003" i="1"/>
  <c r="M3003" i="1"/>
  <c r="P3003" i="1" s="1"/>
  <c r="O2996" i="1"/>
  <c r="M2996" i="1"/>
  <c r="P2996" i="1" s="1"/>
  <c r="O2988" i="1"/>
  <c r="M2988" i="1"/>
  <c r="P2988" i="1" s="1"/>
  <c r="O2974" i="1"/>
  <c r="M2974" i="1"/>
  <c r="P2974" i="1" s="1"/>
  <c r="O2966" i="1"/>
  <c r="M2966" i="1"/>
  <c r="P2966" i="1" s="1"/>
  <c r="O2958" i="1"/>
  <c r="M2958" i="1"/>
  <c r="P2958" i="1" s="1"/>
  <c r="O2950" i="1"/>
  <c r="M2950" i="1"/>
  <c r="P2950" i="1" s="1"/>
  <c r="O2942" i="1"/>
  <c r="M2942" i="1"/>
  <c r="P2942" i="1" s="1"/>
  <c r="O2934" i="1"/>
  <c r="M2934" i="1"/>
  <c r="P2934" i="1" s="1"/>
  <c r="O2926" i="1"/>
  <c r="M2926" i="1"/>
  <c r="P2926" i="1" s="1"/>
  <c r="O2918" i="1"/>
  <c r="M2918" i="1"/>
  <c r="P2918" i="1" s="1"/>
  <c r="O2910" i="1"/>
  <c r="M2910" i="1"/>
  <c r="P2910" i="1" s="1"/>
  <c r="O2902" i="1"/>
  <c r="M2902" i="1"/>
  <c r="P2902" i="1" s="1"/>
  <c r="O2897" i="1"/>
  <c r="M2897" i="1"/>
  <c r="P2897" i="1" s="1"/>
  <c r="O2890" i="1"/>
  <c r="M2890" i="1"/>
  <c r="P2890" i="1" s="1"/>
  <c r="O2882" i="1"/>
  <c r="M2882" i="1"/>
  <c r="P2882" i="1" s="1"/>
  <c r="O2874" i="1"/>
  <c r="M2874" i="1"/>
  <c r="P2874" i="1" s="1"/>
  <c r="O2866" i="1"/>
  <c r="M2866" i="1"/>
  <c r="P2866" i="1" s="1"/>
  <c r="O2858" i="1"/>
  <c r="M2858" i="1"/>
  <c r="P2858" i="1" s="1"/>
  <c r="O2850" i="1"/>
  <c r="M2850" i="1"/>
  <c r="P2850" i="1" s="1"/>
  <c r="O2842" i="1"/>
  <c r="M2842" i="1"/>
  <c r="P2842" i="1" s="1"/>
  <c r="O2834" i="1"/>
  <c r="M2834" i="1"/>
  <c r="P2834" i="1" s="1"/>
  <c r="O2828" i="1"/>
  <c r="M2828" i="1"/>
  <c r="P2828" i="1" s="1"/>
  <c r="O2821" i="1"/>
  <c r="M2821" i="1"/>
  <c r="P2821" i="1" s="1"/>
  <c r="O2813" i="1"/>
  <c r="M2813" i="1"/>
  <c r="P2813" i="1" s="1"/>
  <c r="O2805" i="1"/>
  <c r="M2805" i="1"/>
  <c r="P2805" i="1" s="1"/>
  <c r="O2797" i="1"/>
  <c r="M2797" i="1"/>
  <c r="P2797" i="1" s="1"/>
  <c r="O2789" i="1"/>
  <c r="M2789" i="1"/>
  <c r="P2789" i="1" s="1"/>
  <c r="O2781" i="1"/>
  <c r="M2781" i="1"/>
  <c r="P2781" i="1" s="1"/>
  <c r="O2765" i="1"/>
  <c r="M2765" i="1"/>
  <c r="P2765" i="1" s="1"/>
  <c r="O2757" i="1"/>
  <c r="M2757" i="1"/>
  <c r="P2757" i="1" s="1"/>
  <c r="O2749" i="1"/>
  <c r="M2749" i="1"/>
  <c r="P2749" i="1" s="1"/>
  <c r="O2741" i="1"/>
  <c r="M2741" i="1"/>
  <c r="P2741" i="1" s="1"/>
  <c r="O2733" i="1"/>
  <c r="M2733" i="1"/>
  <c r="P2733" i="1" s="1"/>
  <c r="O2728" i="1"/>
  <c r="M2728" i="1"/>
  <c r="P2728" i="1" s="1"/>
  <c r="O2720" i="1"/>
  <c r="M2720" i="1"/>
  <c r="P2720" i="1" s="1"/>
  <c r="O2712" i="1"/>
  <c r="M2712" i="1"/>
  <c r="P2712" i="1" s="1"/>
  <c r="O2704" i="1"/>
  <c r="M2704" i="1"/>
  <c r="P2704" i="1" s="1"/>
  <c r="O2696" i="1"/>
  <c r="M2696" i="1"/>
  <c r="P2696" i="1" s="1"/>
  <c r="O2688" i="1"/>
  <c r="M2688" i="1"/>
  <c r="P2688" i="1" s="1"/>
  <c r="O2680" i="1"/>
  <c r="M2680" i="1"/>
  <c r="P2680" i="1" s="1"/>
  <c r="O2672" i="1"/>
  <c r="M2672" i="1"/>
  <c r="P2672" i="1" s="1"/>
  <c r="O2664" i="1"/>
  <c r="M2664" i="1"/>
  <c r="P2664" i="1" s="1"/>
  <c r="O2656" i="1"/>
  <c r="M2656" i="1"/>
  <c r="P2656" i="1" s="1"/>
  <c r="O2648" i="1"/>
  <c r="M2648" i="1"/>
  <c r="P2648" i="1" s="1"/>
  <c r="O2640" i="1"/>
  <c r="M2640" i="1"/>
  <c r="P2640" i="1" s="1"/>
  <c r="O2632" i="1"/>
  <c r="M2632" i="1"/>
  <c r="P2632" i="1" s="1"/>
  <c r="O2624" i="1"/>
  <c r="M2624" i="1"/>
  <c r="P2624" i="1" s="1"/>
  <c r="O2616" i="1"/>
  <c r="M2616" i="1"/>
  <c r="P2616" i="1" s="1"/>
  <c r="O2608" i="1"/>
  <c r="M2608" i="1"/>
  <c r="P2608" i="1" s="1"/>
  <c r="O2600" i="1"/>
  <c r="M2600" i="1"/>
  <c r="P2600" i="1" s="1"/>
  <c r="O2592" i="1"/>
  <c r="M2592" i="1"/>
  <c r="P2592" i="1" s="1"/>
  <c r="O2584" i="1"/>
  <c r="M2584" i="1"/>
  <c r="P2584" i="1" s="1"/>
  <c r="O2576" i="1"/>
  <c r="M2576" i="1"/>
  <c r="P2576" i="1" s="1"/>
  <c r="O2568" i="1"/>
  <c r="M2568" i="1"/>
  <c r="P2568" i="1" s="1"/>
  <c r="O2560" i="1"/>
  <c r="M2560" i="1"/>
  <c r="P2560" i="1" s="1"/>
  <c r="O2553" i="1"/>
  <c r="M2553" i="1"/>
  <c r="P2553" i="1" s="1"/>
  <c r="O2545" i="1"/>
  <c r="M2545" i="1"/>
  <c r="P2545" i="1" s="1"/>
  <c r="O2537" i="1"/>
  <c r="M2537" i="1"/>
  <c r="P2537" i="1" s="1"/>
  <c r="O2529" i="1"/>
  <c r="M2529" i="1"/>
  <c r="P2529" i="1" s="1"/>
  <c r="O2521" i="1"/>
  <c r="M2521" i="1"/>
  <c r="P2521" i="1" s="1"/>
  <c r="O2513" i="1"/>
  <c r="M2513" i="1"/>
  <c r="P2513" i="1" s="1"/>
  <c r="O2505" i="1"/>
  <c r="M2505" i="1"/>
  <c r="P2505" i="1" s="1"/>
  <c r="O2497" i="1"/>
  <c r="M2497" i="1"/>
  <c r="P2497" i="1" s="1"/>
  <c r="O2489" i="1"/>
  <c r="M2489" i="1"/>
  <c r="P2489" i="1" s="1"/>
  <c r="O2482" i="1"/>
  <c r="M2482" i="1"/>
  <c r="P2482" i="1" s="1"/>
  <c r="O2474" i="1"/>
  <c r="M2474" i="1"/>
  <c r="P2474" i="1" s="1"/>
  <c r="O2468" i="1"/>
  <c r="M2468" i="1"/>
  <c r="P2468" i="1" s="1"/>
  <c r="O2460" i="1"/>
  <c r="M2460" i="1"/>
  <c r="P2460" i="1" s="1"/>
  <c r="O2452" i="1"/>
  <c r="M2452" i="1"/>
  <c r="P2452" i="1" s="1"/>
  <c r="O2444" i="1"/>
  <c r="M2444" i="1"/>
  <c r="P2444" i="1" s="1"/>
  <c r="O2436" i="1"/>
  <c r="M2436" i="1"/>
  <c r="P2436" i="1" s="1"/>
  <c r="O2428" i="1"/>
  <c r="M2428" i="1"/>
  <c r="P2428" i="1" s="1"/>
  <c r="O2420" i="1"/>
  <c r="M2420" i="1"/>
  <c r="P2420" i="1" s="1"/>
  <c r="O2412" i="1"/>
  <c r="M2412" i="1"/>
  <c r="P2412" i="1" s="1"/>
  <c r="O2404" i="1"/>
  <c r="M2404" i="1"/>
  <c r="P2404" i="1" s="1"/>
  <c r="O2396" i="1"/>
  <c r="M2396" i="1"/>
  <c r="P2396" i="1" s="1"/>
  <c r="O2388" i="1"/>
  <c r="M2388" i="1"/>
  <c r="P2388" i="1" s="1"/>
  <c r="O2380" i="1"/>
  <c r="M2380" i="1"/>
  <c r="P2380" i="1" s="1"/>
  <c r="O2372" i="1"/>
  <c r="M2372" i="1"/>
  <c r="P2372" i="1" s="1"/>
  <c r="O2364" i="1"/>
  <c r="M2364" i="1"/>
  <c r="P2364" i="1" s="1"/>
  <c r="O2356" i="1"/>
  <c r="M2356" i="1"/>
  <c r="P2356" i="1" s="1"/>
  <c r="O2341" i="1"/>
  <c r="M2341" i="1"/>
  <c r="P2341" i="1" s="1"/>
  <c r="O2333" i="1"/>
  <c r="M2333" i="1"/>
  <c r="P2333" i="1" s="1"/>
  <c r="O2325" i="1"/>
  <c r="M2325" i="1"/>
  <c r="P2325" i="1" s="1"/>
  <c r="O2317" i="1"/>
  <c r="M2317" i="1"/>
  <c r="P2317" i="1" s="1"/>
  <c r="O2309" i="1"/>
  <c r="M2309" i="1"/>
  <c r="P2309" i="1" s="1"/>
  <c r="O2301" i="1"/>
  <c r="M2301" i="1"/>
  <c r="P2301" i="1" s="1"/>
  <c r="O2293" i="1"/>
  <c r="M2293" i="1"/>
  <c r="P2293" i="1" s="1"/>
  <c r="O2285" i="1"/>
  <c r="M2285" i="1"/>
  <c r="P2285" i="1" s="1"/>
  <c r="O2277" i="1"/>
  <c r="M2277" i="1"/>
  <c r="P2277" i="1" s="1"/>
  <c r="O2261" i="1"/>
  <c r="M2261" i="1"/>
  <c r="P2261" i="1" s="1"/>
  <c r="O2253" i="1"/>
  <c r="M2253" i="1"/>
  <c r="P2253" i="1" s="1"/>
  <c r="O2245" i="1"/>
  <c r="M2245" i="1"/>
  <c r="P2245" i="1" s="1"/>
  <c r="O2237" i="1"/>
  <c r="M2237" i="1"/>
  <c r="P2237" i="1" s="1"/>
  <c r="O2229" i="1"/>
  <c r="M2229" i="1"/>
  <c r="P2229" i="1" s="1"/>
  <c r="O2221" i="1"/>
  <c r="M2221" i="1"/>
  <c r="P2221" i="1" s="1"/>
  <c r="O2213" i="1"/>
  <c r="M2213" i="1"/>
  <c r="P2213" i="1" s="1"/>
  <c r="O2205" i="1"/>
  <c r="M2205" i="1"/>
  <c r="P2205" i="1" s="1"/>
  <c r="O2197" i="1"/>
  <c r="M2197" i="1"/>
  <c r="P2197" i="1" s="1"/>
  <c r="O2189" i="1"/>
  <c r="M2189" i="1"/>
  <c r="P2189" i="1" s="1"/>
  <c r="O2181" i="1"/>
  <c r="M2181" i="1"/>
  <c r="P2181" i="1" s="1"/>
  <c r="O2173" i="1"/>
  <c r="M2173" i="1"/>
  <c r="P2173" i="1" s="1"/>
  <c r="O2165" i="1"/>
  <c r="M2165" i="1"/>
  <c r="P2165" i="1" s="1"/>
  <c r="O2157" i="1"/>
  <c r="M2157" i="1"/>
  <c r="P2157" i="1" s="1"/>
  <c r="O2149" i="1"/>
  <c r="M2149" i="1"/>
  <c r="P2149" i="1" s="1"/>
  <c r="O2141" i="1"/>
  <c r="M2141" i="1"/>
  <c r="P2141" i="1" s="1"/>
  <c r="O2133" i="1"/>
  <c r="M2133" i="1"/>
  <c r="P2133" i="1" s="1"/>
  <c r="O2125" i="1"/>
  <c r="M2125" i="1"/>
  <c r="P2125" i="1" s="1"/>
  <c r="O2117" i="1"/>
  <c r="M2117" i="1"/>
  <c r="P2117" i="1" s="1"/>
  <c r="O2109" i="1"/>
  <c r="M2109" i="1"/>
  <c r="P2109" i="1" s="1"/>
  <c r="O2101" i="1"/>
  <c r="M2101" i="1"/>
  <c r="P2101" i="1" s="1"/>
  <c r="O2094" i="1"/>
  <c r="M2094" i="1"/>
  <c r="P2094" i="1" s="1"/>
  <c r="O2086" i="1"/>
  <c r="M2086" i="1"/>
  <c r="P2086" i="1" s="1"/>
  <c r="O2078" i="1"/>
  <c r="M2078" i="1"/>
  <c r="P2078" i="1" s="1"/>
  <c r="O2070" i="1"/>
  <c r="M2070" i="1"/>
  <c r="P2070" i="1" s="1"/>
  <c r="O2062" i="1"/>
  <c r="M2062" i="1"/>
  <c r="P2062" i="1" s="1"/>
  <c r="O2054" i="1"/>
  <c r="M2054" i="1"/>
  <c r="P2054" i="1" s="1"/>
  <c r="O2046" i="1"/>
  <c r="M2046" i="1"/>
  <c r="P2046" i="1" s="1"/>
  <c r="O2038" i="1"/>
  <c r="M2038" i="1"/>
  <c r="P2038" i="1" s="1"/>
  <c r="O2030" i="1"/>
  <c r="M2030" i="1"/>
  <c r="P2030" i="1" s="1"/>
  <c r="O2022" i="1"/>
  <c r="M2022" i="1"/>
  <c r="P2022" i="1" s="1"/>
  <c r="O2014" i="1"/>
  <c r="M2014" i="1"/>
  <c r="P2014" i="1" s="1"/>
  <c r="O2006" i="1"/>
  <c r="M2006" i="1"/>
  <c r="P2006" i="1" s="1"/>
  <c r="O1998" i="1"/>
  <c r="M1998" i="1"/>
  <c r="P1998" i="1" s="1"/>
  <c r="O1990" i="1"/>
  <c r="M1990" i="1"/>
  <c r="P1990" i="1" s="1"/>
  <c r="O1982" i="1"/>
  <c r="M1982" i="1"/>
  <c r="P1982" i="1" s="1"/>
  <c r="O1974" i="1"/>
  <c r="M1974" i="1"/>
  <c r="P1974" i="1" s="1"/>
  <c r="O1966" i="1"/>
  <c r="M1966" i="1"/>
  <c r="P1966" i="1" s="1"/>
  <c r="O1958" i="1"/>
  <c r="M1958" i="1"/>
  <c r="P1958" i="1" s="1"/>
  <c r="O1950" i="1"/>
  <c r="M1950" i="1"/>
  <c r="P1950" i="1" s="1"/>
  <c r="O1942" i="1"/>
  <c r="M1942" i="1"/>
  <c r="P1942" i="1" s="1"/>
  <c r="O1934" i="1"/>
  <c r="M1934" i="1"/>
  <c r="P1934" i="1" s="1"/>
  <c r="O1926" i="1"/>
  <c r="M1926" i="1"/>
  <c r="P1926" i="1" s="1"/>
  <c r="O1918" i="1"/>
  <c r="M1918" i="1"/>
  <c r="P1918" i="1" s="1"/>
  <c r="O1911" i="1"/>
  <c r="M1911" i="1"/>
  <c r="P1911" i="1" s="1"/>
  <c r="O1903" i="1"/>
  <c r="M1903" i="1"/>
  <c r="P1903" i="1" s="1"/>
  <c r="O1895" i="1"/>
  <c r="M1895" i="1"/>
  <c r="P1895" i="1" s="1"/>
  <c r="O1887" i="1"/>
  <c r="M1887" i="1"/>
  <c r="P1887" i="1" s="1"/>
  <c r="O1879" i="1"/>
  <c r="M1879" i="1"/>
  <c r="P1879" i="1" s="1"/>
  <c r="O1871" i="1"/>
  <c r="M1871" i="1"/>
  <c r="P1871" i="1" s="1"/>
  <c r="O1863" i="1"/>
  <c r="M1863" i="1"/>
  <c r="P1863" i="1" s="1"/>
  <c r="O1855" i="1"/>
  <c r="M1855" i="1"/>
  <c r="P1855" i="1" s="1"/>
  <c r="O1847" i="1"/>
  <c r="M1847" i="1"/>
  <c r="P1847" i="1" s="1"/>
  <c r="O1839" i="1"/>
  <c r="M1839" i="1"/>
  <c r="P1839" i="1" s="1"/>
  <c r="O1831" i="1"/>
  <c r="M1831" i="1"/>
  <c r="P1831" i="1" s="1"/>
  <c r="O1823" i="1"/>
  <c r="M1823" i="1"/>
  <c r="P1823" i="1" s="1"/>
  <c r="O1815" i="1"/>
  <c r="M1815" i="1"/>
  <c r="P1815" i="1" s="1"/>
  <c r="O1807" i="1"/>
  <c r="M1807" i="1"/>
  <c r="P1807" i="1" s="1"/>
  <c r="O1799" i="1"/>
  <c r="M1799" i="1"/>
  <c r="P1799" i="1" s="1"/>
  <c r="O1791" i="1"/>
  <c r="M1791" i="1"/>
  <c r="P1791" i="1" s="1"/>
  <c r="O1783" i="1"/>
  <c r="M1783" i="1"/>
  <c r="P1783" i="1" s="1"/>
  <c r="O1775" i="1"/>
  <c r="M1775" i="1"/>
  <c r="P1775" i="1" s="1"/>
  <c r="O1767" i="1"/>
  <c r="M1767" i="1"/>
  <c r="P1767" i="1" s="1"/>
  <c r="O1751" i="1"/>
  <c r="M1751" i="1"/>
  <c r="P1751" i="1" s="1"/>
  <c r="O1743" i="1"/>
  <c r="M1743" i="1"/>
  <c r="P1743" i="1" s="1"/>
  <c r="O1735" i="1"/>
  <c r="M1735" i="1"/>
  <c r="P1735" i="1" s="1"/>
  <c r="O1728" i="1"/>
  <c r="M1728" i="1"/>
  <c r="P1728" i="1" s="1"/>
  <c r="O1720" i="1"/>
  <c r="M1720" i="1"/>
  <c r="P1720" i="1" s="1"/>
  <c r="O1712" i="1"/>
  <c r="M1712" i="1"/>
  <c r="P1712" i="1" s="1"/>
  <c r="O1704" i="1"/>
  <c r="M1704" i="1"/>
  <c r="P1704" i="1" s="1"/>
  <c r="O1696" i="1"/>
  <c r="M1696" i="1"/>
  <c r="P1696" i="1" s="1"/>
  <c r="O1688" i="1"/>
  <c r="M1688" i="1"/>
  <c r="P1688" i="1" s="1"/>
  <c r="O1680" i="1"/>
  <c r="M1680" i="1"/>
  <c r="P1680" i="1" s="1"/>
  <c r="O1672" i="1"/>
  <c r="M1672" i="1"/>
  <c r="P1672" i="1" s="1"/>
  <c r="O1664" i="1"/>
  <c r="M1664" i="1"/>
  <c r="P1664" i="1" s="1"/>
  <c r="O1656" i="1"/>
  <c r="M1656" i="1"/>
  <c r="P1656" i="1" s="1"/>
  <c r="O1648" i="1"/>
  <c r="M1648" i="1"/>
  <c r="P1648" i="1" s="1"/>
  <c r="O1640" i="1"/>
  <c r="M1640" i="1"/>
  <c r="P1640" i="1" s="1"/>
  <c r="O1632" i="1"/>
  <c r="M1632" i="1"/>
  <c r="P1632" i="1" s="1"/>
  <c r="O1624" i="1"/>
  <c r="M1624" i="1"/>
  <c r="P1624" i="1" s="1"/>
  <c r="O1616" i="1"/>
  <c r="M1616" i="1"/>
  <c r="P1616" i="1" s="1"/>
  <c r="O1608" i="1"/>
  <c r="M1608" i="1"/>
  <c r="P1608" i="1" s="1"/>
  <c r="O1600" i="1"/>
  <c r="M1600" i="1"/>
  <c r="P1600" i="1" s="1"/>
  <c r="O1592" i="1"/>
  <c r="M1592" i="1"/>
  <c r="P1592" i="1" s="1"/>
  <c r="O1584" i="1"/>
  <c r="M1584" i="1"/>
  <c r="P1584" i="1" s="1"/>
  <c r="O1576" i="1"/>
  <c r="M1576" i="1"/>
  <c r="P1576" i="1" s="1"/>
  <c r="O1568" i="1"/>
  <c r="M1568" i="1"/>
  <c r="P1568" i="1" s="1"/>
  <c r="O1560" i="1"/>
  <c r="M1560" i="1"/>
  <c r="P1560" i="1" s="1"/>
  <c r="O1552" i="1"/>
  <c r="M1552" i="1"/>
  <c r="P1552" i="1" s="1"/>
  <c r="O1544" i="1"/>
  <c r="M1544" i="1"/>
  <c r="P1544" i="1" s="1"/>
  <c r="O1536" i="1"/>
  <c r="M1536" i="1"/>
  <c r="P1536" i="1" s="1"/>
  <c r="O1528" i="1"/>
  <c r="M1528" i="1"/>
  <c r="P1528" i="1" s="1"/>
  <c r="O1520" i="1"/>
  <c r="M1520" i="1"/>
  <c r="P1520" i="1" s="1"/>
  <c r="O1512" i="1"/>
  <c r="M1512" i="1"/>
  <c r="P1512" i="1" s="1"/>
  <c r="O1504" i="1"/>
  <c r="M1504" i="1"/>
  <c r="P1504" i="1" s="1"/>
  <c r="O1496" i="1"/>
  <c r="M1496" i="1"/>
  <c r="P1496" i="1" s="1"/>
  <c r="O1488" i="1"/>
  <c r="M1488" i="1"/>
  <c r="P1488" i="1" s="1"/>
  <c r="O1482" i="1"/>
  <c r="M1482" i="1"/>
  <c r="P1482" i="1" s="1"/>
  <c r="O1474" i="1"/>
  <c r="M1474" i="1"/>
  <c r="P1474" i="1" s="1"/>
  <c r="O1466" i="1"/>
  <c r="M1466" i="1"/>
  <c r="P1466" i="1" s="1"/>
  <c r="O1458" i="1"/>
  <c r="M1458" i="1"/>
  <c r="P1458" i="1" s="1"/>
  <c r="O1450" i="1"/>
  <c r="M1450" i="1"/>
  <c r="P1450" i="1" s="1"/>
  <c r="O1442" i="1"/>
  <c r="M1442" i="1"/>
  <c r="P1442" i="1" s="1"/>
  <c r="O1434" i="1"/>
  <c r="M1434" i="1"/>
  <c r="P1434" i="1" s="1"/>
  <c r="O1426" i="1"/>
  <c r="M1426" i="1"/>
  <c r="P1426" i="1" s="1"/>
  <c r="O1418" i="1"/>
  <c r="M1418" i="1"/>
  <c r="P1418" i="1" s="1"/>
  <c r="O1410" i="1"/>
  <c r="M1410" i="1"/>
  <c r="P1410" i="1" s="1"/>
  <c r="O1402" i="1"/>
  <c r="M1402" i="1"/>
  <c r="P1402" i="1" s="1"/>
  <c r="O1395" i="1"/>
  <c r="M1395" i="1"/>
  <c r="P1395" i="1" s="1"/>
  <c r="O1387" i="1"/>
  <c r="M1387" i="1"/>
  <c r="P1387" i="1" s="1"/>
  <c r="O1379" i="1"/>
  <c r="M1379" i="1"/>
  <c r="P1379" i="1" s="1"/>
  <c r="O1364" i="1"/>
  <c r="M1364" i="1"/>
  <c r="P1364" i="1" s="1"/>
  <c r="O1356" i="1"/>
  <c r="M1356" i="1"/>
  <c r="P1356" i="1" s="1"/>
  <c r="O1348" i="1"/>
  <c r="M1348" i="1"/>
  <c r="P1348" i="1" s="1"/>
  <c r="O1340" i="1"/>
  <c r="M1340" i="1"/>
  <c r="P1340" i="1" s="1"/>
  <c r="O1332" i="1"/>
  <c r="M1332" i="1"/>
  <c r="P1332" i="1" s="1"/>
  <c r="O1324" i="1"/>
  <c r="M1324" i="1"/>
  <c r="P1324" i="1" s="1"/>
  <c r="O1316" i="1"/>
  <c r="M1316" i="1"/>
  <c r="P1316" i="1" s="1"/>
  <c r="O1308" i="1"/>
  <c r="M1308" i="1"/>
  <c r="P1308" i="1" s="1"/>
  <c r="O1300" i="1"/>
  <c r="M1300" i="1"/>
  <c r="P1300" i="1" s="1"/>
  <c r="O1292" i="1"/>
  <c r="M1292" i="1"/>
  <c r="P1292" i="1" s="1"/>
  <c r="O1284" i="1"/>
  <c r="M1284" i="1"/>
  <c r="P1284" i="1" s="1"/>
  <c r="O1276" i="1"/>
  <c r="M1276" i="1"/>
  <c r="P1276" i="1" s="1"/>
  <c r="O1268" i="1"/>
  <c r="M1268" i="1"/>
  <c r="P1268" i="1" s="1"/>
  <c r="O1260" i="1"/>
  <c r="M1260" i="1"/>
  <c r="P1260" i="1" s="1"/>
  <c r="O1252" i="1"/>
  <c r="M1252" i="1"/>
  <c r="P1252" i="1" s="1"/>
  <c r="O1244" i="1"/>
  <c r="M1244" i="1"/>
  <c r="P1244" i="1" s="1"/>
  <c r="O1236" i="1"/>
  <c r="M1236" i="1"/>
  <c r="P1236" i="1" s="1"/>
  <c r="O1228" i="1"/>
  <c r="M1228" i="1"/>
  <c r="P1228" i="1" s="1"/>
  <c r="O1220" i="1"/>
  <c r="M1220" i="1"/>
  <c r="P1220" i="1" s="1"/>
  <c r="O1212" i="1"/>
  <c r="M1212" i="1"/>
  <c r="P1212" i="1" s="1"/>
  <c r="O1204" i="1"/>
  <c r="M1204" i="1"/>
  <c r="P1204" i="1" s="1"/>
  <c r="O1199" i="1"/>
  <c r="M1199" i="1"/>
  <c r="P1199" i="1" s="1"/>
  <c r="O1191" i="1"/>
  <c r="M1191" i="1"/>
  <c r="P1191" i="1" s="1"/>
  <c r="O1183" i="1"/>
  <c r="M1183" i="1"/>
  <c r="P1183" i="1" s="1"/>
  <c r="O1175" i="1"/>
  <c r="M1175" i="1"/>
  <c r="P1175" i="1" s="1"/>
  <c r="O1167" i="1"/>
  <c r="M1167" i="1"/>
  <c r="P1167" i="1" s="1"/>
  <c r="O1159" i="1"/>
  <c r="M1159" i="1"/>
  <c r="P1159" i="1" s="1"/>
  <c r="O1151" i="1"/>
  <c r="M1151" i="1"/>
  <c r="P1151" i="1" s="1"/>
  <c r="O1143" i="1"/>
  <c r="M1143" i="1"/>
  <c r="P1143" i="1" s="1"/>
  <c r="O1136" i="1"/>
  <c r="M1136" i="1"/>
  <c r="P1136" i="1" s="1"/>
  <c r="O1128" i="1"/>
  <c r="M1128" i="1"/>
  <c r="P1128" i="1" s="1"/>
  <c r="O1120" i="1"/>
  <c r="M1120" i="1"/>
  <c r="P1120" i="1" s="1"/>
  <c r="O1112" i="1"/>
  <c r="M1112" i="1"/>
  <c r="P1112" i="1" s="1"/>
  <c r="O1104" i="1"/>
  <c r="M1104" i="1"/>
  <c r="P1104" i="1" s="1"/>
  <c r="O1096" i="1"/>
  <c r="M1096" i="1"/>
  <c r="P1096" i="1" s="1"/>
  <c r="O1088" i="1"/>
  <c r="M1088" i="1"/>
  <c r="P1088" i="1" s="1"/>
  <c r="O1080" i="1"/>
  <c r="M1080" i="1"/>
  <c r="P1080" i="1" s="1"/>
  <c r="O1073" i="1"/>
  <c r="M1073" i="1"/>
  <c r="P1073" i="1" s="1"/>
  <c r="O1065" i="1"/>
  <c r="M1065" i="1"/>
  <c r="P1065" i="1" s="1"/>
  <c r="O1057" i="1"/>
  <c r="M1057" i="1"/>
  <c r="P1057" i="1" s="1"/>
  <c r="O1049" i="1"/>
  <c r="M1049" i="1"/>
  <c r="P1049" i="1" s="1"/>
  <c r="O1041" i="1"/>
  <c r="M1041" i="1"/>
  <c r="P1041" i="1" s="1"/>
  <c r="O1034" i="1"/>
  <c r="M1034" i="1"/>
  <c r="P1034" i="1" s="1"/>
  <c r="O1026" i="1"/>
  <c r="M1026" i="1"/>
  <c r="P1026" i="1" s="1"/>
  <c r="O1018" i="1"/>
  <c r="M1018" i="1"/>
  <c r="P1018" i="1" s="1"/>
  <c r="O1010" i="1"/>
  <c r="M1010" i="1"/>
  <c r="P1010" i="1" s="1"/>
  <c r="O1002" i="1"/>
  <c r="M1002" i="1"/>
  <c r="P1002" i="1" s="1"/>
  <c r="O994" i="1"/>
  <c r="M994" i="1"/>
  <c r="P994" i="1" s="1"/>
  <c r="O986" i="1"/>
  <c r="M986" i="1"/>
  <c r="P986" i="1" s="1"/>
  <c r="O978" i="1"/>
  <c r="M978" i="1"/>
  <c r="P978" i="1" s="1"/>
  <c r="O970" i="1"/>
  <c r="M970" i="1"/>
  <c r="P970" i="1" s="1"/>
  <c r="O962" i="1"/>
  <c r="M962" i="1"/>
  <c r="P962" i="1" s="1"/>
  <c r="O954" i="1"/>
  <c r="M954" i="1"/>
  <c r="P954" i="1" s="1"/>
  <c r="O946" i="1"/>
  <c r="M946" i="1"/>
  <c r="P946" i="1" s="1"/>
  <c r="O938" i="1"/>
  <c r="M938" i="1"/>
  <c r="P938" i="1" s="1"/>
  <c r="O930" i="1"/>
  <c r="M930" i="1"/>
  <c r="P930" i="1" s="1"/>
  <c r="O922" i="1"/>
  <c r="M922" i="1"/>
  <c r="P922" i="1" s="1"/>
  <c r="O914" i="1"/>
  <c r="M914" i="1"/>
  <c r="P914" i="1" s="1"/>
  <c r="O906" i="1"/>
  <c r="M906" i="1"/>
  <c r="P906" i="1" s="1"/>
  <c r="O898" i="1"/>
  <c r="M898" i="1"/>
  <c r="P898" i="1" s="1"/>
  <c r="O890" i="1"/>
  <c r="M890" i="1"/>
  <c r="P890" i="1" s="1"/>
  <c r="O882" i="1"/>
  <c r="M882" i="1"/>
  <c r="P882" i="1" s="1"/>
  <c r="O874" i="1"/>
  <c r="M874" i="1"/>
  <c r="P874" i="1" s="1"/>
  <c r="O866" i="1"/>
  <c r="M866" i="1"/>
  <c r="P866" i="1" s="1"/>
  <c r="O858" i="1"/>
  <c r="M858" i="1"/>
  <c r="P858" i="1" s="1"/>
  <c r="O850" i="1"/>
  <c r="M850" i="1"/>
  <c r="P850" i="1" s="1"/>
  <c r="O842" i="1"/>
  <c r="M842" i="1"/>
  <c r="P842" i="1" s="1"/>
  <c r="O834" i="1"/>
  <c r="M834" i="1"/>
  <c r="P834" i="1" s="1"/>
  <c r="O826" i="1"/>
  <c r="M826" i="1"/>
  <c r="P826" i="1" s="1"/>
  <c r="O818" i="1"/>
  <c r="M818" i="1"/>
  <c r="P818" i="1" s="1"/>
  <c r="O811" i="1"/>
  <c r="M811" i="1"/>
  <c r="P811" i="1" s="1"/>
  <c r="O803" i="1"/>
  <c r="M803" i="1"/>
  <c r="P803" i="1" s="1"/>
  <c r="O795" i="1"/>
  <c r="M795" i="1"/>
  <c r="P795" i="1" s="1"/>
  <c r="O789" i="1"/>
  <c r="M789" i="1"/>
  <c r="P789" i="1" s="1"/>
  <c r="O783" i="1"/>
  <c r="M783" i="1"/>
  <c r="P783" i="1" s="1"/>
  <c r="O775" i="1"/>
  <c r="M775" i="1"/>
  <c r="P775" i="1" s="1"/>
  <c r="O767" i="1"/>
  <c r="M767" i="1"/>
  <c r="P767" i="1" s="1"/>
  <c r="O759" i="1"/>
  <c r="M759" i="1"/>
  <c r="P759" i="1" s="1"/>
  <c r="O751" i="1"/>
  <c r="M751" i="1"/>
  <c r="P751" i="1" s="1"/>
  <c r="O746" i="1"/>
  <c r="M746" i="1"/>
  <c r="P746" i="1" s="1"/>
  <c r="O738" i="1"/>
  <c r="M738" i="1"/>
  <c r="P738" i="1" s="1"/>
  <c r="O730" i="1"/>
  <c r="M730" i="1"/>
  <c r="P730" i="1" s="1"/>
  <c r="O722" i="1"/>
  <c r="M722" i="1"/>
  <c r="P722" i="1" s="1"/>
  <c r="O714" i="1"/>
  <c r="M714" i="1"/>
  <c r="P714" i="1" s="1"/>
  <c r="O706" i="1"/>
  <c r="M706" i="1"/>
  <c r="P706" i="1" s="1"/>
  <c r="O698" i="1"/>
  <c r="M698" i="1"/>
  <c r="P698" i="1" s="1"/>
  <c r="O690" i="1"/>
  <c r="M690" i="1"/>
  <c r="P690" i="1" s="1"/>
  <c r="O675" i="1"/>
  <c r="M675" i="1"/>
  <c r="P675" i="1" s="1"/>
  <c r="O668" i="1"/>
  <c r="M668" i="1"/>
  <c r="P668" i="1" s="1"/>
  <c r="O660" i="1"/>
  <c r="M660" i="1"/>
  <c r="P660" i="1" s="1"/>
  <c r="O652" i="1"/>
  <c r="M652" i="1"/>
  <c r="P652" i="1" s="1"/>
  <c r="O644" i="1"/>
  <c r="M644" i="1"/>
  <c r="P644" i="1" s="1"/>
  <c r="O636" i="1"/>
  <c r="M636" i="1"/>
  <c r="P636" i="1" s="1"/>
  <c r="O628" i="1"/>
  <c r="M628" i="1"/>
  <c r="P628" i="1" s="1"/>
  <c r="O621" i="1"/>
  <c r="M621" i="1"/>
  <c r="P621" i="1" s="1"/>
  <c r="O613" i="1"/>
  <c r="M613" i="1"/>
  <c r="P613" i="1" s="1"/>
  <c r="O605" i="1"/>
  <c r="M605" i="1"/>
  <c r="P605" i="1" s="1"/>
  <c r="O597" i="1"/>
  <c r="M597" i="1"/>
  <c r="P597" i="1" s="1"/>
  <c r="O589" i="1"/>
  <c r="M589" i="1"/>
  <c r="P589" i="1" s="1"/>
  <c r="O581" i="1"/>
  <c r="M581" i="1"/>
  <c r="P581" i="1" s="1"/>
  <c r="O573" i="1"/>
  <c r="M573" i="1"/>
  <c r="P573" i="1" s="1"/>
  <c r="O565" i="1"/>
  <c r="M565" i="1"/>
  <c r="P565" i="1" s="1"/>
  <c r="O557" i="1"/>
  <c r="M557" i="1"/>
  <c r="P557" i="1" s="1"/>
  <c r="O549" i="1"/>
  <c r="M549" i="1"/>
  <c r="P549" i="1" s="1"/>
  <c r="O535" i="1"/>
  <c r="M535" i="1"/>
  <c r="P535" i="1" s="1"/>
  <c r="O527" i="1"/>
  <c r="M527" i="1"/>
  <c r="P527" i="1" s="1"/>
  <c r="O519" i="1"/>
  <c r="M519" i="1"/>
  <c r="P519" i="1" s="1"/>
  <c r="O511" i="1"/>
  <c r="M511" i="1"/>
  <c r="P511" i="1" s="1"/>
  <c r="O503" i="1"/>
  <c r="M503" i="1"/>
  <c r="P503" i="1" s="1"/>
  <c r="O495" i="1"/>
  <c r="M495" i="1"/>
  <c r="P495" i="1" s="1"/>
  <c r="O487" i="1"/>
  <c r="M487" i="1"/>
  <c r="P487" i="1" s="1"/>
  <c r="O479" i="1"/>
  <c r="M479" i="1"/>
  <c r="P479" i="1" s="1"/>
  <c r="O473" i="1"/>
  <c r="M473" i="1"/>
  <c r="P473" i="1" s="1"/>
  <c r="O465" i="1"/>
  <c r="M465" i="1"/>
  <c r="P465" i="1" s="1"/>
  <c r="O457" i="1"/>
  <c r="M457" i="1"/>
  <c r="P457" i="1" s="1"/>
  <c r="O449" i="1"/>
  <c r="M449" i="1"/>
  <c r="P449" i="1" s="1"/>
  <c r="O441" i="1"/>
  <c r="M441" i="1"/>
  <c r="P441" i="1" s="1"/>
  <c r="O433" i="1"/>
  <c r="M433" i="1"/>
  <c r="P433" i="1" s="1"/>
  <c r="O425" i="1"/>
  <c r="M425" i="1"/>
  <c r="P425" i="1" s="1"/>
  <c r="O417" i="1"/>
  <c r="M417" i="1"/>
  <c r="P417" i="1" s="1"/>
  <c r="O409" i="1"/>
  <c r="M409" i="1"/>
  <c r="P409" i="1" s="1"/>
  <c r="O401" i="1"/>
  <c r="M401" i="1"/>
  <c r="P401" i="1" s="1"/>
  <c r="O393" i="1"/>
  <c r="M393" i="1"/>
  <c r="P393" i="1" s="1"/>
  <c r="O387" i="1"/>
  <c r="M387" i="1"/>
  <c r="P387" i="1" s="1"/>
  <c r="O379" i="1"/>
  <c r="M379" i="1"/>
  <c r="P379" i="1" s="1"/>
  <c r="O371" i="1"/>
  <c r="M371" i="1"/>
  <c r="P371" i="1" s="1"/>
  <c r="O363" i="1"/>
  <c r="M363" i="1"/>
  <c r="P363" i="1" s="1"/>
  <c r="O355" i="1"/>
  <c r="M355" i="1"/>
  <c r="P355" i="1" s="1"/>
  <c r="O347" i="1"/>
  <c r="M347" i="1"/>
  <c r="P347" i="1" s="1"/>
  <c r="O339" i="1"/>
  <c r="M339" i="1"/>
  <c r="P339" i="1" s="1"/>
  <c r="O331" i="1"/>
  <c r="M331" i="1"/>
  <c r="P331" i="1" s="1"/>
  <c r="O323" i="1"/>
  <c r="M323" i="1"/>
  <c r="P323" i="1" s="1"/>
  <c r="O315" i="1"/>
  <c r="M315" i="1"/>
  <c r="P315" i="1" s="1"/>
  <c r="O307" i="1"/>
  <c r="M307" i="1"/>
  <c r="P307" i="1" s="1"/>
  <c r="O299" i="1"/>
  <c r="M299" i="1"/>
  <c r="P299" i="1" s="1"/>
  <c r="O291" i="1"/>
  <c r="M291" i="1"/>
  <c r="P291" i="1" s="1"/>
  <c r="O283" i="1"/>
  <c r="M283" i="1"/>
  <c r="P283" i="1" s="1"/>
  <c r="O275" i="1"/>
  <c r="M275" i="1"/>
  <c r="P275" i="1" s="1"/>
  <c r="O267" i="1"/>
  <c r="M267" i="1"/>
  <c r="P267" i="1" s="1"/>
  <c r="O261" i="1"/>
  <c r="M261" i="1"/>
  <c r="P261" i="1" s="1"/>
  <c r="O253" i="1"/>
  <c r="M253" i="1"/>
  <c r="P253" i="1" s="1"/>
  <c r="O245" i="1"/>
  <c r="M245" i="1"/>
  <c r="P245" i="1" s="1"/>
  <c r="O237" i="1"/>
  <c r="M237" i="1"/>
  <c r="P237" i="1" s="1"/>
  <c r="O232" i="1"/>
  <c r="M232" i="1"/>
  <c r="P232" i="1" s="1"/>
  <c r="O228" i="1"/>
  <c r="M228" i="1"/>
  <c r="P228" i="1" s="1"/>
  <c r="O222" i="1"/>
  <c r="M222" i="1"/>
  <c r="P222" i="1" s="1"/>
  <c r="O216" i="1"/>
  <c r="M216" i="1"/>
  <c r="P216" i="1" s="1"/>
  <c r="O209" i="1"/>
  <c r="M209" i="1"/>
  <c r="P209" i="1" s="1"/>
  <c r="O202" i="1"/>
  <c r="M202" i="1"/>
  <c r="P202" i="1" s="1"/>
  <c r="O194" i="1"/>
  <c r="M194" i="1"/>
  <c r="P194" i="1" s="1"/>
  <c r="O186" i="1"/>
  <c r="M186" i="1"/>
  <c r="P186" i="1" s="1"/>
  <c r="O166" i="1"/>
  <c r="M166" i="1"/>
  <c r="P166" i="1" s="1"/>
  <c r="O156" i="1"/>
  <c r="M156" i="1"/>
  <c r="P156" i="1" s="1"/>
  <c r="O146" i="1"/>
  <c r="M146" i="1"/>
  <c r="P146" i="1" s="1"/>
  <c r="O143" i="1"/>
  <c r="M143" i="1"/>
  <c r="P143" i="1" s="1"/>
  <c r="O141" i="1"/>
  <c r="M141" i="1"/>
  <c r="P141" i="1" s="1"/>
  <c r="O123" i="1"/>
  <c r="M123" i="1"/>
  <c r="P123" i="1" s="1"/>
  <c r="O119" i="1"/>
  <c r="M119" i="1"/>
  <c r="P119" i="1" s="1"/>
  <c r="O102" i="1"/>
  <c r="M102" i="1"/>
  <c r="P102" i="1" s="1"/>
  <c r="O98" i="1"/>
  <c r="M98" i="1"/>
  <c r="P98" i="1" s="1"/>
  <c r="O91" i="1"/>
  <c r="M91" i="1"/>
  <c r="P91" i="1" s="1"/>
  <c r="O83" i="1"/>
  <c r="M83" i="1"/>
  <c r="P83" i="1" s="1"/>
  <c r="O75" i="1"/>
  <c r="M75" i="1"/>
  <c r="P75" i="1" s="1"/>
  <c r="O67" i="1"/>
  <c r="M67" i="1"/>
  <c r="P67" i="1" s="1"/>
  <c r="O59" i="1"/>
  <c r="M59" i="1"/>
  <c r="P59" i="1" s="1"/>
  <c r="O51" i="1"/>
  <c r="M51" i="1"/>
  <c r="P51" i="1" s="1"/>
  <c r="M6999" i="1"/>
  <c r="P6999" i="1" s="1"/>
  <c r="M6935" i="1"/>
  <c r="P6935" i="1" s="1"/>
  <c r="M6871" i="1"/>
  <c r="P6871" i="1" s="1"/>
  <c r="M6807" i="1"/>
  <c r="P6807" i="1" s="1"/>
  <c r="M6743" i="1"/>
  <c r="P6743" i="1" s="1"/>
  <c r="M6679" i="1"/>
  <c r="P6679" i="1" s="1"/>
  <c r="M6615" i="1"/>
  <c r="P6615" i="1" s="1"/>
  <c r="M6551" i="1"/>
  <c r="P6551" i="1" s="1"/>
  <c r="M6487" i="1"/>
  <c r="P6487" i="1" s="1"/>
  <c r="M6423" i="1"/>
  <c r="P6423" i="1" s="1"/>
  <c r="M6359" i="1"/>
  <c r="P6359" i="1" s="1"/>
  <c r="M6296" i="1"/>
  <c r="P6296" i="1" s="1"/>
  <c r="M6233" i="1"/>
  <c r="P6233" i="1" s="1"/>
  <c r="M6171" i="1"/>
  <c r="P6171" i="1" s="1"/>
  <c r="M6109" i="1"/>
  <c r="P6109" i="1" s="1"/>
  <c r="M6046" i="1"/>
  <c r="P6046" i="1" s="1"/>
  <c r="M5924" i="1"/>
  <c r="P5924" i="1" s="1"/>
  <c r="M5861" i="1"/>
  <c r="P5861" i="1" s="1"/>
  <c r="M5798" i="1"/>
  <c r="P5798" i="1" s="1"/>
  <c r="M5738" i="1"/>
  <c r="P5738" i="1" s="1"/>
  <c r="M5660" i="1"/>
  <c r="P5660" i="1" s="1"/>
  <c r="M5434" i="1"/>
  <c r="P5434" i="1" s="1"/>
  <c r="M5212" i="1"/>
  <c r="P5212" i="1" s="1"/>
  <c r="M4958" i="1"/>
  <c r="P4958" i="1" s="1"/>
  <c r="M4702" i="1"/>
  <c r="P4702" i="1" s="1"/>
  <c r="M4449" i="1"/>
  <c r="P4449" i="1" s="1"/>
  <c r="M4193" i="1"/>
  <c r="P4193" i="1" s="1"/>
  <c r="M3723" i="1"/>
  <c r="P3723" i="1" s="1"/>
  <c r="M2269" i="1"/>
  <c r="P2269" i="1" s="1"/>
  <c r="O7181" i="1"/>
  <c r="M7181" i="1"/>
  <c r="P7181" i="1" s="1"/>
  <c r="O7173" i="1"/>
  <c r="M7173" i="1"/>
  <c r="P7173" i="1" s="1"/>
  <c r="O7165" i="1"/>
  <c r="M7165" i="1"/>
  <c r="P7165" i="1" s="1"/>
  <c r="O7157" i="1"/>
  <c r="M7157" i="1"/>
  <c r="P7157" i="1" s="1"/>
  <c r="O7149" i="1"/>
  <c r="M7149" i="1"/>
  <c r="P7149" i="1" s="1"/>
  <c r="O7141" i="1"/>
  <c r="M7141" i="1"/>
  <c r="P7141" i="1" s="1"/>
  <c r="O7133" i="1"/>
  <c r="M7133" i="1"/>
  <c r="P7133" i="1" s="1"/>
  <c r="O7125" i="1"/>
  <c r="M7125" i="1"/>
  <c r="P7125" i="1" s="1"/>
  <c r="O7117" i="1"/>
  <c r="M7117" i="1"/>
  <c r="P7117" i="1" s="1"/>
  <c r="O7109" i="1"/>
  <c r="M7109" i="1"/>
  <c r="P7109" i="1" s="1"/>
  <c r="O7101" i="1"/>
  <c r="M7101" i="1"/>
  <c r="P7101" i="1" s="1"/>
  <c r="O7093" i="1"/>
  <c r="M7093" i="1"/>
  <c r="P7093" i="1" s="1"/>
  <c r="O7085" i="1"/>
  <c r="M7085" i="1"/>
  <c r="P7085" i="1" s="1"/>
  <c r="O7077" i="1"/>
  <c r="M7077" i="1"/>
  <c r="P7077" i="1" s="1"/>
  <c r="O7069" i="1"/>
  <c r="M7069" i="1"/>
  <c r="P7069" i="1" s="1"/>
  <c r="O7061" i="1"/>
  <c r="M7061" i="1"/>
  <c r="P7061" i="1" s="1"/>
  <c r="O7053" i="1"/>
  <c r="M7053" i="1"/>
  <c r="P7053" i="1" s="1"/>
  <c r="O7045" i="1"/>
  <c r="M7045" i="1"/>
  <c r="P7045" i="1" s="1"/>
  <c r="O7037" i="1"/>
  <c r="M7037" i="1"/>
  <c r="P7037" i="1" s="1"/>
  <c r="O7029" i="1"/>
  <c r="M7029" i="1"/>
  <c r="P7029" i="1" s="1"/>
  <c r="O7021" i="1"/>
  <c r="M7021" i="1"/>
  <c r="P7021" i="1" s="1"/>
  <c r="O7013" i="1"/>
  <c r="M7013" i="1"/>
  <c r="P7013" i="1" s="1"/>
  <c r="O7005" i="1"/>
  <c r="M7005" i="1"/>
  <c r="P7005" i="1" s="1"/>
  <c r="O6997" i="1"/>
  <c r="M6997" i="1"/>
  <c r="P6997" i="1" s="1"/>
  <c r="O6989" i="1"/>
  <c r="M6989" i="1"/>
  <c r="P6989" i="1" s="1"/>
  <c r="O6981" i="1"/>
  <c r="M6981" i="1"/>
  <c r="P6981" i="1" s="1"/>
  <c r="O6973" i="1"/>
  <c r="M6973" i="1"/>
  <c r="P6973" i="1" s="1"/>
  <c r="O6965" i="1"/>
  <c r="M6965" i="1"/>
  <c r="P6965" i="1" s="1"/>
  <c r="O6957" i="1"/>
  <c r="M6957" i="1"/>
  <c r="P6957" i="1" s="1"/>
  <c r="O6949" i="1"/>
  <c r="M6949" i="1"/>
  <c r="P6949" i="1" s="1"/>
  <c r="O6941" i="1"/>
  <c r="M6941" i="1"/>
  <c r="P6941" i="1" s="1"/>
  <c r="O6933" i="1"/>
  <c r="M6933" i="1"/>
  <c r="P6933" i="1" s="1"/>
  <c r="O6925" i="1"/>
  <c r="M6925" i="1"/>
  <c r="P6925" i="1" s="1"/>
  <c r="O6917" i="1"/>
  <c r="M6917" i="1"/>
  <c r="P6917" i="1" s="1"/>
  <c r="O6909" i="1"/>
  <c r="M6909" i="1"/>
  <c r="P6909" i="1" s="1"/>
  <c r="O6901" i="1"/>
  <c r="M6901" i="1"/>
  <c r="P6901" i="1" s="1"/>
  <c r="O6893" i="1"/>
  <c r="M6893" i="1"/>
  <c r="P6893" i="1" s="1"/>
  <c r="O6885" i="1"/>
  <c r="M6885" i="1"/>
  <c r="P6885" i="1" s="1"/>
  <c r="O6877" i="1"/>
  <c r="M6877" i="1"/>
  <c r="P6877" i="1" s="1"/>
  <c r="O6869" i="1"/>
  <c r="M6869" i="1"/>
  <c r="P6869" i="1" s="1"/>
  <c r="O6861" i="1"/>
  <c r="M6861" i="1"/>
  <c r="P6861" i="1" s="1"/>
  <c r="O6853" i="1"/>
  <c r="M6853" i="1"/>
  <c r="P6853" i="1" s="1"/>
  <c r="O6845" i="1"/>
  <c r="M6845" i="1"/>
  <c r="P6845" i="1" s="1"/>
  <c r="O6837" i="1"/>
  <c r="M6837" i="1"/>
  <c r="P6837" i="1" s="1"/>
  <c r="O6829" i="1"/>
  <c r="M6829" i="1"/>
  <c r="P6829" i="1" s="1"/>
  <c r="O6821" i="1"/>
  <c r="M6821" i="1"/>
  <c r="P6821" i="1" s="1"/>
  <c r="O6813" i="1"/>
  <c r="M6813" i="1"/>
  <c r="P6813" i="1" s="1"/>
  <c r="O6805" i="1"/>
  <c r="M6805" i="1"/>
  <c r="P6805" i="1" s="1"/>
  <c r="O6797" i="1"/>
  <c r="M6797" i="1"/>
  <c r="P6797" i="1" s="1"/>
  <c r="O6789" i="1"/>
  <c r="M6789" i="1"/>
  <c r="P6789" i="1" s="1"/>
  <c r="O6781" i="1"/>
  <c r="M6781" i="1"/>
  <c r="P6781" i="1" s="1"/>
  <c r="O6773" i="1"/>
  <c r="M6773" i="1"/>
  <c r="P6773" i="1" s="1"/>
  <c r="O6765" i="1"/>
  <c r="M6765" i="1"/>
  <c r="P6765" i="1" s="1"/>
  <c r="O6757" i="1"/>
  <c r="M6757" i="1"/>
  <c r="P6757" i="1" s="1"/>
  <c r="O6749" i="1"/>
  <c r="M6749" i="1"/>
  <c r="P6749" i="1" s="1"/>
  <c r="O6741" i="1"/>
  <c r="M6741" i="1"/>
  <c r="P6741" i="1" s="1"/>
  <c r="O6733" i="1"/>
  <c r="M6733" i="1"/>
  <c r="P6733" i="1" s="1"/>
  <c r="O6725" i="1"/>
  <c r="M6725" i="1"/>
  <c r="P6725" i="1" s="1"/>
  <c r="O6717" i="1"/>
  <c r="M6717" i="1"/>
  <c r="P6717" i="1" s="1"/>
  <c r="O6709" i="1"/>
  <c r="M6709" i="1"/>
  <c r="P6709" i="1" s="1"/>
  <c r="O6701" i="1"/>
  <c r="M6701" i="1"/>
  <c r="P6701" i="1" s="1"/>
  <c r="O6693" i="1"/>
  <c r="M6693" i="1"/>
  <c r="P6693" i="1" s="1"/>
  <c r="O6685" i="1"/>
  <c r="M6685" i="1"/>
  <c r="P6685" i="1" s="1"/>
  <c r="O6677" i="1"/>
  <c r="M6677" i="1"/>
  <c r="P6677" i="1" s="1"/>
  <c r="O6669" i="1"/>
  <c r="M6669" i="1"/>
  <c r="P6669" i="1" s="1"/>
  <c r="O6661" i="1"/>
  <c r="M6661" i="1"/>
  <c r="P6661" i="1" s="1"/>
  <c r="O6653" i="1"/>
  <c r="M6653" i="1"/>
  <c r="P6653" i="1" s="1"/>
  <c r="O6645" i="1"/>
  <c r="M6645" i="1"/>
  <c r="P6645" i="1" s="1"/>
  <c r="O6637" i="1"/>
  <c r="M6637" i="1"/>
  <c r="P6637" i="1" s="1"/>
  <c r="O6629" i="1"/>
  <c r="M6629" i="1"/>
  <c r="P6629" i="1" s="1"/>
  <c r="O6621" i="1"/>
  <c r="M6621" i="1"/>
  <c r="P6621" i="1" s="1"/>
  <c r="O6613" i="1"/>
  <c r="M6613" i="1"/>
  <c r="P6613" i="1" s="1"/>
  <c r="O6605" i="1"/>
  <c r="M6605" i="1"/>
  <c r="P6605" i="1" s="1"/>
  <c r="O6597" i="1"/>
  <c r="M6597" i="1"/>
  <c r="P6597" i="1" s="1"/>
  <c r="O6589" i="1"/>
  <c r="M6589" i="1"/>
  <c r="P6589" i="1" s="1"/>
  <c r="O6581" i="1"/>
  <c r="M6581" i="1"/>
  <c r="P6581" i="1" s="1"/>
  <c r="O6573" i="1"/>
  <c r="M6573" i="1"/>
  <c r="P6573" i="1" s="1"/>
  <c r="O6565" i="1"/>
  <c r="M6565" i="1"/>
  <c r="P6565" i="1" s="1"/>
  <c r="O6557" i="1"/>
  <c r="M6557" i="1"/>
  <c r="P6557" i="1" s="1"/>
  <c r="O6549" i="1"/>
  <c r="M6549" i="1"/>
  <c r="P6549" i="1" s="1"/>
  <c r="O6541" i="1"/>
  <c r="M6541" i="1"/>
  <c r="P6541" i="1" s="1"/>
  <c r="O6533" i="1"/>
  <c r="M6533" i="1"/>
  <c r="P6533" i="1" s="1"/>
  <c r="O6525" i="1"/>
  <c r="M6525" i="1"/>
  <c r="P6525" i="1" s="1"/>
  <c r="O6517" i="1"/>
  <c r="M6517" i="1"/>
  <c r="P6517" i="1" s="1"/>
  <c r="O6509" i="1"/>
  <c r="M6509" i="1"/>
  <c r="P6509" i="1" s="1"/>
  <c r="O6501" i="1"/>
  <c r="M6501" i="1"/>
  <c r="P6501" i="1" s="1"/>
  <c r="O6493" i="1"/>
  <c r="M6493" i="1"/>
  <c r="P6493" i="1" s="1"/>
  <c r="O6485" i="1"/>
  <c r="M6485" i="1"/>
  <c r="P6485" i="1" s="1"/>
  <c r="O6477" i="1"/>
  <c r="M6477" i="1"/>
  <c r="P6477" i="1" s="1"/>
  <c r="O6469" i="1"/>
  <c r="M6469" i="1"/>
  <c r="P6469" i="1" s="1"/>
  <c r="O6461" i="1"/>
  <c r="M6461" i="1"/>
  <c r="P6461" i="1" s="1"/>
  <c r="O6453" i="1"/>
  <c r="M6453" i="1"/>
  <c r="P6453" i="1" s="1"/>
  <c r="O6445" i="1"/>
  <c r="M6445" i="1"/>
  <c r="P6445" i="1" s="1"/>
  <c r="O6437" i="1"/>
  <c r="M6437" i="1"/>
  <c r="P6437" i="1" s="1"/>
  <c r="O6429" i="1"/>
  <c r="M6429" i="1"/>
  <c r="P6429" i="1" s="1"/>
  <c r="O6421" i="1"/>
  <c r="M6421" i="1"/>
  <c r="P6421" i="1" s="1"/>
  <c r="O6413" i="1"/>
  <c r="M6413" i="1"/>
  <c r="P6413" i="1" s="1"/>
  <c r="O6405" i="1"/>
  <c r="M6405" i="1"/>
  <c r="P6405" i="1" s="1"/>
  <c r="O6397" i="1"/>
  <c r="M6397" i="1"/>
  <c r="P6397" i="1" s="1"/>
  <c r="O6389" i="1"/>
  <c r="M6389" i="1"/>
  <c r="P6389" i="1" s="1"/>
  <c r="O6381" i="1"/>
  <c r="M6381" i="1"/>
  <c r="P6381" i="1" s="1"/>
  <c r="O6373" i="1"/>
  <c r="M6373" i="1"/>
  <c r="P6373" i="1" s="1"/>
  <c r="O6365" i="1"/>
  <c r="M6365" i="1"/>
  <c r="P6365" i="1" s="1"/>
  <c r="O6357" i="1"/>
  <c r="M6357" i="1"/>
  <c r="P6357" i="1" s="1"/>
  <c r="O6349" i="1"/>
  <c r="M6349" i="1"/>
  <c r="P6349" i="1" s="1"/>
  <c r="O6341" i="1"/>
  <c r="M6341" i="1"/>
  <c r="P6341" i="1" s="1"/>
  <c r="O6334" i="1"/>
  <c r="M6334" i="1"/>
  <c r="P6334" i="1" s="1"/>
  <c r="O6326" i="1"/>
  <c r="M6326" i="1"/>
  <c r="P6326" i="1" s="1"/>
  <c r="O6318" i="1"/>
  <c r="M6318" i="1"/>
  <c r="P6318" i="1" s="1"/>
  <c r="O6310" i="1"/>
  <c r="M6310" i="1"/>
  <c r="P6310" i="1" s="1"/>
  <c r="O6302" i="1"/>
  <c r="M6302" i="1"/>
  <c r="P6302" i="1" s="1"/>
  <c r="O6294" i="1"/>
  <c r="M6294" i="1"/>
  <c r="P6294" i="1" s="1"/>
  <c r="O6286" i="1"/>
  <c r="M6286" i="1"/>
  <c r="P6286" i="1" s="1"/>
  <c r="O6278" i="1"/>
  <c r="M6278" i="1"/>
  <c r="P6278" i="1" s="1"/>
  <c r="O6270" i="1"/>
  <c r="M6270" i="1"/>
  <c r="P6270" i="1" s="1"/>
  <c r="O6263" i="1"/>
  <c r="M6263" i="1"/>
  <c r="P6263" i="1" s="1"/>
  <c r="O6255" i="1"/>
  <c r="M6255" i="1"/>
  <c r="P6255" i="1" s="1"/>
  <c r="O6247" i="1"/>
  <c r="M6247" i="1"/>
  <c r="P6247" i="1" s="1"/>
  <c r="O6239" i="1"/>
  <c r="M6239" i="1"/>
  <c r="P6239" i="1" s="1"/>
  <c r="O6231" i="1"/>
  <c r="M6231" i="1"/>
  <c r="P6231" i="1" s="1"/>
  <c r="O6224" i="1"/>
  <c r="M6224" i="1"/>
  <c r="P6224" i="1" s="1"/>
  <c r="O6216" i="1"/>
  <c r="M6216" i="1"/>
  <c r="P6216" i="1" s="1"/>
  <c r="O6208" i="1"/>
  <c r="M6208" i="1"/>
  <c r="P6208" i="1" s="1"/>
  <c r="O6200" i="1"/>
  <c r="M6200" i="1"/>
  <c r="P6200" i="1" s="1"/>
  <c r="O6193" i="1"/>
  <c r="M6193" i="1"/>
  <c r="P6193" i="1" s="1"/>
  <c r="O6185" i="1"/>
  <c r="M6185" i="1"/>
  <c r="P6185" i="1" s="1"/>
  <c r="O6177" i="1"/>
  <c r="M6177" i="1"/>
  <c r="P6177" i="1" s="1"/>
  <c r="O6169" i="1"/>
  <c r="M6169" i="1"/>
  <c r="P6169" i="1" s="1"/>
  <c r="O6161" i="1"/>
  <c r="M6161" i="1"/>
  <c r="P6161" i="1" s="1"/>
  <c r="O6153" i="1"/>
  <c r="M6153" i="1"/>
  <c r="P6153" i="1" s="1"/>
  <c r="O6145" i="1"/>
  <c r="M6145" i="1"/>
  <c r="P6145" i="1" s="1"/>
  <c r="O6138" i="1"/>
  <c r="M6138" i="1"/>
  <c r="P6138" i="1" s="1"/>
  <c r="O6130" i="1"/>
  <c r="M6130" i="1"/>
  <c r="P6130" i="1" s="1"/>
  <c r="O6122" i="1"/>
  <c r="M6122" i="1"/>
  <c r="P6122" i="1" s="1"/>
  <c r="O6114" i="1"/>
  <c r="M6114" i="1"/>
  <c r="P6114" i="1" s="1"/>
  <c r="O6107" i="1"/>
  <c r="M6107" i="1"/>
  <c r="P6107" i="1" s="1"/>
  <c r="O6099" i="1"/>
  <c r="M6099" i="1"/>
  <c r="P6099" i="1" s="1"/>
  <c r="O6092" i="1"/>
  <c r="M6092" i="1"/>
  <c r="P6092" i="1" s="1"/>
  <c r="O6084" i="1"/>
  <c r="M6084" i="1"/>
  <c r="P6084" i="1" s="1"/>
  <c r="O6076" i="1"/>
  <c r="M6076" i="1"/>
  <c r="P6076" i="1" s="1"/>
  <c r="O6068" i="1"/>
  <c r="M6068" i="1"/>
  <c r="P6068" i="1" s="1"/>
  <c r="O6060" i="1"/>
  <c r="M6060" i="1"/>
  <c r="P6060" i="1" s="1"/>
  <c r="O6052" i="1"/>
  <c r="M6052" i="1"/>
  <c r="P6052" i="1" s="1"/>
  <c r="O6044" i="1"/>
  <c r="M6044" i="1"/>
  <c r="P6044" i="1" s="1"/>
  <c r="O6036" i="1"/>
  <c r="M6036" i="1"/>
  <c r="P6036" i="1" s="1"/>
  <c r="O6028" i="1"/>
  <c r="M6028" i="1"/>
  <c r="P6028" i="1" s="1"/>
  <c r="O6020" i="1"/>
  <c r="M6020" i="1"/>
  <c r="P6020" i="1" s="1"/>
  <c r="O6012" i="1"/>
  <c r="M6012" i="1"/>
  <c r="P6012" i="1" s="1"/>
  <c r="O6004" i="1"/>
  <c r="M6004" i="1"/>
  <c r="P6004" i="1" s="1"/>
  <c r="O5996" i="1"/>
  <c r="M5996" i="1"/>
  <c r="P5996" i="1" s="1"/>
  <c r="O5988" i="1"/>
  <c r="M5988" i="1"/>
  <c r="P5988" i="1" s="1"/>
  <c r="O5977" i="1"/>
  <c r="M5977" i="1"/>
  <c r="P5977" i="1" s="1"/>
  <c r="O5970" i="1"/>
  <c r="M5970" i="1"/>
  <c r="P5970" i="1" s="1"/>
  <c r="O5962" i="1"/>
  <c r="M5962" i="1"/>
  <c r="P5962" i="1" s="1"/>
  <c r="O5954" i="1"/>
  <c r="M5954" i="1"/>
  <c r="P5954" i="1" s="1"/>
  <c r="O5946" i="1"/>
  <c r="M5946" i="1"/>
  <c r="P5946" i="1" s="1"/>
  <c r="O5938" i="1"/>
  <c r="M5938" i="1"/>
  <c r="P5938" i="1" s="1"/>
  <c r="O5930" i="1"/>
  <c r="M5930" i="1"/>
  <c r="P5930" i="1" s="1"/>
  <c r="O5922" i="1"/>
  <c r="M5922" i="1"/>
  <c r="P5922" i="1" s="1"/>
  <c r="O5914" i="1"/>
  <c r="M5914" i="1"/>
  <c r="P5914" i="1" s="1"/>
  <c r="O5906" i="1"/>
  <c r="M5906" i="1"/>
  <c r="P5906" i="1" s="1"/>
  <c r="O5898" i="1"/>
  <c r="M5898" i="1"/>
  <c r="P5898" i="1" s="1"/>
  <c r="O5890" i="1"/>
  <c r="M5890" i="1"/>
  <c r="P5890" i="1" s="1"/>
  <c r="O5882" i="1"/>
  <c r="M5882" i="1"/>
  <c r="P5882" i="1" s="1"/>
  <c r="O5875" i="1"/>
  <c r="M5875" i="1"/>
  <c r="P5875" i="1" s="1"/>
  <c r="O5867" i="1"/>
  <c r="M5867" i="1"/>
  <c r="P5867" i="1" s="1"/>
  <c r="O5859" i="1"/>
  <c r="M5859" i="1"/>
  <c r="P5859" i="1" s="1"/>
  <c r="O5851" i="1"/>
  <c r="M5851" i="1"/>
  <c r="P5851" i="1" s="1"/>
  <c r="O5843" i="1"/>
  <c r="M5843" i="1"/>
  <c r="P5843" i="1" s="1"/>
  <c r="O5836" i="1"/>
  <c r="M5836" i="1"/>
  <c r="P5836" i="1" s="1"/>
  <c r="O5828" i="1"/>
  <c r="M5828" i="1"/>
  <c r="P5828" i="1" s="1"/>
  <c r="O5820" i="1"/>
  <c r="M5820" i="1"/>
  <c r="P5820" i="1" s="1"/>
  <c r="O5812" i="1"/>
  <c r="M5812" i="1"/>
  <c r="P5812" i="1" s="1"/>
  <c r="O5804" i="1"/>
  <c r="M5804" i="1"/>
  <c r="P5804" i="1" s="1"/>
  <c r="O5796" i="1"/>
  <c r="M5796" i="1"/>
  <c r="P5796" i="1" s="1"/>
  <c r="O5788" i="1"/>
  <c r="M5788" i="1"/>
  <c r="P5788" i="1" s="1"/>
  <c r="O5780" i="1"/>
  <c r="M5780" i="1"/>
  <c r="P5780" i="1" s="1"/>
  <c r="O5772" i="1"/>
  <c r="M5772" i="1"/>
  <c r="P5772" i="1" s="1"/>
  <c r="O5760" i="1"/>
  <c r="M5760" i="1"/>
  <c r="P5760" i="1" s="1"/>
  <c r="O5752" i="1"/>
  <c r="M5752" i="1"/>
  <c r="P5752" i="1" s="1"/>
  <c r="O5744" i="1"/>
  <c r="M5744" i="1"/>
  <c r="P5744" i="1" s="1"/>
  <c r="O5736" i="1"/>
  <c r="M5736" i="1"/>
  <c r="P5736" i="1" s="1"/>
  <c r="O5728" i="1"/>
  <c r="M5728" i="1"/>
  <c r="P5728" i="1" s="1"/>
  <c r="O5720" i="1"/>
  <c r="M5720" i="1"/>
  <c r="P5720" i="1" s="1"/>
  <c r="O5712" i="1"/>
  <c r="M5712" i="1"/>
  <c r="P5712" i="1" s="1"/>
  <c r="O5704" i="1"/>
  <c r="M5704" i="1"/>
  <c r="P5704" i="1" s="1"/>
  <c r="O5696" i="1"/>
  <c r="M5696" i="1"/>
  <c r="P5696" i="1" s="1"/>
  <c r="O5688" i="1"/>
  <c r="M5688" i="1"/>
  <c r="P5688" i="1" s="1"/>
  <c r="O5672" i="1"/>
  <c r="M5672" i="1"/>
  <c r="P5672" i="1" s="1"/>
  <c r="O5664" i="1"/>
  <c r="M5664" i="1"/>
  <c r="P5664" i="1" s="1"/>
  <c r="O5656" i="1"/>
  <c r="M5656" i="1"/>
  <c r="P5656" i="1" s="1"/>
  <c r="O5648" i="1"/>
  <c r="M5648" i="1"/>
  <c r="P5648" i="1" s="1"/>
  <c r="O5640" i="1"/>
  <c r="M5640" i="1"/>
  <c r="P5640" i="1" s="1"/>
  <c r="O5632" i="1"/>
  <c r="M5632" i="1"/>
  <c r="P5632" i="1" s="1"/>
  <c r="O5624" i="1"/>
  <c r="M5624" i="1"/>
  <c r="P5624" i="1" s="1"/>
  <c r="O5610" i="1"/>
  <c r="M5610" i="1"/>
  <c r="P5610" i="1" s="1"/>
  <c r="O5602" i="1"/>
  <c r="M5602" i="1"/>
  <c r="P5602" i="1" s="1"/>
  <c r="O5595" i="1"/>
  <c r="M5595" i="1"/>
  <c r="P5595" i="1" s="1"/>
  <c r="O5587" i="1"/>
  <c r="M5587" i="1"/>
  <c r="P5587" i="1" s="1"/>
  <c r="O5579" i="1"/>
  <c r="M5579" i="1"/>
  <c r="P5579" i="1" s="1"/>
  <c r="O5571" i="1"/>
  <c r="M5571" i="1"/>
  <c r="P5571" i="1" s="1"/>
  <c r="O5563" i="1"/>
  <c r="M5563" i="1"/>
  <c r="P5563" i="1" s="1"/>
  <c r="O5555" i="1"/>
  <c r="M5555" i="1"/>
  <c r="P5555" i="1" s="1"/>
  <c r="O5547" i="1"/>
  <c r="M5547" i="1"/>
  <c r="P5547" i="1" s="1"/>
  <c r="O5539" i="1"/>
  <c r="M5539" i="1"/>
  <c r="P5539" i="1" s="1"/>
  <c r="O5531" i="1"/>
  <c r="M5531" i="1"/>
  <c r="P5531" i="1" s="1"/>
  <c r="O5523" i="1"/>
  <c r="M5523" i="1"/>
  <c r="P5523" i="1" s="1"/>
  <c r="O5516" i="1"/>
  <c r="M5516" i="1"/>
  <c r="P5516" i="1" s="1"/>
  <c r="O5508" i="1"/>
  <c r="M5508" i="1"/>
  <c r="P5508" i="1" s="1"/>
  <c r="O5501" i="1"/>
  <c r="M5501" i="1"/>
  <c r="P5501" i="1" s="1"/>
  <c r="O5494" i="1"/>
  <c r="M5494" i="1"/>
  <c r="P5494" i="1" s="1"/>
  <c r="O5486" i="1"/>
  <c r="M5486" i="1"/>
  <c r="P5486" i="1" s="1"/>
  <c r="O5478" i="1"/>
  <c r="M5478" i="1"/>
  <c r="P5478" i="1" s="1"/>
  <c r="O5470" i="1"/>
  <c r="M5470" i="1"/>
  <c r="P5470" i="1" s="1"/>
  <c r="O5462" i="1"/>
  <c r="M5462" i="1"/>
  <c r="P5462" i="1" s="1"/>
  <c r="O5454" i="1"/>
  <c r="M5454" i="1"/>
  <c r="P5454" i="1" s="1"/>
  <c r="O5446" i="1"/>
  <c r="M5446" i="1"/>
  <c r="P5446" i="1" s="1"/>
  <c r="O5438" i="1"/>
  <c r="M5438" i="1"/>
  <c r="P5438" i="1" s="1"/>
  <c r="O5430" i="1"/>
  <c r="M5430" i="1"/>
  <c r="P5430" i="1" s="1"/>
  <c r="O5422" i="1"/>
  <c r="M5422" i="1"/>
  <c r="P5422" i="1" s="1"/>
  <c r="O5414" i="1"/>
  <c r="M5414" i="1"/>
  <c r="P5414" i="1" s="1"/>
  <c r="O5406" i="1"/>
  <c r="M5406" i="1"/>
  <c r="P5406" i="1" s="1"/>
  <c r="O5398" i="1"/>
  <c r="M5398" i="1"/>
  <c r="P5398" i="1" s="1"/>
  <c r="O5391" i="1"/>
  <c r="M5391" i="1"/>
  <c r="P5391" i="1" s="1"/>
  <c r="O5383" i="1"/>
  <c r="M5383" i="1"/>
  <c r="P5383" i="1" s="1"/>
  <c r="O5375" i="1"/>
  <c r="M5375" i="1"/>
  <c r="P5375" i="1" s="1"/>
  <c r="O5367" i="1"/>
  <c r="M5367" i="1"/>
  <c r="P5367" i="1" s="1"/>
  <c r="O5359" i="1"/>
  <c r="M5359" i="1"/>
  <c r="P5359" i="1" s="1"/>
  <c r="O5351" i="1"/>
  <c r="M5351" i="1"/>
  <c r="P5351" i="1" s="1"/>
  <c r="O5343" i="1"/>
  <c r="M5343" i="1"/>
  <c r="P5343" i="1" s="1"/>
  <c r="O5335" i="1"/>
  <c r="M5335" i="1"/>
  <c r="P5335" i="1" s="1"/>
  <c r="O5327" i="1"/>
  <c r="M5327" i="1"/>
  <c r="P5327" i="1" s="1"/>
  <c r="O5312" i="1"/>
  <c r="M5312" i="1"/>
  <c r="P5312" i="1" s="1"/>
  <c r="O5304" i="1"/>
  <c r="M5304" i="1"/>
  <c r="P5304" i="1" s="1"/>
  <c r="O5296" i="1"/>
  <c r="M5296" i="1"/>
  <c r="P5296" i="1" s="1"/>
  <c r="O5288" i="1"/>
  <c r="M5288" i="1"/>
  <c r="P5288" i="1" s="1"/>
  <c r="O5280" i="1"/>
  <c r="M5280" i="1"/>
  <c r="P5280" i="1" s="1"/>
  <c r="O5272" i="1"/>
  <c r="M5272" i="1"/>
  <c r="P5272" i="1" s="1"/>
  <c r="O5264" i="1"/>
  <c r="M5264" i="1"/>
  <c r="P5264" i="1" s="1"/>
  <c r="O5256" i="1"/>
  <c r="M5256" i="1"/>
  <c r="P5256" i="1" s="1"/>
  <c r="O5248" i="1"/>
  <c r="M5248" i="1"/>
  <c r="P5248" i="1" s="1"/>
  <c r="O5241" i="1"/>
  <c r="M5241" i="1"/>
  <c r="P5241" i="1" s="1"/>
  <c r="O5233" i="1"/>
  <c r="M5233" i="1"/>
  <c r="P5233" i="1" s="1"/>
  <c r="O5216" i="1"/>
  <c r="M5216" i="1"/>
  <c r="P5216" i="1" s="1"/>
  <c r="O5208" i="1"/>
  <c r="M5208" i="1"/>
  <c r="P5208" i="1" s="1"/>
  <c r="O5200" i="1"/>
  <c r="M5200" i="1"/>
  <c r="P5200" i="1" s="1"/>
  <c r="O5192" i="1"/>
  <c r="M5192" i="1"/>
  <c r="P5192" i="1" s="1"/>
  <c r="O5184" i="1"/>
  <c r="M5184" i="1"/>
  <c r="P5184" i="1" s="1"/>
  <c r="O5176" i="1"/>
  <c r="M5176" i="1"/>
  <c r="P5176" i="1" s="1"/>
  <c r="O5168" i="1"/>
  <c r="M5168" i="1"/>
  <c r="P5168" i="1" s="1"/>
  <c r="O5160" i="1"/>
  <c r="M5160" i="1"/>
  <c r="P5160" i="1" s="1"/>
  <c r="O5152" i="1"/>
  <c r="M5152" i="1"/>
  <c r="P5152" i="1" s="1"/>
  <c r="O5144" i="1"/>
  <c r="M5144" i="1"/>
  <c r="P5144" i="1" s="1"/>
  <c r="O5137" i="1"/>
  <c r="M5137" i="1"/>
  <c r="P5137" i="1" s="1"/>
  <c r="O5129" i="1"/>
  <c r="M5129" i="1"/>
  <c r="P5129" i="1" s="1"/>
  <c r="O5121" i="1"/>
  <c r="M5121" i="1"/>
  <c r="P5121" i="1" s="1"/>
  <c r="O5113" i="1"/>
  <c r="M5113" i="1"/>
  <c r="P5113" i="1" s="1"/>
  <c r="O5105" i="1"/>
  <c r="M5105" i="1"/>
  <c r="P5105" i="1" s="1"/>
  <c r="O5097" i="1"/>
  <c r="M5097" i="1"/>
  <c r="P5097" i="1" s="1"/>
  <c r="O5089" i="1"/>
  <c r="M5089" i="1"/>
  <c r="P5089" i="1" s="1"/>
  <c r="O5081" i="1"/>
  <c r="M5081" i="1"/>
  <c r="P5081" i="1" s="1"/>
  <c r="O5073" i="1"/>
  <c r="M5073" i="1"/>
  <c r="P5073" i="1" s="1"/>
  <c r="O5065" i="1"/>
  <c r="M5065" i="1"/>
  <c r="P5065" i="1" s="1"/>
  <c r="O5057" i="1"/>
  <c r="M5057" i="1"/>
  <c r="P5057" i="1" s="1"/>
  <c r="O5049" i="1"/>
  <c r="M5049" i="1"/>
  <c r="P5049" i="1" s="1"/>
  <c r="O5042" i="1"/>
  <c r="M5042" i="1"/>
  <c r="P5042" i="1" s="1"/>
  <c r="O5034" i="1"/>
  <c r="M5034" i="1"/>
  <c r="P5034" i="1" s="1"/>
  <c r="O5026" i="1"/>
  <c r="M5026" i="1"/>
  <c r="P5026" i="1" s="1"/>
  <c r="O5018" i="1"/>
  <c r="M5018" i="1"/>
  <c r="P5018" i="1" s="1"/>
  <c r="O5010" i="1"/>
  <c r="M5010" i="1"/>
  <c r="P5010" i="1" s="1"/>
  <c r="O5002" i="1"/>
  <c r="M5002" i="1"/>
  <c r="P5002" i="1" s="1"/>
  <c r="O4994" i="1"/>
  <c r="M4994" i="1"/>
  <c r="P4994" i="1" s="1"/>
  <c r="O4986" i="1"/>
  <c r="M4986" i="1"/>
  <c r="P4986" i="1" s="1"/>
  <c r="O4978" i="1"/>
  <c r="M4978" i="1"/>
  <c r="P4978" i="1" s="1"/>
  <c r="O4970" i="1"/>
  <c r="M4970" i="1"/>
  <c r="P4970" i="1" s="1"/>
  <c r="O4962" i="1"/>
  <c r="M4962" i="1"/>
  <c r="P4962" i="1" s="1"/>
  <c r="O4954" i="1"/>
  <c r="M4954" i="1"/>
  <c r="P4954" i="1" s="1"/>
  <c r="O4946" i="1"/>
  <c r="M4946" i="1"/>
  <c r="P4946" i="1" s="1"/>
  <c r="O4938" i="1"/>
  <c r="M4938" i="1"/>
  <c r="P4938" i="1" s="1"/>
  <c r="O4930" i="1"/>
  <c r="M4930" i="1"/>
  <c r="P4930" i="1" s="1"/>
  <c r="O4922" i="1"/>
  <c r="M4922" i="1"/>
  <c r="P4922" i="1" s="1"/>
  <c r="O4914" i="1"/>
  <c r="M4914" i="1"/>
  <c r="P4914" i="1" s="1"/>
  <c r="O4906" i="1"/>
  <c r="M4906" i="1"/>
  <c r="P4906" i="1" s="1"/>
  <c r="O4898" i="1"/>
  <c r="M4898" i="1"/>
  <c r="P4898" i="1" s="1"/>
  <c r="O4890" i="1"/>
  <c r="M4890" i="1"/>
  <c r="P4890" i="1" s="1"/>
  <c r="O4882" i="1"/>
  <c r="M4882" i="1"/>
  <c r="P4882" i="1" s="1"/>
  <c r="O4874" i="1"/>
  <c r="M4874" i="1"/>
  <c r="P4874" i="1" s="1"/>
  <c r="O4866" i="1"/>
  <c r="M4866" i="1"/>
  <c r="P4866" i="1" s="1"/>
  <c r="O4858" i="1"/>
  <c r="M4858" i="1"/>
  <c r="P4858" i="1" s="1"/>
  <c r="O4850" i="1"/>
  <c r="M4850" i="1"/>
  <c r="P4850" i="1" s="1"/>
  <c r="O4842" i="1"/>
  <c r="M4842" i="1"/>
  <c r="P4842" i="1" s="1"/>
  <c r="O4834" i="1"/>
  <c r="M4834" i="1"/>
  <c r="P4834" i="1" s="1"/>
  <c r="O4826" i="1"/>
  <c r="M4826" i="1"/>
  <c r="P4826" i="1" s="1"/>
  <c r="O4818" i="1"/>
  <c r="M4818" i="1"/>
  <c r="P4818" i="1" s="1"/>
  <c r="O4810" i="1"/>
  <c r="M4810" i="1"/>
  <c r="P4810" i="1" s="1"/>
  <c r="O4802" i="1"/>
  <c r="M4802" i="1"/>
  <c r="P4802" i="1" s="1"/>
  <c r="O4794" i="1"/>
  <c r="M4794" i="1"/>
  <c r="P4794" i="1" s="1"/>
  <c r="O4786" i="1"/>
  <c r="M4786" i="1"/>
  <c r="P4786" i="1" s="1"/>
  <c r="O4778" i="1"/>
  <c r="M4778" i="1"/>
  <c r="P4778" i="1" s="1"/>
  <c r="O4770" i="1"/>
  <c r="M4770" i="1"/>
  <c r="P4770" i="1" s="1"/>
  <c r="O4762" i="1"/>
  <c r="M4762" i="1"/>
  <c r="P4762" i="1" s="1"/>
  <c r="O4754" i="1"/>
  <c r="M4754" i="1"/>
  <c r="P4754" i="1" s="1"/>
  <c r="O4746" i="1"/>
  <c r="M4746" i="1"/>
  <c r="P4746" i="1" s="1"/>
  <c r="O4738" i="1"/>
  <c r="M4738" i="1"/>
  <c r="P4738" i="1" s="1"/>
  <c r="O4730" i="1"/>
  <c r="M4730" i="1"/>
  <c r="P4730" i="1" s="1"/>
  <c r="O4722" i="1"/>
  <c r="M4722" i="1"/>
  <c r="P4722" i="1" s="1"/>
  <c r="O4714" i="1"/>
  <c r="M4714" i="1"/>
  <c r="P4714" i="1" s="1"/>
  <c r="O4706" i="1"/>
  <c r="M4706" i="1"/>
  <c r="P4706" i="1" s="1"/>
  <c r="O4698" i="1"/>
  <c r="M4698" i="1"/>
  <c r="P4698" i="1" s="1"/>
  <c r="O4690" i="1"/>
  <c r="M4690" i="1"/>
  <c r="P4690" i="1" s="1"/>
  <c r="O4682" i="1"/>
  <c r="M4682" i="1"/>
  <c r="P4682" i="1" s="1"/>
  <c r="O4674" i="1"/>
  <c r="M4674" i="1"/>
  <c r="P4674" i="1" s="1"/>
  <c r="O4666" i="1"/>
  <c r="M4666" i="1"/>
  <c r="P4666" i="1" s="1"/>
  <c r="O4658" i="1"/>
  <c r="M4658" i="1"/>
  <c r="P4658" i="1" s="1"/>
  <c r="O4650" i="1"/>
  <c r="M4650" i="1"/>
  <c r="P4650" i="1" s="1"/>
  <c r="O4642" i="1"/>
  <c r="M4642" i="1"/>
  <c r="P4642" i="1" s="1"/>
  <c r="O4634" i="1"/>
  <c r="M4634" i="1"/>
  <c r="P4634" i="1" s="1"/>
  <c r="O4626" i="1"/>
  <c r="M4626" i="1"/>
  <c r="P4626" i="1" s="1"/>
  <c r="O4618" i="1"/>
  <c r="M4618" i="1"/>
  <c r="P4618" i="1" s="1"/>
  <c r="O4610" i="1"/>
  <c r="M4610" i="1"/>
  <c r="P4610" i="1" s="1"/>
  <c r="O4602" i="1"/>
  <c r="M4602" i="1"/>
  <c r="P4602" i="1" s="1"/>
  <c r="O4594" i="1"/>
  <c r="M4594" i="1"/>
  <c r="P4594" i="1" s="1"/>
  <c r="O4586" i="1"/>
  <c r="M4586" i="1"/>
  <c r="P4586" i="1" s="1"/>
  <c r="O4578" i="1"/>
  <c r="M4578" i="1"/>
  <c r="P4578" i="1" s="1"/>
  <c r="O4570" i="1"/>
  <c r="M4570" i="1"/>
  <c r="P4570" i="1" s="1"/>
  <c r="O4562" i="1"/>
  <c r="M4562" i="1"/>
  <c r="P4562" i="1" s="1"/>
  <c r="O4555" i="1"/>
  <c r="M4555" i="1"/>
  <c r="P4555" i="1" s="1"/>
  <c r="O4547" i="1"/>
  <c r="M4547" i="1"/>
  <c r="P4547" i="1" s="1"/>
  <c r="O4539" i="1"/>
  <c r="M4539" i="1"/>
  <c r="P4539" i="1" s="1"/>
  <c r="O4531" i="1"/>
  <c r="M4531" i="1"/>
  <c r="P4531" i="1" s="1"/>
  <c r="O4523" i="1"/>
  <c r="M4523" i="1"/>
  <c r="P4523" i="1" s="1"/>
  <c r="O4515" i="1"/>
  <c r="M4515" i="1"/>
  <c r="P4515" i="1" s="1"/>
  <c r="O4507" i="1"/>
  <c r="M4507" i="1"/>
  <c r="P4507" i="1" s="1"/>
  <c r="O4499" i="1"/>
  <c r="M4499" i="1"/>
  <c r="P4499" i="1" s="1"/>
  <c r="O4491" i="1"/>
  <c r="M4491" i="1"/>
  <c r="P4491" i="1" s="1"/>
  <c r="O4483" i="1"/>
  <c r="M4483" i="1"/>
  <c r="P4483" i="1" s="1"/>
  <c r="O4475" i="1"/>
  <c r="M4475" i="1"/>
  <c r="P4475" i="1" s="1"/>
  <c r="O4467" i="1"/>
  <c r="M4467" i="1"/>
  <c r="P4467" i="1" s="1"/>
  <c r="O4459" i="1"/>
  <c r="M4459" i="1"/>
  <c r="P4459" i="1" s="1"/>
  <c r="O4453" i="1"/>
  <c r="M4453" i="1"/>
  <c r="P4453" i="1" s="1"/>
  <c r="O4445" i="1"/>
  <c r="M4445" i="1"/>
  <c r="P4445" i="1" s="1"/>
  <c r="O4437" i="1"/>
  <c r="M4437" i="1"/>
  <c r="P4437" i="1" s="1"/>
  <c r="O4429" i="1"/>
  <c r="M4429" i="1"/>
  <c r="P4429" i="1" s="1"/>
  <c r="O4421" i="1"/>
  <c r="M4421" i="1"/>
  <c r="P4421" i="1" s="1"/>
  <c r="O4413" i="1"/>
  <c r="M4413" i="1"/>
  <c r="P4413" i="1" s="1"/>
  <c r="O4405" i="1"/>
  <c r="M4405" i="1"/>
  <c r="P4405" i="1" s="1"/>
  <c r="O4397" i="1"/>
  <c r="M4397" i="1"/>
  <c r="P4397" i="1" s="1"/>
  <c r="O4389" i="1"/>
  <c r="M4389" i="1"/>
  <c r="P4389" i="1" s="1"/>
  <c r="O4381" i="1"/>
  <c r="M4381" i="1"/>
  <c r="P4381" i="1" s="1"/>
  <c r="O4373" i="1"/>
  <c r="M4373" i="1"/>
  <c r="P4373" i="1" s="1"/>
  <c r="O4365" i="1"/>
  <c r="M4365" i="1"/>
  <c r="P4365" i="1" s="1"/>
  <c r="O4357" i="1"/>
  <c r="M4357" i="1"/>
  <c r="P4357" i="1" s="1"/>
  <c r="O4349" i="1"/>
  <c r="M4349" i="1"/>
  <c r="P4349" i="1" s="1"/>
  <c r="O4341" i="1"/>
  <c r="M4341" i="1"/>
  <c r="P4341" i="1" s="1"/>
  <c r="O4333" i="1"/>
  <c r="M4333" i="1"/>
  <c r="P4333" i="1" s="1"/>
  <c r="O4325" i="1"/>
  <c r="M4325" i="1"/>
  <c r="P4325" i="1" s="1"/>
  <c r="O4317" i="1"/>
  <c r="M4317" i="1"/>
  <c r="P4317" i="1" s="1"/>
  <c r="O4309" i="1"/>
  <c r="M4309" i="1"/>
  <c r="P4309" i="1" s="1"/>
  <c r="O4301" i="1"/>
  <c r="M4301" i="1"/>
  <c r="P4301" i="1" s="1"/>
  <c r="O4293" i="1"/>
  <c r="M4293" i="1"/>
  <c r="P4293" i="1" s="1"/>
  <c r="O4285" i="1"/>
  <c r="M4285" i="1"/>
  <c r="P4285" i="1" s="1"/>
  <c r="O4277" i="1"/>
  <c r="M4277" i="1"/>
  <c r="P4277" i="1" s="1"/>
  <c r="O4269" i="1"/>
  <c r="M4269" i="1"/>
  <c r="P4269" i="1" s="1"/>
  <c r="O4261" i="1"/>
  <c r="M4261" i="1"/>
  <c r="P4261" i="1" s="1"/>
  <c r="O4253" i="1"/>
  <c r="M4253" i="1"/>
  <c r="P4253" i="1" s="1"/>
  <c r="O4245" i="1"/>
  <c r="M4245" i="1"/>
  <c r="P4245" i="1" s="1"/>
  <c r="O4237" i="1"/>
  <c r="M4237" i="1"/>
  <c r="P4237" i="1" s="1"/>
  <c r="O4229" i="1"/>
  <c r="M4229" i="1"/>
  <c r="P4229" i="1" s="1"/>
  <c r="O4221" i="1"/>
  <c r="M4221" i="1"/>
  <c r="P4221" i="1" s="1"/>
  <c r="O4213" i="1"/>
  <c r="M4213" i="1"/>
  <c r="P4213" i="1" s="1"/>
  <c r="O4205" i="1"/>
  <c r="M4205" i="1"/>
  <c r="P4205" i="1" s="1"/>
  <c r="O4197" i="1"/>
  <c r="M4197" i="1"/>
  <c r="P4197" i="1" s="1"/>
  <c r="O4189" i="1"/>
  <c r="M4189" i="1"/>
  <c r="P4189" i="1" s="1"/>
  <c r="O4181" i="1"/>
  <c r="M4181" i="1"/>
  <c r="P4181" i="1" s="1"/>
  <c r="O4173" i="1"/>
  <c r="M4173" i="1"/>
  <c r="P4173" i="1" s="1"/>
  <c r="O4165" i="1"/>
  <c r="M4165" i="1"/>
  <c r="P4165" i="1" s="1"/>
  <c r="O4157" i="1"/>
  <c r="M4157" i="1"/>
  <c r="P4157" i="1" s="1"/>
  <c r="O4149" i="1"/>
  <c r="M4149" i="1"/>
  <c r="P4149" i="1" s="1"/>
  <c r="O4141" i="1"/>
  <c r="M4141" i="1"/>
  <c r="P4141" i="1" s="1"/>
  <c r="O4133" i="1"/>
  <c r="M4133" i="1"/>
  <c r="P4133" i="1" s="1"/>
  <c r="O4125" i="1"/>
  <c r="M4125" i="1"/>
  <c r="P4125" i="1" s="1"/>
  <c r="O4118" i="1"/>
  <c r="M4118" i="1"/>
  <c r="P4118" i="1" s="1"/>
  <c r="O4110" i="1"/>
  <c r="M4110" i="1"/>
  <c r="P4110" i="1" s="1"/>
  <c r="O4102" i="1"/>
  <c r="M4102" i="1"/>
  <c r="P4102" i="1" s="1"/>
  <c r="O4094" i="1"/>
  <c r="M4094" i="1"/>
  <c r="P4094" i="1" s="1"/>
  <c r="O4086" i="1"/>
  <c r="M4086" i="1"/>
  <c r="P4086" i="1" s="1"/>
  <c r="O4078" i="1"/>
  <c r="M4078" i="1"/>
  <c r="P4078" i="1" s="1"/>
  <c r="O4070" i="1"/>
  <c r="M4070" i="1"/>
  <c r="P4070" i="1" s="1"/>
  <c r="O4062" i="1"/>
  <c r="M4062" i="1"/>
  <c r="P4062" i="1" s="1"/>
  <c r="O4054" i="1"/>
  <c r="M4054" i="1"/>
  <c r="P4054" i="1" s="1"/>
  <c r="O4046" i="1"/>
  <c r="M4046" i="1"/>
  <c r="P4046" i="1" s="1"/>
  <c r="O4038" i="1"/>
  <c r="M4038" i="1"/>
  <c r="P4038" i="1" s="1"/>
  <c r="O4030" i="1"/>
  <c r="M4030" i="1"/>
  <c r="P4030" i="1" s="1"/>
  <c r="O4022" i="1"/>
  <c r="M4022" i="1"/>
  <c r="P4022" i="1" s="1"/>
  <c r="O4014" i="1"/>
  <c r="M4014" i="1"/>
  <c r="P4014" i="1" s="1"/>
  <c r="O4006" i="1"/>
  <c r="M4006" i="1"/>
  <c r="P4006" i="1" s="1"/>
  <c r="O3998" i="1"/>
  <c r="M3998" i="1"/>
  <c r="P3998" i="1" s="1"/>
  <c r="O3990" i="1"/>
  <c r="M3990" i="1"/>
  <c r="P3990" i="1" s="1"/>
  <c r="O3982" i="1"/>
  <c r="M3982" i="1"/>
  <c r="P3982" i="1" s="1"/>
  <c r="O3974" i="1"/>
  <c r="M3974" i="1"/>
  <c r="P3974" i="1" s="1"/>
  <c r="O3966" i="1"/>
  <c r="M3966" i="1"/>
  <c r="P3966" i="1" s="1"/>
  <c r="O3958" i="1"/>
  <c r="M3958" i="1"/>
  <c r="P3958" i="1" s="1"/>
  <c r="O3950" i="1"/>
  <c r="M3950" i="1"/>
  <c r="P3950" i="1" s="1"/>
  <c r="O3942" i="1"/>
  <c r="M3942" i="1"/>
  <c r="P3942" i="1" s="1"/>
  <c r="O3934" i="1"/>
  <c r="M3934" i="1"/>
  <c r="P3934" i="1" s="1"/>
  <c r="O3926" i="1"/>
  <c r="M3926" i="1"/>
  <c r="P3926" i="1" s="1"/>
  <c r="O3918" i="1"/>
  <c r="M3918" i="1"/>
  <c r="P3918" i="1" s="1"/>
  <c r="O3910" i="1"/>
  <c r="M3910" i="1"/>
  <c r="P3910" i="1" s="1"/>
  <c r="O3903" i="1"/>
  <c r="M3903" i="1"/>
  <c r="P3903" i="1" s="1"/>
  <c r="O3895" i="1"/>
  <c r="M3895" i="1"/>
  <c r="P3895" i="1" s="1"/>
  <c r="O3887" i="1"/>
  <c r="M3887" i="1"/>
  <c r="P3887" i="1" s="1"/>
  <c r="O3879" i="1"/>
  <c r="M3879" i="1"/>
  <c r="P3879" i="1" s="1"/>
  <c r="O3871" i="1"/>
  <c r="M3871" i="1"/>
  <c r="P3871" i="1" s="1"/>
  <c r="O3863" i="1"/>
  <c r="M3863" i="1"/>
  <c r="P3863" i="1" s="1"/>
  <c r="O3855" i="1"/>
  <c r="M3855" i="1"/>
  <c r="P3855" i="1" s="1"/>
  <c r="O3847" i="1"/>
  <c r="M3847" i="1"/>
  <c r="P3847" i="1" s="1"/>
  <c r="O3839" i="1"/>
  <c r="M3839" i="1"/>
  <c r="P3839" i="1" s="1"/>
  <c r="O3831" i="1"/>
  <c r="M3831" i="1"/>
  <c r="P3831" i="1" s="1"/>
  <c r="O3823" i="1"/>
  <c r="M3823" i="1"/>
  <c r="P3823" i="1" s="1"/>
  <c r="O3815" i="1"/>
  <c r="M3815" i="1"/>
  <c r="P3815" i="1" s="1"/>
  <c r="O3807" i="1"/>
  <c r="M3807" i="1"/>
  <c r="P3807" i="1" s="1"/>
  <c r="O3799" i="1"/>
  <c r="M3799" i="1"/>
  <c r="P3799" i="1" s="1"/>
  <c r="O3791" i="1"/>
  <c r="M3791" i="1"/>
  <c r="P3791" i="1" s="1"/>
  <c r="O3783" i="1"/>
  <c r="M3783" i="1"/>
  <c r="P3783" i="1" s="1"/>
  <c r="O3775" i="1"/>
  <c r="M3775" i="1"/>
  <c r="P3775" i="1" s="1"/>
  <c r="O3767" i="1"/>
  <c r="M3767" i="1"/>
  <c r="P3767" i="1" s="1"/>
  <c r="O3759" i="1"/>
  <c r="M3759" i="1"/>
  <c r="P3759" i="1" s="1"/>
  <c r="O3751" i="1"/>
  <c r="M3751" i="1"/>
  <c r="P3751" i="1" s="1"/>
  <c r="O3743" i="1"/>
  <c r="M3743" i="1"/>
  <c r="P3743" i="1" s="1"/>
  <c r="O3735" i="1"/>
  <c r="M3735" i="1"/>
  <c r="P3735" i="1" s="1"/>
  <c r="O3727" i="1"/>
  <c r="M3727" i="1"/>
  <c r="P3727" i="1" s="1"/>
  <c r="O3720" i="1"/>
  <c r="M3720" i="1"/>
  <c r="P3720" i="1" s="1"/>
  <c r="O3712" i="1"/>
  <c r="M3712" i="1"/>
  <c r="P3712" i="1" s="1"/>
  <c r="O3704" i="1"/>
  <c r="M3704" i="1"/>
  <c r="P3704" i="1" s="1"/>
  <c r="O3696" i="1"/>
  <c r="M3696" i="1"/>
  <c r="P3696" i="1" s="1"/>
  <c r="O3688" i="1"/>
  <c r="M3688" i="1"/>
  <c r="P3688" i="1" s="1"/>
  <c r="O3680" i="1"/>
  <c r="M3680" i="1"/>
  <c r="P3680" i="1" s="1"/>
  <c r="O3672" i="1"/>
  <c r="M3672" i="1"/>
  <c r="P3672" i="1" s="1"/>
  <c r="O3664" i="1"/>
  <c r="M3664" i="1"/>
  <c r="P3664" i="1" s="1"/>
  <c r="O3656" i="1"/>
  <c r="M3656" i="1"/>
  <c r="P3656" i="1" s="1"/>
  <c r="O3648" i="1"/>
  <c r="M3648" i="1"/>
  <c r="P3648" i="1" s="1"/>
  <c r="O3640" i="1"/>
  <c r="M3640" i="1"/>
  <c r="P3640" i="1" s="1"/>
  <c r="O3632" i="1"/>
  <c r="M3632" i="1"/>
  <c r="P3632" i="1" s="1"/>
  <c r="O3624" i="1"/>
  <c r="M3624" i="1"/>
  <c r="P3624" i="1" s="1"/>
  <c r="O3616" i="1"/>
  <c r="M3616" i="1"/>
  <c r="P3616" i="1" s="1"/>
  <c r="O3608" i="1"/>
  <c r="M3608" i="1"/>
  <c r="P3608" i="1" s="1"/>
  <c r="O3600" i="1"/>
  <c r="M3600" i="1"/>
  <c r="P3600" i="1" s="1"/>
  <c r="O3592" i="1"/>
  <c r="M3592" i="1"/>
  <c r="P3592" i="1" s="1"/>
  <c r="O3584" i="1"/>
  <c r="M3584" i="1"/>
  <c r="P3584" i="1" s="1"/>
  <c r="O3576" i="1"/>
  <c r="M3576" i="1"/>
  <c r="P3576" i="1" s="1"/>
  <c r="O3568" i="1"/>
  <c r="M3568" i="1"/>
  <c r="P3568" i="1" s="1"/>
  <c r="O3560" i="1"/>
  <c r="M3560" i="1"/>
  <c r="P3560" i="1" s="1"/>
  <c r="O3552" i="1"/>
  <c r="M3552" i="1"/>
  <c r="P3552" i="1" s="1"/>
  <c r="O3544" i="1"/>
  <c r="M3544" i="1"/>
  <c r="P3544" i="1" s="1"/>
  <c r="O3536" i="1"/>
  <c r="M3536" i="1"/>
  <c r="P3536" i="1" s="1"/>
  <c r="O3528" i="1"/>
  <c r="M3528" i="1"/>
  <c r="P3528" i="1" s="1"/>
  <c r="O3520" i="1"/>
  <c r="M3520" i="1"/>
  <c r="P3520" i="1" s="1"/>
  <c r="O3512" i="1"/>
  <c r="M3512" i="1"/>
  <c r="P3512" i="1" s="1"/>
  <c r="O3504" i="1"/>
  <c r="M3504" i="1"/>
  <c r="P3504" i="1" s="1"/>
  <c r="O3496" i="1"/>
  <c r="M3496" i="1"/>
  <c r="P3496" i="1" s="1"/>
  <c r="O3488" i="1"/>
  <c r="M3488" i="1"/>
  <c r="P3488" i="1" s="1"/>
  <c r="O3480" i="1"/>
  <c r="M3480" i="1"/>
  <c r="P3480" i="1" s="1"/>
  <c r="O3472" i="1"/>
  <c r="M3472" i="1"/>
  <c r="P3472" i="1" s="1"/>
  <c r="O3464" i="1"/>
  <c r="M3464" i="1"/>
  <c r="P3464" i="1" s="1"/>
  <c r="O3456" i="1"/>
  <c r="M3456" i="1"/>
  <c r="P3456" i="1" s="1"/>
  <c r="O3448" i="1"/>
  <c r="M3448" i="1"/>
  <c r="P3448" i="1" s="1"/>
  <c r="O3440" i="1"/>
  <c r="M3440" i="1"/>
  <c r="P3440" i="1" s="1"/>
  <c r="O3432" i="1"/>
  <c r="M3432" i="1"/>
  <c r="P3432" i="1" s="1"/>
  <c r="O3424" i="1"/>
  <c r="M3424" i="1"/>
  <c r="P3424" i="1" s="1"/>
  <c r="O3416" i="1"/>
  <c r="M3416" i="1"/>
  <c r="P3416" i="1" s="1"/>
  <c r="O3408" i="1"/>
  <c r="M3408" i="1"/>
  <c r="P3408" i="1" s="1"/>
  <c r="O3400" i="1"/>
  <c r="M3400" i="1"/>
  <c r="P3400" i="1" s="1"/>
  <c r="O3392" i="1"/>
  <c r="M3392" i="1"/>
  <c r="P3392" i="1" s="1"/>
  <c r="O3385" i="1"/>
  <c r="M3385" i="1"/>
  <c r="P3385" i="1" s="1"/>
  <c r="O3377" i="1"/>
  <c r="M3377" i="1"/>
  <c r="P3377" i="1" s="1"/>
  <c r="O3369" i="1"/>
  <c r="M3369" i="1"/>
  <c r="P3369" i="1" s="1"/>
  <c r="O3361" i="1"/>
  <c r="M3361" i="1"/>
  <c r="P3361" i="1" s="1"/>
  <c r="O3353" i="1"/>
  <c r="M3353" i="1"/>
  <c r="P3353" i="1" s="1"/>
  <c r="O3345" i="1"/>
  <c r="M3345" i="1"/>
  <c r="P3345" i="1" s="1"/>
  <c r="O3337" i="1"/>
  <c r="M3337" i="1"/>
  <c r="P3337" i="1" s="1"/>
  <c r="O3329" i="1"/>
  <c r="M3329" i="1"/>
  <c r="P3329" i="1" s="1"/>
  <c r="O3321" i="1"/>
  <c r="M3321" i="1"/>
  <c r="P3321" i="1" s="1"/>
  <c r="O3313" i="1"/>
  <c r="M3313" i="1"/>
  <c r="P3313" i="1" s="1"/>
  <c r="O3305" i="1"/>
  <c r="M3305" i="1"/>
  <c r="P3305" i="1" s="1"/>
  <c r="O3297" i="1"/>
  <c r="M3297" i="1"/>
  <c r="P3297" i="1" s="1"/>
  <c r="O3289" i="1"/>
  <c r="M3289" i="1"/>
  <c r="P3289" i="1" s="1"/>
  <c r="O3281" i="1"/>
  <c r="M3281" i="1"/>
  <c r="P3281" i="1" s="1"/>
  <c r="O3273" i="1"/>
  <c r="M3273" i="1"/>
  <c r="P3273" i="1" s="1"/>
  <c r="O3265" i="1"/>
  <c r="M3265" i="1"/>
  <c r="P3265" i="1" s="1"/>
  <c r="O3257" i="1"/>
  <c r="M3257" i="1"/>
  <c r="P3257" i="1" s="1"/>
  <c r="O3249" i="1"/>
  <c r="M3249" i="1"/>
  <c r="P3249" i="1" s="1"/>
  <c r="O3241" i="1"/>
  <c r="M3241" i="1"/>
  <c r="P3241" i="1" s="1"/>
  <c r="O3233" i="1"/>
  <c r="M3233" i="1"/>
  <c r="P3233" i="1" s="1"/>
  <c r="O3225" i="1"/>
  <c r="M3225" i="1"/>
  <c r="P3225" i="1" s="1"/>
  <c r="O3217" i="1"/>
  <c r="M3217" i="1"/>
  <c r="P3217" i="1" s="1"/>
  <c r="O3209" i="1"/>
  <c r="M3209" i="1"/>
  <c r="P3209" i="1" s="1"/>
  <c r="O3202" i="1"/>
  <c r="M3202" i="1"/>
  <c r="P3202" i="1" s="1"/>
  <c r="O3194" i="1"/>
  <c r="M3194" i="1"/>
  <c r="P3194" i="1" s="1"/>
  <c r="O3186" i="1"/>
  <c r="M3186" i="1"/>
  <c r="P3186" i="1" s="1"/>
  <c r="O3178" i="1"/>
  <c r="M3178" i="1"/>
  <c r="P3178" i="1" s="1"/>
  <c r="O3170" i="1"/>
  <c r="M3170" i="1"/>
  <c r="P3170" i="1" s="1"/>
  <c r="O3162" i="1"/>
  <c r="M3162" i="1"/>
  <c r="P3162" i="1" s="1"/>
  <c r="O3154" i="1"/>
  <c r="M3154" i="1"/>
  <c r="P3154" i="1" s="1"/>
  <c r="O3146" i="1"/>
  <c r="M3146" i="1"/>
  <c r="P3146" i="1" s="1"/>
  <c r="O3138" i="1"/>
  <c r="M3138" i="1"/>
  <c r="P3138" i="1" s="1"/>
  <c r="O3130" i="1"/>
  <c r="M3130" i="1"/>
  <c r="P3130" i="1" s="1"/>
  <c r="O3122" i="1"/>
  <c r="M3122" i="1"/>
  <c r="P3122" i="1" s="1"/>
  <c r="O3114" i="1"/>
  <c r="M3114" i="1"/>
  <c r="P3114" i="1" s="1"/>
  <c r="O3106" i="1"/>
  <c r="M3106" i="1"/>
  <c r="P3106" i="1" s="1"/>
  <c r="O3098" i="1"/>
  <c r="M3098" i="1"/>
  <c r="P3098" i="1" s="1"/>
  <c r="O3090" i="1"/>
  <c r="M3090" i="1"/>
  <c r="P3090" i="1" s="1"/>
  <c r="O3082" i="1"/>
  <c r="M3082" i="1"/>
  <c r="P3082" i="1" s="1"/>
  <c r="O3074" i="1"/>
  <c r="M3074" i="1"/>
  <c r="P3074" i="1" s="1"/>
  <c r="O3066" i="1"/>
  <c r="M3066" i="1"/>
  <c r="P3066" i="1" s="1"/>
  <c r="O3058" i="1"/>
  <c r="M3058" i="1"/>
  <c r="P3058" i="1" s="1"/>
  <c r="O3050" i="1"/>
  <c r="M3050" i="1"/>
  <c r="P3050" i="1" s="1"/>
  <c r="O3042" i="1"/>
  <c r="M3042" i="1"/>
  <c r="P3042" i="1" s="1"/>
  <c r="O3034" i="1"/>
  <c r="M3034" i="1"/>
  <c r="P3034" i="1" s="1"/>
  <c r="O3026" i="1"/>
  <c r="M3026" i="1"/>
  <c r="P3026" i="1" s="1"/>
  <c r="O3018" i="1"/>
  <c r="M3018" i="1"/>
  <c r="P3018" i="1" s="1"/>
  <c r="O3010" i="1"/>
  <c r="M3010" i="1"/>
  <c r="P3010" i="1" s="1"/>
  <c r="O3002" i="1"/>
  <c r="M3002" i="1"/>
  <c r="P3002" i="1" s="1"/>
  <c r="O2995" i="1"/>
  <c r="M2995" i="1"/>
  <c r="P2995" i="1" s="1"/>
  <c r="O2987" i="1"/>
  <c r="M2987" i="1"/>
  <c r="P2987" i="1" s="1"/>
  <c r="O2973" i="1"/>
  <c r="M2973" i="1"/>
  <c r="P2973" i="1" s="1"/>
  <c r="O2965" i="1"/>
  <c r="M2965" i="1"/>
  <c r="P2965" i="1" s="1"/>
  <c r="O2957" i="1"/>
  <c r="M2957" i="1"/>
  <c r="P2957" i="1" s="1"/>
  <c r="O2949" i="1"/>
  <c r="M2949" i="1"/>
  <c r="P2949" i="1" s="1"/>
  <c r="O2941" i="1"/>
  <c r="M2941" i="1"/>
  <c r="P2941" i="1" s="1"/>
  <c r="O2933" i="1"/>
  <c r="M2933" i="1"/>
  <c r="P2933" i="1" s="1"/>
  <c r="O2925" i="1"/>
  <c r="M2925" i="1"/>
  <c r="P2925" i="1" s="1"/>
  <c r="O2917" i="1"/>
  <c r="M2917" i="1"/>
  <c r="P2917" i="1" s="1"/>
  <c r="O2909" i="1"/>
  <c r="M2909" i="1"/>
  <c r="P2909" i="1" s="1"/>
  <c r="O2901" i="1"/>
  <c r="M2901" i="1"/>
  <c r="P2901" i="1" s="1"/>
  <c r="O2896" i="1"/>
  <c r="M2896" i="1"/>
  <c r="P2896" i="1" s="1"/>
  <c r="O2889" i="1"/>
  <c r="M2889" i="1"/>
  <c r="P2889" i="1" s="1"/>
  <c r="O2881" i="1"/>
  <c r="M2881" i="1"/>
  <c r="P2881" i="1" s="1"/>
  <c r="O2873" i="1"/>
  <c r="M2873" i="1"/>
  <c r="P2873" i="1" s="1"/>
  <c r="O2865" i="1"/>
  <c r="M2865" i="1"/>
  <c r="P2865" i="1" s="1"/>
  <c r="O2857" i="1"/>
  <c r="M2857" i="1"/>
  <c r="P2857" i="1" s="1"/>
  <c r="O2849" i="1"/>
  <c r="M2849" i="1"/>
  <c r="P2849" i="1" s="1"/>
  <c r="O2841" i="1"/>
  <c r="M2841" i="1"/>
  <c r="P2841" i="1" s="1"/>
  <c r="O2833" i="1"/>
  <c r="M2833" i="1"/>
  <c r="P2833" i="1" s="1"/>
  <c r="O2820" i="1"/>
  <c r="M2820" i="1"/>
  <c r="P2820" i="1" s="1"/>
  <c r="O2812" i="1"/>
  <c r="M2812" i="1"/>
  <c r="P2812" i="1" s="1"/>
  <c r="O2804" i="1"/>
  <c r="M2804" i="1"/>
  <c r="P2804" i="1" s="1"/>
  <c r="O2796" i="1"/>
  <c r="M2796" i="1"/>
  <c r="P2796" i="1" s="1"/>
  <c r="O2788" i="1"/>
  <c r="M2788" i="1"/>
  <c r="P2788" i="1" s="1"/>
  <c r="O2780" i="1"/>
  <c r="M2780" i="1"/>
  <c r="P2780" i="1" s="1"/>
  <c r="O2772" i="1"/>
  <c r="M2772" i="1"/>
  <c r="P2772" i="1" s="1"/>
  <c r="O2764" i="1"/>
  <c r="M2764" i="1"/>
  <c r="P2764" i="1" s="1"/>
  <c r="O2756" i="1"/>
  <c r="M2756" i="1"/>
  <c r="P2756" i="1" s="1"/>
  <c r="O2748" i="1"/>
  <c r="M2748" i="1"/>
  <c r="P2748" i="1" s="1"/>
  <c r="O2740" i="1"/>
  <c r="M2740" i="1"/>
  <c r="P2740" i="1" s="1"/>
  <c r="O2732" i="1"/>
  <c r="M2732" i="1"/>
  <c r="P2732" i="1" s="1"/>
  <c r="O2727" i="1"/>
  <c r="M2727" i="1"/>
  <c r="P2727" i="1" s="1"/>
  <c r="O2719" i="1"/>
  <c r="M2719" i="1"/>
  <c r="P2719" i="1" s="1"/>
  <c r="O2711" i="1"/>
  <c r="M2711" i="1"/>
  <c r="P2711" i="1" s="1"/>
  <c r="O2703" i="1"/>
  <c r="M2703" i="1"/>
  <c r="P2703" i="1" s="1"/>
  <c r="O2695" i="1"/>
  <c r="M2695" i="1"/>
  <c r="P2695" i="1" s="1"/>
  <c r="O2687" i="1"/>
  <c r="M2687" i="1"/>
  <c r="P2687" i="1" s="1"/>
  <c r="O2679" i="1"/>
  <c r="M2679" i="1"/>
  <c r="P2679" i="1" s="1"/>
  <c r="O2671" i="1"/>
  <c r="M2671" i="1"/>
  <c r="P2671" i="1" s="1"/>
  <c r="O2663" i="1"/>
  <c r="M2663" i="1"/>
  <c r="P2663" i="1" s="1"/>
  <c r="O2655" i="1"/>
  <c r="M2655" i="1"/>
  <c r="P2655" i="1" s="1"/>
  <c r="O2647" i="1"/>
  <c r="M2647" i="1"/>
  <c r="P2647" i="1" s="1"/>
  <c r="O2639" i="1"/>
  <c r="M2639" i="1"/>
  <c r="P2639" i="1" s="1"/>
  <c r="O2631" i="1"/>
  <c r="M2631" i="1"/>
  <c r="P2631" i="1" s="1"/>
  <c r="O2623" i="1"/>
  <c r="M2623" i="1"/>
  <c r="P2623" i="1" s="1"/>
  <c r="O2615" i="1"/>
  <c r="M2615" i="1"/>
  <c r="P2615" i="1" s="1"/>
  <c r="O2607" i="1"/>
  <c r="M2607" i="1"/>
  <c r="P2607" i="1" s="1"/>
  <c r="O2599" i="1"/>
  <c r="M2599" i="1"/>
  <c r="P2599" i="1" s="1"/>
  <c r="O2591" i="1"/>
  <c r="M2591" i="1"/>
  <c r="P2591" i="1" s="1"/>
  <c r="O2583" i="1"/>
  <c r="M2583" i="1"/>
  <c r="P2583" i="1" s="1"/>
  <c r="O2575" i="1"/>
  <c r="M2575" i="1"/>
  <c r="P2575" i="1" s="1"/>
  <c r="O2567" i="1"/>
  <c r="M2567" i="1"/>
  <c r="P2567" i="1" s="1"/>
  <c r="O2559" i="1"/>
  <c r="M2559" i="1"/>
  <c r="P2559" i="1" s="1"/>
  <c r="O2552" i="1"/>
  <c r="M2552" i="1"/>
  <c r="P2552" i="1" s="1"/>
  <c r="O2544" i="1"/>
  <c r="M2544" i="1"/>
  <c r="P2544" i="1" s="1"/>
  <c r="O2536" i="1"/>
  <c r="M2536" i="1"/>
  <c r="P2536" i="1" s="1"/>
  <c r="O2528" i="1"/>
  <c r="M2528" i="1"/>
  <c r="P2528" i="1" s="1"/>
  <c r="O2520" i="1"/>
  <c r="M2520" i="1"/>
  <c r="P2520" i="1" s="1"/>
  <c r="O2512" i="1"/>
  <c r="M2512" i="1"/>
  <c r="P2512" i="1" s="1"/>
  <c r="O2504" i="1"/>
  <c r="M2504" i="1"/>
  <c r="P2504" i="1" s="1"/>
  <c r="O2496" i="1"/>
  <c r="M2496" i="1"/>
  <c r="P2496" i="1" s="1"/>
  <c r="O2488" i="1"/>
  <c r="M2488" i="1"/>
  <c r="P2488" i="1" s="1"/>
  <c r="O2481" i="1"/>
  <c r="M2481" i="1"/>
  <c r="P2481" i="1" s="1"/>
  <c r="O2473" i="1"/>
  <c r="M2473" i="1"/>
  <c r="P2473" i="1" s="1"/>
  <c r="O2467" i="1"/>
  <c r="M2467" i="1"/>
  <c r="P2467" i="1" s="1"/>
  <c r="O2459" i="1"/>
  <c r="M2459" i="1"/>
  <c r="P2459" i="1" s="1"/>
  <c r="O2451" i="1"/>
  <c r="M2451" i="1"/>
  <c r="P2451" i="1" s="1"/>
  <c r="O2443" i="1"/>
  <c r="M2443" i="1"/>
  <c r="P2443" i="1" s="1"/>
  <c r="O2435" i="1"/>
  <c r="M2435" i="1"/>
  <c r="P2435" i="1" s="1"/>
  <c r="O2427" i="1"/>
  <c r="M2427" i="1"/>
  <c r="P2427" i="1" s="1"/>
  <c r="O2419" i="1"/>
  <c r="M2419" i="1"/>
  <c r="P2419" i="1" s="1"/>
  <c r="O2411" i="1"/>
  <c r="M2411" i="1"/>
  <c r="P2411" i="1" s="1"/>
  <c r="O2403" i="1"/>
  <c r="M2403" i="1"/>
  <c r="P2403" i="1" s="1"/>
  <c r="O2395" i="1"/>
  <c r="M2395" i="1"/>
  <c r="P2395" i="1" s="1"/>
  <c r="O2387" i="1"/>
  <c r="M2387" i="1"/>
  <c r="P2387" i="1" s="1"/>
  <c r="O2379" i="1"/>
  <c r="M2379" i="1"/>
  <c r="P2379" i="1" s="1"/>
  <c r="O2371" i="1"/>
  <c r="M2371" i="1"/>
  <c r="P2371" i="1" s="1"/>
  <c r="O2363" i="1"/>
  <c r="M2363" i="1"/>
  <c r="P2363" i="1" s="1"/>
  <c r="O2355" i="1"/>
  <c r="M2355" i="1"/>
  <c r="P2355" i="1" s="1"/>
  <c r="O2348" i="1"/>
  <c r="M2348" i="1"/>
  <c r="P2348" i="1" s="1"/>
  <c r="O2340" i="1"/>
  <c r="M2340" i="1"/>
  <c r="P2340" i="1" s="1"/>
  <c r="O2332" i="1"/>
  <c r="M2332" i="1"/>
  <c r="P2332" i="1" s="1"/>
  <c r="O2324" i="1"/>
  <c r="M2324" i="1"/>
  <c r="P2324" i="1" s="1"/>
  <c r="O2316" i="1"/>
  <c r="M2316" i="1"/>
  <c r="P2316" i="1" s="1"/>
  <c r="O2308" i="1"/>
  <c r="M2308" i="1"/>
  <c r="P2308" i="1" s="1"/>
  <c r="O2300" i="1"/>
  <c r="M2300" i="1"/>
  <c r="P2300" i="1" s="1"/>
  <c r="O2292" i="1"/>
  <c r="M2292" i="1"/>
  <c r="P2292" i="1" s="1"/>
  <c r="O2284" i="1"/>
  <c r="M2284" i="1"/>
  <c r="P2284" i="1" s="1"/>
  <c r="O2276" i="1"/>
  <c r="M2276" i="1"/>
  <c r="P2276" i="1" s="1"/>
  <c r="O2268" i="1"/>
  <c r="M2268" i="1"/>
  <c r="P2268" i="1" s="1"/>
  <c r="O2260" i="1"/>
  <c r="M2260" i="1"/>
  <c r="P2260" i="1" s="1"/>
  <c r="O2252" i="1"/>
  <c r="M2252" i="1"/>
  <c r="P2252" i="1" s="1"/>
  <c r="O2244" i="1"/>
  <c r="M2244" i="1"/>
  <c r="P2244" i="1" s="1"/>
  <c r="O2236" i="1"/>
  <c r="M2236" i="1"/>
  <c r="P2236" i="1" s="1"/>
  <c r="O2228" i="1"/>
  <c r="M2228" i="1"/>
  <c r="P2228" i="1" s="1"/>
  <c r="O2220" i="1"/>
  <c r="M2220" i="1"/>
  <c r="P2220" i="1" s="1"/>
  <c r="O2212" i="1"/>
  <c r="M2212" i="1"/>
  <c r="P2212" i="1" s="1"/>
  <c r="O2204" i="1"/>
  <c r="M2204" i="1"/>
  <c r="P2204" i="1" s="1"/>
  <c r="O2196" i="1"/>
  <c r="M2196" i="1"/>
  <c r="P2196" i="1" s="1"/>
  <c r="O2188" i="1"/>
  <c r="M2188" i="1"/>
  <c r="P2188" i="1" s="1"/>
  <c r="O2180" i="1"/>
  <c r="M2180" i="1"/>
  <c r="P2180" i="1" s="1"/>
  <c r="O2172" i="1"/>
  <c r="M2172" i="1"/>
  <c r="P2172" i="1" s="1"/>
  <c r="O2164" i="1"/>
  <c r="M2164" i="1"/>
  <c r="P2164" i="1" s="1"/>
  <c r="O2156" i="1"/>
  <c r="M2156" i="1"/>
  <c r="P2156" i="1" s="1"/>
  <c r="O2148" i="1"/>
  <c r="M2148" i="1"/>
  <c r="P2148" i="1" s="1"/>
  <c r="O2140" i="1"/>
  <c r="M2140" i="1"/>
  <c r="P2140" i="1" s="1"/>
  <c r="O2132" i="1"/>
  <c r="M2132" i="1"/>
  <c r="P2132" i="1" s="1"/>
  <c r="O2124" i="1"/>
  <c r="M2124" i="1"/>
  <c r="P2124" i="1" s="1"/>
  <c r="O2116" i="1"/>
  <c r="M2116" i="1"/>
  <c r="P2116" i="1" s="1"/>
  <c r="O2108" i="1"/>
  <c r="M2108" i="1"/>
  <c r="P2108" i="1" s="1"/>
  <c r="O2100" i="1"/>
  <c r="M2100" i="1"/>
  <c r="P2100" i="1" s="1"/>
  <c r="O2093" i="1"/>
  <c r="M2093" i="1"/>
  <c r="P2093" i="1" s="1"/>
  <c r="O2085" i="1"/>
  <c r="M2085" i="1"/>
  <c r="P2085" i="1" s="1"/>
  <c r="O2077" i="1"/>
  <c r="M2077" i="1"/>
  <c r="P2077" i="1" s="1"/>
  <c r="O2069" i="1"/>
  <c r="M2069" i="1"/>
  <c r="P2069" i="1" s="1"/>
  <c r="O2061" i="1"/>
  <c r="M2061" i="1"/>
  <c r="P2061" i="1" s="1"/>
  <c r="O2053" i="1"/>
  <c r="M2053" i="1"/>
  <c r="P2053" i="1" s="1"/>
  <c r="O2045" i="1"/>
  <c r="M2045" i="1"/>
  <c r="P2045" i="1" s="1"/>
  <c r="O2037" i="1"/>
  <c r="M2037" i="1"/>
  <c r="P2037" i="1" s="1"/>
  <c r="O2029" i="1"/>
  <c r="M2029" i="1"/>
  <c r="P2029" i="1" s="1"/>
  <c r="O2021" i="1"/>
  <c r="M2021" i="1"/>
  <c r="P2021" i="1" s="1"/>
  <c r="O2013" i="1"/>
  <c r="M2013" i="1"/>
  <c r="P2013" i="1" s="1"/>
  <c r="O2005" i="1"/>
  <c r="M2005" i="1"/>
  <c r="P2005" i="1" s="1"/>
  <c r="O1997" i="1"/>
  <c r="M1997" i="1"/>
  <c r="P1997" i="1" s="1"/>
  <c r="O1989" i="1"/>
  <c r="M1989" i="1"/>
  <c r="P1989" i="1" s="1"/>
  <c r="O1981" i="1"/>
  <c r="M1981" i="1"/>
  <c r="P1981" i="1" s="1"/>
  <c r="O1973" i="1"/>
  <c r="M1973" i="1"/>
  <c r="P1973" i="1" s="1"/>
  <c r="O1965" i="1"/>
  <c r="M1965" i="1"/>
  <c r="P1965" i="1" s="1"/>
  <c r="O1957" i="1"/>
  <c r="M1957" i="1"/>
  <c r="P1957" i="1" s="1"/>
  <c r="O1949" i="1"/>
  <c r="M1949" i="1"/>
  <c r="P1949" i="1" s="1"/>
  <c r="O1941" i="1"/>
  <c r="M1941" i="1"/>
  <c r="P1941" i="1" s="1"/>
  <c r="O1933" i="1"/>
  <c r="M1933" i="1"/>
  <c r="P1933" i="1" s="1"/>
  <c r="O1925" i="1"/>
  <c r="M1925" i="1"/>
  <c r="P1925" i="1" s="1"/>
  <c r="O1917" i="1"/>
  <c r="M1917" i="1"/>
  <c r="P1917" i="1" s="1"/>
  <c r="O1910" i="1"/>
  <c r="M1910" i="1"/>
  <c r="P1910" i="1" s="1"/>
  <c r="O1902" i="1"/>
  <c r="M1902" i="1"/>
  <c r="P1902" i="1" s="1"/>
  <c r="O1894" i="1"/>
  <c r="M1894" i="1"/>
  <c r="P1894" i="1" s="1"/>
  <c r="O1886" i="1"/>
  <c r="M1886" i="1"/>
  <c r="P1886" i="1" s="1"/>
  <c r="O1878" i="1"/>
  <c r="M1878" i="1"/>
  <c r="P1878" i="1" s="1"/>
  <c r="O1870" i="1"/>
  <c r="M1870" i="1"/>
  <c r="P1870" i="1" s="1"/>
  <c r="O1862" i="1"/>
  <c r="M1862" i="1"/>
  <c r="P1862" i="1" s="1"/>
  <c r="O1854" i="1"/>
  <c r="M1854" i="1"/>
  <c r="P1854" i="1" s="1"/>
  <c r="O1846" i="1"/>
  <c r="M1846" i="1"/>
  <c r="P1846" i="1" s="1"/>
  <c r="O1838" i="1"/>
  <c r="M1838" i="1"/>
  <c r="P1838" i="1" s="1"/>
  <c r="O1830" i="1"/>
  <c r="M1830" i="1"/>
  <c r="P1830" i="1" s="1"/>
  <c r="O1822" i="1"/>
  <c r="M1822" i="1"/>
  <c r="P1822" i="1" s="1"/>
  <c r="O1814" i="1"/>
  <c r="M1814" i="1"/>
  <c r="P1814" i="1" s="1"/>
  <c r="O1806" i="1"/>
  <c r="M1806" i="1"/>
  <c r="P1806" i="1" s="1"/>
  <c r="O1798" i="1"/>
  <c r="M1798" i="1"/>
  <c r="P1798" i="1" s="1"/>
  <c r="O1790" i="1"/>
  <c r="M1790" i="1"/>
  <c r="P1790" i="1" s="1"/>
  <c r="O1782" i="1"/>
  <c r="M1782" i="1"/>
  <c r="P1782" i="1" s="1"/>
  <c r="O1774" i="1"/>
  <c r="M1774" i="1"/>
  <c r="P1774" i="1" s="1"/>
  <c r="O1766" i="1"/>
  <c r="M1766" i="1"/>
  <c r="P1766" i="1" s="1"/>
  <c r="O1758" i="1"/>
  <c r="M1758" i="1"/>
  <c r="P1758" i="1" s="1"/>
  <c r="O1750" i="1"/>
  <c r="M1750" i="1"/>
  <c r="P1750" i="1" s="1"/>
  <c r="O1742" i="1"/>
  <c r="M1742" i="1"/>
  <c r="P1742" i="1" s="1"/>
  <c r="O1734" i="1"/>
  <c r="M1734" i="1"/>
  <c r="P1734" i="1" s="1"/>
  <c r="O1727" i="1"/>
  <c r="M1727" i="1"/>
  <c r="P1727" i="1" s="1"/>
  <c r="O1719" i="1"/>
  <c r="M1719" i="1"/>
  <c r="P1719" i="1" s="1"/>
  <c r="O1711" i="1"/>
  <c r="M1711" i="1"/>
  <c r="P1711" i="1" s="1"/>
  <c r="O1703" i="1"/>
  <c r="M1703" i="1"/>
  <c r="P1703" i="1" s="1"/>
  <c r="O1695" i="1"/>
  <c r="M1695" i="1"/>
  <c r="P1695" i="1" s="1"/>
  <c r="O1687" i="1"/>
  <c r="M1687" i="1"/>
  <c r="P1687" i="1" s="1"/>
  <c r="O1679" i="1"/>
  <c r="M1679" i="1"/>
  <c r="P1679" i="1" s="1"/>
  <c r="O1671" i="1"/>
  <c r="M1671" i="1"/>
  <c r="P1671" i="1" s="1"/>
  <c r="O1663" i="1"/>
  <c r="M1663" i="1"/>
  <c r="P1663" i="1" s="1"/>
  <c r="O1655" i="1"/>
  <c r="M1655" i="1"/>
  <c r="P1655" i="1" s="1"/>
  <c r="O1647" i="1"/>
  <c r="M1647" i="1"/>
  <c r="P1647" i="1" s="1"/>
  <c r="O1639" i="1"/>
  <c r="M1639" i="1"/>
  <c r="P1639" i="1" s="1"/>
  <c r="O1631" i="1"/>
  <c r="M1631" i="1"/>
  <c r="P1631" i="1" s="1"/>
  <c r="O1623" i="1"/>
  <c r="M1623" i="1"/>
  <c r="P1623" i="1" s="1"/>
  <c r="O1615" i="1"/>
  <c r="M1615" i="1"/>
  <c r="P1615" i="1" s="1"/>
  <c r="O1607" i="1"/>
  <c r="M1607" i="1"/>
  <c r="P1607" i="1" s="1"/>
  <c r="O1599" i="1"/>
  <c r="M1599" i="1"/>
  <c r="P1599" i="1" s="1"/>
  <c r="O1591" i="1"/>
  <c r="M1591" i="1"/>
  <c r="P1591" i="1" s="1"/>
  <c r="O1583" i="1"/>
  <c r="M1583" i="1"/>
  <c r="P1583" i="1" s="1"/>
  <c r="O1575" i="1"/>
  <c r="M1575" i="1"/>
  <c r="P1575" i="1" s="1"/>
  <c r="O1567" i="1"/>
  <c r="M1567" i="1"/>
  <c r="P1567" i="1" s="1"/>
  <c r="O1559" i="1"/>
  <c r="M1559" i="1"/>
  <c r="P1559" i="1" s="1"/>
  <c r="O1551" i="1"/>
  <c r="M1551" i="1"/>
  <c r="P1551" i="1" s="1"/>
  <c r="O1543" i="1"/>
  <c r="M1543" i="1"/>
  <c r="P1543" i="1" s="1"/>
  <c r="O1535" i="1"/>
  <c r="M1535" i="1"/>
  <c r="P1535" i="1" s="1"/>
  <c r="O1527" i="1"/>
  <c r="M1527" i="1"/>
  <c r="P1527" i="1" s="1"/>
  <c r="O1519" i="1"/>
  <c r="M1519" i="1"/>
  <c r="P1519" i="1" s="1"/>
  <c r="O1511" i="1"/>
  <c r="M1511" i="1"/>
  <c r="P1511" i="1" s="1"/>
  <c r="O1503" i="1"/>
  <c r="M1503" i="1"/>
  <c r="P1503" i="1" s="1"/>
  <c r="O1495" i="1"/>
  <c r="M1495" i="1"/>
  <c r="P1495" i="1" s="1"/>
  <c r="O1481" i="1"/>
  <c r="M1481" i="1"/>
  <c r="P1481" i="1" s="1"/>
  <c r="O1473" i="1"/>
  <c r="M1473" i="1"/>
  <c r="P1473" i="1" s="1"/>
  <c r="O1465" i="1"/>
  <c r="M1465" i="1"/>
  <c r="P1465" i="1" s="1"/>
  <c r="O1457" i="1"/>
  <c r="M1457" i="1"/>
  <c r="P1457" i="1" s="1"/>
  <c r="O1449" i="1"/>
  <c r="M1449" i="1"/>
  <c r="P1449" i="1" s="1"/>
  <c r="O1441" i="1"/>
  <c r="M1441" i="1"/>
  <c r="P1441" i="1" s="1"/>
  <c r="O1433" i="1"/>
  <c r="M1433" i="1"/>
  <c r="P1433" i="1" s="1"/>
  <c r="O1425" i="1"/>
  <c r="M1425" i="1"/>
  <c r="P1425" i="1" s="1"/>
  <c r="O1417" i="1"/>
  <c r="M1417" i="1"/>
  <c r="P1417" i="1" s="1"/>
  <c r="O1409" i="1"/>
  <c r="M1409" i="1"/>
  <c r="P1409" i="1" s="1"/>
  <c r="O1401" i="1"/>
  <c r="M1401" i="1"/>
  <c r="P1401" i="1" s="1"/>
  <c r="O1394" i="1"/>
  <c r="M1394" i="1"/>
  <c r="P1394" i="1" s="1"/>
  <c r="O1386" i="1"/>
  <c r="M1386" i="1"/>
  <c r="P1386" i="1" s="1"/>
  <c r="O1378" i="1"/>
  <c r="M1378" i="1"/>
  <c r="P1378" i="1" s="1"/>
  <c r="O1371" i="1"/>
  <c r="M1371" i="1"/>
  <c r="P1371" i="1" s="1"/>
  <c r="O1363" i="1"/>
  <c r="M1363" i="1"/>
  <c r="P1363" i="1" s="1"/>
  <c r="O1355" i="1"/>
  <c r="M1355" i="1"/>
  <c r="P1355" i="1" s="1"/>
  <c r="O1347" i="1"/>
  <c r="M1347" i="1"/>
  <c r="P1347" i="1" s="1"/>
  <c r="O1339" i="1"/>
  <c r="M1339" i="1"/>
  <c r="P1339" i="1" s="1"/>
  <c r="O1331" i="1"/>
  <c r="M1331" i="1"/>
  <c r="P1331" i="1" s="1"/>
  <c r="O1323" i="1"/>
  <c r="M1323" i="1"/>
  <c r="P1323" i="1" s="1"/>
  <c r="O1315" i="1"/>
  <c r="M1315" i="1"/>
  <c r="P1315" i="1" s="1"/>
  <c r="O1307" i="1"/>
  <c r="M1307" i="1"/>
  <c r="P1307" i="1" s="1"/>
  <c r="O1299" i="1"/>
  <c r="M1299" i="1"/>
  <c r="P1299" i="1" s="1"/>
  <c r="O1291" i="1"/>
  <c r="M1291" i="1"/>
  <c r="P1291" i="1" s="1"/>
  <c r="O1283" i="1"/>
  <c r="M1283" i="1"/>
  <c r="P1283" i="1" s="1"/>
  <c r="O1275" i="1"/>
  <c r="M1275" i="1"/>
  <c r="P1275" i="1" s="1"/>
  <c r="O1267" i="1"/>
  <c r="M1267" i="1"/>
  <c r="P1267" i="1" s="1"/>
  <c r="O1259" i="1"/>
  <c r="M1259" i="1"/>
  <c r="P1259" i="1" s="1"/>
  <c r="O1251" i="1"/>
  <c r="M1251" i="1"/>
  <c r="P1251" i="1" s="1"/>
  <c r="O1243" i="1"/>
  <c r="M1243" i="1"/>
  <c r="P1243" i="1" s="1"/>
  <c r="O1235" i="1"/>
  <c r="M1235" i="1"/>
  <c r="P1235" i="1" s="1"/>
  <c r="O1227" i="1"/>
  <c r="M1227" i="1"/>
  <c r="P1227" i="1" s="1"/>
  <c r="O1219" i="1"/>
  <c r="M1219" i="1"/>
  <c r="P1219" i="1" s="1"/>
  <c r="O1211" i="1"/>
  <c r="M1211" i="1"/>
  <c r="P1211" i="1" s="1"/>
  <c r="O1198" i="1"/>
  <c r="M1198" i="1"/>
  <c r="P1198" i="1" s="1"/>
  <c r="O1190" i="1"/>
  <c r="M1190" i="1"/>
  <c r="P1190" i="1" s="1"/>
  <c r="O1182" i="1"/>
  <c r="M1182" i="1"/>
  <c r="P1182" i="1" s="1"/>
  <c r="M1174" i="1"/>
  <c r="P1174" i="1" s="1"/>
  <c r="O1174" i="1"/>
  <c r="O1166" i="1"/>
  <c r="M1166" i="1"/>
  <c r="P1166" i="1" s="1"/>
  <c r="O1158" i="1"/>
  <c r="M1158" i="1"/>
  <c r="P1158" i="1" s="1"/>
  <c r="O1150" i="1"/>
  <c r="M1150" i="1"/>
  <c r="P1150" i="1" s="1"/>
  <c r="O1142" i="1"/>
  <c r="M1142" i="1"/>
  <c r="P1142" i="1" s="1"/>
  <c r="O1135" i="1"/>
  <c r="M1135" i="1"/>
  <c r="P1135" i="1" s="1"/>
  <c r="O1127" i="1"/>
  <c r="M1127" i="1"/>
  <c r="P1127" i="1" s="1"/>
  <c r="O1119" i="1"/>
  <c r="M1119" i="1"/>
  <c r="P1119" i="1" s="1"/>
  <c r="O1111" i="1"/>
  <c r="M1111" i="1"/>
  <c r="P1111" i="1" s="1"/>
  <c r="O1103" i="1"/>
  <c r="M1103" i="1"/>
  <c r="P1103" i="1" s="1"/>
  <c r="O1095" i="1"/>
  <c r="M1095" i="1"/>
  <c r="P1095" i="1" s="1"/>
  <c r="O1087" i="1"/>
  <c r="M1087" i="1"/>
  <c r="P1087" i="1" s="1"/>
  <c r="O1079" i="1"/>
  <c r="M1079" i="1"/>
  <c r="P1079" i="1" s="1"/>
  <c r="O1072" i="1"/>
  <c r="M1072" i="1"/>
  <c r="P1072" i="1" s="1"/>
  <c r="O1064" i="1"/>
  <c r="M1064" i="1"/>
  <c r="P1064" i="1" s="1"/>
  <c r="O1056" i="1"/>
  <c r="M1056" i="1"/>
  <c r="P1056" i="1" s="1"/>
  <c r="O1048" i="1"/>
  <c r="M1048" i="1"/>
  <c r="P1048" i="1" s="1"/>
  <c r="O1040" i="1"/>
  <c r="M1040" i="1"/>
  <c r="P1040" i="1" s="1"/>
  <c r="O1033" i="1"/>
  <c r="M1033" i="1"/>
  <c r="P1033" i="1" s="1"/>
  <c r="O1025" i="1"/>
  <c r="M1025" i="1"/>
  <c r="P1025" i="1" s="1"/>
  <c r="O1017" i="1"/>
  <c r="M1017" i="1"/>
  <c r="P1017" i="1" s="1"/>
  <c r="O1009" i="1"/>
  <c r="M1009" i="1"/>
  <c r="P1009" i="1" s="1"/>
  <c r="O1001" i="1"/>
  <c r="M1001" i="1"/>
  <c r="P1001" i="1" s="1"/>
  <c r="O993" i="1"/>
  <c r="M993" i="1"/>
  <c r="P993" i="1" s="1"/>
  <c r="O985" i="1"/>
  <c r="M985" i="1"/>
  <c r="P985" i="1" s="1"/>
  <c r="O977" i="1"/>
  <c r="M977" i="1"/>
  <c r="P977" i="1" s="1"/>
  <c r="O969" i="1"/>
  <c r="M969" i="1"/>
  <c r="P969" i="1" s="1"/>
  <c r="O961" i="1"/>
  <c r="M961" i="1"/>
  <c r="P961" i="1" s="1"/>
  <c r="O953" i="1"/>
  <c r="M953" i="1"/>
  <c r="P953" i="1" s="1"/>
  <c r="O945" i="1"/>
  <c r="M945" i="1"/>
  <c r="P945" i="1" s="1"/>
  <c r="O937" i="1"/>
  <c r="M937" i="1"/>
  <c r="P937" i="1" s="1"/>
  <c r="O929" i="1"/>
  <c r="M929" i="1"/>
  <c r="P929" i="1" s="1"/>
  <c r="O921" i="1"/>
  <c r="M921" i="1"/>
  <c r="P921" i="1" s="1"/>
  <c r="O913" i="1"/>
  <c r="M913" i="1"/>
  <c r="P913" i="1" s="1"/>
  <c r="O905" i="1"/>
  <c r="M905" i="1"/>
  <c r="P905" i="1" s="1"/>
  <c r="O897" i="1"/>
  <c r="M897" i="1"/>
  <c r="P897" i="1" s="1"/>
  <c r="O889" i="1"/>
  <c r="M889" i="1"/>
  <c r="P889" i="1" s="1"/>
  <c r="O881" i="1"/>
  <c r="M881" i="1"/>
  <c r="P881" i="1" s="1"/>
  <c r="O873" i="1"/>
  <c r="M873" i="1"/>
  <c r="P873" i="1" s="1"/>
  <c r="O865" i="1"/>
  <c r="M865" i="1"/>
  <c r="P865" i="1" s="1"/>
  <c r="O857" i="1"/>
  <c r="M857" i="1"/>
  <c r="P857" i="1" s="1"/>
  <c r="O849" i="1"/>
  <c r="M849" i="1"/>
  <c r="P849" i="1" s="1"/>
  <c r="O841" i="1"/>
  <c r="M841" i="1"/>
  <c r="P841" i="1" s="1"/>
  <c r="O833" i="1"/>
  <c r="M833" i="1"/>
  <c r="P833" i="1" s="1"/>
  <c r="O825" i="1"/>
  <c r="M825" i="1"/>
  <c r="P825" i="1" s="1"/>
  <c r="O817" i="1"/>
  <c r="M817" i="1"/>
  <c r="P817" i="1" s="1"/>
  <c r="O810" i="1"/>
  <c r="M810" i="1"/>
  <c r="P810" i="1" s="1"/>
  <c r="O802" i="1"/>
  <c r="M802" i="1"/>
  <c r="P802" i="1" s="1"/>
  <c r="O794" i="1"/>
  <c r="M794" i="1"/>
  <c r="P794" i="1" s="1"/>
  <c r="O788" i="1"/>
  <c r="M788" i="1"/>
  <c r="P788" i="1" s="1"/>
  <c r="O782" i="1"/>
  <c r="M782" i="1"/>
  <c r="P782" i="1" s="1"/>
  <c r="O774" i="1"/>
  <c r="M774" i="1"/>
  <c r="P774" i="1" s="1"/>
  <c r="O766" i="1"/>
  <c r="M766" i="1"/>
  <c r="P766" i="1" s="1"/>
  <c r="O758" i="1"/>
  <c r="M758" i="1"/>
  <c r="P758" i="1" s="1"/>
  <c r="O750" i="1"/>
  <c r="M750" i="1"/>
  <c r="P750" i="1" s="1"/>
  <c r="O745" i="1"/>
  <c r="M745" i="1"/>
  <c r="P745" i="1" s="1"/>
  <c r="O737" i="1"/>
  <c r="M737" i="1"/>
  <c r="P737" i="1" s="1"/>
  <c r="O729" i="1"/>
  <c r="M729" i="1"/>
  <c r="P729" i="1" s="1"/>
  <c r="O721" i="1"/>
  <c r="M721" i="1"/>
  <c r="P721" i="1" s="1"/>
  <c r="O713" i="1"/>
  <c r="M713" i="1"/>
  <c r="P713" i="1" s="1"/>
  <c r="O705" i="1"/>
  <c r="M705" i="1"/>
  <c r="P705" i="1" s="1"/>
  <c r="O697" i="1"/>
  <c r="M697" i="1"/>
  <c r="P697" i="1" s="1"/>
  <c r="O689" i="1"/>
  <c r="M689" i="1"/>
  <c r="P689" i="1" s="1"/>
  <c r="O682" i="1"/>
  <c r="M682" i="1"/>
  <c r="P682" i="1" s="1"/>
  <c r="O674" i="1"/>
  <c r="M674" i="1"/>
  <c r="P674" i="1" s="1"/>
  <c r="O667" i="1"/>
  <c r="M667" i="1"/>
  <c r="P667" i="1" s="1"/>
  <c r="O659" i="1"/>
  <c r="M659" i="1"/>
  <c r="P659" i="1" s="1"/>
  <c r="O651" i="1"/>
  <c r="M651" i="1"/>
  <c r="P651" i="1" s="1"/>
  <c r="O643" i="1"/>
  <c r="M643" i="1"/>
  <c r="P643" i="1" s="1"/>
  <c r="O635" i="1"/>
  <c r="M635" i="1"/>
  <c r="P635" i="1" s="1"/>
  <c r="O620" i="1"/>
  <c r="M620" i="1"/>
  <c r="P620" i="1" s="1"/>
  <c r="O612" i="1"/>
  <c r="M612" i="1"/>
  <c r="P612" i="1" s="1"/>
  <c r="O604" i="1"/>
  <c r="M604" i="1"/>
  <c r="P604" i="1" s="1"/>
  <c r="O596" i="1"/>
  <c r="M596" i="1"/>
  <c r="P596" i="1" s="1"/>
  <c r="O588" i="1"/>
  <c r="M588" i="1"/>
  <c r="P588" i="1" s="1"/>
  <c r="O580" i="1"/>
  <c r="M580" i="1"/>
  <c r="P580" i="1" s="1"/>
  <c r="O572" i="1"/>
  <c r="M572" i="1"/>
  <c r="P572" i="1" s="1"/>
  <c r="O564" i="1"/>
  <c r="M564" i="1"/>
  <c r="P564" i="1" s="1"/>
  <c r="O556" i="1"/>
  <c r="M556" i="1"/>
  <c r="P556" i="1" s="1"/>
  <c r="O548" i="1"/>
  <c r="M548" i="1"/>
  <c r="P548" i="1" s="1"/>
  <c r="O534" i="1"/>
  <c r="M534" i="1"/>
  <c r="P534" i="1" s="1"/>
  <c r="O526" i="1"/>
  <c r="M526" i="1"/>
  <c r="P526" i="1" s="1"/>
  <c r="O518" i="1"/>
  <c r="M518" i="1"/>
  <c r="P518" i="1" s="1"/>
  <c r="O510" i="1"/>
  <c r="M510" i="1"/>
  <c r="P510" i="1" s="1"/>
  <c r="O502" i="1"/>
  <c r="M502" i="1"/>
  <c r="P502" i="1" s="1"/>
  <c r="O494" i="1"/>
  <c r="M494" i="1"/>
  <c r="P494" i="1" s="1"/>
  <c r="O486" i="1"/>
  <c r="M486" i="1"/>
  <c r="P486" i="1" s="1"/>
  <c r="O478" i="1"/>
  <c r="M478" i="1"/>
  <c r="P478" i="1" s="1"/>
  <c r="O472" i="1"/>
  <c r="M472" i="1"/>
  <c r="P472" i="1" s="1"/>
  <c r="O464" i="1"/>
  <c r="M464" i="1"/>
  <c r="P464" i="1" s="1"/>
  <c r="O456" i="1"/>
  <c r="M456" i="1"/>
  <c r="P456" i="1" s="1"/>
  <c r="O448" i="1"/>
  <c r="M448" i="1"/>
  <c r="P448" i="1" s="1"/>
  <c r="O440" i="1"/>
  <c r="M440" i="1"/>
  <c r="P440" i="1" s="1"/>
  <c r="O432" i="1"/>
  <c r="M432" i="1"/>
  <c r="P432" i="1" s="1"/>
  <c r="O424" i="1"/>
  <c r="M424" i="1"/>
  <c r="P424" i="1" s="1"/>
  <c r="O416" i="1"/>
  <c r="M416" i="1"/>
  <c r="P416" i="1" s="1"/>
  <c r="O408" i="1"/>
  <c r="M408" i="1"/>
  <c r="P408" i="1" s="1"/>
  <c r="O400" i="1"/>
  <c r="M400" i="1"/>
  <c r="P400" i="1" s="1"/>
  <c r="O386" i="1"/>
  <c r="M386" i="1"/>
  <c r="P386" i="1" s="1"/>
  <c r="O378" i="1"/>
  <c r="M378" i="1"/>
  <c r="P378" i="1" s="1"/>
  <c r="O370" i="1"/>
  <c r="M370" i="1"/>
  <c r="P370" i="1" s="1"/>
  <c r="O362" i="1"/>
  <c r="M362" i="1"/>
  <c r="P362" i="1" s="1"/>
  <c r="O354" i="1"/>
  <c r="M354" i="1"/>
  <c r="P354" i="1" s="1"/>
  <c r="O346" i="1"/>
  <c r="M346" i="1"/>
  <c r="P346" i="1" s="1"/>
  <c r="O338" i="1"/>
  <c r="M338" i="1"/>
  <c r="P338" i="1" s="1"/>
  <c r="O330" i="1"/>
  <c r="M330" i="1"/>
  <c r="P330" i="1" s="1"/>
  <c r="O322" i="1"/>
  <c r="M322" i="1"/>
  <c r="P322" i="1" s="1"/>
  <c r="O314" i="1"/>
  <c r="M314" i="1"/>
  <c r="P314" i="1" s="1"/>
  <c r="O306" i="1"/>
  <c r="M306" i="1"/>
  <c r="P306" i="1" s="1"/>
  <c r="O298" i="1"/>
  <c r="M298" i="1"/>
  <c r="P298" i="1" s="1"/>
  <c r="O290" i="1"/>
  <c r="M290" i="1"/>
  <c r="P290" i="1" s="1"/>
  <c r="O282" i="1"/>
  <c r="M282" i="1"/>
  <c r="P282" i="1" s="1"/>
  <c r="O274" i="1"/>
  <c r="M274" i="1"/>
  <c r="P274" i="1" s="1"/>
  <c r="O266" i="1"/>
  <c r="M266" i="1"/>
  <c r="P266" i="1" s="1"/>
  <c r="O260" i="1"/>
  <c r="M260" i="1"/>
  <c r="P260" i="1" s="1"/>
  <c r="O252" i="1"/>
  <c r="M252" i="1"/>
  <c r="P252" i="1" s="1"/>
  <c r="O244" i="1"/>
  <c r="M244" i="1"/>
  <c r="P244" i="1" s="1"/>
  <c r="O236" i="1"/>
  <c r="M236" i="1"/>
  <c r="P236" i="1" s="1"/>
  <c r="O231" i="1"/>
  <c r="M231" i="1"/>
  <c r="P231" i="1" s="1"/>
  <c r="O227" i="1"/>
  <c r="M227" i="1"/>
  <c r="P227" i="1" s="1"/>
  <c r="O221" i="1"/>
  <c r="M221" i="1"/>
  <c r="P221" i="1" s="1"/>
  <c r="O215" i="1"/>
  <c r="M215" i="1"/>
  <c r="P215" i="1" s="1"/>
  <c r="O208" i="1"/>
  <c r="M208" i="1"/>
  <c r="P208" i="1" s="1"/>
  <c r="O201" i="1"/>
  <c r="M201" i="1"/>
  <c r="P201" i="1" s="1"/>
  <c r="O193" i="1"/>
  <c r="M193" i="1"/>
  <c r="P193" i="1" s="1"/>
  <c r="O185" i="1"/>
  <c r="M185" i="1"/>
  <c r="P185" i="1" s="1"/>
  <c r="M6991" i="1"/>
  <c r="P6991" i="1" s="1"/>
  <c r="M6927" i="1"/>
  <c r="P6927" i="1" s="1"/>
  <c r="M6863" i="1"/>
  <c r="P6863" i="1" s="1"/>
  <c r="M6799" i="1"/>
  <c r="P6799" i="1" s="1"/>
  <c r="M6735" i="1"/>
  <c r="P6735" i="1" s="1"/>
  <c r="M6671" i="1"/>
  <c r="P6671" i="1" s="1"/>
  <c r="M6607" i="1"/>
  <c r="P6607" i="1" s="1"/>
  <c r="M6543" i="1"/>
  <c r="P6543" i="1" s="1"/>
  <c r="M6479" i="1"/>
  <c r="P6479" i="1" s="1"/>
  <c r="M6415" i="1"/>
  <c r="P6415" i="1" s="1"/>
  <c r="M6351" i="1"/>
  <c r="P6351" i="1" s="1"/>
  <c r="M6288" i="1"/>
  <c r="P6288" i="1" s="1"/>
  <c r="M6226" i="1"/>
  <c r="P6226" i="1" s="1"/>
  <c r="M6163" i="1"/>
  <c r="P6163" i="1" s="1"/>
  <c r="M6101" i="1"/>
  <c r="P6101" i="1" s="1"/>
  <c r="M6038" i="1"/>
  <c r="P6038" i="1" s="1"/>
  <c r="M5979" i="1"/>
  <c r="P5979" i="1" s="1"/>
  <c r="M5916" i="1"/>
  <c r="P5916" i="1" s="1"/>
  <c r="M5853" i="1"/>
  <c r="P5853" i="1" s="1"/>
  <c r="M5790" i="1"/>
  <c r="P5790" i="1" s="1"/>
  <c r="M5730" i="1"/>
  <c r="P5730" i="1" s="1"/>
  <c r="M5639" i="1"/>
  <c r="P5639" i="1" s="1"/>
  <c r="M5402" i="1"/>
  <c r="P5402" i="1" s="1"/>
  <c r="M5180" i="1"/>
  <c r="P5180" i="1" s="1"/>
  <c r="M4926" i="1"/>
  <c r="P4926" i="1" s="1"/>
  <c r="M4670" i="1"/>
  <c r="P4670" i="1" s="1"/>
  <c r="M4417" i="1"/>
  <c r="P4417" i="1" s="1"/>
  <c r="M4161" i="1"/>
  <c r="P4161" i="1" s="1"/>
  <c r="M3660" i="1"/>
  <c r="P3660" i="1" s="1"/>
  <c r="M1759" i="1"/>
  <c r="P1759" i="1" s="1"/>
  <c r="O179" i="1"/>
  <c r="M179" i="1"/>
  <c r="P179" i="1" s="1"/>
  <c r="O167" i="1"/>
  <c r="M167" i="1"/>
  <c r="P167" i="1" s="1"/>
  <c r="O157" i="1"/>
  <c r="M157" i="1"/>
  <c r="P157" i="1" s="1"/>
  <c r="O150" i="1"/>
  <c r="M150" i="1"/>
  <c r="P150" i="1" s="1"/>
  <c r="O147" i="1"/>
  <c r="M147" i="1"/>
  <c r="P147" i="1" s="1"/>
  <c r="O142" i="1"/>
  <c r="M142" i="1"/>
  <c r="P142" i="1" s="1"/>
  <c r="O136" i="1"/>
  <c r="M136" i="1"/>
  <c r="P136" i="1" s="1"/>
  <c r="O130" i="1"/>
  <c r="M130" i="1"/>
  <c r="P130" i="1" s="1"/>
  <c r="O124" i="1"/>
  <c r="M124" i="1"/>
  <c r="P124" i="1" s="1"/>
  <c r="O120" i="1"/>
  <c r="M120" i="1"/>
  <c r="P120" i="1" s="1"/>
  <c r="O107" i="1"/>
  <c r="M107" i="1"/>
  <c r="P107" i="1" s="1"/>
  <c r="O104" i="1"/>
  <c r="M104" i="1"/>
  <c r="P104" i="1" s="1"/>
  <c r="O99" i="1"/>
  <c r="M99" i="1"/>
  <c r="P99" i="1" s="1"/>
  <c r="O84" i="1"/>
  <c r="M84" i="1"/>
  <c r="P84" i="1" s="1"/>
  <c r="O76" i="1"/>
  <c r="M76" i="1"/>
  <c r="P76" i="1" s="1"/>
  <c r="O68" i="1"/>
  <c r="M68" i="1"/>
  <c r="P68" i="1" s="1"/>
  <c r="O60" i="1"/>
  <c r="M60" i="1"/>
  <c r="P60" i="1" s="1"/>
  <c r="O52" i="1"/>
  <c r="M52" i="1"/>
  <c r="P52" i="1" s="1"/>
  <c r="O44" i="1"/>
  <c r="M44" i="1"/>
  <c r="P44" i="1" s="1"/>
  <c r="O43" i="1"/>
  <c r="M43" i="1"/>
  <c r="P43" i="1" s="1"/>
  <c r="O37" i="1"/>
  <c r="M37" i="1"/>
  <c r="P37" i="1" s="1"/>
  <c r="L7746" i="1"/>
  <c r="O165" i="1"/>
  <c r="M165" i="1"/>
  <c r="P165" i="1" s="1"/>
  <c r="O155" i="1"/>
  <c r="M155" i="1"/>
  <c r="P155" i="1" s="1"/>
  <c r="O140" i="1"/>
  <c r="M140" i="1"/>
  <c r="P140" i="1" s="1"/>
  <c r="O129" i="1"/>
  <c r="M129" i="1"/>
  <c r="P129" i="1" s="1"/>
  <c r="O118" i="1"/>
  <c r="M118" i="1"/>
  <c r="P118" i="1" s="1"/>
  <c r="O113" i="1"/>
  <c r="M113" i="1"/>
  <c r="P113" i="1" s="1"/>
  <c r="O97" i="1"/>
  <c r="M97" i="1"/>
  <c r="P97" i="1" s="1"/>
  <c r="O90" i="1"/>
  <c r="M90" i="1"/>
  <c r="P90" i="1" s="1"/>
  <c r="O82" i="1"/>
  <c r="M82" i="1"/>
  <c r="P82" i="1" s="1"/>
  <c r="O74" i="1"/>
  <c r="M74" i="1"/>
  <c r="P74" i="1" s="1"/>
  <c r="O66" i="1"/>
  <c r="M66" i="1"/>
  <c r="P66" i="1" s="1"/>
  <c r="O58" i="1"/>
  <c r="M58" i="1"/>
  <c r="P58" i="1" s="1"/>
  <c r="O50" i="1"/>
  <c r="M50" i="1"/>
  <c r="P50" i="1" s="1"/>
  <c r="O42" i="1"/>
  <c r="M42" i="1"/>
  <c r="P42" i="1" s="1"/>
  <c r="O35" i="1"/>
  <c r="M35" i="1"/>
  <c r="P35" i="1" s="1"/>
  <c r="O171" i="1"/>
  <c r="M171" i="1"/>
  <c r="P171" i="1" s="1"/>
  <c r="O164" i="1"/>
  <c r="M164" i="1"/>
  <c r="P164" i="1" s="1"/>
  <c r="O154" i="1"/>
  <c r="M154" i="1"/>
  <c r="P154" i="1" s="1"/>
  <c r="O145" i="1"/>
  <c r="M145" i="1"/>
  <c r="P145" i="1" s="1"/>
  <c r="O139" i="1"/>
  <c r="M139" i="1"/>
  <c r="P139" i="1" s="1"/>
  <c r="O135" i="1"/>
  <c r="M135" i="1"/>
  <c r="P135" i="1" s="1"/>
  <c r="O117" i="1"/>
  <c r="M117" i="1"/>
  <c r="P117" i="1" s="1"/>
  <c r="O112" i="1"/>
  <c r="M112" i="1"/>
  <c r="P112" i="1" s="1"/>
  <c r="O96" i="1"/>
  <c r="M96" i="1"/>
  <c r="P96" i="1" s="1"/>
  <c r="O89" i="1"/>
  <c r="M89" i="1"/>
  <c r="P89" i="1" s="1"/>
  <c r="O81" i="1"/>
  <c r="M81" i="1"/>
  <c r="P81" i="1" s="1"/>
  <c r="O73" i="1"/>
  <c r="M73" i="1"/>
  <c r="P73" i="1" s="1"/>
  <c r="O65" i="1"/>
  <c r="M65" i="1"/>
  <c r="P65" i="1" s="1"/>
  <c r="O57" i="1"/>
  <c r="M57" i="1"/>
  <c r="P57" i="1" s="1"/>
  <c r="O49" i="1"/>
  <c r="M49" i="1"/>
  <c r="P49" i="1" s="1"/>
  <c r="O41" i="1"/>
  <c r="M41" i="1"/>
  <c r="P41" i="1" s="1"/>
  <c r="O34" i="1"/>
  <c r="M34" i="1"/>
  <c r="P34" i="1" s="1"/>
  <c r="O178" i="1"/>
  <c r="M178" i="1"/>
  <c r="P178" i="1" s="1"/>
  <c r="O170" i="1"/>
  <c r="M170" i="1"/>
  <c r="P170" i="1" s="1"/>
  <c r="O163" i="1"/>
  <c r="M163" i="1"/>
  <c r="P163" i="1" s="1"/>
  <c r="O160" i="1"/>
  <c r="M160" i="1"/>
  <c r="P160" i="1" s="1"/>
  <c r="O153" i="1"/>
  <c r="M153" i="1"/>
  <c r="P153" i="1" s="1"/>
  <c r="O138" i="1"/>
  <c r="M138" i="1"/>
  <c r="P138" i="1" s="1"/>
  <c r="O134" i="1"/>
  <c r="M134" i="1"/>
  <c r="P134" i="1" s="1"/>
  <c r="O128" i="1"/>
  <c r="M128" i="1"/>
  <c r="P128" i="1" s="1"/>
  <c r="O116" i="1"/>
  <c r="M116" i="1"/>
  <c r="P116" i="1" s="1"/>
  <c r="O111" i="1"/>
  <c r="M111" i="1"/>
  <c r="P111" i="1" s="1"/>
  <c r="O106" i="1"/>
  <c r="M106" i="1"/>
  <c r="P106" i="1" s="1"/>
  <c r="O103" i="1"/>
  <c r="M103" i="1"/>
  <c r="P103" i="1" s="1"/>
  <c r="O101" i="1"/>
  <c r="M101" i="1"/>
  <c r="P101" i="1" s="1"/>
  <c r="O95" i="1"/>
  <c r="M95" i="1"/>
  <c r="P95" i="1" s="1"/>
  <c r="O88" i="1"/>
  <c r="M88" i="1"/>
  <c r="P88" i="1" s="1"/>
  <c r="O80" i="1"/>
  <c r="M80" i="1"/>
  <c r="P80" i="1" s="1"/>
  <c r="O72" i="1"/>
  <c r="M72" i="1"/>
  <c r="P72" i="1" s="1"/>
  <c r="O64" i="1"/>
  <c r="M64" i="1"/>
  <c r="P64" i="1" s="1"/>
  <c r="O56" i="1"/>
  <c r="M56" i="1"/>
  <c r="P56" i="1" s="1"/>
  <c r="O48" i="1"/>
  <c r="M48" i="1"/>
  <c r="P48" i="1" s="1"/>
  <c r="O177" i="1"/>
  <c r="M177" i="1"/>
  <c r="P177" i="1" s="1"/>
  <c r="O174" i="1"/>
  <c r="M174" i="1"/>
  <c r="P174" i="1" s="1"/>
  <c r="O169" i="1"/>
  <c r="M169" i="1"/>
  <c r="P169" i="1" s="1"/>
  <c r="O159" i="1"/>
  <c r="M159" i="1"/>
  <c r="P159" i="1" s="1"/>
  <c r="O152" i="1"/>
  <c r="M152" i="1"/>
  <c r="P152" i="1" s="1"/>
  <c r="O144" i="1"/>
  <c r="M144" i="1"/>
  <c r="P144" i="1" s="1"/>
  <c r="O137" i="1"/>
  <c r="M137" i="1"/>
  <c r="P137" i="1" s="1"/>
  <c r="O133" i="1"/>
  <c r="M133" i="1"/>
  <c r="P133" i="1" s="1"/>
  <c r="O127" i="1"/>
  <c r="M127" i="1"/>
  <c r="P127" i="1" s="1"/>
  <c r="O115" i="1"/>
  <c r="M115" i="1"/>
  <c r="P115" i="1" s="1"/>
  <c r="O110" i="1"/>
  <c r="M110" i="1"/>
  <c r="P110" i="1" s="1"/>
  <c r="O105" i="1"/>
  <c r="M105" i="1"/>
  <c r="P105" i="1" s="1"/>
  <c r="O94" i="1"/>
  <c r="M94" i="1"/>
  <c r="P94" i="1" s="1"/>
  <c r="O87" i="1"/>
  <c r="M87" i="1"/>
  <c r="P87" i="1" s="1"/>
  <c r="O79" i="1"/>
  <c r="M79" i="1"/>
  <c r="P79" i="1" s="1"/>
  <c r="O71" i="1"/>
  <c r="M71" i="1"/>
  <c r="P71" i="1" s="1"/>
  <c r="O63" i="1"/>
  <c r="M63" i="1"/>
  <c r="P63" i="1" s="1"/>
  <c r="O55" i="1"/>
  <c r="M55" i="1"/>
  <c r="P55" i="1" s="1"/>
  <c r="O47" i="1"/>
  <c r="M47" i="1"/>
  <c r="P47" i="1" s="1"/>
  <c r="O40" i="1"/>
  <c r="M40" i="1"/>
  <c r="P40" i="1" s="1"/>
  <c r="O181" i="1"/>
  <c r="M181" i="1"/>
  <c r="P181" i="1" s="1"/>
  <c r="O176" i="1"/>
  <c r="M176" i="1"/>
  <c r="P176" i="1" s="1"/>
  <c r="O173" i="1"/>
  <c r="M173" i="1"/>
  <c r="P173" i="1" s="1"/>
  <c r="O168" i="1"/>
  <c r="M168" i="1"/>
  <c r="P168" i="1" s="1"/>
  <c r="O162" i="1"/>
  <c r="M162" i="1"/>
  <c r="P162" i="1" s="1"/>
  <c r="O151" i="1"/>
  <c r="M151" i="1"/>
  <c r="P151" i="1" s="1"/>
  <c r="O149" i="1"/>
  <c r="M149" i="1"/>
  <c r="P149" i="1" s="1"/>
  <c r="O132" i="1"/>
  <c r="M132" i="1"/>
  <c r="P132" i="1" s="1"/>
  <c r="O126" i="1"/>
  <c r="M126" i="1"/>
  <c r="P126" i="1" s="1"/>
  <c r="O122" i="1"/>
  <c r="M122" i="1"/>
  <c r="P122" i="1" s="1"/>
  <c r="O114" i="1"/>
  <c r="M114" i="1"/>
  <c r="P114" i="1" s="1"/>
  <c r="O109" i="1"/>
  <c r="M109" i="1"/>
  <c r="P109" i="1" s="1"/>
  <c r="O93" i="1"/>
  <c r="M93" i="1"/>
  <c r="P93" i="1" s="1"/>
  <c r="O86" i="1"/>
  <c r="M86" i="1"/>
  <c r="P86" i="1" s="1"/>
  <c r="O78" i="1"/>
  <c r="M78" i="1"/>
  <c r="P78" i="1" s="1"/>
  <c r="O70" i="1"/>
  <c r="M70" i="1"/>
  <c r="P70" i="1" s="1"/>
  <c r="O62" i="1"/>
  <c r="M62" i="1"/>
  <c r="P62" i="1" s="1"/>
  <c r="O54" i="1"/>
  <c r="M54" i="1"/>
  <c r="P54" i="1" s="1"/>
  <c r="O46" i="1"/>
  <c r="M46" i="1"/>
  <c r="P46" i="1" s="1"/>
  <c r="O39" i="1"/>
  <c r="M39" i="1"/>
  <c r="P39" i="1" s="1"/>
  <c r="O36" i="1"/>
  <c r="M36" i="1"/>
  <c r="P36" i="1" s="1"/>
  <c r="M30" i="1"/>
  <c r="P30" i="1" s="1"/>
  <c r="M22" i="1"/>
  <c r="P22" i="1" s="1"/>
  <c r="M14" i="1"/>
  <c r="P14" i="1" s="1"/>
  <c r="M6" i="1"/>
  <c r="P6" i="1" s="1"/>
  <c r="M28" i="1"/>
  <c r="P28" i="1" s="1"/>
  <c r="M20" i="1"/>
  <c r="P20" i="1" s="1"/>
  <c r="M18" i="1"/>
  <c r="P18" i="1" s="1"/>
  <c r="P12" i="1"/>
  <c r="O13" i="1"/>
  <c r="M27" i="1"/>
  <c r="P27" i="1" s="1"/>
  <c r="M17" i="1"/>
  <c r="P17" i="1" s="1"/>
  <c r="P11" i="1"/>
  <c r="M26" i="1"/>
  <c r="P26" i="1" s="1"/>
  <c r="M16" i="1"/>
  <c r="P16" i="1" s="1"/>
  <c r="P10" i="1"/>
  <c r="M21" i="1"/>
  <c r="P21" i="1" s="1"/>
  <c r="O29" i="1"/>
  <c r="M33" i="1"/>
  <c r="P33" i="1" s="1"/>
  <c r="M25" i="1"/>
  <c r="P25" i="1" s="1"/>
  <c r="M15" i="1"/>
  <c r="P15" i="1" s="1"/>
  <c r="P9" i="1"/>
  <c r="M2" i="2"/>
  <c r="P2" i="2" s="1"/>
  <c r="M32" i="1"/>
  <c r="P32" i="1" s="1"/>
  <c r="M24" i="1"/>
  <c r="P24" i="1" s="1"/>
  <c r="M8" i="1"/>
  <c r="P8" i="1" s="1"/>
  <c r="M31" i="1"/>
  <c r="P31" i="1" s="1"/>
  <c r="M23" i="1"/>
  <c r="P23" i="1" s="1"/>
  <c r="M19" i="1"/>
  <c r="P19" i="1" s="1"/>
  <c r="M7" i="1"/>
  <c r="P7" i="1" s="1"/>
  <c r="O7746" i="1" l="1"/>
  <c r="H1" i="1" s="1"/>
  <c r="P7746" i="1"/>
  <c r="H2" i="1" s="1"/>
  <c r="M7746" i="1"/>
</calcChain>
</file>

<file path=xl/sharedStrings.xml><?xml version="1.0" encoding="utf-8"?>
<sst xmlns="http://schemas.openxmlformats.org/spreadsheetml/2006/main" count="75068" uniqueCount="21912">
  <si>
    <t>ID Fattura</t>
  </si>
  <si>
    <t>Numero Fornitore</t>
  </si>
  <si>
    <t>Nome Fornitore</t>
  </si>
  <si>
    <t>Tipo Documento</t>
  </si>
  <si>
    <t>Numero Documento</t>
  </si>
  <si>
    <t>Data Documento</t>
  </si>
  <si>
    <t>Descrizione Documento</t>
  </si>
  <si>
    <t>Importo Documento</t>
  </si>
  <si>
    <t>GG_Scadenza</t>
  </si>
  <si>
    <t>Data GL</t>
  </si>
  <si>
    <t>Data scadenza</t>
  </si>
  <si>
    <t>Importo Pagamento</t>
  </si>
  <si>
    <t>Tipo Pagamento</t>
  </si>
  <si>
    <t>Data Pagamento</t>
  </si>
  <si>
    <t>Numero bonifico</t>
  </si>
  <si>
    <t>Banca Pagamento</t>
  </si>
  <si>
    <t>11002</t>
  </si>
  <si>
    <t>96881</t>
  </si>
  <si>
    <t>DANONE NUTRICIA SPA SOC. BENEFIT</t>
  </si>
  <si>
    <t>ACQ</t>
  </si>
  <si>
    <t>8261249684</t>
  </si>
  <si>
    <t>PRODOTTI CASALE MAGGIO IN ATT NOTA CREDITO PER DIFF PREZZI VEDI NC 2261009456 23/6/2021</t>
  </si>
  <si>
    <t>60</t>
  </si>
  <si>
    <t>Bonifico</t>
  </si>
  <si>
    <t>11150</t>
  </si>
  <si>
    <t>TERR. BANCO POPOLARE</t>
  </si>
  <si>
    <t>11004</t>
  </si>
  <si>
    <t>2261009456</t>
  </si>
  <si>
    <t>STORNO PARZIALE FATTURA 8261249684 DEL 31.05.2021 PER DIFFERENZA PREZZO</t>
  </si>
  <si>
    <t>117237</t>
  </si>
  <si>
    <t>99764</t>
  </si>
  <si>
    <t>ATS DELLA VAL PADANA</t>
  </si>
  <si>
    <t>2021-VFE-00261</t>
  </si>
  <si>
    <t>GIUGNO 2021 - SERT CASAL</t>
  </si>
  <si>
    <t>11254</t>
  </si>
  <si>
    <t>117242</t>
  </si>
  <si>
    <t>2021-VFE-00262</t>
  </si>
  <si>
    <t>GIUGNO 2021 - SERT CR</t>
  </si>
  <si>
    <t>1178</t>
  </si>
  <si>
    <t>94850</t>
  </si>
  <si>
    <t>PAPER DIVIPAC SRL</t>
  </si>
  <si>
    <t>CONV</t>
  </si>
  <si>
    <t>8161</t>
  </si>
  <si>
    <t>VEDI N.C. 00016-0S3 PA DEL 7/7/22 SOPRAVV. ATT. ADEGUAM. ISTAT</t>
  </si>
  <si>
    <t>SAN. BANCO POPOLARE CC TESORERIA</t>
  </si>
  <si>
    <t>1221</t>
  </si>
  <si>
    <t>96535</t>
  </si>
  <si>
    <t>SANDOZ SPA</t>
  </si>
  <si>
    <t>2100130754</t>
  </si>
  <si>
    <t>1222</t>
  </si>
  <si>
    <t>2100129485</t>
  </si>
  <si>
    <t>90</t>
  </si>
  <si>
    <t>1261</t>
  </si>
  <si>
    <t>96491</t>
  </si>
  <si>
    <t>JOHNSON &amp; JOHNSON MEDICAL SPA</t>
  </si>
  <si>
    <t>16012145</t>
  </si>
  <si>
    <t>VEDI N.C. 22252821 DEL 22/11/22 X DIFF. PREZZO</t>
  </si>
  <si>
    <t>13375</t>
  </si>
  <si>
    <t>1352</t>
  </si>
  <si>
    <t>98510</t>
  </si>
  <si>
    <t>UNICREDIT FACTORING SPA</t>
  </si>
  <si>
    <t>DME000523225</t>
  </si>
  <si>
    <t>VEDI NC DVE000312474 DEL 8/9/22 A STORNO TOT. FT INTERESSI DI MORA</t>
  </si>
  <si>
    <t>1361</t>
  </si>
  <si>
    <t>DME000527647</t>
  </si>
  <si>
    <t>VEDI NC DVE000312473 DEL 8/9/22 A STORNO TOT. FT INTERESSI DI MORA</t>
  </si>
  <si>
    <t>1440</t>
  </si>
  <si>
    <t>DME000521195</t>
  </si>
  <si>
    <t>VEDI NC DVE000312463 DEL 8/9/22 A STORNO TOT. FT INTERESSI DI MORA</t>
  </si>
  <si>
    <t>1447</t>
  </si>
  <si>
    <t>18187109</t>
  </si>
  <si>
    <t>13256</t>
  </si>
  <si>
    <t>1454</t>
  </si>
  <si>
    <t>18201804</t>
  </si>
  <si>
    <t>VEDI N.C. 22228187 DEL 25/10/22 A STORNO TOT. X ERRATA FT.ZIONE NO LEG. ORD.</t>
  </si>
  <si>
    <t>146037</t>
  </si>
  <si>
    <t>2021-VFE-00266</t>
  </si>
  <si>
    <t>AGOSTO 2021 - SERT CR</t>
  </si>
  <si>
    <t>146153</t>
  </si>
  <si>
    <t>2021-VFE-00270</t>
  </si>
  <si>
    <t>AGOSTO 2021 - ESAMI</t>
  </si>
  <si>
    <t>11252</t>
  </si>
  <si>
    <t>146161</t>
  </si>
  <si>
    <t>2021-VFE-00267</t>
  </si>
  <si>
    <t>AGOSTO 2021 - SERT CASAL</t>
  </si>
  <si>
    <t>146164</t>
  </si>
  <si>
    <t>2021-VFE-00269</t>
  </si>
  <si>
    <t>146179</t>
  </si>
  <si>
    <t>90092</t>
  </si>
  <si>
    <t>FOND. IRCCS CARLO BESTA</t>
  </si>
  <si>
    <t>FEI/2021/1231</t>
  </si>
  <si>
    <t>GIUGNO/LUGLIO 2021</t>
  </si>
  <si>
    <t>13246</t>
  </si>
  <si>
    <t>146195</t>
  </si>
  <si>
    <t>FEI/2021/1288</t>
  </si>
  <si>
    <t>GIUGNO / LUGLIO 2021</t>
  </si>
  <si>
    <t>146205</t>
  </si>
  <si>
    <t>91603</t>
  </si>
  <si>
    <t>FOND. IRCCS POLICL. SAN MATTEO</t>
  </si>
  <si>
    <t>202113000845</t>
  </si>
  <si>
    <t>ESAMI AGO/SETT 2021</t>
  </si>
  <si>
    <t>11565</t>
  </si>
  <si>
    <t>146207</t>
  </si>
  <si>
    <t>FEI/2021/1364</t>
  </si>
  <si>
    <t>OTTOBRE 2021</t>
  </si>
  <si>
    <t>146351</t>
  </si>
  <si>
    <t>2021-VFE-00268</t>
  </si>
  <si>
    <t>146446</t>
  </si>
  <si>
    <t>202113000846</t>
  </si>
  <si>
    <t>LUG/AGO 2021 POP</t>
  </si>
  <si>
    <t>11566</t>
  </si>
  <si>
    <t>1483</t>
  </si>
  <si>
    <t>18219705</t>
  </si>
  <si>
    <t>SOPRAVV. PASSIVA VEDI N.C. 22228185 DEL 25/10/22 A STORNO TOTALE FATT. X DOPPIA FATTURAZ.</t>
  </si>
  <si>
    <t>1487</t>
  </si>
  <si>
    <t>92743</t>
  </si>
  <si>
    <t>INDUSTRIA FARM. GALENICA SENESE SRL</t>
  </si>
  <si>
    <t>192003466</t>
  </si>
  <si>
    <t>INTERESSI DI MORA</t>
  </si>
  <si>
    <t>1493</t>
  </si>
  <si>
    <t>90078</t>
  </si>
  <si>
    <t>ALCON ITALIA SPA</t>
  </si>
  <si>
    <t>9078622972</t>
  </si>
  <si>
    <t>VEDI N.C. 9078622972N A STORNO TOT.</t>
  </si>
  <si>
    <t>12973</t>
  </si>
  <si>
    <t>1507</t>
  </si>
  <si>
    <t>9078706124</t>
  </si>
  <si>
    <t>VEDI N.C. 9085959375 DEL 10/11/22 A STORNO PARZ. X ERRATA FATTURAZ.</t>
  </si>
  <si>
    <t>15390</t>
  </si>
  <si>
    <t>2021-VFE-00194</t>
  </si>
  <si>
    <t>MAGGIO 2021 SERT CR</t>
  </si>
  <si>
    <t>11253</t>
  </si>
  <si>
    <t>15396</t>
  </si>
  <si>
    <t>2021-VFE-00195</t>
  </si>
  <si>
    <t>1540</t>
  </si>
  <si>
    <t>96876</t>
  </si>
  <si>
    <t>FRESENIUS KABI ITALIA SRL</t>
  </si>
  <si>
    <t>0740710734</t>
  </si>
  <si>
    <t>13265</t>
  </si>
  <si>
    <t>15409</t>
  </si>
  <si>
    <t>202113000613</t>
  </si>
  <si>
    <t>REGISTRATA MANUALE - LUGLIO 2021.</t>
  </si>
  <si>
    <t>15420</t>
  </si>
  <si>
    <t>2021-VFE-00198</t>
  </si>
  <si>
    <t>MAGGIO 2021 SERT CASAL</t>
  </si>
  <si>
    <t>15428</t>
  </si>
  <si>
    <t>2021-VFE-00197</t>
  </si>
  <si>
    <t>15433</t>
  </si>
  <si>
    <t>202113000608</t>
  </si>
  <si>
    <t>APRILE MAGGIO 2021</t>
  </si>
  <si>
    <t>1577</t>
  </si>
  <si>
    <t>90111</t>
  </si>
  <si>
    <t>TAKEDA ITALIA SPA</t>
  </si>
  <si>
    <t>2083030640</t>
  </si>
  <si>
    <t>1581</t>
  </si>
  <si>
    <t>2083031600</t>
  </si>
  <si>
    <t>160558</t>
  </si>
  <si>
    <t>22536</t>
  </si>
  <si>
    <t>LIFE TECHNOLOGIES ITALIA FIL.LIFE TECHNOLOGIES EUROPE BV</t>
  </si>
  <si>
    <t>21052116</t>
  </si>
  <si>
    <t>VEDI NC 22040967 DEL 5/9/22 A STORNO PARZ. FATTURA</t>
  </si>
  <si>
    <t>1637</t>
  </si>
  <si>
    <t>21012704</t>
  </si>
  <si>
    <t>VEDI N.C. 22043386 DEL 22/9/22 A STORNO TOT. FT</t>
  </si>
  <si>
    <t>12700</t>
  </si>
  <si>
    <t>1656</t>
  </si>
  <si>
    <t>21025662</t>
  </si>
  <si>
    <t>VEDI N.C. 22043388 DEL 22/9/22 A STORNO TOT. FATT</t>
  </si>
  <si>
    <t>1661</t>
  </si>
  <si>
    <t>21028928</t>
  </si>
  <si>
    <t>VEDI N.C 22043390 DEL 22/9/22 A STORNO TOT FT</t>
  </si>
  <si>
    <t>1662</t>
  </si>
  <si>
    <t>21028929</t>
  </si>
  <si>
    <t>VEDI N.C. 22043392 DEL 22/9/2 A STORNO TOT FATT</t>
  </si>
  <si>
    <t>183069</t>
  </si>
  <si>
    <t>2021-VFE-00283</t>
  </si>
  <si>
    <t>SETTEMBRE 2021 - ATS VAL PADANA</t>
  </si>
  <si>
    <t>184031</t>
  </si>
  <si>
    <t>2021-VFE-00282</t>
  </si>
  <si>
    <t>SETTEMBRE 2021 - SERT CASAL</t>
  </si>
  <si>
    <t>184032</t>
  </si>
  <si>
    <t>2021-VFE-00284</t>
  </si>
  <si>
    <t>SETTEMBRE 2021 - SERT CASAL.</t>
  </si>
  <si>
    <t>184051</t>
  </si>
  <si>
    <t>2021-VFE-00281</t>
  </si>
  <si>
    <t>SETTEMBRE 2021 - SERT CR</t>
  </si>
  <si>
    <t>190040</t>
  </si>
  <si>
    <t>FEI/2021/1632</t>
  </si>
  <si>
    <t>STORNO TOTALE FT. FEI/2021/1118 DOPPIA FATTURAZIONE</t>
  </si>
  <si>
    <t>190043</t>
  </si>
  <si>
    <t>FEI/2021/1633</t>
  </si>
  <si>
    <t>ESAMI GIUGNO 2021 POC</t>
  </si>
  <si>
    <t>190081</t>
  </si>
  <si>
    <t>99861</t>
  </si>
  <si>
    <t>ASST DI MANTOVA</t>
  </si>
  <si>
    <t>210/18</t>
  </si>
  <si>
    <t>CESSIONE EMOCOMPONENTI III TRIMESTRE 2021.</t>
  </si>
  <si>
    <t>11291</t>
  </si>
  <si>
    <t>198338</t>
  </si>
  <si>
    <t>202113000935</t>
  </si>
  <si>
    <t>NOVEMBRE 2021 POC</t>
  </si>
  <si>
    <t>2048</t>
  </si>
  <si>
    <t>8261223341</t>
  </si>
  <si>
    <t>FEBBRAIO CASALE-PREZZI NON CONFORMI VEDI NC 2261017305 14/3/22</t>
  </si>
  <si>
    <t>2049</t>
  </si>
  <si>
    <t>8261223340</t>
  </si>
  <si>
    <t>FEBBRAIO CR--PREZZI NON CONFORMI VEDI NC 2261017301 14/3/22</t>
  </si>
  <si>
    <t>2061</t>
  </si>
  <si>
    <t>8261231269</t>
  </si>
  <si>
    <t>PREZZI NON CONFORMI --- NUTRIZIONE CASALE MARZO vedi mnc 2261017306 del 14/3/22</t>
  </si>
  <si>
    <t>2063</t>
  </si>
  <si>
    <t>8261232728</t>
  </si>
  <si>
    <t>PREZZO NON CONFORME --- CREMONA MARZO VEDI NC 2261017302 14/3/22</t>
  </si>
  <si>
    <t>2064</t>
  </si>
  <si>
    <t>8261231268</t>
  </si>
  <si>
    <t>PREZZI NON CONFORMI --- CREMONA MARZO VEDI NC 2261017303 DEL 14/3/22</t>
  </si>
  <si>
    <t>2081</t>
  </si>
  <si>
    <t>8261240496</t>
  </si>
  <si>
    <t>APRILE CREMONA - PREZZI NON CONFORMI VEDI NC 2261017296 E ND 8261333721 DEL 2022 E NC 2261025149 17/10/22 E NC 2261025148 17/10/22</t>
  </si>
  <si>
    <t>11893</t>
  </si>
  <si>
    <t>2082</t>
  </si>
  <si>
    <t>8261240497</t>
  </si>
  <si>
    <t>APRILE CASALE -- PREZZO ERRATO VEDI NC 2261017304 E ND 8261333722 DEL 14/3/22</t>
  </si>
  <si>
    <t>211003</t>
  </si>
  <si>
    <t>2021-VFE-00292</t>
  </si>
  <si>
    <t>OTTOBRE 2021 - SERT CR</t>
  </si>
  <si>
    <t>211052</t>
  </si>
  <si>
    <t>FEI/2021/1665</t>
  </si>
  <si>
    <t>ESAMI OTTOBRE 2021</t>
  </si>
  <si>
    <t>11721</t>
  </si>
  <si>
    <t>211057</t>
  </si>
  <si>
    <t>FEI/2021/1709</t>
  </si>
  <si>
    <t>211207</t>
  </si>
  <si>
    <t>2021-VFE-00291</t>
  </si>
  <si>
    <t>OTTOBRE 2021 - SERT CASAL</t>
  </si>
  <si>
    <t>211210</t>
  </si>
  <si>
    <t>2021-VFE-00298</t>
  </si>
  <si>
    <t>OTTOBRE 2021 - POC</t>
  </si>
  <si>
    <t>211213</t>
  </si>
  <si>
    <t>2021-VFE-00293</t>
  </si>
  <si>
    <t>211216</t>
  </si>
  <si>
    <t>2021-VFE-00300</t>
  </si>
  <si>
    <t>OTTOBRE 2021 - CREMONA</t>
  </si>
  <si>
    <t>211239</t>
  </si>
  <si>
    <t>2021-VFE-00294</t>
  </si>
  <si>
    <t>211240</t>
  </si>
  <si>
    <t>2021-VFE-00299</t>
  </si>
  <si>
    <t>OTTOBRE 2021 - POP</t>
  </si>
  <si>
    <t>211314</t>
  </si>
  <si>
    <t>8261294610</t>
  </si>
  <si>
    <t>NUTRIZIONE OTTOBRE CASALE vedi nc 2261025155 17/10/22</t>
  </si>
  <si>
    <t>211335</t>
  </si>
  <si>
    <t>8261294609</t>
  </si>
  <si>
    <t>NUTRIZ. OTTOBRE CR VEDI NC 2261024962 14/10/22</t>
  </si>
  <si>
    <t>221054</t>
  </si>
  <si>
    <t>202113000956</t>
  </si>
  <si>
    <t>OTTOBRE 2021 POC</t>
  </si>
  <si>
    <t>221113</t>
  </si>
  <si>
    <t>98495</t>
  </si>
  <si>
    <t>AZ. OSPED. UNIV. INTEGRATA VERONA</t>
  </si>
  <si>
    <t>C/2021/1934</t>
  </si>
  <si>
    <t>ESAMI AGOSTO POC</t>
  </si>
  <si>
    <t>11245</t>
  </si>
  <si>
    <t>221117</t>
  </si>
  <si>
    <t>202113000957</t>
  </si>
  <si>
    <t>OTTOBRE 2021 POP</t>
  </si>
  <si>
    <t>250085</t>
  </si>
  <si>
    <t>92944</t>
  </si>
  <si>
    <t>DIA4IT SRL</t>
  </si>
  <si>
    <t>FV21/--3885</t>
  </si>
  <si>
    <t>VEDI N.C. FV22/--2453 DEL 21/9/22</t>
  </si>
  <si>
    <t>12592</t>
  </si>
  <si>
    <t>253093</t>
  </si>
  <si>
    <t>FEI/2021/1886</t>
  </si>
  <si>
    <t>ESAMI DIC. 2021 POC</t>
  </si>
  <si>
    <t>262134</t>
  </si>
  <si>
    <t>2021-VFE-00328</t>
  </si>
  <si>
    <t>NOVEMBRE 2021 - SERT CR</t>
  </si>
  <si>
    <t>262135</t>
  </si>
  <si>
    <t>2021-VFE-00327</t>
  </si>
  <si>
    <t>262136</t>
  </si>
  <si>
    <t>2021-VFE-00326</t>
  </si>
  <si>
    <t>NOV. 2021 - SERT CASAL.</t>
  </si>
  <si>
    <t>262140</t>
  </si>
  <si>
    <t>2021-VFE-00332</t>
  </si>
  <si>
    <t>SETTEMBRE 2021 - CASA CIRC.</t>
  </si>
  <si>
    <t>262141</t>
  </si>
  <si>
    <t>2021-VFE-00325</t>
  </si>
  <si>
    <t>262142</t>
  </si>
  <si>
    <t>2021-VFE-00324</t>
  </si>
  <si>
    <t>NOVEMBRE 2021 - POC</t>
  </si>
  <si>
    <t>262219</t>
  </si>
  <si>
    <t>2021-VFE-00333</t>
  </si>
  <si>
    <t>SETTEMBRE 2021 - POP</t>
  </si>
  <si>
    <t>262224</t>
  </si>
  <si>
    <t>2021-VFE-00323</t>
  </si>
  <si>
    <t>NOVEMBRE 2021 - POP</t>
  </si>
  <si>
    <t>262225</t>
  </si>
  <si>
    <t>2021-VFE-00331</t>
  </si>
  <si>
    <t>SETTEMBRE 2021 - POC</t>
  </si>
  <si>
    <t>262226</t>
  </si>
  <si>
    <t>FEI/2021/1973</t>
  </si>
  <si>
    <t>ESAMI DICEMBRE 2021 POC</t>
  </si>
  <si>
    <t>262228</t>
  </si>
  <si>
    <t>2021-VFE-00322</t>
  </si>
  <si>
    <t>NOVEMBRE 2021 - CASA CIRC.</t>
  </si>
  <si>
    <t>263123</t>
  </si>
  <si>
    <t>90544</t>
  </si>
  <si>
    <t>BAXTER SPA</t>
  </si>
  <si>
    <t>21163369</t>
  </si>
  <si>
    <t>12984</t>
  </si>
  <si>
    <t>264020</t>
  </si>
  <si>
    <t>202113001009</t>
  </si>
  <si>
    <t>264087</t>
  </si>
  <si>
    <t>8261303554</t>
  </si>
  <si>
    <t>NOVEMBRE CASALE-IN ATT NC X PREZZI ERRATI VEDI NC 2261025153 17/10/22</t>
  </si>
  <si>
    <t>264152</t>
  </si>
  <si>
    <t>8261303553</t>
  </si>
  <si>
    <t>NOVEMBRE CR-IN ATT NC X PREZZI ERRATI VEDI NC 2261024964 DEL 14/10/22</t>
  </si>
  <si>
    <t>264199</t>
  </si>
  <si>
    <t>8261304190</t>
  </si>
  <si>
    <t>SALDO NOV CR-IN ATT NC X PREZZO ERRATO VEDI NC 2261025147 17/10/22</t>
  </si>
  <si>
    <t>267087</t>
  </si>
  <si>
    <t>FEI/2021/2018</t>
  </si>
  <si>
    <t>FDR ESAMI DIC 2021 POC</t>
  </si>
  <si>
    <t>267205</t>
  </si>
  <si>
    <t>99105</t>
  </si>
  <si>
    <t>FARDANI CLAUDIA</t>
  </si>
  <si>
    <t>15</t>
  </si>
  <si>
    <t>0</t>
  </si>
  <si>
    <t>11220</t>
  </si>
  <si>
    <t>299057</t>
  </si>
  <si>
    <t>0740849698</t>
  </si>
  <si>
    <t>10747</t>
  </si>
  <si>
    <t>299380</t>
  </si>
  <si>
    <t>8261312681</t>
  </si>
  <si>
    <t>FDR DIC. CREMONA -- PREZZI ERRATI VEDI NC 2261024963 14/10/22</t>
  </si>
  <si>
    <t>299387</t>
  </si>
  <si>
    <t>8261312684</t>
  </si>
  <si>
    <t>FDR DIC CASALE -- PREZZI ERRATI VEDI NC 2261025154 17/10/22</t>
  </si>
  <si>
    <t>299466</t>
  </si>
  <si>
    <t>98997</t>
  </si>
  <si>
    <t>LA CASALINDA SRL</t>
  </si>
  <si>
    <t>150/FPA</t>
  </si>
  <si>
    <t>12184</t>
  </si>
  <si>
    <t>300000031950448</t>
  </si>
  <si>
    <t>99709</t>
  </si>
  <si>
    <t>ASPEN PHARMA IRELAND LIMITED</t>
  </si>
  <si>
    <t>INTRACEE</t>
  </si>
  <si>
    <t>2207628</t>
  </si>
  <si>
    <t>INTRACEE- PAGAM. CON LETTERA N. 29 DEL 03/10/22</t>
  </si>
  <si>
    <t>10743</t>
  </si>
  <si>
    <t>300000031950467</t>
  </si>
  <si>
    <t>10769</t>
  </si>
  <si>
    <t>SEAGEN B.V.</t>
  </si>
  <si>
    <t>3900000124</t>
  </si>
  <si>
    <t>INTRACEE - PAGAM. CON LETTERA N. 31 DEL 03/10/22</t>
  </si>
  <si>
    <t>10741</t>
  </si>
  <si>
    <t>300000031950509</t>
  </si>
  <si>
    <t>3900000163</t>
  </si>
  <si>
    <t>INTRACEE- PAGAM. CON LETTERA N. 31 DEL 03/10/22</t>
  </si>
  <si>
    <t>300000031950510</t>
  </si>
  <si>
    <t>96233</t>
  </si>
  <si>
    <t>FISHER &amp; PAYKEL HEALTHCARE SAS</t>
  </si>
  <si>
    <t>841371</t>
  </si>
  <si>
    <t>10547</t>
  </si>
  <si>
    <t>300000032027903</t>
  </si>
  <si>
    <t>3900000191</t>
  </si>
  <si>
    <t>300000032679788</t>
  </si>
  <si>
    <t>100301</t>
  </si>
  <si>
    <t>SINI-MEDIK NIEDERREITER GMBH</t>
  </si>
  <si>
    <t>20221392</t>
  </si>
  <si>
    <t>INTRACEE - SOP.PASSIVA NOL. ATTREZZATURE SANITARIE DA 26/2/21 A 15/3/21</t>
  </si>
  <si>
    <t>13373</t>
  </si>
  <si>
    <t>300000032679973</t>
  </si>
  <si>
    <t>20221393</t>
  </si>
  <si>
    <t>INTRACEE - SOPR.PASS. NOL. ATTREZ. SANITARIE DA 02/10/2020 A 05/10/2020</t>
  </si>
  <si>
    <t>300000032725005</t>
  </si>
  <si>
    <t>20221394</t>
  </si>
  <si>
    <t>INTRACEE - SOPRAVV. PASS. NOL. ATTREZZ. SANITARIE DA 30/09/2020 A 05/10/2020</t>
  </si>
  <si>
    <t>300000032725994</t>
  </si>
  <si>
    <t>99557</t>
  </si>
  <si>
    <t>LEADIANT BIOSCIENCES LIMITED</t>
  </si>
  <si>
    <t>EXTRACEE</t>
  </si>
  <si>
    <t>PSI000139</t>
  </si>
  <si>
    <t>EXTRACEE - PAG. EFFETTUATO CON LETTERA N. 33 DEL 24/10/22</t>
  </si>
  <si>
    <t>11917</t>
  </si>
  <si>
    <t>300000032804367</t>
  </si>
  <si>
    <t>98843</t>
  </si>
  <si>
    <t>UNIPHARMA SA</t>
  </si>
  <si>
    <t>CI_22003533</t>
  </si>
  <si>
    <t>VEDI N.C. CN22004618 DEL 28/10/22 X STORNO SPESE TRASPORTO - PAG. CON LETTERA N. 39 DEL 01/12/22</t>
  </si>
  <si>
    <t>13305</t>
  </si>
  <si>
    <t>300000032811880</t>
  </si>
  <si>
    <t>90752</t>
  </si>
  <si>
    <t>SCIENSUS INTERNATIONAL B.V.</t>
  </si>
  <si>
    <t>OP/0045466</t>
  </si>
  <si>
    <t>INTRACEE - PAG. EFFETTUATO CON LETTERA N. 36 DEL 24/10/22</t>
  </si>
  <si>
    <t>11920</t>
  </si>
  <si>
    <t>300000033377734</t>
  </si>
  <si>
    <t>845140</t>
  </si>
  <si>
    <t>10656</t>
  </si>
  <si>
    <t>300000033512093</t>
  </si>
  <si>
    <t>10467</t>
  </si>
  <si>
    <t>MYRIAD SERVICE GMBH</t>
  </si>
  <si>
    <t>510000533</t>
  </si>
  <si>
    <t>INTRACEE - PAG. EFFETTUATO CON LETTERA N. 35 DEL 24/10/22</t>
  </si>
  <si>
    <t>11919</t>
  </si>
  <si>
    <t>300000033547574</t>
  </si>
  <si>
    <t>90445</t>
  </si>
  <si>
    <t>MEDAC GMBH</t>
  </si>
  <si>
    <t>1657030</t>
  </si>
  <si>
    <t>INTRACEE - PAG. EFFETTUATO CON LETTERA N. 34 DEL 24/10/22</t>
  </si>
  <si>
    <t>11918</t>
  </si>
  <si>
    <t>300000033715949</t>
  </si>
  <si>
    <t>91572</t>
  </si>
  <si>
    <t>LIPOMED GMBH</t>
  </si>
  <si>
    <t>857</t>
  </si>
  <si>
    <t>INTRACEE - PAG. CON LETTERA N. 38 DEL 01/12/22</t>
  </si>
  <si>
    <t>13304</t>
  </si>
  <si>
    <t>300000033763639</t>
  </si>
  <si>
    <t>2210216</t>
  </si>
  <si>
    <t>INTRACEE - PAG. CON LETTERA N. 37 DEL 01/12/22</t>
  </si>
  <si>
    <t>13303</t>
  </si>
  <si>
    <t>300000033925093</t>
  </si>
  <si>
    <t>98146</t>
  </si>
  <si>
    <t>LA PITAGORA DI MACRELLI DR. GIAN CARLO</t>
  </si>
  <si>
    <t>3618/O</t>
  </si>
  <si>
    <t>11044</t>
  </si>
  <si>
    <t>300000033925125</t>
  </si>
  <si>
    <t>3619/O</t>
  </si>
  <si>
    <t>300000034431513</t>
  </si>
  <si>
    <t>20221495</t>
  </si>
  <si>
    <t>INTRACEE - SOPRAVV.PASS.NOL. ATTREZZ. SANITARIE X € 171,84</t>
  </si>
  <si>
    <t>300000034431635</t>
  </si>
  <si>
    <t>20221497</t>
  </si>
  <si>
    <t>11505</t>
  </si>
  <si>
    <t>300000034431653</t>
  </si>
  <si>
    <t>20221498</t>
  </si>
  <si>
    <t>300000034431663</t>
  </si>
  <si>
    <t>20221499</t>
  </si>
  <si>
    <t>300000034431675</t>
  </si>
  <si>
    <t>20221500</t>
  </si>
  <si>
    <t>300000034579420</t>
  </si>
  <si>
    <t>91071</t>
  </si>
  <si>
    <t>GUERBET SA</t>
  </si>
  <si>
    <t>196002719</t>
  </si>
  <si>
    <t>INTRACEE- PAGAM. CON LETTERA N. 30 DEL 03/10/22</t>
  </si>
  <si>
    <t>10742</t>
  </si>
  <si>
    <t>300000035076937</t>
  </si>
  <si>
    <t>848361</t>
  </si>
  <si>
    <t>12635</t>
  </si>
  <si>
    <t>300000035079483</t>
  </si>
  <si>
    <t>20221568</t>
  </si>
  <si>
    <t>INTRACEE - nol. da 11/11/19 a 14/11/19 - COGE 56099/20</t>
  </si>
  <si>
    <t>300000035079484</t>
  </si>
  <si>
    <t>20221569</t>
  </si>
  <si>
    <t>INTRACEE - nol. da 31/10/19 a 7/11/19 - COGE 56099/20</t>
  </si>
  <si>
    <t>300000035079485</t>
  </si>
  <si>
    <t>20221572</t>
  </si>
  <si>
    <t>INTRACEE- nol da 17/11/20 a 20/11/20 - COGE 56099/20</t>
  </si>
  <si>
    <t>300000035079486</t>
  </si>
  <si>
    <t>20221573</t>
  </si>
  <si>
    <t>INTRACEE - nol da 28/10/20 a 23/11/20 - COGE 56099/20</t>
  </si>
  <si>
    <t>300000035079487</t>
  </si>
  <si>
    <t>20221574</t>
  </si>
  <si>
    <t>INTRACEE - nol. da 05/11/20 a 22/12/20 - COGE 56099/20</t>
  </si>
  <si>
    <t>300000035079488</t>
  </si>
  <si>
    <t>20221597</t>
  </si>
  <si>
    <t>INTRACEE - nol. da 27/10/21 a 24/11/21 - COGE 3564/21</t>
  </si>
  <si>
    <t>300000035079491</t>
  </si>
  <si>
    <t>20221598</t>
  </si>
  <si>
    <t>INTRACEE - nol. da 23/10/21 a 02/11/21 - COGE 3564/21</t>
  </si>
  <si>
    <t>300000035079497</t>
  </si>
  <si>
    <t>20221599</t>
  </si>
  <si>
    <t>INTRACEE - nol da 25/5/21 a 01/06/21 - COGE 3564/21</t>
  </si>
  <si>
    <t>300000035084071</t>
  </si>
  <si>
    <t>20221566</t>
  </si>
  <si>
    <t>INTRACEE - nol. da 01/04/22 a 21/5/22</t>
  </si>
  <si>
    <t>300000035084430</t>
  </si>
  <si>
    <t>20221588</t>
  </si>
  <si>
    <t>INTRACEE - da 5/5/22 a 19/5/22</t>
  </si>
  <si>
    <t>300000035084449</t>
  </si>
  <si>
    <t>20221592</t>
  </si>
  <si>
    <t>INTRACEE- da 01/03/22 a 16/03/22</t>
  </si>
  <si>
    <t>300000035084455</t>
  </si>
  <si>
    <t>20221596</t>
  </si>
  <si>
    <t>INTRACEE - da 03/04/22 a 20/4/22</t>
  </si>
  <si>
    <t>300000035084469</t>
  </si>
  <si>
    <t>20221600</t>
  </si>
  <si>
    <t>INTRACEE - da 24/02/22 a 07/07/22</t>
  </si>
  <si>
    <t>300000035084538</t>
  </si>
  <si>
    <t>20221602</t>
  </si>
  <si>
    <t>INTRACEE - da 27/1/22 a 8/2/22</t>
  </si>
  <si>
    <t>300000035378876</t>
  </si>
  <si>
    <t>2083030640N</t>
  </si>
  <si>
    <t>SOPRAVV ATTIVA ACQUISTO FARMACI DOPPIO CANALE EX TIP. 13</t>
  </si>
  <si>
    <t>300000035395119</t>
  </si>
  <si>
    <t>2083031600N</t>
  </si>
  <si>
    <t>SOPRAVV.ATTIVA ACQUISTO FARMACI DOPPIO CANALE EX TIP.13</t>
  </si>
  <si>
    <t>300000035461627</t>
  </si>
  <si>
    <t>849629</t>
  </si>
  <si>
    <t>12855</t>
  </si>
  <si>
    <t>300000035581460</t>
  </si>
  <si>
    <t>20221611</t>
  </si>
  <si>
    <t>INTRACEE - NOL. 16/5/22-03/06/22</t>
  </si>
  <si>
    <t>12129</t>
  </si>
  <si>
    <t>300000035581472</t>
  </si>
  <si>
    <t>20221612</t>
  </si>
  <si>
    <t>INTRACEE - NOL. 26/8/22-01/09/22</t>
  </si>
  <si>
    <t>300000035581480</t>
  </si>
  <si>
    <t>20221613</t>
  </si>
  <si>
    <t>INTRACEE - NOL. 13/6/22-05/08/22</t>
  </si>
  <si>
    <t>300000035581496</t>
  </si>
  <si>
    <t>20221614</t>
  </si>
  <si>
    <t>INTRACEE - NOL. DA 15/6/22 A 24/6/22</t>
  </si>
  <si>
    <t>300000035793104</t>
  </si>
  <si>
    <t>90261</t>
  </si>
  <si>
    <t>IVA</t>
  </si>
  <si>
    <t>TAX AUTH</t>
  </si>
  <si>
    <t>09 -2022 IVA COMM</t>
  </si>
  <si>
    <t>IVA COMMERCIALE MESE DI SETTEMBRE 2022 - SALDO A DEBITO F24EP SCAD. 17/10/22</t>
  </si>
  <si>
    <t>F24EP SAN PAGAMENTO EFFETTUTATO</t>
  </si>
  <si>
    <t>300000035793158</t>
  </si>
  <si>
    <t>97972</t>
  </si>
  <si>
    <t>OXFORD UNIVERSITY HOSPITALS NHS TRUST</t>
  </si>
  <si>
    <t>1810031295</t>
  </si>
  <si>
    <t>12470</t>
  </si>
  <si>
    <t>300000035793277</t>
  </si>
  <si>
    <t>9078622972N</t>
  </si>
  <si>
    <t>A STORNO TOT. FATT 9078622972 DEL 15/5/2019 - SOPRAVV.ATTIVA DISP.MED.: CND B,G,N,Q,R,U -PRESIDI MEDICO-CHIRURGICI SPECIALISTICI</t>
  </si>
  <si>
    <t>300000036378882</t>
  </si>
  <si>
    <t>20221652</t>
  </si>
  <si>
    <t>INTRACEE - NOL DA 16/9/22 A 28/9/22</t>
  </si>
  <si>
    <t>12917</t>
  </si>
  <si>
    <t>300000036378895</t>
  </si>
  <si>
    <t>20221653</t>
  </si>
  <si>
    <t>INTRACEE- nol. da 04/08/20 a 02/09/20 - COGE 56099/20</t>
  </si>
  <si>
    <t>300000036405023</t>
  </si>
  <si>
    <t>20221654</t>
  </si>
  <si>
    <t>INTRACEE- nol. da 16/06/2020 a 25/06/2020 - COGE 56099/20</t>
  </si>
  <si>
    <t>300000036950850</t>
  </si>
  <si>
    <t>4570/O</t>
  </si>
  <si>
    <t>13683</t>
  </si>
  <si>
    <t>300000036950854</t>
  </si>
  <si>
    <t>4571/O</t>
  </si>
  <si>
    <t>300000036950858</t>
  </si>
  <si>
    <t>4572/O</t>
  </si>
  <si>
    <t>13887</t>
  </si>
  <si>
    <t>300000036950882</t>
  </si>
  <si>
    <t>4573/O</t>
  </si>
  <si>
    <t>300000037375216</t>
  </si>
  <si>
    <t>10 - 2022 IVA COMM</t>
  </si>
  <si>
    <t>IVA COMMERCIALE MESE DI OTTOBRE 2022 - SALDO A DEBITO F24EP SCAD. 16/11/22</t>
  </si>
  <si>
    <t>300000037375860</t>
  </si>
  <si>
    <t>10983</t>
  </si>
  <si>
    <t>IMU</t>
  </si>
  <si>
    <t>PROT. 35186/2022</t>
  </si>
  <si>
    <t>ACCERT. IMU 2018 COMUNE DI SPINADESCO - N. 687 DEL 15/9/22 - PROT. 35186/22 - VERSAMENTO F24 SCAD. 28/10/22</t>
  </si>
  <si>
    <t>11897</t>
  </si>
  <si>
    <t>300000037606395</t>
  </si>
  <si>
    <t>99783</t>
  </si>
  <si>
    <t>DIACCI CLAUDIO</t>
  </si>
  <si>
    <t>NC 1/2022</t>
  </si>
  <si>
    <t>DIACCI: somma pignorata - Fasc. 70/2022/18059 PROC.ESEC.07084202200003841000</t>
  </si>
  <si>
    <t>30</t>
  </si>
  <si>
    <t>12487</t>
  </si>
  <si>
    <t>300000037655379</t>
  </si>
  <si>
    <t>09 22 IVA ESTERA</t>
  </si>
  <si>
    <t>IVA SU FATTURE ESTERE - MESE DI SETTEMBRE 2022 PAGAMENTO EFFETTUATO CON F24EP</t>
  </si>
  <si>
    <t>300000038194064</t>
  </si>
  <si>
    <t>95328</t>
  </si>
  <si>
    <t>IRES</t>
  </si>
  <si>
    <t>IRES 2ACC 22</t>
  </si>
  <si>
    <t>IRES - II ACCONTO 2022 - sistemazione provvisorio uscita ______del _________ - versamento F24 scad. 30/11/2022</t>
  </si>
  <si>
    <t>Assegno</t>
  </si>
  <si>
    <t>13095</t>
  </si>
  <si>
    <t>300000039085910</t>
  </si>
  <si>
    <t>CN_22004618</t>
  </si>
  <si>
    <t>NC A STORNO PARZIALE FT CI_22003533 DEL 28/7/22 PER TRASPORTO NON DOVUTO PAG. CON LETTERA N. 39 DEL 01/12/22</t>
  </si>
  <si>
    <t>300000039136419</t>
  </si>
  <si>
    <t>10 22 IVA ESTERA</t>
  </si>
  <si>
    <t>IVA SU FATTURE ESTERE - MESE DI OTTOBRE 2022 PAGAMENTO EFFETTUATO CON F24EP</t>
  </si>
  <si>
    <t>300000039644346</t>
  </si>
  <si>
    <t>11 - 2022 IVA COMM</t>
  </si>
  <si>
    <t>IVA COMMERCIALE MESE DI NOVEMBRE 2022 - SALDO A DEBITO F24EP SCAD. 16/12/22</t>
  </si>
  <si>
    <t>300000040040476</t>
  </si>
  <si>
    <t>SALDO IMU 2022</t>
  </si>
  <si>
    <t>SALDO IMU 2022 - F24 SCAD. 16/12/2022</t>
  </si>
  <si>
    <t>14305</t>
  </si>
  <si>
    <t>300000040962693</t>
  </si>
  <si>
    <t>11 22 IVA ESTERA</t>
  </si>
  <si>
    <t>IVA SU FATTURE ESTERE - MESE DI NOVEBRE 2022 PAGAMENTO EFFETTUATO CON F24EP</t>
  </si>
  <si>
    <t>308127</t>
  </si>
  <si>
    <t>95675</t>
  </si>
  <si>
    <t>PAUL HARTMANN SPA</t>
  </si>
  <si>
    <t>0086594629</t>
  </si>
  <si>
    <t>N.C. A STORNO FT 0086593246 DEL 20/1/22</t>
  </si>
  <si>
    <t>12051</t>
  </si>
  <si>
    <t>308181</t>
  </si>
  <si>
    <t>202213000033</t>
  </si>
  <si>
    <t>FDR DIC. 2021 CESSIONE CORNEE</t>
  </si>
  <si>
    <t>308430</t>
  </si>
  <si>
    <t>202213000092</t>
  </si>
  <si>
    <t>FDR DIC ESAMI POC</t>
  </si>
  <si>
    <t>308510</t>
  </si>
  <si>
    <t>202213000107</t>
  </si>
  <si>
    <t>FDR CESSIONI CORNEE DIC 2021 POC</t>
  </si>
  <si>
    <t>308813</t>
  </si>
  <si>
    <t>95876</t>
  </si>
  <si>
    <t>DIAPATH SPA</t>
  </si>
  <si>
    <t>0000001080</t>
  </si>
  <si>
    <t>VEDI NC 0000008640 DEL 25/7/22 A STORNO TOT. FATT. IN QUANTO MATERIALE NON CONFORME ALLA RICHIESTA</t>
  </si>
  <si>
    <t>10674</t>
  </si>
  <si>
    <t>3115</t>
  </si>
  <si>
    <t>2020-VFE-00302</t>
  </si>
  <si>
    <t>STORNO PARZ. FT 2020-VFE-00263</t>
  </si>
  <si>
    <t>11744</t>
  </si>
  <si>
    <t>3195</t>
  </si>
  <si>
    <t>202113000470</t>
  </si>
  <si>
    <t>STORNO PARZ. FT 202113000412</t>
  </si>
  <si>
    <t>324077</t>
  </si>
  <si>
    <t>0000001584</t>
  </si>
  <si>
    <t>VEDI NC 0000008640 DEL 25/7/22 A STORNO TOT. FATTURA PERCHÉ NON CONFORME ALLA NOSTRA RICHIESTA</t>
  </si>
  <si>
    <t>3300</t>
  </si>
  <si>
    <t>2261009453</t>
  </si>
  <si>
    <t xml:space="preserve">VINCOLATA A FT 8261251218 DEL 07/06/21 </t>
  </si>
  <si>
    <t>33088</t>
  </si>
  <si>
    <t>2021-VFE-00205</t>
  </si>
  <si>
    <t>LUGLIO 2021</t>
  </si>
  <si>
    <t>34020</t>
  </si>
  <si>
    <t>202113000632</t>
  </si>
  <si>
    <t>APRILE 2021</t>
  </si>
  <si>
    <t>34042</t>
  </si>
  <si>
    <t>FEI/2021/999</t>
  </si>
  <si>
    <t>MAGGIO 2021 - ESAMI</t>
  </si>
  <si>
    <t>346039</t>
  </si>
  <si>
    <t>8261320089</t>
  </si>
  <si>
    <t>IN ATT. NC X DIFF PREZZI VEDI NC 2261024961 14/10/22</t>
  </si>
  <si>
    <t>11894</t>
  </si>
  <si>
    <t>346093</t>
  </si>
  <si>
    <t>98717</t>
  </si>
  <si>
    <t>NEUROMED SPA</t>
  </si>
  <si>
    <t>348/P</t>
  </si>
  <si>
    <t>12021</t>
  </si>
  <si>
    <t>346105</t>
  </si>
  <si>
    <t>8261320090</t>
  </si>
  <si>
    <t>IN ATT.NC X DIFF PREZZI VEDI NC 2261025157 17/10/22</t>
  </si>
  <si>
    <t>346272</t>
  </si>
  <si>
    <t>22010173</t>
  </si>
  <si>
    <t>12985</t>
  </si>
  <si>
    <t>3474</t>
  </si>
  <si>
    <t>8261251218</t>
  </si>
  <si>
    <t>VEDI NC 2261009453 23/6/2021</t>
  </si>
  <si>
    <t>354173</t>
  </si>
  <si>
    <t>1479/FPA</t>
  </si>
  <si>
    <t>354412</t>
  </si>
  <si>
    <t>95336</t>
  </si>
  <si>
    <t>NACATUR INTERNATIONAL IMP-EXP SRL</t>
  </si>
  <si>
    <t>1787/PA</t>
  </si>
  <si>
    <t>FATT.PARZIALE-INTEGRATA CON FT 10565/PA DEL 28/9/22</t>
  </si>
  <si>
    <t>11690</t>
  </si>
  <si>
    <t>357176</t>
  </si>
  <si>
    <t>99738</t>
  </si>
  <si>
    <t>ATS DI BRESCIA</t>
  </si>
  <si>
    <t>140/219</t>
  </si>
  <si>
    <t>ATS DI BRESCIA: prestazioni di DICEMBRE 2021 COGE_21 NR. 3489</t>
  </si>
  <si>
    <t>11561</t>
  </si>
  <si>
    <t>357177</t>
  </si>
  <si>
    <t>140/220</t>
  </si>
  <si>
    <t>ATS BS: prestazioni POOP - 4^ trimestre 2021 - COGE_21 NR. 3489</t>
  </si>
  <si>
    <t>357213</t>
  </si>
  <si>
    <t>C/2022/371</t>
  </si>
  <si>
    <t>SOPRAVV.PASS. (703640010) PRESTAZIONI NOV.DIC 2021</t>
  </si>
  <si>
    <t>360104</t>
  </si>
  <si>
    <t>2261017296</t>
  </si>
  <si>
    <t>SU FATT. 8261240496 DEL 30/4/2021 COGE 3856/2021</t>
  </si>
  <si>
    <t>366004</t>
  </si>
  <si>
    <t>8261333722</t>
  </si>
  <si>
    <t xml:space="preserve">VEDI NOTA CREDITO N. 2261025156 DEL 17/10/22 STORNO TOT </t>
  </si>
  <si>
    <t>366156</t>
  </si>
  <si>
    <t>2261017301</t>
  </si>
  <si>
    <t>SU FATT. 8261223340 25/2/2021 COGE 3856/2021</t>
  </si>
  <si>
    <t>366160</t>
  </si>
  <si>
    <t>2261017305</t>
  </si>
  <si>
    <t>SU FATT. 8261223341 25/2/21 COGE 3856/2021 NUTR.ENTER.</t>
  </si>
  <si>
    <t>366191</t>
  </si>
  <si>
    <t>2261017302</t>
  </si>
  <si>
    <t>366222</t>
  </si>
  <si>
    <t>2261017303</t>
  </si>
  <si>
    <t>SU FATT. 8261231268 31/3/21 CODE 3856/2021</t>
  </si>
  <si>
    <t>366223</t>
  </si>
  <si>
    <t>2261017306</t>
  </si>
  <si>
    <t>su fatt. 8261231269 31/3/21 coge 3856/2021 NUTRIZ.</t>
  </si>
  <si>
    <t>366238</t>
  </si>
  <si>
    <t>2261017304</t>
  </si>
  <si>
    <t>SU FATT. 8261240497 30/4/21 COGE 3856/2021 NUTR.ENTR.</t>
  </si>
  <si>
    <t>366241</t>
  </si>
  <si>
    <t>8261333721</t>
  </si>
  <si>
    <t>SU FATT. 8261240496 DEL 30/4/21 COGE 3856/2021</t>
  </si>
  <si>
    <t>372050</t>
  </si>
  <si>
    <t>40/18</t>
  </si>
  <si>
    <t>COGE NR.MANUAL876056 DEL 31/12/21 CESSIONE EMOCOMPONENTI IV TRIMESTRE 2021.</t>
  </si>
  <si>
    <t>13337</t>
  </si>
  <si>
    <t>372221</t>
  </si>
  <si>
    <t>99834</t>
  </si>
  <si>
    <t>ASST DEGLI SPEDALI CIVILI DI BRESCIA</t>
  </si>
  <si>
    <t>202270000432</t>
  </si>
  <si>
    <t>ASST BS: vedi NC per storno parziale (Sono i metalli pe cui non è scattata l'IVA).</t>
  </si>
  <si>
    <t>14153</t>
  </si>
  <si>
    <t>372263</t>
  </si>
  <si>
    <t>99769</t>
  </si>
  <si>
    <t>ASST FATEBENEFRATELLI SACCO</t>
  </si>
  <si>
    <t>103/152</t>
  </si>
  <si>
    <t>ASST FATEBENEFRATELLI SACCO: ESAME AUTOPTICO - 28/02/22.</t>
  </si>
  <si>
    <t>12323</t>
  </si>
  <si>
    <t>380210</t>
  </si>
  <si>
    <t>99877</t>
  </si>
  <si>
    <t>ASST GRANDE OSPEDALE METROPOLITANO NIGUARDA</t>
  </si>
  <si>
    <t>A 202200000835</t>
  </si>
  <si>
    <t>ASST NIGUARDA: GENNAIO 2022</t>
  </si>
  <si>
    <t>12322</t>
  </si>
  <si>
    <t>394051</t>
  </si>
  <si>
    <t>98794</t>
  </si>
  <si>
    <t>GPI SPA</t>
  </si>
  <si>
    <t>014/1794</t>
  </si>
  <si>
    <t>10555</t>
  </si>
  <si>
    <t>397267</t>
  </si>
  <si>
    <t>100213</t>
  </si>
  <si>
    <t>SMP DI SFRECOLA GIANLUCA &amp; C. SAS</t>
  </si>
  <si>
    <t>9/03</t>
  </si>
  <si>
    <t>12134</t>
  </si>
  <si>
    <t>400376</t>
  </si>
  <si>
    <t>96253</t>
  </si>
  <si>
    <t>REDAX SPA</t>
  </si>
  <si>
    <t>00000051868</t>
  </si>
  <si>
    <t>CANONE LOCAZ 01/07/21-30/06/22</t>
  </si>
  <si>
    <t>12908</t>
  </si>
  <si>
    <t>401038</t>
  </si>
  <si>
    <t>96660</t>
  </si>
  <si>
    <t>CAIR ITALIA SRL</t>
  </si>
  <si>
    <t>22189</t>
  </si>
  <si>
    <t>10512</t>
  </si>
  <si>
    <t>401110</t>
  </si>
  <si>
    <t>8261329632</t>
  </si>
  <si>
    <t>NUTRIZ.FEBBRAIO CR - IN ATTESA NC X DIFF PREZZI NUTRISON MULTIFIBRE VEDI MNC 2261025150 17/10/22</t>
  </si>
  <si>
    <t>403019</t>
  </si>
  <si>
    <t>100024</t>
  </si>
  <si>
    <t>ROCHE DIABETES CARE ITALY SPA</t>
  </si>
  <si>
    <t>7352205091</t>
  </si>
  <si>
    <t>11112</t>
  </si>
  <si>
    <t>405033</t>
  </si>
  <si>
    <t>202270000610</t>
  </si>
  <si>
    <t>ASST SPEDALI CIVILI BS</t>
  </si>
  <si>
    <t>12555</t>
  </si>
  <si>
    <t>405057</t>
  </si>
  <si>
    <t>612/P</t>
  </si>
  <si>
    <t>405293</t>
  </si>
  <si>
    <t>202270000611</t>
  </si>
  <si>
    <t>ASST BS: 1^ TRIMESTRE 2022</t>
  </si>
  <si>
    <t>405311</t>
  </si>
  <si>
    <t>95940</t>
  </si>
  <si>
    <t>MENEGHINI &amp; ASSOCIATI Srl</t>
  </si>
  <si>
    <t>1124</t>
  </si>
  <si>
    <t>MENEGHINI &amp; ASSOCIATI: iscrizione del dipend FAZIOLI Raffaella al 84^ Congresso Naz.le Med del Lavoro – GE: 28-30/09/2022.</t>
  </si>
  <si>
    <t>11280</t>
  </si>
  <si>
    <t>409071</t>
  </si>
  <si>
    <t>96420</t>
  </si>
  <si>
    <t>SPINDIAL SPA</t>
  </si>
  <si>
    <t>FS/1832</t>
  </si>
  <si>
    <t>12920</t>
  </si>
  <si>
    <t>409083</t>
  </si>
  <si>
    <t>99499</t>
  </si>
  <si>
    <t>AIESI HOSPITAL SERVICE SAS</t>
  </si>
  <si>
    <t>2430/01</t>
  </si>
  <si>
    <t>11148</t>
  </si>
  <si>
    <t>409207</t>
  </si>
  <si>
    <t>FS/1833</t>
  </si>
  <si>
    <t>409222</t>
  </si>
  <si>
    <t>97753</t>
  </si>
  <si>
    <t>ERREBIAN SPA</t>
  </si>
  <si>
    <t>V2/530175</t>
  </si>
  <si>
    <t>10539</t>
  </si>
  <si>
    <t>418244</t>
  </si>
  <si>
    <t>101160</t>
  </si>
  <si>
    <t>MONTALBANO SRL UNIPERSONALE</t>
  </si>
  <si>
    <t>FPA 13/22</t>
  </si>
  <si>
    <t>VEDI NC FPA 32/22 DEL 12/7/22 DI 7920 PZ PER TOTALI € 5544,00+IVA 5% - COVID</t>
  </si>
  <si>
    <t>10457</t>
  </si>
  <si>
    <t>42053</t>
  </si>
  <si>
    <t>202113000666</t>
  </si>
  <si>
    <t>GIUGNO 2021</t>
  </si>
  <si>
    <t>42062</t>
  </si>
  <si>
    <t>202113000663</t>
  </si>
  <si>
    <t>MAGGIO 2021</t>
  </si>
  <si>
    <t>421109</t>
  </si>
  <si>
    <t>90003</t>
  </si>
  <si>
    <t>ABBOTT SRL</t>
  </si>
  <si>
    <t>S22F016985</t>
  </si>
  <si>
    <t>11144</t>
  </si>
  <si>
    <t>421139</t>
  </si>
  <si>
    <t>100996</t>
  </si>
  <si>
    <t>AREU AZIENDA REGIONALE EMERGENZA URGENZA</t>
  </si>
  <si>
    <t>98/2</t>
  </si>
  <si>
    <t>AREU: Trasporti Secondari Urgenti “Tempo dipendenti” – 1° trimestre 2022.</t>
  </si>
  <si>
    <t>11559</t>
  </si>
  <si>
    <t>421263</t>
  </si>
  <si>
    <t>2022000329</t>
  </si>
  <si>
    <t>IRCCS BESTA - DICEMBRE 2021</t>
  </si>
  <si>
    <t>428039</t>
  </si>
  <si>
    <t>96579</t>
  </si>
  <si>
    <t>CERACARTA SPA</t>
  </si>
  <si>
    <t>22504181</t>
  </si>
  <si>
    <t>FATTURA CORRETTA - LIQUIDARE</t>
  </si>
  <si>
    <t>10513</t>
  </si>
  <si>
    <t>428040</t>
  </si>
  <si>
    <t>V2/534262</t>
  </si>
  <si>
    <t>MINOR PREZZO NLMB0226- LIQUIDARE</t>
  </si>
  <si>
    <t>428102</t>
  </si>
  <si>
    <t>99446</t>
  </si>
  <si>
    <t>EUROFINS GENOMICS SRL</t>
  </si>
  <si>
    <t>PA220727</t>
  </si>
  <si>
    <t>11081</t>
  </si>
  <si>
    <t>431044</t>
  </si>
  <si>
    <t>22764</t>
  </si>
  <si>
    <t>431174</t>
  </si>
  <si>
    <t>FS/2127</t>
  </si>
  <si>
    <t>NOLEGGIO APRILE 2022</t>
  </si>
  <si>
    <t>11125</t>
  </si>
  <si>
    <t>434170</t>
  </si>
  <si>
    <t>90538</t>
  </si>
  <si>
    <t>SANIMED SRL</t>
  </si>
  <si>
    <t>000517/V5</t>
  </si>
  <si>
    <t>11116</t>
  </si>
  <si>
    <t>434275</t>
  </si>
  <si>
    <t>98741</t>
  </si>
  <si>
    <t>OSPEDALE SAN RAFFAELE SRL</t>
  </si>
  <si>
    <t>9999990283</t>
  </si>
  <si>
    <t>13815</t>
  </si>
  <si>
    <t>434278</t>
  </si>
  <si>
    <t>9999990284</t>
  </si>
  <si>
    <t>434284</t>
  </si>
  <si>
    <t>2022-VFE-00082</t>
  </si>
  <si>
    <t>ATS VALPADANA: ANALISI REPARTI POOGLIO PO - GENNAIO 2022.</t>
  </si>
  <si>
    <t>12321</t>
  </si>
  <si>
    <t>438221</t>
  </si>
  <si>
    <t>202270000758</t>
  </si>
  <si>
    <t>ASST BS: PRESTAZ SPECIALISTICHE - DA GENNAIO A APRILE 2022.</t>
  </si>
  <si>
    <t>11864</t>
  </si>
  <si>
    <t>438229</t>
  </si>
  <si>
    <t>202270000757</t>
  </si>
  <si>
    <t>ASST BS: PRESTAZIONI DA GENNAIO A APRILE 2022.</t>
  </si>
  <si>
    <t>438317</t>
  </si>
  <si>
    <t>97002</t>
  </si>
  <si>
    <t>FONDAZIONE IRCCS CA' GRANDA-OSP.MAGGIORE POLICLINICO</t>
  </si>
  <si>
    <t>COEL 180</t>
  </si>
  <si>
    <t>IRCCS FONDAZ CA' GRANDA: PRESTAZIONI AMBULATORIALI.</t>
  </si>
  <si>
    <t>11560</t>
  </si>
  <si>
    <t>4399</t>
  </si>
  <si>
    <t>000897/V5</t>
  </si>
  <si>
    <t>_</t>
  </si>
  <si>
    <t>10501</t>
  </si>
  <si>
    <t>441050</t>
  </si>
  <si>
    <t>202271000191</t>
  </si>
  <si>
    <t>ASST SPEDALI BS: consulenza in neuroradiologia diagnostica ed interventistica (Mardighian Dikran) - GENNAIO 2022.</t>
  </si>
  <si>
    <t>441074</t>
  </si>
  <si>
    <t>202271000192</t>
  </si>
  <si>
    <t>VEDI NC 14095/22 PER STORNO TOTALE</t>
  </si>
  <si>
    <t>441118</t>
  </si>
  <si>
    <t>202273000181</t>
  </si>
  <si>
    <t>ASST SPEDALI CICILI BS: consulenza neurologica - GENNAIO/FEBBRAIO 2022.</t>
  </si>
  <si>
    <t>479119</t>
  </si>
  <si>
    <t>2261020001</t>
  </si>
  <si>
    <t>SU FATT.8261277823 5/9/21 SOPRAVV.ATT.NUTR.ENTERALE</t>
  </si>
  <si>
    <t>479146</t>
  </si>
  <si>
    <t>103/255</t>
  </si>
  <si>
    <t>ASST FBF SACCO: SCREENING NEONATALE - I TRIMESTRE 2022.</t>
  </si>
  <si>
    <t>13340</t>
  </si>
  <si>
    <t>479193</t>
  </si>
  <si>
    <t>FS/2514</t>
  </si>
  <si>
    <t>NOLEGGIO MAGGIO 2022</t>
  </si>
  <si>
    <t>479328</t>
  </si>
  <si>
    <t>95565</t>
  </si>
  <si>
    <t>ISTITUTO FIGLIE DI SAN CAMILLO - CASA DI CURA CR</t>
  </si>
  <si>
    <t>769/C2</t>
  </si>
  <si>
    <t>FIGLIE SAN CAMILLO: ESAMI RADIOLOGICI - 16/05/22</t>
  </si>
  <si>
    <t>11288</t>
  </si>
  <si>
    <t>479345</t>
  </si>
  <si>
    <t>0086604582</t>
  </si>
  <si>
    <t>12734</t>
  </si>
  <si>
    <t>479496</t>
  </si>
  <si>
    <t>2261020000</t>
  </si>
  <si>
    <t>SU FATT. 8261277087 31/8/21 SOPRAVV.ATTIVA NUTRIZ.ENTERALE</t>
  </si>
  <si>
    <t>479507</t>
  </si>
  <si>
    <t>22504834</t>
  </si>
  <si>
    <t>479718</t>
  </si>
  <si>
    <t>90208</t>
  </si>
  <si>
    <t>DASIT SPA</t>
  </si>
  <si>
    <t>2022016637</t>
  </si>
  <si>
    <t>11075</t>
  </si>
  <si>
    <t>479795</t>
  </si>
  <si>
    <t>768/C2</t>
  </si>
  <si>
    <t>49061</t>
  </si>
  <si>
    <t>2021-VFE-00218</t>
  </si>
  <si>
    <t>GIUGNO 2021 SERT CR</t>
  </si>
  <si>
    <t>49062</t>
  </si>
  <si>
    <t>2021-VFE-00216</t>
  </si>
  <si>
    <t>ATS VAL PADANA - GIUGNO 2021 - ESAMI</t>
  </si>
  <si>
    <t>49112</t>
  </si>
  <si>
    <t>2021-VFE-00217</t>
  </si>
  <si>
    <t>ATS VAL PADANA - 06/2021 - ESAMI</t>
  </si>
  <si>
    <t>49113</t>
  </si>
  <si>
    <t>2021-VFE-00219</t>
  </si>
  <si>
    <t>497060</t>
  </si>
  <si>
    <t>95074</t>
  </si>
  <si>
    <t>MEDLINE INTERNATIONAL ITALY SRL</t>
  </si>
  <si>
    <t>22PL017202</t>
  </si>
  <si>
    <t>11240</t>
  </si>
  <si>
    <t>50105</t>
  </si>
  <si>
    <t>FEI/2021/1118</t>
  </si>
  <si>
    <t>vedi nota cred. n. FEI/2021/1632 del 15/11/21</t>
  </si>
  <si>
    <t>503010</t>
  </si>
  <si>
    <t>10466</t>
  </si>
  <si>
    <t>NEXT LAB ITALY SRL</t>
  </si>
  <si>
    <t>222021491</t>
  </si>
  <si>
    <t>NEXT LAB ITALY SRL: ESAMI DI GENETICA RICHIESTI DA UO UTIN</t>
  </si>
  <si>
    <t>10664</t>
  </si>
  <si>
    <t>503045</t>
  </si>
  <si>
    <t>8261355676</t>
  </si>
  <si>
    <t>10530</t>
  </si>
  <si>
    <t>507008</t>
  </si>
  <si>
    <t>014/3445</t>
  </si>
  <si>
    <t>VEDI NC 014/6464 DEL 23/9/22 A STORNO TOT FT</t>
  </si>
  <si>
    <t>10658</t>
  </si>
  <si>
    <t>507096</t>
  </si>
  <si>
    <t>96023</t>
  </si>
  <si>
    <t>SMITHS MEDICAL ITALIA SRL</t>
  </si>
  <si>
    <t>92207673</t>
  </si>
  <si>
    <t>11123</t>
  </si>
  <si>
    <t>507099</t>
  </si>
  <si>
    <t>8261356138</t>
  </si>
  <si>
    <t>510003</t>
  </si>
  <si>
    <t>2022018121</t>
  </si>
  <si>
    <t>CAN. NOL. MAGGIO 2022</t>
  </si>
  <si>
    <t>10531</t>
  </si>
  <si>
    <t>510013</t>
  </si>
  <si>
    <t>90152</t>
  </si>
  <si>
    <t>ORTHOTECH SRL</t>
  </si>
  <si>
    <t>P22</t>
  </si>
  <si>
    <t>12048</t>
  </si>
  <si>
    <t>580011</t>
  </si>
  <si>
    <t>93395</t>
  </si>
  <si>
    <t>COLOPLAST SPA</t>
  </si>
  <si>
    <t>22043409 Q1</t>
  </si>
  <si>
    <t>VEDI NC 22082582 Q2 DEL 30/9/22 PER DIFF. PREZZO</t>
  </si>
  <si>
    <t>11243</t>
  </si>
  <si>
    <t>580030</t>
  </si>
  <si>
    <t>202272000775</t>
  </si>
  <si>
    <t>ASST BS: prestaz di anatomia patologica - 1 TRIM 2022.</t>
  </si>
  <si>
    <t>580075</t>
  </si>
  <si>
    <t>91166</t>
  </si>
  <si>
    <t>DEFARMA SPA</t>
  </si>
  <si>
    <t>000739/V3</t>
  </si>
  <si>
    <t>SEGA E BIDONE ASPIRATORE X SEGA GESSI</t>
  </si>
  <si>
    <t>11259</t>
  </si>
  <si>
    <t>580097</t>
  </si>
  <si>
    <t>22628</t>
  </si>
  <si>
    <t>VWR INTERNATIONAL SRL</t>
  </si>
  <si>
    <t>3073867120</t>
  </si>
  <si>
    <t>VEDI NC 3063614276 DEL 5/10/22 A STORNO PARZ. FATT.3073867120 DEL 2/6/22</t>
  </si>
  <si>
    <t>11624</t>
  </si>
  <si>
    <t>580180</t>
  </si>
  <si>
    <t>202272000776</t>
  </si>
  <si>
    <t>580221</t>
  </si>
  <si>
    <t>202271000248</t>
  </si>
  <si>
    <t>ASST BS: consulenza neuroradiologica - FEBBRAIO 2022.</t>
  </si>
  <si>
    <t>580236</t>
  </si>
  <si>
    <t>202271000247</t>
  </si>
  <si>
    <t>VEDI ACQ 11973 /22 PER STORNO TOTALE</t>
  </si>
  <si>
    <t>580353</t>
  </si>
  <si>
    <t>140/547</t>
  </si>
  <si>
    <t>ATS BS: analisi acque - 1 TRIM 2022. Vedi COGE_22 1920 per imputazione corretta IVA</t>
  </si>
  <si>
    <t>13339</t>
  </si>
  <si>
    <t>580367</t>
  </si>
  <si>
    <t>91380</t>
  </si>
  <si>
    <t>NESTLE' ITALIANA SPA</t>
  </si>
  <si>
    <t>1003091340</t>
  </si>
  <si>
    <t>VEDI NC A STORNO TOTALE 1003715140 16/9/2022</t>
  </si>
  <si>
    <t>12529</t>
  </si>
  <si>
    <t>580386</t>
  </si>
  <si>
    <t>98791</t>
  </si>
  <si>
    <t>STAGO ITALIA S.R.L.</t>
  </si>
  <si>
    <t>220000882</t>
  </si>
  <si>
    <t>VEDI NC 226000169 DEL 5/8/22 A STORNO TOT FT</t>
  </si>
  <si>
    <t>12980</t>
  </si>
  <si>
    <t>580394</t>
  </si>
  <si>
    <t>140/546</t>
  </si>
  <si>
    <t>ATS DI BRESCIA: analisi acque - 1TRIM 2022. Vedi coge_22 1919 per imputazione IVA.</t>
  </si>
  <si>
    <t>580424</t>
  </si>
  <si>
    <t>90038</t>
  </si>
  <si>
    <t>A.F.M. CREMONA SPA</t>
  </si>
  <si>
    <t>22400000286</t>
  </si>
  <si>
    <t>+ ORD. 202211642</t>
  </si>
  <si>
    <t>12088</t>
  </si>
  <si>
    <t>580441</t>
  </si>
  <si>
    <t>90075</t>
  </si>
  <si>
    <t>BECTON DICKINSON ITALIA SPA</t>
  </si>
  <si>
    <t>222036704</t>
  </si>
  <si>
    <t>11058</t>
  </si>
  <si>
    <t>601015</t>
  </si>
  <si>
    <t>101167</t>
  </si>
  <si>
    <t>SIGMA CONSULTING SRLS</t>
  </si>
  <si>
    <t>42/00</t>
  </si>
  <si>
    <t>13258</t>
  </si>
  <si>
    <t>601090</t>
  </si>
  <si>
    <t>100084</t>
  </si>
  <si>
    <t>SUN PHARMA ITALIA SRL</t>
  </si>
  <si>
    <t>11389</t>
  </si>
  <si>
    <t>VEDI NC 20379 DEL 19/10/22 A STORNO TOT. FT X MANCATA CONSEGNA</t>
  </si>
  <si>
    <t>601092</t>
  </si>
  <si>
    <t>FS/2969</t>
  </si>
  <si>
    <t>607002</t>
  </si>
  <si>
    <t>22822</t>
  </si>
  <si>
    <t>FONDAZIONE BRUNO PARI DI OSTIANO - ONLUS</t>
  </si>
  <si>
    <t>115/C</t>
  </si>
  <si>
    <t>Prelievi sul territorio - maggio 2022</t>
  </si>
  <si>
    <t>11285</t>
  </si>
  <si>
    <t>619047</t>
  </si>
  <si>
    <t>95156</t>
  </si>
  <si>
    <t>PHARMA EEC SRL</t>
  </si>
  <si>
    <t>2681</t>
  </si>
  <si>
    <t>VEDI NC 74 DEL 14/9/22 A STORNO PARZ. FATT. X PREZZO ERRATO</t>
  </si>
  <si>
    <t>10666</t>
  </si>
  <si>
    <t>619048</t>
  </si>
  <si>
    <t>2682</t>
  </si>
  <si>
    <t>620091</t>
  </si>
  <si>
    <t>92208513</t>
  </si>
  <si>
    <t>632018</t>
  </si>
  <si>
    <t>90081</t>
  </si>
  <si>
    <t>ARAN WORLD SRL UNIPERSONALE</t>
  </si>
  <si>
    <t>YI/002323</t>
  </si>
  <si>
    <t>CESPITE: ARREDI UFFICI</t>
  </si>
  <si>
    <t>11255</t>
  </si>
  <si>
    <t>632028</t>
  </si>
  <si>
    <t>202270000939</t>
  </si>
  <si>
    <t>ASST BS: prestaz ambulatoriali - MAGGIO 2022.</t>
  </si>
  <si>
    <t>632029</t>
  </si>
  <si>
    <t>202270000938</t>
  </si>
  <si>
    <t>632057</t>
  </si>
  <si>
    <t>202270000937</t>
  </si>
  <si>
    <t>ASST BS - 2^ SEMESTRE 2021 - consulenze monitoraggio ambientale - . NO ORDINE (perché anno precedente) Vedi NC 22804/22 per storno parziale</t>
  </si>
  <si>
    <t>13336</t>
  </si>
  <si>
    <t>650044</t>
  </si>
  <si>
    <t>10278</t>
  </si>
  <si>
    <t>QUIDEL ITALY SRL</t>
  </si>
  <si>
    <t>SL1-22001321</t>
  </si>
  <si>
    <t>COVID - VEDI NC SC1-22000121 DEL 27/9/22 A STORNO FT</t>
  </si>
  <si>
    <t>11393</t>
  </si>
  <si>
    <t>695017</t>
  </si>
  <si>
    <t>96479</t>
  </si>
  <si>
    <t>BS MEDICAL SRL</t>
  </si>
  <si>
    <t>PA/1806</t>
  </si>
  <si>
    <t>11068</t>
  </si>
  <si>
    <t>695047</t>
  </si>
  <si>
    <t>PA/1807</t>
  </si>
  <si>
    <t>695079</t>
  </si>
  <si>
    <t>202271000284</t>
  </si>
  <si>
    <t>ASST BS: chirurgia pediatrica (Agapiti e Alberti) - GENNAIO 2022.</t>
  </si>
  <si>
    <t>695080</t>
  </si>
  <si>
    <t>202271000288</t>
  </si>
  <si>
    <t>ASST BS: chirurgia pediatrica (Alberti e Agapiti) - MAGGIO 2022.</t>
  </si>
  <si>
    <t>695081</t>
  </si>
  <si>
    <t>202271000286</t>
  </si>
  <si>
    <t>ASST BS: chirurgia pediatrica (Alberti e Agapiti) - MARZO 2022.</t>
  </si>
  <si>
    <t>695082</t>
  </si>
  <si>
    <t>202271000287</t>
  </si>
  <si>
    <t>ASST BS: chirurgia pediatrica (Alberti e Agapiti) - APRILE 2022.</t>
  </si>
  <si>
    <t>695083</t>
  </si>
  <si>
    <t>202271000285</t>
  </si>
  <si>
    <t>ASST BS: chirurgia pediatrica (Alberti e Agapiti) - FEBBRAIO 2022.</t>
  </si>
  <si>
    <t>696070</t>
  </si>
  <si>
    <t>10764</t>
  </si>
  <si>
    <t>FCA FLEET &amp; TENDERS SRL</t>
  </si>
  <si>
    <t>AP19000214</t>
  </si>
  <si>
    <t>11263</t>
  </si>
  <si>
    <t>696103</t>
  </si>
  <si>
    <t>V2/548138</t>
  </si>
  <si>
    <t>696120</t>
  </si>
  <si>
    <t>96321</t>
  </si>
  <si>
    <t>DIASORIN SPA</t>
  </si>
  <si>
    <t>2022308439</t>
  </si>
  <si>
    <t>11989</t>
  </si>
  <si>
    <t>696129</t>
  </si>
  <si>
    <t>AP19000213</t>
  </si>
  <si>
    <t>697053</t>
  </si>
  <si>
    <t>9999990453</t>
  </si>
  <si>
    <t>OSP SAN RAFFAELE: consulenze.</t>
  </si>
  <si>
    <t>697056</t>
  </si>
  <si>
    <t>9999990454</t>
  </si>
  <si>
    <t>OSPEDALE SAN RAFFAELE: consulenze.</t>
  </si>
  <si>
    <t>697065</t>
  </si>
  <si>
    <t>9999990452</t>
  </si>
  <si>
    <t>697131</t>
  </si>
  <si>
    <t>8261363948</t>
  </si>
  <si>
    <t>697156</t>
  </si>
  <si>
    <t>SL1-22001344</t>
  </si>
  <si>
    <t>COVID - VEDI NC SC1-22000126 DEL 29/9/22</t>
  </si>
  <si>
    <t>697301</t>
  </si>
  <si>
    <t>22956</t>
  </si>
  <si>
    <t>AIR LIQUIDE MEDICAL SYSTEMS S.R.L.</t>
  </si>
  <si>
    <t>2022/1622/P</t>
  </si>
  <si>
    <t>VEDI NC 2022/2815/P DEL 18/10/22 A STORNO PARZ. FT X DIFF.PREZZO</t>
  </si>
  <si>
    <t>12533</t>
  </si>
  <si>
    <t>697485</t>
  </si>
  <si>
    <t>95105</t>
  </si>
  <si>
    <t>BAUSCH &amp; LOMB - IOM SPA</t>
  </si>
  <si>
    <t>CMPH00005006</t>
  </si>
  <si>
    <t>VEDI NC CMBI00057045 DEL 17/8/22 A STORNO TOT. FT X MERCE SMARRITA DAL CORRIERE</t>
  </si>
  <si>
    <t>10651</t>
  </si>
  <si>
    <t>698018</t>
  </si>
  <si>
    <t>22082528</t>
  </si>
  <si>
    <t>10804</t>
  </si>
  <si>
    <t>698198</t>
  </si>
  <si>
    <t>100464</t>
  </si>
  <si>
    <t>ALD AUTOMOTIVE ITALIA SRL</t>
  </si>
  <si>
    <t>RLR109843</t>
  </si>
  <si>
    <t>BOLLO AUTOAPR-LUG22</t>
  </si>
  <si>
    <t>11623</t>
  </si>
  <si>
    <t>698256</t>
  </si>
  <si>
    <t>014/4266</t>
  </si>
  <si>
    <t>MANUT.SIOPE APRILE/GIUGNO 2022</t>
  </si>
  <si>
    <t>698273</t>
  </si>
  <si>
    <t>94895</t>
  </si>
  <si>
    <t>HAEMONETICS ITALIA SRL</t>
  </si>
  <si>
    <t>530547</t>
  </si>
  <si>
    <t>11090</t>
  </si>
  <si>
    <t>698349</t>
  </si>
  <si>
    <t>24072</t>
  </si>
  <si>
    <t>710012</t>
  </si>
  <si>
    <t>RLC022654</t>
  </si>
  <si>
    <t>nc di cong. KM targa FG633GE sopravv attiva NOLEGGIO AUTOMEZZI</t>
  </si>
  <si>
    <t>710055</t>
  </si>
  <si>
    <t>98623</t>
  </si>
  <si>
    <t>CEPHEID SRL</t>
  </si>
  <si>
    <t>7270004551</t>
  </si>
  <si>
    <t>NOLEGGIO GENNAIO 2022</t>
  </si>
  <si>
    <t>11069</t>
  </si>
  <si>
    <t>710060</t>
  </si>
  <si>
    <t>94546</t>
  </si>
  <si>
    <t>SIEMENS HEALTHCARE SRL</t>
  </si>
  <si>
    <t>1011340676</t>
  </si>
  <si>
    <t>NOLEGGIO E ASSISTENZA 1° SEMESTRE 2022</t>
  </si>
  <si>
    <t>11120</t>
  </si>
  <si>
    <t>710080</t>
  </si>
  <si>
    <t>101090</t>
  </si>
  <si>
    <t>DIATECH LAB LINE SRL</t>
  </si>
  <si>
    <t>539/PA</t>
  </si>
  <si>
    <t>NOLEGGIO ED ASSISTENZA 1° SEMESTRE 2022</t>
  </si>
  <si>
    <t>11076</t>
  </si>
  <si>
    <t>710111</t>
  </si>
  <si>
    <t>5922200409</t>
  </si>
  <si>
    <t>noleggio dal 1/4/22-30/6/22</t>
  </si>
  <si>
    <t>11096</t>
  </si>
  <si>
    <t>710121</t>
  </si>
  <si>
    <t>98205</t>
  </si>
  <si>
    <t>COOPERATIVA ESERCENTI FARMACIA SCRL</t>
  </si>
  <si>
    <t>BFV515012</t>
  </si>
  <si>
    <t>11072</t>
  </si>
  <si>
    <t>710130</t>
  </si>
  <si>
    <t>101064</t>
  </si>
  <si>
    <t>O2 SRL</t>
  </si>
  <si>
    <t>120/22</t>
  </si>
  <si>
    <t>COORD. SICUREZZA MESSA A NORMA SERBATOI E ADEG IMPIANTO POC E POOP</t>
  </si>
  <si>
    <t>710132</t>
  </si>
  <si>
    <t>0740884143</t>
  </si>
  <si>
    <t>NOLEGGIO 1/4/22-30/6/2022</t>
  </si>
  <si>
    <t>11241</t>
  </si>
  <si>
    <t>710135</t>
  </si>
  <si>
    <t>5912217052</t>
  </si>
  <si>
    <t>NOLEGGIO COVID 1/4/2022-30/6/22</t>
  </si>
  <si>
    <t>710155</t>
  </si>
  <si>
    <t>2022022224</t>
  </si>
  <si>
    <t>NOL. GIUGNO 2022</t>
  </si>
  <si>
    <t>710156</t>
  </si>
  <si>
    <t>22506763</t>
  </si>
  <si>
    <t>710183</t>
  </si>
  <si>
    <t>RLR142305</t>
  </si>
  <si>
    <t>SOPRAVV SIN 15/10/21 PARCO AUTO POC</t>
  </si>
  <si>
    <t>710221</t>
  </si>
  <si>
    <t>BFV514866</t>
  </si>
  <si>
    <t>VEDI NC BFV514867 30/6/22 E NC BFV522679 DEL 30/9/22</t>
  </si>
  <si>
    <t>12976</t>
  </si>
  <si>
    <t>710248</t>
  </si>
  <si>
    <t>7270004668</t>
  </si>
  <si>
    <t>NOL. STRUM. GENEXPERT 2TRIM22</t>
  </si>
  <si>
    <t>710253</t>
  </si>
  <si>
    <t>RLR142306</t>
  </si>
  <si>
    <t>PENALE FINE NOLEGGIO</t>
  </si>
  <si>
    <t>71071</t>
  </si>
  <si>
    <t>152/18</t>
  </si>
  <si>
    <t>CESSIONE EMOCOMPONENTI SECONDO TRIMESTRE 2021 Data inizio: 01/04/2021 Data Fine: 30/06/2021 al netto delle eliminazioni</t>
  </si>
  <si>
    <t>725065</t>
  </si>
  <si>
    <t>000770/V5</t>
  </si>
  <si>
    <t>12083</t>
  </si>
  <si>
    <t>725229</t>
  </si>
  <si>
    <t>8261367260</t>
  </si>
  <si>
    <t>725266</t>
  </si>
  <si>
    <t>91559</t>
  </si>
  <si>
    <t>S.I.F.I. SPA</t>
  </si>
  <si>
    <t>0240002302</t>
  </si>
  <si>
    <t>VEDI NC 0240003190 DEL 27/9/22 A STORNO PARZ. FT DIFF. PREZZO</t>
  </si>
  <si>
    <t>10737</t>
  </si>
  <si>
    <t>725367</t>
  </si>
  <si>
    <t>22085181</t>
  </si>
  <si>
    <t>725387</t>
  </si>
  <si>
    <t>8261367261</t>
  </si>
  <si>
    <t>725398</t>
  </si>
  <si>
    <t>22085183</t>
  </si>
  <si>
    <t>725404</t>
  </si>
  <si>
    <t>22085182</t>
  </si>
  <si>
    <t>725410</t>
  </si>
  <si>
    <t>10705</t>
  </si>
  <si>
    <t>METASYSTEMS SRL a socio unico</t>
  </si>
  <si>
    <t>220202/D</t>
  </si>
  <si>
    <t>SOFTWARE DI GESTIONE E ANALISI IMMAGINI COMPRENDENTE: -MODULO PER CARIOTIPIZZAZIONE -MODULO PER ANALISI FISH - SOFTWARE DI GESTIONE E ANALISI IMMAGINI COMPRENDENTE IL MODULO PER CARIOTIPIZZAZIONE</t>
  </si>
  <si>
    <t>10734</t>
  </si>
  <si>
    <t>725483</t>
  </si>
  <si>
    <t>22087745</t>
  </si>
  <si>
    <t>725505</t>
  </si>
  <si>
    <t>CMPH00005323</t>
  </si>
  <si>
    <t>727029</t>
  </si>
  <si>
    <t>146/C</t>
  </si>
  <si>
    <t>Prelievi sul territorio - giugno 2022</t>
  </si>
  <si>
    <t>727048</t>
  </si>
  <si>
    <t>SL1-22001547</t>
  </si>
  <si>
    <t>VEDI NC SC1-22000118 DEL 19/9/22 A STORNO FATT SL1-22001547 DEL 6/7/22 -COVID</t>
  </si>
  <si>
    <t>10667</t>
  </si>
  <si>
    <t>727068</t>
  </si>
  <si>
    <t>135/22</t>
  </si>
  <si>
    <t>727078</t>
  </si>
  <si>
    <t>000016-0S3 PA</t>
  </si>
  <si>
    <t>N.C. SU FT. 8161 DEL 31/12/12- ADEGUAMENTO ISTAT</t>
  </si>
  <si>
    <t>727105</t>
  </si>
  <si>
    <t>91112</t>
  </si>
  <si>
    <t>L. MOLTENI &amp; C. DEI F.LLI ALITTI SPA</t>
  </si>
  <si>
    <t>0050009646</t>
  </si>
  <si>
    <t>11151</t>
  </si>
  <si>
    <t>727149</t>
  </si>
  <si>
    <t>95030</t>
  </si>
  <si>
    <t>HORIBA ABX S.A.S</t>
  </si>
  <si>
    <t>6017049241</t>
  </si>
  <si>
    <t>13519</t>
  </si>
  <si>
    <t>744065</t>
  </si>
  <si>
    <t>103/362</t>
  </si>
  <si>
    <t>ASST SACCO: esami di laboratorio - LUGLIO 2022</t>
  </si>
  <si>
    <t>744111</t>
  </si>
  <si>
    <t>101124</t>
  </si>
  <si>
    <t>G4 FACILITIES SRL</t>
  </si>
  <si>
    <t>59.P</t>
  </si>
  <si>
    <t>PORTIERATO GIU22</t>
  </si>
  <si>
    <t>11887</t>
  </si>
  <si>
    <t>744119</t>
  </si>
  <si>
    <t>10773</t>
  </si>
  <si>
    <t>DIASORIN ITALIA SPA</t>
  </si>
  <si>
    <t>2022330338</t>
  </si>
  <si>
    <t>11139</t>
  </si>
  <si>
    <t>744128</t>
  </si>
  <si>
    <t>1041/C2</t>
  </si>
  <si>
    <t>FIGLIE SAN CAMILLO: esami per conto ASST CR - LUGLIO 2022.</t>
  </si>
  <si>
    <t>746064</t>
  </si>
  <si>
    <t>22090397</t>
  </si>
  <si>
    <t>746091</t>
  </si>
  <si>
    <t>FPA 32/22</t>
  </si>
  <si>
    <t>COVID-NC A STORNO PARZIALE FT FPA 13/22 DEL 21/4/22 X PRODOTTI FATTURATI IN PIù</t>
  </si>
  <si>
    <t>746099</t>
  </si>
  <si>
    <t>2261021974</t>
  </si>
  <si>
    <t>SOPRAVV.ATTIVA TERR PROD.NUTRIZ - SUFATT. 8261269591 30/7/2021</t>
  </si>
  <si>
    <t>746100</t>
  </si>
  <si>
    <t>2261021973</t>
  </si>
  <si>
    <t>SOPRAVV.ATTIVA PROD.NUTRIZ.ENTERALE SU FATT 8261259542 30/6/2021</t>
  </si>
  <si>
    <t>746134</t>
  </si>
  <si>
    <t>202270001086</t>
  </si>
  <si>
    <t>ASST BS: prestaz specialistica ambulatoriale - GIUGNO 2022.</t>
  </si>
  <si>
    <t>11865</t>
  </si>
  <si>
    <t>750007</t>
  </si>
  <si>
    <t>22091801</t>
  </si>
  <si>
    <t>10483</t>
  </si>
  <si>
    <t>750013</t>
  </si>
  <si>
    <t>22091803</t>
  </si>
  <si>
    <t>750015</t>
  </si>
  <si>
    <t>2261021976</t>
  </si>
  <si>
    <t>SOPRAVV.ATT.PROD.NUTRIZ.ENTER. SU FATT. 8261260782 5/7/2021</t>
  </si>
  <si>
    <t>750016</t>
  </si>
  <si>
    <t>202271000311</t>
  </si>
  <si>
    <t>ASST BS: consulenza AGAPITI e ALBERTI - GIUGNO 2022.</t>
  </si>
  <si>
    <t>750029</t>
  </si>
  <si>
    <t>97227</t>
  </si>
  <si>
    <t>3.M.C. SPA</t>
  </si>
  <si>
    <t>7690</t>
  </si>
  <si>
    <t>10460</t>
  </si>
  <si>
    <t>750039</t>
  </si>
  <si>
    <t>FS/3526</t>
  </si>
  <si>
    <t>750063</t>
  </si>
  <si>
    <t>2022-NPA-00077</t>
  </si>
  <si>
    <t>CONTRIBUTI DIRETTORE SOCIO SANITARIO - DR.SSA MOSA - MESE DI GIUGNO 2022</t>
  </si>
  <si>
    <t>11848</t>
  </si>
  <si>
    <t>750065</t>
  </si>
  <si>
    <t>202270001087</t>
  </si>
  <si>
    <t>ASST BS: prestaz ambulatoriali - GIUGNO 2022</t>
  </si>
  <si>
    <t>750067</t>
  </si>
  <si>
    <t>202271000315</t>
  </si>
  <si>
    <t>ASST BS: consul neuroradiologia diagnostica e interventistica - GIUGNO 2022.</t>
  </si>
  <si>
    <t>750068</t>
  </si>
  <si>
    <t>202271000314</t>
  </si>
  <si>
    <t>ASST BS: consulenza di neuroradiologia diagnostica ed interventistica - MAGGIO 2022.</t>
  </si>
  <si>
    <t>750072</t>
  </si>
  <si>
    <t>22091802</t>
  </si>
  <si>
    <t>750074</t>
  </si>
  <si>
    <t>2261021977</t>
  </si>
  <si>
    <t>SOPRAVV.ATT.PROD.NUTR.ENTER.SU FATT 8261259543 30/6/2021</t>
  </si>
  <si>
    <t>750075</t>
  </si>
  <si>
    <t>2261021975</t>
  </si>
  <si>
    <t>SOPRAVV.ATTIVA PROD.NUTRIZ.ENTER. SU FATT 8261269592 30/7/21</t>
  </si>
  <si>
    <t>750092</t>
  </si>
  <si>
    <t>98277</t>
  </si>
  <si>
    <t>B.C.S. BIOMEDICAL COMPUTERING SYSTEMS SRL</t>
  </si>
  <si>
    <t>200789/P</t>
  </si>
  <si>
    <t>10482</t>
  </si>
  <si>
    <t>750094</t>
  </si>
  <si>
    <t>98285</t>
  </si>
  <si>
    <t>APPLIED MEDICAL DISTRIBUTION EUROPE BV FIL.ITALIANA</t>
  </si>
  <si>
    <t>98104946</t>
  </si>
  <si>
    <t>VEDI NC 98197938 DEL 22/8/22 A STORNO TOT FATT.</t>
  </si>
  <si>
    <t>10650</t>
  </si>
  <si>
    <t>750104</t>
  </si>
  <si>
    <t>202270001147</t>
  </si>
  <si>
    <t>ASST BS: vedi ACQ 6971 per storno parziale (Sono i metalli pe cui non è scattata l'IVA).</t>
  </si>
  <si>
    <t>750105</t>
  </si>
  <si>
    <t>202270001148</t>
  </si>
  <si>
    <t>ASST BS - ANNO 2021 - MONITORAGGIO AMBIENTALE - Corregge Acq 6971/22.</t>
  </si>
  <si>
    <t>750106</t>
  </si>
  <si>
    <t>202273000243</t>
  </si>
  <si>
    <t>ASST BS: consulenza neuroradiologica - MAGGIO/GIUGNO 2022.</t>
  </si>
  <si>
    <t>750116</t>
  </si>
  <si>
    <t>22400000373</t>
  </si>
  <si>
    <t>11143</t>
  </si>
  <si>
    <t>751016</t>
  </si>
  <si>
    <t>FS/3692</t>
  </si>
  <si>
    <t>751046</t>
  </si>
  <si>
    <t>22091799</t>
  </si>
  <si>
    <t>751048</t>
  </si>
  <si>
    <t>22091800</t>
  </si>
  <si>
    <t>751049</t>
  </si>
  <si>
    <t>22091795</t>
  </si>
  <si>
    <t>751050</t>
  </si>
  <si>
    <t>22091798</t>
  </si>
  <si>
    <t>751051</t>
  </si>
  <si>
    <t>22091796</t>
  </si>
  <si>
    <t>751052</t>
  </si>
  <si>
    <t>22091797</t>
  </si>
  <si>
    <t>751053</t>
  </si>
  <si>
    <t>94919</t>
  </si>
  <si>
    <t>LIMACORPORATE SPA</t>
  </si>
  <si>
    <t>22012879R8</t>
  </si>
  <si>
    <t>COGE 3564/21</t>
  </si>
  <si>
    <t>12536</t>
  </si>
  <si>
    <t>751055</t>
  </si>
  <si>
    <t>FS/3691</t>
  </si>
  <si>
    <t>751078</t>
  </si>
  <si>
    <t>10568</t>
  </si>
  <si>
    <t>XENIA REPLY SRL CON SOCIO UNICO</t>
  </si>
  <si>
    <t>3031000067</t>
  </si>
  <si>
    <t>10565</t>
  </si>
  <si>
    <t>751100</t>
  </si>
  <si>
    <t>FS/3745</t>
  </si>
  <si>
    <t>751102</t>
  </si>
  <si>
    <t>FS/3744</t>
  </si>
  <si>
    <t>753017</t>
  </si>
  <si>
    <t>22092517</t>
  </si>
  <si>
    <t>12008</t>
  </si>
  <si>
    <t>753044</t>
  </si>
  <si>
    <t>22092519</t>
  </si>
  <si>
    <t>753080</t>
  </si>
  <si>
    <t>100280</t>
  </si>
  <si>
    <t>FARMACIA LEGGERI DI LEGGERI DR. PAOLO GIUSEPPE</t>
  </si>
  <si>
    <t>90 / EL</t>
  </si>
  <si>
    <t>10848</t>
  </si>
  <si>
    <t>753092</t>
  </si>
  <si>
    <t>0000008302</t>
  </si>
  <si>
    <t>753134</t>
  </si>
  <si>
    <t>91535</t>
  </si>
  <si>
    <t>FILMAR SRL</t>
  </si>
  <si>
    <t>001765</t>
  </si>
  <si>
    <t>10852</t>
  </si>
  <si>
    <t>758091</t>
  </si>
  <si>
    <t>22094145</t>
  </si>
  <si>
    <t>VEDI NC 22122905 DEL 21/9/22 A STORNO PARZ. FATT</t>
  </si>
  <si>
    <t>10732</t>
  </si>
  <si>
    <t>758108</t>
  </si>
  <si>
    <t>90127</t>
  </si>
  <si>
    <t>B.BRAUN MILANO SPA</t>
  </si>
  <si>
    <t>5302476770</t>
  </si>
  <si>
    <t>11055</t>
  </si>
  <si>
    <t>758125</t>
  </si>
  <si>
    <t>0000008380</t>
  </si>
  <si>
    <t>758166</t>
  </si>
  <si>
    <t>90941</t>
  </si>
  <si>
    <t>SPA SOCIETA' PRODOTTI ANTIBIOTICI SPA</t>
  </si>
  <si>
    <t>BJ00373/22</t>
  </si>
  <si>
    <t>10949</t>
  </si>
  <si>
    <t>759027</t>
  </si>
  <si>
    <t>200798/P</t>
  </si>
  <si>
    <t>759035</t>
  </si>
  <si>
    <t>22094791</t>
  </si>
  <si>
    <t>759079</t>
  </si>
  <si>
    <t>10717</t>
  </si>
  <si>
    <t>CAVALIERE DENISE</t>
  </si>
  <si>
    <t>FPA 4/22</t>
  </si>
  <si>
    <t>12473</t>
  </si>
  <si>
    <t>759080</t>
  </si>
  <si>
    <t>FPA 5/22</t>
  </si>
  <si>
    <t>759083</t>
  </si>
  <si>
    <t>FPA 6/22</t>
  </si>
  <si>
    <t>759098</t>
  </si>
  <si>
    <t>90983</t>
  </si>
  <si>
    <t>MSD ITALIA SRL</t>
  </si>
  <si>
    <t>2022000010036530</t>
  </si>
  <si>
    <t>TERRITORIO</t>
  </si>
  <si>
    <t>10750</t>
  </si>
  <si>
    <t>76103</t>
  </si>
  <si>
    <t>202113000720</t>
  </si>
  <si>
    <t>ESAMI GIUGNO E LUGLIO 2021 POC</t>
  </si>
  <si>
    <t>763035</t>
  </si>
  <si>
    <t>10287</t>
  </si>
  <si>
    <t>FONDAZIONE "TOSI/CIPPELLETTI DI RIVAROLO MANTOVANO" ONLUS</t>
  </si>
  <si>
    <t>30/B</t>
  </si>
  <si>
    <t>OSSIGENO 6/22 BARILI C.</t>
  </si>
  <si>
    <t>11731</t>
  </si>
  <si>
    <t>763057</t>
  </si>
  <si>
    <t>99301</t>
  </si>
  <si>
    <t>NORGINE ITALIA SRL</t>
  </si>
  <si>
    <t>22007838</t>
  </si>
  <si>
    <t>11914</t>
  </si>
  <si>
    <t>774028</t>
  </si>
  <si>
    <t>0740889315</t>
  </si>
  <si>
    <t>11085</t>
  </si>
  <si>
    <t>774049</t>
  </si>
  <si>
    <t>200801/P</t>
  </si>
  <si>
    <t>774075</t>
  </si>
  <si>
    <t>22007856</t>
  </si>
  <si>
    <t>COGE 4000/21 - NC A STORNO PARZ. FT 21009487 DEL 23/9/21 GIà PAGATA</t>
  </si>
  <si>
    <t>774089</t>
  </si>
  <si>
    <t>90586</t>
  </si>
  <si>
    <t>PREMIATO STAB. TIPOGRAFICO DEI COMUNI SOC. COOP.</t>
  </si>
  <si>
    <t>876/E</t>
  </si>
  <si>
    <t>10489</t>
  </si>
  <si>
    <t>774093</t>
  </si>
  <si>
    <t>100113</t>
  </si>
  <si>
    <t>TERUMO BCT ITALIA SRL - SOC. UNIPERSONALE</t>
  </si>
  <si>
    <t>5320045846</t>
  </si>
  <si>
    <t>11129</t>
  </si>
  <si>
    <t>776009</t>
  </si>
  <si>
    <t>99306</t>
  </si>
  <si>
    <t>THE BINDING SITE SRL</t>
  </si>
  <si>
    <t>CDF202201028</t>
  </si>
  <si>
    <t>11131</t>
  </si>
  <si>
    <t>776014</t>
  </si>
  <si>
    <t>94699</t>
  </si>
  <si>
    <t>THERMO FISHER DIAGNOSTICS SPA</t>
  </si>
  <si>
    <t>2022025099</t>
  </si>
  <si>
    <t>11133</t>
  </si>
  <si>
    <t>776019</t>
  </si>
  <si>
    <t>2022025100</t>
  </si>
  <si>
    <t>776069</t>
  </si>
  <si>
    <t>99 / EL</t>
  </si>
  <si>
    <t>776100</t>
  </si>
  <si>
    <t>95597</t>
  </si>
  <si>
    <t>3M ITALIA SRL</t>
  </si>
  <si>
    <t>9546897014</t>
  </si>
  <si>
    <t>VEDI NC 9544144033 DEL 25/8/22 A STORNO TOT. FT</t>
  </si>
  <si>
    <t>10649</t>
  </si>
  <si>
    <t>776101</t>
  </si>
  <si>
    <t>9546897015</t>
  </si>
  <si>
    <t>11140</t>
  </si>
  <si>
    <t>776105</t>
  </si>
  <si>
    <t>99423</t>
  </si>
  <si>
    <t>PFIZER SRL</t>
  </si>
  <si>
    <t>9897084100</t>
  </si>
  <si>
    <t>11152</t>
  </si>
  <si>
    <t>776107</t>
  </si>
  <si>
    <t>21952</t>
  </si>
  <si>
    <t>TELEFLEX MEDICAL SRL</t>
  </si>
  <si>
    <t>2223072522</t>
  </si>
  <si>
    <t>10740</t>
  </si>
  <si>
    <t>776123</t>
  </si>
  <si>
    <t>0000008640</t>
  </si>
  <si>
    <t>NC A STORNO TOT. FT 0000001080 DEL 2/2/22 - FT 0000001584 DEL 15/2/22 E FT 0000001060 DEL 2/2/2 (GIà PAGATA) - + ORD 202203057-202124707</t>
  </si>
  <si>
    <t>776136</t>
  </si>
  <si>
    <t>0000008587</t>
  </si>
  <si>
    <t>776140</t>
  </si>
  <si>
    <t>22161353</t>
  </si>
  <si>
    <t>10660</t>
  </si>
  <si>
    <t>776141</t>
  </si>
  <si>
    <t>222050993</t>
  </si>
  <si>
    <t>COVID</t>
  </si>
  <si>
    <t>12010</t>
  </si>
  <si>
    <t>776144</t>
  </si>
  <si>
    <t>22161352</t>
  </si>
  <si>
    <t>776150</t>
  </si>
  <si>
    <t>22096298</t>
  </si>
  <si>
    <t>779009</t>
  </si>
  <si>
    <t>10729</t>
  </si>
  <si>
    <t>MM SERVICE SRL</t>
  </si>
  <si>
    <t>37</t>
  </si>
  <si>
    <t>TARATURA</t>
  </si>
  <si>
    <t>12442</t>
  </si>
  <si>
    <t>779028</t>
  </si>
  <si>
    <t>FS/3779</t>
  </si>
  <si>
    <t>11977</t>
  </si>
  <si>
    <t>779031</t>
  </si>
  <si>
    <t>FS/3849</t>
  </si>
  <si>
    <t>779032</t>
  </si>
  <si>
    <t>22162741</t>
  </si>
  <si>
    <t>783003</t>
  </si>
  <si>
    <t>99436</t>
  </si>
  <si>
    <t>MYLAN ITALIA SRL</t>
  </si>
  <si>
    <t>2022161221</t>
  </si>
  <si>
    <t>10459</t>
  </si>
  <si>
    <t>783019</t>
  </si>
  <si>
    <t>97554</t>
  </si>
  <si>
    <t>EISAI SRL</t>
  </si>
  <si>
    <t>0087122163</t>
  </si>
  <si>
    <t>10537</t>
  </si>
  <si>
    <t>783023</t>
  </si>
  <si>
    <t>9897084960</t>
  </si>
  <si>
    <t>10486</t>
  </si>
  <si>
    <t>783024</t>
  </si>
  <si>
    <t>95802</t>
  </si>
  <si>
    <t>AMGEN SRL</t>
  </si>
  <si>
    <t>0931856331</t>
  </si>
  <si>
    <t>10471</t>
  </si>
  <si>
    <t>783026</t>
  </si>
  <si>
    <t>2223073346</t>
  </si>
  <si>
    <t>783028</t>
  </si>
  <si>
    <t>2223073344</t>
  </si>
  <si>
    <t>783030</t>
  </si>
  <si>
    <t>22749</t>
  </si>
  <si>
    <t>FRESENIUS MEDICAL CARE ITALIA S.P.A.</t>
  </si>
  <si>
    <t>2110573337</t>
  </si>
  <si>
    <t>NOL. LUGLIO 2022</t>
  </si>
  <si>
    <t>10549</t>
  </si>
  <si>
    <t>783031</t>
  </si>
  <si>
    <t>94719</t>
  </si>
  <si>
    <t>GE HEALTHCARE SRL</t>
  </si>
  <si>
    <t>6012222016625</t>
  </si>
  <si>
    <t>10550</t>
  </si>
  <si>
    <t>783040</t>
  </si>
  <si>
    <t>91477</t>
  </si>
  <si>
    <t>MEDTRONIC ITALIA SPA</t>
  </si>
  <si>
    <t>1209292263</t>
  </si>
  <si>
    <t>10662</t>
  </si>
  <si>
    <t>783043</t>
  </si>
  <si>
    <t>95277</t>
  </si>
  <si>
    <t>GLAXOSMITHKLINE SPA</t>
  </si>
  <si>
    <t>0000001000061616</t>
  </si>
  <si>
    <t>10553</t>
  </si>
  <si>
    <t>783047</t>
  </si>
  <si>
    <t>6245/FPA</t>
  </si>
  <si>
    <t>10444</t>
  </si>
  <si>
    <t>783057</t>
  </si>
  <si>
    <t>22062481 Q1</t>
  </si>
  <si>
    <t>11046</t>
  </si>
  <si>
    <t>783061</t>
  </si>
  <si>
    <t>90942</t>
  </si>
  <si>
    <t>NOVO NORDISK SPA</t>
  </si>
  <si>
    <t>5200759481</t>
  </si>
  <si>
    <t>10474</t>
  </si>
  <si>
    <t>783068</t>
  </si>
  <si>
    <t>001083/V3</t>
  </si>
  <si>
    <t>10938</t>
  </si>
  <si>
    <t>783070</t>
  </si>
  <si>
    <t>90206</t>
  </si>
  <si>
    <t>LOHMANN &amp; RAUSCHER S.R.L.</t>
  </si>
  <si>
    <t>7310012892</t>
  </si>
  <si>
    <t>10874</t>
  </si>
  <si>
    <t>783072</t>
  </si>
  <si>
    <t>22097129</t>
  </si>
  <si>
    <t>783091</t>
  </si>
  <si>
    <t>00000054260</t>
  </si>
  <si>
    <t>783095</t>
  </si>
  <si>
    <t>97226</t>
  </si>
  <si>
    <t>BRACCO IMAGING ITALIA SRL</t>
  </si>
  <si>
    <t>2208112869</t>
  </si>
  <si>
    <t>10510</t>
  </si>
  <si>
    <t>783102</t>
  </si>
  <si>
    <t>1209292262</t>
  </si>
  <si>
    <t>783113</t>
  </si>
  <si>
    <t>0740890783</t>
  </si>
  <si>
    <t>783120</t>
  </si>
  <si>
    <t>22062826 Q1</t>
  </si>
  <si>
    <t>783126</t>
  </si>
  <si>
    <t>22868</t>
  </si>
  <si>
    <t>DICOFARM SPA</t>
  </si>
  <si>
    <t>9913/00/2022</t>
  </si>
  <si>
    <t>10533</t>
  </si>
  <si>
    <t>783131</t>
  </si>
  <si>
    <t>98800</t>
  </si>
  <si>
    <t>ABBVIE SRL</t>
  </si>
  <si>
    <t>2022023735</t>
  </si>
  <si>
    <t>10464</t>
  </si>
  <si>
    <t>783133</t>
  </si>
  <si>
    <t>94483</t>
  </si>
  <si>
    <t>SANOFI SRL</t>
  </si>
  <si>
    <t>27461243</t>
  </si>
  <si>
    <t>10502</t>
  </si>
  <si>
    <t>783135</t>
  </si>
  <si>
    <t>0931856330</t>
  </si>
  <si>
    <t>783138</t>
  </si>
  <si>
    <t>2223073345</t>
  </si>
  <si>
    <t>783156</t>
  </si>
  <si>
    <t>96711</t>
  </si>
  <si>
    <t>ESSITY ITALY SPA</t>
  </si>
  <si>
    <t>40123896</t>
  </si>
  <si>
    <t>VEDI NC 41005172 DEL 11/8/22 A STORNO TOT. FT</t>
  </si>
  <si>
    <t>10540</t>
  </si>
  <si>
    <t>783195</t>
  </si>
  <si>
    <t>95464</t>
  </si>
  <si>
    <t>CODEX SRL</t>
  </si>
  <si>
    <t>890/E</t>
  </si>
  <si>
    <t>10514</t>
  </si>
  <si>
    <t>783199</t>
  </si>
  <si>
    <t>6125/FPA</t>
  </si>
  <si>
    <t>783202</t>
  </si>
  <si>
    <t>91441</t>
  </si>
  <si>
    <t>GMED SRL</t>
  </si>
  <si>
    <t>3/238</t>
  </si>
  <si>
    <t>APRILE/MAGGIO 2022 SERV.CONS. DIGITALE</t>
  </si>
  <si>
    <t>10554</t>
  </si>
  <si>
    <t>783204</t>
  </si>
  <si>
    <t>100177</t>
  </si>
  <si>
    <t>ACACIA SRL</t>
  </si>
  <si>
    <t>FATTPA 20_22</t>
  </si>
  <si>
    <t>10930</t>
  </si>
  <si>
    <t>783209</t>
  </si>
  <si>
    <t>100233</t>
  </si>
  <si>
    <t>SWEDISH ORPHAN BIOVITRUM SRL</t>
  </si>
  <si>
    <t>2203537</t>
  </si>
  <si>
    <t>10521</t>
  </si>
  <si>
    <t>783213</t>
  </si>
  <si>
    <t>22097683</t>
  </si>
  <si>
    <t>783223</t>
  </si>
  <si>
    <t>90060</t>
  </si>
  <si>
    <t>BAYER SPA</t>
  </si>
  <si>
    <t>870E114188</t>
  </si>
  <si>
    <t>10492</t>
  </si>
  <si>
    <t>783225</t>
  </si>
  <si>
    <t>94613</t>
  </si>
  <si>
    <t>GILEAD SCIENCES SRL</t>
  </si>
  <si>
    <t>220011334</t>
  </si>
  <si>
    <t>10551</t>
  </si>
  <si>
    <t>783227</t>
  </si>
  <si>
    <t>101047</t>
  </si>
  <si>
    <t>EMOTEC SRL</t>
  </si>
  <si>
    <t>272/22</t>
  </si>
  <si>
    <t>10806</t>
  </si>
  <si>
    <t>783228</t>
  </si>
  <si>
    <t>18929</t>
  </si>
  <si>
    <t>DEALFA SRL</t>
  </si>
  <si>
    <t>4735</t>
  </si>
  <si>
    <t>11012</t>
  </si>
  <si>
    <t>783250</t>
  </si>
  <si>
    <t>22815</t>
  </si>
  <si>
    <t>GUERBET SPA</t>
  </si>
  <si>
    <t>2200005459</t>
  </si>
  <si>
    <t>11089</t>
  </si>
  <si>
    <t>783271</t>
  </si>
  <si>
    <t>2203536</t>
  </si>
  <si>
    <t>783279</t>
  </si>
  <si>
    <t>2022161216</t>
  </si>
  <si>
    <t>minor prezzo</t>
  </si>
  <si>
    <t>786004</t>
  </si>
  <si>
    <t>100749</t>
  </si>
  <si>
    <t>CONFORTI S.P.A</t>
  </si>
  <si>
    <t>0000060074</t>
  </si>
  <si>
    <t>TRASF E ORA LAVORO ARAMDIO DI SIC CORAZZ MAGG22</t>
  </si>
  <si>
    <t>12179</t>
  </si>
  <si>
    <t>786006</t>
  </si>
  <si>
    <t>92212309</t>
  </si>
  <si>
    <t>10518</t>
  </si>
  <si>
    <t>786009</t>
  </si>
  <si>
    <t>7310012989</t>
  </si>
  <si>
    <t>786010</t>
  </si>
  <si>
    <t>2022168743</t>
  </si>
  <si>
    <t>786011</t>
  </si>
  <si>
    <t>2022168744</t>
  </si>
  <si>
    <t>VEDI NC 2022708801 DEL 23/9/22 A STORNO TOT FT</t>
  </si>
  <si>
    <t>12015</t>
  </si>
  <si>
    <t>786012</t>
  </si>
  <si>
    <t>2022168741</t>
  </si>
  <si>
    <t>786013</t>
  </si>
  <si>
    <t>2022168742</t>
  </si>
  <si>
    <t>786018</t>
  </si>
  <si>
    <t>6012222016749</t>
  </si>
  <si>
    <t>786021</t>
  </si>
  <si>
    <t>1209294447</t>
  </si>
  <si>
    <t>786028</t>
  </si>
  <si>
    <t>9897085293</t>
  </si>
  <si>
    <t>786029</t>
  </si>
  <si>
    <t>9546898741</t>
  </si>
  <si>
    <t>786030</t>
  </si>
  <si>
    <t>2223073936</t>
  </si>
  <si>
    <t>786035</t>
  </si>
  <si>
    <t>2022168740</t>
  </si>
  <si>
    <t>786036</t>
  </si>
  <si>
    <t>2022168746</t>
  </si>
  <si>
    <t>11103</t>
  </si>
  <si>
    <t>786037</t>
  </si>
  <si>
    <t>100601</t>
  </si>
  <si>
    <t>ALFASIGMA SPA</t>
  </si>
  <si>
    <t>0003042791</t>
  </si>
  <si>
    <t>10963</t>
  </si>
  <si>
    <t>786044</t>
  </si>
  <si>
    <t>22165341</t>
  </si>
  <si>
    <t>786047</t>
  </si>
  <si>
    <t>22165212</t>
  </si>
  <si>
    <t>786049</t>
  </si>
  <si>
    <t>9897085294</t>
  </si>
  <si>
    <t>10665</t>
  </si>
  <si>
    <t>786050</t>
  </si>
  <si>
    <t>9897085292</t>
  </si>
  <si>
    <t>789007</t>
  </si>
  <si>
    <t>22167012</t>
  </si>
  <si>
    <t>789010</t>
  </si>
  <si>
    <t>1209297765</t>
  </si>
  <si>
    <t>11099</t>
  </si>
  <si>
    <t>789011</t>
  </si>
  <si>
    <t>22508004</t>
  </si>
  <si>
    <t>789013</t>
  </si>
  <si>
    <t>40125858</t>
  </si>
  <si>
    <t>10809</t>
  </si>
  <si>
    <t>789014</t>
  </si>
  <si>
    <t>92830</t>
  </si>
  <si>
    <t>SMITH &amp; NEPHEW SRL</t>
  </si>
  <si>
    <t>0931905562</t>
  </si>
  <si>
    <t>10946</t>
  </si>
  <si>
    <t>789015</t>
  </si>
  <si>
    <t>YI/002984</t>
  </si>
  <si>
    <t>CESPITE:ARREDI UFFICIO AMBULATORIO DAISABILITA COMUNITA' SAN SEBASTIANO</t>
  </si>
  <si>
    <t>789016</t>
  </si>
  <si>
    <t>YI/002985</t>
  </si>
  <si>
    <t>CESPITE: ARREDI UFFICIO PIETRO MORSTABILINI</t>
  </si>
  <si>
    <t>789020</t>
  </si>
  <si>
    <t>222052844</t>
  </si>
  <si>
    <t>789021</t>
  </si>
  <si>
    <t>222052845</t>
  </si>
  <si>
    <t>789022</t>
  </si>
  <si>
    <t>5302480215</t>
  </si>
  <si>
    <t>10997</t>
  </si>
  <si>
    <t>789024</t>
  </si>
  <si>
    <t>90034</t>
  </si>
  <si>
    <t>MOLNLYCKE HEALTH CARE S.R.L.</t>
  </si>
  <si>
    <t>94016345</t>
  </si>
  <si>
    <t>10891</t>
  </si>
  <si>
    <t>789028</t>
  </si>
  <si>
    <t>1209296767</t>
  </si>
  <si>
    <t>789033</t>
  </si>
  <si>
    <t>22508003</t>
  </si>
  <si>
    <t>789034</t>
  </si>
  <si>
    <t>22508002</t>
  </si>
  <si>
    <t>789035</t>
  </si>
  <si>
    <t>22508120</t>
  </si>
  <si>
    <t>789036</t>
  </si>
  <si>
    <t>90271</t>
  </si>
  <si>
    <t>ITALFARMACO SPA</t>
  </si>
  <si>
    <t>2220807</t>
  </si>
  <si>
    <t>NC A STORNO PARZ. FT 2208993 DEL 11/4/22 GIà PAGATA- PER RESO CAUTELATIVO</t>
  </si>
  <si>
    <t>10659</t>
  </si>
  <si>
    <t>789038</t>
  </si>
  <si>
    <t>2220996</t>
  </si>
  <si>
    <t>NC A STORNO PARZ. FT 2211879 DEL 10/5/22 GIA' PAGATA PER RITIRO CAUTELATIVO MATERIALE</t>
  </si>
  <si>
    <t>12165</t>
  </si>
  <si>
    <t>789040</t>
  </si>
  <si>
    <t>2223074631</t>
  </si>
  <si>
    <t>789042</t>
  </si>
  <si>
    <t>22167013</t>
  </si>
  <si>
    <t>789043</t>
  </si>
  <si>
    <t>22166638</t>
  </si>
  <si>
    <t>789044</t>
  </si>
  <si>
    <t>2223074632</t>
  </si>
  <si>
    <t>789046</t>
  </si>
  <si>
    <t>22098630</t>
  </si>
  <si>
    <t>789054</t>
  </si>
  <si>
    <t>870E115397</t>
  </si>
  <si>
    <t>789058</t>
  </si>
  <si>
    <t>2022026046</t>
  </si>
  <si>
    <t>NOL. ANALIZZATORE FO7XEEE70 LUGLIO 2022</t>
  </si>
  <si>
    <t>789060</t>
  </si>
  <si>
    <t>22098568</t>
  </si>
  <si>
    <t>789061</t>
  </si>
  <si>
    <t>99517</t>
  </si>
  <si>
    <t>WALDNER TECNOLOGIE MEDICALI SRL</t>
  </si>
  <si>
    <t>601058911</t>
  </si>
  <si>
    <t>789062</t>
  </si>
  <si>
    <t>0931904870</t>
  </si>
  <si>
    <t>789065</t>
  </si>
  <si>
    <t>5200759786</t>
  </si>
  <si>
    <t>11106</t>
  </si>
  <si>
    <t>789066</t>
  </si>
  <si>
    <t>5200759785</t>
  </si>
  <si>
    <t>789068</t>
  </si>
  <si>
    <t>870E115395</t>
  </si>
  <si>
    <t>789072</t>
  </si>
  <si>
    <t>22063232 Q1</t>
  </si>
  <si>
    <t>789073</t>
  </si>
  <si>
    <t>2022025792</t>
  </si>
  <si>
    <t>789076</t>
  </si>
  <si>
    <t>22637</t>
  </si>
  <si>
    <t>DIEMME DISPOSITIVI MEDICI SRL</t>
  </si>
  <si>
    <t>002296-0C2 PA</t>
  </si>
  <si>
    <t>VEDI NC 002860-0C2 PA DEL 27/9/22 A STORNO TOT FT</t>
  </si>
  <si>
    <t>11479</t>
  </si>
  <si>
    <t>789078</t>
  </si>
  <si>
    <t>870E115393</t>
  </si>
  <si>
    <t>789079</t>
  </si>
  <si>
    <t>870E115396</t>
  </si>
  <si>
    <t>789081</t>
  </si>
  <si>
    <t>870E115394</t>
  </si>
  <si>
    <t>789084</t>
  </si>
  <si>
    <t>100066</t>
  </si>
  <si>
    <t>OTTOPHARMA SRL</t>
  </si>
  <si>
    <t>001142203630</t>
  </si>
  <si>
    <t>10485</t>
  </si>
  <si>
    <t>789089</t>
  </si>
  <si>
    <t>00000054444</t>
  </si>
  <si>
    <t>10913</t>
  </si>
  <si>
    <t>789092</t>
  </si>
  <si>
    <t>93922</t>
  </si>
  <si>
    <t>MEDIVAL SRL</t>
  </si>
  <si>
    <t>2246271</t>
  </si>
  <si>
    <t>10883</t>
  </si>
  <si>
    <t>789094</t>
  </si>
  <si>
    <t>100056</t>
  </si>
  <si>
    <t>M.B.T. SRL - MEDICAL &amp; BIOLOGICAL TECHNOLOGIES</t>
  </si>
  <si>
    <t>311/2022/FE</t>
  </si>
  <si>
    <t>10450</t>
  </si>
  <si>
    <t>789097</t>
  </si>
  <si>
    <t>94284</t>
  </si>
  <si>
    <t>PIERRE FABRE PHARMA SRL</t>
  </si>
  <si>
    <t>SI2208309</t>
  </si>
  <si>
    <t>11110</t>
  </si>
  <si>
    <t>789098</t>
  </si>
  <si>
    <t>4950</t>
  </si>
  <si>
    <t>12588</t>
  </si>
  <si>
    <t>789100</t>
  </si>
  <si>
    <t>95041</t>
  </si>
  <si>
    <t>KEDRION SPA</t>
  </si>
  <si>
    <t>9223003581</t>
  </si>
  <si>
    <t>10442</t>
  </si>
  <si>
    <t>789101</t>
  </si>
  <si>
    <t>93566</t>
  </si>
  <si>
    <t>B.BRAUN AVITUM ITALY SPA</t>
  </si>
  <si>
    <t>5304132021</t>
  </si>
  <si>
    <t>manut osmosi acqua 1/7/22-30/9/22</t>
  </si>
  <si>
    <t>10481</t>
  </si>
  <si>
    <t>789103</t>
  </si>
  <si>
    <t>99295</t>
  </si>
  <si>
    <t>INCA-PHARM SRL</t>
  </si>
  <si>
    <t>808</t>
  </si>
  <si>
    <t>11018</t>
  </si>
  <si>
    <t>792001</t>
  </si>
  <si>
    <t>10759</t>
  </si>
  <si>
    <t>INGROS CARTA GIUSTACCHINI SPA</t>
  </si>
  <si>
    <t>FT/PAM/V2A/0001034</t>
  </si>
  <si>
    <t>10567</t>
  </si>
  <si>
    <t>792002</t>
  </si>
  <si>
    <t>FT/PAM/V2A/0001035</t>
  </si>
  <si>
    <t>792003</t>
  </si>
  <si>
    <t>90658</t>
  </si>
  <si>
    <t>PUBLIDEA SRL</t>
  </si>
  <si>
    <t>1139</t>
  </si>
  <si>
    <t>10490</t>
  </si>
  <si>
    <t>792005</t>
  </si>
  <si>
    <t>168/18</t>
  </si>
  <si>
    <t>ASST MN: CONVENZIONE - PRESTAZIONI DI MEDICINA NUCLEARE.</t>
  </si>
  <si>
    <t>792006</t>
  </si>
  <si>
    <t>154/2</t>
  </si>
  <si>
    <t>AREU: Trasporti Secondari Urgenti “Tempo dipendenti” – 2° trimestre 2022.</t>
  </si>
  <si>
    <t>11862</t>
  </si>
  <si>
    <t>792016</t>
  </si>
  <si>
    <t>FT/PAM/V2A/0001033</t>
  </si>
  <si>
    <t>792017</t>
  </si>
  <si>
    <t>22712</t>
  </si>
  <si>
    <t>AGILENT TECHNOLOGIES ITALIA SPA</t>
  </si>
  <si>
    <t>199265515/001713/PA</t>
  </si>
  <si>
    <t>dal 01/01/22-31/12/22 "CGH ARRAY" - NOL.</t>
  </si>
  <si>
    <t>11050</t>
  </si>
  <si>
    <t>792018</t>
  </si>
  <si>
    <t>95451</t>
  </si>
  <si>
    <t>ASTRA FORMEDIC SRL</t>
  </si>
  <si>
    <t>FVS22-01113</t>
  </si>
  <si>
    <t>10472</t>
  </si>
  <si>
    <t>792023</t>
  </si>
  <si>
    <t>90461</t>
  </si>
  <si>
    <t>DID DIAGNOSTIC INTER.DISTR.SPA</t>
  </si>
  <si>
    <t>E03200</t>
  </si>
  <si>
    <t>10534</t>
  </si>
  <si>
    <t>792024</t>
  </si>
  <si>
    <t>1138</t>
  </si>
  <si>
    <t>792025</t>
  </si>
  <si>
    <t>7270004705</t>
  </si>
  <si>
    <t>NOLEGGIO STRUMENTO GENEXPERT 2TRIM22</t>
  </si>
  <si>
    <t>792036</t>
  </si>
  <si>
    <t>95378</t>
  </si>
  <si>
    <t>BIOPSYBELL SRL</t>
  </si>
  <si>
    <t>E-1989</t>
  </si>
  <si>
    <t>10842</t>
  </si>
  <si>
    <t>792037</t>
  </si>
  <si>
    <t>2022025942</t>
  </si>
  <si>
    <t>793008</t>
  </si>
  <si>
    <t>90476</t>
  </si>
  <si>
    <t>ELI LILLY ITALIA SPA</t>
  </si>
  <si>
    <t>0000135431</t>
  </si>
  <si>
    <t>RIMBORSO AIFA ALIMTA 500MG E ALIMTA 100MG</t>
  </si>
  <si>
    <t>10538</t>
  </si>
  <si>
    <t>793011</t>
  </si>
  <si>
    <t>222053112</t>
  </si>
  <si>
    <t>10831</t>
  </si>
  <si>
    <t>793013</t>
  </si>
  <si>
    <t>0000001000062917</t>
  </si>
  <si>
    <t>793014</t>
  </si>
  <si>
    <t>6477/FPA</t>
  </si>
  <si>
    <t>793015</t>
  </si>
  <si>
    <t>6437/FPA</t>
  </si>
  <si>
    <t>793016</t>
  </si>
  <si>
    <t>90114</t>
  </si>
  <si>
    <t>BOEHRINGER INGELHEIM ITALIA SPA</t>
  </si>
  <si>
    <t>5029221962</t>
  </si>
  <si>
    <t>MINOR PREZZO LIQUIDARE</t>
  </si>
  <si>
    <t>10509</t>
  </si>
  <si>
    <t>793017</t>
  </si>
  <si>
    <t>222053368</t>
  </si>
  <si>
    <t>793019</t>
  </si>
  <si>
    <t>92068</t>
  </si>
  <si>
    <t>BIOMERIEUX ITALIA SPA</t>
  </si>
  <si>
    <t>1020546671</t>
  </si>
  <si>
    <t>11063</t>
  </si>
  <si>
    <t>793020</t>
  </si>
  <si>
    <t>8261375829</t>
  </si>
  <si>
    <t>11009</t>
  </si>
  <si>
    <t>793021</t>
  </si>
  <si>
    <t>2200005610</t>
  </si>
  <si>
    <t>10557</t>
  </si>
  <si>
    <t>793027</t>
  </si>
  <si>
    <t>BFV517503</t>
  </si>
  <si>
    <t>11003</t>
  </si>
  <si>
    <t>793034</t>
  </si>
  <si>
    <t>22168906</t>
  </si>
  <si>
    <t>793035</t>
  </si>
  <si>
    <t>90507</t>
  </si>
  <si>
    <t>ROCHE SPA</t>
  </si>
  <si>
    <t>6752329088</t>
  </si>
  <si>
    <t>10497</t>
  </si>
  <si>
    <t>793036</t>
  </si>
  <si>
    <t>22169043</t>
  </si>
  <si>
    <t>793037</t>
  </si>
  <si>
    <t>5029221963</t>
  </si>
  <si>
    <t>MINOR PREZZO-LIQUIDARE</t>
  </si>
  <si>
    <t>793040</t>
  </si>
  <si>
    <t>1209298217</t>
  </si>
  <si>
    <t>793041</t>
  </si>
  <si>
    <t>92174</t>
  </si>
  <si>
    <t>D.B.A. ITALIA SRL</t>
  </si>
  <si>
    <t>2367 PA</t>
  </si>
  <si>
    <t>10516</t>
  </si>
  <si>
    <t>793047</t>
  </si>
  <si>
    <t>40127146</t>
  </si>
  <si>
    <t>793050</t>
  </si>
  <si>
    <t>BFV517649</t>
  </si>
  <si>
    <t>793051</t>
  </si>
  <si>
    <t>95598</t>
  </si>
  <si>
    <t>EUROIMMUN ITALIA SRL</t>
  </si>
  <si>
    <t>S2409</t>
  </si>
  <si>
    <t>10542</t>
  </si>
  <si>
    <t>793052</t>
  </si>
  <si>
    <t>40127147</t>
  </si>
  <si>
    <t>793053</t>
  </si>
  <si>
    <t>6475/FPA</t>
  </si>
  <si>
    <t>793054</t>
  </si>
  <si>
    <t>6478/FPA</t>
  </si>
  <si>
    <t>793058</t>
  </si>
  <si>
    <t>97164</t>
  </si>
  <si>
    <t>A. MENARINI DIAGNOSTICS SRL</t>
  </si>
  <si>
    <t>604251</t>
  </si>
  <si>
    <t>SISTEMA PER URINE LUGLIO 2022</t>
  </si>
  <si>
    <t>10461</t>
  </si>
  <si>
    <t>793060</t>
  </si>
  <si>
    <t>604275</t>
  </si>
  <si>
    <t>SISTEMA PER URINE POOP LUGLIO 2022</t>
  </si>
  <si>
    <t>793061</t>
  </si>
  <si>
    <t>90053</t>
  </si>
  <si>
    <t>RESNOVA SRL</t>
  </si>
  <si>
    <t>001495/22</t>
  </si>
  <si>
    <t>10495</t>
  </si>
  <si>
    <t>793065</t>
  </si>
  <si>
    <t>100076</t>
  </si>
  <si>
    <t>ITC FARMA SRL</t>
  </si>
  <si>
    <t>103311</t>
  </si>
  <si>
    <t>10437</t>
  </si>
  <si>
    <t>793067</t>
  </si>
  <si>
    <t>0003043159</t>
  </si>
  <si>
    <t>793069</t>
  </si>
  <si>
    <t>92824</t>
  </si>
  <si>
    <t>AORTA SRL</t>
  </si>
  <si>
    <t>12727</t>
  </si>
  <si>
    <t>11053</t>
  </si>
  <si>
    <t>793070</t>
  </si>
  <si>
    <t>2022026299</t>
  </si>
  <si>
    <t>793074</t>
  </si>
  <si>
    <t>10506</t>
  </si>
  <si>
    <t>OPELLA HEALTHCARE ITALY SRL</t>
  </si>
  <si>
    <t>2000009078</t>
  </si>
  <si>
    <t>10564</t>
  </si>
  <si>
    <t>793076</t>
  </si>
  <si>
    <t>22827</t>
  </si>
  <si>
    <t>FERRING SPA</t>
  </si>
  <si>
    <t>VP22004242</t>
  </si>
  <si>
    <t>10546</t>
  </si>
  <si>
    <t>793081</t>
  </si>
  <si>
    <t>6628/FPA</t>
  </si>
  <si>
    <t>793082</t>
  </si>
  <si>
    <t>0931857129</t>
  </si>
  <si>
    <t>793083</t>
  </si>
  <si>
    <t>6012222016982</t>
  </si>
  <si>
    <t>793085</t>
  </si>
  <si>
    <t>2022026800</t>
  </si>
  <si>
    <t>793086</t>
  </si>
  <si>
    <t>199265740/374386/P1</t>
  </si>
  <si>
    <t>10465</t>
  </si>
  <si>
    <t>793087</t>
  </si>
  <si>
    <t>1209300118</t>
  </si>
  <si>
    <t>793088</t>
  </si>
  <si>
    <t>1020546672</t>
  </si>
  <si>
    <t>793089</t>
  </si>
  <si>
    <t>99231</t>
  </si>
  <si>
    <t>INSTRUMENTATION LABORATORY S.p.A.</t>
  </si>
  <si>
    <t>8100314421</t>
  </si>
  <si>
    <t>10435</t>
  </si>
  <si>
    <t>793093</t>
  </si>
  <si>
    <t>27462158</t>
  </si>
  <si>
    <t>793095</t>
  </si>
  <si>
    <t>222053113</t>
  </si>
  <si>
    <t>10493</t>
  </si>
  <si>
    <t>793097</t>
  </si>
  <si>
    <t>0740891963</t>
  </si>
  <si>
    <t>10548</t>
  </si>
  <si>
    <t>793098</t>
  </si>
  <si>
    <t>0000135432</t>
  </si>
  <si>
    <t>793099</t>
  </si>
  <si>
    <t>FATTURA 34/2022</t>
  </si>
  <si>
    <t>793101</t>
  </si>
  <si>
    <t>96979</t>
  </si>
  <si>
    <t>HOLOGIC ITALIA SRL</t>
  </si>
  <si>
    <t>202253252</t>
  </si>
  <si>
    <t>12102</t>
  </si>
  <si>
    <t>793102</t>
  </si>
  <si>
    <t>98536</t>
  </si>
  <si>
    <t>M.T.V. MEDICAL SRL</t>
  </si>
  <si>
    <t>000866/PA</t>
  </si>
  <si>
    <t>10875</t>
  </si>
  <si>
    <t>793105</t>
  </si>
  <si>
    <t>6629/FPA</t>
  </si>
  <si>
    <t>794003</t>
  </si>
  <si>
    <t>98632</t>
  </si>
  <si>
    <t>MILDAS SRL</t>
  </si>
  <si>
    <t>1695/PA/22</t>
  </si>
  <si>
    <t>10890</t>
  </si>
  <si>
    <t>797001</t>
  </si>
  <si>
    <t>96419</t>
  </si>
  <si>
    <t>OLCELLI FARMACEUTICI SRL</t>
  </si>
  <si>
    <t>P2529</t>
  </si>
  <si>
    <t>10476</t>
  </si>
  <si>
    <t>797002</t>
  </si>
  <si>
    <t>22928</t>
  </si>
  <si>
    <t>FIAB SPA</t>
  </si>
  <si>
    <t>V90009086</t>
  </si>
  <si>
    <t>10851</t>
  </si>
  <si>
    <t>797003</t>
  </si>
  <si>
    <t>27463278</t>
  </si>
  <si>
    <t>10752</t>
  </si>
  <si>
    <t>797006</t>
  </si>
  <si>
    <t>5302481469</t>
  </si>
  <si>
    <t>797012</t>
  </si>
  <si>
    <t>97648</t>
  </si>
  <si>
    <t>ALEXION PHARMA ITALY SRL</t>
  </si>
  <si>
    <t>2022002169</t>
  </si>
  <si>
    <t>797013</t>
  </si>
  <si>
    <t>2022002170</t>
  </si>
  <si>
    <t>797014</t>
  </si>
  <si>
    <t>99516</t>
  </si>
  <si>
    <t>INFRATEC SRL</t>
  </si>
  <si>
    <t>333/PA</t>
  </si>
  <si>
    <t>10434</t>
  </si>
  <si>
    <t>797015</t>
  </si>
  <si>
    <t>22099568</t>
  </si>
  <si>
    <t>797018</t>
  </si>
  <si>
    <t>99712</t>
  </si>
  <si>
    <t>INCYTE BIOSCIENCES ITALY SRL</t>
  </si>
  <si>
    <t>1820</t>
  </si>
  <si>
    <t>10560</t>
  </si>
  <si>
    <t>797020</t>
  </si>
  <si>
    <t>2022172624</t>
  </si>
  <si>
    <t>797021</t>
  </si>
  <si>
    <t>222054059</t>
  </si>
  <si>
    <t>797022</t>
  </si>
  <si>
    <t>2022002171</t>
  </si>
  <si>
    <t>797023</t>
  </si>
  <si>
    <t>100077</t>
  </si>
  <si>
    <t>LASER LAB SRL</t>
  </si>
  <si>
    <t>8 PA</t>
  </si>
  <si>
    <t>10445</t>
  </si>
  <si>
    <t>797039</t>
  </si>
  <si>
    <t>1209298214</t>
  </si>
  <si>
    <t>nol. luglio 2022 appar. dialisi</t>
  </si>
  <si>
    <t>797042</t>
  </si>
  <si>
    <t>97124</t>
  </si>
  <si>
    <t>NUOVA FARMEC SRL</t>
  </si>
  <si>
    <t>S1/006085</t>
  </si>
  <si>
    <t>10475</t>
  </si>
  <si>
    <t>797045</t>
  </si>
  <si>
    <t>0000135705</t>
  </si>
  <si>
    <t>797046</t>
  </si>
  <si>
    <t>2022172623</t>
  </si>
  <si>
    <t>797051</t>
  </si>
  <si>
    <t>1209303481</t>
  </si>
  <si>
    <t>797052</t>
  </si>
  <si>
    <t>99734</t>
  </si>
  <si>
    <t>INTEGRA LIFESCIENCES ITALY SRL</t>
  </si>
  <si>
    <t>22506177</t>
  </si>
  <si>
    <t>11238</t>
  </si>
  <si>
    <t>797053</t>
  </si>
  <si>
    <t>1209303480</t>
  </si>
  <si>
    <t>797059</t>
  </si>
  <si>
    <t>2000009015</t>
  </si>
  <si>
    <t>797063</t>
  </si>
  <si>
    <t>1209298216</t>
  </si>
  <si>
    <t>797064</t>
  </si>
  <si>
    <t>96683</t>
  </si>
  <si>
    <t>FE.MA SRL</t>
  </si>
  <si>
    <t>2537</t>
  </si>
  <si>
    <t>11154</t>
  </si>
  <si>
    <t>797065</t>
  </si>
  <si>
    <t>12732</t>
  </si>
  <si>
    <t>797066</t>
  </si>
  <si>
    <t>94567</t>
  </si>
  <si>
    <t>HOLLISTER SPA</t>
  </si>
  <si>
    <t>0222023532</t>
  </si>
  <si>
    <t>11014</t>
  </si>
  <si>
    <t>797070</t>
  </si>
  <si>
    <t>12745</t>
  </si>
  <si>
    <t>10987</t>
  </si>
  <si>
    <t>797071</t>
  </si>
  <si>
    <t>0000135706</t>
  </si>
  <si>
    <t>797072</t>
  </si>
  <si>
    <t>95248</t>
  </si>
  <si>
    <t>FONDAZIONE IST.C.VISMARA-G.DE PETRI ONLUS</t>
  </si>
  <si>
    <t>372/E</t>
  </si>
  <si>
    <t>LUGLIO '22</t>
  </si>
  <si>
    <t>10728</t>
  </si>
  <si>
    <t>797073</t>
  </si>
  <si>
    <t>91898</t>
  </si>
  <si>
    <t>AZIENDA U.S.L. DI PIACENZA</t>
  </si>
  <si>
    <t>130_2022_0000060</t>
  </si>
  <si>
    <t>AZ USL PC: consul specialistiche Del Re Maria - GIUGNO 2022</t>
  </si>
  <si>
    <t>11289</t>
  </si>
  <si>
    <t>797076</t>
  </si>
  <si>
    <t>6755/FPA</t>
  </si>
  <si>
    <t>797078</t>
  </si>
  <si>
    <t>22641</t>
  </si>
  <si>
    <t>GRIFOLS ITALIA SPA</t>
  </si>
  <si>
    <t>5916106540</t>
  </si>
  <si>
    <t>11088</t>
  </si>
  <si>
    <t>797079</t>
  </si>
  <si>
    <t>5916106538</t>
  </si>
  <si>
    <t>797080</t>
  </si>
  <si>
    <t>5916106539</t>
  </si>
  <si>
    <t>797081</t>
  </si>
  <si>
    <t>95292</t>
  </si>
  <si>
    <t>HIKMA ITALIA SPA</t>
  </si>
  <si>
    <t>IBP22PA-0011248</t>
  </si>
  <si>
    <t>10558</t>
  </si>
  <si>
    <t>797082</t>
  </si>
  <si>
    <t>90718</t>
  </si>
  <si>
    <t>ASTRAZENECA SPA</t>
  </si>
  <si>
    <t>1020652848</t>
  </si>
  <si>
    <t>10478</t>
  </si>
  <si>
    <t>797083</t>
  </si>
  <si>
    <t>98276</t>
  </si>
  <si>
    <t>VIIV HEALTHCARE SRL</t>
  </si>
  <si>
    <t>0000001060004895</t>
  </si>
  <si>
    <t>10528</t>
  </si>
  <si>
    <t>797088</t>
  </si>
  <si>
    <t>5302481113</t>
  </si>
  <si>
    <t>797090</t>
  </si>
  <si>
    <t>6756/FPA</t>
  </si>
  <si>
    <t>797092</t>
  </si>
  <si>
    <t>5916106541</t>
  </si>
  <si>
    <t>797093</t>
  </si>
  <si>
    <t>5916106537</t>
  </si>
  <si>
    <t>797094</t>
  </si>
  <si>
    <t>5916106536</t>
  </si>
  <si>
    <t>10556</t>
  </si>
  <si>
    <t>797095</t>
  </si>
  <si>
    <t>15222</t>
  </si>
  <si>
    <t>10520</t>
  </si>
  <si>
    <t>797096</t>
  </si>
  <si>
    <t>0050010933</t>
  </si>
  <si>
    <t>10443</t>
  </si>
  <si>
    <t>797098</t>
  </si>
  <si>
    <t>95420</t>
  </si>
  <si>
    <t>MERCK SERONO SPA</t>
  </si>
  <si>
    <t>3202217959</t>
  </si>
  <si>
    <t>10454</t>
  </si>
  <si>
    <t>797099</t>
  </si>
  <si>
    <t>96751</t>
  </si>
  <si>
    <t>BIOGEN ITALIA SRL</t>
  </si>
  <si>
    <t>2215579</t>
  </si>
  <si>
    <t>797100</t>
  </si>
  <si>
    <t>222053655</t>
  </si>
  <si>
    <t>11438</t>
  </si>
  <si>
    <t>797101</t>
  </si>
  <si>
    <t>222053656</t>
  </si>
  <si>
    <t>797103</t>
  </si>
  <si>
    <t>90695</t>
  </si>
  <si>
    <t>TIMBRIFICIO LAMPO DI CREMONESI C. &amp; C. SNCSNC</t>
  </si>
  <si>
    <t>457</t>
  </si>
  <si>
    <t>10676</t>
  </si>
  <si>
    <t>797106</t>
  </si>
  <si>
    <t>2022026933</t>
  </si>
  <si>
    <t>797107</t>
  </si>
  <si>
    <t>6012222017038</t>
  </si>
  <si>
    <t>797108</t>
  </si>
  <si>
    <t>2022026935</t>
  </si>
  <si>
    <t>797109</t>
  </si>
  <si>
    <t>199265795/374471/P1</t>
  </si>
  <si>
    <t>797110</t>
  </si>
  <si>
    <t>22098772</t>
  </si>
  <si>
    <t>11056</t>
  </si>
  <si>
    <t>797112</t>
  </si>
  <si>
    <t>1020546880</t>
  </si>
  <si>
    <t>10508</t>
  </si>
  <si>
    <t>797113</t>
  </si>
  <si>
    <t>2223076683</t>
  </si>
  <si>
    <t>797114</t>
  </si>
  <si>
    <t>2223076685</t>
  </si>
  <si>
    <t>797115</t>
  </si>
  <si>
    <t>2223076684</t>
  </si>
  <si>
    <t>797116</t>
  </si>
  <si>
    <t>2022026934</t>
  </si>
  <si>
    <t>797117</t>
  </si>
  <si>
    <t>2208113239</t>
  </si>
  <si>
    <t>12127</t>
  </si>
  <si>
    <t>797118</t>
  </si>
  <si>
    <t>1209301838</t>
  </si>
  <si>
    <t>797121</t>
  </si>
  <si>
    <t>1209301840</t>
  </si>
  <si>
    <t>797122</t>
  </si>
  <si>
    <t>2208113240</t>
  </si>
  <si>
    <t>797124</t>
  </si>
  <si>
    <t>22170164</t>
  </si>
  <si>
    <t>797125</t>
  </si>
  <si>
    <t>6752329253</t>
  </si>
  <si>
    <t>797126</t>
  </si>
  <si>
    <t>199265796/374453/P1</t>
  </si>
  <si>
    <t>10956</t>
  </si>
  <si>
    <t>797127</t>
  </si>
  <si>
    <t>2022000010039109</t>
  </si>
  <si>
    <t>10458</t>
  </si>
  <si>
    <t>797128</t>
  </si>
  <si>
    <t>94686</t>
  </si>
  <si>
    <t>ORGANON ITALIA SRL</t>
  </si>
  <si>
    <t>2022000010028384</t>
  </si>
  <si>
    <t>10477</t>
  </si>
  <si>
    <t>797129</t>
  </si>
  <si>
    <t>94619</t>
  </si>
  <si>
    <t>BRISTOL-MYERS SQUIBB SRL</t>
  </si>
  <si>
    <t>2003066170</t>
  </si>
  <si>
    <t>10511</t>
  </si>
  <si>
    <t>797131</t>
  </si>
  <si>
    <t>2223076682</t>
  </si>
  <si>
    <t>797134</t>
  </si>
  <si>
    <t>22037541</t>
  </si>
  <si>
    <t>797140</t>
  </si>
  <si>
    <t>91027</t>
  </si>
  <si>
    <t>WISIL LATOOR SRL</t>
  </si>
  <si>
    <t>31/EP</t>
  </si>
  <si>
    <t>10529</t>
  </si>
  <si>
    <t>797141</t>
  </si>
  <si>
    <t>90944</t>
  </si>
  <si>
    <t>SEBIA ITALIA SRL</t>
  </si>
  <si>
    <t>4519/S</t>
  </si>
  <si>
    <t>service per. lu22</t>
  </si>
  <si>
    <t>11118</t>
  </si>
  <si>
    <t>797144</t>
  </si>
  <si>
    <t>96565</t>
  </si>
  <si>
    <t>FLEXICARE SRL</t>
  </si>
  <si>
    <t>2022002604</t>
  </si>
  <si>
    <t>10854</t>
  </si>
  <si>
    <t>797145</t>
  </si>
  <si>
    <t>220011689</t>
  </si>
  <si>
    <t>797146</t>
  </si>
  <si>
    <t>94921</t>
  </si>
  <si>
    <t>JANSSEN-CILAG SPA</t>
  </si>
  <si>
    <t>8722162362</t>
  </si>
  <si>
    <t>10438</t>
  </si>
  <si>
    <t>797147</t>
  </si>
  <si>
    <t>95783</t>
  </si>
  <si>
    <t>PRAESIDIA SRL</t>
  </si>
  <si>
    <t>2603 /PA</t>
  </si>
  <si>
    <t>10488</t>
  </si>
  <si>
    <t>797148</t>
  </si>
  <si>
    <t>99473</t>
  </si>
  <si>
    <t>BIOMATRIX SRL</t>
  </si>
  <si>
    <t>653/05</t>
  </si>
  <si>
    <t>12121</t>
  </si>
  <si>
    <t>797150</t>
  </si>
  <si>
    <t>SI2208338</t>
  </si>
  <si>
    <t>10487</t>
  </si>
  <si>
    <t>797152</t>
  </si>
  <si>
    <t>90106</t>
  </si>
  <si>
    <t>BIO-OPTICA MILANO SPA</t>
  </si>
  <si>
    <t>22VFN010754</t>
  </si>
  <si>
    <t>10505</t>
  </si>
  <si>
    <t>797155</t>
  </si>
  <si>
    <t>98671</t>
  </si>
  <si>
    <t>OTSUKA PHARMACEUTICAL ITALY SRL</t>
  </si>
  <si>
    <t>8500119018</t>
  </si>
  <si>
    <t>10484</t>
  </si>
  <si>
    <t>797156</t>
  </si>
  <si>
    <t>4520/S</t>
  </si>
  <si>
    <t>service - nol. lu22</t>
  </si>
  <si>
    <t>797157</t>
  </si>
  <si>
    <t>22506239</t>
  </si>
  <si>
    <t>797160</t>
  </si>
  <si>
    <t>98784</t>
  </si>
  <si>
    <t>VULCANIA SYSTEM SRL</t>
  </si>
  <si>
    <t>36/PA</t>
  </si>
  <si>
    <t>01/07/22- 31/12/22 ESTENSIONE TRUNK VOIP</t>
  </si>
  <si>
    <t>10675</t>
  </si>
  <si>
    <t>797161</t>
  </si>
  <si>
    <t>97717</t>
  </si>
  <si>
    <t>ALIFAX SRL</t>
  </si>
  <si>
    <t>5060/4</t>
  </si>
  <si>
    <t>10468</t>
  </si>
  <si>
    <t>797162</t>
  </si>
  <si>
    <t>5059/4</t>
  </si>
  <si>
    <t>797163</t>
  </si>
  <si>
    <t>10281</t>
  </si>
  <si>
    <t>SYSMEX PARTEC ITALIA SRL</t>
  </si>
  <si>
    <t>3363221292</t>
  </si>
  <si>
    <t>10822</t>
  </si>
  <si>
    <t>797164</t>
  </si>
  <si>
    <t>22099863</t>
  </si>
  <si>
    <t>11149</t>
  </si>
  <si>
    <t>797165</t>
  </si>
  <si>
    <t>22099864</t>
  </si>
  <si>
    <t>797167</t>
  </si>
  <si>
    <t>96819</t>
  </si>
  <si>
    <t>RECORDATI RARE DISEASES ITALY SRL</t>
  </si>
  <si>
    <t>6264003810</t>
  </si>
  <si>
    <t>10491</t>
  </si>
  <si>
    <t>797168</t>
  </si>
  <si>
    <t>99382</t>
  </si>
  <si>
    <t>ASSUT EUROPE SPA</t>
  </si>
  <si>
    <t>V60101499</t>
  </si>
  <si>
    <t>10992</t>
  </si>
  <si>
    <t>797175</t>
  </si>
  <si>
    <t>98157791</t>
  </si>
  <si>
    <t>797176</t>
  </si>
  <si>
    <t>22253</t>
  </si>
  <si>
    <t>ROCHE DIAGNOSTICS SPA</t>
  </si>
  <si>
    <t>9572329006</t>
  </si>
  <si>
    <t>10496</t>
  </si>
  <si>
    <t>797178</t>
  </si>
  <si>
    <t>100845</t>
  </si>
  <si>
    <t>FARMACIA DOTT. METALLA SNC</t>
  </si>
  <si>
    <t>437 / PA/22</t>
  </si>
  <si>
    <t>11084</t>
  </si>
  <si>
    <t>797180</t>
  </si>
  <si>
    <t>436 / PA/22</t>
  </si>
  <si>
    <t>8006</t>
  </si>
  <si>
    <t>22303</t>
  </si>
  <si>
    <t>AZIENDA OSPEDALIERA DI DESENZANO DEL GARDA</t>
  </si>
  <si>
    <t>1/2013</t>
  </si>
  <si>
    <t>A.O. Desenzano: rimborso oneri ai fini ex Inadel in applicazione delle Circolari INPS n. 8 e n. 22 del 2013 - Dott. CORNELIO COPPINI - Direttore Generale dal 01/01/2003 al 31/12/2007</t>
  </si>
  <si>
    <t>8008</t>
  </si>
  <si>
    <t>91142</t>
  </si>
  <si>
    <t>AZIENDA SANITARIA LOCALE BRESCIA</t>
  </si>
  <si>
    <t>2/2014</t>
  </si>
  <si>
    <t>ASL BS: rimborso contributi assistenziali/previdenziali Dott. ROSSI CAMILLO su PREMIO 2013 - Dir. Sanit. Aziendale - Circolari INPS n. 8/2013 e n. 22/2013 -</t>
  </si>
  <si>
    <t>805009</t>
  </si>
  <si>
    <t>9897087363</t>
  </si>
  <si>
    <t>805015</t>
  </si>
  <si>
    <t>1209304231</t>
  </si>
  <si>
    <t>805016</t>
  </si>
  <si>
    <t>1209304230</t>
  </si>
  <si>
    <t>805017</t>
  </si>
  <si>
    <t>22170965</t>
  </si>
  <si>
    <t>805024</t>
  </si>
  <si>
    <t>2223077027</t>
  </si>
  <si>
    <t>covid</t>
  </si>
  <si>
    <t>805027</t>
  </si>
  <si>
    <t>93295</t>
  </si>
  <si>
    <t>SOL SPA</t>
  </si>
  <si>
    <t>1022165706</t>
  </si>
  <si>
    <t>10738</t>
  </si>
  <si>
    <t>805028</t>
  </si>
  <si>
    <t>1022166009</t>
  </si>
  <si>
    <t>805029</t>
  </si>
  <si>
    <t>1022166008</t>
  </si>
  <si>
    <t>805032</t>
  </si>
  <si>
    <t>1022166992</t>
  </si>
  <si>
    <t>805033</t>
  </si>
  <si>
    <t>220011887</t>
  </si>
  <si>
    <t>805037</t>
  </si>
  <si>
    <t>99595</t>
  </si>
  <si>
    <t>VIFOR PHARMA ITALIA SRL</t>
  </si>
  <si>
    <t>5359</t>
  </si>
  <si>
    <t>10527</t>
  </si>
  <si>
    <t>805038</t>
  </si>
  <si>
    <t>2022/2178/P</t>
  </si>
  <si>
    <t>10960</t>
  </si>
  <si>
    <t>805040</t>
  </si>
  <si>
    <t>99648</t>
  </si>
  <si>
    <t>E.F.M. EMANUELE FIORE MANCINI SRL</t>
  </si>
  <si>
    <t>0000509</t>
  </si>
  <si>
    <t>11080</t>
  </si>
  <si>
    <t>805043</t>
  </si>
  <si>
    <t>103356</t>
  </si>
  <si>
    <t>805044</t>
  </si>
  <si>
    <t>100721</t>
  </si>
  <si>
    <t>PIKDARE SPA</t>
  </si>
  <si>
    <t>5243101994</t>
  </si>
  <si>
    <t>11111</t>
  </si>
  <si>
    <t>805045</t>
  </si>
  <si>
    <t>1022166991</t>
  </si>
  <si>
    <t>805046</t>
  </si>
  <si>
    <t>12764</t>
  </si>
  <si>
    <t>11415</t>
  </si>
  <si>
    <t>805049</t>
  </si>
  <si>
    <t>91056</t>
  </si>
  <si>
    <t>UCB PHARMA SPA</t>
  </si>
  <si>
    <t>90015624</t>
  </si>
  <si>
    <t>MINOR PREZZO - LIQUIDARE</t>
  </si>
  <si>
    <t>10526</t>
  </si>
  <si>
    <t>805050</t>
  </si>
  <si>
    <t>2022/2203/P</t>
  </si>
  <si>
    <t>805055</t>
  </si>
  <si>
    <t>6012222017159</t>
  </si>
  <si>
    <t>805060</t>
  </si>
  <si>
    <t>27463736</t>
  </si>
  <si>
    <t>805062</t>
  </si>
  <si>
    <t>P2563</t>
  </si>
  <si>
    <t>805063</t>
  </si>
  <si>
    <t>2100094481</t>
  </si>
  <si>
    <t>10500</t>
  </si>
  <si>
    <t>805064</t>
  </si>
  <si>
    <t>P2679</t>
  </si>
  <si>
    <t>11107</t>
  </si>
  <si>
    <t>805065</t>
  </si>
  <si>
    <t>870E118835</t>
  </si>
  <si>
    <t>12009</t>
  </si>
  <si>
    <t>805069</t>
  </si>
  <si>
    <t>2283039915</t>
  </si>
  <si>
    <t>10522</t>
  </si>
  <si>
    <t>805071</t>
  </si>
  <si>
    <t>2100094482</t>
  </si>
  <si>
    <t>805072</t>
  </si>
  <si>
    <t>P2562</t>
  </si>
  <si>
    <t>805073</t>
  </si>
  <si>
    <t>P2561</t>
  </si>
  <si>
    <t>805079</t>
  </si>
  <si>
    <t>90980</t>
  </si>
  <si>
    <t>EUROSPITAL S.P.A.</t>
  </si>
  <si>
    <t>22B 051672</t>
  </si>
  <si>
    <t>11082</t>
  </si>
  <si>
    <t>805080</t>
  </si>
  <si>
    <t>97882</t>
  </si>
  <si>
    <t>MONDIAL SNC</t>
  </si>
  <si>
    <t>846/PA</t>
  </si>
  <si>
    <t>10456</t>
  </si>
  <si>
    <t>805081</t>
  </si>
  <si>
    <t>95294</t>
  </si>
  <si>
    <t>K24 PHARMACEUTICALS SRL</t>
  </si>
  <si>
    <t>1022001951</t>
  </si>
  <si>
    <t>10441</t>
  </si>
  <si>
    <t>805082</t>
  </si>
  <si>
    <t>2283040185</t>
  </si>
  <si>
    <t>805087</t>
  </si>
  <si>
    <t>1209304233</t>
  </si>
  <si>
    <t>11387</t>
  </si>
  <si>
    <t>805089</t>
  </si>
  <si>
    <t>0931857503</t>
  </si>
  <si>
    <t>805090</t>
  </si>
  <si>
    <t>2223077030</t>
  </si>
  <si>
    <t>805092</t>
  </si>
  <si>
    <t>2223077029</t>
  </si>
  <si>
    <t>805093</t>
  </si>
  <si>
    <t>V2/562823</t>
  </si>
  <si>
    <t>805097</t>
  </si>
  <si>
    <t>9897087362</t>
  </si>
  <si>
    <t>MINOR PREZZO-liquidare</t>
  </si>
  <si>
    <t>805099</t>
  </si>
  <si>
    <t>2215698</t>
  </si>
  <si>
    <t>10838</t>
  </si>
  <si>
    <t>805102</t>
  </si>
  <si>
    <t>0000001000063846</t>
  </si>
  <si>
    <t>809007</t>
  </si>
  <si>
    <t>98688</t>
  </si>
  <si>
    <t>FARMACEUTICA INTERNAZIONALE ITALIANA SRL</t>
  </si>
  <si>
    <t>2022/1284/PA/1461</t>
  </si>
  <si>
    <t>10544</t>
  </si>
  <si>
    <t>809009</t>
  </si>
  <si>
    <t>96031</t>
  </si>
  <si>
    <t>BERICAH SPA</t>
  </si>
  <si>
    <t>001149/PA</t>
  </si>
  <si>
    <t>11646</t>
  </si>
  <si>
    <t>809011</t>
  </si>
  <si>
    <t>0000001000063845</t>
  </si>
  <si>
    <t>809022</t>
  </si>
  <si>
    <t>97183</t>
  </si>
  <si>
    <t>ALLOGA ITALIA SRL</t>
  </si>
  <si>
    <t>43760</t>
  </si>
  <si>
    <t>10469</t>
  </si>
  <si>
    <t>809024</t>
  </si>
  <si>
    <t>90121</t>
  </si>
  <si>
    <t>FUJIFILM ITALIA SPA</t>
  </si>
  <si>
    <t>6000185723</t>
  </si>
  <si>
    <t>11019</t>
  </si>
  <si>
    <t>809032</t>
  </si>
  <si>
    <t>91289</t>
  </si>
  <si>
    <t>SERVIZI OSPEDALIERI SPA</t>
  </si>
  <si>
    <t>7822004827</t>
  </si>
  <si>
    <t>10503</t>
  </si>
  <si>
    <t>809033</t>
  </si>
  <si>
    <t>1209304831</t>
  </si>
  <si>
    <t>809034</t>
  </si>
  <si>
    <t>90660</t>
  </si>
  <si>
    <t>CARDINAL HEALTH ITALY 509 SRL</t>
  </si>
  <si>
    <t>3900295916</t>
  </si>
  <si>
    <t>10862</t>
  </si>
  <si>
    <t>809036</t>
  </si>
  <si>
    <t>1209304828</t>
  </si>
  <si>
    <t>809038</t>
  </si>
  <si>
    <t>90031</t>
  </si>
  <si>
    <t>ANGELINI PHARMA SPA</t>
  </si>
  <si>
    <t>1220262061</t>
  </si>
  <si>
    <t>10462</t>
  </si>
  <si>
    <t>809043</t>
  </si>
  <si>
    <t>99041</t>
  </si>
  <si>
    <t>ACCORD HEALTHCARE ITALIA SRL</t>
  </si>
  <si>
    <t>7000169852</t>
  </si>
  <si>
    <t>10932</t>
  </si>
  <si>
    <t>809045</t>
  </si>
  <si>
    <t>22100633</t>
  </si>
  <si>
    <t>809047</t>
  </si>
  <si>
    <t>90669</t>
  </si>
  <si>
    <t>S.A.L.F. SPA</t>
  </si>
  <si>
    <t>513698</t>
  </si>
  <si>
    <t>10498</t>
  </si>
  <si>
    <t>809050</t>
  </si>
  <si>
    <t>222054410</t>
  </si>
  <si>
    <t>809051</t>
  </si>
  <si>
    <t>S1/006511</t>
  </si>
  <si>
    <t>809054</t>
  </si>
  <si>
    <t>1020653278</t>
  </si>
  <si>
    <t>809059</t>
  </si>
  <si>
    <t>22171825</t>
  </si>
  <si>
    <t>10440</t>
  </si>
  <si>
    <t>809061</t>
  </si>
  <si>
    <t>1209304825</t>
  </si>
  <si>
    <t>809063</t>
  </si>
  <si>
    <t>22171958</t>
  </si>
  <si>
    <t>809067</t>
  </si>
  <si>
    <t>1209305610</t>
  </si>
  <si>
    <t>809069</t>
  </si>
  <si>
    <t>22171930</t>
  </si>
  <si>
    <t>809071</t>
  </si>
  <si>
    <t>2022000010039503</t>
  </si>
  <si>
    <t>10893</t>
  </si>
  <si>
    <t>809073</t>
  </si>
  <si>
    <t>22172103</t>
  </si>
  <si>
    <t>809074</t>
  </si>
  <si>
    <t>27464112</t>
  </si>
  <si>
    <t>809082</t>
  </si>
  <si>
    <t>2223077301</t>
  </si>
  <si>
    <t>809083</t>
  </si>
  <si>
    <t>96725</t>
  </si>
  <si>
    <t>SIAV SPA</t>
  </si>
  <si>
    <t>4122002919</t>
  </si>
  <si>
    <t>manut archiflow lu/dic22</t>
  </si>
  <si>
    <t>10504</t>
  </si>
  <si>
    <t>809087</t>
  </si>
  <si>
    <t>92021</t>
  </si>
  <si>
    <t>TEVA ITALIA SRL</t>
  </si>
  <si>
    <t>3300105240</t>
  </si>
  <si>
    <t>10524</t>
  </si>
  <si>
    <t>809088</t>
  </si>
  <si>
    <t>1022174236</t>
  </si>
  <si>
    <t>SERV.TOTAL GAS LUGLIO 2022</t>
  </si>
  <si>
    <t>809089</t>
  </si>
  <si>
    <t>1022174238</t>
  </si>
  <si>
    <t>809090</t>
  </si>
  <si>
    <t>1022174237</t>
  </si>
  <si>
    <t>809091</t>
  </si>
  <si>
    <t>1022174239</t>
  </si>
  <si>
    <t>809092</t>
  </si>
  <si>
    <t>22065180 Q1</t>
  </si>
  <si>
    <t>809093</t>
  </si>
  <si>
    <t>513700</t>
  </si>
  <si>
    <t>809094</t>
  </si>
  <si>
    <t>22100901</t>
  </si>
  <si>
    <t>809095</t>
  </si>
  <si>
    <t>22100903</t>
  </si>
  <si>
    <t>809096</t>
  </si>
  <si>
    <t>22100902</t>
  </si>
  <si>
    <t>10652</t>
  </si>
  <si>
    <t>809097</t>
  </si>
  <si>
    <t>9897088239</t>
  </si>
  <si>
    <t>809099</t>
  </si>
  <si>
    <t>93239</t>
  </si>
  <si>
    <t>LEICA MICROSYSTEMS SRL</t>
  </si>
  <si>
    <t>9700225515</t>
  </si>
  <si>
    <t>10870</t>
  </si>
  <si>
    <t>809100</t>
  </si>
  <si>
    <t>0931908377</t>
  </si>
  <si>
    <t>809101</t>
  </si>
  <si>
    <t>0931908375</t>
  </si>
  <si>
    <t>809102</t>
  </si>
  <si>
    <t>0931908376</t>
  </si>
  <si>
    <t>809104</t>
  </si>
  <si>
    <t>0740893291</t>
  </si>
  <si>
    <t>809107</t>
  </si>
  <si>
    <t>22101699</t>
  </si>
  <si>
    <t>809109</t>
  </si>
  <si>
    <t>99868</t>
  </si>
  <si>
    <t>NEUPHARMA SRL</t>
  </si>
  <si>
    <t>5247/PA</t>
  </si>
  <si>
    <t>10473</t>
  </si>
  <si>
    <t>809111</t>
  </si>
  <si>
    <t>99793</t>
  </si>
  <si>
    <t>URGO MEDICAL ITALIA SRL</t>
  </si>
  <si>
    <t>1149/PA</t>
  </si>
  <si>
    <t>10978</t>
  </si>
  <si>
    <t>809113</t>
  </si>
  <si>
    <t>1154/C2</t>
  </si>
  <si>
    <t>IST FIGLIE SAN CAMILLO: PET TOTAL BODY ESEGUITE PER REPARTI POC GIUGNO/LUGLIO 2022</t>
  </si>
  <si>
    <t>809114</t>
  </si>
  <si>
    <t>22065461 Q1</t>
  </si>
  <si>
    <t>809117</t>
  </si>
  <si>
    <t>22102188</t>
  </si>
  <si>
    <t>809120</t>
  </si>
  <si>
    <t>1022334271</t>
  </si>
  <si>
    <t>UTIL. BOMBOLE LUGLIO 2022 - + ORD 202215940</t>
  </si>
  <si>
    <t>809122</t>
  </si>
  <si>
    <t>22101454</t>
  </si>
  <si>
    <t>809123</t>
  </si>
  <si>
    <t>22101700</t>
  </si>
  <si>
    <t>809124</t>
  </si>
  <si>
    <t>1011348547</t>
  </si>
  <si>
    <t>11572</t>
  </si>
  <si>
    <t>809127</t>
  </si>
  <si>
    <t>PA221543</t>
  </si>
  <si>
    <t>10541</t>
  </si>
  <si>
    <t>809128</t>
  </si>
  <si>
    <t>22100632</t>
  </si>
  <si>
    <t>809129</t>
  </si>
  <si>
    <t>513701</t>
  </si>
  <si>
    <t>809130</t>
  </si>
  <si>
    <t>7000170012</t>
  </si>
  <si>
    <t>809131</t>
  </si>
  <si>
    <t>99285</t>
  </si>
  <si>
    <t>AUROBINDO PHARMA (ITALIA) SRL</t>
  </si>
  <si>
    <t>221008475</t>
  </si>
  <si>
    <t>10479</t>
  </si>
  <si>
    <t>809132</t>
  </si>
  <si>
    <t>513697</t>
  </si>
  <si>
    <t>809137</t>
  </si>
  <si>
    <t>5922200462</t>
  </si>
  <si>
    <t>SEQSTUDIO GENETIC ANALYZER: ASSISTENZA TECNICA - 1 TRIMESTRE 2022</t>
  </si>
  <si>
    <t>10448</t>
  </si>
  <si>
    <t>809143</t>
  </si>
  <si>
    <t>2283040186</t>
  </si>
  <si>
    <t>809154</t>
  </si>
  <si>
    <t>3900295915</t>
  </si>
  <si>
    <t>809155</t>
  </si>
  <si>
    <t>3900295914</t>
  </si>
  <si>
    <t>809164</t>
  </si>
  <si>
    <t>222054411</t>
  </si>
  <si>
    <t>809165</t>
  </si>
  <si>
    <t>220002041</t>
  </si>
  <si>
    <t>11978</t>
  </si>
  <si>
    <t>809171</t>
  </si>
  <si>
    <t>5922200460</t>
  </si>
  <si>
    <t>NOL. SEQSTUDO GENETIC ANALYZER 1TR22</t>
  </si>
  <si>
    <t>809172</t>
  </si>
  <si>
    <t>1022334272</t>
  </si>
  <si>
    <t>809174</t>
  </si>
  <si>
    <t>9572329206</t>
  </si>
  <si>
    <t>11113</t>
  </si>
  <si>
    <t>809177</t>
  </si>
  <si>
    <t>0000001060004942</t>
  </si>
  <si>
    <t>809178</t>
  </si>
  <si>
    <t>5922200461</t>
  </si>
  <si>
    <t>ASSIST. TECNICA gennaio/giugno 2022</t>
  </si>
  <si>
    <t>809180</t>
  </si>
  <si>
    <t>200840/P</t>
  </si>
  <si>
    <t>CAN NOL MONITOR REFERTAZIONE PACS AGO22</t>
  </si>
  <si>
    <t>809182</t>
  </si>
  <si>
    <t>2283039916</t>
  </si>
  <si>
    <t>809185</t>
  </si>
  <si>
    <t>1020653279</t>
  </si>
  <si>
    <t>810002</t>
  </si>
  <si>
    <t>90528</t>
  </si>
  <si>
    <t>MASCIA BRUNELLI SPA</t>
  </si>
  <si>
    <t>V1-2156/22</t>
  </si>
  <si>
    <t>10877</t>
  </si>
  <si>
    <t>810003</t>
  </si>
  <si>
    <t>V1-2157/22</t>
  </si>
  <si>
    <t>8140</t>
  </si>
  <si>
    <t>100012</t>
  </si>
  <si>
    <t>ASST DEI SETTE LAGHI</t>
  </si>
  <si>
    <t>FAEL/2020/457</t>
  </si>
  <si>
    <t>in attesa NC a storno parziale - RIMBORSO COMANDO CANNAVO' MAURIZIO - PERIODO: 16/03/2020 - 22/03/2020</t>
  </si>
  <si>
    <t>11847</t>
  </si>
  <si>
    <t>8141</t>
  </si>
  <si>
    <t>2020-VFE-00276</t>
  </si>
  <si>
    <t>DET. 781/2018 SERT CR SETT.</t>
  </si>
  <si>
    <t>10572</t>
  </si>
  <si>
    <t>8142</t>
  </si>
  <si>
    <t>2020-VFE-00278</t>
  </si>
  <si>
    <t>DET. 781/2018 SERT CASAL SETT.</t>
  </si>
  <si>
    <t>8143</t>
  </si>
  <si>
    <t>2020-VFE-00279</t>
  </si>
  <si>
    <t>8144</t>
  </si>
  <si>
    <t>2020-VFE-00277</t>
  </si>
  <si>
    <t>8158</t>
  </si>
  <si>
    <t>2020-VFE-00365</t>
  </si>
  <si>
    <t>DET. 781/18 SERT NOV</t>
  </si>
  <si>
    <t>8159</t>
  </si>
  <si>
    <t>2020-VFE-00364</t>
  </si>
  <si>
    <t>8160</t>
  </si>
  <si>
    <t>2020-VFE-00366</t>
  </si>
  <si>
    <t>816009</t>
  </si>
  <si>
    <t>1011344357</t>
  </si>
  <si>
    <t>816012</t>
  </si>
  <si>
    <t>1011344541</t>
  </si>
  <si>
    <t>816013</t>
  </si>
  <si>
    <t>97030</t>
  </si>
  <si>
    <t>EXPERTEAM SRL</t>
  </si>
  <si>
    <t>870</t>
  </si>
  <si>
    <t>10543</t>
  </si>
  <si>
    <t>816014</t>
  </si>
  <si>
    <t>1011343666</t>
  </si>
  <si>
    <t>816015</t>
  </si>
  <si>
    <t>2022174142</t>
  </si>
  <si>
    <t>11615</t>
  </si>
  <si>
    <t>816016</t>
  </si>
  <si>
    <t>90061</t>
  </si>
  <si>
    <t>CSL BEHRING SPA</t>
  </si>
  <si>
    <t>9923098027</t>
  </si>
  <si>
    <t>11006</t>
  </si>
  <si>
    <t>816017</t>
  </si>
  <si>
    <t>2022174140</t>
  </si>
  <si>
    <t>816018</t>
  </si>
  <si>
    <t>FVS22-01147</t>
  </si>
  <si>
    <t>816019</t>
  </si>
  <si>
    <t>22506352</t>
  </si>
  <si>
    <t>816021</t>
  </si>
  <si>
    <t>9897088751</t>
  </si>
  <si>
    <t>10751</t>
  </si>
  <si>
    <t>816024</t>
  </si>
  <si>
    <t>9300000656</t>
  </si>
  <si>
    <t>816025</t>
  </si>
  <si>
    <t>2022027735</t>
  </si>
  <si>
    <t>11010</t>
  </si>
  <si>
    <t>816027</t>
  </si>
  <si>
    <t>5380</t>
  </si>
  <si>
    <t>10979</t>
  </si>
  <si>
    <t>816028</t>
  </si>
  <si>
    <t>1209307780</t>
  </si>
  <si>
    <t>816029</t>
  </si>
  <si>
    <t>202270001235</t>
  </si>
  <si>
    <t>ASST BS: PRESTAZIONI SPECIALISTICHE PER REPARTI POC - LUGLIO 2022.</t>
  </si>
  <si>
    <t>816030</t>
  </si>
  <si>
    <t>100796</t>
  </si>
  <si>
    <t>JAZZ HEALTHCARE ITALY SRL</t>
  </si>
  <si>
    <t>322941037</t>
  </si>
  <si>
    <t>10439</t>
  </si>
  <si>
    <t>816031</t>
  </si>
  <si>
    <t>9300000653</t>
  </si>
  <si>
    <t>816032</t>
  </si>
  <si>
    <t>5320046033</t>
  </si>
  <si>
    <t>816037</t>
  </si>
  <si>
    <t>2003066866</t>
  </si>
  <si>
    <t>10859</t>
  </si>
  <si>
    <t>816038</t>
  </si>
  <si>
    <t>5922200468</t>
  </si>
  <si>
    <t>SEQSTUDIO GENETIC ANALYZER: ASSISTENZA TECNICA 2° TRIMESTRE 2022</t>
  </si>
  <si>
    <t>816045</t>
  </si>
  <si>
    <t>7000170230</t>
  </si>
  <si>
    <t>816046</t>
  </si>
  <si>
    <t>101183</t>
  </si>
  <si>
    <t>SO.C.A.M. SOC. COOP.</t>
  </si>
  <si>
    <t>1/513</t>
  </si>
  <si>
    <t>11391</t>
  </si>
  <si>
    <t>816053</t>
  </si>
  <si>
    <t>98528</t>
  </si>
  <si>
    <t>DIATECH PHARMACOGENETICS SRL</t>
  </si>
  <si>
    <t>1650/PA</t>
  </si>
  <si>
    <t>10532</t>
  </si>
  <si>
    <t>816056</t>
  </si>
  <si>
    <t>0931857967</t>
  </si>
  <si>
    <t>10966</t>
  </si>
  <si>
    <t>816057</t>
  </si>
  <si>
    <t>40131157</t>
  </si>
  <si>
    <t>816061</t>
  </si>
  <si>
    <t>91832</t>
  </si>
  <si>
    <t>HS HOSPITAL SERVICE SPA</t>
  </si>
  <si>
    <t>13679/V2</t>
  </si>
  <si>
    <t>10818</t>
  </si>
  <si>
    <t>816062</t>
  </si>
  <si>
    <t>100221</t>
  </si>
  <si>
    <t>AVAS PHARMACEUTICALS SRL</t>
  </si>
  <si>
    <t>12648</t>
  </si>
  <si>
    <t>10480</t>
  </si>
  <si>
    <t>816064</t>
  </si>
  <si>
    <t>22104200</t>
  </si>
  <si>
    <t>816065</t>
  </si>
  <si>
    <t>202270001236</t>
  </si>
  <si>
    <t>ASST BS: PRESTAZIONI SPECIALISTICHE PER REPARTI POOP - DAL 25/02 AL 29/07/22.</t>
  </si>
  <si>
    <t>816066</t>
  </si>
  <si>
    <t>22104198</t>
  </si>
  <si>
    <t>VEDI NC 22122903 DEL 21/9/22</t>
  </si>
  <si>
    <t>816067</t>
  </si>
  <si>
    <t>1020653533</t>
  </si>
  <si>
    <t>10994</t>
  </si>
  <si>
    <t>816068</t>
  </si>
  <si>
    <t>5302483249</t>
  </si>
  <si>
    <t>816069</t>
  </si>
  <si>
    <t>22104199</t>
  </si>
  <si>
    <t>12810</t>
  </si>
  <si>
    <t>816070</t>
  </si>
  <si>
    <t>22104041</t>
  </si>
  <si>
    <t>816071</t>
  </si>
  <si>
    <t>3202218286</t>
  </si>
  <si>
    <t>10886</t>
  </si>
  <si>
    <t>816072</t>
  </si>
  <si>
    <t>1011349093</t>
  </si>
  <si>
    <t>12115</t>
  </si>
  <si>
    <t>816074</t>
  </si>
  <si>
    <t>1011349095</t>
  </si>
  <si>
    <t>816076</t>
  </si>
  <si>
    <t>43956</t>
  </si>
  <si>
    <t>11411</t>
  </si>
  <si>
    <t>816078</t>
  </si>
  <si>
    <t>22506369</t>
  </si>
  <si>
    <t>816079</t>
  </si>
  <si>
    <t>870E119604</t>
  </si>
  <si>
    <t>VEDI NC 970E006810 DEL 30/9/22 A STORNO TOT. FT. PER RESO</t>
  </si>
  <si>
    <t>11242</t>
  </si>
  <si>
    <t>816085</t>
  </si>
  <si>
    <t>1011348545</t>
  </si>
  <si>
    <t>13550</t>
  </si>
  <si>
    <t>816086</t>
  </si>
  <si>
    <t>98171173</t>
  </si>
  <si>
    <t>816088</t>
  </si>
  <si>
    <t>202253379</t>
  </si>
  <si>
    <t>11091</t>
  </si>
  <si>
    <t>816090</t>
  </si>
  <si>
    <t>3300106439</t>
  </si>
  <si>
    <t>816094</t>
  </si>
  <si>
    <t>1209307289</t>
  </si>
  <si>
    <t>816096</t>
  </si>
  <si>
    <t>9897088499</t>
  </si>
  <si>
    <t>10906</t>
  </si>
  <si>
    <t>816097</t>
  </si>
  <si>
    <t>2003066775</t>
  </si>
  <si>
    <t>816102</t>
  </si>
  <si>
    <t>0000136288</t>
  </si>
  <si>
    <t>816104</t>
  </si>
  <si>
    <t>22766</t>
  </si>
  <si>
    <t>BENEFIS SRL</t>
  </si>
  <si>
    <t>22534</t>
  </si>
  <si>
    <t>11059</t>
  </si>
  <si>
    <t>816105</t>
  </si>
  <si>
    <t>22065460 Q1</t>
  </si>
  <si>
    <t>816106</t>
  </si>
  <si>
    <t>513699</t>
  </si>
  <si>
    <t>816107</t>
  </si>
  <si>
    <t>8722162848</t>
  </si>
  <si>
    <t>816108</t>
  </si>
  <si>
    <t>22103028</t>
  </si>
  <si>
    <t>816113</t>
  </si>
  <si>
    <t>22103026</t>
  </si>
  <si>
    <t>816116</t>
  </si>
  <si>
    <t>96951</t>
  </si>
  <si>
    <t>EG SPA</t>
  </si>
  <si>
    <t>6000067671</t>
  </si>
  <si>
    <t>10536</t>
  </si>
  <si>
    <t>816117</t>
  </si>
  <si>
    <t>870E119430</t>
  </si>
  <si>
    <t>816121</t>
  </si>
  <si>
    <t>001142203860</t>
  </si>
  <si>
    <t>816125</t>
  </si>
  <si>
    <t>9572329390</t>
  </si>
  <si>
    <t>816127</t>
  </si>
  <si>
    <t>22382</t>
  </si>
  <si>
    <t>ESTOR SPA</t>
  </si>
  <si>
    <t>11817/A</t>
  </si>
  <si>
    <t>10810</t>
  </si>
  <si>
    <t>816129</t>
  </si>
  <si>
    <t>22506335</t>
  </si>
  <si>
    <t>816134</t>
  </si>
  <si>
    <t>0740893288</t>
  </si>
  <si>
    <t>11603</t>
  </si>
  <si>
    <t>816135</t>
  </si>
  <si>
    <t>0740893287</t>
  </si>
  <si>
    <t>816136</t>
  </si>
  <si>
    <t>222054645</t>
  </si>
  <si>
    <t>816138</t>
  </si>
  <si>
    <t>0740893289</t>
  </si>
  <si>
    <t>816140</t>
  </si>
  <si>
    <t>0740893290</t>
  </si>
  <si>
    <t>816141</t>
  </si>
  <si>
    <t>601059385</t>
  </si>
  <si>
    <t>816142</t>
  </si>
  <si>
    <t>2022027524</t>
  </si>
  <si>
    <t>816143</t>
  </si>
  <si>
    <t>6012222017359</t>
  </si>
  <si>
    <t>816145</t>
  </si>
  <si>
    <t>22103029</t>
  </si>
  <si>
    <t>816147</t>
  </si>
  <si>
    <t>5922200467</t>
  </si>
  <si>
    <t>assist 1tr22</t>
  </si>
  <si>
    <t>816148</t>
  </si>
  <si>
    <t>27464352</t>
  </si>
  <si>
    <t>10920</t>
  </si>
  <si>
    <t>816151</t>
  </si>
  <si>
    <t>1011344540</t>
  </si>
  <si>
    <t>816152</t>
  </si>
  <si>
    <t>0931857778</t>
  </si>
  <si>
    <t>816153</t>
  </si>
  <si>
    <t>2223077658</t>
  </si>
  <si>
    <t>816156</t>
  </si>
  <si>
    <t>70.P</t>
  </si>
  <si>
    <t>816157</t>
  </si>
  <si>
    <t>101123</t>
  </si>
  <si>
    <t>G4 VIGILANZA SPA</t>
  </si>
  <si>
    <t>367.P</t>
  </si>
  <si>
    <t>816162</t>
  </si>
  <si>
    <t>22065723 Q1</t>
  </si>
  <si>
    <t>816163</t>
  </si>
  <si>
    <t>98214</t>
  </si>
  <si>
    <t>CANTEL MEDICAL (Italy) SRL</t>
  </si>
  <si>
    <t>003006-0C7</t>
  </si>
  <si>
    <t>10861</t>
  </si>
  <si>
    <t>816171</t>
  </si>
  <si>
    <t>S22F034827</t>
  </si>
  <si>
    <t>10463</t>
  </si>
  <si>
    <t>816175</t>
  </si>
  <si>
    <t>6012222017253</t>
  </si>
  <si>
    <t>12063</t>
  </si>
  <si>
    <t>816178</t>
  </si>
  <si>
    <t>2223077657</t>
  </si>
  <si>
    <t>816181</t>
  </si>
  <si>
    <t>22103030</t>
  </si>
  <si>
    <t>816182</t>
  </si>
  <si>
    <t>22103027</t>
  </si>
  <si>
    <t>816183</t>
  </si>
  <si>
    <t>22103024</t>
  </si>
  <si>
    <t>VEDI NC 22122902 DEL 21/9/22</t>
  </si>
  <si>
    <t>816184</t>
  </si>
  <si>
    <t>90450</t>
  </si>
  <si>
    <t>MANZI GIANFRANCO SRL</t>
  </si>
  <si>
    <t>2022 11 143</t>
  </si>
  <si>
    <t>10451</t>
  </si>
  <si>
    <t>816185</t>
  </si>
  <si>
    <t>92430</t>
  </si>
  <si>
    <t>MINO CARPANINI SRL</t>
  </si>
  <si>
    <t>FA3/88</t>
  </si>
  <si>
    <t>10455</t>
  </si>
  <si>
    <t>816189</t>
  </si>
  <si>
    <t>91324</t>
  </si>
  <si>
    <t>LEASYS SPA</t>
  </si>
  <si>
    <t>0000202230025794</t>
  </si>
  <si>
    <t>NOL AUTOMEZZO LU22 ADES. TARGA FX376JL</t>
  </si>
  <si>
    <t>10446</t>
  </si>
  <si>
    <t>816190</t>
  </si>
  <si>
    <t>0000202230025793</t>
  </si>
  <si>
    <t>NOL PARCO AUTO POC LU22</t>
  </si>
  <si>
    <t>816192</t>
  </si>
  <si>
    <t>10190</t>
  </si>
  <si>
    <t>R.V.M. IMPIANTI S.R.L</t>
  </si>
  <si>
    <t>122/PA</t>
  </si>
  <si>
    <t>LAVV ADEG ANTINCENDIO P INT POC SAL1 PER LU22</t>
  </si>
  <si>
    <t>816194</t>
  </si>
  <si>
    <t>22103031</t>
  </si>
  <si>
    <t>816196</t>
  </si>
  <si>
    <t>2223078003</t>
  </si>
  <si>
    <t>816197</t>
  </si>
  <si>
    <t>22103025</t>
  </si>
  <si>
    <t>816198</t>
  </si>
  <si>
    <t>1011343992</t>
  </si>
  <si>
    <t>816199</t>
  </si>
  <si>
    <t>1011343991</t>
  </si>
  <si>
    <t>10517</t>
  </si>
  <si>
    <t>8162</t>
  </si>
  <si>
    <t>2021-VFE-00017</t>
  </si>
  <si>
    <t>DICEMBRE 2021 - FDR - DET. 781/18</t>
  </si>
  <si>
    <t>816200</t>
  </si>
  <si>
    <t>2022000010028636</t>
  </si>
  <si>
    <t>11618</t>
  </si>
  <si>
    <t>8163</t>
  </si>
  <si>
    <t>2021-VFE-00021</t>
  </si>
  <si>
    <t>FDR - DET. 781/18 DICEMBRE</t>
  </si>
  <si>
    <t>11745</t>
  </si>
  <si>
    <t>8164</t>
  </si>
  <si>
    <t>2021-VFE-00024</t>
  </si>
  <si>
    <t>8165</t>
  </si>
  <si>
    <t>2021-VFE-00018</t>
  </si>
  <si>
    <t>8166</t>
  </si>
  <si>
    <t>2021-VFE-00022</t>
  </si>
  <si>
    <t>8167</t>
  </si>
  <si>
    <t>2021-VFE-00023</t>
  </si>
  <si>
    <t>8168</t>
  </si>
  <si>
    <t>2021-VFE-00019</t>
  </si>
  <si>
    <t>8169</t>
  </si>
  <si>
    <t>2021-VFE-00048</t>
  </si>
  <si>
    <t>DET. 781/2018 GENNAIO 2021 POP</t>
  </si>
  <si>
    <t>8170</t>
  </si>
  <si>
    <t>2021-VFE-00050</t>
  </si>
  <si>
    <t>DET. 781/2018 GENNAIO 2021 POC</t>
  </si>
  <si>
    <t>8171</t>
  </si>
  <si>
    <t>2021-VFE-00049</t>
  </si>
  <si>
    <t>DET. 781/2018 GENNAIO 2021 CASA CIRCONDARIALE</t>
  </si>
  <si>
    <t>8172</t>
  </si>
  <si>
    <t>FAEL/2021/81</t>
  </si>
  <si>
    <t>Storno parziale Fattura FAEL/2020/457 Rimborso personale comandato Dott. Cannavo' Maurizio</t>
  </si>
  <si>
    <t>8178</t>
  </si>
  <si>
    <t>101113</t>
  </si>
  <si>
    <t>ASST RHODENSE</t>
  </si>
  <si>
    <t>098/240</t>
  </si>
  <si>
    <t>PERSONALE COMANDATO DR.SSA COLOMBO EMANUELA _PERIODO: DAL 20/03/2020 AL 24/03/2020</t>
  </si>
  <si>
    <t>13255</t>
  </si>
  <si>
    <t>8179</t>
  </si>
  <si>
    <t>098/241</t>
  </si>
  <si>
    <t>PERSONALE COMANDATO DR.SSA TURCONI ROBERTA_PERIODO: DAL 20/03/2020 AL 24/03/2020</t>
  </si>
  <si>
    <t>8183</t>
  </si>
  <si>
    <t>2021-VFE-00074</t>
  </si>
  <si>
    <t>DET. 781/2018 SERT CREMONA GENNAIO</t>
  </si>
  <si>
    <t>8184</t>
  </si>
  <si>
    <t>2021-VFE-00075</t>
  </si>
  <si>
    <t>DET. 781/2018 SERT CASALMAGGIORE GENNAIO</t>
  </si>
  <si>
    <t>8185</t>
  </si>
  <si>
    <t>2021-VFE-00072</t>
  </si>
  <si>
    <t>8186</t>
  </si>
  <si>
    <t>2021-VFE-00073</t>
  </si>
  <si>
    <t>8189</t>
  </si>
  <si>
    <t>2021-VFE-00095</t>
  </si>
  <si>
    <t>DET. 718/2018 CASA CIRCONDARIALE FEBBRAIO + NOTA ACCREDITO 2021-VFE-00105</t>
  </si>
  <si>
    <t>8190</t>
  </si>
  <si>
    <t>2021-VFE-00098</t>
  </si>
  <si>
    <t>DET. 781/2018 SERT CREMONA FEBBRAIO</t>
  </si>
  <si>
    <t>827009</t>
  </si>
  <si>
    <t>91186</t>
  </si>
  <si>
    <t>SAF SRL</t>
  </si>
  <si>
    <t>B263</t>
  </si>
  <si>
    <t>SERV TRASL E FACCHIN LU22</t>
  </si>
  <si>
    <t>10499</t>
  </si>
  <si>
    <t>827010</t>
  </si>
  <si>
    <t>1209309001</t>
  </si>
  <si>
    <t>827015</t>
  </si>
  <si>
    <t>CMPH00006575</t>
  </si>
  <si>
    <t>827016</t>
  </si>
  <si>
    <t>601059429</t>
  </si>
  <si>
    <t>827017</t>
  </si>
  <si>
    <t>22103589</t>
  </si>
  <si>
    <t>827018</t>
  </si>
  <si>
    <t>25247</t>
  </si>
  <si>
    <t>10860</t>
  </si>
  <si>
    <t>827020</t>
  </si>
  <si>
    <t>22104693</t>
  </si>
  <si>
    <t>827024</t>
  </si>
  <si>
    <t>40133102</t>
  </si>
  <si>
    <t>827025</t>
  </si>
  <si>
    <t>5320046046</t>
  </si>
  <si>
    <t>827026</t>
  </si>
  <si>
    <t>P2745</t>
  </si>
  <si>
    <t>827027</t>
  </si>
  <si>
    <t>FVS22-01146</t>
  </si>
  <si>
    <t>827030</t>
  </si>
  <si>
    <t>92340</t>
  </si>
  <si>
    <t>EUROMEDICAL SRL</t>
  </si>
  <si>
    <t>002187-0C6</t>
  </si>
  <si>
    <t>10814</t>
  </si>
  <si>
    <t>827033</t>
  </si>
  <si>
    <t>7310013703</t>
  </si>
  <si>
    <t>827036</t>
  </si>
  <si>
    <t>2022027737</t>
  </si>
  <si>
    <t>827037</t>
  </si>
  <si>
    <t>2022027734</t>
  </si>
  <si>
    <t>827038</t>
  </si>
  <si>
    <t>95527</t>
  </si>
  <si>
    <t>TECHNOGENETICS SRL</t>
  </si>
  <si>
    <t>22033691</t>
  </si>
  <si>
    <t>10523</t>
  </si>
  <si>
    <t>827039</t>
  </si>
  <si>
    <t>1209307779</t>
  </si>
  <si>
    <t>827040</t>
  </si>
  <si>
    <t>9923098026</t>
  </si>
  <si>
    <t>827041</t>
  </si>
  <si>
    <t>22173894</t>
  </si>
  <si>
    <t>10733</t>
  </si>
  <si>
    <t>827043</t>
  </si>
  <si>
    <t>22173939</t>
  </si>
  <si>
    <t>827044</t>
  </si>
  <si>
    <t>97060</t>
  </si>
  <si>
    <t>MEDIGAS ITALIA SRL</t>
  </si>
  <si>
    <t>VF22041203</t>
  </si>
  <si>
    <t>OSSIG. CASAL.LUGLIO '22</t>
  </si>
  <si>
    <t>10453</t>
  </si>
  <si>
    <t>827045</t>
  </si>
  <si>
    <t>VF22041202</t>
  </si>
  <si>
    <t>OSSIG.CR LUGLIO '22</t>
  </si>
  <si>
    <t>827047</t>
  </si>
  <si>
    <t>1209309646</t>
  </si>
  <si>
    <t>827048</t>
  </si>
  <si>
    <t>22103588</t>
  </si>
  <si>
    <t>827051</t>
  </si>
  <si>
    <t>43915</t>
  </si>
  <si>
    <t>827052</t>
  </si>
  <si>
    <t>3900296263</t>
  </si>
  <si>
    <t>827053</t>
  </si>
  <si>
    <t>22104694</t>
  </si>
  <si>
    <t>827055</t>
  </si>
  <si>
    <t>1895</t>
  </si>
  <si>
    <t>11032</t>
  </si>
  <si>
    <t>827056</t>
  </si>
  <si>
    <t>P2746</t>
  </si>
  <si>
    <t>827057</t>
  </si>
  <si>
    <t>P2744</t>
  </si>
  <si>
    <t>827058</t>
  </si>
  <si>
    <t>880</t>
  </si>
  <si>
    <t>827059</t>
  </si>
  <si>
    <t>3300105768</t>
  </si>
  <si>
    <t>10975</t>
  </si>
  <si>
    <t>827065</t>
  </si>
  <si>
    <t>COLMA SRL</t>
  </si>
  <si>
    <t>PA-885</t>
  </si>
  <si>
    <t>10827</t>
  </si>
  <si>
    <t>827071</t>
  </si>
  <si>
    <t>93027</t>
  </si>
  <si>
    <t>BERGONZI di TAMACOLDI GIULIA SAS</t>
  </si>
  <si>
    <t>30175</t>
  </si>
  <si>
    <t>ACQ MATER TECNICO MANUT ORD</t>
  </si>
  <si>
    <t>10494</t>
  </si>
  <si>
    <t>827075</t>
  </si>
  <si>
    <t>2022027736</t>
  </si>
  <si>
    <t>827076</t>
  </si>
  <si>
    <t>2493</t>
  </si>
  <si>
    <t>BIOLIFE ITALIANA SRL</t>
  </si>
  <si>
    <t>V1-5266</t>
  </si>
  <si>
    <t>10507</t>
  </si>
  <si>
    <t>827077</t>
  </si>
  <si>
    <t>9923098080</t>
  </si>
  <si>
    <t>11073</t>
  </si>
  <si>
    <t>827078</t>
  </si>
  <si>
    <t>22175639</t>
  </si>
  <si>
    <t>829003</t>
  </si>
  <si>
    <t>95762</t>
  </si>
  <si>
    <t>IL GABBIANO SOC.COOP.SOCIALE ONLUS</t>
  </si>
  <si>
    <t>28/F</t>
  </si>
  <si>
    <t>IL GABBIANO: PRELIEVI SUL TERRITORIO - COMPETENZA LUGLIO 2022.</t>
  </si>
  <si>
    <t>12556</t>
  </si>
  <si>
    <t>829004</t>
  </si>
  <si>
    <t>162/C</t>
  </si>
  <si>
    <t>LUGLIO 2022 - FOND PARI - PRELIEVI.</t>
  </si>
  <si>
    <t>829008</t>
  </si>
  <si>
    <t>22104201</t>
  </si>
  <si>
    <t>829010</t>
  </si>
  <si>
    <t>1020547921</t>
  </si>
  <si>
    <t>10840</t>
  </si>
  <si>
    <t>829012</t>
  </si>
  <si>
    <t>95395</t>
  </si>
  <si>
    <t>DOMPE FARMACEUTICI SPA</t>
  </si>
  <si>
    <t>5700075676</t>
  </si>
  <si>
    <t>10941</t>
  </si>
  <si>
    <t>829013</t>
  </si>
  <si>
    <t>22104042</t>
  </si>
  <si>
    <t>829014</t>
  </si>
  <si>
    <t>91144</t>
  </si>
  <si>
    <t>FONDAZIONE OSP.CARITA' CASA RIPOSO ONLUS</t>
  </si>
  <si>
    <t>84/B</t>
  </si>
  <si>
    <t>FOND OSP CARITA' CASALBUTTANO: PUNTO PRELIEVI - COMPETENZA LUGLIO 2022</t>
  </si>
  <si>
    <t>11854</t>
  </si>
  <si>
    <t>829015</t>
  </si>
  <si>
    <t>415/E</t>
  </si>
  <si>
    <t>FOND VISMARA/PIZZIGHETTONE: CONVENZIONE PRELIEVI - COMPETENZA LUGLIO 2022.</t>
  </si>
  <si>
    <t>11856</t>
  </si>
  <si>
    <t>829017</t>
  </si>
  <si>
    <t>22175911</t>
  </si>
  <si>
    <t>829020</t>
  </si>
  <si>
    <t>22066028 Q1</t>
  </si>
  <si>
    <t>829021</t>
  </si>
  <si>
    <t>22104202</t>
  </si>
  <si>
    <t>829169</t>
  </si>
  <si>
    <t>001030/V5</t>
  </si>
  <si>
    <t>10919</t>
  </si>
  <si>
    <t>829173</t>
  </si>
  <si>
    <t>22104197</t>
  </si>
  <si>
    <t>829174</t>
  </si>
  <si>
    <t>SL1-22001851</t>
  </si>
  <si>
    <t>829175</t>
  </si>
  <si>
    <t>0740894327</t>
  </si>
  <si>
    <t>829176</t>
  </si>
  <si>
    <t>15981</t>
  </si>
  <si>
    <t>829180</t>
  </si>
  <si>
    <t>0931909974</t>
  </si>
  <si>
    <t>829185</t>
  </si>
  <si>
    <t>22105277</t>
  </si>
  <si>
    <t>829186</t>
  </si>
  <si>
    <t>22105279</t>
  </si>
  <si>
    <t>829187</t>
  </si>
  <si>
    <t>22105107</t>
  </si>
  <si>
    <t>829188</t>
  </si>
  <si>
    <t>22105105</t>
  </si>
  <si>
    <t>829189</t>
  </si>
  <si>
    <t>22105274</t>
  </si>
  <si>
    <t>829190</t>
  </si>
  <si>
    <t>1011349480</t>
  </si>
  <si>
    <t>829194</t>
  </si>
  <si>
    <t>1011349094</t>
  </si>
  <si>
    <t>829195</t>
  </si>
  <si>
    <t>0000001000064945</t>
  </si>
  <si>
    <t>11604</t>
  </si>
  <si>
    <t>829198</t>
  </si>
  <si>
    <t>22105284</t>
  </si>
  <si>
    <t>829199</t>
  </si>
  <si>
    <t>22066707 Q1</t>
  </si>
  <si>
    <t>829200</t>
  </si>
  <si>
    <t>22105280</t>
  </si>
  <si>
    <t>829201</t>
  </si>
  <si>
    <t>22066708 Q1</t>
  </si>
  <si>
    <t>829202</t>
  </si>
  <si>
    <t>9300001060</t>
  </si>
  <si>
    <t>829203</t>
  </si>
  <si>
    <t>22105286</t>
  </si>
  <si>
    <t>830001</t>
  </si>
  <si>
    <t>91132</t>
  </si>
  <si>
    <t>FONDAZIONE ELISABETTA GERMANI ONLUS</t>
  </si>
  <si>
    <t>7/EC/22</t>
  </si>
  <si>
    <t>FOND GERMANI: PUNTO PRELIEVI - COMPETENZA LUGLIO 2022.</t>
  </si>
  <si>
    <t>11287</t>
  </si>
  <si>
    <t>831229</t>
  </si>
  <si>
    <t>96111</t>
  </si>
  <si>
    <t>TIM SPA</t>
  </si>
  <si>
    <t>4220322800042579</t>
  </si>
  <si>
    <t>SAN POOP 0756 5/22 GIU/LU22 SC 25/10/22</t>
  </si>
  <si>
    <t>11230</t>
  </si>
  <si>
    <t>831230</t>
  </si>
  <si>
    <t>8B00649183</t>
  </si>
  <si>
    <t>SAN POC 0711 5/22 GIU/LU22 SCAD 25/10/22</t>
  </si>
  <si>
    <t>831231</t>
  </si>
  <si>
    <t>98174272</t>
  </si>
  <si>
    <t>10988</t>
  </si>
  <si>
    <t>831233</t>
  </si>
  <si>
    <t>4220322800042260</t>
  </si>
  <si>
    <t>SAN 0534 V GIUSEPP 5/22 GIU/LU SCAD 25/10/22</t>
  </si>
  <si>
    <t>831234</t>
  </si>
  <si>
    <t>9923098079</t>
  </si>
  <si>
    <t>831235</t>
  </si>
  <si>
    <t>8B00650000</t>
  </si>
  <si>
    <t>TERR 1004 VIA ROMANI 5/22 GIU/LU SCAD 25/10/22</t>
  </si>
  <si>
    <t>11156</t>
  </si>
  <si>
    <t>831237</t>
  </si>
  <si>
    <t>8B00644316</t>
  </si>
  <si>
    <t>TERR 1005 SERD VIA POSTUMIA 5/22 GIU/LU22 SCAD 25/10/22</t>
  </si>
  <si>
    <t>831238</t>
  </si>
  <si>
    <t>5302484690</t>
  </si>
  <si>
    <t>831239</t>
  </si>
  <si>
    <t>8B00648060</t>
  </si>
  <si>
    <t>TERR 1023 5/22 GIU/LU SCAD 25/10/22</t>
  </si>
  <si>
    <t>831240</t>
  </si>
  <si>
    <t>22105106</t>
  </si>
  <si>
    <t>831241</t>
  </si>
  <si>
    <t>8B00648910</t>
  </si>
  <si>
    <t>831242</t>
  </si>
  <si>
    <t>22105285</t>
  </si>
  <si>
    <t>831243</t>
  </si>
  <si>
    <t>4220322800042360</t>
  </si>
  <si>
    <t>SAN 0536 PSI Appart Garib Casalm 5/22 GIU/LU SCAD 25/10/22</t>
  </si>
  <si>
    <t>831244</t>
  </si>
  <si>
    <t>22105278</t>
  </si>
  <si>
    <t>831245</t>
  </si>
  <si>
    <t>8B00647925</t>
  </si>
  <si>
    <t>TERR 1023 VIA PORZIO CASALM 5/22 GIU/LU22 SC 25/10/22</t>
  </si>
  <si>
    <t>831246</t>
  </si>
  <si>
    <t>22105283</t>
  </si>
  <si>
    <t>831247</t>
  </si>
  <si>
    <t>8B00650056</t>
  </si>
  <si>
    <t>SAN POC 0711 5/22 GIU/LU SCAD 25/10/22</t>
  </si>
  <si>
    <t>831248</t>
  </si>
  <si>
    <t>222055656</t>
  </si>
  <si>
    <t>831249</t>
  </si>
  <si>
    <t>4220322800042545</t>
  </si>
  <si>
    <t>SAN POOP 0520 VIA ROMANI 5/22 GIU/LU22SC 25/10/22</t>
  </si>
  <si>
    <t>831250</t>
  </si>
  <si>
    <t>4220322800042459</t>
  </si>
  <si>
    <t>SAN 0620 VLE TN TS CR 5/22 GIU/LU SCAD 25/10/22</t>
  </si>
  <si>
    <t>831252</t>
  </si>
  <si>
    <t>4220322800042377</t>
  </si>
  <si>
    <t>SAN 0472 C PREL POOP 5/22 GIU/LU SCAD 25/10/22</t>
  </si>
  <si>
    <t>831253</t>
  </si>
  <si>
    <t>96124</t>
  </si>
  <si>
    <t>DELTA MED SPA</t>
  </si>
  <si>
    <t>3-2022-00204099</t>
  </si>
  <si>
    <t>10939</t>
  </si>
  <si>
    <t>831254</t>
  </si>
  <si>
    <t>22105737</t>
  </si>
  <si>
    <t>831256</t>
  </si>
  <si>
    <t>22105743</t>
  </si>
  <si>
    <t>831257</t>
  </si>
  <si>
    <t>22178132</t>
  </si>
  <si>
    <t>11677</t>
  </si>
  <si>
    <t>831258</t>
  </si>
  <si>
    <t>22105275</t>
  </si>
  <si>
    <t>831259</t>
  </si>
  <si>
    <t>22105740</t>
  </si>
  <si>
    <t>831260</t>
  </si>
  <si>
    <t>22105741</t>
  </si>
  <si>
    <t>831261</t>
  </si>
  <si>
    <t>2208113500</t>
  </si>
  <si>
    <t>11597</t>
  </si>
  <si>
    <t>831262</t>
  </si>
  <si>
    <t>9700225837</t>
  </si>
  <si>
    <t>10447</t>
  </si>
  <si>
    <t>831263</t>
  </si>
  <si>
    <t>99431</t>
  </si>
  <si>
    <t>MERAKI SOC. COOP. SOCIALE</t>
  </si>
  <si>
    <t>386/SP</t>
  </si>
  <si>
    <t>SERV DEP E LOGIST E FACCHINAG LU22</t>
  </si>
  <si>
    <t>10559</t>
  </si>
  <si>
    <t>831264</t>
  </si>
  <si>
    <t>222055655</t>
  </si>
  <si>
    <t>831265</t>
  </si>
  <si>
    <t>98184449</t>
  </si>
  <si>
    <t>831267</t>
  </si>
  <si>
    <t>22106409</t>
  </si>
  <si>
    <t>831269</t>
  </si>
  <si>
    <t>1011349481</t>
  </si>
  <si>
    <t>10944</t>
  </si>
  <si>
    <t>831270</t>
  </si>
  <si>
    <t>90341</t>
  </si>
  <si>
    <t>PHARMAIDEA SRL A SOCIO UNICO</t>
  </si>
  <si>
    <t>0400122VEN158585</t>
  </si>
  <si>
    <t>12054</t>
  </si>
  <si>
    <t>831272</t>
  </si>
  <si>
    <t>90359</t>
  </si>
  <si>
    <t>SERVIZI ITALIA SPA</t>
  </si>
  <si>
    <t>3229007141</t>
  </si>
  <si>
    <t>11890</t>
  </si>
  <si>
    <t>831273</t>
  </si>
  <si>
    <t>22067636 Q1</t>
  </si>
  <si>
    <t>831276</t>
  </si>
  <si>
    <t>FS/4101</t>
  </si>
  <si>
    <t>831277</t>
  </si>
  <si>
    <t>99454</t>
  </si>
  <si>
    <t>AB MEDICA SPA</t>
  </si>
  <si>
    <t>2022110540</t>
  </si>
  <si>
    <t>10926</t>
  </si>
  <si>
    <t>831278</t>
  </si>
  <si>
    <t>8B00646902</t>
  </si>
  <si>
    <t>TERR 1023 CASALM 5/22 GIU/LU22 SC 25/10/22</t>
  </si>
  <si>
    <t>831279</t>
  </si>
  <si>
    <t>FS/4222</t>
  </si>
  <si>
    <t>831280</t>
  </si>
  <si>
    <t>4220322800042449</t>
  </si>
  <si>
    <t>SAN 0545 UONPIA SM BETLEM 5/22 GIU/LU SCAD 25/10/22</t>
  </si>
  <si>
    <t>831281</t>
  </si>
  <si>
    <t>22174650</t>
  </si>
  <si>
    <t>831282</t>
  </si>
  <si>
    <t>4220322800041901</t>
  </si>
  <si>
    <t>SAN 0530 VIA S. SEB E GIARDINO 5/22 GIU/LU SCAD 25/10/22</t>
  </si>
  <si>
    <t>831283</t>
  </si>
  <si>
    <t>99870</t>
  </si>
  <si>
    <t>MICRODISEGNO SRL</t>
  </si>
  <si>
    <t>956/2022/PA</t>
  </si>
  <si>
    <t>11892</t>
  </si>
  <si>
    <t>831290</t>
  </si>
  <si>
    <t>1011349262</t>
  </si>
  <si>
    <t>831291</t>
  </si>
  <si>
    <t>98633</t>
  </si>
  <si>
    <t>HEINZ ITALIA SPA</t>
  </si>
  <si>
    <t>0000052180001879</t>
  </si>
  <si>
    <t>11027</t>
  </si>
  <si>
    <t>831293</t>
  </si>
  <si>
    <t>9897089806</t>
  </si>
  <si>
    <t>11622</t>
  </si>
  <si>
    <t>831298</t>
  </si>
  <si>
    <t>2022177121</t>
  </si>
  <si>
    <t>10894</t>
  </si>
  <si>
    <t>831299</t>
  </si>
  <si>
    <t>22175895</t>
  </si>
  <si>
    <t>831300</t>
  </si>
  <si>
    <t>0740894325</t>
  </si>
  <si>
    <t>831301</t>
  </si>
  <si>
    <t>94403</t>
  </si>
  <si>
    <t>ABBOTT MEDICAL ITALIA SRL</t>
  </si>
  <si>
    <t>2022/7500062866</t>
  </si>
  <si>
    <t>10927</t>
  </si>
  <si>
    <t>831303</t>
  </si>
  <si>
    <t>0931909975</t>
  </si>
  <si>
    <t>831304</t>
  </si>
  <si>
    <t>0931909973</t>
  </si>
  <si>
    <t>831306</t>
  </si>
  <si>
    <t>92213339</t>
  </si>
  <si>
    <t>10947</t>
  </si>
  <si>
    <t>831308</t>
  </si>
  <si>
    <t>957/2022/PA</t>
  </si>
  <si>
    <t>831310</t>
  </si>
  <si>
    <t>9572330117</t>
  </si>
  <si>
    <t>831312</t>
  </si>
  <si>
    <t>V90009516</t>
  </si>
  <si>
    <t>831313</t>
  </si>
  <si>
    <t>0931910475</t>
  </si>
  <si>
    <t>831314</t>
  </si>
  <si>
    <t>0931910476</t>
  </si>
  <si>
    <t>831316</t>
  </si>
  <si>
    <t>0931910851</t>
  </si>
  <si>
    <t>11122</t>
  </si>
  <si>
    <t>831318</t>
  </si>
  <si>
    <t>6012222017730</t>
  </si>
  <si>
    <t>831319</t>
  </si>
  <si>
    <t>22177221</t>
  </si>
  <si>
    <t>831320</t>
  </si>
  <si>
    <t>0931911071</t>
  </si>
  <si>
    <t>831321</t>
  </si>
  <si>
    <t>1020654004</t>
  </si>
  <si>
    <t>11591</t>
  </si>
  <si>
    <t>831322</t>
  </si>
  <si>
    <t>90548</t>
  </si>
  <si>
    <t>CARL ZEISS SPA</t>
  </si>
  <si>
    <t>5840232587</t>
  </si>
  <si>
    <t>VEDI NC 5840233748 DEL 9/9/22 A STORNO TOT FT</t>
  </si>
  <si>
    <t>10654</t>
  </si>
  <si>
    <t>831324</t>
  </si>
  <si>
    <t>S22F035256</t>
  </si>
  <si>
    <t>831325</t>
  </si>
  <si>
    <t>3900296604</t>
  </si>
  <si>
    <t>831326</t>
  </si>
  <si>
    <t>3-2022-00204029</t>
  </si>
  <si>
    <t>831327</t>
  </si>
  <si>
    <t>22105281</t>
  </si>
  <si>
    <t>831328</t>
  </si>
  <si>
    <t>22105276</t>
  </si>
  <si>
    <t>831331</t>
  </si>
  <si>
    <t>98624</t>
  </si>
  <si>
    <t>EUROSETS SRL</t>
  </si>
  <si>
    <t>2005_220001035</t>
  </si>
  <si>
    <t>10815</t>
  </si>
  <si>
    <t>831333</t>
  </si>
  <si>
    <t>98171172</t>
  </si>
  <si>
    <t>831334</t>
  </si>
  <si>
    <t>22105287</t>
  </si>
  <si>
    <t>831335</t>
  </si>
  <si>
    <t>5302484194</t>
  </si>
  <si>
    <t>831336</t>
  </si>
  <si>
    <t>5302484195</t>
  </si>
  <si>
    <t>831337</t>
  </si>
  <si>
    <t>FS/4182</t>
  </si>
  <si>
    <t>10670</t>
  </si>
  <si>
    <t>831338</t>
  </si>
  <si>
    <t>2208113501</t>
  </si>
  <si>
    <t>10858</t>
  </si>
  <si>
    <t>831339</t>
  </si>
  <si>
    <t>97823</t>
  </si>
  <si>
    <t>ENEL ENERGIA SPA</t>
  </si>
  <si>
    <t>004248985362</t>
  </si>
  <si>
    <t>san 0772 poop lu22 sc 13/10/22</t>
  </si>
  <si>
    <t>10338</t>
  </si>
  <si>
    <t>831340</t>
  </si>
  <si>
    <t>22VFN010990</t>
  </si>
  <si>
    <t>CESPITE: MICROTOMO PER ANATOMIA PATOLOGICA</t>
  </si>
  <si>
    <t>11256</t>
  </si>
  <si>
    <t>831343</t>
  </si>
  <si>
    <t>22104516</t>
  </si>
  <si>
    <t>831344</t>
  </si>
  <si>
    <t>22105282</t>
  </si>
  <si>
    <t>831345</t>
  </si>
  <si>
    <t>12817</t>
  </si>
  <si>
    <t>10995</t>
  </si>
  <si>
    <t>831348</t>
  </si>
  <si>
    <t>5302484689</t>
  </si>
  <si>
    <t>831349</t>
  </si>
  <si>
    <t>22105739</t>
  </si>
  <si>
    <t>831350</t>
  </si>
  <si>
    <t>22105738</t>
  </si>
  <si>
    <t>831351</t>
  </si>
  <si>
    <t>22105742</t>
  </si>
  <si>
    <t>831353</t>
  </si>
  <si>
    <t>22106408</t>
  </si>
  <si>
    <t>831354</t>
  </si>
  <si>
    <t>96601</t>
  </si>
  <si>
    <t>INNOVAMEDICA SPA</t>
  </si>
  <si>
    <t>008691-PA</t>
  </si>
  <si>
    <t>11035</t>
  </si>
  <si>
    <t>831358</t>
  </si>
  <si>
    <t>FS/4220</t>
  </si>
  <si>
    <t>831359</t>
  </si>
  <si>
    <t>22174705</t>
  </si>
  <si>
    <t>831360</t>
  </si>
  <si>
    <t>3300106440</t>
  </si>
  <si>
    <t>831362</t>
  </si>
  <si>
    <t>1209309647</t>
  </si>
  <si>
    <t>831363</t>
  </si>
  <si>
    <t>1209311465</t>
  </si>
  <si>
    <t>10885</t>
  </si>
  <si>
    <t>831365</t>
  </si>
  <si>
    <t>4925/S</t>
  </si>
  <si>
    <t>11571</t>
  </si>
  <si>
    <t>831366</t>
  </si>
  <si>
    <t>958/2022/PA</t>
  </si>
  <si>
    <t>11895</t>
  </si>
  <si>
    <t>831369</t>
  </si>
  <si>
    <t>22106255</t>
  </si>
  <si>
    <t>831370</t>
  </si>
  <si>
    <t>22106253</t>
  </si>
  <si>
    <t>831372</t>
  </si>
  <si>
    <t>0931910474</t>
  </si>
  <si>
    <t>831373</t>
  </si>
  <si>
    <t>2283040739</t>
  </si>
  <si>
    <t>831375</t>
  </si>
  <si>
    <t>1209310359</t>
  </si>
  <si>
    <t>831378</t>
  </si>
  <si>
    <t>92213336</t>
  </si>
  <si>
    <t>831379</t>
  </si>
  <si>
    <t>3229007140</t>
  </si>
  <si>
    <t>831381</t>
  </si>
  <si>
    <t>FS/4102</t>
  </si>
  <si>
    <t>831382</t>
  </si>
  <si>
    <t>FS/4221</t>
  </si>
  <si>
    <t>831383</t>
  </si>
  <si>
    <t>22176505</t>
  </si>
  <si>
    <t>831384</t>
  </si>
  <si>
    <t>98223</t>
  </si>
  <si>
    <t>ORION PHARMA SRL</t>
  </si>
  <si>
    <t>3222003975</t>
  </si>
  <si>
    <t>10901</t>
  </si>
  <si>
    <t>831387</t>
  </si>
  <si>
    <t>4220322800042506</t>
  </si>
  <si>
    <t>SAN POC 0711 5/22 GIU/LU22 SC 25/10/22</t>
  </si>
  <si>
    <t>831388</t>
  </si>
  <si>
    <t>8B00649229</t>
  </si>
  <si>
    <t>831389</t>
  </si>
  <si>
    <t>4220322800042271</t>
  </si>
  <si>
    <t>SAN 0274 POC118 5/22 GIU/LU SCAD 25/10/22</t>
  </si>
  <si>
    <t>831390</t>
  </si>
  <si>
    <t>8B00650650</t>
  </si>
  <si>
    <t>831391</t>
  </si>
  <si>
    <t>4220322800042574</t>
  </si>
  <si>
    <t>SAN 0538 CPS VLE TN TS CR 5/22 GIU/LU SCAD 25/10/22</t>
  </si>
  <si>
    <t>831392</t>
  </si>
  <si>
    <t>94017119</t>
  </si>
  <si>
    <t>831393</t>
  </si>
  <si>
    <t>V90009577</t>
  </si>
  <si>
    <t>831394</t>
  </si>
  <si>
    <t>1209312174</t>
  </si>
  <si>
    <t>831395</t>
  </si>
  <si>
    <t>V90009576</t>
  </si>
  <si>
    <t>831396</t>
  </si>
  <si>
    <t>1419</t>
  </si>
  <si>
    <t>INTERSURGICAL SPA</t>
  </si>
  <si>
    <t>003347PA</t>
  </si>
  <si>
    <t>11036</t>
  </si>
  <si>
    <t>831397</t>
  </si>
  <si>
    <t>V90009517</t>
  </si>
  <si>
    <t>831398</t>
  </si>
  <si>
    <t>0931910472</t>
  </si>
  <si>
    <t>831400</t>
  </si>
  <si>
    <t>9572330042</t>
  </si>
  <si>
    <t>12076</t>
  </si>
  <si>
    <t>831402</t>
  </si>
  <si>
    <t>8722163783</t>
  </si>
  <si>
    <t>11094</t>
  </si>
  <si>
    <t>831403</t>
  </si>
  <si>
    <t>0931910850</t>
  </si>
  <si>
    <t>831404</t>
  </si>
  <si>
    <t>0931910884</t>
  </si>
  <si>
    <t>831405</t>
  </si>
  <si>
    <t>9897089589</t>
  </si>
  <si>
    <t>11109</t>
  </si>
  <si>
    <t>831407</t>
  </si>
  <si>
    <t>41005172</t>
  </si>
  <si>
    <t>NC A STORNO TOT FT 40123896 DEL 28/7/22</t>
  </si>
  <si>
    <t>831408</t>
  </si>
  <si>
    <t>99156</t>
  </si>
  <si>
    <t>A.D.A. SRL</t>
  </si>
  <si>
    <t>1884/5</t>
  </si>
  <si>
    <t>10925</t>
  </si>
  <si>
    <t>833003</t>
  </si>
  <si>
    <t>CMBI00057045</t>
  </si>
  <si>
    <t>NC A STORNO TOT. FT CMPH00005006 DEL 23/6/22</t>
  </si>
  <si>
    <t>833006</t>
  </si>
  <si>
    <t>22107025</t>
  </si>
  <si>
    <t>833007</t>
  </si>
  <si>
    <t>22107026</t>
  </si>
  <si>
    <t>833008</t>
  </si>
  <si>
    <t>1011350265</t>
  </si>
  <si>
    <t>833009</t>
  </si>
  <si>
    <t>1011350266</t>
  </si>
  <si>
    <t>833010</t>
  </si>
  <si>
    <t>10200</t>
  </si>
  <si>
    <t>ORGANIZZAZIONE IMPIANTI TECNOLOGICI SRL</t>
  </si>
  <si>
    <t>007SIPA2022</t>
  </si>
  <si>
    <t>IMP ELETTR E IDRAUL SOST SERB GAS E SIST ALIM GR ELETTROG - LU22</t>
  </si>
  <si>
    <t>10563</t>
  </si>
  <si>
    <t>833011</t>
  </si>
  <si>
    <t>006SIPA2022</t>
  </si>
  <si>
    <t>IMP ELETTR E IDRAULICI MEDIA BASSA TENS ED MONOBLOCCO POC LU22</t>
  </si>
  <si>
    <t>833013</t>
  </si>
  <si>
    <t>VODAFONE ITALIA SPA</t>
  </si>
  <si>
    <t>ZZ30528865</t>
  </si>
  <si>
    <t>CESPITE: WI-FI - FT DI ACCONTO AL NETTO DELLA RITENUTA 0,5%</t>
  </si>
  <si>
    <t>11138</t>
  </si>
  <si>
    <t>833017</t>
  </si>
  <si>
    <t>22107027</t>
  </si>
  <si>
    <t>833018</t>
  </si>
  <si>
    <t>95388</t>
  </si>
  <si>
    <t>VYGON ITALIA SRL</t>
  </si>
  <si>
    <t>IT00122V0017065</t>
  </si>
  <si>
    <t>10982</t>
  </si>
  <si>
    <t>840013</t>
  </si>
  <si>
    <t>22178772</t>
  </si>
  <si>
    <t>840014</t>
  </si>
  <si>
    <t>1020548361</t>
  </si>
  <si>
    <t>12122</t>
  </si>
  <si>
    <t>840015</t>
  </si>
  <si>
    <t>22178762</t>
  </si>
  <si>
    <t>840016</t>
  </si>
  <si>
    <t>10801</t>
  </si>
  <si>
    <t>GADA ITALIA SPA</t>
  </si>
  <si>
    <t>11013403</t>
  </si>
  <si>
    <t>10826</t>
  </si>
  <si>
    <t>840018</t>
  </si>
  <si>
    <t>7000170592</t>
  </si>
  <si>
    <t>11147</t>
  </si>
  <si>
    <t>840020</t>
  </si>
  <si>
    <t>1011349950</t>
  </si>
  <si>
    <t>840024</t>
  </si>
  <si>
    <t>0000001060005062</t>
  </si>
  <si>
    <t>11136</t>
  </si>
  <si>
    <t>840026</t>
  </si>
  <si>
    <t>94614</t>
  </si>
  <si>
    <t>BOSTON SCIENTIFIC SPA</t>
  </si>
  <si>
    <t>7172129291</t>
  </si>
  <si>
    <t>11648</t>
  </si>
  <si>
    <t>840027</t>
  </si>
  <si>
    <t>7172129290</t>
  </si>
  <si>
    <t>840029</t>
  </si>
  <si>
    <t>1209314923</t>
  </si>
  <si>
    <t>840030</t>
  </si>
  <si>
    <t>27465201</t>
  </si>
  <si>
    <t>840031</t>
  </si>
  <si>
    <t>0931858518</t>
  </si>
  <si>
    <t>11052</t>
  </si>
  <si>
    <t>840033</t>
  </si>
  <si>
    <t>2022331887</t>
  </si>
  <si>
    <t>12170</t>
  </si>
  <si>
    <t>840034</t>
  </si>
  <si>
    <t>8261379976</t>
  </si>
  <si>
    <t>840035</t>
  </si>
  <si>
    <t>22178773</t>
  </si>
  <si>
    <t>840036</t>
  </si>
  <si>
    <t>1209314922</t>
  </si>
  <si>
    <t>840037</t>
  </si>
  <si>
    <t>90604</t>
  </si>
  <si>
    <t>COR.EL SRL</t>
  </si>
  <si>
    <t>PD1/220470</t>
  </si>
  <si>
    <t>ACQ MAT TECNICO X MANUT ORD</t>
  </si>
  <si>
    <t>840040</t>
  </si>
  <si>
    <t>0931911658</t>
  </si>
  <si>
    <t>840041</t>
  </si>
  <si>
    <t>22068375 Q1</t>
  </si>
  <si>
    <t>840042</t>
  </si>
  <si>
    <t>22107392</t>
  </si>
  <si>
    <t>840043</t>
  </si>
  <si>
    <t>5554</t>
  </si>
  <si>
    <t>11581</t>
  </si>
  <si>
    <t>840045</t>
  </si>
  <si>
    <t>1011349946</t>
  </si>
  <si>
    <t>840046</t>
  </si>
  <si>
    <t>1011349944</t>
  </si>
  <si>
    <t>840047</t>
  </si>
  <si>
    <t>1011349951</t>
  </si>
  <si>
    <t>840054</t>
  </si>
  <si>
    <t>1209314500</t>
  </si>
  <si>
    <t>11686</t>
  </si>
  <si>
    <t>840055</t>
  </si>
  <si>
    <t>22178814</t>
  </si>
  <si>
    <t>840056</t>
  </si>
  <si>
    <t>1209314924</t>
  </si>
  <si>
    <t>840057</t>
  </si>
  <si>
    <t>1020548360</t>
  </si>
  <si>
    <t>840058</t>
  </si>
  <si>
    <t>1020548362</t>
  </si>
  <si>
    <t>840059</t>
  </si>
  <si>
    <t>1209314925</t>
  </si>
  <si>
    <t>840060</t>
  </si>
  <si>
    <t>8261379977</t>
  </si>
  <si>
    <t>840061</t>
  </si>
  <si>
    <t>1209314501</t>
  </si>
  <si>
    <t>840062</t>
  </si>
  <si>
    <t>1209314920</t>
  </si>
  <si>
    <t>840063</t>
  </si>
  <si>
    <t>1209314921</t>
  </si>
  <si>
    <t>840064</t>
  </si>
  <si>
    <t>22178774</t>
  </si>
  <si>
    <t>11367</t>
  </si>
  <si>
    <t>840065</t>
  </si>
  <si>
    <t>22178763</t>
  </si>
  <si>
    <t>840066</t>
  </si>
  <si>
    <t>0931858519</t>
  </si>
  <si>
    <t>840067</t>
  </si>
  <si>
    <t>9897090032</t>
  </si>
  <si>
    <t>840069</t>
  </si>
  <si>
    <t>FS/4294</t>
  </si>
  <si>
    <t>VEDI NC NCS/4676 DEL 14/9/22 A STORNO PARZIALE FATT.</t>
  </si>
  <si>
    <t>840070</t>
  </si>
  <si>
    <t>93840</t>
  </si>
  <si>
    <t>MERIDIAN BIOSCIENCE EUROPE SRL</t>
  </si>
  <si>
    <t>222203PA</t>
  </si>
  <si>
    <t>11687</t>
  </si>
  <si>
    <t>840072</t>
  </si>
  <si>
    <t>8500119387</t>
  </si>
  <si>
    <t>11620</t>
  </si>
  <si>
    <t>840073</t>
  </si>
  <si>
    <t>10346</t>
  </si>
  <si>
    <t>RELAB SRL</t>
  </si>
  <si>
    <t>2022.2122./2</t>
  </si>
  <si>
    <t>11137</t>
  </si>
  <si>
    <t>840074</t>
  </si>
  <si>
    <t>2022178096</t>
  </si>
  <si>
    <t>840075</t>
  </si>
  <si>
    <t>2022178095</t>
  </si>
  <si>
    <t>840076</t>
  </si>
  <si>
    <t>2022178097</t>
  </si>
  <si>
    <t>840077</t>
  </si>
  <si>
    <t>7172129675</t>
  </si>
  <si>
    <t>840078</t>
  </si>
  <si>
    <t>2022331907</t>
  </si>
  <si>
    <t>840079</t>
  </si>
  <si>
    <t>22179495</t>
  </si>
  <si>
    <t>840081</t>
  </si>
  <si>
    <t>2022000010028844</t>
  </si>
  <si>
    <t>11108</t>
  </si>
  <si>
    <t>840082</t>
  </si>
  <si>
    <t>1020548520</t>
  </si>
  <si>
    <t>840083</t>
  </si>
  <si>
    <t>9897090270</t>
  </si>
  <si>
    <t>840086</t>
  </si>
  <si>
    <t>1011350625</t>
  </si>
  <si>
    <t>14234</t>
  </si>
  <si>
    <t>840087</t>
  </si>
  <si>
    <t>1011350624</t>
  </si>
  <si>
    <t>840088</t>
  </si>
  <si>
    <t>1011350623</t>
  </si>
  <si>
    <t>VEDI NC 1017523766 DEL 26/9/22 A STORNO TOT FT</t>
  </si>
  <si>
    <t>11504</t>
  </si>
  <si>
    <t>840089</t>
  </si>
  <si>
    <t>1011350626</t>
  </si>
  <si>
    <t>840090</t>
  </si>
  <si>
    <t>94017347</t>
  </si>
  <si>
    <t>840091</t>
  </si>
  <si>
    <t>0000001000065602</t>
  </si>
  <si>
    <t>840094</t>
  </si>
  <si>
    <t>6012222015578</t>
  </si>
  <si>
    <t>11086</t>
  </si>
  <si>
    <t>840095</t>
  </si>
  <si>
    <t>92517</t>
  </si>
  <si>
    <t>MEDICAL SYSTEMS SPA</t>
  </si>
  <si>
    <t>V6-603683</t>
  </si>
  <si>
    <t>10452</t>
  </si>
  <si>
    <t>840096</t>
  </si>
  <si>
    <t>96772</t>
  </si>
  <si>
    <t>ICU MEDICAL EUROPE SRL</t>
  </si>
  <si>
    <t>2208529</t>
  </si>
  <si>
    <t>11674</t>
  </si>
  <si>
    <t>840098</t>
  </si>
  <si>
    <t>98197938</t>
  </si>
  <si>
    <t>NC A STORNO TOT. FT 98104946 DEL 13/7/22</t>
  </si>
  <si>
    <t>840104</t>
  </si>
  <si>
    <t>7172130047</t>
  </si>
  <si>
    <t>840105</t>
  </si>
  <si>
    <t>2208113689</t>
  </si>
  <si>
    <t>11066</t>
  </si>
  <si>
    <t>840106</t>
  </si>
  <si>
    <t>222056730</t>
  </si>
  <si>
    <t>11644</t>
  </si>
  <si>
    <t>840108</t>
  </si>
  <si>
    <t>27466330</t>
  </si>
  <si>
    <t>11570</t>
  </si>
  <si>
    <t>840111</t>
  </si>
  <si>
    <t>V90009681</t>
  </si>
  <si>
    <t>840113</t>
  </si>
  <si>
    <t>7172130048</t>
  </si>
  <si>
    <t>840116</t>
  </si>
  <si>
    <t>1209316658</t>
  </si>
  <si>
    <t>840120</t>
  </si>
  <si>
    <t>6752330617</t>
  </si>
  <si>
    <t>11114</t>
  </si>
  <si>
    <t>840121</t>
  </si>
  <si>
    <t>27466329</t>
  </si>
  <si>
    <t>840128</t>
  </si>
  <si>
    <t>9897090031</t>
  </si>
  <si>
    <t>840129</t>
  </si>
  <si>
    <t>100758</t>
  </si>
  <si>
    <t>TILLOMED ITALIA SRL</t>
  </si>
  <si>
    <t>6080/PA</t>
  </si>
  <si>
    <t>10525</t>
  </si>
  <si>
    <t>840130</t>
  </si>
  <si>
    <t>91040</t>
  </si>
  <si>
    <t>ZAMBON ITALIA SRL</t>
  </si>
  <si>
    <t>7322005435</t>
  </si>
  <si>
    <t>10984</t>
  </si>
  <si>
    <t>840131</t>
  </si>
  <si>
    <t>SL1-22001924</t>
  </si>
  <si>
    <t>840133</t>
  </si>
  <si>
    <t>199266453/375018/P1</t>
  </si>
  <si>
    <t>840134</t>
  </si>
  <si>
    <t>FS/4293</t>
  </si>
  <si>
    <t>VEDI NC NCS/4674 DEL 14/9/22 A STORNO PARZ. FT</t>
  </si>
  <si>
    <t>840135</t>
  </si>
  <si>
    <t>7000170766</t>
  </si>
  <si>
    <t>840136</t>
  </si>
  <si>
    <t>92001</t>
  </si>
  <si>
    <t>TEOFARMA SRL</t>
  </si>
  <si>
    <t>2201010338</t>
  </si>
  <si>
    <t>10974</t>
  </si>
  <si>
    <t>840139</t>
  </si>
  <si>
    <t>91085</t>
  </si>
  <si>
    <t>ADVANCED STERILIZATION PRODUCTS ITALIA SRL</t>
  </si>
  <si>
    <t>8150022800</t>
  </si>
  <si>
    <t>11633</t>
  </si>
  <si>
    <t>840142</t>
  </si>
  <si>
    <t>22179496</t>
  </si>
  <si>
    <t>840145</t>
  </si>
  <si>
    <t>008SIPA2022</t>
  </si>
  <si>
    <t>IMP ELETT E IDR ADEG GABBIA FARADAY MONOBLOCCO POC LU22</t>
  </si>
  <si>
    <t>840147</t>
  </si>
  <si>
    <t>4220322800041967</t>
  </si>
  <si>
    <t>SAN 0537 SORESINA 5/22 GIU/LU SCAD 25/10/22</t>
  </si>
  <si>
    <t>840152</t>
  </si>
  <si>
    <t>0931911657</t>
  </si>
  <si>
    <t>840153</t>
  </si>
  <si>
    <t>22107391</t>
  </si>
  <si>
    <t>11592</t>
  </si>
  <si>
    <t>840154</t>
  </si>
  <si>
    <t>1011350400</t>
  </si>
  <si>
    <t>840156</t>
  </si>
  <si>
    <t>36/B</t>
  </si>
  <si>
    <t>OSSIGENO 7/22 BARILI C.</t>
  </si>
  <si>
    <t>843008</t>
  </si>
  <si>
    <t>347</t>
  </si>
  <si>
    <t>DIGICAR DI TONNI MIRCO &amp; C.SNC</t>
  </si>
  <si>
    <t>369</t>
  </si>
  <si>
    <t>11/7/22 REVIS FIORINO EB156FD POOP</t>
  </si>
  <si>
    <t>10535</t>
  </si>
  <si>
    <t>843010</t>
  </si>
  <si>
    <t>1209317788</t>
  </si>
  <si>
    <t>843011</t>
  </si>
  <si>
    <t>8261380940</t>
  </si>
  <si>
    <t>843012</t>
  </si>
  <si>
    <t>5029223131</t>
  </si>
  <si>
    <t>11065</t>
  </si>
  <si>
    <t>843013</t>
  </si>
  <si>
    <t>1209317783</t>
  </si>
  <si>
    <t>843015</t>
  </si>
  <si>
    <t>8261380720</t>
  </si>
  <si>
    <t>843016</t>
  </si>
  <si>
    <t>22181344</t>
  </si>
  <si>
    <t>843017</t>
  </si>
  <si>
    <t>22181396</t>
  </si>
  <si>
    <t>843018</t>
  </si>
  <si>
    <t>27466898</t>
  </si>
  <si>
    <t>11117</t>
  </si>
  <si>
    <t>843020</t>
  </si>
  <si>
    <t>2003068255</t>
  </si>
  <si>
    <t>11067</t>
  </si>
  <si>
    <t>843023</t>
  </si>
  <si>
    <t>98205106</t>
  </si>
  <si>
    <t>VEDI NC 98261681 DEL 16/9/22 A STORNO TOT. FT</t>
  </si>
  <si>
    <t>843025</t>
  </si>
  <si>
    <t>0740894954</t>
  </si>
  <si>
    <t>843026</t>
  </si>
  <si>
    <t>0931858937</t>
  </si>
  <si>
    <t>843027</t>
  </si>
  <si>
    <t>0740894955</t>
  </si>
  <si>
    <t>11672</t>
  </si>
  <si>
    <t>843028</t>
  </si>
  <si>
    <t>6012222018019</t>
  </si>
  <si>
    <t>843029</t>
  </si>
  <si>
    <t>0740894957</t>
  </si>
  <si>
    <t>10855</t>
  </si>
  <si>
    <t>843030</t>
  </si>
  <si>
    <t>0931912880</t>
  </si>
  <si>
    <t>11701</t>
  </si>
  <si>
    <t>843031</t>
  </si>
  <si>
    <t>0740894956</t>
  </si>
  <si>
    <t>11511</t>
  </si>
  <si>
    <t>843033</t>
  </si>
  <si>
    <t>220012451</t>
  </si>
  <si>
    <t>11237</t>
  </si>
  <si>
    <t>843034</t>
  </si>
  <si>
    <t>1011350937</t>
  </si>
  <si>
    <t>843036</t>
  </si>
  <si>
    <t>22VFN011397</t>
  </si>
  <si>
    <t>843038</t>
  </si>
  <si>
    <t>22VFN011398</t>
  </si>
  <si>
    <t>10836</t>
  </si>
  <si>
    <t>843039</t>
  </si>
  <si>
    <t>27467510</t>
  </si>
  <si>
    <t>843041</t>
  </si>
  <si>
    <t>2003068401</t>
  </si>
  <si>
    <t>843042</t>
  </si>
  <si>
    <t>3300108905</t>
  </si>
  <si>
    <t>11576</t>
  </si>
  <si>
    <t>843043</t>
  </si>
  <si>
    <t>94894</t>
  </si>
  <si>
    <t>NOVARTIS FARMA SPA</t>
  </si>
  <si>
    <t>3622084976</t>
  </si>
  <si>
    <t>11105</t>
  </si>
  <si>
    <t>843044</t>
  </si>
  <si>
    <t>3622084977</t>
  </si>
  <si>
    <t>+ORD 202217431</t>
  </si>
  <si>
    <t>843046</t>
  </si>
  <si>
    <t>8722164695</t>
  </si>
  <si>
    <t>843047</t>
  </si>
  <si>
    <t>7310014197</t>
  </si>
  <si>
    <t>11682</t>
  </si>
  <si>
    <t>843048</t>
  </si>
  <si>
    <t>22109419</t>
  </si>
  <si>
    <t>843050</t>
  </si>
  <si>
    <t>99208</t>
  </si>
  <si>
    <t>CURIUM ITALY SRL</t>
  </si>
  <si>
    <t>22015748/EI</t>
  </si>
  <si>
    <t>10515</t>
  </si>
  <si>
    <t>843053</t>
  </si>
  <si>
    <t>22069237 Q1</t>
  </si>
  <si>
    <t>11654</t>
  </si>
  <si>
    <t>843055</t>
  </si>
  <si>
    <t>22108654</t>
  </si>
  <si>
    <t>843056</t>
  </si>
  <si>
    <t>98708</t>
  </si>
  <si>
    <t>CODIFI SRL CONSORZIO STABILE PER LA DISTRIBUZIONE</t>
  </si>
  <si>
    <t>614054</t>
  </si>
  <si>
    <t>11071</t>
  </si>
  <si>
    <t>843057</t>
  </si>
  <si>
    <t>1209318971</t>
  </si>
  <si>
    <t>843058</t>
  </si>
  <si>
    <t>97104</t>
  </si>
  <si>
    <t>CONMED ITALIA SRL</t>
  </si>
  <si>
    <t>22113174</t>
  </si>
  <si>
    <t>11000</t>
  </si>
  <si>
    <t>843059</t>
  </si>
  <si>
    <t>1209318972</t>
  </si>
  <si>
    <t>843060</t>
  </si>
  <si>
    <t>22113175</t>
  </si>
  <si>
    <t>843062</t>
  </si>
  <si>
    <t>22182317</t>
  </si>
  <si>
    <t>843064</t>
  </si>
  <si>
    <t>2022-NPA-00105</t>
  </si>
  <si>
    <t>CONTRIBUTI DIRETTORE SOCIO SANITARIO - DR.SSA MOSA - MESE DI LUGLIO 2022</t>
  </si>
  <si>
    <t>843069</t>
  </si>
  <si>
    <t>1003096642</t>
  </si>
  <si>
    <t>11948</t>
  </si>
  <si>
    <t>843070</t>
  </si>
  <si>
    <t>16514</t>
  </si>
  <si>
    <t>11126</t>
  </si>
  <si>
    <t>843072</t>
  </si>
  <si>
    <t>100943</t>
  </si>
  <si>
    <t>SMARTPRACTICE ITALY SRL</t>
  </si>
  <si>
    <t>18813</t>
  </si>
  <si>
    <t>10945</t>
  </si>
  <si>
    <t>843073</t>
  </si>
  <si>
    <t>18812</t>
  </si>
  <si>
    <t>843076</t>
  </si>
  <si>
    <t>7000170938</t>
  </si>
  <si>
    <t>843079</t>
  </si>
  <si>
    <t>22839</t>
  </si>
  <si>
    <t>STRYKER ITALIA SRL S.U.</t>
  </si>
  <si>
    <t>25876679</t>
  </si>
  <si>
    <t>10519</t>
  </si>
  <si>
    <t>843080</t>
  </si>
  <si>
    <t>25876636</t>
  </si>
  <si>
    <t>843081</t>
  </si>
  <si>
    <t>0740894958</t>
  </si>
  <si>
    <t>843082</t>
  </si>
  <si>
    <t>0740894953</t>
  </si>
  <si>
    <t>843083</t>
  </si>
  <si>
    <t>0740894959</t>
  </si>
  <si>
    <t>843085</t>
  </si>
  <si>
    <t>2100097477</t>
  </si>
  <si>
    <t>11115</t>
  </si>
  <si>
    <t>843096</t>
  </si>
  <si>
    <t>5415/4</t>
  </si>
  <si>
    <t>843101</t>
  </si>
  <si>
    <t>22069024 Q1</t>
  </si>
  <si>
    <t>843107</t>
  </si>
  <si>
    <t>2283041631</t>
  </si>
  <si>
    <t>11127</t>
  </si>
  <si>
    <t>843108</t>
  </si>
  <si>
    <t>12799</t>
  </si>
  <si>
    <t>843109</t>
  </si>
  <si>
    <t>25876670</t>
  </si>
  <si>
    <t>843110</t>
  </si>
  <si>
    <t>25876276</t>
  </si>
  <si>
    <t>843111</t>
  </si>
  <si>
    <t>25876275</t>
  </si>
  <si>
    <t>843112</t>
  </si>
  <si>
    <t>25876638</t>
  </si>
  <si>
    <t>843113</t>
  </si>
  <si>
    <t>98201650</t>
  </si>
  <si>
    <t>11638</t>
  </si>
  <si>
    <t>843115</t>
  </si>
  <si>
    <t>95113</t>
  </si>
  <si>
    <t>ID&amp;CO SRL</t>
  </si>
  <si>
    <t>8640/5</t>
  </si>
  <si>
    <t>11092</t>
  </si>
  <si>
    <t>843116</t>
  </si>
  <si>
    <t>8639/5</t>
  </si>
  <si>
    <t>11016</t>
  </si>
  <si>
    <t>843119</t>
  </si>
  <si>
    <t>2208113838</t>
  </si>
  <si>
    <t>843120</t>
  </si>
  <si>
    <t>2022025869</t>
  </si>
  <si>
    <t>11145</t>
  </si>
  <si>
    <t>843121</t>
  </si>
  <si>
    <t>0003044597</t>
  </si>
  <si>
    <t>11051</t>
  </si>
  <si>
    <t>843124</t>
  </si>
  <si>
    <t>222057225</t>
  </si>
  <si>
    <t>843125</t>
  </si>
  <si>
    <t>222057224</t>
  </si>
  <si>
    <t>843126</t>
  </si>
  <si>
    <t>22182316</t>
  </si>
  <si>
    <t>843132</t>
  </si>
  <si>
    <t>101063</t>
  </si>
  <si>
    <t>CHIESI ITALIA SPA</t>
  </si>
  <si>
    <t>1022037229</t>
  </si>
  <si>
    <t>11070</t>
  </si>
  <si>
    <t>843133</t>
  </si>
  <si>
    <t>91569</t>
  </si>
  <si>
    <t>VALEAS SPA</t>
  </si>
  <si>
    <t>2022-V1 -0007256</t>
  </si>
  <si>
    <t>11580</t>
  </si>
  <si>
    <t>843137</t>
  </si>
  <si>
    <t>22039560</t>
  </si>
  <si>
    <t>843138</t>
  </si>
  <si>
    <t>220012450</t>
  </si>
  <si>
    <t>843139</t>
  </si>
  <si>
    <t>22109110</t>
  </si>
  <si>
    <t>843140</t>
  </si>
  <si>
    <t>1011351109</t>
  </si>
  <si>
    <t>843143</t>
  </si>
  <si>
    <t>22113176</t>
  </si>
  <si>
    <t>843145</t>
  </si>
  <si>
    <t>001056/V5</t>
  </si>
  <si>
    <t>843146</t>
  </si>
  <si>
    <t>001054/V5</t>
  </si>
  <si>
    <t>843148</t>
  </si>
  <si>
    <t>001060/V5</t>
  </si>
  <si>
    <t>843150</t>
  </si>
  <si>
    <t>001055/V5</t>
  </si>
  <si>
    <t>843151</t>
  </si>
  <si>
    <t>870E120547</t>
  </si>
  <si>
    <t>11643</t>
  </si>
  <si>
    <t>843152</t>
  </si>
  <si>
    <t>99378</t>
  </si>
  <si>
    <t>ATOS MEDICAL SRL</t>
  </si>
  <si>
    <t>2280045518</t>
  </si>
  <si>
    <t>10745</t>
  </si>
  <si>
    <t>843153</t>
  </si>
  <si>
    <t>2280045517</t>
  </si>
  <si>
    <t>843154</t>
  </si>
  <si>
    <t>870E120548</t>
  </si>
  <si>
    <t>11057</t>
  </si>
  <si>
    <t>843157</t>
  </si>
  <si>
    <t>95705</t>
  </si>
  <si>
    <t>IPSEN SPA</t>
  </si>
  <si>
    <t>500011505</t>
  </si>
  <si>
    <t>11093</t>
  </si>
  <si>
    <t>843158</t>
  </si>
  <si>
    <t>97609</t>
  </si>
  <si>
    <t>CONVATEC ITALIA SRL</t>
  </si>
  <si>
    <t>3006917043</t>
  </si>
  <si>
    <t>11655</t>
  </si>
  <si>
    <t>843159</t>
  </si>
  <si>
    <t>90016307</t>
  </si>
  <si>
    <t>11135</t>
  </si>
  <si>
    <t>843161</t>
  </si>
  <si>
    <t>222056928</t>
  </si>
  <si>
    <t>843162</t>
  </si>
  <si>
    <t>22556</t>
  </si>
  <si>
    <t>DEAS SRL</t>
  </si>
  <si>
    <t>2022-VP-0002267</t>
  </si>
  <si>
    <t>10936</t>
  </si>
  <si>
    <t>843163</t>
  </si>
  <si>
    <t>25876717</t>
  </si>
  <si>
    <t>843164</t>
  </si>
  <si>
    <t>22285</t>
  </si>
  <si>
    <t>ABIOGEN PHARMA SPA</t>
  </si>
  <si>
    <t>AB22VPA04395</t>
  </si>
  <si>
    <t>10929</t>
  </si>
  <si>
    <t>843165</t>
  </si>
  <si>
    <t>25876718</t>
  </si>
  <si>
    <t>843166</t>
  </si>
  <si>
    <t>1920/5</t>
  </si>
  <si>
    <t>11142</t>
  </si>
  <si>
    <t>843167</t>
  </si>
  <si>
    <t>1825/PA</t>
  </si>
  <si>
    <t>11077</t>
  </si>
  <si>
    <t>843168</t>
  </si>
  <si>
    <t>9897091173</t>
  </si>
  <si>
    <t>843169</t>
  </si>
  <si>
    <t>25877116</t>
  </si>
  <si>
    <t>843170</t>
  </si>
  <si>
    <t>0000001060005161</t>
  </si>
  <si>
    <t>843171</t>
  </si>
  <si>
    <t>AB22VPA04396</t>
  </si>
  <si>
    <t>843172</t>
  </si>
  <si>
    <t>AB22VPA04397</t>
  </si>
  <si>
    <t>11146</t>
  </si>
  <si>
    <t>843174</t>
  </si>
  <si>
    <t>94017533</t>
  </si>
  <si>
    <t>11688</t>
  </si>
  <si>
    <t>843176</t>
  </si>
  <si>
    <t>1209318968</t>
  </si>
  <si>
    <t>843177</t>
  </si>
  <si>
    <t>1209318970</t>
  </si>
  <si>
    <t>843178</t>
  </si>
  <si>
    <t>1209318969</t>
  </si>
  <si>
    <t>843179</t>
  </si>
  <si>
    <t>99746</t>
  </si>
  <si>
    <t>ASST DI CREMA</t>
  </si>
  <si>
    <t>101/331</t>
  </si>
  <si>
    <t>12558</t>
  </si>
  <si>
    <t>844005</t>
  </si>
  <si>
    <t>100814</t>
  </si>
  <si>
    <t>PERFORMANCE HOSPITAL SRL</t>
  </si>
  <si>
    <t>000582-0CPA/22</t>
  </si>
  <si>
    <t>10905</t>
  </si>
  <si>
    <t>846001</t>
  </si>
  <si>
    <t>22508664</t>
  </si>
  <si>
    <t>12172</t>
  </si>
  <si>
    <t>846002</t>
  </si>
  <si>
    <t>0740896035</t>
  </si>
  <si>
    <t>NED GIUGNO 2022 TERRITORIO CASALMAGGIORE</t>
  </si>
  <si>
    <t>846004</t>
  </si>
  <si>
    <t>22508663</t>
  </si>
  <si>
    <t>846011</t>
  </si>
  <si>
    <t>220002058</t>
  </si>
  <si>
    <t>846012</t>
  </si>
  <si>
    <t>22506831</t>
  </si>
  <si>
    <t>11676</t>
  </si>
  <si>
    <t>846014</t>
  </si>
  <si>
    <t>98421</t>
  </si>
  <si>
    <t>MIDA SRL</t>
  </si>
  <si>
    <t>1941</t>
  </si>
  <si>
    <t>10888</t>
  </si>
  <si>
    <t>846017</t>
  </si>
  <si>
    <t>V90010009</t>
  </si>
  <si>
    <t>11669</t>
  </si>
  <si>
    <t>846018</t>
  </si>
  <si>
    <t>7172131496</t>
  </si>
  <si>
    <t>846020</t>
  </si>
  <si>
    <t>2022026158</t>
  </si>
  <si>
    <t>846021</t>
  </si>
  <si>
    <t>5302487288</t>
  </si>
  <si>
    <t>11641</t>
  </si>
  <si>
    <t>846022</t>
  </si>
  <si>
    <t>1209320200</t>
  </si>
  <si>
    <t>846024</t>
  </si>
  <si>
    <t>22183544</t>
  </si>
  <si>
    <t>846025</t>
  </si>
  <si>
    <t>27467987</t>
  </si>
  <si>
    <t>12110</t>
  </si>
  <si>
    <t>846026</t>
  </si>
  <si>
    <t>98519</t>
  </si>
  <si>
    <t>MADA SPIROMETRY FILTERS SRL</t>
  </si>
  <si>
    <t>170/PA</t>
  </si>
  <si>
    <t>11684</t>
  </si>
  <si>
    <t>846027</t>
  </si>
  <si>
    <t>22110189</t>
  </si>
  <si>
    <t>846028</t>
  </si>
  <si>
    <t>27468083</t>
  </si>
  <si>
    <t>LIQUIDARE MINOR PREZZO</t>
  </si>
  <si>
    <t>846029</t>
  </si>
  <si>
    <t>1545</t>
  </si>
  <si>
    <t>DAIICHI SANKYO ITALIA SPA</t>
  </si>
  <si>
    <t>450002901</t>
  </si>
  <si>
    <t>11074</t>
  </si>
  <si>
    <t>846030</t>
  </si>
  <si>
    <t>22110191</t>
  </si>
  <si>
    <t>846031</t>
  </si>
  <si>
    <t>22110185</t>
  </si>
  <si>
    <t>846033</t>
  </si>
  <si>
    <t>101071</t>
  </si>
  <si>
    <t>ETHYPHARM ITALY SRL</t>
  </si>
  <si>
    <t>612</t>
  </si>
  <si>
    <t>11153</t>
  </si>
  <si>
    <t>846035</t>
  </si>
  <si>
    <t>1011351349</t>
  </si>
  <si>
    <t>846036</t>
  </si>
  <si>
    <t>9270035233</t>
  </si>
  <si>
    <t>12171</t>
  </si>
  <si>
    <t>846037</t>
  </si>
  <si>
    <t>222245PA</t>
  </si>
  <si>
    <t>11100</t>
  </si>
  <si>
    <t>846040</t>
  </si>
  <si>
    <t>2100098299</t>
  </si>
  <si>
    <t>846042</t>
  </si>
  <si>
    <t>3006917364</t>
  </si>
  <si>
    <t>846043</t>
  </si>
  <si>
    <t>6481/PA</t>
  </si>
  <si>
    <t>11134</t>
  </si>
  <si>
    <t>846046</t>
  </si>
  <si>
    <t>8261375063</t>
  </si>
  <si>
    <t>10746</t>
  </si>
  <si>
    <t>846047</t>
  </si>
  <si>
    <t>25877287</t>
  </si>
  <si>
    <t>846049</t>
  </si>
  <si>
    <t>25877495</t>
  </si>
  <si>
    <t>10739</t>
  </si>
  <si>
    <t>846050</t>
  </si>
  <si>
    <t>22016048R8</t>
  </si>
  <si>
    <t>10661</t>
  </si>
  <si>
    <t>846051</t>
  </si>
  <si>
    <t>25877248</t>
  </si>
  <si>
    <t>846053</t>
  </si>
  <si>
    <t>25877250</t>
  </si>
  <si>
    <t>846055</t>
  </si>
  <si>
    <t>25877253</t>
  </si>
  <si>
    <t>846056</t>
  </si>
  <si>
    <t>22110190</t>
  </si>
  <si>
    <t>846057</t>
  </si>
  <si>
    <t>22110187</t>
  </si>
  <si>
    <t>846060</t>
  </si>
  <si>
    <t>2216502</t>
  </si>
  <si>
    <t>11061</t>
  </si>
  <si>
    <t>846071</t>
  </si>
  <si>
    <t>22039675</t>
  </si>
  <si>
    <t>12880</t>
  </si>
  <si>
    <t>846073</t>
  </si>
  <si>
    <t>22B 051708</t>
  </si>
  <si>
    <t>846075</t>
  </si>
  <si>
    <t>22B 051707</t>
  </si>
  <si>
    <t>846077</t>
  </si>
  <si>
    <t>96154</t>
  </si>
  <si>
    <t>AMBU SRL</t>
  </si>
  <si>
    <t>262215287</t>
  </si>
  <si>
    <t>10470</t>
  </si>
  <si>
    <t>846078</t>
  </si>
  <si>
    <t>7172131495</t>
  </si>
  <si>
    <t>846079</t>
  </si>
  <si>
    <t>7172131498</t>
  </si>
  <si>
    <t>846080</t>
  </si>
  <si>
    <t>7172131497</t>
  </si>
  <si>
    <t>846081</t>
  </si>
  <si>
    <t>3900298086</t>
  </si>
  <si>
    <t>11462</t>
  </si>
  <si>
    <t>846082</t>
  </si>
  <si>
    <t>3900298085</t>
  </si>
  <si>
    <t>846083</t>
  </si>
  <si>
    <t>1209320197</t>
  </si>
  <si>
    <t>846084</t>
  </si>
  <si>
    <t>1209320196</t>
  </si>
  <si>
    <t>846085</t>
  </si>
  <si>
    <t>9544144033</t>
  </si>
  <si>
    <t>NC A STORNO TOT. FT 9546897014 DEL 25/7/22 PER PREZZI ERRATI</t>
  </si>
  <si>
    <t>846086</t>
  </si>
  <si>
    <t>9546906704</t>
  </si>
  <si>
    <t>MINOR PREZZO</t>
  </si>
  <si>
    <t>12084</t>
  </si>
  <si>
    <t>846087</t>
  </si>
  <si>
    <t>27467986</t>
  </si>
  <si>
    <t>LIQUIDARE - MINOR PREZZO</t>
  </si>
  <si>
    <t>846088</t>
  </si>
  <si>
    <t>221008875</t>
  </si>
  <si>
    <t>11054</t>
  </si>
  <si>
    <t>846089</t>
  </si>
  <si>
    <t>450002900</t>
  </si>
  <si>
    <t>846090</t>
  </si>
  <si>
    <t>221008999</t>
  </si>
  <si>
    <t>846093</t>
  </si>
  <si>
    <t>0931859258</t>
  </si>
  <si>
    <t>11590</t>
  </si>
  <si>
    <t>846094</t>
  </si>
  <si>
    <t>0931859260</t>
  </si>
  <si>
    <t>846095</t>
  </si>
  <si>
    <t>0931859259</t>
  </si>
  <si>
    <t>846097</t>
  </si>
  <si>
    <t>100545</t>
  </si>
  <si>
    <t>ISTITUTO GENTILI SRL</t>
  </si>
  <si>
    <t>4228005429</t>
  </si>
  <si>
    <t>10436</t>
  </si>
  <si>
    <t>846098</t>
  </si>
  <si>
    <t>2223078961</t>
  </si>
  <si>
    <t>11703</t>
  </si>
  <si>
    <t>846099</t>
  </si>
  <si>
    <t>2223079192</t>
  </si>
  <si>
    <t>11355</t>
  </si>
  <si>
    <t>846100</t>
  </si>
  <si>
    <t>2223079191</t>
  </si>
  <si>
    <t>10954</t>
  </si>
  <si>
    <t>846101</t>
  </si>
  <si>
    <t>2223079194</t>
  </si>
  <si>
    <t>846102</t>
  </si>
  <si>
    <t>2223079193</t>
  </si>
  <si>
    <t>846103</t>
  </si>
  <si>
    <t>2223079485</t>
  </si>
  <si>
    <t>846104</t>
  </si>
  <si>
    <t>3300109776</t>
  </si>
  <si>
    <t>11130</t>
  </si>
  <si>
    <t>846105</t>
  </si>
  <si>
    <t>8722162363</t>
  </si>
  <si>
    <t>846106</t>
  </si>
  <si>
    <t>8722162360</t>
  </si>
  <si>
    <t>846107</t>
  </si>
  <si>
    <t>202271000396</t>
  </si>
  <si>
    <t>ASST BS: CONVENZIONE - CHIRURGIA PEDIATRICA - COMPETENZA LUGLIO 2022.</t>
  </si>
  <si>
    <t>846108</t>
  </si>
  <si>
    <t>140/915</t>
  </si>
  <si>
    <t>ATS BS: CONVENZIONE - MONITORAGGIO BIOLOGICO 2° TRIMESTRE 2022.</t>
  </si>
  <si>
    <t>846110</t>
  </si>
  <si>
    <t>140/914</t>
  </si>
  <si>
    <t>ATS BS: CONVENZIONE - MONITORAGGIO BIOLOGICO 2° TRIMESTRE - POC.</t>
  </si>
  <si>
    <t>846111</t>
  </si>
  <si>
    <t>22069505 Q1</t>
  </si>
  <si>
    <t>846112</t>
  </si>
  <si>
    <t>99020</t>
  </si>
  <si>
    <t>EUROMED SRL</t>
  </si>
  <si>
    <t>815/01</t>
  </si>
  <si>
    <t>11665</t>
  </si>
  <si>
    <t>846113</t>
  </si>
  <si>
    <t>12863</t>
  </si>
  <si>
    <t>846114</t>
  </si>
  <si>
    <t>98543</t>
  </si>
  <si>
    <t>VODEN MEDICAL INSTRUMENTS SPA</t>
  </si>
  <si>
    <t>1511/P</t>
  </si>
  <si>
    <t>12035</t>
  </si>
  <si>
    <t>846115</t>
  </si>
  <si>
    <t>90014</t>
  </si>
  <si>
    <t>VYAIRE SRL</t>
  </si>
  <si>
    <t>2022003669</t>
  </si>
  <si>
    <t>12117</t>
  </si>
  <si>
    <t>846116</t>
  </si>
  <si>
    <t>2280045651</t>
  </si>
  <si>
    <t>846117</t>
  </si>
  <si>
    <t>90108</t>
  </si>
  <si>
    <t>BIOTEST ITALIA SRL</t>
  </si>
  <si>
    <t>2022701126</t>
  </si>
  <si>
    <t>11064</t>
  </si>
  <si>
    <t>846118</t>
  </si>
  <si>
    <t>8261375064</t>
  </si>
  <si>
    <t>CASALE LUGLIO</t>
  </si>
  <si>
    <t>846119</t>
  </si>
  <si>
    <t>25877451</t>
  </si>
  <si>
    <t>846120</t>
  </si>
  <si>
    <t>25877258</t>
  </si>
  <si>
    <t>846121</t>
  </si>
  <si>
    <t>25877245</t>
  </si>
  <si>
    <t>846122</t>
  </si>
  <si>
    <t>25877460</t>
  </si>
  <si>
    <t>846123</t>
  </si>
  <si>
    <t>101075</t>
  </si>
  <si>
    <t>RAYNER ITALIA SRL</t>
  </si>
  <si>
    <t>1683</t>
  </si>
  <si>
    <t>10912</t>
  </si>
  <si>
    <t>846124</t>
  </si>
  <si>
    <t>2283042168</t>
  </si>
  <si>
    <t>846125</t>
  </si>
  <si>
    <t>1942</t>
  </si>
  <si>
    <t>846126</t>
  </si>
  <si>
    <t>99699</t>
  </si>
  <si>
    <t>ESPO ERRESSE PRODOTTI OSPEDALIERI SRL</t>
  </si>
  <si>
    <t>3/1692</t>
  </si>
  <si>
    <t>10808</t>
  </si>
  <si>
    <t>846127</t>
  </si>
  <si>
    <t>3/1691</t>
  </si>
  <si>
    <t>846133</t>
  </si>
  <si>
    <t>2223080921</t>
  </si>
  <si>
    <t>846134</t>
  </si>
  <si>
    <t>2223080607</t>
  </si>
  <si>
    <t>846135</t>
  </si>
  <si>
    <t>2216583</t>
  </si>
  <si>
    <t>846136</t>
  </si>
  <si>
    <t>2223082047</t>
  </si>
  <si>
    <t>846137</t>
  </si>
  <si>
    <t>0931913523</t>
  </si>
  <si>
    <t>846138</t>
  </si>
  <si>
    <t>0931913524</t>
  </si>
  <si>
    <t>11332</t>
  </si>
  <si>
    <t>846139</t>
  </si>
  <si>
    <t>0931913536</t>
  </si>
  <si>
    <t>846140</t>
  </si>
  <si>
    <t>22016186R8</t>
  </si>
  <si>
    <t>846141</t>
  </si>
  <si>
    <t>22016191R8</t>
  </si>
  <si>
    <t>846142</t>
  </si>
  <si>
    <t>22016188R8</t>
  </si>
  <si>
    <t>846143</t>
  </si>
  <si>
    <t>94042</t>
  </si>
  <si>
    <t>ZIMMER BIOMET ITALIA SRL</t>
  </si>
  <si>
    <t>1722084582</t>
  </si>
  <si>
    <t>10673</t>
  </si>
  <si>
    <t>846144</t>
  </si>
  <si>
    <t>220012555</t>
  </si>
  <si>
    <t>846145</t>
  </si>
  <si>
    <t>8722162361</t>
  </si>
  <si>
    <t>846146</t>
  </si>
  <si>
    <t>2223079784</t>
  </si>
  <si>
    <t>846147</t>
  </si>
  <si>
    <t>2223080151</t>
  </si>
  <si>
    <t>846148</t>
  </si>
  <si>
    <t>2223080923</t>
  </si>
  <si>
    <t>846149</t>
  </si>
  <si>
    <t>2223080606</t>
  </si>
  <si>
    <t>846150</t>
  </si>
  <si>
    <t>2223080922</t>
  </si>
  <si>
    <t>846152</t>
  </si>
  <si>
    <t>2223082046</t>
  </si>
  <si>
    <t>846153</t>
  </si>
  <si>
    <t>2223081694</t>
  </si>
  <si>
    <t>846154</t>
  </si>
  <si>
    <t>3622086055</t>
  </si>
  <si>
    <t>846155</t>
  </si>
  <si>
    <t>22016149R8</t>
  </si>
  <si>
    <t>846156</t>
  </si>
  <si>
    <t>22016142R8</t>
  </si>
  <si>
    <t>846157</t>
  </si>
  <si>
    <t>22016187R8</t>
  </si>
  <si>
    <t>846158</t>
  </si>
  <si>
    <t>POLITECNICA INGEGNERIA ED ARCHITETTURA SOC. COOP.</t>
  </si>
  <si>
    <t>605 /1</t>
  </si>
  <si>
    <t>CAPEX IN CORSO ADEG STRUTT TER INT POC DEGENZE</t>
  </si>
  <si>
    <t>10735</t>
  </si>
  <si>
    <t>846159</t>
  </si>
  <si>
    <t>0931913535</t>
  </si>
  <si>
    <t>846160</t>
  </si>
  <si>
    <t>22110665</t>
  </si>
  <si>
    <t>846161</t>
  </si>
  <si>
    <t>22110667</t>
  </si>
  <si>
    <t>11642</t>
  </si>
  <si>
    <t>846162</t>
  </si>
  <si>
    <t>22110666</t>
  </si>
  <si>
    <t>846163</t>
  </si>
  <si>
    <t>99520</t>
  </si>
  <si>
    <t>INVISIBLEFARM SRL</t>
  </si>
  <si>
    <t>247</t>
  </si>
  <si>
    <t>CONFIG, MESSA IN ES. E MAN PIATT E-LEARNING 1SEM22</t>
  </si>
  <si>
    <t>13372</t>
  </si>
  <si>
    <t>846165</t>
  </si>
  <si>
    <t>12896</t>
  </si>
  <si>
    <t>846169</t>
  </si>
  <si>
    <t>870E122010</t>
  </si>
  <si>
    <t>846170</t>
  </si>
  <si>
    <t>98818</t>
  </si>
  <si>
    <t>VIGEO SRL</t>
  </si>
  <si>
    <t>1751-P</t>
  </si>
  <si>
    <t>10980</t>
  </si>
  <si>
    <t>846171</t>
  </si>
  <si>
    <t>22016190R8</t>
  </si>
  <si>
    <t>846172</t>
  </si>
  <si>
    <t>22016189R8</t>
  </si>
  <si>
    <t>846173</t>
  </si>
  <si>
    <t>22110894</t>
  </si>
  <si>
    <t>VEDI NC 22115568 DEL 6/9/22 A STORNO PARZ. FT</t>
  </si>
  <si>
    <t>11510</t>
  </si>
  <si>
    <t>846174</t>
  </si>
  <si>
    <t>22110188</t>
  </si>
  <si>
    <t>846175</t>
  </si>
  <si>
    <t>22110186</t>
  </si>
  <si>
    <t>VEDI NC 22122904 DEL 21/9/22 A STORNO PARZ. FATT.</t>
  </si>
  <si>
    <t>846176</t>
  </si>
  <si>
    <t>2223079785</t>
  </si>
  <si>
    <t>846177</t>
  </si>
  <si>
    <t>2223081693</t>
  </si>
  <si>
    <t>846178</t>
  </si>
  <si>
    <t>1752-P</t>
  </si>
  <si>
    <t>846179</t>
  </si>
  <si>
    <t>1750-P</t>
  </si>
  <si>
    <t>846180</t>
  </si>
  <si>
    <t>99089</t>
  </si>
  <si>
    <t>HERAEUS SPA</t>
  </si>
  <si>
    <t>1810004362</t>
  </si>
  <si>
    <t>11029</t>
  </si>
  <si>
    <t>846182</t>
  </si>
  <si>
    <t>913541</t>
  </si>
  <si>
    <t>11141</t>
  </si>
  <si>
    <t>846183</t>
  </si>
  <si>
    <t>3006917679</t>
  </si>
  <si>
    <t>846184</t>
  </si>
  <si>
    <t>3006917677</t>
  </si>
  <si>
    <t>11001</t>
  </si>
  <si>
    <t>846185</t>
  </si>
  <si>
    <t>3006917678</t>
  </si>
  <si>
    <t>846186</t>
  </si>
  <si>
    <t>1020549069</t>
  </si>
  <si>
    <t>846187</t>
  </si>
  <si>
    <t>014/5699</t>
  </si>
  <si>
    <t>ELAB CEDOL AGO22</t>
  </si>
  <si>
    <t>848040</t>
  </si>
  <si>
    <t>1011351758</t>
  </si>
  <si>
    <t>848041</t>
  </si>
  <si>
    <t>V90010096</t>
  </si>
  <si>
    <t>848042</t>
  </si>
  <si>
    <t>FVS22-01194</t>
  </si>
  <si>
    <t>10993</t>
  </si>
  <si>
    <t>848043</t>
  </si>
  <si>
    <t>90095</t>
  </si>
  <si>
    <t>CARLO BIANCHI SRL</t>
  </si>
  <si>
    <t>E02711</t>
  </si>
  <si>
    <t>11651</t>
  </si>
  <si>
    <t>848044</t>
  </si>
  <si>
    <t>90274</t>
  </si>
  <si>
    <t>SICON SRL</t>
  </si>
  <si>
    <t>2022-V1 -0017120</t>
  </si>
  <si>
    <t>MANUT PREV GR CONT EMODINAMICA 1/8/22-31/7/23</t>
  </si>
  <si>
    <t>10943</t>
  </si>
  <si>
    <t>848049</t>
  </si>
  <si>
    <t>SL1-22001997</t>
  </si>
  <si>
    <t>848051</t>
  </si>
  <si>
    <t>2022180507</t>
  </si>
  <si>
    <t>848052</t>
  </si>
  <si>
    <t>870E123487</t>
  </si>
  <si>
    <t>848054</t>
  </si>
  <si>
    <t>22070143 Q1</t>
  </si>
  <si>
    <t>848055</t>
  </si>
  <si>
    <t>3300110715</t>
  </si>
  <si>
    <t>848057</t>
  </si>
  <si>
    <t>3622086559</t>
  </si>
  <si>
    <t>848060</t>
  </si>
  <si>
    <t>8841</t>
  </si>
  <si>
    <t>848061</t>
  </si>
  <si>
    <t>91276</t>
  </si>
  <si>
    <t>FERRAMENTA BARBIERI DI FERVARI &amp; C. SNC</t>
  </si>
  <si>
    <t>30188-E4511</t>
  </si>
  <si>
    <t>ACQ MAT TECN X MANUT</t>
  </si>
  <si>
    <t>10545</t>
  </si>
  <si>
    <t>848062</t>
  </si>
  <si>
    <t>93917</t>
  </si>
  <si>
    <t>CHEMIL SRL</t>
  </si>
  <si>
    <t>E-3908</t>
  </si>
  <si>
    <t>10865</t>
  </si>
  <si>
    <t>848063</t>
  </si>
  <si>
    <t>E-3907</t>
  </si>
  <si>
    <t>848064</t>
  </si>
  <si>
    <t>93497</t>
  </si>
  <si>
    <t>MEDI DIAGNOSTICI SRL</t>
  </si>
  <si>
    <t>000484/22</t>
  </si>
  <si>
    <t>11098</t>
  </si>
  <si>
    <t>848066</t>
  </si>
  <si>
    <t>25878239</t>
  </si>
  <si>
    <t>848067</t>
  </si>
  <si>
    <t>11114/00/2022</t>
  </si>
  <si>
    <t>11078</t>
  </si>
  <si>
    <t>848069</t>
  </si>
  <si>
    <t>GE.VEN.IT. SRL</t>
  </si>
  <si>
    <t>04/102</t>
  </si>
  <si>
    <t>10566</t>
  </si>
  <si>
    <t>848071</t>
  </si>
  <si>
    <t>25497</t>
  </si>
  <si>
    <t>11650</t>
  </si>
  <si>
    <t>848073</t>
  </si>
  <si>
    <t>2022180504</t>
  </si>
  <si>
    <t>848075</t>
  </si>
  <si>
    <t>7172131984</t>
  </si>
  <si>
    <t>848076</t>
  </si>
  <si>
    <t>91106</t>
  </si>
  <si>
    <t>LOFARMA SPA</t>
  </si>
  <si>
    <t>0005795/L</t>
  </si>
  <si>
    <t>10449</t>
  </si>
  <si>
    <t>848077</t>
  </si>
  <si>
    <t>93441</t>
  </si>
  <si>
    <t>SERVIER ITALIA SPA</t>
  </si>
  <si>
    <t>22VPA05722</t>
  </si>
  <si>
    <t>11119</t>
  </si>
  <si>
    <t>848079</t>
  </si>
  <si>
    <t>1209321607</t>
  </si>
  <si>
    <t>848080</t>
  </si>
  <si>
    <t>1209322079</t>
  </si>
  <si>
    <t>848081</t>
  </si>
  <si>
    <t>1209322081</t>
  </si>
  <si>
    <t>848082</t>
  </si>
  <si>
    <t>90963</t>
  </si>
  <si>
    <t>ARUBA PEC SPA</t>
  </si>
  <si>
    <t>1010221500003217</t>
  </si>
  <si>
    <t>classe document. DICOM e DAE - GIUGNO/LUGLIO 2022</t>
  </si>
  <si>
    <t>12161</t>
  </si>
  <si>
    <t>848083</t>
  </si>
  <si>
    <t>22184608</t>
  </si>
  <si>
    <t>848089</t>
  </si>
  <si>
    <t>22111421</t>
  </si>
  <si>
    <t>848092</t>
  </si>
  <si>
    <t>8722165761</t>
  </si>
  <si>
    <t>848093</t>
  </si>
  <si>
    <t>22VFN011949</t>
  </si>
  <si>
    <t>848094</t>
  </si>
  <si>
    <t>22VFN011950</t>
  </si>
  <si>
    <t>11060</t>
  </si>
  <si>
    <t>848097</t>
  </si>
  <si>
    <t>2022180508</t>
  </si>
  <si>
    <t>848098</t>
  </si>
  <si>
    <t>3363221364</t>
  </si>
  <si>
    <t>10562</t>
  </si>
  <si>
    <t>848099</t>
  </si>
  <si>
    <t>2208113987</t>
  </si>
  <si>
    <t>848100</t>
  </si>
  <si>
    <t>22VPA05721</t>
  </si>
  <si>
    <t>848101</t>
  </si>
  <si>
    <t>1209321605</t>
  </si>
  <si>
    <t>848102</t>
  </si>
  <si>
    <t>1209322080</t>
  </si>
  <si>
    <t>848103</t>
  </si>
  <si>
    <t>22184566</t>
  </si>
  <si>
    <t>848104</t>
  </si>
  <si>
    <t>22184603</t>
  </si>
  <si>
    <t>848106</t>
  </si>
  <si>
    <t>1020549249</t>
  </si>
  <si>
    <t>GIUGNO 2022 -NOLEGGIO L2-FULL RISK PREVI COLOR V2</t>
  </si>
  <si>
    <t>848107</t>
  </si>
  <si>
    <t>1020549256</t>
  </si>
  <si>
    <t>CANONE ASSIST. GENNAIO/MARZO 2022 L2-FULL RISK</t>
  </si>
  <si>
    <t>848108</t>
  </si>
  <si>
    <t>1020549254</t>
  </si>
  <si>
    <t>CANONE NOL. GENNAIO/MARZO 2022 RENTAL-BACT/ALERT 3D</t>
  </si>
  <si>
    <t>848109</t>
  </si>
  <si>
    <t>1020549250</t>
  </si>
  <si>
    <t>NOL. GENNAIO/MARZO 2022 RENTAL-VITEK 2</t>
  </si>
  <si>
    <t>848110</t>
  </si>
  <si>
    <t>1020549257</t>
  </si>
  <si>
    <t>CANONE ASSIST. APRILE/GIUGNO 2022 L2-FULL RISK</t>
  </si>
  <si>
    <t>848111</t>
  </si>
  <si>
    <t>1020549255</t>
  </si>
  <si>
    <t>CANONE NOL. APRILE/GIUGNO 2022 RENTAL-BACT/ALERT 3D</t>
  </si>
  <si>
    <t>848112</t>
  </si>
  <si>
    <t>1020549253</t>
  </si>
  <si>
    <t>ASSIST.VITEK 2XL APRILE/GIUGNO 2022</t>
  </si>
  <si>
    <t>848113</t>
  </si>
  <si>
    <t>1020549252</t>
  </si>
  <si>
    <t>ASSIST.VITEK 2XL GENNAIO/MARZO 2022</t>
  </si>
  <si>
    <t>848114</t>
  </si>
  <si>
    <t>1020549251</t>
  </si>
  <si>
    <t>NOL. APRILE/GIUGNO 2022 RENTAL-VITEK 2</t>
  </si>
  <si>
    <t>848115</t>
  </si>
  <si>
    <t>27468530</t>
  </si>
  <si>
    <t>848116</t>
  </si>
  <si>
    <t>27468531</t>
  </si>
  <si>
    <t>848117</t>
  </si>
  <si>
    <t>27468609</t>
  </si>
  <si>
    <t>848119</t>
  </si>
  <si>
    <t>2200005942</t>
  </si>
  <si>
    <t>848120</t>
  </si>
  <si>
    <t>5302487610</t>
  </si>
  <si>
    <t>848121</t>
  </si>
  <si>
    <t>5302487608</t>
  </si>
  <si>
    <t>848122</t>
  </si>
  <si>
    <t>5302487609</t>
  </si>
  <si>
    <t>848123</t>
  </si>
  <si>
    <t>94017745</t>
  </si>
  <si>
    <t>848124</t>
  </si>
  <si>
    <t>3300110714</t>
  </si>
  <si>
    <t>848125</t>
  </si>
  <si>
    <t>0931914064</t>
  </si>
  <si>
    <t>848127</t>
  </si>
  <si>
    <t>92927</t>
  </si>
  <si>
    <t>BIOMEDICAL SERVICE SRL</t>
  </si>
  <si>
    <t>INV-IT01-22-00005831</t>
  </si>
  <si>
    <t>11062</t>
  </si>
  <si>
    <t>848128</t>
  </si>
  <si>
    <t>90107</t>
  </si>
  <si>
    <t>BIO-RAD LABORATORIES SRL</t>
  </si>
  <si>
    <t>2200028372</t>
  </si>
  <si>
    <t>NOL. BVD VIRO GEN/MARZO 2022</t>
  </si>
  <si>
    <t>10561</t>
  </si>
  <si>
    <t>848129</t>
  </si>
  <si>
    <t>99165</t>
  </si>
  <si>
    <t>GIOCHEMICA SRL</t>
  </si>
  <si>
    <t>4970/2022</t>
  </si>
  <si>
    <t>+ ORD 202216594</t>
  </si>
  <si>
    <t>10552</t>
  </si>
  <si>
    <t>848130</t>
  </si>
  <si>
    <t>99631</t>
  </si>
  <si>
    <t>PAM MOBILITY SRL</t>
  </si>
  <si>
    <t>53AR_2022</t>
  </si>
  <si>
    <t>13960</t>
  </si>
  <si>
    <t>848131</t>
  </si>
  <si>
    <t>99162</t>
  </si>
  <si>
    <t>BETA DIAGNOSTICI SAS</t>
  </si>
  <si>
    <t>PA/1352</t>
  </si>
  <si>
    <t>10834</t>
  </si>
  <si>
    <t>848132</t>
  </si>
  <si>
    <t>25878129</t>
  </si>
  <si>
    <t>848133</t>
  </si>
  <si>
    <t>25878043</t>
  </si>
  <si>
    <t>848134</t>
  </si>
  <si>
    <t>25878242</t>
  </si>
  <si>
    <t>848136</t>
  </si>
  <si>
    <t>25877958</t>
  </si>
  <si>
    <t>848137</t>
  </si>
  <si>
    <t>25878125</t>
  </si>
  <si>
    <t>848138</t>
  </si>
  <si>
    <t>25878247</t>
  </si>
  <si>
    <t>848139</t>
  </si>
  <si>
    <t>54AR_2022</t>
  </si>
  <si>
    <t>848140</t>
  </si>
  <si>
    <t>25878094</t>
  </si>
  <si>
    <t>848141</t>
  </si>
  <si>
    <t>25878243</t>
  </si>
  <si>
    <t>848142</t>
  </si>
  <si>
    <t>25878095</t>
  </si>
  <si>
    <t>848143</t>
  </si>
  <si>
    <t>25878244</t>
  </si>
  <si>
    <t>848144</t>
  </si>
  <si>
    <t>25878179</t>
  </si>
  <si>
    <t>848145</t>
  </si>
  <si>
    <t>25878241</t>
  </si>
  <si>
    <t>848146</t>
  </si>
  <si>
    <t>25878122</t>
  </si>
  <si>
    <t>848147</t>
  </si>
  <si>
    <t>25878127</t>
  </si>
  <si>
    <t>848148</t>
  </si>
  <si>
    <t>56AR_2022</t>
  </si>
  <si>
    <t>848149</t>
  </si>
  <si>
    <t>25878245</t>
  </si>
  <si>
    <t>848150</t>
  </si>
  <si>
    <t>25878238</t>
  </si>
  <si>
    <t>848151</t>
  </si>
  <si>
    <t>25878240</t>
  </si>
  <si>
    <t>848152</t>
  </si>
  <si>
    <t>25878133</t>
  </si>
  <si>
    <t>848153</t>
  </si>
  <si>
    <t>9897092335</t>
  </si>
  <si>
    <t>848154</t>
  </si>
  <si>
    <t>9897092334</t>
  </si>
  <si>
    <t>848156</t>
  </si>
  <si>
    <t>2003068772</t>
  </si>
  <si>
    <t>848159</t>
  </si>
  <si>
    <t>22039848</t>
  </si>
  <si>
    <t>848166</t>
  </si>
  <si>
    <t>25878246</t>
  </si>
  <si>
    <t>848167</t>
  </si>
  <si>
    <t>25877950</t>
  </si>
  <si>
    <t>848168</t>
  </si>
  <si>
    <t>25877956</t>
  </si>
  <si>
    <t>848169</t>
  </si>
  <si>
    <t>25878093</t>
  </si>
  <si>
    <t>848170</t>
  </si>
  <si>
    <t>57AR_2022</t>
  </si>
  <si>
    <t>848173</t>
  </si>
  <si>
    <t>25877735</t>
  </si>
  <si>
    <t>848175</t>
  </si>
  <si>
    <t>VP22004365</t>
  </si>
  <si>
    <t>10850</t>
  </si>
  <si>
    <t>848176</t>
  </si>
  <si>
    <t>2246923</t>
  </si>
  <si>
    <t>11385</t>
  </si>
  <si>
    <t>848177</t>
  </si>
  <si>
    <t>98293</t>
  </si>
  <si>
    <t>DEDALUS SPA</t>
  </si>
  <si>
    <t>DEDE2202189</t>
  </si>
  <si>
    <t>3/8/22 MANUTENZIONE LABORATORIO ANATOMIA PATOLOGICA SALE OPERAT.</t>
  </si>
  <si>
    <t>11972</t>
  </si>
  <si>
    <t>848178</t>
  </si>
  <si>
    <t>16945</t>
  </si>
  <si>
    <t>848179</t>
  </si>
  <si>
    <t>00000054737</t>
  </si>
  <si>
    <t>848180</t>
  </si>
  <si>
    <t>614904</t>
  </si>
  <si>
    <t>848181</t>
  </si>
  <si>
    <t>V90010097</t>
  </si>
  <si>
    <t>850001</t>
  </si>
  <si>
    <t>96/B</t>
  </si>
  <si>
    <t>FOND OSP CARITA': CONVENZIONE PUNTI PRELIEVO AGOSTO 2022.</t>
  </si>
  <si>
    <t>850002</t>
  </si>
  <si>
    <t>99134</t>
  </si>
  <si>
    <t>THEA FARMA SPA</t>
  </si>
  <si>
    <t>3042221288</t>
  </si>
  <si>
    <t>11578</t>
  </si>
  <si>
    <t>850003</t>
  </si>
  <si>
    <t>3622087052</t>
  </si>
  <si>
    <t>850004</t>
  </si>
  <si>
    <t>0740897013</t>
  </si>
  <si>
    <t>850005</t>
  </si>
  <si>
    <t>92988</t>
  </si>
  <si>
    <t>FUJIFILM HEALTHCARE ITALIA SPA</t>
  </si>
  <si>
    <t>9069102492</t>
  </si>
  <si>
    <t>VEDI NC 9069950703 DEL 28/9/22 A STORNO TOT. FT - CESPITE: ECOTOMOGRAFO E ACCESSORI</t>
  </si>
  <si>
    <t>12101</t>
  </si>
  <si>
    <t>850008</t>
  </si>
  <si>
    <t>002489-0C2 PA</t>
  </si>
  <si>
    <t>10940</t>
  </si>
  <si>
    <t>850009</t>
  </si>
  <si>
    <t>6752331388</t>
  </si>
  <si>
    <t>11568</t>
  </si>
  <si>
    <t>850010</t>
  </si>
  <si>
    <t>9700226356</t>
  </si>
  <si>
    <t>CAN.ASSIST. AGOSTO 2022</t>
  </si>
  <si>
    <t>850011</t>
  </si>
  <si>
    <t>22112053</t>
  </si>
  <si>
    <t>850012</t>
  </si>
  <si>
    <t>12945</t>
  </si>
  <si>
    <t>11637</t>
  </si>
  <si>
    <t>850013</t>
  </si>
  <si>
    <t>2913</t>
  </si>
  <si>
    <t>OLYMPUS ITALIA SRL</t>
  </si>
  <si>
    <t>6100218640</t>
  </si>
  <si>
    <t>AGOSTO 2022 NOL. 1 COLONNA ENDOSCOPIA</t>
  </si>
  <si>
    <t>10899</t>
  </si>
  <si>
    <t>850014</t>
  </si>
  <si>
    <t>22112024</t>
  </si>
  <si>
    <t>850015</t>
  </si>
  <si>
    <t>6100218670</t>
  </si>
  <si>
    <t>nol. agosto 2022</t>
  </si>
  <si>
    <t>850016</t>
  </si>
  <si>
    <t>1011352214</t>
  </si>
  <si>
    <t>850017</t>
  </si>
  <si>
    <t>103377</t>
  </si>
  <si>
    <t>11038</t>
  </si>
  <si>
    <t>850019</t>
  </si>
  <si>
    <t>25878270</t>
  </si>
  <si>
    <t>850020</t>
  </si>
  <si>
    <t>96568</t>
  </si>
  <si>
    <t>FAR.G.IM. SRL</t>
  </si>
  <si>
    <t>FatPAM 1298-2022</t>
  </si>
  <si>
    <t>10846</t>
  </si>
  <si>
    <t>850021</t>
  </si>
  <si>
    <t>002490-0C2 PA</t>
  </si>
  <si>
    <t>850022</t>
  </si>
  <si>
    <t>1020549419</t>
  </si>
  <si>
    <t>NOL. RENTAL-VITEK 2 APRILE/GIUGNO 2022</t>
  </si>
  <si>
    <t>850023</t>
  </si>
  <si>
    <t>1020549420</t>
  </si>
  <si>
    <t>ASSIST GENNAIO/MARZO 2022 RENTAL-VITEK 2</t>
  </si>
  <si>
    <t>850024</t>
  </si>
  <si>
    <t>95295</t>
  </si>
  <si>
    <t>POLIFARMA SPA</t>
  </si>
  <si>
    <t>V4-5375</t>
  </si>
  <si>
    <t>10908</t>
  </si>
  <si>
    <t>850026</t>
  </si>
  <si>
    <t>1020549417</t>
  </si>
  <si>
    <t>ASSIST. RENTAL-VITEK MS APRILE/GIUGNO 2022</t>
  </si>
  <si>
    <t>850027</t>
  </si>
  <si>
    <t>1020549418</t>
  </si>
  <si>
    <t>NOL. RENTAL-VITEK 2 GENNAIO/MARZO 2022</t>
  </si>
  <si>
    <t>850028</t>
  </si>
  <si>
    <t>12946</t>
  </si>
  <si>
    <t>850029</t>
  </si>
  <si>
    <t>481</t>
  </si>
  <si>
    <t>APTACA SPA</t>
  </si>
  <si>
    <t>000790-0CPAPA</t>
  </si>
  <si>
    <t>10989</t>
  </si>
  <si>
    <t>850030</t>
  </si>
  <si>
    <t>1020549625</t>
  </si>
  <si>
    <t>850031</t>
  </si>
  <si>
    <t>130_2022_0000063</t>
  </si>
  <si>
    <t>AZ USL PC: PRESTAZIONI DI FISIATRIA ESEGUITE NEL MESE DI LUGLIO 2022.</t>
  </si>
  <si>
    <t>850032</t>
  </si>
  <si>
    <t>500011666</t>
  </si>
  <si>
    <t>11037</t>
  </si>
  <si>
    <t>850033</t>
  </si>
  <si>
    <t>90686</t>
  </si>
  <si>
    <t>BEAVER-VISITEC INT. SALES LTD</t>
  </si>
  <si>
    <t>CD22057059</t>
  </si>
  <si>
    <t>11437</t>
  </si>
  <si>
    <t>850034</t>
  </si>
  <si>
    <t>5304132392</t>
  </si>
  <si>
    <t>11640</t>
  </si>
  <si>
    <t>850035</t>
  </si>
  <si>
    <t>92849</t>
  </si>
  <si>
    <t>MONICO S.P.A.</t>
  </si>
  <si>
    <t>22512266</t>
  </si>
  <si>
    <t>10892</t>
  </si>
  <si>
    <t>850036</t>
  </si>
  <si>
    <t>FatPAM 1324-2022</t>
  </si>
  <si>
    <t>11083</t>
  </si>
  <si>
    <t>850037</t>
  </si>
  <si>
    <t>22512545</t>
  </si>
  <si>
    <t>11101</t>
  </si>
  <si>
    <t>850038</t>
  </si>
  <si>
    <t>3006918196</t>
  </si>
  <si>
    <t>11469</t>
  </si>
  <si>
    <t>850039</t>
  </si>
  <si>
    <t>1020549421</t>
  </si>
  <si>
    <t>ASSIST. APRILE/GIUGNO 2022 RENTAL-VITEK 2</t>
  </si>
  <si>
    <t>850040</t>
  </si>
  <si>
    <t>1512/P</t>
  </si>
  <si>
    <t>10896</t>
  </si>
  <si>
    <t>850041</t>
  </si>
  <si>
    <t>1020549416</t>
  </si>
  <si>
    <t>ASSIST. RENTAL-VITEK MS GENNAIO/MARZO 2022</t>
  </si>
  <si>
    <t>850042</t>
  </si>
  <si>
    <t>1556/P</t>
  </si>
  <si>
    <t>850044</t>
  </si>
  <si>
    <t>97240</t>
  </si>
  <si>
    <t>GRUPPO ARGENTA SPA</t>
  </si>
  <si>
    <t>XN22000286</t>
  </si>
  <si>
    <t>CAN.NOL. ANNO 2022 REFRIGERATORE ACQUA SERT</t>
  </si>
  <si>
    <t>10749</t>
  </si>
  <si>
    <t>850045</t>
  </si>
  <si>
    <t>1515/P</t>
  </si>
  <si>
    <t>850046</t>
  </si>
  <si>
    <t>94628</t>
  </si>
  <si>
    <t>AHSI SPA</t>
  </si>
  <si>
    <t>002930</t>
  </si>
  <si>
    <t>10958</t>
  </si>
  <si>
    <t>850047</t>
  </si>
  <si>
    <t>0740897014</t>
  </si>
  <si>
    <t>850049</t>
  </si>
  <si>
    <t>5916107036</t>
  </si>
  <si>
    <t>11025</t>
  </si>
  <si>
    <t>850050</t>
  </si>
  <si>
    <t>5916107399</t>
  </si>
  <si>
    <t>12070</t>
  </si>
  <si>
    <t>850051</t>
  </si>
  <si>
    <t>1722085898</t>
  </si>
  <si>
    <t>850052</t>
  </si>
  <si>
    <t>5916107459</t>
  </si>
  <si>
    <t>11605</t>
  </si>
  <si>
    <t>850053</t>
  </si>
  <si>
    <t>1722085881</t>
  </si>
  <si>
    <t>850054</t>
  </si>
  <si>
    <t>22112052</t>
  </si>
  <si>
    <t>850055</t>
  </si>
  <si>
    <t>1020549415</t>
  </si>
  <si>
    <t>NOL. RENTAL-VITEK MS APRILE/GIUGNO 2022</t>
  </si>
  <si>
    <t>850056</t>
  </si>
  <si>
    <t>22981</t>
  </si>
  <si>
    <t>PAOLO BELTRAMI COSTRUZIONI SPA</t>
  </si>
  <si>
    <t>101/PA</t>
  </si>
  <si>
    <t>ASSIST VERIF VECCHIO OSP POOP AGO22</t>
  </si>
  <si>
    <t>10903</t>
  </si>
  <si>
    <t>850057</t>
  </si>
  <si>
    <t>1020549414</t>
  </si>
  <si>
    <t>NOL. RENTAL-VITEK MS GENNAIO/MARZO 2022</t>
  </si>
  <si>
    <t>850058</t>
  </si>
  <si>
    <t>101008</t>
  </si>
  <si>
    <t>BBAA ENGINEERING SRL</t>
  </si>
  <si>
    <t>15/E</t>
  </si>
  <si>
    <t>IMMOBILIZZ IN CORSO DIREZ LAVORI ADEG ANTINCENDIO P.INT.POC</t>
  </si>
  <si>
    <t>10830</t>
  </si>
  <si>
    <t>850059</t>
  </si>
  <si>
    <t>25878716</t>
  </si>
  <si>
    <t>850060</t>
  </si>
  <si>
    <t>1020547271</t>
  </si>
  <si>
    <t>850061</t>
  </si>
  <si>
    <t>95644</t>
  </si>
  <si>
    <t>BIOCOMMERCIALE SRL</t>
  </si>
  <si>
    <t>3522/PA</t>
  </si>
  <si>
    <t>10837</t>
  </si>
  <si>
    <t>850062</t>
  </si>
  <si>
    <t>22512544</t>
  </si>
  <si>
    <t>850063</t>
  </si>
  <si>
    <t>99608</t>
  </si>
  <si>
    <t>BETATEX SPA</t>
  </si>
  <si>
    <t>5074/PA</t>
  </si>
  <si>
    <t>10835</t>
  </si>
  <si>
    <t>850064</t>
  </si>
  <si>
    <t>1485/P</t>
  </si>
  <si>
    <t>850065</t>
  </si>
  <si>
    <t>99284</t>
  </si>
  <si>
    <t>MEDAC PHARMA SRL A SOCIO UNICO</t>
  </si>
  <si>
    <t>5719/PA</t>
  </si>
  <si>
    <t>11097</t>
  </si>
  <si>
    <t>850066</t>
  </si>
  <si>
    <t>1514/P</t>
  </si>
  <si>
    <t>850067</t>
  </si>
  <si>
    <t>5075/PA</t>
  </si>
  <si>
    <t>850068</t>
  </si>
  <si>
    <t>22113647</t>
  </si>
  <si>
    <t>12180</t>
  </si>
  <si>
    <t>850069</t>
  </si>
  <si>
    <t>1555/P</t>
  </si>
  <si>
    <t>850070</t>
  </si>
  <si>
    <t>10188</t>
  </si>
  <si>
    <t>DIMED SRL</t>
  </si>
  <si>
    <t>675/22E</t>
  </si>
  <si>
    <t>10820</t>
  </si>
  <si>
    <t>850071</t>
  </si>
  <si>
    <t>002929</t>
  </si>
  <si>
    <t>850072</t>
  </si>
  <si>
    <t>5916106822</t>
  </si>
  <si>
    <t>850073</t>
  </si>
  <si>
    <t>11115/00/2022</t>
  </si>
  <si>
    <t>850074</t>
  </si>
  <si>
    <t>5916107329</t>
  </si>
  <si>
    <t>850075</t>
  </si>
  <si>
    <t>22113717</t>
  </si>
  <si>
    <t>850077</t>
  </si>
  <si>
    <t>2201010649</t>
  </si>
  <si>
    <t>11128</t>
  </si>
  <si>
    <t>850078</t>
  </si>
  <si>
    <t>5916107727</t>
  </si>
  <si>
    <t>850079</t>
  </si>
  <si>
    <t>90247</t>
  </si>
  <si>
    <t>BIOINDUSTRIA L.I.M. SPA</t>
  </si>
  <si>
    <t>202206028055</t>
  </si>
  <si>
    <t>11593</t>
  </si>
  <si>
    <t>850080</t>
  </si>
  <si>
    <t>5916107725</t>
  </si>
  <si>
    <t>850081</t>
  </si>
  <si>
    <t>7172132411</t>
  </si>
  <si>
    <t>850082</t>
  </si>
  <si>
    <t>5916107726</t>
  </si>
  <si>
    <t>850083</t>
  </si>
  <si>
    <t>7172132605</t>
  </si>
  <si>
    <t>11445</t>
  </si>
  <si>
    <t>850084</t>
  </si>
  <si>
    <t>5916107723</t>
  </si>
  <si>
    <t>850085</t>
  </si>
  <si>
    <t>0005915/L</t>
  </si>
  <si>
    <t>11681</t>
  </si>
  <si>
    <t>850087</t>
  </si>
  <si>
    <t>2022332141</t>
  </si>
  <si>
    <t>850088</t>
  </si>
  <si>
    <t>202253508</t>
  </si>
  <si>
    <t>11015</t>
  </si>
  <si>
    <t>850089</t>
  </si>
  <si>
    <t>18846</t>
  </si>
  <si>
    <t>11121</t>
  </si>
  <si>
    <t>850090</t>
  </si>
  <si>
    <t>5916106725</t>
  </si>
  <si>
    <t>850091</t>
  </si>
  <si>
    <t>5916107728</t>
  </si>
  <si>
    <t>850092</t>
  </si>
  <si>
    <t>6012222018303</t>
  </si>
  <si>
    <t>11020</t>
  </si>
  <si>
    <t>850094</t>
  </si>
  <si>
    <t>5916107724</t>
  </si>
  <si>
    <t>850095</t>
  </si>
  <si>
    <t>1209322625</t>
  </si>
  <si>
    <t>850096</t>
  </si>
  <si>
    <t>200877/P</t>
  </si>
  <si>
    <t>10998</t>
  </si>
  <si>
    <t>850097</t>
  </si>
  <si>
    <t>90522</t>
  </si>
  <si>
    <t>E. JANACH SRL</t>
  </si>
  <si>
    <t>2731</t>
  </si>
  <si>
    <t>10970</t>
  </si>
  <si>
    <t>850098</t>
  </si>
  <si>
    <t>6012222018272</t>
  </si>
  <si>
    <t>850100</t>
  </si>
  <si>
    <t>2022184189</t>
  </si>
  <si>
    <t>10663</t>
  </si>
  <si>
    <t>850101</t>
  </si>
  <si>
    <t>96183</t>
  </si>
  <si>
    <t>KYOCERA DOCUMENT SOLUTIONS ITALIA SPA</t>
  </si>
  <si>
    <t>1010785284</t>
  </si>
  <si>
    <t>NOL. FOTOCOP LOTTO 5 PER.22/5/22-21/8/22</t>
  </si>
  <si>
    <t>11041</t>
  </si>
  <si>
    <t>850102</t>
  </si>
  <si>
    <t>2022184191</t>
  </si>
  <si>
    <t>850103</t>
  </si>
  <si>
    <t>92696</t>
  </si>
  <si>
    <t>NEW TECH SPA</t>
  </si>
  <si>
    <t>0000603/SP3</t>
  </si>
  <si>
    <t>11691</t>
  </si>
  <si>
    <t>850104</t>
  </si>
  <si>
    <t>97298</t>
  </si>
  <si>
    <t>FASTWEB SPA</t>
  </si>
  <si>
    <t>2800007703</t>
  </si>
  <si>
    <t>10849</t>
  </si>
  <si>
    <t>850105</t>
  </si>
  <si>
    <t>V60101675</t>
  </si>
  <si>
    <t>850106</t>
  </si>
  <si>
    <t>2022184190</t>
  </si>
  <si>
    <t>850107</t>
  </si>
  <si>
    <t>2200028379</t>
  </si>
  <si>
    <t>NOL. BVD VIRO APRILE/GIUGNO 2022</t>
  </si>
  <si>
    <t>10986</t>
  </si>
  <si>
    <t>850108</t>
  </si>
  <si>
    <t>2022028528</t>
  </si>
  <si>
    <t>AGOSTO 2022</t>
  </si>
  <si>
    <t>10977</t>
  </si>
  <si>
    <t>850109</t>
  </si>
  <si>
    <t>2022028867</t>
  </si>
  <si>
    <t>11969</t>
  </si>
  <si>
    <t>850111</t>
  </si>
  <si>
    <t>1209324049</t>
  </si>
  <si>
    <t>850113</t>
  </si>
  <si>
    <t>2110576229</t>
  </si>
  <si>
    <t>NOL. AGOSTO 2022 DI 16 APPARECCHIATURE 5008 ONLINE PLUS</t>
  </si>
  <si>
    <t>11011</t>
  </si>
  <si>
    <t>850114</t>
  </si>
  <si>
    <t>2022184192</t>
  </si>
  <si>
    <t>850115</t>
  </si>
  <si>
    <t>91224</t>
  </si>
  <si>
    <t>BIOPROJET ITALIA SRL</t>
  </si>
  <si>
    <t>3533/PA</t>
  </si>
  <si>
    <t>10841</t>
  </si>
  <si>
    <t>850117</t>
  </si>
  <si>
    <t>94509</t>
  </si>
  <si>
    <t>A.E.M. CREMONA SPA</t>
  </si>
  <si>
    <t>36/3</t>
  </si>
  <si>
    <t>AEM CR: PER SMALTIMENTO PARTI ANATOMICHE I° SEMESTRE 2022.</t>
  </si>
  <si>
    <t>10996</t>
  </si>
  <si>
    <t>850118</t>
  </si>
  <si>
    <t>2022184188</t>
  </si>
  <si>
    <t>850120</t>
  </si>
  <si>
    <t>96415</t>
  </si>
  <si>
    <t>GLORIA MED PHARMA SRL</t>
  </si>
  <si>
    <t>221600</t>
  </si>
  <si>
    <t>11023</t>
  </si>
  <si>
    <t>850121</t>
  </si>
  <si>
    <t>2221655</t>
  </si>
  <si>
    <t>850122</t>
  </si>
  <si>
    <t>1722085447</t>
  </si>
  <si>
    <t>850123</t>
  </si>
  <si>
    <t>91250</t>
  </si>
  <si>
    <t>EMMECI 4 SRL</t>
  </si>
  <si>
    <t>4598/PA</t>
  </si>
  <si>
    <t>10805</t>
  </si>
  <si>
    <t>850124</t>
  </si>
  <si>
    <t>1722085453</t>
  </si>
  <si>
    <t>850125</t>
  </si>
  <si>
    <t>0931914474</t>
  </si>
  <si>
    <t>850126</t>
  </si>
  <si>
    <t>99679</t>
  </si>
  <si>
    <t>NEOPHARMED GENTILI SPA</t>
  </si>
  <si>
    <t>7228006121</t>
  </si>
  <si>
    <t>11104</t>
  </si>
  <si>
    <t>850127</t>
  </si>
  <si>
    <t>1722085450</t>
  </si>
  <si>
    <t>850128</t>
  </si>
  <si>
    <t>262215495</t>
  </si>
  <si>
    <t>10965</t>
  </si>
  <si>
    <t>850129</t>
  </si>
  <si>
    <t>93480</t>
  </si>
  <si>
    <t>CARLO ERBA REAGENTS SRL</t>
  </si>
  <si>
    <t>2122032996</t>
  </si>
  <si>
    <t>10863</t>
  </si>
  <si>
    <t>850130</t>
  </si>
  <si>
    <t>22016345R8</t>
  </si>
  <si>
    <t>850131</t>
  </si>
  <si>
    <t>25879215</t>
  </si>
  <si>
    <t>850132</t>
  </si>
  <si>
    <t>103/439</t>
  </si>
  <si>
    <t>ASST FBF SACCO: ESAMI EFFETTUATI PRESSO L'UOC SCREENING NEONATALE - II TRIMESTRE 2022.</t>
  </si>
  <si>
    <t>850133</t>
  </si>
  <si>
    <t>25878950</t>
  </si>
  <si>
    <t>850134</t>
  </si>
  <si>
    <t>101/332</t>
  </si>
  <si>
    <t>ASST CREMA: CONVENZIONE PER RADIOLOGIA INTERVENT - GIUGNO 2022.</t>
  </si>
  <si>
    <t>11286</t>
  </si>
  <si>
    <t>850135</t>
  </si>
  <si>
    <t>25878371</t>
  </si>
  <si>
    <t>850137</t>
  </si>
  <si>
    <t>222281PA</t>
  </si>
  <si>
    <t>11611</t>
  </si>
  <si>
    <t>850140</t>
  </si>
  <si>
    <t>25879178</t>
  </si>
  <si>
    <t>850141</t>
  </si>
  <si>
    <t>870E124393</t>
  </si>
  <si>
    <t>850142</t>
  </si>
  <si>
    <t>0931914473</t>
  </si>
  <si>
    <t>850143</t>
  </si>
  <si>
    <t>25878504</t>
  </si>
  <si>
    <t>850144</t>
  </si>
  <si>
    <t>8722166092</t>
  </si>
  <si>
    <t>850145</t>
  </si>
  <si>
    <t>10813</t>
  </si>
  <si>
    <t>SOLUZIONE TRASPORTI SERVIZI SRL</t>
  </si>
  <si>
    <t>76/PA</t>
  </si>
  <si>
    <t>10828</t>
  </si>
  <si>
    <t>850146</t>
  </si>
  <si>
    <t>22016344R8</t>
  </si>
  <si>
    <t>850147</t>
  </si>
  <si>
    <t>22016339R8</t>
  </si>
  <si>
    <t>850148</t>
  </si>
  <si>
    <t>7000171374</t>
  </si>
  <si>
    <t>850149</t>
  </si>
  <si>
    <t>6100218852</t>
  </si>
  <si>
    <t>11427</t>
  </si>
  <si>
    <t>850150</t>
  </si>
  <si>
    <t>22016338R8</t>
  </si>
  <si>
    <t>850151</t>
  </si>
  <si>
    <t>22111816</t>
  </si>
  <si>
    <t>850152</t>
  </si>
  <si>
    <t>849/01</t>
  </si>
  <si>
    <t>850153</t>
  </si>
  <si>
    <t>22016401R8</t>
  </si>
  <si>
    <t>850154</t>
  </si>
  <si>
    <t>40138915</t>
  </si>
  <si>
    <t>11664</t>
  </si>
  <si>
    <t>850155</t>
  </si>
  <si>
    <t>6100218853</t>
  </si>
  <si>
    <t>850156</t>
  </si>
  <si>
    <t>22016400R8</t>
  </si>
  <si>
    <t>850157</t>
  </si>
  <si>
    <t>91370</t>
  </si>
  <si>
    <t>DIMAR SRL UNIPERSONALE</t>
  </si>
  <si>
    <t>000962/PA</t>
  </si>
  <si>
    <t>11663</t>
  </si>
  <si>
    <t>850158</t>
  </si>
  <si>
    <t>22016407R8</t>
  </si>
  <si>
    <t>850159</t>
  </si>
  <si>
    <t>22016406R8</t>
  </si>
  <si>
    <t>850160</t>
  </si>
  <si>
    <t>2022184186</t>
  </si>
  <si>
    <t>850161</t>
  </si>
  <si>
    <t>22070382 Q1</t>
  </si>
  <si>
    <t>850162</t>
  </si>
  <si>
    <t>22186287</t>
  </si>
  <si>
    <t>850163</t>
  </si>
  <si>
    <t>22186132</t>
  </si>
  <si>
    <t>850164</t>
  </si>
  <si>
    <t>2022000010041740</t>
  </si>
  <si>
    <t>11102</t>
  </si>
  <si>
    <t>850165</t>
  </si>
  <si>
    <t>22185690</t>
  </si>
  <si>
    <t>11039</t>
  </si>
  <si>
    <t>850166</t>
  </si>
  <si>
    <t>262215493</t>
  </si>
  <si>
    <t>850167</t>
  </si>
  <si>
    <t>22186131</t>
  </si>
  <si>
    <t>11095</t>
  </si>
  <si>
    <t>850168</t>
  </si>
  <si>
    <t>7172132842</t>
  </si>
  <si>
    <t>850169</t>
  </si>
  <si>
    <t>2022028866</t>
  </si>
  <si>
    <t>850170</t>
  </si>
  <si>
    <t>3592/PA</t>
  </si>
  <si>
    <t>850171</t>
  </si>
  <si>
    <t>2208114076</t>
  </si>
  <si>
    <t>850172</t>
  </si>
  <si>
    <t>22186172</t>
  </si>
  <si>
    <t>850173</t>
  </si>
  <si>
    <t>2022000010042025</t>
  </si>
  <si>
    <t>850174</t>
  </si>
  <si>
    <t>1209324050</t>
  </si>
  <si>
    <t>850175</t>
  </si>
  <si>
    <t>2022184187</t>
  </si>
  <si>
    <t>850176</t>
  </si>
  <si>
    <t>22186174</t>
  </si>
  <si>
    <t>850177</t>
  </si>
  <si>
    <t>22186173</t>
  </si>
  <si>
    <t>850178</t>
  </si>
  <si>
    <t>22186175</t>
  </si>
  <si>
    <t>850179</t>
  </si>
  <si>
    <t>22186129</t>
  </si>
  <si>
    <t>850180</t>
  </si>
  <si>
    <t>22185670</t>
  </si>
  <si>
    <t>850181</t>
  </si>
  <si>
    <t>2200006010</t>
  </si>
  <si>
    <t>850182</t>
  </si>
  <si>
    <t>22185672</t>
  </si>
  <si>
    <t>850183</t>
  </si>
  <si>
    <t>1020549710</t>
  </si>
  <si>
    <t>850184</t>
  </si>
  <si>
    <t>1020549712</t>
  </si>
  <si>
    <t>850185</t>
  </si>
  <si>
    <t>014/5982</t>
  </si>
  <si>
    <t>AGOSTO 2022 MANUTENZIONE SOFTWARE EMONET</t>
  </si>
  <si>
    <t>850186</t>
  </si>
  <si>
    <t>3042221290</t>
  </si>
  <si>
    <t>11132</t>
  </si>
  <si>
    <t>850187</t>
  </si>
  <si>
    <t>90176</t>
  </si>
  <si>
    <t>MED-ITALIA BIOMEDICA SRL</t>
  </si>
  <si>
    <t>3012/2</t>
  </si>
  <si>
    <t>10880</t>
  </si>
  <si>
    <t>850188</t>
  </si>
  <si>
    <t>98140</t>
  </si>
  <si>
    <t>POLOGRAFICO SRL</t>
  </si>
  <si>
    <t>11/PA</t>
  </si>
  <si>
    <t>11390</t>
  </si>
  <si>
    <t>850189</t>
  </si>
  <si>
    <t>3042221289</t>
  </si>
  <si>
    <t>850190</t>
  </si>
  <si>
    <t>22185664</t>
  </si>
  <si>
    <t>850191</t>
  </si>
  <si>
    <t>22186040</t>
  </si>
  <si>
    <t>850192</t>
  </si>
  <si>
    <t>1020549711</t>
  </si>
  <si>
    <t>850193</t>
  </si>
  <si>
    <t>3591/PA</t>
  </si>
  <si>
    <t>850194</t>
  </si>
  <si>
    <t>1209324051</t>
  </si>
  <si>
    <t>850195</t>
  </si>
  <si>
    <t>2022028868</t>
  </si>
  <si>
    <t>850196</t>
  </si>
  <si>
    <t>22186130</t>
  </si>
  <si>
    <t>850197</t>
  </si>
  <si>
    <t>2022000010029642</t>
  </si>
  <si>
    <t>850198</t>
  </si>
  <si>
    <t>2200028500</t>
  </si>
  <si>
    <t>anno 2022 canone CQ UNITY REAL TIME</t>
  </si>
  <si>
    <t>850199</t>
  </si>
  <si>
    <t>90909</t>
  </si>
  <si>
    <t>CREMONA WELFARE SRL</t>
  </si>
  <si>
    <t>4/8</t>
  </si>
  <si>
    <t>SERV.LUGLIO 2022</t>
  </si>
  <si>
    <t>11005</t>
  </si>
  <si>
    <t>850200</t>
  </si>
  <si>
    <t>25878269</t>
  </si>
  <si>
    <t>850201</t>
  </si>
  <si>
    <t>25878954</t>
  </si>
  <si>
    <t>850202</t>
  </si>
  <si>
    <t>25878442</t>
  </si>
  <si>
    <t>850203</t>
  </si>
  <si>
    <t>25878266</t>
  </si>
  <si>
    <t>10671</t>
  </si>
  <si>
    <t>850204</t>
  </si>
  <si>
    <t>25878448</t>
  </si>
  <si>
    <t>850205</t>
  </si>
  <si>
    <t>25878863</t>
  </si>
  <si>
    <t>850206</t>
  </si>
  <si>
    <t>25878857</t>
  </si>
  <si>
    <t>850207</t>
  </si>
  <si>
    <t>25879181</t>
  </si>
  <si>
    <t>850208</t>
  </si>
  <si>
    <t>25878946</t>
  </si>
  <si>
    <t>850209</t>
  </si>
  <si>
    <t>25878867</t>
  </si>
  <si>
    <t>850210</t>
  </si>
  <si>
    <t>100/PA</t>
  </si>
  <si>
    <t>MESSA IN SIC EX INAM AGO22</t>
  </si>
  <si>
    <t>850211</t>
  </si>
  <si>
    <t>25878452</t>
  </si>
  <si>
    <t>850212</t>
  </si>
  <si>
    <t>25878659</t>
  </si>
  <si>
    <t>850213</t>
  </si>
  <si>
    <t>90693</t>
  </si>
  <si>
    <t>LABOINDUSTRIA SPA</t>
  </si>
  <si>
    <t>2022FS005652</t>
  </si>
  <si>
    <t>11045</t>
  </si>
  <si>
    <t>850214</t>
  </si>
  <si>
    <t>98702</t>
  </si>
  <si>
    <t>LEMAITRE VASCULAR SRL</t>
  </si>
  <si>
    <t>I222075</t>
  </si>
  <si>
    <t>11680</t>
  </si>
  <si>
    <t>850215</t>
  </si>
  <si>
    <t>96649</t>
  </si>
  <si>
    <t>DATA SOLUTION PROVIDER SRL</t>
  </si>
  <si>
    <t>V0118</t>
  </si>
  <si>
    <t>GIORNATE A SUPPORTO</t>
  </si>
  <si>
    <t>11031</t>
  </si>
  <si>
    <t>850216</t>
  </si>
  <si>
    <t>90101</t>
  </si>
  <si>
    <t>DR. REDDY'S SRL</t>
  </si>
  <si>
    <t>3777/PA</t>
  </si>
  <si>
    <t>10969</t>
  </si>
  <si>
    <t>850217</t>
  </si>
  <si>
    <t>3987/PA</t>
  </si>
  <si>
    <t>11079</t>
  </si>
  <si>
    <t>850219</t>
  </si>
  <si>
    <t>91911</t>
  </si>
  <si>
    <t>AGROSAN SAS DI SGARBI &amp; C.</t>
  </si>
  <si>
    <t>7/PA</t>
  </si>
  <si>
    <t>10957</t>
  </si>
  <si>
    <t>850220</t>
  </si>
  <si>
    <t>101037</t>
  </si>
  <si>
    <t>GR CONSULTING SRL</t>
  </si>
  <si>
    <t>40</t>
  </si>
  <si>
    <t>INC COORD SICUR LAVORI RIQ PAD8 POC AGO22</t>
  </si>
  <si>
    <t>12304</t>
  </si>
  <si>
    <t>850221</t>
  </si>
  <si>
    <t>2100102044</t>
  </si>
  <si>
    <t>10918</t>
  </si>
  <si>
    <t>850223</t>
  </si>
  <si>
    <t>95752</t>
  </si>
  <si>
    <t>AMO ITALY SRL</t>
  </si>
  <si>
    <t>1056971517</t>
  </si>
  <si>
    <t>10967</t>
  </si>
  <si>
    <t>850224</t>
  </si>
  <si>
    <t>GAP S.T.P. A R.L.</t>
  </si>
  <si>
    <t>65/PA</t>
  </si>
  <si>
    <t>serv.anestesia luglio 2022</t>
  </si>
  <si>
    <t>10657</t>
  </si>
  <si>
    <t>850225</t>
  </si>
  <si>
    <t>1056971516</t>
  </si>
  <si>
    <t>850226</t>
  </si>
  <si>
    <t>93834</t>
  </si>
  <si>
    <t>SEROM MEDICAL TECHNOLOGY SRL</t>
  </si>
  <si>
    <t>6001012620</t>
  </si>
  <si>
    <t>10922</t>
  </si>
  <si>
    <t>850227</t>
  </si>
  <si>
    <t>91824</t>
  </si>
  <si>
    <t>SOFAR SPA</t>
  </si>
  <si>
    <t>33804</t>
  </si>
  <si>
    <t>11124</t>
  </si>
  <si>
    <t>850228</t>
  </si>
  <si>
    <t>00000054975</t>
  </si>
  <si>
    <t>11696</t>
  </si>
  <si>
    <t>850229</t>
  </si>
  <si>
    <t>5058/2022</t>
  </si>
  <si>
    <t>11087</t>
  </si>
  <si>
    <t>850230</t>
  </si>
  <si>
    <t>3042221622</t>
  </si>
  <si>
    <t>852002</t>
  </si>
  <si>
    <t>5245/01</t>
  </si>
  <si>
    <t>10959</t>
  </si>
  <si>
    <t>852003</t>
  </si>
  <si>
    <t>6012222018541</t>
  </si>
  <si>
    <t>852004</t>
  </si>
  <si>
    <t>5243102385</t>
  </si>
  <si>
    <t>10907</t>
  </si>
  <si>
    <t>852005</t>
  </si>
  <si>
    <t>V90010247</t>
  </si>
  <si>
    <t>852006</t>
  </si>
  <si>
    <t>22187660</t>
  </si>
  <si>
    <t>852007</t>
  </si>
  <si>
    <t>90805</t>
  </si>
  <si>
    <t>SINTESY PHARMA SRL</t>
  </si>
  <si>
    <t>2380 /PA</t>
  </si>
  <si>
    <t>12130</t>
  </si>
  <si>
    <t>852008</t>
  </si>
  <si>
    <t>5243102147</t>
  </si>
  <si>
    <t>11431</t>
  </si>
  <si>
    <t>852009</t>
  </si>
  <si>
    <t>5243102406</t>
  </si>
  <si>
    <t>852010</t>
  </si>
  <si>
    <t>9897094207</t>
  </si>
  <si>
    <t>852011</t>
  </si>
  <si>
    <t>3764/PA</t>
  </si>
  <si>
    <t>852012</t>
  </si>
  <si>
    <t>25880273</t>
  </si>
  <si>
    <t>10951</t>
  </si>
  <si>
    <t>852013</t>
  </si>
  <si>
    <t>25880586</t>
  </si>
  <si>
    <t>852014</t>
  </si>
  <si>
    <t>5029223745</t>
  </si>
  <si>
    <t>11595</t>
  </si>
  <si>
    <t>852015</t>
  </si>
  <si>
    <t>100812</t>
  </si>
  <si>
    <t>LEASEPLAN ITALIA SPA</t>
  </si>
  <si>
    <t>32656836</t>
  </si>
  <si>
    <t>NOL AUTO GIU22</t>
  </si>
  <si>
    <t>10869</t>
  </si>
  <si>
    <t>852016</t>
  </si>
  <si>
    <t>27469672</t>
  </si>
  <si>
    <t>852017</t>
  </si>
  <si>
    <t>5395</t>
  </si>
  <si>
    <t>852018</t>
  </si>
  <si>
    <t>98443</t>
  </si>
  <si>
    <t>TEMENA SRL</t>
  </si>
  <si>
    <t>2022001621</t>
  </si>
  <si>
    <t>10955</t>
  </si>
  <si>
    <t>852019</t>
  </si>
  <si>
    <t>5398</t>
  </si>
  <si>
    <t>852020</t>
  </si>
  <si>
    <t>1020654392</t>
  </si>
  <si>
    <t>11419</t>
  </si>
  <si>
    <t>852021</t>
  </si>
  <si>
    <t>1209328143</t>
  </si>
  <si>
    <t>852022</t>
  </si>
  <si>
    <t>3765/PA</t>
  </si>
  <si>
    <t>852023</t>
  </si>
  <si>
    <t>8722167004</t>
  </si>
  <si>
    <t>11608</t>
  </si>
  <si>
    <t>852024</t>
  </si>
  <si>
    <t>5302485130</t>
  </si>
  <si>
    <t>852026</t>
  </si>
  <si>
    <t>5302485458</t>
  </si>
  <si>
    <t>852027</t>
  </si>
  <si>
    <t>22VFN012124</t>
  </si>
  <si>
    <t>852028</t>
  </si>
  <si>
    <t>V1-2289</t>
  </si>
  <si>
    <t>12886</t>
  </si>
  <si>
    <t>852029</t>
  </si>
  <si>
    <t>98445</t>
  </si>
  <si>
    <t>ADVANZ PHARMA ITALIA SRL</t>
  </si>
  <si>
    <t>3950006960</t>
  </si>
  <si>
    <t>10934</t>
  </si>
  <si>
    <t>852030</t>
  </si>
  <si>
    <t>0740897213</t>
  </si>
  <si>
    <t>12761</t>
  </si>
  <si>
    <t>852031</t>
  </si>
  <si>
    <t>0740897215</t>
  </si>
  <si>
    <t>852032</t>
  </si>
  <si>
    <t>0740897211</t>
  </si>
  <si>
    <t>852033</t>
  </si>
  <si>
    <t>0740897212</t>
  </si>
  <si>
    <t>852034</t>
  </si>
  <si>
    <t>9700226407</t>
  </si>
  <si>
    <t>nol. settembre 2022</t>
  </si>
  <si>
    <t>852035</t>
  </si>
  <si>
    <t>001173/V3</t>
  </si>
  <si>
    <t>852036</t>
  </si>
  <si>
    <t>001170/V3</t>
  </si>
  <si>
    <t>852037</t>
  </si>
  <si>
    <t>001172/V3</t>
  </si>
  <si>
    <t>852038</t>
  </si>
  <si>
    <t>33801</t>
  </si>
  <si>
    <t>11573</t>
  </si>
  <si>
    <t>852039</t>
  </si>
  <si>
    <t>870E124674</t>
  </si>
  <si>
    <t>852040</t>
  </si>
  <si>
    <t>222058741</t>
  </si>
  <si>
    <t>852041</t>
  </si>
  <si>
    <t>222058337</t>
  </si>
  <si>
    <t>852043</t>
  </si>
  <si>
    <t>9270035336</t>
  </si>
  <si>
    <t>12826</t>
  </si>
  <si>
    <t>852044</t>
  </si>
  <si>
    <t>2022001632</t>
  </si>
  <si>
    <t>11704</t>
  </si>
  <si>
    <t>852045</t>
  </si>
  <si>
    <t>1209326398</t>
  </si>
  <si>
    <t>852046</t>
  </si>
  <si>
    <t>1209325562</t>
  </si>
  <si>
    <t>852047</t>
  </si>
  <si>
    <t>1209325565</t>
  </si>
  <si>
    <t>NOL. AGOSTO 2022 NIM VITAL SN C2026171</t>
  </si>
  <si>
    <t>852048</t>
  </si>
  <si>
    <t>5302489378</t>
  </si>
  <si>
    <t>11434</t>
  </si>
  <si>
    <t>852049</t>
  </si>
  <si>
    <t>22112808</t>
  </si>
  <si>
    <t>852050</t>
  </si>
  <si>
    <t>3622088448</t>
  </si>
  <si>
    <t>11617</t>
  </si>
  <si>
    <t>852051</t>
  </si>
  <si>
    <t>22113113</t>
  </si>
  <si>
    <t>852052</t>
  </si>
  <si>
    <t>22071544 Q1</t>
  </si>
  <si>
    <t>852053</t>
  </si>
  <si>
    <t>3/1697</t>
  </si>
  <si>
    <t>852054</t>
  </si>
  <si>
    <t>98500</t>
  </si>
  <si>
    <t>HC ITALIA SRL</t>
  </si>
  <si>
    <t>377/PA</t>
  </si>
  <si>
    <t>11673</t>
  </si>
  <si>
    <t>852055</t>
  </si>
  <si>
    <t>000829-0CPAPA</t>
  </si>
  <si>
    <t>852056</t>
  </si>
  <si>
    <t>1011346956</t>
  </si>
  <si>
    <t>852059</t>
  </si>
  <si>
    <t>1011346601</t>
  </si>
  <si>
    <t>852060</t>
  </si>
  <si>
    <t>1011347020</t>
  </si>
  <si>
    <t>852062</t>
  </si>
  <si>
    <t>1011347255</t>
  </si>
  <si>
    <t>852063</t>
  </si>
  <si>
    <t>1011345887</t>
  </si>
  <si>
    <t>852064</t>
  </si>
  <si>
    <t>22186793</t>
  </si>
  <si>
    <t>852065</t>
  </si>
  <si>
    <t>25879422</t>
  </si>
  <si>
    <t>852066</t>
  </si>
  <si>
    <t>25879371</t>
  </si>
  <si>
    <t>852067</t>
  </si>
  <si>
    <t>5320046198</t>
  </si>
  <si>
    <t>11987</t>
  </si>
  <si>
    <t>852068</t>
  </si>
  <si>
    <t>100782</t>
  </si>
  <si>
    <t>GOMMAUTO RINALDI DI RINALDI ALESSANDRO</t>
  </si>
  <si>
    <t>685</t>
  </si>
  <si>
    <t>RIPARAZ AUTO GC924LR AGO22</t>
  </si>
  <si>
    <t>11024</t>
  </si>
  <si>
    <t>852069</t>
  </si>
  <si>
    <t>0931859917</t>
  </si>
  <si>
    <t>852070</t>
  </si>
  <si>
    <t>604704</t>
  </si>
  <si>
    <t>10924</t>
  </si>
  <si>
    <t>852071</t>
  </si>
  <si>
    <t>604728</t>
  </si>
  <si>
    <t>852073</t>
  </si>
  <si>
    <t>913850</t>
  </si>
  <si>
    <t>11584</t>
  </si>
  <si>
    <t>852074</t>
  </si>
  <si>
    <t>8500119760</t>
  </si>
  <si>
    <t>11429</t>
  </si>
  <si>
    <t>852075</t>
  </si>
  <si>
    <t>92324</t>
  </si>
  <si>
    <t>SIM ITALIA SRL</t>
  </si>
  <si>
    <t>2001/E</t>
  </si>
  <si>
    <t>11700</t>
  </si>
  <si>
    <t>852076</t>
  </si>
  <si>
    <t>2022028957</t>
  </si>
  <si>
    <t>12027</t>
  </si>
  <si>
    <t>852077</t>
  </si>
  <si>
    <t>0931915342</t>
  </si>
  <si>
    <t>852078</t>
  </si>
  <si>
    <t>202206028325</t>
  </si>
  <si>
    <t>11442</t>
  </si>
  <si>
    <t>852079</t>
  </si>
  <si>
    <t>001171/V3</t>
  </si>
  <si>
    <t>852080</t>
  </si>
  <si>
    <t>5302485805</t>
  </si>
  <si>
    <t>12006</t>
  </si>
  <si>
    <t>852081</t>
  </si>
  <si>
    <t>5302485457</t>
  </si>
  <si>
    <t>852082</t>
  </si>
  <si>
    <t>5302485131</t>
  </si>
  <si>
    <t>852083</t>
  </si>
  <si>
    <t>932/PA</t>
  </si>
  <si>
    <t>11613</t>
  </si>
  <si>
    <t>852084</t>
  </si>
  <si>
    <t>INR593413</t>
  </si>
  <si>
    <t>can nol doblo fg487sb I trim 22</t>
  </si>
  <si>
    <t>852087</t>
  </si>
  <si>
    <t>90273</t>
  </si>
  <si>
    <t>MICROPORT CRM SRL</t>
  </si>
  <si>
    <t>0000264872</t>
  </si>
  <si>
    <t>10887</t>
  </si>
  <si>
    <t>852088</t>
  </si>
  <si>
    <t>10409</t>
  </si>
  <si>
    <t>BONALIVE ITALIA SRL</t>
  </si>
  <si>
    <t>155</t>
  </si>
  <si>
    <t>10823</t>
  </si>
  <si>
    <t>852089</t>
  </si>
  <si>
    <t>22589</t>
  </si>
  <si>
    <t>STALLERGENES ITALIA SRL</t>
  </si>
  <si>
    <t>1000008557</t>
  </si>
  <si>
    <t>11349</t>
  </si>
  <si>
    <t>852090</t>
  </si>
  <si>
    <t>100011</t>
  </si>
  <si>
    <t>I.B.N. SAVIO SRL</t>
  </si>
  <si>
    <t>FPA22IBNSV-0002281</t>
  </si>
  <si>
    <t>11341</t>
  </si>
  <si>
    <t>852091</t>
  </si>
  <si>
    <t>1810004472</t>
  </si>
  <si>
    <t>852092</t>
  </si>
  <si>
    <t>96777</t>
  </si>
  <si>
    <t>ALFA INTES IND. TERAPEUTICA SPLENDORE SRL</t>
  </si>
  <si>
    <t>2212002786</t>
  </si>
  <si>
    <t>11410</t>
  </si>
  <si>
    <t>852093</t>
  </si>
  <si>
    <t>9099/5</t>
  </si>
  <si>
    <t>12868</t>
  </si>
  <si>
    <t>852094</t>
  </si>
  <si>
    <t>0000264871</t>
  </si>
  <si>
    <t>852095</t>
  </si>
  <si>
    <t>0000001000069563</t>
  </si>
  <si>
    <t>11336</t>
  </si>
  <si>
    <t>852096</t>
  </si>
  <si>
    <t>1011345886</t>
  </si>
  <si>
    <t>852097</t>
  </si>
  <si>
    <t>1011345885</t>
  </si>
  <si>
    <t>852099</t>
  </si>
  <si>
    <t>0931859916</t>
  </si>
  <si>
    <t>11412</t>
  </si>
  <si>
    <t>852100</t>
  </si>
  <si>
    <t>5700083383</t>
  </si>
  <si>
    <t>11993</t>
  </si>
  <si>
    <t>852104</t>
  </si>
  <si>
    <t>7000171555</t>
  </si>
  <si>
    <t>11587</t>
  </si>
  <si>
    <t>852113</t>
  </si>
  <si>
    <t>1011346958</t>
  </si>
  <si>
    <t>852114</t>
  </si>
  <si>
    <t>1011347256</t>
  </si>
  <si>
    <t>852116</t>
  </si>
  <si>
    <t>5243102553</t>
  </si>
  <si>
    <t>14227</t>
  </si>
  <si>
    <t>852117</t>
  </si>
  <si>
    <t>FT/PAM/V2A/0001138</t>
  </si>
  <si>
    <t>10825</t>
  </si>
  <si>
    <t>852118</t>
  </si>
  <si>
    <t>25879370</t>
  </si>
  <si>
    <t>852120</t>
  </si>
  <si>
    <t>1011347258</t>
  </si>
  <si>
    <t>852121</t>
  </si>
  <si>
    <t>99438</t>
  </si>
  <si>
    <t>IDROTERMOSANITARIA CREMONESE SRL</t>
  </si>
  <si>
    <t>21C</t>
  </si>
  <si>
    <t>11343</t>
  </si>
  <si>
    <t>852122</t>
  </si>
  <si>
    <t>FT/PAM/V2A/0001139</t>
  </si>
  <si>
    <t>852123</t>
  </si>
  <si>
    <t>25879730</t>
  </si>
  <si>
    <t>852124</t>
  </si>
  <si>
    <t>5243102870</t>
  </si>
  <si>
    <t>852125</t>
  </si>
  <si>
    <t>25880119</t>
  </si>
  <si>
    <t>852126</t>
  </si>
  <si>
    <t>92214286</t>
  </si>
  <si>
    <t>852127</t>
  </si>
  <si>
    <t>25879689</t>
  </si>
  <si>
    <t>852128</t>
  </si>
  <si>
    <t>25879386</t>
  </si>
  <si>
    <t>852130</t>
  </si>
  <si>
    <t>92213681</t>
  </si>
  <si>
    <t>852132</t>
  </si>
  <si>
    <t>32657199</t>
  </si>
  <si>
    <t>quota bollo lu22 contr nol auto</t>
  </si>
  <si>
    <t>852133</t>
  </si>
  <si>
    <t>571</t>
  </si>
  <si>
    <t>SA.VE.PA. SAS</t>
  </si>
  <si>
    <t>V3 1280/22</t>
  </si>
  <si>
    <t>10916</t>
  </si>
  <si>
    <t>852134</t>
  </si>
  <si>
    <t>25880589</t>
  </si>
  <si>
    <t>852135</t>
  </si>
  <si>
    <t>25880550</t>
  </si>
  <si>
    <t>852136</t>
  </si>
  <si>
    <t>25880184</t>
  </si>
  <si>
    <t>852137</t>
  </si>
  <si>
    <t>0240002872</t>
  </si>
  <si>
    <t>11450</t>
  </si>
  <si>
    <t>852138</t>
  </si>
  <si>
    <t>3729/PA</t>
  </si>
  <si>
    <t>11647</t>
  </si>
  <si>
    <t>852139</t>
  </si>
  <si>
    <t>32658009</t>
  </si>
  <si>
    <t>serv aggvi nol auto lu22</t>
  </si>
  <si>
    <t>852140</t>
  </si>
  <si>
    <t>42135843</t>
  </si>
  <si>
    <t>add rin multe verb com.sospiro 1/3/22 contr.nol.auto</t>
  </si>
  <si>
    <t>852141</t>
  </si>
  <si>
    <t>V90010245</t>
  </si>
  <si>
    <t>852143</t>
  </si>
  <si>
    <t>22187661</t>
  </si>
  <si>
    <t>852144</t>
  </si>
  <si>
    <t>25880165</t>
  </si>
  <si>
    <t>852145</t>
  </si>
  <si>
    <t>25880616</t>
  </si>
  <si>
    <t>852146</t>
  </si>
  <si>
    <t>25880175</t>
  </si>
  <si>
    <t>852147</t>
  </si>
  <si>
    <t>25880610</t>
  </si>
  <si>
    <t>852148</t>
  </si>
  <si>
    <t>25880602</t>
  </si>
  <si>
    <t>852149</t>
  </si>
  <si>
    <t>25880441</t>
  </si>
  <si>
    <t>853001</t>
  </si>
  <si>
    <t>1056971691</t>
  </si>
  <si>
    <t>853003</t>
  </si>
  <si>
    <t>9079311844</t>
  </si>
  <si>
    <t>10962</t>
  </si>
  <si>
    <t>853004</t>
  </si>
  <si>
    <t>222059079</t>
  </si>
  <si>
    <t>853005</t>
  </si>
  <si>
    <t>97160</t>
  </si>
  <si>
    <t>MIDA TECNOLOGIA MEDICA SPA</t>
  </si>
  <si>
    <t>002619/22</t>
  </si>
  <si>
    <t>10889</t>
  </si>
  <si>
    <t>853006</t>
  </si>
  <si>
    <t>9897094206</t>
  </si>
  <si>
    <t>12053</t>
  </si>
  <si>
    <t>853007</t>
  </si>
  <si>
    <t>1011346955</t>
  </si>
  <si>
    <t>853008</t>
  </si>
  <si>
    <t>22016729R8</t>
  </si>
  <si>
    <t>853009</t>
  </si>
  <si>
    <t>25879568</t>
  </si>
  <si>
    <t>853010</t>
  </si>
  <si>
    <t>25879366</t>
  </si>
  <si>
    <t>853012</t>
  </si>
  <si>
    <t>5029223951</t>
  </si>
  <si>
    <t>12125</t>
  </si>
  <si>
    <t>853013</t>
  </si>
  <si>
    <t>1209327157</t>
  </si>
  <si>
    <t>12711</t>
  </si>
  <si>
    <t>853014</t>
  </si>
  <si>
    <t>2200006054</t>
  </si>
  <si>
    <t>12098</t>
  </si>
  <si>
    <t>853015</t>
  </si>
  <si>
    <t>94676</t>
  </si>
  <si>
    <t>VISUFARMA SPA</t>
  </si>
  <si>
    <t>01IT-7105-2022</t>
  </si>
  <si>
    <t>14196</t>
  </si>
  <si>
    <t>853016</t>
  </si>
  <si>
    <t>2022168745</t>
  </si>
  <si>
    <t>VEDI NC 2022708166 DEL 14/9/22 A STORNO TOT. FT</t>
  </si>
  <si>
    <t>853017</t>
  </si>
  <si>
    <t>5243102433</t>
  </si>
  <si>
    <t>853018</t>
  </si>
  <si>
    <t>2022000010042346</t>
  </si>
  <si>
    <t>12001</t>
  </si>
  <si>
    <t>853019</t>
  </si>
  <si>
    <t>5396</t>
  </si>
  <si>
    <t>853020</t>
  </si>
  <si>
    <t>96320</t>
  </si>
  <si>
    <t>L'ORIENTALE DI ZAMBELLI ALFREDO &amp; C. SNC</t>
  </si>
  <si>
    <t>71/E / E</t>
  </si>
  <si>
    <t>11042</t>
  </si>
  <si>
    <t>853021</t>
  </si>
  <si>
    <t>2022161223</t>
  </si>
  <si>
    <t>853022</t>
  </si>
  <si>
    <t>V90010246</t>
  </si>
  <si>
    <t>853023</t>
  </si>
  <si>
    <t>5243102266</t>
  </si>
  <si>
    <t>853024</t>
  </si>
  <si>
    <t>870E125297</t>
  </si>
  <si>
    <t>853025</t>
  </si>
  <si>
    <t>25879643</t>
  </si>
  <si>
    <t>853026</t>
  </si>
  <si>
    <t>307832</t>
  </si>
  <si>
    <t>11338</t>
  </si>
  <si>
    <t>853027</t>
  </si>
  <si>
    <t>90890</t>
  </si>
  <si>
    <t>FAR-MED SEBINA SRL</t>
  </si>
  <si>
    <t>391.01</t>
  </si>
  <si>
    <t>10845</t>
  </si>
  <si>
    <t>853028</t>
  </si>
  <si>
    <t>307834</t>
  </si>
  <si>
    <t>853029</t>
  </si>
  <si>
    <t>22B 051758</t>
  </si>
  <si>
    <t>11940</t>
  </si>
  <si>
    <t>853031</t>
  </si>
  <si>
    <t>434/E</t>
  </si>
  <si>
    <t>AGOSTO '22 - ULTIMO MESE PROROGATO</t>
  </si>
  <si>
    <t>12190</t>
  </si>
  <si>
    <t>853032</t>
  </si>
  <si>
    <t>32655314</t>
  </si>
  <si>
    <t>NOL AUTOMEZZI LU22</t>
  </si>
  <si>
    <t>853033</t>
  </si>
  <si>
    <t>92213870</t>
  </si>
  <si>
    <t>853034</t>
  </si>
  <si>
    <t>1056971693</t>
  </si>
  <si>
    <t>853035</t>
  </si>
  <si>
    <t>25880179</t>
  </si>
  <si>
    <t>853036</t>
  </si>
  <si>
    <t>0000001000070050</t>
  </si>
  <si>
    <t>12068</t>
  </si>
  <si>
    <t>853037</t>
  </si>
  <si>
    <t>9897094208</t>
  </si>
  <si>
    <t>853038</t>
  </si>
  <si>
    <t>5243102434</t>
  </si>
  <si>
    <t>853039</t>
  </si>
  <si>
    <t>3986</t>
  </si>
  <si>
    <t>853040</t>
  </si>
  <si>
    <t>2022180505</t>
  </si>
  <si>
    <t>11420</t>
  </si>
  <si>
    <t>853041</t>
  </si>
  <si>
    <t>5243102386</t>
  </si>
  <si>
    <t>853042</t>
  </si>
  <si>
    <t>0003046034</t>
  </si>
  <si>
    <t>11589</t>
  </si>
  <si>
    <t>853043</t>
  </si>
  <si>
    <t>0003046033</t>
  </si>
  <si>
    <t>12136</t>
  </si>
  <si>
    <t>853044</t>
  </si>
  <si>
    <t>5397</t>
  </si>
  <si>
    <t>11474</t>
  </si>
  <si>
    <t>853045</t>
  </si>
  <si>
    <t>222059077</t>
  </si>
  <si>
    <t>853046</t>
  </si>
  <si>
    <t>3726/PA</t>
  </si>
  <si>
    <t>11594</t>
  </si>
  <si>
    <t>853047</t>
  </si>
  <si>
    <t>25880352</t>
  </si>
  <si>
    <t>853048</t>
  </si>
  <si>
    <t>25880290</t>
  </si>
  <si>
    <t>853049</t>
  </si>
  <si>
    <t>1056971692</t>
  </si>
  <si>
    <t>853050</t>
  </si>
  <si>
    <t>32656286</t>
  </si>
  <si>
    <t>NOL AUTOMEZZI LU22 GB723WX</t>
  </si>
  <si>
    <t>853051</t>
  </si>
  <si>
    <t>25880315</t>
  </si>
  <si>
    <t>853052</t>
  </si>
  <si>
    <t>91054</t>
  </si>
  <si>
    <t>PIAM FARMACEUTICI SPA</t>
  </si>
  <si>
    <t>0010013715</t>
  </si>
  <si>
    <t>12737</t>
  </si>
  <si>
    <t>853053</t>
  </si>
  <si>
    <t>2022-VP-0002417</t>
  </si>
  <si>
    <t>11660</t>
  </si>
  <si>
    <t>853054</t>
  </si>
  <si>
    <t>1209328142</t>
  </si>
  <si>
    <t>853055</t>
  </si>
  <si>
    <t>96235</t>
  </si>
  <si>
    <t>ALMIRALL S.P.A.</t>
  </si>
  <si>
    <t>F10435</t>
  </si>
  <si>
    <t>12141</t>
  </si>
  <si>
    <t>853056</t>
  </si>
  <si>
    <t>014/5972</t>
  </si>
  <si>
    <t>MANUTENZIONE AGOSTO 2022 SOFTWARE ASTER MEDICINA LEGALE</t>
  </si>
  <si>
    <t>10748</t>
  </si>
  <si>
    <t>853057</t>
  </si>
  <si>
    <t>6752331879</t>
  </si>
  <si>
    <t>12077</t>
  </si>
  <si>
    <t>853058</t>
  </si>
  <si>
    <t>33802</t>
  </si>
  <si>
    <t>10948</t>
  </si>
  <si>
    <t>853059</t>
  </si>
  <si>
    <t>0740897214</t>
  </si>
  <si>
    <t>853060</t>
  </si>
  <si>
    <t>4736/PA</t>
  </si>
  <si>
    <t>853061</t>
  </si>
  <si>
    <t>001168/V3</t>
  </si>
  <si>
    <t>853062</t>
  </si>
  <si>
    <t>222058039</t>
  </si>
  <si>
    <t>VEDI N.C. 222070801 DEL 21/10/22 A STORNO TOT. X MERCE OMAGGIO</t>
  </si>
  <si>
    <t>853063</t>
  </si>
  <si>
    <t>001174/V3</t>
  </si>
  <si>
    <t>853064</t>
  </si>
  <si>
    <t>2022029052</t>
  </si>
  <si>
    <t>11157</t>
  </si>
  <si>
    <t>853065</t>
  </si>
  <si>
    <t>2022029239</t>
  </si>
  <si>
    <t>11598</t>
  </si>
  <si>
    <t>853066</t>
  </si>
  <si>
    <t>1011345888</t>
  </si>
  <si>
    <t>853067</t>
  </si>
  <si>
    <t>22071072 Q1</t>
  </si>
  <si>
    <t>853068</t>
  </si>
  <si>
    <t>22071073 Q1</t>
  </si>
  <si>
    <t>853070</t>
  </si>
  <si>
    <t>1011347257</t>
  </si>
  <si>
    <t>853073</t>
  </si>
  <si>
    <t>2022001596</t>
  </si>
  <si>
    <t>11356</t>
  </si>
  <si>
    <t>853074</t>
  </si>
  <si>
    <t>1209325561</t>
  </si>
  <si>
    <t>853075</t>
  </si>
  <si>
    <t>22112809</t>
  </si>
  <si>
    <t>853076</t>
  </si>
  <si>
    <t>22113112</t>
  </si>
  <si>
    <t>11507</t>
  </si>
  <si>
    <t>853077</t>
  </si>
  <si>
    <t>91571</t>
  </si>
  <si>
    <t>QURE SRL</t>
  </si>
  <si>
    <t>22000671</t>
  </si>
  <si>
    <t>11509</t>
  </si>
  <si>
    <t>853078</t>
  </si>
  <si>
    <t>0006080/L</t>
  </si>
  <si>
    <t>853079</t>
  </si>
  <si>
    <t>32656837</t>
  </si>
  <si>
    <t>CAN NOL AUTO LU22</t>
  </si>
  <si>
    <t>853080</t>
  </si>
  <si>
    <t>25880607</t>
  </si>
  <si>
    <t>853081</t>
  </si>
  <si>
    <t>25880624</t>
  </si>
  <si>
    <t>VEDI NC 25881342 DEL 1/9/22 A STORNO TOT FT</t>
  </si>
  <si>
    <t>853082</t>
  </si>
  <si>
    <t>3768/PA</t>
  </si>
  <si>
    <t>853083</t>
  </si>
  <si>
    <t>25880169</t>
  </si>
  <si>
    <t>853084</t>
  </si>
  <si>
    <t>1209327156</t>
  </si>
  <si>
    <t>853085</t>
  </si>
  <si>
    <t>1209325559</t>
  </si>
  <si>
    <t>853086</t>
  </si>
  <si>
    <t>1209325564</t>
  </si>
  <si>
    <t>853087</t>
  </si>
  <si>
    <t>6688/PA</t>
  </si>
  <si>
    <t>11358</t>
  </si>
  <si>
    <t>853088</t>
  </si>
  <si>
    <t>3766/PA</t>
  </si>
  <si>
    <t>853089</t>
  </si>
  <si>
    <t>22113111</t>
  </si>
  <si>
    <t>853090</t>
  </si>
  <si>
    <t>262215576</t>
  </si>
  <si>
    <t>12599</t>
  </si>
  <si>
    <t>853091</t>
  </si>
  <si>
    <t>22071545 Q1</t>
  </si>
  <si>
    <t>853092</t>
  </si>
  <si>
    <t>1209327158</t>
  </si>
  <si>
    <t>853093</t>
  </si>
  <si>
    <t>002618/22</t>
  </si>
  <si>
    <t>853094</t>
  </si>
  <si>
    <t>INR595386</t>
  </si>
  <si>
    <t>can nol doblo fg487sb ago22</t>
  </si>
  <si>
    <t>853096</t>
  </si>
  <si>
    <t>25879367</t>
  </si>
  <si>
    <t>853097</t>
  </si>
  <si>
    <t>25879368</t>
  </si>
  <si>
    <t>853098</t>
  </si>
  <si>
    <t>99328</t>
  </si>
  <si>
    <t>ACAPO SOC. COOP. SOC. INT.</t>
  </si>
  <si>
    <t>185</t>
  </si>
  <si>
    <t>10931</t>
  </si>
  <si>
    <t>853099</t>
  </si>
  <si>
    <t>92214287</t>
  </si>
  <si>
    <t>853100</t>
  </si>
  <si>
    <t>92214380</t>
  </si>
  <si>
    <t>853101</t>
  </si>
  <si>
    <t>22186557</t>
  </si>
  <si>
    <t>853104</t>
  </si>
  <si>
    <t>2022-VP-0002418</t>
  </si>
  <si>
    <t>853105</t>
  </si>
  <si>
    <t>0931915343</t>
  </si>
  <si>
    <t>853106</t>
  </si>
  <si>
    <t>001169/V3</t>
  </si>
  <si>
    <t>853107</t>
  </si>
  <si>
    <t>8722166686</t>
  </si>
  <si>
    <t>11366</t>
  </si>
  <si>
    <t>853108</t>
  </si>
  <si>
    <t>11351</t>
  </si>
  <si>
    <t>853109</t>
  </si>
  <si>
    <t>99551</t>
  </si>
  <si>
    <t>ARFI SAS DI ALVARI ARTURO GIUSEPPE &amp; C. SAS</t>
  </si>
  <si>
    <t>395/PA</t>
  </si>
  <si>
    <t>10991</t>
  </si>
  <si>
    <t>853110</t>
  </si>
  <si>
    <t>93958</t>
  </si>
  <si>
    <t>RACCHETTI MEDIOTRASPORTI SRL</t>
  </si>
  <si>
    <t>1778</t>
  </si>
  <si>
    <t>10911</t>
  </si>
  <si>
    <t>853111</t>
  </si>
  <si>
    <t>9101</t>
  </si>
  <si>
    <t>10923</t>
  </si>
  <si>
    <t>853112</t>
  </si>
  <si>
    <t>90539</t>
  </si>
  <si>
    <t>ZENTIVA ITALIA SRL</t>
  </si>
  <si>
    <t>420008526</t>
  </si>
  <si>
    <t>11378</t>
  </si>
  <si>
    <t>853113</t>
  </si>
  <si>
    <t>001549/22</t>
  </si>
  <si>
    <t>10914</t>
  </si>
  <si>
    <t>853114</t>
  </si>
  <si>
    <t>186</t>
  </si>
  <si>
    <t>853115</t>
  </si>
  <si>
    <t>0000264874</t>
  </si>
  <si>
    <t>853116</t>
  </si>
  <si>
    <t>33803</t>
  </si>
  <si>
    <t>853117</t>
  </si>
  <si>
    <t>0000001060005453</t>
  </si>
  <si>
    <t>11359</t>
  </si>
  <si>
    <t>853118</t>
  </si>
  <si>
    <t>2223084841</t>
  </si>
  <si>
    <t>12595</t>
  </si>
  <si>
    <t>853119</t>
  </si>
  <si>
    <t>66/PA</t>
  </si>
  <si>
    <t>853122</t>
  </si>
  <si>
    <t>9572331961</t>
  </si>
  <si>
    <t>853124</t>
  </si>
  <si>
    <t>25876680</t>
  </si>
  <si>
    <t>NC A STORNO TOT. FT 25865514 DEL 19/7/22</t>
  </si>
  <si>
    <t>853125</t>
  </si>
  <si>
    <t>25880445</t>
  </si>
  <si>
    <t>853127</t>
  </si>
  <si>
    <t>1513/P/22</t>
  </si>
  <si>
    <t>860001</t>
  </si>
  <si>
    <t>9300001854</t>
  </si>
  <si>
    <t>860002</t>
  </si>
  <si>
    <t>96988</t>
  </si>
  <si>
    <t>SACCHI GIUSEPPE SPA</t>
  </si>
  <si>
    <t>1300231849</t>
  </si>
  <si>
    <t>10917</t>
  </si>
  <si>
    <t>860003</t>
  </si>
  <si>
    <t>9572331993</t>
  </si>
  <si>
    <t>12909</t>
  </si>
  <si>
    <t>860004</t>
  </si>
  <si>
    <t>95758</t>
  </si>
  <si>
    <t>POLYGON SPA</t>
  </si>
  <si>
    <t>491/PA</t>
  </si>
  <si>
    <t>POLYGON MANUT ORD ATTR SANIT IN APP GIU22</t>
  </si>
  <si>
    <t>10736</t>
  </si>
  <si>
    <t>860006</t>
  </si>
  <si>
    <t>101049</t>
  </si>
  <si>
    <t>BIOMEDICA ITALIA SRL</t>
  </si>
  <si>
    <t>V2204274</t>
  </si>
  <si>
    <t>10839</t>
  </si>
  <si>
    <t>860007</t>
  </si>
  <si>
    <t>22114106</t>
  </si>
  <si>
    <t>860008</t>
  </si>
  <si>
    <t>90074</t>
  </si>
  <si>
    <t>BECKMAN COULTER SRL</t>
  </si>
  <si>
    <t>2022049496</t>
  </si>
  <si>
    <t>12811</t>
  </si>
  <si>
    <t>860009</t>
  </si>
  <si>
    <t>96316</t>
  </si>
  <si>
    <t>GETINGE ITALIA SPA</t>
  </si>
  <si>
    <t>3059145960</t>
  </si>
  <si>
    <t>11022</t>
  </si>
  <si>
    <t>860010</t>
  </si>
  <si>
    <t>3767/PA</t>
  </si>
  <si>
    <t>860011</t>
  </si>
  <si>
    <t>22188299</t>
  </si>
  <si>
    <t>860012</t>
  </si>
  <si>
    <t>22000670</t>
  </si>
  <si>
    <t>860013</t>
  </si>
  <si>
    <t>0931860258</t>
  </si>
  <si>
    <t>860014</t>
  </si>
  <si>
    <t>22113114</t>
  </si>
  <si>
    <t>860015</t>
  </si>
  <si>
    <t>98255</t>
  </si>
  <si>
    <t>MED CENTRO TUTELA SALUTE SRL</t>
  </si>
  <si>
    <t>282</t>
  </si>
  <si>
    <t>10879</t>
  </si>
  <si>
    <t>860016</t>
  </si>
  <si>
    <t>2223086178</t>
  </si>
  <si>
    <t>860017</t>
  </si>
  <si>
    <t>8722167001</t>
  </si>
  <si>
    <t>860018</t>
  </si>
  <si>
    <t>420008566</t>
  </si>
  <si>
    <t>860019</t>
  </si>
  <si>
    <t>8722167003</t>
  </si>
  <si>
    <t>860020</t>
  </si>
  <si>
    <t>8722167002</t>
  </si>
  <si>
    <t>860021</t>
  </si>
  <si>
    <t>22507038</t>
  </si>
  <si>
    <t>860024</t>
  </si>
  <si>
    <t>4876/PA</t>
  </si>
  <si>
    <t>860025</t>
  </si>
  <si>
    <t>0000629/SP3</t>
  </si>
  <si>
    <t>860026</t>
  </si>
  <si>
    <t>101070</t>
  </si>
  <si>
    <t>FISMEDICAL SRL</t>
  </si>
  <si>
    <t>2022.V01.927</t>
  </si>
  <si>
    <t>10853</t>
  </si>
  <si>
    <t>860027</t>
  </si>
  <si>
    <t>13940/V2</t>
  </si>
  <si>
    <t>11381</t>
  </si>
  <si>
    <t>860028</t>
  </si>
  <si>
    <t>22513060</t>
  </si>
  <si>
    <t>11399</t>
  </si>
  <si>
    <t>860029</t>
  </si>
  <si>
    <t>22189271</t>
  </si>
  <si>
    <t>860030</t>
  </si>
  <si>
    <t>222059397</t>
  </si>
  <si>
    <t>12666</t>
  </si>
  <si>
    <t>860031</t>
  </si>
  <si>
    <t>7172134812</t>
  </si>
  <si>
    <t>10857</t>
  </si>
  <si>
    <t>860032</t>
  </si>
  <si>
    <t>7172134813</t>
  </si>
  <si>
    <t>860033</t>
  </si>
  <si>
    <t>22189037</t>
  </si>
  <si>
    <t>860034</t>
  </si>
  <si>
    <t>222059396</t>
  </si>
  <si>
    <t>860036</t>
  </si>
  <si>
    <t>22513062</t>
  </si>
  <si>
    <t>11999</t>
  </si>
  <si>
    <t>860037</t>
  </si>
  <si>
    <t>27470679</t>
  </si>
  <si>
    <t>860038</t>
  </si>
  <si>
    <t>9300002329</t>
  </si>
  <si>
    <t>860040</t>
  </si>
  <si>
    <t>13939/V2</t>
  </si>
  <si>
    <t>860041</t>
  </si>
  <si>
    <t>2022029286</t>
  </si>
  <si>
    <t>11579</t>
  </si>
  <si>
    <t>860043</t>
  </si>
  <si>
    <t>492/PA</t>
  </si>
  <si>
    <t>POLYGON MAN ATTR SAN LU22 CDC 670</t>
  </si>
  <si>
    <t>860044</t>
  </si>
  <si>
    <t>222059627</t>
  </si>
  <si>
    <t>860045</t>
  </si>
  <si>
    <t>99599</t>
  </si>
  <si>
    <t>MARTIN ITALIA SRL</t>
  </si>
  <si>
    <t>0099172831</t>
  </si>
  <si>
    <t>10876</t>
  </si>
  <si>
    <t>860046</t>
  </si>
  <si>
    <t>22114105</t>
  </si>
  <si>
    <t>860047</t>
  </si>
  <si>
    <t>4874/PA</t>
  </si>
  <si>
    <t>860048</t>
  </si>
  <si>
    <t>9923098741</t>
  </si>
  <si>
    <t>11964</t>
  </si>
  <si>
    <t>860049</t>
  </si>
  <si>
    <t>22114336</t>
  </si>
  <si>
    <t>860050</t>
  </si>
  <si>
    <t>22114337</t>
  </si>
  <si>
    <t>860051</t>
  </si>
  <si>
    <t>6012222018653</t>
  </si>
  <si>
    <t>860053</t>
  </si>
  <si>
    <t>9098/5</t>
  </si>
  <si>
    <t>VEDI NC 9580/5 DEL 23/9/22 A STORNO PARZ. FAT.</t>
  </si>
  <si>
    <t>11244</t>
  </si>
  <si>
    <t>860054</t>
  </si>
  <si>
    <t>91467</t>
  </si>
  <si>
    <t>LIOFILCHEM SRL</t>
  </si>
  <si>
    <t>2022-FTEL-0002848</t>
  </si>
  <si>
    <t>11609</t>
  </si>
  <si>
    <t>860055</t>
  </si>
  <si>
    <t>27470681</t>
  </si>
  <si>
    <t>12748</t>
  </si>
  <si>
    <t>860056</t>
  </si>
  <si>
    <t>001091/V5</t>
  </si>
  <si>
    <t>860058</t>
  </si>
  <si>
    <t>27470678</t>
  </si>
  <si>
    <t>860059</t>
  </si>
  <si>
    <t>9546908977</t>
  </si>
  <si>
    <t>860060</t>
  </si>
  <si>
    <t>2022-FTEL-0002847</t>
  </si>
  <si>
    <t>10873</t>
  </si>
  <si>
    <t>860062</t>
  </si>
  <si>
    <t>9572331735</t>
  </si>
  <si>
    <t>860063</t>
  </si>
  <si>
    <t>97749</t>
  </si>
  <si>
    <t>ENGINEERING INGEGNERIA INFORMATICA SPA</t>
  </si>
  <si>
    <t>2022926514</t>
  </si>
  <si>
    <t>10807</t>
  </si>
  <si>
    <t>860064</t>
  </si>
  <si>
    <t>96606</t>
  </si>
  <si>
    <t>NOVAMEDISAN ITALIA SRL</t>
  </si>
  <si>
    <t>1727/V2</t>
  </si>
  <si>
    <t>11426</t>
  </si>
  <si>
    <t>860065</t>
  </si>
  <si>
    <t>1300231850</t>
  </si>
  <si>
    <t>860066</t>
  </si>
  <si>
    <t>6752332233</t>
  </si>
  <si>
    <t>860067</t>
  </si>
  <si>
    <t>1056971997</t>
  </si>
  <si>
    <t>860068</t>
  </si>
  <si>
    <t>22016900R8</t>
  </si>
  <si>
    <t>10872</t>
  </si>
  <si>
    <t>860069</t>
  </si>
  <si>
    <t>1683/V2</t>
  </si>
  <si>
    <t>10898</t>
  </si>
  <si>
    <t>860070</t>
  </si>
  <si>
    <t>4038/PA</t>
  </si>
  <si>
    <t>11481</t>
  </si>
  <si>
    <t>860071</t>
  </si>
  <si>
    <t>22507034</t>
  </si>
  <si>
    <t>860072</t>
  </si>
  <si>
    <t>1284</t>
  </si>
  <si>
    <t>10910</t>
  </si>
  <si>
    <t>860073</t>
  </si>
  <si>
    <t>1209330807</t>
  </si>
  <si>
    <t>860074</t>
  </si>
  <si>
    <t>25881342</t>
  </si>
  <si>
    <t>NC A STORNO TOT FT 25880624 DEL 31/8/22</t>
  </si>
  <si>
    <t>860075</t>
  </si>
  <si>
    <t>22189049</t>
  </si>
  <si>
    <t>860076</t>
  </si>
  <si>
    <t>90378</t>
  </si>
  <si>
    <t>HISTO-LINE LABORATORIES SRL</t>
  </si>
  <si>
    <t>PAA/488</t>
  </si>
  <si>
    <t>11013</t>
  </si>
  <si>
    <t>860077</t>
  </si>
  <si>
    <t>22507040</t>
  </si>
  <si>
    <t>860078</t>
  </si>
  <si>
    <t>3201</t>
  </si>
  <si>
    <t>SAPI MED SPA</t>
  </si>
  <si>
    <t>P1367</t>
  </si>
  <si>
    <t>10921</t>
  </si>
  <si>
    <t>860079</t>
  </si>
  <si>
    <t>22189036</t>
  </si>
  <si>
    <t>860080</t>
  </si>
  <si>
    <t>9300001949</t>
  </si>
  <si>
    <t>860081</t>
  </si>
  <si>
    <t>IBP22PA-0012392</t>
  </si>
  <si>
    <t>11030</t>
  </si>
  <si>
    <t>860082</t>
  </si>
  <si>
    <t>E03492</t>
  </si>
  <si>
    <t>12840</t>
  </si>
  <si>
    <t>860083</t>
  </si>
  <si>
    <t>22188910</t>
  </si>
  <si>
    <t>860084</t>
  </si>
  <si>
    <t>2223086179</t>
  </si>
  <si>
    <t>860085</t>
  </si>
  <si>
    <t>E03493</t>
  </si>
  <si>
    <t>11478</t>
  </si>
  <si>
    <t>860086</t>
  </si>
  <si>
    <t>1209328600</t>
  </si>
  <si>
    <t>860087</t>
  </si>
  <si>
    <t>E-4099</t>
  </si>
  <si>
    <t>12579</t>
  </si>
  <si>
    <t>860088</t>
  </si>
  <si>
    <t>000595-0CPA</t>
  </si>
  <si>
    <t>860089</t>
  </si>
  <si>
    <t>22189047</t>
  </si>
  <si>
    <t>860090</t>
  </si>
  <si>
    <t>2003069614</t>
  </si>
  <si>
    <t>12128</t>
  </si>
  <si>
    <t>860091</t>
  </si>
  <si>
    <t>CDF202201143</t>
  </si>
  <si>
    <t>10976</t>
  </si>
  <si>
    <t>860092</t>
  </si>
  <si>
    <t>9300001853</t>
  </si>
  <si>
    <t>860093</t>
  </si>
  <si>
    <t>90531</t>
  </si>
  <si>
    <t>MOVI SPA</t>
  </si>
  <si>
    <t>221018353</t>
  </si>
  <si>
    <t>11689</t>
  </si>
  <si>
    <t>860094</t>
  </si>
  <si>
    <t>2200006080</t>
  </si>
  <si>
    <t>860095</t>
  </si>
  <si>
    <t>9069102491</t>
  </si>
  <si>
    <t>860096</t>
  </si>
  <si>
    <t>9500/PA</t>
  </si>
  <si>
    <t>10895</t>
  </si>
  <si>
    <t>860097</t>
  </si>
  <si>
    <t>9572331996</t>
  </si>
  <si>
    <t>860098</t>
  </si>
  <si>
    <t>34901</t>
  </si>
  <si>
    <t>12135</t>
  </si>
  <si>
    <t>860099</t>
  </si>
  <si>
    <t>10249</t>
  </si>
  <si>
    <t>MEDICAL CENTER PRODUCTION DI PASSERI ALESSANDRA</t>
  </si>
  <si>
    <t>261</t>
  </si>
  <si>
    <t>10819</t>
  </si>
  <si>
    <t>860100</t>
  </si>
  <si>
    <t>0000129/SP1</t>
  </si>
  <si>
    <t>10897</t>
  </si>
  <si>
    <t>860102</t>
  </si>
  <si>
    <t>BFV520070</t>
  </si>
  <si>
    <t>860104</t>
  </si>
  <si>
    <t>E-4100</t>
  </si>
  <si>
    <t>860106</t>
  </si>
  <si>
    <t>27470680</t>
  </si>
  <si>
    <t>860107</t>
  </si>
  <si>
    <t>1719</t>
  </si>
  <si>
    <t>860109</t>
  </si>
  <si>
    <t>9897095030</t>
  </si>
  <si>
    <t>860110</t>
  </si>
  <si>
    <t>S22F038101</t>
  </si>
  <si>
    <t>10928</t>
  </si>
  <si>
    <t>860111</t>
  </si>
  <si>
    <t>2208114309</t>
  </si>
  <si>
    <t>860112</t>
  </si>
  <si>
    <t>2022-NPA-00108</t>
  </si>
  <si>
    <t>CONTRIBUTI DIRETTORE SOCIO SANITARIO - DR.SSA MOSA - MESE DI AGOSTO 2022</t>
  </si>
  <si>
    <t>860113</t>
  </si>
  <si>
    <t>0050011837</t>
  </si>
  <si>
    <t>12763</t>
  </si>
  <si>
    <t>860114</t>
  </si>
  <si>
    <t>95008</t>
  </si>
  <si>
    <t>MEDACTA ITALIA SRL</t>
  </si>
  <si>
    <t>22-CLPA-3711</t>
  </si>
  <si>
    <t>10881</t>
  </si>
  <si>
    <t>860115</t>
  </si>
  <si>
    <t>9923098657</t>
  </si>
  <si>
    <t>860116</t>
  </si>
  <si>
    <t>22VFN012203</t>
  </si>
  <si>
    <t>860117</t>
  </si>
  <si>
    <t>1209329227</t>
  </si>
  <si>
    <t>860118</t>
  </si>
  <si>
    <t>CDF202201147</t>
  </si>
  <si>
    <t>11577</t>
  </si>
  <si>
    <t>860119</t>
  </si>
  <si>
    <t>5527</t>
  </si>
  <si>
    <t>860120</t>
  </si>
  <si>
    <t>0086614762</t>
  </si>
  <si>
    <t>860121</t>
  </si>
  <si>
    <t>5526</t>
  </si>
  <si>
    <t>860122</t>
  </si>
  <si>
    <t>000828-0CPAPA</t>
  </si>
  <si>
    <t>860123</t>
  </si>
  <si>
    <t>10824</t>
  </si>
  <si>
    <t>GESTALT GROUP SRL</t>
  </si>
  <si>
    <t>295/1/2022</t>
  </si>
  <si>
    <t>10829</t>
  </si>
  <si>
    <t>860124</t>
  </si>
  <si>
    <t>2022-V1 -0007643</t>
  </si>
  <si>
    <t>12031</t>
  </si>
  <si>
    <t>860125</t>
  </si>
  <si>
    <t>7322005821</t>
  </si>
  <si>
    <t>11377</t>
  </si>
  <si>
    <t>860126</t>
  </si>
  <si>
    <t>91051</t>
  </si>
  <si>
    <t>F.L. MEDICAL SRL</t>
  </si>
  <si>
    <t>35 PA</t>
  </si>
  <si>
    <t>10844</t>
  </si>
  <si>
    <t>860127</t>
  </si>
  <si>
    <t>22072001 Q1</t>
  </si>
  <si>
    <t>12583</t>
  </si>
  <si>
    <t>860128</t>
  </si>
  <si>
    <t>90930</t>
  </si>
  <si>
    <t>ARIES SRL</t>
  </si>
  <si>
    <t>001976/PA</t>
  </si>
  <si>
    <t>11417</t>
  </si>
  <si>
    <t>860129</t>
  </si>
  <si>
    <t>22188278</t>
  </si>
  <si>
    <t>860130</t>
  </si>
  <si>
    <t>5528</t>
  </si>
  <si>
    <t>860131</t>
  </si>
  <si>
    <t>9897094734</t>
  </si>
  <si>
    <t>860132</t>
  </si>
  <si>
    <t>V90010305</t>
  </si>
  <si>
    <t>860133</t>
  </si>
  <si>
    <t>91430</t>
  </si>
  <si>
    <t>C.N. COSTRUZIONI GENERALI SPA</t>
  </si>
  <si>
    <t>765/07/22</t>
  </si>
  <si>
    <t>MANUT EDILE LOTTO2+EXTRA MAG/LU22</t>
  </si>
  <si>
    <t>11458</t>
  </si>
  <si>
    <t>860134</t>
  </si>
  <si>
    <t>3006919239</t>
  </si>
  <si>
    <t>860135</t>
  </si>
  <si>
    <t>5525</t>
  </si>
  <si>
    <t>11659</t>
  </si>
  <si>
    <t>860136</t>
  </si>
  <si>
    <t>9572331994</t>
  </si>
  <si>
    <t>12744</t>
  </si>
  <si>
    <t>860137</t>
  </si>
  <si>
    <t>5302489809</t>
  </si>
  <si>
    <t>860138</t>
  </si>
  <si>
    <t>99397</t>
  </si>
  <si>
    <t>ARCOMEDICA SRL</t>
  </si>
  <si>
    <t>FATTPA 101_22</t>
  </si>
  <si>
    <t>10990</t>
  </si>
  <si>
    <t>860139</t>
  </si>
  <si>
    <t>96389</t>
  </si>
  <si>
    <t>ECO LASER INFORMATICA SRL</t>
  </si>
  <si>
    <t>003627</t>
  </si>
  <si>
    <t>10971</t>
  </si>
  <si>
    <t>860140</t>
  </si>
  <si>
    <t>FS/4495</t>
  </si>
  <si>
    <t>860141</t>
  </si>
  <si>
    <t>99244</t>
  </si>
  <si>
    <t>GERHO SPA</t>
  </si>
  <si>
    <t>FIPADB-2022-757501</t>
  </si>
  <si>
    <t>11021</t>
  </si>
  <si>
    <t>860142</t>
  </si>
  <si>
    <t>5603</t>
  </si>
  <si>
    <t>860143</t>
  </si>
  <si>
    <t>1020655312</t>
  </si>
  <si>
    <t>860144</t>
  </si>
  <si>
    <t>25881407</t>
  </si>
  <si>
    <t>860145</t>
  </si>
  <si>
    <t>40140183</t>
  </si>
  <si>
    <t>860147</t>
  </si>
  <si>
    <t>5288/2022</t>
  </si>
  <si>
    <t>12067</t>
  </si>
  <si>
    <t>860148</t>
  </si>
  <si>
    <t>1285</t>
  </si>
  <si>
    <t>860149</t>
  </si>
  <si>
    <t>95903</t>
  </si>
  <si>
    <t>ALPA SRL</t>
  </si>
  <si>
    <t>649/FE</t>
  </si>
  <si>
    <t>11636</t>
  </si>
  <si>
    <t>860150</t>
  </si>
  <si>
    <t>5604</t>
  </si>
  <si>
    <t>860151</t>
  </si>
  <si>
    <t>97747</t>
  </si>
  <si>
    <t>EUROCLONE SPA</t>
  </si>
  <si>
    <t>9455/SP</t>
  </si>
  <si>
    <t>10811</t>
  </si>
  <si>
    <t>860152</t>
  </si>
  <si>
    <t>91275</t>
  </si>
  <si>
    <t>FARMAC-ZABBAN SPA</t>
  </si>
  <si>
    <t>8022390</t>
  </si>
  <si>
    <t>10847</t>
  </si>
  <si>
    <t>860154</t>
  </si>
  <si>
    <t>8022389</t>
  </si>
  <si>
    <t>860155</t>
  </si>
  <si>
    <t>0086614880</t>
  </si>
  <si>
    <t>10904</t>
  </si>
  <si>
    <t>860156</t>
  </si>
  <si>
    <t>18707</t>
  </si>
  <si>
    <t>CLINI-LAB SRL</t>
  </si>
  <si>
    <t>00010009145</t>
  </si>
  <si>
    <t>10866</t>
  </si>
  <si>
    <t>860157</t>
  </si>
  <si>
    <t>9300001948</t>
  </si>
  <si>
    <t>860158</t>
  </si>
  <si>
    <t>13938/V2</t>
  </si>
  <si>
    <t>860159</t>
  </si>
  <si>
    <t>97176</t>
  </si>
  <si>
    <t>INDUSTRIA FARMACEUTICA NOVA ARGENTIA SPA</t>
  </si>
  <si>
    <t>832/PA</t>
  </si>
  <si>
    <t>11347</t>
  </si>
  <si>
    <t>860160</t>
  </si>
  <si>
    <t>22513061</t>
  </si>
  <si>
    <t>860161</t>
  </si>
  <si>
    <t>91561</t>
  </si>
  <si>
    <t>ARS CHIRURGICA SRL</t>
  </si>
  <si>
    <t>2164</t>
  </si>
  <si>
    <t>11639</t>
  </si>
  <si>
    <t>860162</t>
  </si>
  <si>
    <t>22188297</t>
  </si>
  <si>
    <t>860163</t>
  </si>
  <si>
    <t>7310014846</t>
  </si>
  <si>
    <t>12702</t>
  </si>
  <si>
    <t>860164</t>
  </si>
  <si>
    <t>3300113681</t>
  </si>
  <si>
    <t>11988</t>
  </si>
  <si>
    <t>860165</t>
  </si>
  <si>
    <t>222059626</t>
  </si>
  <si>
    <t>860166</t>
  </si>
  <si>
    <t>4864/PA</t>
  </si>
  <si>
    <t>860167</t>
  </si>
  <si>
    <t>7172134815</t>
  </si>
  <si>
    <t>12671</t>
  </si>
  <si>
    <t>860168</t>
  </si>
  <si>
    <t>386/PA</t>
  </si>
  <si>
    <t>11348</t>
  </si>
  <si>
    <t>860169</t>
  </si>
  <si>
    <t>92152</t>
  </si>
  <si>
    <t>KALTEK SRL</t>
  </si>
  <si>
    <t>22/100/004603</t>
  </si>
  <si>
    <t>11040</t>
  </si>
  <si>
    <t>860170</t>
  </si>
  <si>
    <t>7172134814</t>
  </si>
  <si>
    <t>860171</t>
  </si>
  <si>
    <t>25881413</t>
  </si>
  <si>
    <t>860172</t>
  </si>
  <si>
    <t>387/PA</t>
  </si>
  <si>
    <t>860173</t>
  </si>
  <si>
    <t>22040967</t>
  </si>
  <si>
    <t>NC A STORNO TOT. FT 21052116 DEL 4/11/21 - COGE 4000/21</t>
  </si>
  <si>
    <t>860174</t>
  </si>
  <si>
    <t>99387</t>
  </si>
  <si>
    <t>ECUPHARMA SRL</t>
  </si>
  <si>
    <t>252 /4</t>
  </si>
  <si>
    <t>10972</t>
  </si>
  <si>
    <t>860175</t>
  </si>
  <si>
    <t>6906/PA</t>
  </si>
  <si>
    <t>12028</t>
  </si>
  <si>
    <t>860176</t>
  </si>
  <si>
    <t>9300002330</t>
  </si>
  <si>
    <t>860177</t>
  </si>
  <si>
    <t>22762</t>
  </si>
  <si>
    <t>EUROFARM SPA</t>
  </si>
  <si>
    <t>001523/P22</t>
  </si>
  <si>
    <t>10812</t>
  </si>
  <si>
    <t>860178</t>
  </si>
  <si>
    <t>0931916819</t>
  </si>
  <si>
    <t>12566</t>
  </si>
  <si>
    <t>860179</t>
  </si>
  <si>
    <t>1209329834</t>
  </si>
  <si>
    <t>860180</t>
  </si>
  <si>
    <t>1209331318</t>
  </si>
  <si>
    <t>860181</t>
  </si>
  <si>
    <t>1209329835</t>
  </si>
  <si>
    <t>860182</t>
  </si>
  <si>
    <t>6012222018807</t>
  </si>
  <si>
    <t>860183</t>
  </si>
  <si>
    <t>40141831</t>
  </si>
  <si>
    <t>860184</t>
  </si>
  <si>
    <t>8261383382</t>
  </si>
  <si>
    <t>860185</t>
  </si>
  <si>
    <t>91048</t>
  </si>
  <si>
    <t>MEDIX ITALIA SRL</t>
  </si>
  <si>
    <t>510 V3</t>
  </si>
  <si>
    <t>10884</t>
  </si>
  <si>
    <t>860186</t>
  </si>
  <si>
    <t>22190883</t>
  </si>
  <si>
    <t>12181</t>
  </si>
  <si>
    <t>860187</t>
  </si>
  <si>
    <t>9572332155</t>
  </si>
  <si>
    <t>860188</t>
  </si>
  <si>
    <t>8261383380</t>
  </si>
  <si>
    <t>860189</t>
  </si>
  <si>
    <t>0086614918</t>
  </si>
  <si>
    <t>860190</t>
  </si>
  <si>
    <t>22190582</t>
  </si>
  <si>
    <t>860191</t>
  </si>
  <si>
    <t>IBP22PA-0012391</t>
  </si>
  <si>
    <t>11606</t>
  </si>
  <si>
    <t>860192</t>
  </si>
  <si>
    <t>22189048</t>
  </si>
  <si>
    <t>860194</t>
  </si>
  <si>
    <t>0931860662</t>
  </si>
  <si>
    <t>860195</t>
  </si>
  <si>
    <t>2022029585</t>
  </si>
  <si>
    <t>860196</t>
  </si>
  <si>
    <t>IBP22PA-0012538</t>
  </si>
  <si>
    <t>860197</t>
  </si>
  <si>
    <t>2222683</t>
  </si>
  <si>
    <t>860198</t>
  </si>
  <si>
    <t>27471189</t>
  </si>
  <si>
    <t>860199</t>
  </si>
  <si>
    <t>6100219202</t>
  </si>
  <si>
    <t>11693</t>
  </si>
  <si>
    <t>860200</t>
  </si>
  <si>
    <t>5302485132</t>
  </si>
  <si>
    <t>860201</t>
  </si>
  <si>
    <t>2223086180</t>
  </si>
  <si>
    <t>860202</t>
  </si>
  <si>
    <t>5302485459</t>
  </si>
  <si>
    <t>860203</t>
  </si>
  <si>
    <t>000830-0CPAPA</t>
  </si>
  <si>
    <t>860204</t>
  </si>
  <si>
    <t>7172135343</t>
  </si>
  <si>
    <t>860205</t>
  </si>
  <si>
    <t>5302485133</t>
  </si>
  <si>
    <t>860206</t>
  </si>
  <si>
    <t>91838</t>
  </si>
  <si>
    <t>ANALLERGO SRL</t>
  </si>
  <si>
    <t>VP0003008</t>
  </si>
  <si>
    <t>10968</t>
  </si>
  <si>
    <t>860207</t>
  </si>
  <si>
    <t>1022179058</t>
  </si>
  <si>
    <t>TRASP.LUGLIO 2022 CAMP.BIOL.</t>
  </si>
  <si>
    <t>10669</t>
  </si>
  <si>
    <t>860208</t>
  </si>
  <si>
    <t>40140696</t>
  </si>
  <si>
    <t>860209</t>
  </si>
  <si>
    <t>1022039229</t>
  </si>
  <si>
    <t>12173</t>
  </si>
  <si>
    <t>860210</t>
  </si>
  <si>
    <t>93342</t>
  </si>
  <si>
    <t>D.R.M. SRL</t>
  </si>
  <si>
    <t>003029</t>
  </si>
  <si>
    <t>11657</t>
  </si>
  <si>
    <t>860211</t>
  </si>
  <si>
    <t>0931860660</t>
  </si>
  <si>
    <t>12155</t>
  </si>
  <si>
    <t>860212</t>
  </si>
  <si>
    <t>262215611</t>
  </si>
  <si>
    <t>860214</t>
  </si>
  <si>
    <t>2908 /PA</t>
  </si>
  <si>
    <t>10909</t>
  </si>
  <si>
    <t>860215</t>
  </si>
  <si>
    <t>3900298982</t>
  </si>
  <si>
    <t>12575</t>
  </si>
  <si>
    <t>860216</t>
  </si>
  <si>
    <t>1022179062</t>
  </si>
  <si>
    <t>11574</t>
  </si>
  <si>
    <t>860217</t>
  </si>
  <si>
    <t>101110</t>
  </si>
  <si>
    <t>TAO MED SRL</t>
  </si>
  <si>
    <t>430</t>
  </si>
  <si>
    <t>10952</t>
  </si>
  <si>
    <t>860218</t>
  </si>
  <si>
    <t>IT00122V0018111</t>
  </si>
  <si>
    <t>860219</t>
  </si>
  <si>
    <t>8500119808</t>
  </si>
  <si>
    <t>12049</t>
  </si>
  <si>
    <t>860220</t>
  </si>
  <si>
    <t>0099172890</t>
  </si>
  <si>
    <t>860222</t>
  </si>
  <si>
    <t>0740898161</t>
  </si>
  <si>
    <t>12977</t>
  </si>
  <si>
    <t>860223</t>
  </si>
  <si>
    <t>10010</t>
  </si>
  <si>
    <t>FRE.MA. SRL</t>
  </si>
  <si>
    <t>D 1764</t>
  </si>
  <si>
    <t>10933</t>
  </si>
  <si>
    <t>860224</t>
  </si>
  <si>
    <t>E-2224</t>
  </si>
  <si>
    <t>860225</t>
  </si>
  <si>
    <t>2223085665</t>
  </si>
  <si>
    <t>860226</t>
  </si>
  <si>
    <t>1022179057</t>
  </si>
  <si>
    <t>860227</t>
  </si>
  <si>
    <t>1022179060</t>
  </si>
  <si>
    <t>SERV SOLAIR 8/22</t>
  </si>
  <si>
    <t>860228</t>
  </si>
  <si>
    <t>2003069613</t>
  </si>
  <si>
    <t>VEDI NC 2003074364 DEL 6/10/22 A STORNO TOT FT X MERCE RESA</t>
  </si>
  <si>
    <t>860229</t>
  </si>
  <si>
    <t>2223085667</t>
  </si>
  <si>
    <t>860230</t>
  </si>
  <si>
    <t>1022179063</t>
  </si>
  <si>
    <t>860231</t>
  </si>
  <si>
    <t>5302489810</t>
  </si>
  <si>
    <t>860232</t>
  </si>
  <si>
    <t>9700226493</t>
  </si>
  <si>
    <t>860233</t>
  </si>
  <si>
    <t>22040968</t>
  </si>
  <si>
    <t>10871</t>
  </si>
  <si>
    <t>860234</t>
  </si>
  <si>
    <t>E-2182</t>
  </si>
  <si>
    <t>860235</t>
  </si>
  <si>
    <t>96404</t>
  </si>
  <si>
    <t>TOSOH BIOSCIENCE SRL</t>
  </si>
  <si>
    <t>0022003952</t>
  </si>
  <si>
    <t>12622</t>
  </si>
  <si>
    <t>860236</t>
  </si>
  <si>
    <t>1022179055</t>
  </si>
  <si>
    <t>860237</t>
  </si>
  <si>
    <t>0000001060005548</t>
  </si>
  <si>
    <t>12034</t>
  </si>
  <si>
    <t>860238</t>
  </si>
  <si>
    <t>22114687</t>
  </si>
  <si>
    <t>860239</t>
  </si>
  <si>
    <t>1020654779</t>
  </si>
  <si>
    <t>860240</t>
  </si>
  <si>
    <t>2223085669</t>
  </si>
  <si>
    <t>860242</t>
  </si>
  <si>
    <t>2223085668</t>
  </si>
  <si>
    <t>860243</t>
  </si>
  <si>
    <t>22190924</t>
  </si>
  <si>
    <t>860244</t>
  </si>
  <si>
    <t>6752332454</t>
  </si>
  <si>
    <t>860245</t>
  </si>
  <si>
    <t>DEDE2202267</t>
  </si>
  <si>
    <t>PROG.MICROBIO CONSUL. LUGLIO/AGOSTO 2022</t>
  </si>
  <si>
    <t>10937</t>
  </si>
  <si>
    <t>860246</t>
  </si>
  <si>
    <t>2223085666</t>
  </si>
  <si>
    <t>860247</t>
  </si>
  <si>
    <t>47215</t>
  </si>
  <si>
    <t>12140</t>
  </si>
  <si>
    <t>860248</t>
  </si>
  <si>
    <t>870E126171</t>
  </si>
  <si>
    <t>860249</t>
  </si>
  <si>
    <t>22188534</t>
  </si>
  <si>
    <t>12693</t>
  </si>
  <si>
    <t>860251</t>
  </si>
  <si>
    <t>IBP22PA-0013615</t>
  </si>
  <si>
    <t>11339</t>
  </si>
  <si>
    <t>860252</t>
  </si>
  <si>
    <t>22188535</t>
  </si>
  <si>
    <t>860253</t>
  </si>
  <si>
    <t>40141832</t>
  </si>
  <si>
    <t>12626</t>
  </si>
  <si>
    <t>860254</t>
  </si>
  <si>
    <t>1286</t>
  </si>
  <si>
    <t>12740</t>
  </si>
  <si>
    <t>860255</t>
  </si>
  <si>
    <t>9897095493</t>
  </si>
  <si>
    <t>860256</t>
  </si>
  <si>
    <t>1056971785</t>
  </si>
  <si>
    <t>12958</t>
  </si>
  <si>
    <t>860257</t>
  </si>
  <si>
    <t>9897095495</t>
  </si>
  <si>
    <t>860258</t>
  </si>
  <si>
    <t>0000136739</t>
  </si>
  <si>
    <t>11601</t>
  </si>
  <si>
    <t>860259</t>
  </si>
  <si>
    <t>0740897885</t>
  </si>
  <si>
    <t>11498</t>
  </si>
  <si>
    <t>860260</t>
  </si>
  <si>
    <t>90846</t>
  </si>
  <si>
    <t>ITALIANA PETROLI SPA</t>
  </si>
  <si>
    <t>9500778763</t>
  </si>
  <si>
    <t>ACQ CARB 8/22</t>
  </si>
  <si>
    <t>11365</t>
  </si>
  <si>
    <t>860261</t>
  </si>
  <si>
    <t>490/PA</t>
  </si>
  <si>
    <t>POLYGON MAN ATTR SAN CDC 670 MAGG22</t>
  </si>
  <si>
    <t>860262</t>
  </si>
  <si>
    <t>25881328</t>
  </si>
  <si>
    <t>860263</t>
  </si>
  <si>
    <t>489/PA</t>
  </si>
  <si>
    <t>POLYGON MAN ATTR SAN CDC 670 APR22</t>
  </si>
  <si>
    <t>860264</t>
  </si>
  <si>
    <t>9300001852</t>
  </si>
  <si>
    <t>860265</t>
  </si>
  <si>
    <t>9300001950</t>
  </si>
  <si>
    <t>860266</t>
  </si>
  <si>
    <t>4781/PA</t>
  </si>
  <si>
    <t>860267</t>
  </si>
  <si>
    <t>9300001947</t>
  </si>
  <si>
    <t>860268</t>
  </si>
  <si>
    <t>2022.2206./2</t>
  </si>
  <si>
    <t>12149</t>
  </si>
  <si>
    <t>860269</t>
  </si>
  <si>
    <t>22072000 Q1</t>
  </si>
  <si>
    <t>860270</t>
  </si>
  <si>
    <t>0086614763</t>
  </si>
  <si>
    <t>860271</t>
  </si>
  <si>
    <t>46972</t>
  </si>
  <si>
    <t>860277</t>
  </si>
  <si>
    <t>38 PA/22</t>
  </si>
  <si>
    <t>860279</t>
  </si>
  <si>
    <t>FS/4475/22</t>
  </si>
  <si>
    <t>MANUT FILTRO DIALISATO AGO22</t>
  </si>
  <si>
    <t>11335</t>
  </si>
  <si>
    <t>860280</t>
  </si>
  <si>
    <t>E02774/22</t>
  </si>
  <si>
    <t>12824</t>
  </si>
  <si>
    <t>860313</t>
  </si>
  <si>
    <t>2022/2322/P</t>
  </si>
  <si>
    <t>860314</t>
  </si>
  <si>
    <t>2022/2333/P</t>
  </si>
  <si>
    <t>11634</t>
  </si>
  <si>
    <t>860315</t>
  </si>
  <si>
    <t>2022/2344/P</t>
  </si>
  <si>
    <t>860316</t>
  </si>
  <si>
    <t>2022/2278/P</t>
  </si>
  <si>
    <t>860317</t>
  </si>
  <si>
    <t>2022/2266/P</t>
  </si>
  <si>
    <t>861001</t>
  </si>
  <si>
    <t>1684/V2</t>
  </si>
  <si>
    <t>11692</t>
  </si>
  <si>
    <t>861003</t>
  </si>
  <si>
    <t>2223086666</t>
  </si>
  <si>
    <t>861005</t>
  </si>
  <si>
    <t>1022179056</t>
  </si>
  <si>
    <t>861007</t>
  </si>
  <si>
    <t>98920</t>
  </si>
  <si>
    <t>BORGIONE CENTRO DIDATTICO SRL</t>
  </si>
  <si>
    <t>V3-22931</t>
  </si>
  <si>
    <t>10856</t>
  </si>
  <si>
    <t>861008</t>
  </si>
  <si>
    <t>90285</t>
  </si>
  <si>
    <t>BURKE &amp; BURKE SPA</t>
  </si>
  <si>
    <t>003652/22P</t>
  </si>
  <si>
    <t>11649</t>
  </si>
  <si>
    <t>861010</t>
  </si>
  <si>
    <t>22072880 Q1</t>
  </si>
  <si>
    <t>861011</t>
  </si>
  <si>
    <t>001522/P22</t>
  </si>
  <si>
    <t>861012</t>
  </si>
  <si>
    <t>0000202230027505</t>
  </si>
  <si>
    <t>CAN LOCAZ AUTO FX376JL AGO22</t>
  </si>
  <si>
    <t>11369</t>
  </si>
  <si>
    <t>861013</t>
  </si>
  <si>
    <t>3622090018</t>
  </si>
  <si>
    <t>12022</t>
  </si>
  <si>
    <t>861014</t>
  </si>
  <si>
    <t>1056971999</t>
  </si>
  <si>
    <t>861015</t>
  </si>
  <si>
    <t>001605/22</t>
  </si>
  <si>
    <t>11448</t>
  </si>
  <si>
    <t>861016</t>
  </si>
  <si>
    <t>5302490271</t>
  </si>
  <si>
    <t>861017</t>
  </si>
  <si>
    <t>001339/PA</t>
  </si>
  <si>
    <t>861019</t>
  </si>
  <si>
    <t>90011</t>
  </si>
  <si>
    <t>AGFA-GEVAERT SPA</t>
  </si>
  <si>
    <t>92200180</t>
  </si>
  <si>
    <t>MANUTENZIONE SISTEMA PRODUZIONE CD DVD DEL PACS LUGLIO/SETT.2022</t>
  </si>
  <si>
    <t>10935</t>
  </si>
  <si>
    <t>861020</t>
  </si>
  <si>
    <t>22513183</t>
  </si>
  <si>
    <t>11614</t>
  </si>
  <si>
    <t>861021</t>
  </si>
  <si>
    <t>1022181148</t>
  </si>
  <si>
    <t>861022</t>
  </si>
  <si>
    <t>014/6129</t>
  </si>
  <si>
    <t>AGOSTO 2022-MANUTENZIONE CORRETTIVA CONSERVATIVA E HELP DESK</t>
  </si>
  <si>
    <t>861023</t>
  </si>
  <si>
    <t>7172135344</t>
  </si>
  <si>
    <t>861024</t>
  </si>
  <si>
    <t>001341/PA</t>
  </si>
  <si>
    <t>861025</t>
  </si>
  <si>
    <t>1022182203</t>
  </si>
  <si>
    <t>SERV.TOTAL GAS AGOSTO 2022</t>
  </si>
  <si>
    <t>861026</t>
  </si>
  <si>
    <t>22016984R8</t>
  </si>
  <si>
    <t>861027</t>
  </si>
  <si>
    <t>1022182206</t>
  </si>
  <si>
    <t>agosto 2022 serv.total gas</t>
  </si>
  <si>
    <t>861028</t>
  </si>
  <si>
    <t>001337/PA</t>
  </si>
  <si>
    <t>10833</t>
  </si>
  <si>
    <t>861029</t>
  </si>
  <si>
    <t>1726/V2</t>
  </si>
  <si>
    <t>861030</t>
  </si>
  <si>
    <t>98305</t>
  </si>
  <si>
    <t>OPPENT SPA</t>
  </si>
  <si>
    <t>5000083/B</t>
  </si>
  <si>
    <t>int assist tecnica poc 12/8/22</t>
  </si>
  <si>
    <t>10900</t>
  </si>
  <si>
    <t>861031</t>
  </si>
  <si>
    <t>22115426</t>
  </si>
  <si>
    <t>VEDI NC 22126873 DEL 30/9/22 A STORNO TOT. FT</t>
  </si>
  <si>
    <t>861032</t>
  </si>
  <si>
    <t>103/527</t>
  </si>
  <si>
    <t>ASST FBF SACCO: ESAMI DI LABORATORIO - II TRIMESTRE 2022.</t>
  </si>
  <si>
    <t>861033</t>
  </si>
  <si>
    <t>1022179052</t>
  </si>
  <si>
    <t>861034</t>
  </si>
  <si>
    <t>22191238</t>
  </si>
  <si>
    <t>861035</t>
  </si>
  <si>
    <t>100669</t>
  </si>
  <si>
    <t>VERTEX PHARMACEUTICAL (ITALY) SRL</t>
  </si>
  <si>
    <t>3900045325</t>
  </si>
  <si>
    <t>NC A STORNO PARZ. FT 3900045274 DEL 7/9/22 X ACCORDO NEGOZIALE</t>
  </si>
  <si>
    <t>10672</t>
  </si>
  <si>
    <t>861036</t>
  </si>
  <si>
    <t>22072879 Q1</t>
  </si>
  <si>
    <t>861037</t>
  </si>
  <si>
    <t>22072878 Q1</t>
  </si>
  <si>
    <t>861038</t>
  </si>
  <si>
    <t>001336/PA</t>
  </si>
  <si>
    <t>861039</t>
  </si>
  <si>
    <t>1749</t>
  </si>
  <si>
    <t>861040</t>
  </si>
  <si>
    <t>0931860868</t>
  </si>
  <si>
    <t>861041</t>
  </si>
  <si>
    <t>222006014</t>
  </si>
  <si>
    <t>11033</t>
  </si>
  <si>
    <t>861042</t>
  </si>
  <si>
    <t>1056971998</t>
  </si>
  <si>
    <t>861043</t>
  </si>
  <si>
    <t>001335/PA</t>
  </si>
  <si>
    <t>861044</t>
  </si>
  <si>
    <t>2223087247</t>
  </si>
  <si>
    <t>861045</t>
  </si>
  <si>
    <t>99554</t>
  </si>
  <si>
    <t>STORZ MEDICAL ITALIA SRL</t>
  </si>
  <si>
    <t>151/PA</t>
  </si>
  <si>
    <t>SEDUTA DEL 29 AGOSTO 2022</t>
  </si>
  <si>
    <t>10950</t>
  </si>
  <si>
    <t>861046</t>
  </si>
  <si>
    <t>97952</t>
  </si>
  <si>
    <t>AL.CHI.MI.A. SRL</t>
  </si>
  <si>
    <t>S422</t>
  </si>
  <si>
    <t>10961</t>
  </si>
  <si>
    <t>861047</t>
  </si>
  <si>
    <t>S423</t>
  </si>
  <si>
    <t>11635</t>
  </si>
  <si>
    <t>861048</t>
  </si>
  <si>
    <t>0006175/L</t>
  </si>
  <si>
    <t>11373</t>
  </si>
  <si>
    <t>861049</t>
  </si>
  <si>
    <t>7113/FPA</t>
  </si>
  <si>
    <t>11043</t>
  </si>
  <si>
    <t>861050</t>
  </si>
  <si>
    <t>1022179059</t>
  </si>
  <si>
    <t>NOL. SERBATOIO OSSIGENO AGOSTO 2022</t>
  </si>
  <si>
    <t>11976</t>
  </si>
  <si>
    <t>861051</t>
  </si>
  <si>
    <t>0931860661</t>
  </si>
  <si>
    <t>861052</t>
  </si>
  <si>
    <t>22191635</t>
  </si>
  <si>
    <t>861053</t>
  </si>
  <si>
    <t>90253</t>
  </si>
  <si>
    <t>ZOLL MEDICAL ITALIA SRL</t>
  </si>
  <si>
    <t>202206404</t>
  </si>
  <si>
    <t>10985</t>
  </si>
  <si>
    <t>861054</t>
  </si>
  <si>
    <t>91463</t>
  </si>
  <si>
    <t>COOK ITALIA S.R.L.</t>
  </si>
  <si>
    <t>22028502</t>
  </si>
  <si>
    <t>11656</t>
  </si>
  <si>
    <t>861055</t>
  </si>
  <si>
    <t>1020656882</t>
  </si>
  <si>
    <t>12003</t>
  </si>
  <si>
    <t>861056</t>
  </si>
  <si>
    <t>003156</t>
  </si>
  <si>
    <t>11008</t>
  </si>
  <si>
    <t>861057</t>
  </si>
  <si>
    <t>0222019106</t>
  </si>
  <si>
    <t>861058</t>
  </si>
  <si>
    <t>0740898735</t>
  </si>
  <si>
    <t>12061</t>
  </si>
  <si>
    <t>861059</t>
  </si>
  <si>
    <t>0740898734</t>
  </si>
  <si>
    <t>861060</t>
  </si>
  <si>
    <t>95954</t>
  </si>
  <si>
    <t>ORTHOFIX SRL</t>
  </si>
  <si>
    <t>AR12-22-7338</t>
  </si>
  <si>
    <t>10902</t>
  </si>
  <si>
    <t>861061</t>
  </si>
  <si>
    <t>22115947</t>
  </si>
  <si>
    <t>VEDI NC 22119977 DEL 15/9/22 A STORNO TOT. FATT.</t>
  </si>
  <si>
    <t>861062</t>
  </si>
  <si>
    <t>22507115</t>
  </si>
  <si>
    <t>12675</t>
  </si>
  <si>
    <t>861063</t>
  </si>
  <si>
    <t>917</t>
  </si>
  <si>
    <t>10817</t>
  </si>
  <si>
    <t>861064</t>
  </si>
  <si>
    <t>5302490595</t>
  </si>
  <si>
    <t>861065</t>
  </si>
  <si>
    <t>2022027387</t>
  </si>
  <si>
    <t>11586</t>
  </si>
  <si>
    <t>861066</t>
  </si>
  <si>
    <t>1020656881</t>
  </si>
  <si>
    <t>861067</t>
  </si>
  <si>
    <t>1209331319</t>
  </si>
  <si>
    <t>861068</t>
  </si>
  <si>
    <t>25882048</t>
  </si>
  <si>
    <t>861069</t>
  </si>
  <si>
    <t>3300116047</t>
  </si>
  <si>
    <t>861070</t>
  </si>
  <si>
    <t>1220263466</t>
  </si>
  <si>
    <t>12086</t>
  </si>
  <si>
    <t>861071</t>
  </si>
  <si>
    <t>6001012664</t>
  </si>
  <si>
    <t>861072</t>
  </si>
  <si>
    <t>0740898737</t>
  </si>
  <si>
    <t>861073</t>
  </si>
  <si>
    <t>97057</t>
  </si>
  <si>
    <t>CSLMEDICAL SRL</t>
  </si>
  <si>
    <t>449/P</t>
  </si>
  <si>
    <t>10999</t>
  </si>
  <si>
    <t>861074</t>
  </si>
  <si>
    <t>1011353515</t>
  </si>
  <si>
    <t>12564</t>
  </si>
  <si>
    <t>861075</t>
  </si>
  <si>
    <t>22115827</t>
  </si>
  <si>
    <t>12664</t>
  </si>
  <si>
    <t>861076</t>
  </si>
  <si>
    <t>2022029792</t>
  </si>
  <si>
    <t>11357</t>
  </si>
  <si>
    <t>861077</t>
  </si>
  <si>
    <t>2022029790</t>
  </si>
  <si>
    <t>861078</t>
  </si>
  <si>
    <t>004254264164</t>
  </si>
  <si>
    <t>SAN CDC 0530 S.SEB CR AGO22 SC 11/11/22</t>
  </si>
  <si>
    <t>11555</t>
  </si>
  <si>
    <t>861079</t>
  </si>
  <si>
    <t>1022341866</t>
  </si>
  <si>
    <t>CAN NOL BOMBOLE AGO22</t>
  </si>
  <si>
    <t>861080</t>
  </si>
  <si>
    <t>004254264166</t>
  </si>
  <si>
    <t>SAN 0741 POC AGO22 SC 11/11/22</t>
  </si>
  <si>
    <t>861081</t>
  </si>
  <si>
    <t>004254264165</t>
  </si>
  <si>
    <t>SAN POOP 0772 AGO22 SC 11/11/22</t>
  </si>
  <si>
    <t>861082</t>
  </si>
  <si>
    <t>99263</t>
  </si>
  <si>
    <t>IBSA FARMACEUTICI ITALIA SRL</t>
  </si>
  <si>
    <t>4000005196</t>
  </si>
  <si>
    <t>11944</t>
  </si>
  <si>
    <t>861083</t>
  </si>
  <si>
    <t>004254264162</t>
  </si>
  <si>
    <t>SAN 118 V.SAFFI CASALM CDC 0274 AGO22 SC 11/11/22</t>
  </si>
  <si>
    <t>861084</t>
  </si>
  <si>
    <t>98925</t>
  </si>
  <si>
    <t>ECO ERIDANIA SPA</t>
  </si>
  <si>
    <t>3093/S3</t>
  </si>
  <si>
    <t>SMALTIM.LUGLIO 2022- COVID PER € 201,76+IVA</t>
  </si>
  <si>
    <t>11236</t>
  </si>
  <si>
    <t>861085</t>
  </si>
  <si>
    <t>004254264167</t>
  </si>
  <si>
    <t>SAN 0545 UONPIA S.MARIA BET CR AGO22 SC 11/11/22</t>
  </si>
  <si>
    <t>861086</t>
  </si>
  <si>
    <t>17376</t>
  </si>
  <si>
    <t>11982</t>
  </si>
  <si>
    <t>861087</t>
  </si>
  <si>
    <t>6012222019036</t>
  </si>
  <si>
    <t>861092</t>
  </si>
  <si>
    <t>0000202230027504</t>
  </si>
  <si>
    <t>NOL AUOTMEZZI AGO22</t>
  </si>
  <si>
    <t>861093</t>
  </si>
  <si>
    <t>7010/FPA</t>
  </si>
  <si>
    <t>861094</t>
  </si>
  <si>
    <t>1056972122</t>
  </si>
  <si>
    <t>861095</t>
  </si>
  <si>
    <t>1022179061</t>
  </si>
  <si>
    <t>12919</t>
  </si>
  <si>
    <t>861096</t>
  </si>
  <si>
    <t>220259/D</t>
  </si>
  <si>
    <t>861097</t>
  </si>
  <si>
    <t>202206405</t>
  </si>
  <si>
    <t>861098</t>
  </si>
  <si>
    <t>CMPH00007149</t>
  </si>
  <si>
    <t>12007</t>
  </si>
  <si>
    <t>861099</t>
  </si>
  <si>
    <t>0740898732</t>
  </si>
  <si>
    <t>861100</t>
  </si>
  <si>
    <t>97455</t>
  </si>
  <si>
    <t>MEDIMAR SRL</t>
  </si>
  <si>
    <t>20220490</t>
  </si>
  <si>
    <t>12708</t>
  </si>
  <si>
    <t>861101</t>
  </si>
  <si>
    <t>1220263465</t>
  </si>
  <si>
    <t>12678</t>
  </si>
  <si>
    <t>861102</t>
  </si>
  <si>
    <t>22016975R8</t>
  </si>
  <si>
    <t>861103</t>
  </si>
  <si>
    <t>22507077</t>
  </si>
  <si>
    <t>861104</t>
  </si>
  <si>
    <t>001338/PA</t>
  </si>
  <si>
    <t>861105</t>
  </si>
  <si>
    <t>5302490272</t>
  </si>
  <si>
    <t>861106</t>
  </si>
  <si>
    <t>1020656197</t>
  </si>
  <si>
    <t>861107</t>
  </si>
  <si>
    <t>5302490270</t>
  </si>
  <si>
    <t>861108</t>
  </si>
  <si>
    <t>96802</t>
  </si>
  <si>
    <t>EDWARDS LIFESCIENCES ITALIA SRL</t>
  </si>
  <si>
    <t>22218375</t>
  </si>
  <si>
    <t>10973</t>
  </si>
  <si>
    <t>861109</t>
  </si>
  <si>
    <t>0740898733</t>
  </si>
  <si>
    <t>12857</t>
  </si>
  <si>
    <t>861110</t>
  </si>
  <si>
    <t>22115828</t>
  </si>
  <si>
    <t>861111</t>
  </si>
  <si>
    <t>94018378</t>
  </si>
  <si>
    <t>12716</t>
  </si>
  <si>
    <t>861112</t>
  </si>
  <si>
    <t>1209332796</t>
  </si>
  <si>
    <t>861113</t>
  </si>
  <si>
    <t>40143614</t>
  </si>
  <si>
    <t>861114</t>
  </si>
  <si>
    <t>22183334</t>
  </si>
  <si>
    <t>861115</t>
  </si>
  <si>
    <t>5320046295</t>
  </si>
  <si>
    <t>861116</t>
  </si>
  <si>
    <t>CD22058750</t>
  </si>
  <si>
    <t>12534</t>
  </si>
  <si>
    <t>861117</t>
  </si>
  <si>
    <t>004254264163</t>
  </si>
  <si>
    <t>SAN 0520 UONPIA CASALM VIA ROMANI AGO22 SC 11/11/22</t>
  </si>
  <si>
    <t>861118</t>
  </si>
  <si>
    <t>90017393</t>
  </si>
  <si>
    <t>12030</t>
  </si>
  <si>
    <t>861119</t>
  </si>
  <si>
    <t>883/01</t>
  </si>
  <si>
    <t>861120</t>
  </si>
  <si>
    <t>1408/PA</t>
  </si>
  <si>
    <t>861121</t>
  </si>
  <si>
    <t>1399/PA</t>
  </si>
  <si>
    <t>861122</t>
  </si>
  <si>
    <t>0740898736</t>
  </si>
  <si>
    <t>861123</t>
  </si>
  <si>
    <t>22016983R8</t>
  </si>
  <si>
    <t>861124</t>
  </si>
  <si>
    <t>25881755</t>
  </si>
  <si>
    <t>861125</t>
  </si>
  <si>
    <t>2223086665</t>
  </si>
  <si>
    <t>861126</t>
  </si>
  <si>
    <t>3900045274</t>
  </si>
  <si>
    <t>VEDI NC 3900045325 DEL 7/9/22 A STORNO PARZ. FT X ACCORDO NEGOZIALE</t>
  </si>
  <si>
    <t>861127</t>
  </si>
  <si>
    <t>1022182204</t>
  </si>
  <si>
    <t>serv. total gas agosto 2022</t>
  </si>
  <si>
    <t>861128</t>
  </si>
  <si>
    <t>94018379</t>
  </si>
  <si>
    <t>861129</t>
  </si>
  <si>
    <t>CMPH00007079</t>
  </si>
  <si>
    <t>12663</t>
  </si>
  <si>
    <t>861130</t>
  </si>
  <si>
    <t>22115427</t>
  </si>
  <si>
    <t>VEDI NC 22126874 DEL 30/9/22 A STORNO TOT. FATT.</t>
  </si>
  <si>
    <t>861131</t>
  </si>
  <si>
    <t>22115344</t>
  </si>
  <si>
    <t>861132</t>
  </si>
  <si>
    <t>7000171995</t>
  </si>
  <si>
    <t>12092</t>
  </si>
  <si>
    <t>861133</t>
  </si>
  <si>
    <t>222060196</t>
  </si>
  <si>
    <t>861134</t>
  </si>
  <si>
    <t>0099172896</t>
  </si>
  <si>
    <t>861135</t>
  </si>
  <si>
    <t>2223086667</t>
  </si>
  <si>
    <t>861136</t>
  </si>
  <si>
    <t>AR12-22-7337</t>
  </si>
  <si>
    <t>861137</t>
  </si>
  <si>
    <t>7228006336</t>
  </si>
  <si>
    <t>12018</t>
  </si>
  <si>
    <t>861138</t>
  </si>
  <si>
    <t>1022182205</t>
  </si>
  <si>
    <t>861139</t>
  </si>
  <si>
    <t>22115568</t>
  </si>
  <si>
    <t>NC A STORNO PARZ. FT 22110894 DEL 25/8/22</t>
  </si>
  <si>
    <t>861140</t>
  </si>
  <si>
    <t>22115345</t>
  </si>
  <si>
    <t>861141</t>
  </si>
  <si>
    <t>222060198</t>
  </si>
  <si>
    <t>861142</t>
  </si>
  <si>
    <t>222060197</t>
  </si>
  <si>
    <t>861143</t>
  </si>
  <si>
    <t>3622090017</t>
  </si>
  <si>
    <t>861144</t>
  </si>
  <si>
    <t>22VFN012261</t>
  </si>
  <si>
    <t>861145</t>
  </si>
  <si>
    <t>6001012647</t>
  </si>
  <si>
    <t>861146</t>
  </si>
  <si>
    <t>200932/P</t>
  </si>
  <si>
    <t>SETTEMBRE 2022</t>
  </si>
  <si>
    <t>861147</t>
  </si>
  <si>
    <t>1022179053</t>
  </si>
  <si>
    <t>CANONE AGOSTO 2022</t>
  </si>
  <si>
    <t>861148</t>
  </si>
  <si>
    <t>1022179054</t>
  </si>
  <si>
    <t>SERV CRYOREC AGO22</t>
  </si>
  <si>
    <t>11334</t>
  </si>
  <si>
    <t>861149</t>
  </si>
  <si>
    <t>0099172891</t>
  </si>
  <si>
    <t>861150</t>
  </si>
  <si>
    <t>92200179</t>
  </si>
  <si>
    <t>MANUTENZIONE RIS ASTRIM NUMIS ENDOSCOPIA - LUGLIO/SETT.2022</t>
  </si>
  <si>
    <t>861151</t>
  </si>
  <si>
    <t>914028</t>
  </si>
  <si>
    <t>861152</t>
  </si>
  <si>
    <t>870E126916</t>
  </si>
  <si>
    <t>861153</t>
  </si>
  <si>
    <t>001340/PA</t>
  </si>
  <si>
    <t>861154</t>
  </si>
  <si>
    <t>222059891</t>
  </si>
  <si>
    <t>861155</t>
  </si>
  <si>
    <t>1020551198</t>
  </si>
  <si>
    <t>861156</t>
  </si>
  <si>
    <t>22190829</t>
  </si>
  <si>
    <t>861157</t>
  </si>
  <si>
    <t>9897095494</t>
  </si>
  <si>
    <t>861158</t>
  </si>
  <si>
    <t>1209332797</t>
  </si>
  <si>
    <t>861159</t>
  </si>
  <si>
    <t>99157</t>
  </si>
  <si>
    <t>TECNORAD SRL</t>
  </si>
  <si>
    <t>1441/E22</t>
  </si>
  <si>
    <t>10953</t>
  </si>
  <si>
    <t>861160</t>
  </si>
  <si>
    <t>99559</t>
  </si>
  <si>
    <t>HAL ALLERGY SRL con socio unico</t>
  </si>
  <si>
    <t>VPA22-1011</t>
  </si>
  <si>
    <t>11026</t>
  </si>
  <si>
    <t>861161</t>
  </si>
  <si>
    <t>91432</t>
  </si>
  <si>
    <t>INFONET SOLUTIONS SRL</t>
  </si>
  <si>
    <t>2022210001561</t>
  </si>
  <si>
    <t>ATTIVITA' DI CONSULENZA E AGGIORNAMENTO DEL DOMAIN C.M. 31/8/22</t>
  </si>
  <si>
    <t>11034</t>
  </si>
  <si>
    <t>861162</t>
  </si>
  <si>
    <t>22115948</t>
  </si>
  <si>
    <t>861163</t>
  </si>
  <si>
    <t>V3 1363/22</t>
  </si>
  <si>
    <t>861164</t>
  </si>
  <si>
    <t>V3 1302/22</t>
  </si>
  <si>
    <t>11698</t>
  </si>
  <si>
    <t>861165</t>
  </si>
  <si>
    <t>0240002952</t>
  </si>
  <si>
    <t>11569</t>
  </si>
  <si>
    <t>861166</t>
  </si>
  <si>
    <t>004254264168</t>
  </si>
  <si>
    <t>SAN 0620 VLE TN TS CR AGO22 SC 11/11/22</t>
  </si>
  <si>
    <t>861167</t>
  </si>
  <si>
    <t>004254264169</t>
  </si>
  <si>
    <t>TERR 1023 V.CAIROLI CASALM AGO22 SC 11/11/22</t>
  </si>
  <si>
    <t>11557</t>
  </si>
  <si>
    <t>861168</t>
  </si>
  <si>
    <t>6001012663</t>
  </si>
  <si>
    <t>861169</t>
  </si>
  <si>
    <t>1209335153</t>
  </si>
  <si>
    <t>863043</t>
  </si>
  <si>
    <t>8722168634</t>
  </si>
  <si>
    <t>12692</t>
  </si>
  <si>
    <t>863044</t>
  </si>
  <si>
    <t>22116595</t>
  </si>
  <si>
    <t>863045</t>
  </si>
  <si>
    <t>22116442</t>
  </si>
  <si>
    <t>863046</t>
  </si>
  <si>
    <t>22116601</t>
  </si>
  <si>
    <t>863047</t>
  </si>
  <si>
    <t>22116602</t>
  </si>
  <si>
    <t>863048</t>
  </si>
  <si>
    <t>22116596</t>
  </si>
  <si>
    <t>863049</t>
  </si>
  <si>
    <t>0000139331</t>
  </si>
  <si>
    <t>12026</t>
  </si>
  <si>
    <t>863050</t>
  </si>
  <si>
    <t>0000139333</t>
  </si>
  <si>
    <t>863051</t>
  </si>
  <si>
    <t>0000139332</t>
  </si>
  <si>
    <t>863052</t>
  </si>
  <si>
    <t>2022193182</t>
  </si>
  <si>
    <t>863053</t>
  </si>
  <si>
    <t>2022193184</t>
  </si>
  <si>
    <t>863054</t>
  </si>
  <si>
    <t>8/PA</t>
  </si>
  <si>
    <t>SERV DERATTIZZ 8/9/22 PAL B S.SEBASTIANO14</t>
  </si>
  <si>
    <t>12524</t>
  </si>
  <si>
    <t>863055</t>
  </si>
  <si>
    <t>4122003401</t>
  </si>
  <si>
    <t>CCE COND.GEST.MANUT. PRG FT LU/AGO22</t>
  </si>
  <si>
    <t>11239</t>
  </si>
  <si>
    <t>863056</t>
  </si>
  <si>
    <t>1659/P</t>
  </si>
  <si>
    <t>863061</t>
  </si>
  <si>
    <t>1020551552</t>
  </si>
  <si>
    <t>11443</t>
  </si>
  <si>
    <t>863063</t>
  </si>
  <si>
    <t>1022339981</t>
  </si>
  <si>
    <t>863064</t>
  </si>
  <si>
    <t>1020551553</t>
  </si>
  <si>
    <t>863065</t>
  </si>
  <si>
    <t>98806</t>
  </si>
  <si>
    <t>SB MEDICA SRL</t>
  </si>
  <si>
    <t>FPA 144/22</t>
  </si>
  <si>
    <t>12750</t>
  </si>
  <si>
    <t>863066</t>
  </si>
  <si>
    <t>1022341865</t>
  </si>
  <si>
    <t>CAN NOL. BOMBOLA GAS MEDIC AGO22</t>
  </si>
  <si>
    <t>863067</t>
  </si>
  <si>
    <t>1022339983</t>
  </si>
  <si>
    <t>VEDI NC 1022183071 DEL 26/9/22</t>
  </si>
  <si>
    <t>863068</t>
  </si>
  <si>
    <t>V3 1361/22</t>
  </si>
  <si>
    <t>12910</t>
  </si>
  <si>
    <t>863069</t>
  </si>
  <si>
    <t>V3 1342/22</t>
  </si>
  <si>
    <t>11451</t>
  </si>
  <si>
    <t>863070</t>
  </si>
  <si>
    <t>420008651</t>
  </si>
  <si>
    <t>12119</t>
  </si>
  <si>
    <t>863071</t>
  </si>
  <si>
    <t>2022029791</t>
  </si>
  <si>
    <t>863073</t>
  </si>
  <si>
    <t>1020551551</t>
  </si>
  <si>
    <t>863074</t>
  </si>
  <si>
    <t>1209334194</t>
  </si>
  <si>
    <t>863075</t>
  </si>
  <si>
    <t>2223087467</t>
  </si>
  <si>
    <t>863076</t>
  </si>
  <si>
    <t>22017201R8</t>
  </si>
  <si>
    <t>863077</t>
  </si>
  <si>
    <t>8722168635</t>
  </si>
  <si>
    <t>863078</t>
  </si>
  <si>
    <t>2022193181</t>
  </si>
  <si>
    <t>863079</t>
  </si>
  <si>
    <t>5840233749</t>
  </si>
  <si>
    <t>863080</t>
  </si>
  <si>
    <t>91199</t>
  </si>
  <si>
    <t>LABORATORIO FARMACOL. MILANESE SRL</t>
  </si>
  <si>
    <t>00002223991</t>
  </si>
  <si>
    <t>11514</t>
  </si>
  <si>
    <t>863082</t>
  </si>
  <si>
    <t>2212002941</t>
  </si>
  <si>
    <t>12462</t>
  </si>
  <si>
    <t>863083</t>
  </si>
  <si>
    <t>4122003402</t>
  </si>
  <si>
    <t>CAN BIM MANUT CONSENSO INFORM LU/AGO22</t>
  </si>
  <si>
    <t>863084</t>
  </si>
  <si>
    <t>2247303</t>
  </si>
  <si>
    <t>12709</t>
  </si>
  <si>
    <t>863087</t>
  </si>
  <si>
    <t>22028932</t>
  </si>
  <si>
    <t>863088</t>
  </si>
  <si>
    <t>9897096373</t>
  </si>
  <si>
    <t>12736</t>
  </si>
  <si>
    <t>863089</t>
  </si>
  <si>
    <t>2110577478</t>
  </si>
  <si>
    <t>12062</t>
  </si>
  <si>
    <t>863090</t>
  </si>
  <si>
    <t>0931917820</t>
  </si>
  <si>
    <t>12132</t>
  </si>
  <si>
    <t>863091</t>
  </si>
  <si>
    <t>91913</t>
  </si>
  <si>
    <t>VIVISOL SRL</t>
  </si>
  <si>
    <t>5022140457</t>
  </si>
  <si>
    <t>SACCHE E COMPATT AGOSTO CR</t>
  </si>
  <si>
    <t>12532</t>
  </si>
  <si>
    <t>863092</t>
  </si>
  <si>
    <t>5022140456</t>
  </si>
  <si>
    <t>PARENTERALE AGOSTO ADULTI</t>
  </si>
  <si>
    <t>10981</t>
  </si>
  <si>
    <t>863093</t>
  </si>
  <si>
    <t>22017200R8</t>
  </si>
  <si>
    <t>863094</t>
  </si>
  <si>
    <t>22017199R8</t>
  </si>
  <si>
    <t>863095</t>
  </si>
  <si>
    <t>22017198R8</t>
  </si>
  <si>
    <t>863096</t>
  </si>
  <si>
    <t>22017194R8</t>
  </si>
  <si>
    <t>863097</t>
  </si>
  <si>
    <t>22017195R8</t>
  </si>
  <si>
    <t>863098</t>
  </si>
  <si>
    <t>8722168636</t>
  </si>
  <si>
    <t>12167</t>
  </si>
  <si>
    <t>863099</t>
  </si>
  <si>
    <t>7172136388</t>
  </si>
  <si>
    <t>863100</t>
  </si>
  <si>
    <t>0000138963</t>
  </si>
  <si>
    <t>11482</t>
  </si>
  <si>
    <t>863101</t>
  </si>
  <si>
    <t>0000139093</t>
  </si>
  <si>
    <t>863102</t>
  </si>
  <si>
    <t>5022140460</t>
  </si>
  <si>
    <t>SERV.ENTERALE AGOSTO CASALE</t>
  </si>
  <si>
    <t>863103</t>
  </si>
  <si>
    <t>5022140459</t>
  </si>
  <si>
    <t>SACCHE E DEFLUSS. AGOSTO CASALE</t>
  </si>
  <si>
    <t>863104</t>
  </si>
  <si>
    <t>5022140455</t>
  </si>
  <si>
    <t>PARENTERALE AGOSTO PEDIATRICA</t>
  </si>
  <si>
    <t>863105</t>
  </si>
  <si>
    <t>5022140458</t>
  </si>
  <si>
    <t>SERV.ENTERALE AGOSTO CR</t>
  </si>
  <si>
    <t>863106</t>
  </si>
  <si>
    <t>22017196R8</t>
  </si>
  <si>
    <t>863107</t>
  </si>
  <si>
    <t>22116600</t>
  </si>
  <si>
    <t>863108</t>
  </si>
  <si>
    <t>25882871</t>
  </si>
  <si>
    <t>863109</t>
  </si>
  <si>
    <t>25882880</t>
  </si>
  <si>
    <t>863110</t>
  </si>
  <si>
    <t>22116440</t>
  </si>
  <si>
    <t>863111</t>
  </si>
  <si>
    <t>22116597</t>
  </si>
  <si>
    <t>863112</t>
  </si>
  <si>
    <t>22116598</t>
  </si>
  <si>
    <t>863113</t>
  </si>
  <si>
    <t>22116441</t>
  </si>
  <si>
    <t>11436</t>
  </si>
  <si>
    <t>863114</t>
  </si>
  <si>
    <t>2073/E</t>
  </si>
  <si>
    <t>863116</t>
  </si>
  <si>
    <t>99015</t>
  </si>
  <si>
    <t>DPS INFORMATICA SNC DI PRESELLO GIANNI &amp; C.</t>
  </si>
  <si>
    <t>1921/FE</t>
  </si>
  <si>
    <t>10942</t>
  </si>
  <si>
    <t>863117</t>
  </si>
  <si>
    <t>10369</t>
  </si>
  <si>
    <t>BIOVIIIX SRL</t>
  </si>
  <si>
    <t>12150</t>
  </si>
  <si>
    <t>863118</t>
  </si>
  <si>
    <t>7444/FPA</t>
  </si>
  <si>
    <t>12696</t>
  </si>
  <si>
    <t>863119</t>
  </si>
  <si>
    <t>90329</t>
  </si>
  <si>
    <t>EXPERTMED SRL</t>
  </si>
  <si>
    <t>435/PA</t>
  </si>
  <si>
    <t>10843</t>
  </si>
  <si>
    <t>863120</t>
  </si>
  <si>
    <t>25882882</t>
  </si>
  <si>
    <t>863121</t>
  </si>
  <si>
    <t>002579-0C2 PA</t>
  </si>
  <si>
    <t>12604</t>
  </si>
  <si>
    <t>863122</t>
  </si>
  <si>
    <t>5840233748</t>
  </si>
  <si>
    <t>NC A STORNO TOT FT 5840232587 DEL 11/8/22</t>
  </si>
  <si>
    <t>863123</t>
  </si>
  <si>
    <t>22017193R8</t>
  </si>
  <si>
    <t>863124</t>
  </si>
  <si>
    <t>22017197R8</t>
  </si>
  <si>
    <t>863125</t>
  </si>
  <si>
    <t>22017202R8</t>
  </si>
  <si>
    <t>863126</t>
  </si>
  <si>
    <t>8722168637</t>
  </si>
  <si>
    <t>863127</t>
  </si>
  <si>
    <t>22116443</t>
  </si>
  <si>
    <t>863128</t>
  </si>
  <si>
    <t>22116599</t>
  </si>
  <si>
    <t>863134</t>
  </si>
  <si>
    <t>1022339982</t>
  </si>
  <si>
    <t>863135</t>
  </si>
  <si>
    <t>99777</t>
  </si>
  <si>
    <t>MEHOS SRL</t>
  </si>
  <si>
    <t>V1-7047</t>
  </si>
  <si>
    <t>12712</t>
  </si>
  <si>
    <t>863136</t>
  </si>
  <si>
    <t>1056972319</t>
  </si>
  <si>
    <t>863137</t>
  </si>
  <si>
    <t>2223087466</t>
  </si>
  <si>
    <t>863138</t>
  </si>
  <si>
    <t>1056972320</t>
  </si>
  <si>
    <t>866002</t>
  </si>
  <si>
    <t>22017325R8</t>
  </si>
  <si>
    <t>866003</t>
  </si>
  <si>
    <t>22017328R8</t>
  </si>
  <si>
    <t>866004</t>
  </si>
  <si>
    <t>22017324R8</t>
  </si>
  <si>
    <t>866005</t>
  </si>
  <si>
    <t>22117154</t>
  </si>
  <si>
    <t>866006</t>
  </si>
  <si>
    <t>22017327R8</t>
  </si>
  <si>
    <t>866007</t>
  </si>
  <si>
    <t>V2204328</t>
  </si>
  <si>
    <t>866008</t>
  </si>
  <si>
    <t>V2204431</t>
  </si>
  <si>
    <t>866009</t>
  </si>
  <si>
    <t>8261385737</t>
  </si>
  <si>
    <t>866010</t>
  </si>
  <si>
    <t>22017310R8</t>
  </si>
  <si>
    <t>866011</t>
  </si>
  <si>
    <t>22017323R8</t>
  </si>
  <si>
    <t>866012</t>
  </si>
  <si>
    <t>22017334R8</t>
  </si>
  <si>
    <t>866013</t>
  </si>
  <si>
    <t>22117153</t>
  </si>
  <si>
    <t>866014</t>
  </si>
  <si>
    <t>22117156</t>
  </si>
  <si>
    <t>866015</t>
  </si>
  <si>
    <t>9300002127</t>
  </si>
  <si>
    <t>VEDI NC 9300005457 DEL 27/10/22 A STORNO TOT. FATT.</t>
  </si>
  <si>
    <t>866017</t>
  </si>
  <si>
    <t>009534-PA</t>
  </si>
  <si>
    <t>11362</t>
  </si>
  <si>
    <t>866018</t>
  </si>
  <si>
    <t>002580-0C2 PA</t>
  </si>
  <si>
    <t>866019</t>
  </si>
  <si>
    <t>9300002130</t>
  </si>
  <si>
    <t>866020</t>
  </si>
  <si>
    <t>002582-0C2 PA</t>
  </si>
  <si>
    <t>866021</t>
  </si>
  <si>
    <t>8500120072</t>
  </si>
  <si>
    <t>866022</t>
  </si>
  <si>
    <t>200945/P</t>
  </si>
  <si>
    <t>866024</t>
  </si>
  <si>
    <t>1660/P</t>
  </si>
  <si>
    <t>866025</t>
  </si>
  <si>
    <t>351AS_2022</t>
  </si>
  <si>
    <t>866026</t>
  </si>
  <si>
    <t>1614/P</t>
  </si>
  <si>
    <t>866027</t>
  </si>
  <si>
    <t>97553</t>
  </si>
  <si>
    <t>EVOLUZIONI MEDICHE SRL</t>
  </si>
  <si>
    <t>000804PA</t>
  </si>
  <si>
    <t>10816</t>
  </si>
  <si>
    <t>866028</t>
  </si>
  <si>
    <t>222060772</t>
  </si>
  <si>
    <t>866029</t>
  </si>
  <si>
    <t>1209335696</t>
  </si>
  <si>
    <t>866030</t>
  </si>
  <si>
    <t>3006914204</t>
  </si>
  <si>
    <t>866031</t>
  </si>
  <si>
    <t>2022027691</t>
  </si>
  <si>
    <t>12091</t>
  </si>
  <si>
    <t>866032</t>
  </si>
  <si>
    <t>9897096627</t>
  </si>
  <si>
    <t>866033</t>
  </si>
  <si>
    <t>1209335692</t>
  </si>
  <si>
    <t>866034</t>
  </si>
  <si>
    <t>2003070575</t>
  </si>
  <si>
    <t>866035</t>
  </si>
  <si>
    <t>2003070573</t>
  </si>
  <si>
    <t>866036</t>
  </si>
  <si>
    <t>2003070574</t>
  </si>
  <si>
    <t>866037</t>
  </si>
  <si>
    <t>22193449</t>
  </si>
  <si>
    <t>866038</t>
  </si>
  <si>
    <t>222060771</t>
  </si>
  <si>
    <t>866039</t>
  </si>
  <si>
    <t>1020551759</t>
  </si>
  <si>
    <t>866043</t>
  </si>
  <si>
    <t>91656</t>
  </si>
  <si>
    <t>FONDAZIONE IRCCS IST.NAZIONALE DEI TUMORI</t>
  </si>
  <si>
    <t>7973</t>
  </si>
  <si>
    <t>IST NAZ TUMORI: CONSULENZA ISTOLOGICA PER REPARTI POC.</t>
  </si>
  <si>
    <t>13306</t>
  </si>
  <si>
    <t>866044</t>
  </si>
  <si>
    <t>002581-0C2 PA</t>
  </si>
  <si>
    <t>866045</t>
  </si>
  <si>
    <t>5302490910</t>
  </si>
  <si>
    <t>866046</t>
  </si>
  <si>
    <t>9300002128</t>
  </si>
  <si>
    <t>VEDI NC 9300003461 DEL 26/9/22 A STORNO TOT. FATTURA</t>
  </si>
  <si>
    <t>866047</t>
  </si>
  <si>
    <t>9300002129</t>
  </si>
  <si>
    <t>VEDI NC 9300003462 DEL 26/9/22 A STORNO TOT. FATT.</t>
  </si>
  <si>
    <t>866048</t>
  </si>
  <si>
    <t>5302490911</t>
  </si>
  <si>
    <t>866049</t>
  </si>
  <si>
    <t>003200</t>
  </si>
  <si>
    <t>11885</t>
  </si>
  <si>
    <t>866050</t>
  </si>
  <si>
    <t>2022029933</t>
  </si>
  <si>
    <t>12621</t>
  </si>
  <si>
    <t>866051</t>
  </si>
  <si>
    <t>1000009253</t>
  </si>
  <si>
    <t>11979</t>
  </si>
  <si>
    <t>866052</t>
  </si>
  <si>
    <t>4122003400</t>
  </si>
  <si>
    <t>MANUT.DOCUMENTALE CANONE LUGLIO-AGOSTO</t>
  </si>
  <si>
    <t>866053</t>
  </si>
  <si>
    <t>1777</t>
  </si>
  <si>
    <t>866054</t>
  </si>
  <si>
    <t>7172136932</t>
  </si>
  <si>
    <t>866055</t>
  </si>
  <si>
    <t>90214</t>
  </si>
  <si>
    <t>NEPHROCARE SPA</t>
  </si>
  <si>
    <t>99500691</t>
  </si>
  <si>
    <t>TRATTAMENTI AGOSTO 2022</t>
  </si>
  <si>
    <t>12723</t>
  </si>
  <si>
    <t>866056</t>
  </si>
  <si>
    <t>9300002131</t>
  </si>
  <si>
    <t>VEDI NC 9300005704 DEL 2/11/22 A STORNO TOT. FATT.PER ERRATO PREZZO</t>
  </si>
  <si>
    <t>13260</t>
  </si>
  <si>
    <t>866057</t>
  </si>
  <si>
    <t>F10645</t>
  </si>
  <si>
    <t>866058</t>
  </si>
  <si>
    <t>1209335697</t>
  </si>
  <si>
    <t>866059</t>
  </si>
  <si>
    <t>22193450</t>
  </si>
  <si>
    <t>866060</t>
  </si>
  <si>
    <t>222060769</t>
  </si>
  <si>
    <t>866061</t>
  </si>
  <si>
    <t>1209336518</t>
  </si>
  <si>
    <t>866062</t>
  </si>
  <si>
    <t>222060773</t>
  </si>
  <si>
    <t>866063</t>
  </si>
  <si>
    <t>22193451</t>
  </si>
  <si>
    <t>866064</t>
  </si>
  <si>
    <t>2223087962</t>
  </si>
  <si>
    <t>866065</t>
  </si>
  <si>
    <t>3900299782</t>
  </si>
  <si>
    <t>866066</t>
  </si>
  <si>
    <t>1209335694</t>
  </si>
  <si>
    <t>866067</t>
  </si>
  <si>
    <t>2003070576</t>
  </si>
  <si>
    <t>866068</t>
  </si>
  <si>
    <t>7000172188</t>
  </si>
  <si>
    <t>866069</t>
  </si>
  <si>
    <t>V2204432</t>
  </si>
  <si>
    <t>866070</t>
  </si>
  <si>
    <t>6752332976</t>
  </si>
  <si>
    <t>866071</t>
  </si>
  <si>
    <t>2022027692</t>
  </si>
  <si>
    <t>866072</t>
  </si>
  <si>
    <t>3363221456</t>
  </si>
  <si>
    <t>866073</t>
  </si>
  <si>
    <t>7000172228</t>
  </si>
  <si>
    <t>866074</t>
  </si>
  <si>
    <t>220002216</t>
  </si>
  <si>
    <t>11575</t>
  </si>
  <si>
    <t>866075</t>
  </si>
  <si>
    <t>8261385736</t>
  </si>
  <si>
    <t>866076</t>
  </si>
  <si>
    <t>2217588</t>
  </si>
  <si>
    <t>12120</t>
  </si>
  <si>
    <t>866077</t>
  </si>
  <si>
    <t>FIPADB-2022-757755</t>
  </si>
  <si>
    <t>866078</t>
  </si>
  <si>
    <t>0931861170</t>
  </si>
  <si>
    <t>867008</t>
  </si>
  <si>
    <t>V2204430</t>
  </si>
  <si>
    <t>867009</t>
  </si>
  <si>
    <t>444.P</t>
  </si>
  <si>
    <t>12305</t>
  </si>
  <si>
    <t>867010</t>
  </si>
  <si>
    <t>22017317R8</t>
  </si>
  <si>
    <t>867012</t>
  </si>
  <si>
    <t>90712</t>
  </si>
  <si>
    <t>DAY RISTOSERVICE SPA</t>
  </si>
  <si>
    <t>ACQ_I</t>
  </si>
  <si>
    <t>V0-115358</t>
  </si>
  <si>
    <t>OSPED.</t>
  </si>
  <si>
    <t>10753</t>
  </si>
  <si>
    <t>867013</t>
  </si>
  <si>
    <t>V0-116428</t>
  </si>
  <si>
    <t>TERR.</t>
  </si>
  <si>
    <t>10754</t>
  </si>
  <si>
    <t>867014</t>
  </si>
  <si>
    <t>V0-116424</t>
  </si>
  <si>
    <t>867015</t>
  </si>
  <si>
    <t>V0-116427</t>
  </si>
  <si>
    <t>867016</t>
  </si>
  <si>
    <t>2623</t>
  </si>
  <si>
    <t>CNS CONSORZIO NAZ.SERVIZI SOC.COOP.</t>
  </si>
  <si>
    <t>V5/0010802</t>
  </si>
  <si>
    <t>ISTIT.LE</t>
  </si>
  <si>
    <t>11467</t>
  </si>
  <si>
    <t>867017</t>
  </si>
  <si>
    <t>V5/0010805</t>
  </si>
  <si>
    <t>COMM.LE</t>
  </si>
  <si>
    <t>867018</t>
  </si>
  <si>
    <t>22117339</t>
  </si>
  <si>
    <t>867019</t>
  </si>
  <si>
    <t>24188</t>
  </si>
  <si>
    <t>11645</t>
  </si>
  <si>
    <t>867020</t>
  </si>
  <si>
    <t>24182</t>
  </si>
  <si>
    <t>10832</t>
  </si>
  <si>
    <t>867021</t>
  </si>
  <si>
    <t>95856</t>
  </si>
  <si>
    <t>CLINIKA SRL</t>
  </si>
  <si>
    <t>2201992</t>
  </si>
  <si>
    <t>10867</t>
  </si>
  <si>
    <t>867022</t>
  </si>
  <si>
    <t>514992</t>
  </si>
  <si>
    <t>11449</t>
  </si>
  <si>
    <t>867023</t>
  </si>
  <si>
    <t>10255</t>
  </si>
  <si>
    <t>ARUBA SPA</t>
  </si>
  <si>
    <t>22PAMS0001111</t>
  </si>
  <si>
    <t>POSTA ELETTRONICA AGOSTO</t>
  </si>
  <si>
    <t>11392</t>
  </si>
  <si>
    <t>867024</t>
  </si>
  <si>
    <t>22117155</t>
  </si>
  <si>
    <t>867025</t>
  </si>
  <si>
    <t>24186</t>
  </si>
  <si>
    <t>867026</t>
  </si>
  <si>
    <t>24192</t>
  </si>
  <si>
    <t>11439</t>
  </si>
  <si>
    <t>867027</t>
  </si>
  <si>
    <t>24179</t>
  </si>
  <si>
    <t>867028</t>
  </si>
  <si>
    <t>24178</t>
  </si>
  <si>
    <t>867029</t>
  </si>
  <si>
    <t>99795</t>
  </si>
  <si>
    <t>IDS SRL</t>
  </si>
  <si>
    <t>2877/2022/PA</t>
  </si>
  <si>
    <t>11017</t>
  </si>
  <si>
    <t>867030</t>
  </si>
  <si>
    <t>AR12-22-7458</t>
  </si>
  <si>
    <t>867032</t>
  </si>
  <si>
    <t>V5/0010800</t>
  </si>
  <si>
    <t>867033</t>
  </si>
  <si>
    <t>V5/0010804</t>
  </si>
  <si>
    <t>867034</t>
  </si>
  <si>
    <t>V0-117850</t>
  </si>
  <si>
    <t>867035</t>
  </si>
  <si>
    <t>V5/0010811</t>
  </si>
  <si>
    <t>COMM.LE DIP.AREU GIU.'22</t>
  </si>
  <si>
    <t>10868</t>
  </si>
  <si>
    <t>867036</t>
  </si>
  <si>
    <t>V5/0010806</t>
  </si>
  <si>
    <t>867037</t>
  </si>
  <si>
    <t>V0-118961</t>
  </si>
  <si>
    <t>867038</t>
  </si>
  <si>
    <t>VF22047883</t>
  </si>
  <si>
    <t>OSSIG.CR</t>
  </si>
  <si>
    <t>10882</t>
  </si>
  <si>
    <t>867039</t>
  </si>
  <si>
    <t>22117157</t>
  </si>
  <si>
    <t>867040</t>
  </si>
  <si>
    <t>22117152</t>
  </si>
  <si>
    <t>867041</t>
  </si>
  <si>
    <t>22117151</t>
  </si>
  <si>
    <t>867042</t>
  </si>
  <si>
    <t>VF22048472</t>
  </si>
  <si>
    <t>867043</t>
  </si>
  <si>
    <t>VF22047884</t>
  </si>
  <si>
    <t>AGO CR</t>
  </si>
  <si>
    <t>867045</t>
  </si>
  <si>
    <t>V5/0010987</t>
  </si>
  <si>
    <t>TRASP.MAT.FARMAC.</t>
  </si>
  <si>
    <t>867051</t>
  </si>
  <si>
    <t>22PAS0011593</t>
  </si>
  <si>
    <t>POSTA ELETTRONICA LUGLIO</t>
  </si>
  <si>
    <t>10821</t>
  </si>
  <si>
    <t>867053</t>
  </si>
  <si>
    <t>22017329R8</t>
  </si>
  <si>
    <t>867055</t>
  </si>
  <si>
    <t>22017332R8</t>
  </si>
  <si>
    <t>867056</t>
  </si>
  <si>
    <t>22017330R8</t>
  </si>
  <si>
    <t>867057</t>
  </si>
  <si>
    <t>22017333R8</t>
  </si>
  <si>
    <t>867058</t>
  </si>
  <si>
    <t>V0-116426</t>
  </si>
  <si>
    <t>867059</t>
  </si>
  <si>
    <t>V0-116423</t>
  </si>
  <si>
    <t>867060</t>
  </si>
  <si>
    <t>V0-116425</t>
  </si>
  <si>
    <t>867061</t>
  </si>
  <si>
    <t>V5/0010801</t>
  </si>
  <si>
    <t>867062</t>
  </si>
  <si>
    <t>V5/0010803</t>
  </si>
  <si>
    <t>867063</t>
  </si>
  <si>
    <t>V5/0010812</t>
  </si>
  <si>
    <t>COMM.LE DIPEND.AREU MAG.'22</t>
  </si>
  <si>
    <t>867064</t>
  </si>
  <si>
    <t>V5/0010810</t>
  </si>
  <si>
    <t>11512</t>
  </si>
  <si>
    <t>867065</t>
  </si>
  <si>
    <t>V5/0010809</t>
  </si>
  <si>
    <t>COMM.LE DIP.AREU APR.'22</t>
  </si>
  <si>
    <t>867066</t>
  </si>
  <si>
    <t>R2-5767</t>
  </si>
  <si>
    <t>TERRIT.</t>
  </si>
  <si>
    <t>12188</t>
  </si>
  <si>
    <t>867067</t>
  </si>
  <si>
    <t>188</t>
  </si>
  <si>
    <t>867068</t>
  </si>
  <si>
    <t>187</t>
  </si>
  <si>
    <t>867069</t>
  </si>
  <si>
    <t>FATTURA 40/2022</t>
  </si>
  <si>
    <t>DIACCI: attività LP di medico per la copertura di turni notturni di guardia internistica interdivisionale c/o POC - AGOSTO 2022 (n. 9 turni)</t>
  </si>
  <si>
    <t>867070</t>
  </si>
  <si>
    <t>V0-120809</t>
  </si>
  <si>
    <t>868096</t>
  </si>
  <si>
    <t>3031000087</t>
  </si>
  <si>
    <t>AGOSTO</t>
  </si>
  <si>
    <t>11404</t>
  </si>
  <si>
    <t>868097</t>
  </si>
  <si>
    <t>24190</t>
  </si>
  <si>
    <t>868098</t>
  </si>
  <si>
    <t>2113</t>
  </si>
  <si>
    <t>12109</t>
  </si>
  <si>
    <t>868099</t>
  </si>
  <si>
    <t>V90010554</t>
  </si>
  <si>
    <t>12632</t>
  </si>
  <si>
    <t>868100</t>
  </si>
  <si>
    <t>9079315932</t>
  </si>
  <si>
    <t>868101</t>
  </si>
  <si>
    <t>3622092600</t>
  </si>
  <si>
    <t>868102</t>
  </si>
  <si>
    <t>22118416</t>
  </si>
  <si>
    <t>868103</t>
  </si>
  <si>
    <t>500012285</t>
  </si>
  <si>
    <t>12164</t>
  </si>
  <si>
    <t>868104</t>
  </si>
  <si>
    <t>7000172404</t>
  </si>
  <si>
    <t>868105</t>
  </si>
  <si>
    <t>000605-0CPA</t>
  </si>
  <si>
    <t>NOL. 3 INIETTORI LUGLIO/AGOSTO</t>
  </si>
  <si>
    <t>868106</t>
  </si>
  <si>
    <t>25883916</t>
  </si>
  <si>
    <t>868107</t>
  </si>
  <si>
    <t>22118413</t>
  </si>
  <si>
    <t>868108</t>
  </si>
  <si>
    <t>24193</t>
  </si>
  <si>
    <t>868109</t>
  </si>
  <si>
    <t>22118862</t>
  </si>
  <si>
    <t>868110</t>
  </si>
  <si>
    <t>262215976</t>
  </si>
  <si>
    <t>868111</t>
  </si>
  <si>
    <t>V2204529</t>
  </si>
  <si>
    <t>868112</t>
  </si>
  <si>
    <t>9300002748</t>
  </si>
  <si>
    <t>868113</t>
  </si>
  <si>
    <t>2022030378</t>
  </si>
  <si>
    <t>868114</t>
  </si>
  <si>
    <t>V0-122234</t>
  </si>
  <si>
    <t>868115</t>
  </si>
  <si>
    <t>91428</t>
  </si>
  <si>
    <t>EOS REPLY SRL</t>
  </si>
  <si>
    <t>3031000268</t>
  </si>
  <si>
    <t>11484</t>
  </si>
  <si>
    <t>868116</t>
  </si>
  <si>
    <t>496 / PA</t>
  </si>
  <si>
    <t>11493</t>
  </si>
  <si>
    <t>868117</t>
  </si>
  <si>
    <t>22118420</t>
  </si>
  <si>
    <t>868118</t>
  </si>
  <si>
    <t>22017326R8</t>
  </si>
  <si>
    <t>868119</t>
  </si>
  <si>
    <t>001141/V5</t>
  </si>
  <si>
    <t>868120</t>
  </si>
  <si>
    <t>V0-122235</t>
  </si>
  <si>
    <t>868121</t>
  </si>
  <si>
    <t>91307</t>
  </si>
  <si>
    <t>D.O.R.C. ITALY SRL</t>
  </si>
  <si>
    <t>TL05418</t>
  </si>
  <si>
    <t>11007</t>
  </si>
  <si>
    <t>868122</t>
  </si>
  <si>
    <t>1011355218</t>
  </si>
  <si>
    <t>12915</t>
  </si>
  <si>
    <t>868123</t>
  </si>
  <si>
    <t>FS/4677</t>
  </si>
  <si>
    <t>868125</t>
  </si>
  <si>
    <t>95933</t>
  </si>
  <si>
    <t>PROGEA SRL</t>
  </si>
  <si>
    <t>20222014</t>
  </si>
  <si>
    <t>PROGEA: evento formativo “Job e privilegi dirigenza sanitaria…” – SALDO anno 2022.</t>
  </si>
  <si>
    <t>12548</t>
  </si>
  <si>
    <t>868126</t>
  </si>
  <si>
    <t>NCS/4674</t>
  </si>
  <si>
    <t>NC A STORNO PARZ. FT FS/4293 DEL 18/8/22</t>
  </si>
  <si>
    <t>868127</t>
  </si>
  <si>
    <t>7000172526</t>
  </si>
  <si>
    <t>868128</t>
  </si>
  <si>
    <t>22042001</t>
  </si>
  <si>
    <t>868129</t>
  </si>
  <si>
    <t>2022030583</t>
  </si>
  <si>
    <t>VEDI NC 2022031220 DEL 16/9/22 A STORNO TOT. FT</t>
  </si>
  <si>
    <t>868130</t>
  </si>
  <si>
    <t>202271000430</t>
  </si>
  <si>
    <t>ASST BS: CONVENZIONE - CHIRURGIA PEDIATRICA - COMPETENZA AGOSTO 2022.</t>
  </si>
  <si>
    <t>868131</t>
  </si>
  <si>
    <t>1011354946</t>
  </si>
  <si>
    <t>868132</t>
  </si>
  <si>
    <t>2923/2022/PA</t>
  </si>
  <si>
    <t>868133</t>
  </si>
  <si>
    <t>202271000429</t>
  </si>
  <si>
    <t>ASST BS: CONVENZIONE - CONSULENZA DI NEURORADIOLOGIA DIAGNOSTICA ED INTERVENTISTICA</t>
  </si>
  <si>
    <t>868134</t>
  </si>
  <si>
    <t>10414</t>
  </si>
  <si>
    <t>NIPRO MEDICAL ITALY S.R.L.</t>
  </si>
  <si>
    <t>9542203820</t>
  </si>
  <si>
    <t>11705</t>
  </si>
  <si>
    <t>868135</t>
  </si>
  <si>
    <t>0000140977</t>
  </si>
  <si>
    <t>868136</t>
  </si>
  <si>
    <t>1056972852</t>
  </si>
  <si>
    <t>868137</t>
  </si>
  <si>
    <t>0000140976</t>
  </si>
  <si>
    <t>868138</t>
  </si>
  <si>
    <t>22118414</t>
  </si>
  <si>
    <t>868139</t>
  </si>
  <si>
    <t>22017577R8</t>
  </si>
  <si>
    <t>868140</t>
  </si>
  <si>
    <t>1209338475</t>
  </si>
  <si>
    <t>868141</t>
  </si>
  <si>
    <t>22507244</t>
  </si>
  <si>
    <t>868142</t>
  </si>
  <si>
    <t>22507339</t>
  </si>
  <si>
    <t>868144</t>
  </si>
  <si>
    <t>2022708166</t>
  </si>
  <si>
    <t>NC A STORNO TOT FT 2022168745 DEL 28/7/22</t>
  </si>
  <si>
    <t>868146</t>
  </si>
  <si>
    <t>25883043</t>
  </si>
  <si>
    <t>868147</t>
  </si>
  <si>
    <t>7000172405</t>
  </si>
  <si>
    <t>868149</t>
  </si>
  <si>
    <t>2189</t>
  </si>
  <si>
    <t>868150</t>
  </si>
  <si>
    <t>2209420</t>
  </si>
  <si>
    <t>12660</t>
  </si>
  <si>
    <t>868151</t>
  </si>
  <si>
    <t>202273000320</t>
  </si>
  <si>
    <t>ASST BS: CONVENZIONE NEURORADIOLOGIA DIAGNOSTICA ED INTERVENTISTICA.</t>
  </si>
  <si>
    <t>868153</t>
  </si>
  <si>
    <t>22017576R8</t>
  </si>
  <si>
    <t>868154</t>
  </si>
  <si>
    <t>22195749</t>
  </si>
  <si>
    <t>868156</t>
  </si>
  <si>
    <t>6752333271</t>
  </si>
  <si>
    <t>868157</t>
  </si>
  <si>
    <t>22017578R8</t>
  </si>
  <si>
    <t>868158</t>
  </si>
  <si>
    <t>100945</t>
  </si>
  <si>
    <t>VIFOR FRESENIUS MEDICAL CRP ITALIA SRL</t>
  </si>
  <si>
    <t>2677</t>
  </si>
  <si>
    <t>12032</t>
  </si>
  <si>
    <t>868160</t>
  </si>
  <si>
    <t>22195724</t>
  </si>
  <si>
    <t>868161</t>
  </si>
  <si>
    <t>7172137921</t>
  </si>
  <si>
    <t>868162</t>
  </si>
  <si>
    <t>2022030379</t>
  </si>
  <si>
    <t>868164</t>
  </si>
  <si>
    <t>5098/S</t>
  </si>
  <si>
    <t>canone agosto 2022</t>
  </si>
  <si>
    <t>11456</t>
  </si>
  <si>
    <t>868165</t>
  </si>
  <si>
    <t>0931919402</t>
  </si>
  <si>
    <t>868166</t>
  </si>
  <si>
    <t>22195722</t>
  </si>
  <si>
    <t>868167</t>
  </si>
  <si>
    <t>V90010610</t>
  </si>
  <si>
    <t>868168</t>
  </si>
  <si>
    <t>0931919392</t>
  </si>
  <si>
    <t>868169</t>
  </si>
  <si>
    <t>V90010609</t>
  </si>
  <si>
    <t>868170</t>
  </si>
  <si>
    <t>0931919395</t>
  </si>
  <si>
    <t>868171</t>
  </si>
  <si>
    <t>0931919398</t>
  </si>
  <si>
    <t>868172</t>
  </si>
  <si>
    <t>0931919985</t>
  </si>
  <si>
    <t>868173</t>
  </si>
  <si>
    <t>0931919397</t>
  </si>
  <si>
    <t>868174</t>
  </si>
  <si>
    <t>0931919989</t>
  </si>
  <si>
    <t>868175</t>
  </si>
  <si>
    <t>0931918270</t>
  </si>
  <si>
    <t>868176</t>
  </si>
  <si>
    <t>0931919988</t>
  </si>
  <si>
    <t>868177</t>
  </si>
  <si>
    <t>0931919990</t>
  </si>
  <si>
    <t>868178</t>
  </si>
  <si>
    <t>6224/PA</t>
  </si>
  <si>
    <t>11956</t>
  </si>
  <si>
    <t>868179</t>
  </si>
  <si>
    <t>0000265607</t>
  </si>
  <si>
    <t>868180</t>
  </si>
  <si>
    <t>22118418</t>
  </si>
  <si>
    <t>868181</t>
  </si>
  <si>
    <t>222061849</t>
  </si>
  <si>
    <t>VEDI NC 222071899 DEL 26/10/22 A STORNO TOT. FT</t>
  </si>
  <si>
    <t>868183</t>
  </si>
  <si>
    <t>2022028105</t>
  </si>
  <si>
    <t>868184</t>
  </si>
  <si>
    <t>0000001000073736</t>
  </si>
  <si>
    <t>868185</t>
  </si>
  <si>
    <t>DVE000312463</t>
  </si>
  <si>
    <t>SOPRAVV.ATTIVA INTERESSI DI MORA - NC A STORNO TOT. FT DME000521195 DEL 31/07/18</t>
  </si>
  <si>
    <t>868186</t>
  </si>
  <si>
    <t>000622-0CPA</t>
  </si>
  <si>
    <t>868187</t>
  </si>
  <si>
    <t>40145206</t>
  </si>
  <si>
    <t>868188</t>
  </si>
  <si>
    <t>18982</t>
  </si>
  <si>
    <t>12131</t>
  </si>
  <si>
    <t>868189</t>
  </si>
  <si>
    <t>2022332850</t>
  </si>
  <si>
    <t>12950</t>
  </si>
  <si>
    <t>868190</t>
  </si>
  <si>
    <t>V0-122236</t>
  </si>
  <si>
    <t>868191</t>
  </si>
  <si>
    <t>0931919987</t>
  </si>
  <si>
    <t>868192</t>
  </si>
  <si>
    <t>003685PA</t>
  </si>
  <si>
    <t>11364</t>
  </si>
  <si>
    <t>868193</t>
  </si>
  <si>
    <t>22PL023452</t>
  </si>
  <si>
    <t>12710</t>
  </si>
  <si>
    <t>868194</t>
  </si>
  <si>
    <t>V0-122237</t>
  </si>
  <si>
    <t>868195</t>
  </si>
  <si>
    <t>22017587R8</t>
  </si>
  <si>
    <t>868196</t>
  </si>
  <si>
    <t>93135</t>
  </si>
  <si>
    <t>CAMPOVERDE SRL</t>
  </si>
  <si>
    <t>1629 E1</t>
  </si>
  <si>
    <t>11459</t>
  </si>
  <si>
    <t>868198</t>
  </si>
  <si>
    <t>CEA SPA</t>
  </si>
  <si>
    <t>X03751</t>
  </si>
  <si>
    <t>10864</t>
  </si>
  <si>
    <t>868199</t>
  </si>
  <si>
    <t>22017579R8</t>
  </si>
  <si>
    <t>868200</t>
  </si>
  <si>
    <t>3900300124</t>
  </si>
  <si>
    <t>868201</t>
  </si>
  <si>
    <t>0740899558</t>
  </si>
  <si>
    <t>12651</t>
  </si>
  <si>
    <t>868202</t>
  </si>
  <si>
    <t>3031000088</t>
  </si>
  <si>
    <t>giornata del 01/08/22</t>
  </si>
  <si>
    <t>11583</t>
  </si>
  <si>
    <t>868203</t>
  </si>
  <si>
    <t>95474</t>
  </si>
  <si>
    <t>HENRY SCHEIN KRUGG SRL</t>
  </si>
  <si>
    <t>4108902006</t>
  </si>
  <si>
    <t>11028</t>
  </si>
  <si>
    <t>868204</t>
  </si>
  <si>
    <t>8722169209</t>
  </si>
  <si>
    <t>868205</t>
  </si>
  <si>
    <t>22195723</t>
  </si>
  <si>
    <t>868206</t>
  </si>
  <si>
    <t>0931919396</t>
  </si>
  <si>
    <t>868207</t>
  </si>
  <si>
    <t>7172137919</t>
  </si>
  <si>
    <t>868208</t>
  </si>
  <si>
    <t>0931907913</t>
  </si>
  <si>
    <t>868209</t>
  </si>
  <si>
    <t>22195376</t>
  </si>
  <si>
    <t>868210</t>
  </si>
  <si>
    <t>2022332848</t>
  </si>
  <si>
    <t>868211</t>
  </si>
  <si>
    <t>0931919394</t>
  </si>
  <si>
    <t>868212</t>
  </si>
  <si>
    <t>25865514</t>
  </si>
  <si>
    <t>VEDI NC 25876680 DEL 22/8/22 A STORNO TOT. FATT.</t>
  </si>
  <si>
    <t>868213</t>
  </si>
  <si>
    <t>3967/PA</t>
  </si>
  <si>
    <t>12123</t>
  </si>
  <si>
    <t>868214</t>
  </si>
  <si>
    <t>TL05420</t>
  </si>
  <si>
    <t>12835</t>
  </si>
  <si>
    <t>868215</t>
  </si>
  <si>
    <t>7000172406</t>
  </si>
  <si>
    <t>868216</t>
  </si>
  <si>
    <t>86.P</t>
  </si>
  <si>
    <t>PORTIERATO POC AGO22</t>
  </si>
  <si>
    <t>868217</t>
  </si>
  <si>
    <t>003713PA</t>
  </si>
  <si>
    <t>868218</t>
  </si>
  <si>
    <t>0003048134</t>
  </si>
  <si>
    <t>12689</t>
  </si>
  <si>
    <t>868220</t>
  </si>
  <si>
    <t>90675</t>
  </si>
  <si>
    <t>RANDSTAD ITALIA SPA</t>
  </si>
  <si>
    <t>22FVRW130094</t>
  </si>
  <si>
    <t>TERR. TECNICI COV AGO '22</t>
  </si>
  <si>
    <t>10668</t>
  </si>
  <si>
    <t>868221</t>
  </si>
  <si>
    <t>3300119572</t>
  </si>
  <si>
    <t>868222</t>
  </si>
  <si>
    <t>0000265612</t>
  </si>
  <si>
    <t>868223</t>
  </si>
  <si>
    <t>22118415</t>
  </si>
  <si>
    <t>868224</t>
  </si>
  <si>
    <t>100827</t>
  </si>
  <si>
    <t>ROSSI FERRAMENTA SNC DI ROSSI S. E M.</t>
  </si>
  <si>
    <t>4151</t>
  </si>
  <si>
    <t>10915</t>
  </si>
  <si>
    <t>868225</t>
  </si>
  <si>
    <t>22118419</t>
  </si>
  <si>
    <t>868226</t>
  </si>
  <si>
    <t>000618-0CPA</t>
  </si>
  <si>
    <t>12735</t>
  </si>
  <si>
    <t>868228</t>
  </si>
  <si>
    <t>0000265608</t>
  </si>
  <si>
    <t>868229</t>
  </si>
  <si>
    <t>1651/P</t>
  </si>
  <si>
    <t>12932</t>
  </si>
  <si>
    <t>868230</t>
  </si>
  <si>
    <t>514991</t>
  </si>
  <si>
    <t>868231</t>
  </si>
  <si>
    <t>0931920652</t>
  </si>
  <si>
    <t>868232</t>
  </si>
  <si>
    <t>24185</t>
  </si>
  <si>
    <t>868233</t>
  </si>
  <si>
    <t>202272001298</t>
  </si>
  <si>
    <t>ASST BS: ESAMI DI MICROSCOPIA ELETTRONICA PER UO NEFROLOGIA POC.</t>
  </si>
  <si>
    <t>868234</t>
  </si>
  <si>
    <t>24194</t>
  </si>
  <si>
    <t>868235</t>
  </si>
  <si>
    <t>6012222019422</t>
  </si>
  <si>
    <t>868236</t>
  </si>
  <si>
    <t>24191</t>
  </si>
  <si>
    <t>868237</t>
  </si>
  <si>
    <t>220013490</t>
  </si>
  <si>
    <t>12066</t>
  </si>
  <si>
    <t>868238</t>
  </si>
  <si>
    <t>24183</t>
  </si>
  <si>
    <t>VEDI NC 26198 DEL 12/9/22 A STORNO PARZ. FATT</t>
  </si>
  <si>
    <t>10653</t>
  </si>
  <si>
    <t>868240</t>
  </si>
  <si>
    <t>0000265605</t>
  </si>
  <si>
    <t>868241</t>
  </si>
  <si>
    <t>24187</t>
  </si>
  <si>
    <t>868242</t>
  </si>
  <si>
    <t>22FVRW130088</t>
  </si>
  <si>
    <t>TERR.- AMM.VI COV RET. LUG.'22</t>
  </si>
  <si>
    <t>868244</t>
  </si>
  <si>
    <t>1089/2022/PA</t>
  </si>
  <si>
    <t>TERRITORIO AGOSTO CREMONA - VEDI NC 57/NC/2022/PA DEL 21/10/22 A STORNO TOT. FATT.</t>
  </si>
  <si>
    <t>868245</t>
  </si>
  <si>
    <t>0000265613</t>
  </si>
  <si>
    <t>868246</t>
  </si>
  <si>
    <t>2022027971</t>
  </si>
  <si>
    <t>OK - ACCETTATO MINOR PREZZO RISPETTO ALL'ORDINE</t>
  </si>
  <si>
    <t>868247</t>
  </si>
  <si>
    <t>2223088207</t>
  </si>
  <si>
    <t>868248</t>
  </si>
  <si>
    <t>5916108525</t>
  </si>
  <si>
    <t>CANONI LUGLIO SETT</t>
  </si>
  <si>
    <t>12862</t>
  </si>
  <si>
    <t>868249</t>
  </si>
  <si>
    <t>497 / PA</t>
  </si>
  <si>
    <t>868251</t>
  </si>
  <si>
    <t>2223088206</t>
  </si>
  <si>
    <t>868252</t>
  </si>
  <si>
    <t>01IT-7533-2022</t>
  </si>
  <si>
    <t>11360</t>
  </si>
  <si>
    <t>868253</t>
  </si>
  <si>
    <t>22FVRW130091</t>
  </si>
  <si>
    <t>868254</t>
  </si>
  <si>
    <t>13086</t>
  </si>
  <si>
    <t>868255</t>
  </si>
  <si>
    <t>514990</t>
  </si>
  <si>
    <t>11697</t>
  </si>
  <si>
    <t>868256</t>
  </si>
  <si>
    <t>6012222019259</t>
  </si>
  <si>
    <t>868257</t>
  </si>
  <si>
    <t>24195</t>
  </si>
  <si>
    <t>868258</t>
  </si>
  <si>
    <t>5200762948</t>
  </si>
  <si>
    <t>12023</t>
  </si>
  <si>
    <t>868260</t>
  </si>
  <si>
    <t>24176</t>
  </si>
  <si>
    <t>868261</t>
  </si>
  <si>
    <t>24180</t>
  </si>
  <si>
    <t>868262</t>
  </si>
  <si>
    <t>24181</t>
  </si>
  <si>
    <t>868263</t>
  </si>
  <si>
    <t>24174</t>
  </si>
  <si>
    <t>868265</t>
  </si>
  <si>
    <t>1209337013</t>
  </si>
  <si>
    <t>868266</t>
  </si>
  <si>
    <t>4252</t>
  </si>
  <si>
    <t>868267</t>
  </si>
  <si>
    <t>91330</t>
  </si>
  <si>
    <t>C.S.A. COOP. SERV. ASSISTENZIALI</t>
  </si>
  <si>
    <t>46/66/2022</t>
  </si>
  <si>
    <t>CAL AGO.'22</t>
  </si>
  <si>
    <t>12758</t>
  </si>
  <si>
    <t>868268</t>
  </si>
  <si>
    <t>DVE000312473</t>
  </si>
  <si>
    <t>SOPRAVV.ATTIVA INTERESSI DI MORA - NC A STORNO TOT. FT DME000527647 DEL 30/09/17</t>
  </si>
  <si>
    <t>868269</t>
  </si>
  <si>
    <t>9572332970</t>
  </si>
  <si>
    <t>868270</t>
  </si>
  <si>
    <t>9897097110</t>
  </si>
  <si>
    <t>868271</t>
  </si>
  <si>
    <t>22117158</t>
  </si>
  <si>
    <t>868272</t>
  </si>
  <si>
    <t>2201990</t>
  </si>
  <si>
    <t>868273</t>
  </si>
  <si>
    <t>25883509</t>
  </si>
  <si>
    <t>868274</t>
  </si>
  <si>
    <t>22118417</t>
  </si>
  <si>
    <t>868275</t>
  </si>
  <si>
    <t>22180</t>
  </si>
  <si>
    <t>PENTAX ITALIA SRL</t>
  </si>
  <si>
    <t>2201316</t>
  </si>
  <si>
    <t>11694</t>
  </si>
  <si>
    <t>868276</t>
  </si>
  <si>
    <t>22FVRW130085</t>
  </si>
  <si>
    <t>AMM.VI POC RETT.GIUGNO '22</t>
  </si>
  <si>
    <t>868277</t>
  </si>
  <si>
    <t>2283045811</t>
  </si>
  <si>
    <t>11983</t>
  </si>
  <si>
    <t>868278</t>
  </si>
  <si>
    <t>0000265609</t>
  </si>
  <si>
    <t>868279</t>
  </si>
  <si>
    <t>25883943</t>
  </si>
  <si>
    <t>868280</t>
  </si>
  <si>
    <t>3202220132</t>
  </si>
  <si>
    <t>11958</t>
  </si>
  <si>
    <t>868281</t>
  </si>
  <si>
    <t>25883487</t>
  </si>
  <si>
    <t>868282</t>
  </si>
  <si>
    <t>3006921407</t>
  </si>
  <si>
    <t>868283</t>
  </si>
  <si>
    <t>1209340144</t>
  </si>
  <si>
    <t>868284</t>
  </si>
  <si>
    <t>8722169207</t>
  </si>
  <si>
    <t>868285</t>
  </si>
  <si>
    <t>0931919400</t>
  </si>
  <si>
    <t>868286</t>
  </si>
  <si>
    <t>22196376</t>
  </si>
  <si>
    <t>868287</t>
  </si>
  <si>
    <t>0931919393</t>
  </si>
  <si>
    <t>868290</t>
  </si>
  <si>
    <t>FS/4675</t>
  </si>
  <si>
    <t>868291</t>
  </si>
  <si>
    <t>24175</t>
  </si>
  <si>
    <t>868292</t>
  </si>
  <si>
    <t>0000265602</t>
  </si>
  <si>
    <t>868293</t>
  </si>
  <si>
    <t>0000265614</t>
  </si>
  <si>
    <t>868294</t>
  </si>
  <si>
    <t>2022195832</t>
  </si>
  <si>
    <t>12721</t>
  </si>
  <si>
    <t>868295</t>
  </si>
  <si>
    <t>0000265611</t>
  </si>
  <si>
    <t>868296</t>
  </si>
  <si>
    <t>B300</t>
  </si>
  <si>
    <t>FACCHINAGGIO E TRASLOCHI VARI AGO22</t>
  </si>
  <si>
    <t>11452</t>
  </si>
  <si>
    <t>868297</t>
  </si>
  <si>
    <t>0000265604</t>
  </si>
  <si>
    <t>868298</t>
  </si>
  <si>
    <t>2022195833</t>
  </si>
  <si>
    <t>868299</t>
  </si>
  <si>
    <t>22017331R8</t>
  </si>
  <si>
    <t>868300</t>
  </si>
  <si>
    <t>99790</t>
  </si>
  <si>
    <t>DBI SRL</t>
  </si>
  <si>
    <t>1600</t>
  </si>
  <si>
    <t>12587</t>
  </si>
  <si>
    <t>868301</t>
  </si>
  <si>
    <t>DVE000312474</t>
  </si>
  <si>
    <t>SOPRAVV.ATTIVA INTERESSI DI MORA - NC A STORNO TOT. FT DME000523225 DEL 31/08/17</t>
  </si>
  <si>
    <t>868302</t>
  </si>
  <si>
    <t>1088/2022/PA</t>
  </si>
  <si>
    <t>VEDI NC 55/NC/2022/PA DEL 30/9/22 A STORNO TOT. FATTURA AGOSTO 2022</t>
  </si>
  <si>
    <t>868303</t>
  </si>
  <si>
    <t>22FVRW130092</t>
  </si>
  <si>
    <t>TECNICI POC/POP AGO.'22</t>
  </si>
  <si>
    <t>868304</t>
  </si>
  <si>
    <t>98389</t>
  </si>
  <si>
    <t>MASIMO EUROPE LIMITED</t>
  </si>
  <si>
    <t>4596/2022</t>
  </si>
  <si>
    <t>10878</t>
  </si>
  <si>
    <t>868305</t>
  </si>
  <si>
    <t>0000001060005728</t>
  </si>
  <si>
    <t>868306</t>
  </si>
  <si>
    <t>4587/2022</t>
  </si>
  <si>
    <t>868307</t>
  </si>
  <si>
    <t>90132</t>
  </si>
  <si>
    <t>ASTELLAS PHARMA SPA</t>
  </si>
  <si>
    <t>2022013642</t>
  </si>
  <si>
    <t>11882</t>
  </si>
  <si>
    <t>868308</t>
  </si>
  <si>
    <t>2088</t>
  </si>
  <si>
    <t>868309</t>
  </si>
  <si>
    <t>870E132604</t>
  </si>
  <si>
    <t>868310</t>
  </si>
  <si>
    <t>222060770</t>
  </si>
  <si>
    <t>VEDI NC 222068280 DEL 11/10/22 A STORNO TOT. FT X ERRATO PREZZO</t>
  </si>
  <si>
    <t>868311</t>
  </si>
  <si>
    <t>V0-122233</t>
  </si>
  <si>
    <t>868313</t>
  </si>
  <si>
    <t>870E132603</t>
  </si>
  <si>
    <t>868314</t>
  </si>
  <si>
    <t>222061034</t>
  </si>
  <si>
    <t>868315</t>
  </si>
  <si>
    <t>FPA22IBNSV-0002396</t>
  </si>
  <si>
    <t>12104</t>
  </si>
  <si>
    <t>868316</t>
  </si>
  <si>
    <t>870E132602</t>
  </si>
  <si>
    <t>868317</t>
  </si>
  <si>
    <t>5200762949</t>
  </si>
  <si>
    <t>868318</t>
  </si>
  <si>
    <t>2022000010044504</t>
  </si>
  <si>
    <t>12528</t>
  </si>
  <si>
    <t>868319</t>
  </si>
  <si>
    <t>V90010553</t>
  </si>
  <si>
    <t>868320</t>
  </si>
  <si>
    <t>870E132601</t>
  </si>
  <si>
    <t>12665</t>
  </si>
  <si>
    <t>868322</t>
  </si>
  <si>
    <t>22196377</t>
  </si>
  <si>
    <t>868323</t>
  </si>
  <si>
    <t>4235/PA</t>
  </si>
  <si>
    <t>12606</t>
  </si>
  <si>
    <t>868324</t>
  </si>
  <si>
    <t>5599/PA</t>
  </si>
  <si>
    <t>868325</t>
  </si>
  <si>
    <t>0000140657</t>
  </si>
  <si>
    <t>868326</t>
  </si>
  <si>
    <t>22FVRW130093</t>
  </si>
  <si>
    <t>TERR. TECNICI COV RETT.GIU'22</t>
  </si>
  <si>
    <t>868327</t>
  </si>
  <si>
    <t>22FVRW130089</t>
  </si>
  <si>
    <t>TERR. AMM.VI COV AGO.'22</t>
  </si>
  <si>
    <t>868328</t>
  </si>
  <si>
    <t>003139</t>
  </si>
  <si>
    <t>868329</t>
  </si>
  <si>
    <t>22FVRW130086</t>
  </si>
  <si>
    <t>AMM.VI POC/POP AGO.'22</t>
  </si>
  <si>
    <t>11432</t>
  </si>
  <si>
    <t>868330</t>
  </si>
  <si>
    <t>9270035460</t>
  </si>
  <si>
    <t>868331</t>
  </si>
  <si>
    <t>22017494R8</t>
  </si>
  <si>
    <t>868332</t>
  </si>
  <si>
    <t>AR12-22-7459</t>
  </si>
  <si>
    <t>11428</t>
  </si>
  <si>
    <t>868333</t>
  </si>
  <si>
    <t>22FVRW130090</t>
  </si>
  <si>
    <t>TECNICI POC RETTIF. GIU</t>
  </si>
  <si>
    <t>868334</t>
  </si>
  <si>
    <t>0931914990</t>
  </si>
  <si>
    <t>868336</t>
  </si>
  <si>
    <t>22FVRW130087</t>
  </si>
  <si>
    <t>TERR. AMM.VI COVID RETT.GIU.'22</t>
  </si>
  <si>
    <t>868337</t>
  </si>
  <si>
    <t>V90010362</t>
  </si>
  <si>
    <t>11496</t>
  </si>
  <si>
    <t>868338</t>
  </si>
  <si>
    <t>4000005231</t>
  </si>
  <si>
    <t>12105</t>
  </si>
  <si>
    <t>868339</t>
  </si>
  <si>
    <t>9300002749</t>
  </si>
  <si>
    <t>868340</t>
  </si>
  <si>
    <t>8722169208</t>
  </si>
  <si>
    <t>868341</t>
  </si>
  <si>
    <t>199267831/375980/P1</t>
  </si>
  <si>
    <t>12684</t>
  </si>
  <si>
    <t>868342</t>
  </si>
  <si>
    <t>98957</t>
  </si>
  <si>
    <t>ARTSANITY SRL</t>
  </si>
  <si>
    <t>3528/22/5</t>
  </si>
  <si>
    <t>11418</t>
  </si>
  <si>
    <t>868343</t>
  </si>
  <si>
    <t>X03750</t>
  </si>
  <si>
    <t>868344</t>
  </si>
  <si>
    <t>0931919653</t>
  </si>
  <si>
    <t>868345</t>
  </si>
  <si>
    <t>27473095</t>
  </si>
  <si>
    <t>12530</t>
  </si>
  <si>
    <t>868346</t>
  </si>
  <si>
    <t>22195721</t>
  </si>
  <si>
    <t>868347</t>
  </si>
  <si>
    <t>X03749</t>
  </si>
  <si>
    <t>868348</t>
  </si>
  <si>
    <t>3622092108</t>
  </si>
  <si>
    <t>868349</t>
  </si>
  <si>
    <t>5097/S</t>
  </si>
  <si>
    <t>nol.agosto 2022</t>
  </si>
  <si>
    <t>868350</t>
  </si>
  <si>
    <t>1056972682</t>
  </si>
  <si>
    <t>868351</t>
  </si>
  <si>
    <t>3031000085</t>
  </si>
  <si>
    <t>LUGLIO 2022 MANUTENZIONE</t>
  </si>
  <si>
    <t>868352</t>
  </si>
  <si>
    <t>222061404</t>
  </si>
  <si>
    <t>868354</t>
  </si>
  <si>
    <t>22195378</t>
  </si>
  <si>
    <t>868355</t>
  </si>
  <si>
    <t>22075536 Q1</t>
  </si>
  <si>
    <t>868356</t>
  </si>
  <si>
    <t>0000010537</t>
  </si>
  <si>
    <t>12601</t>
  </si>
  <si>
    <t>868357</t>
  </si>
  <si>
    <t>222061405</t>
  </si>
  <si>
    <t>868358</t>
  </si>
  <si>
    <t>3900299954</t>
  </si>
  <si>
    <t>868359</t>
  </si>
  <si>
    <t>5916108524</t>
  </si>
  <si>
    <t>868360</t>
  </si>
  <si>
    <t>199267832/375983/P1</t>
  </si>
  <si>
    <t>868361</t>
  </si>
  <si>
    <t>TL05419</t>
  </si>
  <si>
    <t>868362</t>
  </si>
  <si>
    <t>1209338474</t>
  </si>
  <si>
    <t>868363</t>
  </si>
  <si>
    <t>24184</t>
  </si>
  <si>
    <t>868364</t>
  </si>
  <si>
    <t>TL05408</t>
  </si>
  <si>
    <t>868365</t>
  </si>
  <si>
    <t>5916108526</t>
  </si>
  <si>
    <t>NOL. LUGLIO/SETTEMBRE 2022</t>
  </si>
  <si>
    <t>11337</t>
  </si>
  <si>
    <t>868366</t>
  </si>
  <si>
    <t>22513315</t>
  </si>
  <si>
    <t>868367</t>
  </si>
  <si>
    <t>24189</t>
  </si>
  <si>
    <t>868368</t>
  </si>
  <si>
    <t>2201991</t>
  </si>
  <si>
    <t>868369</t>
  </si>
  <si>
    <t>2022-VP-0002479</t>
  </si>
  <si>
    <t>12589</t>
  </si>
  <si>
    <t>868370</t>
  </si>
  <si>
    <t>24177</t>
  </si>
  <si>
    <t>868371</t>
  </si>
  <si>
    <t>3968/PA</t>
  </si>
  <si>
    <t>868372</t>
  </si>
  <si>
    <t>0931918945</t>
  </si>
  <si>
    <t>868373</t>
  </si>
  <si>
    <t>101129</t>
  </si>
  <si>
    <t>ADVANZ PHARMA SPECIALTY MEDICINE ITALIA SRL</t>
  </si>
  <si>
    <t>3910010915</t>
  </si>
  <si>
    <t>12871</t>
  </si>
  <si>
    <t>868374</t>
  </si>
  <si>
    <t>9897097660</t>
  </si>
  <si>
    <t>868375</t>
  </si>
  <si>
    <t>001648/22</t>
  </si>
  <si>
    <t>12075</t>
  </si>
  <si>
    <t>868376</t>
  </si>
  <si>
    <t>NCS/4676</t>
  </si>
  <si>
    <t>NC A STORNO PARZ. FT FS/4294 DEL 18/8/22</t>
  </si>
  <si>
    <t>868377</t>
  </si>
  <si>
    <t>2223088726</t>
  </si>
  <si>
    <t>868378</t>
  </si>
  <si>
    <t>0931913218</t>
  </si>
  <si>
    <t>868380</t>
  </si>
  <si>
    <t>22042002</t>
  </si>
  <si>
    <t>868381</t>
  </si>
  <si>
    <t>25883516</t>
  </si>
  <si>
    <t>868382</t>
  </si>
  <si>
    <t>0931919986</t>
  </si>
  <si>
    <t>868383</t>
  </si>
  <si>
    <t>S22F038941</t>
  </si>
  <si>
    <t>12681</t>
  </si>
  <si>
    <t>868384</t>
  </si>
  <si>
    <t>22017573R8</t>
  </si>
  <si>
    <t>868385</t>
  </si>
  <si>
    <t>9300002029</t>
  </si>
  <si>
    <t>868386</t>
  </si>
  <si>
    <t>22017574R8</t>
  </si>
  <si>
    <t>868387</t>
  </si>
  <si>
    <t>0931919399</t>
  </si>
  <si>
    <t>868388</t>
  </si>
  <si>
    <t>27473205</t>
  </si>
  <si>
    <t>868389</t>
  </si>
  <si>
    <t>90900</t>
  </si>
  <si>
    <t>ISTITUTO BIOCHIMICO ITALIANO SPA</t>
  </si>
  <si>
    <t>3310/P1</t>
  </si>
  <si>
    <t>12690</t>
  </si>
  <si>
    <t>868390</t>
  </si>
  <si>
    <t>0931919401</t>
  </si>
  <si>
    <t>868391</t>
  </si>
  <si>
    <t>25878119</t>
  </si>
  <si>
    <t>868392</t>
  </si>
  <si>
    <t>0931918269</t>
  </si>
  <si>
    <t>868393</t>
  </si>
  <si>
    <t>0931918890</t>
  </si>
  <si>
    <t>868394</t>
  </si>
  <si>
    <t>1056972681</t>
  </si>
  <si>
    <t>868395</t>
  </si>
  <si>
    <t>1792</t>
  </si>
  <si>
    <t>11446</t>
  </si>
  <si>
    <t>868396</t>
  </si>
  <si>
    <t>91116</t>
  </si>
  <si>
    <t>FARMACIA FIORENTINI DR. CARLO</t>
  </si>
  <si>
    <t>116 / PA</t>
  </si>
  <si>
    <t>12851</t>
  </si>
  <si>
    <t>868397</t>
  </si>
  <si>
    <t>10692</t>
  </si>
  <si>
    <t>ESSEDUE GROUP SRL</t>
  </si>
  <si>
    <t>868398</t>
  </si>
  <si>
    <t>0740899813</t>
  </si>
  <si>
    <t>868399</t>
  </si>
  <si>
    <t>92957</t>
  </si>
  <si>
    <t>ALLERGY THERAPEUTICS ITALIA SRL</t>
  </si>
  <si>
    <t>003134-0CQ</t>
  </si>
  <si>
    <t>10964</t>
  </si>
  <si>
    <t>868400</t>
  </si>
  <si>
    <t>22195375</t>
  </si>
  <si>
    <t>868401</t>
  </si>
  <si>
    <t>003135-0CQ</t>
  </si>
  <si>
    <t>12139</t>
  </si>
  <si>
    <t>868402</t>
  </si>
  <si>
    <t>99266</t>
  </si>
  <si>
    <t>ALFA INTES SRL</t>
  </si>
  <si>
    <t>3141/FE</t>
  </si>
  <si>
    <t>12688</t>
  </si>
  <si>
    <t>868403</t>
  </si>
  <si>
    <t>003686PA</t>
  </si>
  <si>
    <t>868404</t>
  </si>
  <si>
    <t>2202101</t>
  </si>
  <si>
    <t>868405</t>
  </si>
  <si>
    <t>220013369</t>
  </si>
  <si>
    <t>868406</t>
  </si>
  <si>
    <t>22017495R8</t>
  </si>
  <si>
    <t>868407</t>
  </si>
  <si>
    <t>22017406R8</t>
  </si>
  <si>
    <t>868408</t>
  </si>
  <si>
    <t>8722169535</t>
  </si>
  <si>
    <t>868409</t>
  </si>
  <si>
    <t>1020552146</t>
  </si>
  <si>
    <t>868410</t>
  </si>
  <si>
    <t>PA221684</t>
  </si>
  <si>
    <t>11488</t>
  </si>
  <si>
    <t>868411</t>
  </si>
  <si>
    <t>22195377</t>
  </si>
  <si>
    <t>868412</t>
  </si>
  <si>
    <t>40147094</t>
  </si>
  <si>
    <t>11487</t>
  </si>
  <si>
    <t>868413</t>
  </si>
  <si>
    <t>2283045564</t>
  </si>
  <si>
    <t>868414</t>
  </si>
  <si>
    <t>22017575R8</t>
  </si>
  <si>
    <t>868415</t>
  </si>
  <si>
    <t>7172137920</t>
  </si>
  <si>
    <t>868416</t>
  </si>
  <si>
    <t>2003070960</t>
  </si>
  <si>
    <t>8691</t>
  </si>
  <si>
    <t>2021-VFE-00187</t>
  </si>
  <si>
    <t>DET. 781/18 MAGGIO DEGENTI POOP</t>
  </si>
  <si>
    <t>8692</t>
  </si>
  <si>
    <t>2021-VFE-00186</t>
  </si>
  <si>
    <t>DET. 781/18 MAGGIO DEGENTI POC</t>
  </si>
  <si>
    <t>8693</t>
  </si>
  <si>
    <t>2021-VFE-00188</t>
  </si>
  <si>
    <t>DET. 781/18 MAGGIO CASA CIRCONDARIALE</t>
  </si>
  <si>
    <t>870124</t>
  </si>
  <si>
    <t>0000265610/22</t>
  </si>
  <si>
    <t>870125</t>
  </si>
  <si>
    <t>101074</t>
  </si>
  <si>
    <t>BACCIOCCHINI NADIA</t>
  </si>
  <si>
    <t>09/22</t>
  </si>
  <si>
    <t>BACCIOCCHINI: attività LP di farmacista per vaccinazioni COVID - AGOSTO 2022 (h 144,17' + residuo)</t>
  </si>
  <si>
    <t>10682</t>
  </si>
  <si>
    <t>872235</t>
  </si>
  <si>
    <t>VP0003469/22</t>
  </si>
  <si>
    <t>11414</t>
  </si>
  <si>
    <t>872301</t>
  </si>
  <si>
    <t>220013774</t>
  </si>
  <si>
    <t>12653</t>
  </si>
  <si>
    <t>872302</t>
  </si>
  <si>
    <t>7310015831</t>
  </si>
  <si>
    <t>VEDI N.C 7390000284 DEL 10/10/22 X ERR. IMP. IVA</t>
  </si>
  <si>
    <t>12307</t>
  </si>
  <si>
    <t>872303</t>
  </si>
  <si>
    <t>3297/2</t>
  </si>
  <si>
    <t>12888</t>
  </si>
  <si>
    <t>872304</t>
  </si>
  <si>
    <t>1020658420</t>
  </si>
  <si>
    <t>872305</t>
  </si>
  <si>
    <t>91135</t>
  </si>
  <si>
    <t>PROMEGA ITALIA SRL</t>
  </si>
  <si>
    <t>2261004454</t>
  </si>
  <si>
    <t>12739</t>
  </si>
  <si>
    <t>872306</t>
  </si>
  <si>
    <t>2247639</t>
  </si>
  <si>
    <t>11685</t>
  </si>
  <si>
    <t>872307</t>
  </si>
  <si>
    <t>2022003051</t>
  </si>
  <si>
    <t>12636</t>
  </si>
  <si>
    <t>872308</t>
  </si>
  <si>
    <t>0931923267</t>
  </si>
  <si>
    <t>872309</t>
  </si>
  <si>
    <t>3/1953</t>
  </si>
  <si>
    <t>11485</t>
  </si>
  <si>
    <t>872310</t>
  </si>
  <si>
    <t>91225</t>
  </si>
  <si>
    <t>DIACO BIOFARMACEUTICI SRL</t>
  </si>
  <si>
    <t>2305/00</t>
  </si>
  <si>
    <t>11661</t>
  </si>
  <si>
    <t>872311</t>
  </si>
  <si>
    <t>0931923266</t>
  </si>
  <si>
    <t>872312</t>
  </si>
  <si>
    <t>22078743 Q1</t>
  </si>
  <si>
    <t>872313</t>
  </si>
  <si>
    <t>22509485</t>
  </si>
  <si>
    <t>12578</t>
  </si>
  <si>
    <t>872314</t>
  </si>
  <si>
    <t>FV22/--2454</t>
  </si>
  <si>
    <t>COGE 3564/21 - COVID</t>
  </si>
  <si>
    <t>872315</t>
  </si>
  <si>
    <t>2022031211</t>
  </si>
  <si>
    <t>872316</t>
  </si>
  <si>
    <t>2209629</t>
  </si>
  <si>
    <t>872317</t>
  </si>
  <si>
    <t>92215055</t>
  </si>
  <si>
    <t>11702</t>
  </si>
  <si>
    <t>872318</t>
  </si>
  <si>
    <t>2212003087</t>
  </si>
  <si>
    <t>12687</t>
  </si>
  <si>
    <t>872320</t>
  </si>
  <si>
    <t>2201011785</t>
  </si>
  <si>
    <t>11986</t>
  </si>
  <si>
    <t>872321</t>
  </si>
  <si>
    <t>2201011674</t>
  </si>
  <si>
    <t>872322</t>
  </si>
  <si>
    <t>222063538</t>
  </si>
  <si>
    <t>872323</t>
  </si>
  <si>
    <t>1209347482</t>
  </si>
  <si>
    <t>11610</t>
  </si>
  <si>
    <t>872324</t>
  </si>
  <si>
    <t>27475348</t>
  </si>
  <si>
    <t>872325</t>
  </si>
  <si>
    <t>3296/2</t>
  </si>
  <si>
    <t>872326</t>
  </si>
  <si>
    <t>22509482</t>
  </si>
  <si>
    <t>872327</t>
  </si>
  <si>
    <t>25886503</t>
  </si>
  <si>
    <t>11350</t>
  </si>
  <si>
    <t>872328</t>
  </si>
  <si>
    <t>25886477</t>
  </si>
  <si>
    <t>872329</t>
  </si>
  <si>
    <t>5840234652</t>
  </si>
  <si>
    <t>11463</t>
  </si>
  <si>
    <t>872330</t>
  </si>
  <si>
    <t>25886480</t>
  </si>
  <si>
    <t>872331</t>
  </si>
  <si>
    <t>90066</t>
  </si>
  <si>
    <t>LTA SRL</t>
  </si>
  <si>
    <t>00000000282</t>
  </si>
  <si>
    <t>11374</t>
  </si>
  <si>
    <t>872332</t>
  </si>
  <si>
    <t>2022031210</t>
  </si>
  <si>
    <t>872333</t>
  </si>
  <si>
    <t>92215169</t>
  </si>
  <si>
    <t>872334</t>
  </si>
  <si>
    <t>FV22/--2453</t>
  </si>
  <si>
    <t>COGE 4000/21 - NC A STORNO TOT. FT FV21/--3885 DEL 7/12/21</t>
  </si>
  <si>
    <t>872335</t>
  </si>
  <si>
    <t>1020658421</t>
  </si>
  <si>
    <t>872336</t>
  </si>
  <si>
    <t>5840234654</t>
  </si>
  <si>
    <t>12576</t>
  </si>
  <si>
    <t>872337</t>
  </si>
  <si>
    <t>98272571</t>
  </si>
  <si>
    <t>12614</t>
  </si>
  <si>
    <t>872339</t>
  </si>
  <si>
    <t>90891</t>
  </si>
  <si>
    <t>FIDIA FARMACEUTICI SPA</t>
  </si>
  <si>
    <t>200012086</t>
  </si>
  <si>
    <t>12633</t>
  </si>
  <si>
    <t>872340</t>
  </si>
  <si>
    <t>222063534</t>
  </si>
  <si>
    <t>12812</t>
  </si>
  <si>
    <t>872341</t>
  </si>
  <si>
    <t>22201281</t>
  </si>
  <si>
    <t>872342</t>
  </si>
  <si>
    <t>22201396</t>
  </si>
  <si>
    <t>872343</t>
  </si>
  <si>
    <t>629354</t>
  </si>
  <si>
    <t>12176</t>
  </si>
  <si>
    <t>872344</t>
  </si>
  <si>
    <t>22078744 Q1</t>
  </si>
  <si>
    <t>872345</t>
  </si>
  <si>
    <t>9700227097</t>
  </si>
  <si>
    <t>NOL+ASSIST. SETTEMBRE 2022</t>
  </si>
  <si>
    <t>12186</t>
  </si>
  <si>
    <t>872346</t>
  </si>
  <si>
    <t>CONSORZIO NAZ. COOP. DI PRODUZIONE E LAVORO CIRO MENOTTI SCPA</t>
  </si>
  <si>
    <t>291/PA</t>
  </si>
  <si>
    <t>CESPITE REAL PRES OSP TERR POC</t>
  </si>
  <si>
    <t>11257</t>
  </si>
  <si>
    <t>872347</t>
  </si>
  <si>
    <t>6820220919000827</t>
  </si>
  <si>
    <t>SETTEMBRE/OTTOBRE 2022 MANUT. RETE LOCALE</t>
  </si>
  <si>
    <t>11354</t>
  </si>
  <si>
    <t>872348</t>
  </si>
  <si>
    <t>V0-125416</t>
  </si>
  <si>
    <t>872349</t>
  </si>
  <si>
    <t>V0-125415</t>
  </si>
  <si>
    <t>872350</t>
  </si>
  <si>
    <t>ALFA SOLUTIONS SPA</t>
  </si>
  <si>
    <t>20002226000195</t>
  </si>
  <si>
    <t>CONS. AGO22 VALUT AMBIENT FUTURO HUB VACCIN V.DANTE</t>
  </si>
  <si>
    <t>14285</t>
  </si>
  <si>
    <t>872351</t>
  </si>
  <si>
    <t>222063536</t>
  </si>
  <si>
    <t>13701</t>
  </si>
  <si>
    <t>872352</t>
  </si>
  <si>
    <t>27475269</t>
  </si>
  <si>
    <t>872353</t>
  </si>
  <si>
    <t>27475270</t>
  </si>
  <si>
    <t>872354</t>
  </si>
  <si>
    <t>222063532</t>
  </si>
  <si>
    <t>872355</t>
  </si>
  <si>
    <t>1020658681</t>
  </si>
  <si>
    <t>12619</t>
  </si>
  <si>
    <t>872356</t>
  </si>
  <si>
    <t>222063535</t>
  </si>
  <si>
    <t>872357</t>
  </si>
  <si>
    <t>3900301066</t>
  </si>
  <si>
    <t>872358</t>
  </si>
  <si>
    <t>872360</t>
  </si>
  <si>
    <t>1209347481</t>
  </si>
  <si>
    <t>872361</t>
  </si>
  <si>
    <t>0931862725</t>
  </si>
  <si>
    <t>12464</t>
  </si>
  <si>
    <t>872363</t>
  </si>
  <si>
    <t>2003072202</t>
  </si>
  <si>
    <t>12413</t>
  </si>
  <si>
    <t>872364</t>
  </si>
  <si>
    <t>2022000010045721</t>
  </si>
  <si>
    <t>12365</t>
  </si>
  <si>
    <t>872365</t>
  </si>
  <si>
    <t>2223091281</t>
  </si>
  <si>
    <t>872366</t>
  </si>
  <si>
    <t>2022/7500071166</t>
  </si>
  <si>
    <t>11407</t>
  </si>
  <si>
    <t>872367</t>
  </si>
  <si>
    <t>1020554027</t>
  </si>
  <si>
    <t>872368</t>
  </si>
  <si>
    <t>CMPH00007496</t>
  </si>
  <si>
    <t>872369</t>
  </si>
  <si>
    <t>22199785</t>
  </si>
  <si>
    <t>872370</t>
  </si>
  <si>
    <t>2218089</t>
  </si>
  <si>
    <t>872371</t>
  </si>
  <si>
    <t>7000172912</t>
  </si>
  <si>
    <t>12449</t>
  </si>
  <si>
    <t>872372</t>
  </si>
  <si>
    <t>40151436</t>
  </si>
  <si>
    <t>872373</t>
  </si>
  <si>
    <t>22VFN013088</t>
  </si>
  <si>
    <t>12014</t>
  </si>
  <si>
    <t>872374</t>
  </si>
  <si>
    <t>22121673</t>
  </si>
  <si>
    <t>872375</t>
  </si>
  <si>
    <t>2201011675</t>
  </si>
  <si>
    <t>12596</t>
  </si>
  <si>
    <t>872376</t>
  </si>
  <si>
    <t>0931923265</t>
  </si>
  <si>
    <t>872377</t>
  </si>
  <si>
    <t>22509483</t>
  </si>
  <si>
    <t>872378</t>
  </si>
  <si>
    <t>40151435</t>
  </si>
  <si>
    <t>872379</t>
  </si>
  <si>
    <t>2022031209</t>
  </si>
  <si>
    <t>872380</t>
  </si>
  <si>
    <t>92215170</t>
  </si>
  <si>
    <t>VEDI NC 92218063 DEL 28/10/22 A STORNO TOT FT X ERRATO PREZZO</t>
  </si>
  <si>
    <t>12538</t>
  </si>
  <si>
    <t>872381</t>
  </si>
  <si>
    <t>92214950</t>
  </si>
  <si>
    <t>11333</t>
  </si>
  <si>
    <t>872382</t>
  </si>
  <si>
    <t>92215317</t>
  </si>
  <si>
    <t>872383</t>
  </si>
  <si>
    <t>101016</t>
  </si>
  <si>
    <t>ALEA SRL MEDICAL &amp; DIAGNOSTICS SOLUTIONS</t>
  </si>
  <si>
    <t>FE000955</t>
  </si>
  <si>
    <t>12686</t>
  </si>
  <si>
    <t>872384</t>
  </si>
  <si>
    <t>3295/2</t>
  </si>
  <si>
    <t>872385</t>
  </si>
  <si>
    <t>100596</t>
  </si>
  <si>
    <t>ARISTO PHARMA ITALY SRL</t>
  </si>
  <si>
    <t>201255</t>
  </si>
  <si>
    <t>12617</t>
  </si>
  <si>
    <t>872386</t>
  </si>
  <si>
    <t>98317</t>
  </si>
  <si>
    <t>PIRAMAL CRITICAL CARE ITALIA SPA</t>
  </si>
  <si>
    <t>22603170</t>
  </si>
  <si>
    <t>12056</t>
  </si>
  <si>
    <t>872387</t>
  </si>
  <si>
    <t>22509484</t>
  </si>
  <si>
    <t>872389</t>
  </si>
  <si>
    <t>98272572</t>
  </si>
  <si>
    <t>872390</t>
  </si>
  <si>
    <t>X03918</t>
  </si>
  <si>
    <t>12577</t>
  </si>
  <si>
    <t>872391</t>
  </si>
  <si>
    <t>1056973678</t>
  </si>
  <si>
    <t>11413</t>
  </si>
  <si>
    <t>872392</t>
  </si>
  <si>
    <t>2022.V01.986</t>
  </si>
  <si>
    <t>11671</t>
  </si>
  <si>
    <t>874001</t>
  </si>
  <si>
    <t>220013489</t>
  </si>
  <si>
    <t>874002</t>
  </si>
  <si>
    <t>P2987</t>
  </si>
  <si>
    <t>12025</t>
  </si>
  <si>
    <t>874003</t>
  </si>
  <si>
    <t>222062247</t>
  </si>
  <si>
    <t>874004</t>
  </si>
  <si>
    <t>5302492593</t>
  </si>
  <si>
    <t>12649</t>
  </si>
  <si>
    <t>874005</t>
  </si>
  <si>
    <t>101088</t>
  </si>
  <si>
    <t>N.S.I. NIGRA SERVIZI ITALIA SOC. COOP.</t>
  </si>
  <si>
    <t>150 PA</t>
  </si>
  <si>
    <t>SERVIZIO PULIZIA MESE DI LUGLIO 2022 - TERRITORIO POC</t>
  </si>
  <si>
    <t>11508</t>
  </si>
  <si>
    <t>874006</t>
  </si>
  <si>
    <t>CLASS SRL</t>
  </si>
  <si>
    <t>180/V4</t>
  </si>
  <si>
    <t>CANONE AGO22 MONIT AMB GAS</t>
  </si>
  <si>
    <t>11402</t>
  </si>
  <si>
    <t>874007</t>
  </si>
  <si>
    <t>GLOSS SRL</t>
  </si>
  <si>
    <t>3-PA</t>
  </si>
  <si>
    <t>cespite ord 202209062 nvi corpi illum.ti</t>
  </si>
  <si>
    <t>11258</t>
  </si>
  <si>
    <t>874008</t>
  </si>
  <si>
    <t>33/EP</t>
  </si>
  <si>
    <t>11376</t>
  </si>
  <si>
    <t>874009</t>
  </si>
  <si>
    <t>180/C</t>
  </si>
  <si>
    <t>AGOSTO 2022 - FOND PARI/OSTIANO - PRELIEVI</t>
  </si>
  <si>
    <t>11855</t>
  </si>
  <si>
    <t>874010</t>
  </si>
  <si>
    <t>004261144903</t>
  </si>
  <si>
    <t>118 SORESINA CDC 0274 AGO22 SC 17/11/22</t>
  </si>
  <si>
    <t>11902</t>
  </si>
  <si>
    <t>874011</t>
  </si>
  <si>
    <t>9542203793</t>
  </si>
  <si>
    <t>874013</t>
  </si>
  <si>
    <t>1722090050</t>
  </si>
  <si>
    <t>NC A STORNO PARZ. FATT. 1722081982 DEL 12/8/22 GIà PAGATA</t>
  </si>
  <si>
    <t>874014</t>
  </si>
  <si>
    <t>202270001324</t>
  </si>
  <si>
    <t>ASST BS: vedi ACQ 15044/22 per storno parziale.</t>
  </si>
  <si>
    <t>874015</t>
  </si>
  <si>
    <t>10634</t>
  </si>
  <si>
    <t>RAND SPA</t>
  </si>
  <si>
    <t>SIT0122VE-00161</t>
  </si>
  <si>
    <t>SEDUTA INTERVENTO DEL 08 SETTEMBRE 2022</t>
  </si>
  <si>
    <t>11405</t>
  </si>
  <si>
    <t>874016</t>
  </si>
  <si>
    <t>202272001297</t>
  </si>
  <si>
    <t>ASST BS: CONVENZIONE - PRESTAZIONI DI ANATOMIA PATOLOGICA - II TRIMESTRE 2022.</t>
  </si>
  <si>
    <t>874017</t>
  </si>
  <si>
    <t>1209341618</t>
  </si>
  <si>
    <t>874018</t>
  </si>
  <si>
    <t>3/1945</t>
  </si>
  <si>
    <t>874019</t>
  </si>
  <si>
    <t>5243103538</t>
  </si>
  <si>
    <t>11695</t>
  </si>
  <si>
    <t>874020</t>
  </si>
  <si>
    <t>CMPH00007360</t>
  </si>
  <si>
    <t>874021</t>
  </si>
  <si>
    <t>0000660/SP3</t>
  </si>
  <si>
    <t>874022</t>
  </si>
  <si>
    <t>98849</t>
  </si>
  <si>
    <t>DASER SRL</t>
  </si>
  <si>
    <t>P0000001784</t>
  </si>
  <si>
    <t>11473</t>
  </si>
  <si>
    <t>874023</t>
  </si>
  <si>
    <t>1020552852</t>
  </si>
  <si>
    <t>874024</t>
  </si>
  <si>
    <t>8261387014</t>
  </si>
  <si>
    <t>11472</t>
  </si>
  <si>
    <t>874025</t>
  </si>
  <si>
    <t>6100219883</t>
  </si>
  <si>
    <t>12372</t>
  </si>
  <si>
    <t>874026</t>
  </si>
  <si>
    <t>420008904</t>
  </si>
  <si>
    <t>874027</t>
  </si>
  <si>
    <t>S2795</t>
  </si>
  <si>
    <t>11489</t>
  </si>
  <si>
    <t>874028</t>
  </si>
  <si>
    <t>0740900329</t>
  </si>
  <si>
    <t>874029</t>
  </si>
  <si>
    <t>0740900323</t>
  </si>
  <si>
    <t>874030</t>
  </si>
  <si>
    <t>9897098366</t>
  </si>
  <si>
    <t>874031</t>
  </si>
  <si>
    <t>0931861974</t>
  </si>
  <si>
    <t>874032</t>
  </si>
  <si>
    <t>0740900328</t>
  </si>
  <si>
    <t>874033</t>
  </si>
  <si>
    <t>0740900324</t>
  </si>
  <si>
    <t>12535</t>
  </si>
  <si>
    <t>874034</t>
  </si>
  <si>
    <t>99845</t>
  </si>
  <si>
    <t>LINDE MEDICALE SRL</t>
  </si>
  <si>
    <t>22/330126</t>
  </si>
  <si>
    <t>11372</t>
  </si>
  <si>
    <t>874035</t>
  </si>
  <si>
    <t>2209459</t>
  </si>
  <si>
    <t>874036</t>
  </si>
  <si>
    <t>0740900325</t>
  </si>
  <si>
    <t>874037</t>
  </si>
  <si>
    <t>0740900327</t>
  </si>
  <si>
    <t>874038</t>
  </si>
  <si>
    <t>149 PA</t>
  </si>
  <si>
    <t>SERVIZIO PULIZIA MESE DI LUGLIO 2022 - POC</t>
  </si>
  <si>
    <t>11422</t>
  </si>
  <si>
    <t>874039</t>
  </si>
  <si>
    <t>0740900326</t>
  </si>
  <si>
    <t>874040</t>
  </si>
  <si>
    <t>14171</t>
  </si>
  <si>
    <t>12004</t>
  </si>
  <si>
    <t>874041</t>
  </si>
  <si>
    <t>27473844</t>
  </si>
  <si>
    <t>874042</t>
  </si>
  <si>
    <t>2217747</t>
  </si>
  <si>
    <t>874043</t>
  </si>
  <si>
    <t>0740900330</t>
  </si>
  <si>
    <t>874044</t>
  </si>
  <si>
    <t>0931920666</t>
  </si>
  <si>
    <t>874045</t>
  </si>
  <si>
    <t>420008903</t>
  </si>
  <si>
    <t>874046</t>
  </si>
  <si>
    <t>3059146600</t>
  </si>
  <si>
    <t>11502</t>
  </si>
  <si>
    <t>874047</t>
  </si>
  <si>
    <t>0000141428</t>
  </si>
  <si>
    <t>874048</t>
  </si>
  <si>
    <t>2247469</t>
  </si>
  <si>
    <t>874049</t>
  </si>
  <si>
    <t>14133</t>
  </si>
  <si>
    <t>874050</t>
  </si>
  <si>
    <t>E02843</t>
  </si>
  <si>
    <t>874051</t>
  </si>
  <si>
    <t>22017699R8</t>
  </si>
  <si>
    <t>11371</t>
  </si>
  <si>
    <t>874052</t>
  </si>
  <si>
    <t>98110</t>
  </si>
  <si>
    <t>ATESMEDICA.COM SRL</t>
  </si>
  <si>
    <t>VE3-1489</t>
  </si>
  <si>
    <t>12646</t>
  </si>
  <si>
    <t>874053</t>
  </si>
  <si>
    <t>22017758R8</t>
  </si>
  <si>
    <t>874054</t>
  </si>
  <si>
    <t>9897098367</t>
  </si>
  <si>
    <t>874055</t>
  </si>
  <si>
    <t>V0-124144</t>
  </si>
  <si>
    <t>874056</t>
  </si>
  <si>
    <t>22017760R8</t>
  </si>
  <si>
    <t>874057</t>
  </si>
  <si>
    <t>90619</t>
  </si>
  <si>
    <t>SANTEX SPA</t>
  </si>
  <si>
    <t>C63 42008752</t>
  </si>
  <si>
    <t>11454</t>
  </si>
  <si>
    <t>874058</t>
  </si>
  <si>
    <t>22017751R8</t>
  </si>
  <si>
    <t>874059</t>
  </si>
  <si>
    <t>2022/2447/P</t>
  </si>
  <si>
    <t>11408</t>
  </si>
  <si>
    <t>874060</t>
  </si>
  <si>
    <t>C63 42008750</t>
  </si>
  <si>
    <t>12111</t>
  </si>
  <si>
    <t>874061</t>
  </si>
  <si>
    <t>3900300446</t>
  </si>
  <si>
    <t>874062</t>
  </si>
  <si>
    <t>22017700R8</t>
  </si>
  <si>
    <t>874063</t>
  </si>
  <si>
    <t>22119814</t>
  </si>
  <si>
    <t>874064</t>
  </si>
  <si>
    <t>C63 42008751</t>
  </si>
  <si>
    <t>11699</t>
  </si>
  <si>
    <t>874065</t>
  </si>
  <si>
    <t>9300002918</t>
  </si>
  <si>
    <t>874066</t>
  </si>
  <si>
    <t>22119816</t>
  </si>
  <si>
    <t>874067</t>
  </si>
  <si>
    <t>2200030465</t>
  </si>
  <si>
    <t>NOL. BVD VIRO LUGLIO/SETTEMBRE 2022</t>
  </si>
  <si>
    <t>11380</t>
  </si>
  <si>
    <t>874068</t>
  </si>
  <si>
    <t>22119815</t>
  </si>
  <si>
    <t>874069</t>
  </si>
  <si>
    <t>22119818</t>
  </si>
  <si>
    <t>874070</t>
  </si>
  <si>
    <t>P0000001787</t>
  </si>
  <si>
    <t>11658</t>
  </si>
  <si>
    <t>874071</t>
  </si>
  <si>
    <t>17940</t>
  </si>
  <si>
    <t>874072</t>
  </si>
  <si>
    <t>22017762R8</t>
  </si>
  <si>
    <t>874073</t>
  </si>
  <si>
    <t>7058/PA</t>
  </si>
  <si>
    <t>874074</t>
  </si>
  <si>
    <t>22119817</t>
  </si>
  <si>
    <t>874075</t>
  </si>
  <si>
    <t>22B 051867</t>
  </si>
  <si>
    <t>12850</t>
  </si>
  <si>
    <t>874076</t>
  </si>
  <si>
    <t>2022/7500069698</t>
  </si>
  <si>
    <t>874077</t>
  </si>
  <si>
    <t>100723</t>
  </si>
  <si>
    <t>SOCCORSO LUNA BLU SOC. COOP. SOC.</t>
  </si>
  <si>
    <t>PA39</t>
  </si>
  <si>
    <t>SOCCORSO LUNA BLU: trasporto FC – Periodo: 13/07/2022.</t>
  </si>
  <si>
    <t>11861</t>
  </si>
  <si>
    <t>874078</t>
  </si>
  <si>
    <t>0740899977</t>
  </si>
  <si>
    <t>874079</t>
  </si>
  <si>
    <t>22B 051859</t>
  </si>
  <si>
    <t>Canone luglio/settembre 2022 2022</t>
  </si>
  <si>
    <t>11490</t>
  </si>
  <si>
    <t>874080</t>
  </si>
  <si>
    <t>95811</t>
  </si>
  <si>
    <t>AT-OS SRL</t>
  </si>
  <si>
    <t>9000199/9</t>
  </si>
  <si>
    <t>11433</t>
  </si>
  <si>
    <t>874081</t>
  </si>
  <si>
    <t>26097</t>
  </si>
  <si>
    <t>12574</t>
  </si>
  <si>
    <t>874082</t>
  </si>
  <si>
    <t>98980</t>
  </si>
  <si>
    <t>DISTRIBUTORE TAMOIL DI SINGH GURMAIL</t>
  </si>
  <si>
    <t>2022/FETM001106/230</t>
  </si>
  <si>
    <t>LAVAGGIO AUTO 1SEM22</t>
  </si>
  <si>
    <t>11480</t>
  </si>
  <si>
    <t>874083</t>
  </si>
  <si>
    <t>6122</t>
  </si>
  <si>
    <t>12033</t>
  </si>
  <si>
    <t>874085</t>
  </si>
  <si>
    <t>22119174</t>
  </si>
  <si>
    <t>874086</t>
  </si>
  <si>
    <t>202270001382</t>
  </si>
  <si>
    <t>ASST BS: PRESTAZIONI SANITARIE ESEGUITE PER REPARTI POC - LUGLIO/AGOSTO 2022.</t>
  </si>
  <si>
    <t>874087</t>
  </si>
  <si>
    <t>8722169818</t>
  </si>
  <si>
    <t>874088</t>
  </si>
  <si>
    <t>202270001383</t>
  </si>
  <si>
    <t>ASS BS: PRESTAZIONI SPECIALISTICHE PER REPARTI POOP - DAL 24/06 AL 31/08/22.</t>
  </si>
  <si>
    <t>874089</t>
  </si>
  <si>
    <t>42/B</t>
  </si>
  <si>
    <t>OSSIGENO 8/22 BARILI C.</t>
  </si>
  <si>
    <t>874090</t>
  </si>
  <si>
    <t>22119172</t>
  </si>
  <si>
    <t>874092</t>
  </si>
  <si>
    <t>8722169819</t>
  </si>
  <si>
    <t>874093</t>
  </si>
  <si>
    <t>22119178</t>
  </si>
  <si>
    <t>874094</t>
  </si>
  <si>
    <t>6012222019687</t>
  </si>
  <si>
    <t>874095</t>
  </si>
  <si>
    <t>870E134717</t>
  </si>
  <si>
    <t>874096</t>
  </si>
  <si>
    <t>C63 42008749</t>
  </si>
  <si>
    <t>874097</t>
  </si>
  <si>
    <t>1209341616</t>
  </si>
  <si>
    <t>11957</t>
  </si>
  <si>
    <t>874098</t>
  </si>
  <si>
    <t>2022028319</t>
  </si>
  <si>
    <t>12682</t>
  </si>
  <si>
    <t>874099</t>
  </si>
  <si>
    <t>1020657873</t>
  </si>
  <si>
    <t>874100</t>
  </si>
  <si>
    <t>6012222019604</t>
  </si>
  <si>
    <t>11499</t>
  </si>
  <si>
    <t>874101</t>
  </si>
  <si>
    <t>27473734</t>
  </si>
  <si>
    <t>874102</t>
  </si>
  <si>
    <t>E02841</t>
  </si>
  <si>
    <t>874103</t>
  </si>
  <si>
    <t>91257</t>
  </si>
  <si>
    <t>EVER PHARMA ITALIA SRL</t>
  </si>
  <si>
    <t>3372/PA</t>
  </si>
  <si>
    <t>12042</t>
  </si>
  <si>
    <t>874104</t>
  </si>
  <si>
    <t>3229008049</t>
  </si>
  <si>
    <t>COVID-SERVIZIO DI LAVANOLO PRESSO HUB VACCINALE Cremona - luglio</t>
  </si>
  <si>
    <t>11949</t>
  </si>
  <si>
    <t>874105</t>
  </si>
  <si>
    <t>222062246</t>
  </si>
  <si>
    <t>874106</t>
  </si>
  <si>
    <t>1056973084</t>
  </si>
  <si>
    <t>874107</t>
  </si>
  <si>
    <t>22197541</t>
  </si>
  <si>
    <t>874108</t>
  </si>
  <si>
    <t>22042332</t>
  </si>
  <si>
    <t>874109</t>
  </si>
  <si>
    <t>148 PA</t>
  </si>
  <si>
    <t>874110</t>
  </si>
  <si>
    <t>0931921322</t>
  </si>
  <si>
    <t>874111</t>
  </si>
  <si>
    <t>0931921323</t>
  </si>
  <si>
    <t>874112</t>
  </si>
  <si>
    <t>22017698R8</t>
  </si>
  <si>
    <t>874113</t>
  </si>
  <si>
    <t>22017746R8</t>
  </si>
  <si>
    <t>874114</t>
  </si>
  <si>
    <t>151 PA</t>
  </si>
  <si>
    <t>874115</t>
  </si>
  <si>
    <t>8722170155</t>
  </si>
  <si>
    <t>874116</t>
  </si>
  <si>
    <t>22017712R8</t>
  </si>
  <si>
    <t>874117</t>
  </si>
  <si>
    <t>152 PA</t>
  </si>
  <si>
    <t>874118</t>
  </si>
  <si>
    <t>22119637</t>
  </si>
  <si>
    <t>874119</t>
  </si>
  <si>
    <t>2132/E</t>
  </si>
  <si>
    <t>874120</t>
  </si>
  <si>
    <t>P0000001785</t>
  </si>
  <si>
    <t>874121</t>
  </si>
  <si>
    <t>P0000001786</t>
  </si>
  <si>
    <t>874122</t>
  </si>
  <si>
    <t>220014855</t>
  </si>
  <si>
    <t>12000</t>
  </si>
  <si>
    <t>874123</t>
  </si>
  <si>
    <t>E02842</t>
  </si>
  <si>
    <t>11464</t>
  </si>
  <si>
    <t>874125</t>
  </si>
  <si>
    <t>22VPA06097</t>
  </si>
  <si>
    <t>12390</t>
  </si>
  <si>
    <t>874126</t>
  </si>
  <si>
    <t>22B 051868</t>
  </si>
  <si>
    <t>874127</t>
  </si>
  <si>
    <t>2217746</t>
  </si>
  <si>
    <t>874128</t>
  </si>
  <si>
    <t>0931920651</t>
  </si>
  <si>
    <t>874129</t>
  </si>
  <si>
    <t>3371/PA</t>
  </si>
  <si>
    <t>874130</t>
  </si>
  <si>
    <t>2261004363</t>
  </si>
  <si>
    <t>12905</t>
  </si>
  <si>
    <t>874131</t>
  </si>
  <si>
    <t>1020657128</t>
  </si>
  <si>
    <t>874132</t>
  </si>
  <si>
    <t>0931920667</t>
  </si>
  <si>
    <t>874133</t>
  </si>
  <si>
    <t>0931920665</t>
  </si>
  <si>
    <t>874134</t>
  </si>
  <si>
    <t>3229007946</t>
  </si>
  <si>
    <t>LAVANOLO POC MESE DI AGOSTO 2022</t>
  </si>
  <si>
    <t>12563</t>
  </si>
  <si>
    <t>874135</t>
  </si>
  <si>
    <t>22119175</t>
  </si>
  <si>
    <t>874137</t>
  </si>
  <si>
    <t>5243103540</t>
  </si>
  <si>
    <t>874138</t>
  </si>
  <si>
    <t>3-2022-00204398</t>
  </si>
  <si>
    <t>12591</t>
  </si>
  <si>
    <t>874139</t>
  </si>
  <si>
    <t>1220263850</t>
  </si>
  <si>
    <t>874140</t>
  </si>
  <si>
    <t>10633</t>
  </si>
  <si>
    <t>GALAPAGOS BIOPHARMA ITALY SRL</t>
  </si>
  <si>
    <t>2022140000002157</t>
  </si>
  <si>
    <t>12169</t>
  </si>
  <si>
    <t>874141</t>
  </si>
  <si>
    <t>V0-123528</t>
  </si>
  <si>
    <t>874142</t>
  </si>
  <si>
    <t>22119176</t>
  </si>
  <si>
    <t>874143</t>
  </si>
  <si>
    <t>22119177</t>
  </si>
  <si>
    <t>874144</t>
  </si>
  <si>
    <t>5243103539</t>
  </si>
  <si>
    <t>874145</t>
  </si>
  <si>
    <t>P2988</t>
  </si>
  <si>
    <t>874146</t>
  </si>
  <si>
    <t>9572333538</t>
  </si>
  <si>
    <t>874147</t>
  </si>
  <si>
    <t>6000187961</t>
  </si>
  <si>
    <t>12652</t>
  </si>
  <si>
    <t>874148</t>
  </si>
  <si>
    <t>1011355217</t>
  </si>
  <si>
    <t>874149</t>
  </si>
  <si>
    <t>202251864</t>
  </si>
  <si>
    <t>NOL. 15/4/22 - 14/7/22</t>
  </si>
  <si>
    <t>11340</t>
  </si>
  <si>
    <t>874151</t>
  </si>
  <si>
    <t>9700226836</t>
  </si>
  <si>
    <t>NOL. SETTEMBRE 2022</t>
  </si>
  <si>
    <t>11370</t>
  </si>
  <si>
    <t>874152</t>
  </si>
  <si>
    <t>22119173</t>
  </si>
  <si>
    <t>874153</t>
  </si>
  <si>
    <t>2022030818</t>
  </si>
  <si>
    <t>12837</t>
  </si>
  <si>
    <t>874154</t>
  </si>
  <si>
    <t>SL1-22002167</t>
  </si>
  <si>
    <t>12941</t>
  </si>
  <si>
    <t>874155</t>
  </si>
  <si>
    <t>2022030817</t>
  </si>
  <si>
    <t>874156</t>
  </si>
  <si>
    <t>2022030819</t>
  </si>
  <si>
    <t>874157</t>
  </si>
  <si>
    <t>3229007947</t>
  </si>
  <si>
    <t>LAVANOLO POOP AGOSTO 2022</t>
  </si>
  <si>
    <t>874158</t>
  </si>
  <si>
    <t>3208/2</t>
  </si>
  <si>
    <t>11383</t>
  </si>
  <si>
    <t>874159</t>
  </si>
  <si>
    <t>222061848</t>
  </si>
  <si>
    <t>874160</t>
  </si>
  <si>
    <t>220013488</t>
  </si>
  <si>
    <t>874161</t>
  </si>
  <si>
    <t>2022332849</t>
  </si>
  <si>
    <t>874162</t>
  </si>
  <si>
    <t>27473523</t>
  </si>
  <si>
    <t>874163</t>
  </si>
  <si>
    <t>1020552639</t>
  </si>
  <si>
    <t>874164</t>
  </si>
  <si>
    <t>1209340143</t>
  </si>
  <si>
    <t>874165</t>
  </si>
  <si>
    <t>1209340145</t>
  </si>
  <si>
    <t>874166</t>
  </si>
  <si>
    <t>27473589</t>
  </si>
  <si>
    <t>874167</t>
  </si>
  <si>
    <t>S2833</t>
  </si>
  <si>
    <t>12849</t>
  </si>
  <si>
    <t>874168</t>
  </si>
  <si>
    <t>V1-7288</t>
  </si>
  <si>
    <t>874169</t>
  </si>
  <si>
    <t>22118861</t>
  </si>
  <si>
    <t>874170</t>
  </si>
  <si>
    <t>2022332905</t>
  </si>
  <si>
    <t>874171</t>
  </si>
  <si>
    <t>425/SP</t>
  </si>
  <si>
    <t>SERV LOG E DEP+ FACCHIN AGO22 EM.CORONAVIRUS INVENT E DEP TEMP MERCI</t>
  </si>
  <si>
    <t>11345</t>
  </si>
  <si>
    <t>874172</t>
  </si>
  <si>
    <t>90209</t>
  </si>
  <si>
    <t>SEBERG SRL</t>
  </si>
  <si>
    <t>436</t>
  </si>
  <si>
    <t>11455</t>
  </si>
  <si>
    <t>874173</t>
  </si>
  <si>
    <t>PROGETTO COSTRUZIONE QUALITA' PCQ SRL</t>
  </si>
  <si>
    <t>419</t>
  </si>
  <si>
    <t>VERIF PRG DEF INT ADEG STRUTT R.TER.INT. POC 60%</t>
  </si>
  <si>
    <t>12152</t>
  </si>
  <si>
    <t>874174</t>
  </si>
  <si>
    <t>004262024879</t>
  </si>
  <si>
    <t>san cdc 0274 118 v.matt piadena ago22 sc 18/11/22</t>
  </si>
  <si>
    <t>874176</t>
  </si>
  <si>
    <t>202272001331</t>
  </si>
  <si>
    <t>ASST BS: PRESTAZIONI SANITARIE PER REPARTI POC - 1^ SEMESTRE 2022.</t>
  </si>
  <si>
    <t>874177</t>
  </si>
  <si>
    <t>202270001325</t>
  </si>
  <si>
    <t>ASST BS - 2^ SEMESTRE 2021 - monitoraggio ambientale - NO ORDINE (perché anno 2021) - Sistema la ft 937 con Acq 15044</t>
  </si>
  <si>
    <t>874179</t>
  </si>
  <si>
    <t>9572333539</t>
  </si>
  <si>
    <t>874180</t>
  </si>
  <si>
    <t>22009463</t>
  </si>
  <si>
    <t>874181</t>
  </si>
  <si>
    <t>22197305</t>
  </si>
  <si>
    <t>874183</t>
  </si>
  <si>
    <t>9572333537</t>
  </si>
  <si>
    <t>874184</t>
  </si>
  <si>
    <t>22197744</t>
  </si>
  <si>
    <t>874185</t>
  </si>
  <si>
    <t>1020552851</t>
  </si>
  <si>
    <t>874186</t>
  </si>
  <si>
    <t>3300120116</t>
  </si>
  <si>
    <t>874187</t>
  </si>
  <si>
    <t>V0-123529</t>
  </si>
  <si>
    <t>874188</t>
  </si>
  <si>
    <t>27473733</t>
  </si>
  <si>
    <t>874189</t>
  </si>
  <si>
    <t>9897098369</t>
  </si>
  <si>
    <t>874190</t>
  </si>
  <si>
    <t>92826</t>
  </si>
  <si>
    <t>C.E.C. AUTORIP. DI COLLOVA' E DELFINI SNC</t>
  </si>
  <si>
    <t>2022_3_36</t>
  </si>
  <si>
    <t>RIP AUTO 6/9/22</t>
  </si>
  <si>
    <t>11457</t>
  </si>
  <si>
    <t>874191</t>
  </si>
  <si>
    <t>22/330127</t>
  </si>
  <si>
    <t>874192</t>
  </si>
  <si>
    <t>002704/22</t>
  </si>
  <si>
    <t>11397</t>
  </si>
  <si>
    <t>874193</t>
  </si>
  <si>
    <t>002703/22</t>
  </si>
  <si>
    <t>874194</t>
  </si>
  <si>
    <t>P2986</t>
  </si>
  <si>
    <t>874195</t>
  </si>
  <si>
    <t>P2985</t>
  </si>
  <si>
    <t>874196</t>
  </si>
  <si>
    <t>40148016</t>
  </si>
  <si>
    <t>874197</t>
  </si>
  <si>
    <t>101013</t>
  </si>
  <si>
    <t>CARBOFIX ORTHOPEDICS SRL</t>
  </si>
  <si>
    <t>48/PA/22</t>
  </si>
  <si>
    <t>11461</t>
  </si>
  <si>
    <t>874198</t>
  </si>
  <si>
    <t>47/PA/22</t>
  </si>
  <si>
    <t>874200</t>
  </si>
  <si>
    <t>435/E/22</t>
  </si>
  <si>
    <t>FOND VISMARA/PIZZIGHETTONE: CONVENZIONE PER PRELIEVI - MESE: AGOSTO '22.</t>
  </si>
  <si>
    <t>875001</t>
  </si>
  <si>
    <t>93668</t>
  </si>
  <si>
    <t>DRAEGER ITALIA SPA</t>
  </si>
  <si>
    <t>0000114727</t>
  </si>
  <si>
    <t>12607</t>
  </si>
  <si>
    <t>875002</t>
  </si>
  <si>
    <t>EURO &amp; PROMOS SOCIAL HEALTH CARE SOC. COOP. SOC.</t>
  </si>
  <si>
    <t>V7-2854</t>
  </si>
  <si>
    <t>11235</t>
  </si>
  <si>
    <t>875004</t>
  </si>
  <si>
    <t>22077946 Q1</t>
  </si>
  <si>
    <t>875005</t>
  </si>
  <si>
    <t>94449</t>
  </si>
  <si>
    <t>W.L.GORE &amp; ASSOCIATI SRL</t>
  </si>
  <si>
    <t>32213507</t>
  </si>
  <si>
    <t>11361</t>
  </si>
  <si>
    <t>875006</t>
  </si>
  <si>
    <t>3622093827</t>
  </si>
  <si>
    <t>875007</t>
  </si>
  <si>
    <t>870E136662</t>
  </si>
  <si>
    <t>875008</t>
  </si>
  <si>
    <t>22077310 Q1</t>
  </si>
  <si>
    <t>875009</t>
  </si>
  <si>
    <t>SI2209701</t>
  </si>
  <si>
    <t>12055</t>
  </si>
  <si>
    <t>875010</t>
  </si>
  <si>
    <t>9700226957</t>
  </si>
  <si>
    <t>12698</t>
  </si>
  <si>
    <t>875011</t>
  </si>
  <si>
    <t>3300121352</t>
  </si>
  <si>
    <t>875012</t>
  </si>
  <si>
    <t>1011355711</t>
  </si>
  <si>
    <t>875013</t>
  </si>
  <si>
    <t>3-2022-00204483</t>
  </si>
  <si>
    <t>11476</t>
  </si>
  <si>
    <t>875014</t>
  </si>
  <si>
    <t>6752333811</t>
  </si>
  <si>
    <t>875015</t>
  </si>
  <si>
    <t>2022000010044734</t>
  </si>
  <si>
    <t>875016</t>
  </si>
  <si>
    <t>1003715140</t>
  </si>
  <si>
    <t>SU FATT. 1003091340 DEL 31/5/2022</t>
  </si>
  <si>
    <t>875017</t>
  </si>
  <si>
    <t>1722091044</t>
  </si>
  <si>
    <t>11379</t>
  </si>
  <si>
    <t>875019</t>
  </si>
  <si>
    <t>1011355570</t>
  </si>
  <si>
    <t>875020</t>
  </si>
  <si>
    <t>40149497</t>
  </si>
  <si>
    <t>875021</t>
  </si>
  <si>
    <t>3622093828</t>
  </si>
  <si>
    <t>875022</t>
  </si>
  <si>
    <t>74</t>
  </si>
  <si>
    <t>NC A STORNO PARZ. FT 2681 DEL 8/6/22 E FT 2682 DEL 8/6/22</t>
  </si>
  <si>
    <t>875023</t>
  </si>
  <si>
    <t>5302493295</t>
  </si>
  <si>
    <t>875024</t>
  </si>
  <si>
    <t>94019039</t>
  </si>
  <si>
    <t>875025</t>
  </si>
  <si>
    <t>94019038</t>
  </si>
  <si>
    <t>875026</t>
  </si>
  <si>
    <t>2022_3_38</t>
  </si>
  <si>
    <t>REV AUTO 14/9/22</t>
  </si>
  <si>
    <t>875027</t>
  </si>
  <si>
    <t>5302493599</t>
  </si>
  <si>
    <t>875028</t>
  </si>
  <si>
    <t>22077948 Q1</t>
  </si>
  <si>
    <t>875029</t>
  </si>
  <si>
    <t>22077945 Q1</t>
  </si>
  <si>
    <t>875030</t>
  </si>
  <si>
    <t>22077947 Q1</t>
  </si>
  <si>
    <t>875031</t>
  </si>
  <si>
    <t>22077949 Q1</t>
  </si>
  <si>
    <t>875032</t>
  </si>
  <si>
    <t>22077944 Q1</t>
  </si>
  <si>
    <t>875033</t>
  </si>
  <si>
    <t>FIPADB-2022-757929</t>
  </si>
  <si>
    <t>11501</t>
  </si>
  <si>
    <t>875034</t>
  </si>
  <si>
    <t>0931862162</t>
  </si>
  <si>
    <t>875035</t>
  </si>
  <si>
    <t>1020552853</t>
  </si>
  <si>
    <t>875036</t>
  </si>
  <si>
    <t>9897098368</t>
  </si>
  <si>
    <t>875037</t>
  </si>
  <si>
    <t>FS/4605</t>
  </si>
  <si>
    <t>875038</t>
  </si>
  <si>
    <t>E03804</t>
  </si>
  <si>
    <t>12603</t>
  </si>
  <si>
    <t>875039</t>
  </si>
  <si>
    <t>0000001000075159</t>
  </si>
  <si>
    <t>12527</t>
  </si>
  <si>
    <t>875040</t>
  </si>
  <si>
    <t>000520/22</t>
  </si>
  <si>
    <t>11384</t>
  </si>
  <si>
    <t>875041</t>
  </si>
  <si>
    <t>V7-2855</t>
  </si>
  <si>
    <t>875042</t>
  </si>
  <si>
    <t>22197745</t>
  </si>
  <si>
    <t>875043</t>
  </si>
  <si>
    <t>V90010723</t>
  </si>
  <si>
    <t>875044</t>
  </si>
  <si>
    <t>P0000001802</t>
  </si>
  <si>
    <t>875045</t>
  </si>
  <si>
    <t>0931861973</t>
  </si>
  <si>
    <t>12600</t>
  </si>
  <si>
    <t>875046</t>
  </si>
  <si>
    <t>E03800</t>
  </si>
  <si>
    <t>875047</t>
  </si>
  <si>
    <t>V90010801</t>
  </si>
  <si>
    <t>875048</t>
  </si>
  <si>
    <t>0000001060005792</t>
  </si>
  <si>
    <t>875049</t>
  </si>
  <si>
    <t>2100107825</t>
  </si>
  <si>
    <t>12082</t>
  </si>
  <si>
    <t>875050</t>
  </si>
  <si>
    <t>2223089451</t>
  </si>
  <si>
    <t>875051</t>
  </si>
  <si>
    <t>1978/PA</t>
  </si>
  <si>
    <t>12714</t>
  </si>
  <si>
    <t>875052</t>
  </si>
  <si>
    <t>98261682</t>
  </si>
  <si>
    <t>875053</t>
  </si>
  <si>
    <t>002169</t>
  </si>
  <si>
    <t>11670</t>
  </si>
  <si>
    <t>875054</t>
  </si>
  <si>
    <t>002172</t>
  </si>
  <si>
    <t>875055</t>
  </si>
  <si>
    <t>977/PA</t>
  </si>
  <si>
    <t>11998</t>
  </si>
  <si>
    <t>875056</t>
  </si>
  <si>
    <t>0740900331</t>
  </si>
  <si>
    <t>875057</t>
  </si>
  <si>
    <t>8722170157</t>
  </si>
  <si>
    <t>875058</t>
  </si>
  <si>
    <t>22017761R8</t>
  </si>
  <si>
    <t>875059</t>
  </si>
  <si>
    <t>8722170156</t>
  </si>
  <si>
    <t>875060</t>
  </si>
  <si>
    <t>25884873</t>
  </si>
  <si>
    <t>875061</t>
  </si>
  <si>
    <t>22119813</t>
  </si>
  <si>
    <t>875062</t>
  </si>
  <si>
    <t>22017759R8</t>
  </si>
  <si>
    <t>875063</t>
  </si>
  <si>
    <t>VP0003373</t>
  </si>
  <si>
    <t>12157</t>
  </si>
  <si>
    <t>875064</t>
  </si>
  <si>
    <t>9700226903</t>
  </si>
  <si>
    <t>875065</t>
  </si>
  <si>
    <t>2022202800</t>
  </si>
  <si>
    <t>875066</t>
  </si>
  <si>
    <t>2022202792</t>
  </si>
  <si>
    <t>875067</t>
  </si>
  <si>
    <t>2022202795</t>
  </si>
  <si>
    <t>875068</t>
  </si>
  <si>
    <t>22507404</t>
  </si>
  <si>
    <t>11363</t>
  </si>
  <si>
    <t>875069</t>
  </si>
  <si>
    <t>0000001000075146</t>
  </si>
  <si>
    <t>875070</t>
  </si>
  <si>
    <t>95483</t>
  </si>
  <si>
    <t>AMS GROUP SRL</t>
  </si>
  <si>
    <t>378/C</t>
  </si>
  <si>
    <t>12612</t>
  </si>
  <si>
    <t>875071</t>
  </si>
  <si>
    <t>49474</t>
  </si>
  <si>
    <t>875072</t>
  </si>
  <si>
    <t>49540</t>
  </si>
  <si>
    <t>875073</t>
  </si>
  <si>
    <t>22017767R8</t>
  </si>
  <si>
    <t>875074</t>
  </si>
  <si>
    <t>22119812</t>
  </si>
  <si>
    <t>875075</t>
  </si>
  <si>
    <t>1011355445</t>
  </si>
  <si>
    <t>875076</t>
  </si>
  <si>
    <t>V90010722</t>
  </si>
  <si>
    <t>875077</t>
  </si>
  <si>
    <t>3363221529</t>
  </si>
  <si>
    <t>11394</t>
  </si>
  <si>
    <t>875078</t>
  </si>
  <si>
    <t>2022202794</t>
  </si>
  <si>
    <t>875079</t>
  </si>
  <si>
    <t>4000005453</t>
  </si>
  <si>
    <t>11342</t>
  </si>
  <si>
    <t>875080</t>
  </si>
  <si>
    <t>0000141429</t>
  </si>
  <si>
    <t>875081</t>
  </si>
  <si>
    <t>V90010802</t>
  </si>
  <si>
    <t>875082</t>
  </si>
  <si>
    <t>262216148</t>
  </si>
  <si>
    <t>875083</t>
  </si>
  <si>
    <t>22017395/EI</t>
  </si>
  <si>
    <t>11965</t>
  </si>
  <si>
    <t>875084</t>
  </si>
  <si>
    <t>93198</t>
  </si>
  <si>
    <t>N.G.C. MEDICAL SRL</t>
  </si>
  <si>
    <t>224337/E</t>
  </si>
  <si>
    <t>CAN MENS DEP E FORMAZ EMODINAM AGO22 coge3459 cdc 173</t>
  </si>
  <si>
    <t>11421</t>
  </si>
  <si>
    <t>875085</t>
  </si>
  <si>
    <t>98261681</t>
  </si>
  <si>
    <t>NC A STORNO TOT. FT 98205106 DEL 24/8/22</t>
  </si>
  <si>
    <t>875086</t>
  </si>
  <si>
    <t>224335/E</t>
  </si>
  <si>
    <t>875087</t>
  </si>
  <si>
    <t>1209342926</t>
  </si>
  <si>
    <t>875088</t>
  </si>
  <si>
    <t>8150023243</t>
  </si>
  <si>
    <t>12683</t>
  </si>
  <si>
    <t>875090</t>
  </si>
  <si>
    <t>V0-124142</t>
  </si>
  <si>
    <t>875091</t>
  </si>
  <si>
    <t>200011823</t>
  </si>
  <si>
    <t>11497</t>
  </si>
  <si>
    <t>875092</t>
  </si>
  <si>
    <t>224336/E</t>
  </si>
  <si>
    <t>875093</t>
  </si>
  <si>
    <t>V0-124143</t>
  </si>
  <si>
    <t>875094</t>
  </si>
  <si>
    <t>E03802</t>
  </si>
  <si>
    <t>11991</t>
  </si>
  <si>
    <t>875095</t>
  </si>
  <si>
    <t>25884989</t>
  </si>
  <si>
    <t>875096</t>
  </si>
  <si>
    <t>9300002989</t>
  </si>
  <si>
    <t>875097</t>
  </si>
  <si>
    <t>8261387597</t>
  </si>
  <si>
    <t>875098</t>
  </si>
  <si>
    <t>9300002990</t>
  </si>
  <si>
    <t>875099</t>
  </si>
  <si>
    <t>22018219/EI</t>
  </si>
  <si>
    <t>875100</t>
  </si>
  <si>
    <t>870E134716</t>
  </si>
  <si>
    <t>875101</t>
  </si>
  <si>
    <t>8261387598</t>
  </si>
  <si>
    <t>875102</t>
  </si>
  <si>
    <t>8261387599</t>
  </si>
  <si>
    <t>875103</t>
  </si>
  <si>
    <t>002170</t>
  </si>
  <si>
    <t>875104</t>
  </si>
  <si>
    <t>F11054</t>
  </si>
  <si>
    <t>875105</t>
  </si>
  <si>
    <t>22018441/EI</t>
  </si>
  <si>
    <t>875106</t>
  </si>
  <si>
    <t>6752333810</t>
  </si>
  <si>
    <t>875107</t>
  </si>
  <si>
    <t>5302492943</t>
  </si>
  <si>
    <t>875108</t>
  </si>
  <si>
    <t>22198238</t>
  </si>
  <si>
    <t>875109</t>
  </si>
  <si>
    <t>2022000010031752</t>
  </si>
  <si>
    <t>12733</t>
  </si>
  <si>
    <t>875110</t>
  </si>
  <si>
    <t>96079</t>
  </si>
  <si>
    <t>ESPANSIONE MARKETING SPA</t>
  </si>
  <si>
    <t>297/PA</t>
  </si>
  <si>
    <t>12625</t>
  </si>
  <si>
    <t>875111</t>
  </si>
  <si>
    <t>2022000010044966</t>
  </si>
  <si>
    <t>875112</t>
  </si>
  <si>
    <t>22198130</t>
  </si>
  <si>
    <t>875113</t>
  </si>
  <si>
    <t>6752333808</t>
  </si>
  <si>
    <t>875114</t>
  </si>
  <si>
    <t>VP0003282</t>
  </si>
  <si>
    <t>875115</t>
  </si>
  <si>
    <t>2022000010044736</t>
  </si>
  <si>
    <t>875116</t>
  </si>
  <si>
    <t>V90010724</t>
  </si>
  <si>
    <t>875117</t>
  </si>
  <si>
    <t>V7-2853</t>
  </si>
  <si>
    <t>875118</t>
  </si>
  <si>
    <t>V7-2852</t>
  </si>
  <si>
    <t>875119</t>
  </si>
  <si>
    <t>E03801</t>
  </si>
  <si>
    <t>875120</t>
  </si>
  <si>
    <t>0000666/SP3</t>
  </si>
  <si>
    <t>875121</t>
  </si>
  <si>
    <t>E03803</t>
  </si>
  <si>
    <t>875122</t>
  </si>
  <si>
    <t>2100107826</t>
  </si>
  <si>
    <t>875123</t>
  </si>
  <si>
    <t>002168</t>
  </si>
  <si>
    <t>12854</t>
  </si>
  <si>
    <t>875124</t>
  </si>
  <si>
    <t>12039/A</t>
  </si>
  <si>
    <t>12039</t>
  </si>
  <si>
    <t>875125</t>
  </si>
  <si>
    <t>3300120732</t>
  </si>
  <si>
    <t>875126</t>
  </si>
  <si>
    <t>22198239</t>
  </si>
  <si>
    <t>875127</t>
  </si>
  <si>
    <t>6752333809</t>
  </si>
  <si>
    <t>875128</t>
  </si>
  <si>
    <t>FS/4606</t>
  </si>
  <si>
    <t>875129</t>
  </si>
  <si>
    <t>002173</t>
  </si>
  <si>
    <t>875130</t>
  </si>
  <si>
    <t>1056973139</t>
  </si>
  <si>
    <t>875131</t>
  </si>
  <si>
    <t>002167</t>
  </si>
  <si>
    <t>875132</t>
  </si>
  <si>
    <t>95430</t>
  </si>
  <si>
    <t>BIOSIGMA SPA</t>
  </si>
  <si>
    <t>22FS014568</t>
  </si>
  <si>
    <t>11444</t>
  </si>
  <si>
    <t>875133</t>
  </si>
  <si>
    <t>2022000010044735</t>
  </si>
  <si>
    <t>875134</t>
  </si>
  <si>
    <t>2022/7500070082</t>
  </si>
  <si>
    <t>875135</t>
  </si>
  <si>
    <t>2022202797</t>
  </si>
  <si>
    <t>875136</t>
  </si>
  <si>
    <t>2022202802</t>
  </si>
  <si>
    <t>875137</t>
  </si>
  <si>
    <t>002171</t>
  </si>
  <si>
    <t>875138</t>
  </si>
  <si>
    <t>26198</t>
  </si>
  <si>
    <t>NC A STORNO PARZ. FT 24183 DEL 31/8/22</t>
  </si>
  <si>
    <t>875139</t>
  </si>
  <si>
    <t>978/PA</t>
  </si>
  <si>
    <t>875140</t>
  </si>
  <si>
    <t>2223089836</t>
  </si>
  <si>
    <t>875141</t>
  </si>
  <si>
    <t>2022031220</t>
  </si>
  <si>
    <t>NC A STORNO TOT. FT 2022030583 DEL 12/9/22</t>
  </si>
  <si>
    <t>875142</t>
  </si>
  <si>
    <t>VP0003527</t>
  </si>
  <si>
    <t>875143</t>
  </si>
  <si>
    <t>2022202790</t>
  </si>
  <si>
    <t>875144</t>
  </si>
  <si>
    <t>9923099053</t>
  </si>
  <si>
    <t>875145</t>
  </si>
  <si>
    <t>2022028454</t>
  </si>
  <si>
    <t>875146</t>
  </si>
  <si>
    <t>2003071483</t>
  </si>
  <si>
    <t>875147</t>
  </si>
  <si>
    <t>22042458</t>
  </si>
  <si>
    <t>875148</t>
  </si>
  <si>
    <t>0931922097</t>
  </si>
  <si>
    <t>875149</t>
  </si>
  <si>
    <t>49839</t>
  </si>
  <si>
    <t>876882</t>
  </si>
  <si>
    <t>1676/P</t>
  </si>
  <si>
    <t>11423</t>
  </si>
  <si>
    <t>876883</t>
  </si>
  <si>
    <t>1701/P</t>
  </si>
  <si>
    <t>11616</t>
  </si>
  <si>
    <t>876884</t>
  </si>
  <si>
    <t>1675/P</t>
  </si>
  <si>
    <t>876885</t>
  </si>
  <si>
    <t>0400122VEN184498</t>
  </si>
  <si>
    <t>876886</t>
  </si>
  <si>
    <t>22114699</t>
  </si>
  <si>
    <t>11468</t>
  </si>
  <si>
    <t>876887</t>
  </si>
  <si>
    <t>MS1-22000023</t>
  </si>
  <si>
    <t>876888</t>
  </si>
  <si>
    <t>12669/00/2022</t>
  </si>
  <si>
    <t>11477</t>
  </si>
  <si>
    <t>876889</t>
  </si>
  <si>
    <t>V0-124501</t>
  </si>
  <si>
    <t>876890</t>
  </si>
  <si>
    <t>22114696</t>
  </si>
  <si>
    <t>876891</t>
  </si>
  <si>
    <t>22114697</t>
  </si>
  <si>
    <t>876892</t>
  </si>
  <si>
    <t>22114698</t>
  </si>
  <si>
    <t>876893</t>
  </si>
  <si>
    <t>19186</t>
  </si>
  <si>
    <t>11506</t>
  </si>
  <si>
    <t>876894</t>
  </si>
  <si>
    <t>22114695</t>
  </si>
  <si>
    <t>876895</t>
  </si>
  <si>
    <t>22114701</t>
  </si>
  <si>
    <t>876896</t>
  </si>
  <si>
    <t>2022193183</t>
  </si>
  <si>
    <t>876897</t>
  </si>
  <si>
    <t>99628</t>
  </si>
  <si>
    <t>KPMG ADVISORY SPA</t>
  </si>
  <si>
    <t>2722300685</t>
  </si>
  <si>
    <t>SETT/NOV 2022 SOTTOSCR. AMBIENTE DI SVILUPPO</t>
  </si>
  <si>
    <t>11679</t>
  </si>
  <si>
    <t>876898</t>
  </si>
  <si>
    <t>22114702</t>
  </si>
  <si>
    <t>876899</t>
  </si>
  <si>
    <t>V90010889</t>
  </si>
  <si>
    <t>876900</t>
  </si>
  <si>
    <t>V90010839</t>
  </si>
  <si>
    <t>876901</t>
  </si>
  <si>
    <t>2022201321</t>
  </si>
  <si>
    <t>876902</t>
  </si>
  <si>
    <t>2022202798</t>
  </si>
  <si>
    <t>876903</t>
  </si>
  <si>
    <t>00000055233</t>
  </si>
  <si>
    <t>12743</t>
  </si>
  <si>
    <t>876904</t>
  </si>
  <si>
    <t>00000055234</t>
  </si>
  <si>
    <t>876905</t>
  </si>
  <si>
    <t>V90010921</t>
  </si>
  <si>
    <t>876906</t>
  </si>
  <si>
    <t>5029225449</t>
  </si>
  <si>
    <t>876907</t>
  </si>
  <si>
    <t>5029225448</t>
  </si>
  <si>
    <t>876908</t>
  </si>
  <si>
    <t>2022031408</t>
  </si>
  <si>
    <t>876909</t>
  </si>
  <si>
    <t>5956/4</t>
  </si>
  <si>
    <t>12137</t>
  </si>
  <si>
    <t>876910</t>
  </si>
  <si>
    <t>220013591</t>
  </si>
  <si>
    <t>876911</t>
  </si>
  <si>
    <t>22120747</t>
  </si>
  <si>
    <t>876912</t>
  </si>
  <si>
    <t>22120316</t>
  </si>
  <si>
    <t>876913</t>
  </si>
  <si>
    <t>22120562</t>
  </si>
  <si>
    <t>876914</t>
  </si>
  <si>
    <t>22120315</t>
  </si>
  <si>
    <t>876915</t>
  </si>
  <si>
    <t>22120317</t>
  </si>
  <si>
    <t>876916</t>
  </si>
  <si>
    <t>22120318</t>
  </si>
  <si>
    <t>876917</t>
  </si>
  <si>
    <t>2022111696</t>
  </si>
  <si>
    <t>12680</t>
  </si>
  <si>
    <t>876918</t>
  </si>
  <si>
    <t>0000141557</t>
  </si>
  <si>
    <t>876919</t>
  </si>
  <si>
    <t>3229008136</t>
  </si>
  <si>
    <t>COVID-SERVIZIO DI LAVANOLO PRESSO HUB VACCINALE Cremona - agosto</t>
  </si>
  <si>
    <t>12531</t>
  </si>
  <si>
    <t>876920</t>
  </si>
  <si>
    <t>22017799R8</t>
  </si>
  <si>
    <t>876921</t>
  </si>
  <si>
    <t>22017811R8</t>
  </si>
  <si>
    <t>876922</t>
  </si>
  <si>
    <t>515519</t>
  </si>
  <si>
    <t>876923</t>
  </si>
  <si>
    <t>2022030821</t>
  </si>
  <si>
    <t>3 TRIM.2022</t>
  </si>
  <si>
    <t>876924</t>
  </si>
  <si>
    <t>625604</t>
  </si>
  <si>
    <t>876925</t>
  </si>
  <si>
    <t>22114700</t>
  </si>
  <si>
    <t>876927</t>
  </si>
  <si>
    <t>V90010890</t>
  </si>
  <si>
    <t>876929</t>
  </si>
  <si>
    <t>00000055235</t>
  </si>
  <si>
    <t>876930</t>
  </si>
  <si>
    <t>00000055236</t>
  </si>
  <si>
    <t>876931</t>
  </si>
  <si>
    <t>00000055232</t>
  </si>
  <si>
    <t>876932</t>
  </si>
  <si>
    <t>003265</t>
  </si>
  <si>
    <t>11471</t>
  </si>
  <si>
    <t>876933</t>
  </si>
  <si>
    <t>36672</t>
  </si>
  <si>
    <t>12568</t>
  </si>
  <si>
    <t>876934</t>
  </si>
  <si>
    <t>2022031409</t>
  </si>
  <si>
    <t>876935</t>
  </si>
  <si>
    <t>0086615953</t>
  </si>
  <si>
    <t>11430</t>
  </si>
  <si>
    <t>876936</t>
  </si>
  <si>
    <t>2022028592</t>
  </si>
  <si>
    <t>876937</t>
  </si>
  <si>
    <t>2022028593</t>
  </si>
  <si>
    <t>876938</t>
  </si>
  <si>
    <t>0086615866</t>
  </si>
  <si>
    <t>876939</t>
  </si>
  <si>
    <t>0086615952</t>
  </si>
  <si>
    <t>876940</t>
  </si>
  <si>
    <t>0086615900</t>
  </si>
  <si>
    <t>876941</t>
  </si>
  <si>
    <t>6012222019866</t>
  </si>
  <si>
    <t>876942</t>
  </si>
  <si>
    <t>0086615959</t>
  </si>
  <si>
    <t>876943</t>
  </si>
  <si>
    <t>1209344356</t>
  </si>
  <si>
    <t>876944</t>
  </si>
  <si>
    <t>222062828</t>
  </si>
  <si>
    <t>876945</t>
  </si>
  <si>
    <t>22199126</t>
  </si>
  <si>
    <t>876946</t>
  </si>
  <si>
    <t>31/F</t>
  </si>
  <si>
    <t>IL GABBIANO: SERVIZIO PRELIEVI SUL TERRITORIO AGOSTO 2022.</t>
  </si>
  <si>
    <t>876947</t>
  </si>
  <si>
    <t>22199164</t>
  </si>
  <si>
    <t>876948</t>
  </si>
  <si>
    <t>22199329</t>
  </si>
  <si>
    <t>12872</t>
  </si>
  <si>
    <t>876949</t>
  </si>
  <si>
    <t>1209345136</t>
  </si>
  <si>
    <t>876950</t>
  </si>
  <si>
    <t>420009290</t>
  </si>
  <si>
    <t>876951</t>
  </si>
  <si>
    <t>222062827</t>
  </si>
  <si>
    <t>876952</t>
  </si>
  <si>
    <t>9300003097</t>
  </si>
  <si>
    <t>876953</t>
  </si>
  <si>
    <t>22199163</t>
  </si>
  <si>
    <t>876954</t>
  </si>
  <si>
    <t>6264004445</t>
  </si>
  <si>
    <t>12074</t>
  </si>
  <si>
    <t>876955</t>
  </si>
  <si>
    <t>27474425</t>
  </si>
  <si>
    <t>876956</t>
  </si>
  <si>
    <t>27474443</t>
  </si>
  <si>
    <t>876957</t>
  </si>
  <si>
    <t>27474567</t>
  </si>
  <si>
    <t>876958</t>
  </si>
  <si>
    <t>27474566</t>
  </si>
  <si>
    <t>876959</t>
  </si>
  <si>
    <t>27474568</t>
  </si>
  <si>
    <t>876960</t>
  </si>
  <si>
    <t>0931862360</t>
  </si>
  <si>
    <t>876961</t>
  </si>
  <si>
    <t>2022051930</t>
  </si>
  <si>
    <t>876963</t>
  </si>
  <si>
    <t>8100321070</t>
  </si>
  <si>
    <t>14210</t>
  </si>
  <si>
    <t>876964</t>
  </si>
  <si>
    <t>5958/4</t>
  </si>
  <si>
    <t>LUGLIO/SETTEMBRE 2022 NOL. THUNDERBOLT</t>
  </si>
  <si>
    <t>876965</t>
  </si>
  <si>
    <t>5957/4</t>
  </si>
  <si>
    <t>876966</t>
  </si>
  <si>
    <t>22120746</t>
  </si>
  <si>
    <t>876967</t>
  </si>
  <si>
    <t>22119977</t>
  </si>
  <si>
    <t>NC A STORNO TOT. FT 22115947 DEL 7/9/22</t>
  </si>
  <si>
    <t>876968</t>
  </si>
  <si>
    <t>22120314</t>
  </si>
  <si>
    <t>876969</t>
  </si>
  <si>
    <t>2022/1580/PA/1786</t>
  </si>
  <si>
    <t>11492</t>
  </si>
  <si>
    <t>876970</t>
  </si>
  <si>
    <t>0050013160</t>
  </si>
  <si>
    <t>12183</t>
  </si>
  <si>
    <t>876971</t>
  </si>
  <si>
    <t>0050013353</t>
  </si>
  <si>
    <t>876972</t>
  </si>
  <si>
    <t>515517</t>
  </si>
  <si>
    <t>12078</t>
  </si>
  <si>
    <t>876973</t>
  </si>
  <si>
    <t>515518</t>
  </si>
  <si>
    <t>876974</t>
  </si>
  <si>
    <t>515520</t>
  </si>
  <si>
    <t>876975</t>
  </si>
  <si>
    <t>22507450</t>
  </si>
  <si>
    <t>11913</t>
  </si>
  <si>
    <t>876976</t>
  </si>
  <si>
    <t>22507459</t>
  </si>
  <si>
    <t>876977</t>
  </si>
  <si>
    <t>22017845R8</t>
  </si>
  <si>
    <t>876978</t>
  </si>
  <si>
    <t>454</t>
  </si>
  <si>
    <t>12593</t>
  </si>
  <si>
    <t>876979</t>
  </si>
  <si>
    <t>V4-5567</t>
  </si>
  <si>
    <t>LIQUID MINOR PREZZO</t>
  </si>
  <si>
    <t>12057</t>
  </si>
  <si>
    <t>876980</t>
  </si>
  <si>
    <t>6000188167</t>
  </si>
  <si>
    <t>876981</t>
  </si>
  <si>
    <t>22017798R8</t>
  </si>
  <si>
    <t>876982</t>
  </si>
  <si>
    <t>E-4326</t>
  </si>
  <si>
    <t>876983</t>
  </si>
  <si>
    <t>E-4323</t>
  </si>
  <si>
    <t>11652</t>
  </si>
  <si>
    <t>876984</t>
  </si>
  <si>
    <t>E-4320</t>
  </si>
  <si>
    <t>876985</t>
  </si>
  <si>
    <t>8500120407</t>
  </si>
  <si>
    <t>876986</t>
  </si>
  <si>
    <t>E-4327</t>
  </si>
  <si>
    <t>876987</t>
  </si>
  <si>
    <t>222062543</t>
  </si>
  <si>
    <t>876988</t>
  </si>
  <si>
    <t>99811</t>
  </si>
  <si>
    <t>TECNOEL DI CHIODELLI RICCARDO &amp; C. SNC</t>
  </si>
  <si>
    <t>424/01</t>
  </si>
  <si>
    <t>N. 4 INT MANUT VIDEOSORV TRA 24/6 - 25/8</t>
  </si>
  <si>
    <t>11353</t>
  </si>
  <si>
    <t>876990</t>
  </si>
  <si>
    <t>E02940</t>
  </si>
  <si>
    <t>876991</t>
  </si>
  <si>
    <t>0086615657</t>
  </si>
  <si>
    <t>876992</t>
  </si>
  <si>
    <t>8100321104</t>
  </si>
  <si>
    <t>CAN NOL E ASSIST ANALIZZATORE 3TR22</t>
  </si>
  <si>
    <t>12163</t>
  </si>
  <si>
    <t>876993</t>
  </si>
  <si>
    <t>SC1-22000118</t>
  </si>
  <si>
    <t>NC A STORNO FT SL1-22001547 DEL 6/7/22 - COVID</t>
  </si>
  <si>
    <t>876994</t>
  </si>
  <si>
    <t>12668/00/2022</t>
  </si>
  <si>
    <t>12602</t>
  </si>
  <si>
    <t>876996</t>
  </si>
  <si>
    <t>E-4322</t>
  </si>
  <si>
    <t>11465</t>
  </si>
  <si>
    <t>876997</t>
  </si>
  <si>
    <t>E-4325</t>
  </si>
  <si>
    <t>876998</t>
  </si>
  <si>
    <t>E-4321</t>
  </si>
  <si>
    <t>876999</t>
  </si>
  <si>
    <t>222062544</t>
  </si>
  <si>
    <t>VEDI NC 222071900 DEL 26/10/22 A STORNO ART. 367286 SU FT</t>
  </si>
  <si>
    <t>877000</t>
  </si>
  <si>
    <t>601061804</t>
  </si>
  <si>
    <t>11375</t>
  </si>
  <si>
    <t>877001</t>
  </si>
  <si>
    <t>E-4324</t>
  </si>
  <si>
    <t>877002</t>
  </si>
  <si>
    <t>91399</t>
  </si>
  <si>
    <t>ALK ABELLO' SPA</t>
  </si>
  <si>
    <t>98024902</t>
  </si>
  <si>
    <t>12138</t>
  </si>
  <si>
    <t>877003</t>
  </si>
  <si>
    <t>7000172650</t>
  </si>
  <si>
    <t>877004</t>
  </si>
  <si>
    <t>3622093388</t>
  </si>
  <si>
    <t>877005</t>
  </si>
  <si>
    <t>E02941</t>
  </si>
  <si>
    <t>CESPITE:N.2 ISTERORESETTORI</t>
  </si>
  <si>
    <t>12405</t>
  </si>
  <si>
    <t>877006</t>
  </si>
  <si>
    <t>0086615480</t>
  </si>
  <si>
    <t>877007</t>
  </si>
  <si>
    <t>3622093389</t>
  </si>
  <si>
    <t>877008</t>
  </si>
  <si>
    <t>18138</t>
  </si>
  <si>
    <t>880001</t>
  </si>
  <si>
    <t>00010009923</t>
  </si>
  <si>
    <t>11653</t>
  </si>
  <si>
    <t>880002</t>
  </si>
  <si>
    <t>91542</t>
  </si>
  <si>
    <t>LUIGI SALVADORI SPA</t>
  </si>
  <si>
    <t>0001751SP</t>
  </si>
  <si>
    <t>11683</t>
  </si>
  <si>
    <t>880003</t>
  </si>
  <si>
    <t>22120997</t>
  </si>
  <si>
    <t>880004</t>
  </si>
  <si>
    <t>5215/PA</t>
  </si>
  <si>
    <t>11483</t>
  </si>
  <si>
    <t>880005</t>
  </si>
  <si>
    <t>3059146709</t>
  </si>
  <si>
    <t>880006</t>
  </si>
  <si>
    <t>1905-P</t>
  </si>
  <si>
    <t>12637</t>
  </si>
  <si>
    <t>880007</t>
  </si>
  <si>
    <t>4078/PA</t>
  </si>
  <si>
    <t>12670</t>
  </si>
  <si>
    <t>880008</t>
  </si>
  <si>
    <t>1164/E</t>
  </si>
  <si>
    <t>12738</t>
  </si>
  <si>
    <t>880009</t>
  </si>
  <si>
    <t>1162/E</t>
  </si>
  <si>
    <t>880010</t>
  </si>
  <si>
    <t>25886102</t>
  </si>
  <si>
    <t>880011</t>
  </si>
  <si>
    <t>25886137</t>
  </si>
  <si>
    <t>880012</t>
  </si>
  <si>
    <t>3061/2022/PA</t>
  </si>
  <si>
    <t>11344</t>
  </si>
  <si>
    <t>880013</t>
  </si>
  <si>
    <t>22200483</t>
  </si>
  <si>
    <t>880014</t>
  </si>
  <si>
    <t>22042713</t>
  </si>
  <si>
    <t>11950</t>
  </si>
  <si>
    <t>880015</t>
  </si>
  <si>
    <t>6171/4</t>
  </si>
  <si>
    <t>12956</t>
  </si>
  <si>
    <t>880016</t>
  </si>
  <si>
    <t>220013655</t>
  </si>
  <si>
    <t>880017</t>
  </si>
  <si>
    <t>25885323</t>
  </si>
  <si>
    <t>880018</t>
  </si>
  <si>
    <t>2658 /PA</t>
  </si>
  <si>
    <t>880019</t>
  </si>
  <si>
    <t>DEDE2202385</t>
  </si>
  <si>
    <t>ATTIV.DA REMOTO E ON SITE-14-15-16 SETT'2022</t>
  </si>
  <si>
    <t>11475</t>
  </si>
  <si>
    <t>880020</t>
  </si>
  <si>
    <t>22VFN012885</t>
  </si>
  <si>
    <t>11440</t>
  </si>
  <si>
    <t>880021</t>
  </si>
  <si>
    <t>0740900828</t>
  </si>
  <si>
    <t>880022</t>
  </si>
  <si>
    <t>0740900827</t>
  </si>
  <si>
    <t>880023</t>
  </si>
  <si>
    <t>22121001</t>
  </si>
  <si>
    <t>880024</t>
  </si>
  <si>
    <t>22120999</t>
  </si>
  <si>
    <t>880025</t>
  </si>
  <si>
    <t>22121148</t>
  </si>
  <si>
    <t>880026</t>
  </si>
  <si>
    <t>22121000</t>
  </si>
  <si>
    <t>880027</t>
  </si>
  <si>
    <t>0740900799</t>
  </si>
  <si>
    <t>NC A STORNO PARZ. FT 740844947 DEL 23/12/21 GIà PAGATA - COGE 4000/21</t>
  </si>
  <si>
    <t>880028</t>
  </si>
  <si>
    <t>MDHEALTHCARE SRL</t>
  </si>
  <si>
    <t>221/PA-22</t>
  </si>
  <si>
    <t>11401</t>
  </si>
  <si>
    <t>880029</t>
  </si>
  <si>
    <t>00010009926</t>
  </si>
  <si>
    <t>11466</t>
  </si>
  <si>
    <t>880030</t>
  </si>
  <si>
    <t>2672 /PA</t>
  </si>
  <si>
    <t>880031</t>
  </si>
  <si>
    <t>25886124</t>
  </si>
  <si>
    <t>11515</t>
  </si>
  <si>
    <t>880032</t>
  </si>
  <si>
    <t>25886212</t>
  </si>
  <si>
    <t>880033</t>
  </si>
  <si>
    <t>22513599</t>
  </si>
  <si>
    <t>880034</t>
  </si>
  <si>
    <t>00010009922</t>
  </si>
  <si>
    <t>880035</t>
  </si>
  <si>
    <t>1163/E</t>
  </si>
  <si>
    <t>880036</t>
  </si>
  <si>
    <t>00010009928</t>
  </si>
  <si>
    <t>880037</t>
  </si>
  <si>
    <t>IT00122V0019206</t>
  </si>
  <si>
    <t>12638</t>
  </si>
  <si>
    <t>880038</t>
  </si>
  <si>
    <t>4048/PA</t>
  </si>
  <si>
    <t>880039</t>
  </si>
  <si>
    <t>7322006292</t>
  </si>
  <si>
    <t>12118</t>
  </si>
  <si>
    <t>880040</t>
  </si>
  <si>
    <t>00010009924</t>
  </si>
  <si>
    <t>880041</t>
  </si>
  <si>
    <t>25886135</t>
  </si>
  <si>
    <t>880042</t>
  </si>
  <si>
    <t>25886183</t>
  </si>
  <si>
    <t>880043</t>
  </si>
  <si>
    <t>25886218</t>
  </si>
  <si>
    <t>880044</t>
  </si>
  <si>
    <t>221019755</t>
  </si>
  <si>
    <t>11400</t>
  </si>
  <si>
    <t>880045</t>
  </si>
  <si>
    <t>3006922581</t>
  </si>
  <si>
    <t>12584</t>
  </si>
  <si>
    <t>880046</t>
  </si>
  <si>
    <t>22513597</t>
  </si>
  <si>
    <t>880047</t>
  </si>
  <si>
    <t>3290/2</t>
  </si>
  <si>
    <t>12705</t>
  </si>
  <si>
    <t>880048</t>
  </si>
  <si>
    <t>3289/2</t>
  </si>
  <si>
    <t>12757</t>
  </si>
  <si>
    <t>880049</t>
  </si>
  <si>
    <t>3222004377</t>
  </si>
  <si>
    <t>12047</t>
  </si>
  <si>
    <t>880050</t>
  </si>
  <si>
    <t>1020553573</t>
  </si>
  <si>
    <t>880051</t>
  </si>
  <si>
    <t>10713</t>
  </si>
  <si>
    <t>LINEA VITA BY CO.M.ED. SRL</t>
  </si>
  <si>
    <t>001509</t>
  </si>
  <si>
    <t>FORN E POSA LINEE VITA EDIF B 28/6/22</t>
  </si>
  <si>
    <t>11947</t>
  </si>
  <si>
    <t>880052</t>
  </si>
  <si>
    <t>7172140612</t>
  </si>
  <si>
    <t>880053</t>
  </si>
  <si>
    <t>1209345894</t>
  </si>
  <si>
    <t>880054</t>
  </si>
  <si>
    <t>95770</t>
  </si>
  <si>
    <t>INNOVA PHARMA SPA</t>
  </si>
  <si>
    <t>6251012270</t>
  </si>
  <si>
    <t>12162</t>
  </si>
  <si>
    <t>880055</t>
  </si>
  <si>
    <t>2223090668</t>
  </si>
  <si>
    <t>880057</t>
  </si>
  <si>
    <t>22199784</t>
  </si>
  <si>
    <t>880058</t>
  </si>
  <si>
    <t>2223090667</t>
  </si>
  <si>
    <t>880059</t>
  </si>
  <si>
    <t>22513598</t>
  </si>
  <si>
    <t>880060</t>
  </si>
  <si>
    <t>6343/PA</t>
  </si>
  <si>
    <t>880061</t>
  </si>
  <si>
    <t>003235</t>
  </si>
  <si>
    <t>NOL 4TR22</t>
  </si>
  <si>
    <t>11588</t>
  </si>
  <si>
    <t>880064</t>
  </si>
  <si>
    <t>25886201</t>
  </si>
  <si>
    <t>880065</t>
  </si>
  <si>
    <t>25886133</t>
  </si>
  <si>
    <t>880068</t>
  </si>
  <si>
    <t>3062/2022/PA</t>
  </si>
  <si>
    <t>880069</t>
  </si>
  <si>
    <t>25886216</t>
  </si>
  <si>
    <t>880070</t>
  </si>
  <si>
    <t>200983/P</t>
  </si>
  <si>
    <t>AGO22 RENDIC FLEET ACO GEST/ASS/CAN PDL E ACCESS</t>
  </si>
  <si>
    <t>11435</t>
  </si>
  <si>
    <t>880071</t>
  </si>
  <si>
    <t>2283046710</t>
  </si>
  <si>
    <t>880072</t>
  </si>
  <si>
    <t>0001746SP</t>
  </si>
  <si>
    <t>880073</t>
  </si>
  <si>
    <t>22VPA06196</t>
  </si>
  <si>
    <t>12562</t>
  </si>
  <si>
    <t>880074</t>
  </si>
  <si>
    <t>2022206392</t>
  </si>
  <si>
    <t>880075</t>
  </si>
  <si>
    <t>3059/2022/PA</t>
  </si>
  <si>
    <t>880077</t>
  </si>
  <si>
    <t>5200764108</t>
  </si>
  <si>
    <t>880078</t>
  </si>
  <si>
    <t>18497</t>
  </si>
  <si>
    <t>880081</t>
  </si>
  <si>
    <t>25886197</t>
  </si>
  <si>
    <t>880082</t>
  </si>
  <si>
    <t>25886214</t>
  </si>
  <si>
    <t>880083</t>
  </si>
  <si>
    <t>3064/2022/PA</t>
  </si>
  <si>
    <t>880084</t>
  </si>
  <si>
    <t>PA221744</t>
  </si>
  <si>
    <t>12040</t>
  </si>
  <si>
    <t>880085</t>
  </si>
  <si>
    <t>22029727</t>
  </si>
  <si>
    <t>12585</t>
  </si>
  <si>
    <t>880086</t>
  </si>
  <si>
    <t>3291/2</t>
  </si>
  <si>
    <t>880088</t>
  </si>
  <si>
    <t>0001764SP</t>
  </si>
  <si>
    <t>880090</t>
  </si>
  <si>
    <t>0001765SP</t>
  </si>
  <si>
    <t>11382</t>
  </si>
  <si>
    <t>880091</t>
  </si>
  <si>
    <t>3060/2022/PA</t>
  </si>
  <si>
    <t>880092</t>
  </si>
  <si>
    <t>22VPA06197</t>
  </si>
  <si>
    <t>880093</t>
  </si>
  <si>
    <t>5200764021</t>
  </si>
  <si>
    <t>12731</t>
  </si>
  <si>
    <t>880094</t>
  </si>
  <si>
    <t>3063/2022/PA</t>
  </si>
  <si>
    <t>+ ORD.202119337</t>
  </si>
  <si>
    <t>880095</t>
  </si>
  <si>
    <t>5200764022</t>
  </si>
  <si>
    <t>880096</t>
  </si>
  <si>
    <t>3058/2022/PA</t>
  </si>
  <si>
    <t>12662</t>
  </si>
  <si>
    <t>880097</t>
  </si>
  <si>
    <t>98627</t>
  </si>
  <si>
    <t>GRUNENTHAL ITALIA SRL</t>
  </si>
  <si>
    <t>8134131245</t>
  </si>
  <si>
    <t>12097</t>
  </si>
  <si>
    <t>880098</t>
  </si>
  <si>
    <t>2022028731</t>
  </si>
  <si>
    <t>12448</t>
  </si>
  <si>
    <t>880099</t>
  </si>
  <si>
    <t>1209345896</t>
  </si>
  <si>
    <t>880100</t>
  </si>
  <si>
    <t>222063159</t>
  </si>
  <si>
    <t>880101</t>
  </si>
  <si>
    <t>9300003225</t>
  </si>
  <si>
    <t>880102</t>
  </si>
  <si>
    <t>2224107</t>
  </si>
  <si>
    <t>880103</t>
  </si>
  <si>
    <t>7172140611</t>
  </si>
  <si>
    <t>880104</t>
  </si>
  <si>
    <t>0006413/L</t>
  </si>
  <si>
    <t>12701</t>
  </si>
  <si>
    <t>880105</t>
  </si>
  <si>
    <t>7172140613</t>
  </si>
  <si>
    <t>880106</t>
  </si>
  <si>
    <t>1209345895</t>
  </si>
  <si>
    <t>880107</t>
  </si>
  <si>
    <t>S22F039978</t>
  </si>
  <si>
    <t>12953</t>
  </si>
  <si>
    <t>880108</t>
  </si>
  <si>
    <t>22200482</t>
  </si>
  <si>
    <t>880109</t>
  </si>
  <si>
    <t>22200277</t>
  </si>
  <si>
    <t>880110</t>
  </si>
  <si>
    <t>0000001060005848</t>
  </si>
  <si>
    <t>880111</t>
  </si>
  <si>
    <t>22200276</t>
  </si>
  <si>
    <t>880112</t>
  </si>
  <si>
    <t>8134131290</t>
  </si>
  <si>
    <t>880113</t>
  </si>
  <si>
    <t>27474980</t>
  </si>
  <si>
    <t>880114</t>
  </si>
  <si>
    <t>0000001000076033</t>
  </si>
  <si>
    <t>880115</t>
  </si>
  <si>
    <t>22199838</t>
  </si>
  <si>
    <t>880118</t>
  </si>
  <si>
    <t>9300003224</t>
  </si>
  <si>
    <t>880120</t>
  </si>
  <si>
    <t>22199849</t>
  </si>
  <si>
    <t>880121</t>
  </si>
  <si>
    <t>6752334153</t>
  </si>
  <si>
    <t>12382</t>
  </si>
  <si>
    <t>880122</t>
  </si>
  <si>
    <t>5320046430</t>
  </si>
  <si>
    <t>12927</t>
  </si>
  <si>
    <t>880123</t>
  </si>
  <si>
    <t>0931862527</t>
  </si>
  <si>
    <t>880125</t>
  </si>
  <si>
    <t>6170/4</t>
  </si>
  <si>
    <t>880126</t>
  </si>
  <si>
    <t>91018</t>
  </si>
  <si>
    <t>ESPRINET SPA</t>
  </si>
  <si>
    <t>E122264629</t>
  </si>
  <si>
    <t>11486</t>
  </si>
  <si>
    <t>880127</t>
  </si>
  <si>
    <t>0740900801</t>
  </si>
  <si>
    <t>STORNO TOT FT 740845662 DEL 30/12/21 GIà PAGATA- COGE 4000/21</t>
  </si>
  <si>
    <t>880128</t>
  </si>
  <si>
    <t>0740900829</t>
  </si>
  <si>
    <t>880129</t>
  </si>
  <si>
    <t>22120998</t>
  </si>
  <si>
    <t>880130</t>
  </si>
  <si>
    <t>0740900800</t>
  </si>
  <si>
    <t>NC A STORNO PARZ. FT 740803444 DEL 11/6/21 GIà PAGATA - COGE 4000/21</t>
  </si>
  <si>
    <t>880131</t>
  </si>
  <si>
    <t>6395/PA</t>
  </si>
  <si>
    <t>12725</t>
  </si>
  <si>
    <t>880132</t>
  </si>
  <si>
    <t>2022031019</t>
  </si>
  <si>
    <t>880133</t>
  </si>
  <si>
    <t>8500120458</t>
  </si>
  <si>
    <t>880134</t>
  </si>
  <si>
    <t>1011355901</t>
  </si>
  <si>
    <t>880135</t>
  </si>
  <si>
    <t>6338/PA</t>
  </si>
  <si>
    <t>12020</t>
  </si>
  <si>
    <t>880136</t>
  </si>
  <si>
    <t>00010009925</t>
  </si>
  <si>
    <t>880137</t>
  </si>
  <si>
    <t>00010009927</t>
  </si>
  <si>
    <t>880143</t>
  </si>
  <si>
    <t>8/EC/22</t>
  </si>
  <si>
    <t>FONG GERMANI: PUNTO PRELIEVI AGOSTO 2022.</t>
  </si>
  <si>
    <t>12554</t>
  </si>
  <si>
    <t>883005</t>
  </si>
  <si>
    <t>22123430</t>
  </si>
  <si>
    <t>883007</t>
  </si>
  <si>
    <t>22122905</t>
  </si>
  <si>
    <t>NC A STORNO PARZ. FT 22094145 DEL 19/7/22</t>
  </si>
  <si>
    <t>883008</t>
  </si>
  <si>
    <t>90866</t>
  </si>
  <si>
    <t>A2A ENERGIA SPA</t>
  </si>
  <si>
    <t>822000243249</t>
  </si>
  <si>
    <t>TERR PZA GARIB CASALM CDC1023 AGO22 SC 11/10/22</t>
  </si>
  <si>
    <t>10340</t>
  </si>
  <si>
    <t>883009</t>
  </si>
  <si>
    <t>22122713</t>
  </si>
  <si>
    <t>883010</t>
  </si>
  <si>
    <t>93417</t>
  </si>
  <si>
    <t>MATACHANA ITALY SRL</t>
  </si>
  <si>
    <t>168 /3</t>
  </si>
  <si>
    <t>ACCTO ORD 202218502 CINQUETTI</t>
  </si>
  <si>
    <t>11396</t>
  </si>
  <si>
    <t>883011</t>
  </si>
  <si>
    <t>22122715</t>
  </si>
  <si>
    <t>883013</t>
  </si>
  <si>
    <t>MORONI COPERTURE DI MORONI GEOM. GIANNI &amp; C. SNC</t>
  </si>
  <si>
    <t>0000250/1/A</t>
  </si>
  <si>
    <t>MESSA IN SIC COP RISON MAGNET POOP AGO22</t>
  </si>
  <si>
    <t>11403</t>
  </si>
  <si>
    <t>883014</t>
  </si>
  <si>
    <t>8722171342</t>
  </si>
  <si>
    <t>12355</t>
  </si>
  <si>
    <t>883015</t>
  </si>
  <si>
    <t>22030844</t>
  </si>
  <si>
    <t>883016</t>
  </si>
  <si>
    <t>1011356536</t>
  </si>
  <si>
    <t>883017</t>
  </si>
  <si>
    <t>22122903</t>
  </si>
  <si>
    <t>NC A STORNO PARZ. FT 22104198 DEL 9/8/22</t>
  </si>
  <si>
    <t>883018</t>
  </si>
  <si>
    <t>27475633</t>
  </si>
  <si>
    <t>12387</t>
  </si>
  <si>
    <t>883019</t>
  </si>
  <si>
    <t>22122716</t>
  </si>
  <si>
    <t>883020</t>
  </si>
  <si>
    <t>0931862882</t>
  </si>
  <si>
    <t>883021</t>
  </si>
  <si>
    <t>222063921</t>
  </si>
  <si>
    <t>883022</t>
  </si>
  <si>
    <t>22018076R8</t>
  </si>
  <si>
    <t>883023</t>
  </si>
  <si>
    <t>22018018R8</t>
  </si>
  <si>
    <t>883024</t>
  </si>
  <si>
    <t>22018040R8</t>
  </si>
  <si>
    <t>883025</t>
  </si>
  <si>
    <t>22122902</t>
  </si>
  <si>
    <t>NC A STORNO PARZ. FT 22103024 DEL 5/8/22</t>
  </si>
  <si>
    <t>883026</t>
  </si>
  <si>
    <t>V0-125848</t>
  </si>
  <si>
    <t>883027</t>
  </si>
  <si>
    <t>0000245/1/A</t>
  </si>
  <si>
    <t>MESSA IN SIC COPERT PIANA POOP 20/6/-30/9</t>
  </si>
  <si>
    <t>883028</t>
  </si>
  <si>
    <t>8722171341</t>
  </si>
  <si>
    <t>883029</t>
  </si>
  <si>
    <t>94720</t>
  </si>
  <si>
    <t>PADANIA ACQUE SPA</t>
  </si>
  <si>
    <t>04202200006196</t>
  </si>
  <si>
    <t>SAN VLE TN TS 0620 18/11/21-15/8/22 COGE3395 SOPR ATT SC 24/10/22</t>
  </si>
  <si>
    <t>10339</t>
  </si>
  <si>
    <t>883030</t>
  </si>
  <si>
    <t>8500120579</t>
  </si>
  <si>
    <t>12375</t>
  </si>
  <si>
    <t>883031</t>
  </si>
  <si>
    <t>90063</t>
  </si>
  <si>
    <t>A2A SMART CITY SPA</t>
  </si>
  <si>
    <t>202211000008141</t>
  </si>
  <si>
    <t>POC-Internet 500 Mbps - LUGLIO/SETTEMBRE 2022</t>
  </si>
  <si>
    <t>11585</t>
  </si>
  <si>
    <t>883033</t>
  </si>
  <si>
    <t>1056973732</t>
  </si>
  <si>
    <t>883034</t>
  </si>
  <si>
    <t>0931862884</t>
  </si>
  <si>
    <t>883035</t>
  </si>
  <si>
    <t>0931862883</t>
  </si>
  <si>
    <t>883036</t>
  </si>
  <si>
    <t>1209348841</t>
  </si>
  <si>
    <t>883037</t>
  </si>
  <si>
    <t>04202200006197</t>
  </si>
  <si>
    <t>SAN V DANTE104 CDC0179 20/11/21-15/8/22 COGE3393 SOPRAVV ATT 704810020 SC 24/10/22</t>
  </si>
  <si>
    <t>883038</t>
  </si>
  <si>
    <t>4008/PA</t>
  </si>
  <si>
    <t>11441</t>
  </si>
  <si>
    <t>883039</t>
  </si>
  <si>
    <t>4005/PA</t>
  </si>
  <si>
    <t>883040</t>
  </si>
  <si>
    <t>4009/PA</t>
  </si>
  <si>
    <t>883041</t>
  </si>
  <si>
    <t>2223091739</t>
  </si>
  <si>
    <t>883042</t>
  </si>
  <si>
    <t>4006/PA</t>
  </si>
  <si>
    <t>883043</t>
  </si>
  <si>
    <t>22202376</t>
  </si>
  <si>
    <t>883044</t>
  </si>
  <si>
    <t>1020554216</t>
  </si>
  <si>
    <t>883045</t>
  </si>
  <si>
    <t>3300124318</t>
  </si>
  <si>
    <t>12431</t>
  </si>
  <si>
    <t>883046</t>
  </si>
  <si>
    <t>30206-E4511</t>
  </si>
  <si>
    <t>11495</t>
  </si>
  <si>
    <t>883047</t>
  </si>
  <si>
    <t>4007/PA</t>
  </si>
  <si>
    <t>883049</t>
  </si>
  <si>
    <t>22202322</t>
  </si>
  <si>
    <t>883050</t>
  </si>
  <si>
    <t>22202133</t>
  </si>
  <si>
    <t>883051</t>
  </si>
  <si>
    <t>22202132</t>
  </si>
  <si>
    <t>883052</t>
  </si>
  <si>
    <t>202211000007982</t>
  </si>
  <si>
    <t>DOMINI VARI LUGLIO/SETTEMBRE 2022</t>
  </si>
  <si>
    <t>883053</t>
  </si>
  <si>
    <t>1020554217</t>
  </si>
  <si>
    <t>883054</t>
  </si>
  <si>
    <t>202211000007992</t>
  </si>
  <si>
    <t>COVID-COLLEGAMENTO IN FIBRA OTTICA A 200 MBPS - DA 01/08/22 A 10/09/22</t>
  </si>
  <si>
    <t>883055</t>
  </si>
  <si>
    <t>22123431</t>
  </si>
  <si>
    <t>883056</t>
  </si>
  <si>
    <t>91395</t>
  </si>
  <si>
    <t>MSS SRL MEDICAL SOLUTION &amp; SERVICES</t>
  </si>
  <si>
    <t>359/PA</t>
  </si>
  <si>
    <t>12720</t>
  </si>
  <si>
    <t>883057</t>
  </si>
  <si>
    <t>1/607</t>
  </si>
  <si>
    <t>CESPITE: ARMADI</t>
  </si>
  <si>
    <t>11582</t>
  </si>
  <si>
    <t>883058</t>
  </si>
  <si>
    <t>1011356770</t>
  </si>
  <si>
    <t>883060</t>
  </si>
  <si>
    <t>22VFN013255</t>
  </si>
  <si>
    <t>883061</t>
  </si>
  <si>
    <t>3002</t>
  </si>
  <si>
    <t>11494</t>
  </si>
  <si>
    <t>883064</t>
  </si>
  <si>
    <t>2218326</t>
  </si>
  <si>
    <t>12402</t>
  </si>
  <si>
    <t>883065</t>
  </si>
  <si>
    <t>9700227318</t>
  </si>
  <si>
    <t>883066</t>
  </si>
  <si>
    <t>0931924677</t>
  </si>
  <si>
    <t>OK ODA BARBARA 850PZ CON ELETTRA</t>
  </si>
  <si>
    <t>883067</t>
  </si>
  <si>
    <t>601062221</t>
  </si>
  <si>
    <t>12639</t>
  </si>
  <si>
    <t>883068</t>
  </si>
  <si>
    <t>001142204481</t>
  </si>
  <si>
    <t>12050</t>
  </si>
  <si>
    <t>883069</t>
  </si>
  <si>
    <t>2283047014</t>
  </si>
  <si>
    <t>883070</t>
  </si>
  <si>
    <t>51041</t>
  </si>
  <si>
    <t>12598</t>
  </si>
  <si>
    <t>883071</t>
  </si>
  <si>
    <t>2022FS006345</t>
  </si>
  <si>
    <t>11368</t>
  </si>
  <si>
    <t>883072</t>
  </si>
  <si>
    <t>2022FS006348</t>
  </si>
  <si>
    <t>883073</t>
  </si>
  <si>
    <t>2022FS006347</t>
  </si>
  <si>
    <t>883074</t>
  </si>
  <si>
    <t>98400</t>
  </si>
  <si>
    <t>SUNMEDICAL SRL</t>
  </si>
  <si>
    <t>498/PA</t>
  </si>
  <si>
    <t>11352</t>
  </si>
  <si>
    <t>883075</t>
  </si>
  <si>
    <t>2022FS006349</t>
  </si>
  <si>
    <t>883076</t>
  </si>
  <si>
    <t>2022FS006346</t>
  </si>
  <si>
    <t>883077</t>
  </si>
  <si>
    <t>0222027637</t>
  </si>
  <si>
    <t>12658</t>
  </si>
  <si>
    <t>883078</t>
  </si>
  <si>
    <t>90814</t>
  </si>
  <si>
    <t>AB ANALITICA SRL</t>
  </si>
  <si>
    <t>860/PA</t>
  </si>
  <si>
    <t>12679</t>
  </si>
  <si>
    <t>883079</t>
  </si>
  <si>
    <t>CDF202201245</t>
  </si>
  <si>
    <t>12597</t>
  </si>
  <si>
    <t>883080</t>
  </si>
  <si>
    <t>8024501</t>
  </si>
  <si>
    <t>12630</t>
  </si>
  <si>
    <t>883081</t>
  </si>
  <si>
    <t>PA/2763</t>
  </si>
  <si>
    <t>12573</t>
  </si>
  <si>
    <t>883082</t>
  </si>
  <si>
    <t>14296/V2</t>
  </si>
  <si>
    <t>883083</t>
  </si>
  <si>
    <t>95060</t>
  </si>
  <si>
    <t>MERCK LIFE SCIENCE SRL</t>
  </si>
  <si>
    <t>8230486208</t>
  </si>
  <si>
    <t>12363</t>
  </si>
  <si>
    <t>883084</t>
  </si>
  <si>
    <t>00000055408</t>
  </si>
  <si>
    <t>883085</t>
  </si>
  <si>
    <t>202211000007835</t>
  </si>
  <si>
    <t>WIFI SCUOLA ALLIEVI LUGLIO/SETTEMBRE 2022</t>
  </si>
  <si>
    <t>883086</t>
  </si>
  <si>
    <t>7351/PA</t>
  </si>
  <si>
    <t>883088</t>
  </si>
  <si>
    <t>5302494687</t>
  </si>
  <si>
    <t>883089</t>
  </si>
  <si>
    <t>003827PA</t>
  </si>
  <si>
    <t>12676</t>
  </si>
  <si>
    <t>883090</t>
  </si>
  <si>
    <t>V90011089</t>
  </si>
  <si>
    <t>883091</t>
  </si>
  <si>
    <t>91201</t>
  </si>
  <si>
    <t>M.G. LORENZATTO SRL</t>
  </si>
  <si>
    <t>V4-3340</t>
  </si>
  <si>
    <t>12703</t>
  </si>
  <si>
    <t>883092</t>
  </si>
  <si>
    <t>22043387</t>
  </si>
  <si>
    <t>883093</t>
  </si>
  <si>
    <t>1056974011</t>
  </si>
  <si>
    <t>883094</t>
  </si>
  <si>
    <t>22043386</t>
  </si>
  <si>
    <t>NC A STORNO TOT. FT 21012704 DEL 18/3/21-COGE 3583/21</t>
  </si>
  <si>
    <t>883095</t>
  </si>
  <si>
    <t>V1-2471</t>
  </si>
  <si>
    <t>12704</t>
  </si>
  <si>
    <t>883096</t>
  </si>
  <si>
    <t>22043392</t>
  </si>
  <si>
    <t>NC A STORNO TOT FT 21028929 DEL 15/6/21-COGE 3583/21</t>
  </si>
  <si>
    <t>883097</t>
  </si>
  <si>
    <t>2022032094</t>
  </si>
  <si>
    <t>883098</t>
  </si>
  <si>
    <t>2022211530</t>
  </si>
  <si>
    <t>12366</t>
  </si>
  <si>
    <t>883099</t>
  </si>
  <si>
    <t>V1-2470</t>
  </si>
  <si>
    <t>883100</t>
  </si>
  <si>
    <t>1209350271</t>
  </si>
  <si>
    <t>883101</t>
  </si>
  <si>
    <t>0000142446</t>
  </si>
  <si>
    <t>12301</t>
  </si>
  <si>
    <t>883102</t>
  </si>
  <si>
    <t>222064265</t>
  </si>
  <si>
    <t>883103</t>
  </si>
  <si>
    <t>5302494686</t>
  </si>
  <si>
    <t>883104</t>
  </si>
  <si>
    <t>5304132766</t>
  </si>
  <si>
    <t>883105</t>
  </si>
  <si>
    <t>2022708801</t>
  </si>
  <si>
    <t>NC A STORNO TOT FT 2022168744 DEL 28/7/22</t>
  </si>
  <si>
    <t>883106</t>
  </si>
  <si>
    <t>V90011087</t>
  </si>
  <si>
    <t>12060</t>
  </si>
  <si>
    <t>883107</t>
  </si>
  <si>
    <t>V90011088</t>
  </si>
  <si>
    <t>883108</t>
  </si>
  <si>
    <t>5580/2022</t>
  </si>
  <si>
    <t>883109</t>
  </si>
  <si>
    <t>38021</t>
  </si>
  <si>
    <t>883110</t>
  </si>
  <si>
    <t>S22F040654</t>
  </si>
  <si>
    <t>12090</t>
  </si>
  <si>
    <t>883111</t>
  </si>
  <si>
    <t>22043388</t>
  </si>
  <si>
    <t>NC A STORNO TOT FT 21025662 DEL 27/5/21-COGE 3583/21</t>
  </si>
  <si>
    <t>883112</t>
  </si>
  <si>
    <t>22043390</t>
  </si>
  <si>
    <t>NC A STORNO TOT FT 21028928 DEL 15/6/21-COGE 3583/21</t>
  </si>
  <si>
    <t>883113</t>
  </si>
  <si>
    <t>22043391</t>
  </si>
  <si>
    <t>883114</t>
  </si>
  <si>
    <t>100170</t>
  </si>
  <si>
    <t>NOVAGENIT SRL</t>
  </si>
  <si>
    <t>PA 000195</t>
  </si>
  <si>
    <t>11425</t>
  </si>
  <si>
    <t>883115</t>
  </si>
  <si>
    <t>22043394</t>
  </si>
  <si>
    <t>883116</t>
  </si>
  <si>
    <t>22043393</t>
  </si>
  <si>
    <t>883117</t>
  </si>
  <si>
    <t>22018075R8</t>
  </si>
  <si>
    <t>883118</t>
  </si>
  <si>
    <t>22018039R8</t>
  </si>
  <si>
    <t>883119</t>
  </si>
  <si>
    <t>22122904</t>
  </si>
  <si>
    <t>NC A STORNO PARZ. FT 22110186 DEL 24/8/22</t>
  </si>
  <si>
    <t>883120</t>
  </si>
  <si>
    <t>22122714</t>
  </si>
  <si>
    <t>883121</t>
  </si>
  <si>
    <t>22043389</t>
  </si>
  <si>
    <t>883122</t>
  </si>
  <si>
    <t>2022211527</t>
  </si>
  <si>
    <t>883123</t>
  </si>
  <si>
    <t>2122036266</t>
  </si>
  <si>
    <t>12406</t>
  </si>
  <si>
    <t>883124</t>
  </si>
  <si>
    <t>2022/2533/P</t>
  </si>
  <si>
    <t>883125</t>
  </si>
  <si>
    <t>2022/2542/P</t>
  </si>
  <si>
    <t>883126</t>
  </si>
  <si>
    <t>3-2022-00204659</t>
  </si>
  <si>
    <t>883127</t>
  </si>
  <si>
    <t>6752334612</t>
  </si>
  <si>
    <t>883128</t>
  </si>
  <si>
    <t>22203562</t>
  </si>
  <si>
    <t>883129</t>
  </si>
  <si>
    <t>22203032</t>
  </si>
  <si>
    <t>883130</t>
  </si>
  <si>
    <t>530967</t>
  </si>
  <si>
    <t>luglio/settembre 2022</t>
  </si>
  <si>
    <t>12099</t>
  </si>
  <si>
    <t>883131</t>
  </si>
  <si>
    <t>601062070</t>
  </si>
  <si>
    <t>883132</t>
  </si>
  <si>
    <t>530968</t>
  </si>
  <si>
    <t>LUGLIO/SETTEMBRE 2022</t>
  </si>
  <si>
    <t>883133</t>
  </si>
  <si>
    <t>1056973785</t>
  </si>
  <si>
    <t>883134</t>
  </si>
  <si>
    <t>5302494338</t>
  </si>
  <si>
    <t>883135</t>
  </si>
  <si>
    <t>14295/V2</t>
  </si>
  <si>
    <t>883136</t>
  </si>
  <si>
    <t>14298/V2</t>
  </si>
  <si>
    <t>883137</t>
  </si>
  <si>
    <t>14297/V2</t>
  </si>
  <si>
    <t>12642</t>
  </si>
  <si>
    <t>883138</t>
  </si>
  <si>
    <t>2280046221</t>
  </si>
  <si>
    <t>12526</t>
  </si>
  <si>
    <t>883139</t>
  </si>
  <si>
    <t>P0000001835</t>
  </si>
  <si>
    <t>883140</t>
  </si>
  <si>
    <t>00000055407</t>
  </si>
  <si>
    <t>11447</t>
  </si>
  <si>
    <t>883141</t>
  </si>
  <si>
    <t>P3123</t>
  </si>
  <si>
    <t>883142</t>
  </si>
  <si>
    <t>P3124</t>
  </si>
  <si>
    <t>883143</t>
  </si>
  <si>
    <t>9079319259</t>
  </si>
  <si>
    <t>11409</t>
  </si>
  <si>
    <t>883144</t>
  </si>
  <si>
    <t>398</t>
  </si>
  <si>
    <t>KERNA ITALIA SRL</t>
  </si>
  <si>
    <t>926 /S</t>
  </si>
  <si>
    <t>11678</t>
  </si>
  <si>
    <t>883145</t>
  </si>
  <si>
    <t>8024499</t>
  </si>
  <si>
    <t>11491</t>
  </si>
  <si>
    <t>883146</t>
  </si>
  <si>
    <t>222064264</t>
  </si>
  <si>
    <t>883147</t>
  </si>
  <si>
    <t>22203536</t>
  </si>
  <si>
    <t>883148</t>
  </si>
  <si>
    <t>3900301457</t>
  </si>
  <si>
    <t>883149</t>
  </si>
  <si>
    <t>7172142311</t>
  </si>
  <si>
    <t>12819</t>
  </si>
  <si>
    <t>883152</t>
  </si>
  <si>
    <t>7172141687</t>
  </si>
  <si>
    <t>883153</t>
  </si>
  <si>
    <t>221020080</t>
  </si>
  <si>
    <t>12718</t>
  </si>
  <si>
    <t>883154</t>
  </si>
  <si>
    <t>22030233</t>
  </si>
  <si>
    <t>883155</t>
  </si>
  <si>
    <t>0086593246</t>
  </si>
  <si>
    <t>VEDI NC 0086594629 DEL 01/02/2022 A STORNO TOT FT</t>
  </si>
  <si>
    <t>883156</t>
  </si>
  <si>
    <t>6012222020181</t>
  </si>
  <si>
    <t>883157</t>
  </si>
  <si>
    <t>2022000010045953</t>
  </si>
  <si>
    <t>883158</t>
  </si>
  <si>
    <t>8024500</t>
  </si>
  <si>
    <t>11667</t>
  </si>
  <si>
    <t>883159</t>
  </si>
  <si>
    <t>VP22004994</t>
  </si>
  <si>
    <t>12631</t>
  </si>
  <si>
    <t>883160</t>
  </si>
  <si>
    <t>1056973786</t>
  </si>
  <si>
    <t>883161</t>
  </si>
  <si>
    <t>0000140/SP1</t>
  </si>
  <si>
    <t>11424</t>
  </si>
  <si>
    <t>883162</t>
  </si>
  <si>
    <t>22029962</t>
  </si>
  <si>
    <t>11470</t>
  </si>
  <si>
    <t>883163</t>
  </si>
  <si>
    <t>90268</t>
  </si>
  <si>
    <t>ANGIOLOGICA B.M. SRL</t>
  </si>
  <si>
    <t>000682/2/01</t>
  </si>
  <si>
    <t>12613</t>
  </si>
  <si>
    <t>883164</t>
  </si>
  <si>
    <t>PA221776</t>
  </si>
  <si>
    <t>883165</t>
  </si>
  <si>
    <t>00000055406</t>
  </si>
  <si>
    <t>883166</t>
  </si>
  <si>
    <t>9079319260</t>
  </si>
  <si>
    <t>883168</t>
  </si>
  <si>
    <t>2022029021</t>
  </si>
  <si>
    <t>883169</t>
  </si>
  <si>
    <t>8100321383</t>
  </si>
  <si>
    <t>886018</t>
  </si>
  <si>
    <t>GE.S.A. SPA</t>
  </si>
  <si>
    <t>22-0005/PA8C</t>
  </si>
  <si>
    <t>CIALDE DIREZIONE</t>
  </si>
  <si>
    <t>886019</t>
  </si>
  <si>
    <t>V0-126311</t>
  </si>
  <si>
    <t>886020</t>
  </si>
  <si>
    <t>V0-126310</t>
  </si>
  <si>
    <t>886021</t>
  </si>
  <si>
    <t>22203033</t>
  </si>
  <si>
    <t>886022</t>
  </si>
  <si>
    <t>22203579</t>
  </si>
  <si>
    <t>886023</t>
  </si>
  <si>
    <t>22203036</t>
  </si>
  <si>
    <t>886024</t>
  </si>
  <si>
    <t>014/6465</t>
  </si>
  <si>
    <t>NC A STORNO PARZ. FT B014/1004 DEL 28/2/22 GIà PAGATA</t>
  </si>
  <si>
    <t>886025</t>
  </si>
  <si>
    <t>27476109</t>
  </si>
  <si>
    <t>886026</t>
  </si>
  <si>
    <t>22203717</t>
  </si>
  <si>
    <t>886027</t>
  </si>
  <si>
    <t>5302495581</t>
  </si>
  <si>
    <t>886028</t>
  </si>
  <si>
    <t>TL05453</t>
  </si>
  <si>
    <t>11966</t>
  </si>
  <si>
    <t>886029</t>
  </si>
  <si>
    <t>FIPADB-2022-758150</t>
  </si>
  <si>
    <t>886030</t>
  </si>
  <si>
    <t>2223094104</t>
  </si>
  <si>
    <t>886032</t>
  </si>
  <si>
    <t>97423</t>
  </si>
  <si>
    <t>MEGATEC SRL</t>
  </si>
  <si>
    <t>1198</t>
  </si>
  <si>
    <t>11388</t>
  </si>
  <si>
    <t>886033</t>
  </si>
  <si>
    <t>22124015</t>
  </si>
  <si>
    <t>886034</t>
  </si>
  <si>
    <t>22124017</t>
  </si>
  <si>
    <t>886035</t>
  </si>
  <si>
    <t>22124018</t>
  </si>
  <si>
    <t>886036</t>
  </si>
  <si>
    <t>22124020</t>
  </si>
  <si>
    <t>886037</t>
  </si>
  <si>
    <t>12959</t>
  </si>
  <si>
    <t>886038</t>
  </si>
  <si>
    <t>001176/V5</t>
  </si>
  <si>
    <t>12747</t>
  </si>
  <si>
    <t>886039</t>
  </si>
  <si>
    <t>001177/V5</t>
  </si>
  <si>
    <t>11453</t>
  </si>
  <si>
    <t>886040</t>
  </si>
  <si>
    <t>001179/V5</t>
  </si>
  <si>
    <t>886041</t>
  </si>
  <si>
    <t>001178/V5</t>
  </si>
  <si>
    <t>886042</t>
  </si>
  <si>
    <t>V0-126590</t>
  </si>
  <si>
    <t>886043</t>
  </si>
  <si>
    <t>2223092260</t>
  </si>
  <si>
    <t>886044</t>
  </si>
  <si>
    <t>2022/7500072045</t>
  </si>
  <si>
    <t>12755</t>
  </si>
  <si>
    <t>886045</t>
  </si>
  <si>
    <t>22PL023990</t>
  </si>
  <si>
    <t>11386</t>
  </si>
  <si>
    <t>886046</t>
  </si>
  <si>
    <t>0931925262</t>
  </si>
  <si>
    <t>886047</t>
  </si>
  <si>
    <t>7000173274</t>
  </si>
  <si>
    <t>886048</t>
  </si>
  <si>
    <t>1722093244</t>
  </si>
  <si>
    <t>886056</t>
  </si>
  <si>
    <t>22203035</t>
  </si>
  <si>
    <t>886057</t>
  </si>
  <si>
    <t>22203034</t>
  </si>
  <si>
    <t>886058</t>
  </si>
  <si>
    <t>2022/2494/P</t>
  </si>
  <si>
    <t>886059</t>
  </si>
  <si>
    <t>1020554540</t>
  </si>
  <si>
    <t>886060</t>
  </si>
  <si>
    <t>014/6464</t>
  </si>
  <si>
    <t>NC A STORNO TOT. FT 014/3445 DEL 30/5/22</t>
  </si>
  <si>
    <t>886061</t>
  </si>
  <si>
    <t>27476104</t>
  </si>
  <si>
    <t>886062</t>
  </si>
  <si>
    <t>2223092259</t>
  </si>
  <si>
    <t>886063</t>
  </si>
  <si>
    <t>2223092262</t>
  </si>
  <si>
    <t>886064</t>
  </si>
  <si>
    <t>2223092261</t>
  </si>
  <si>
    <t>886065</t>
  </si>
  <si>
    <t>0931925240</t>
  </si>
  <si>
    <t>886068</t>
  </si>
  <si>
    <t>1011357013</t>
  </si>
  <si>
    <t>12392</t>
  </si>
  <si>
    <t>886072</t>
  </si>
  <si>
    <t>22080485 Q1</t>
  </si>
  <si>
    <t>12830</t>
  </si>
  <si>
    <t>886073</t>
  </si>
  <si>
    <t>9572334792</t>
  </si>
  <si>
    <t>886074</t>
  </si>
  <si>
    <t>3006923830</t>
  </si>
  <si>
    <t>12831</t>
  </si>
  <si>
    <t>886075</t>
  </si>
  <si>
    <t>8261389955</t>
  </si>
  <si>
    <t>886076</t>
  </si>
  <si>
    <t>0931925363</t>
  </si>
  <si>
    <t>886077</t>
  </si>
  <si>
    <t>SFERRA FERRUCCIO</t>
  </si>
  <si>
    <t>10</t>
  </si>
  <si>
    <t>SFERRA: FT ERRATA vedi NC nr. 12</t>
  </si>
  <si>
    <t>10696</t>
  </si>
  <si>
    <t>886078</t>
  </si>
  <si>
    <t>103880</t>
  </si>
  <si>
    <t>12691</t>
  </si>
  <si>
    <t>886079</t>
  </si>
  <si>
    <t>22124016</t>
  </si>
  <si>
    <t>886080</t>
  </si>
  <si>
    <t>22124281</t>
  </si>
  <si>
    <t>886081</t>
  </si>
  <si>
    <t>22124014</t>
  </si>
  <si>
    <t>886082</t>
  </si>
  <si>
    <t>22124013</t>
  </si>
  <si>
    <t>886083</t>
  </si>
  <si>
    <t>22124019</t>
  </si>
  <si>
    <t>886084</t>
  </si>
  <si>
    <t>V0-126591</t>
  </si>
  <si>
    <t>886085</t>
  </si>
  <si>
    <t>5916109312</t>
  </si>
  <si>
    <t>886086</t>
  </si>
  <si>
    <t>5916109308</t>
  </si>
  <si>
    <t>886087</t>
  </si>
  <si>
    <t>V0-126592</t>
  </si>
  <si>
    <t>886088</t>
  </si>
  <si>
    <t>5916109309</t>
  </si>
  <si>
    <t>886089</t>
  </si>
  <si>
    <t>0931925356</t>
  </si>
  <si>
    <t>886090</t>
  </si>
  <si>
    <t>FIPADB-2022-758151</t>
  </si>
  <si>
    <t>886092</t>
  </si>
  <si>
    <t>0000001000078030</t>
  </si>
  <si>
    <t>12454</t>
  </si>
  <si>
    <t>886093</t>
  </si>
  <si>
    <t>22124012</t>
  </si>
  <si>
    <t>886094</t>
  </si>
  <si>
    <t>22123758</t>
  </si>
  <si>
    <t>12399</t>
  </si>
  <si>
    <t>886095</t>
  </si>
  <si>
    <t>22124011</t>
  </si>
  <si>
    <t>886101</t>
  </si>
  <si>
    <t>1011357031</t>
  </si>
  <si>
    <t>886104</t>
  </si>
  <si>
    <t>22080486 Q1</t>
  </si>
  <si>
    <t>886105</t>
  </si>
  <si>
    <t>3006923838</t>
  </si>
  <si>
    <t>886106</t>
  </si>
  <si>
    <t>5302495153</t>
  </si>
  <si>
    <t>886107</t>
  </si>
  <si>
    <t>FPA 153/22</t>
  </si>
  <si>
    <t>886108</t>
  </si>
  <si>
    <t>8261389954</t>
  </si>
  <si>
    <t>886109</t>
  </si>
  <si>
    <t>5916109311</t>
  </si>
  <si>
    <t>886110</t>
  </si>
  <si>
    <t>002245</t>
  </si>
  <si>
    <t>886111</t>
  </si>
  <si>
    <t>3310/2</t>
  </si>
  <si>
    <t>886112</t>
  </si>
  <si>
    <t>3309/2</t>
  </si>
  <si>
    <t>886113</t>
  </si>
  <si>
    <t>26617</t>
  </si>
  <si>
    <t>886114</t>
  </si>
  <si>
    <t>26621</t>
  </si>
  <si>
    <t>12667</t>
  </si>
  <si>
    <t>886115</t>
  </si>
  <si>
    <t>26616</t>
  </si>
  <si>
    <t>886116</t>
  </si>
  <si>
    <t>003453-0C7</t>
  </si>
  <si>
    <t>SERVICE LAVAENDOSCOPI LU E AGO 22</t>
  </si>
  <si>
    <t>11460</t>
  </si>
  <si>
    <t>886117</t>
  </si>
  <si>
    <t>26614</t>
  </si>
  <si>
    <t>886118</t>
  </si>
  <si>
    <t>5488/S</t>
  </si>
  <si>
    <t>886119</t>
  </si>
  <si>
    <t>26619</t>
  </si>
  <si>
    <t>886120</t>
  </si>
  <si>
    <t>26618</t>
  </si>
  <si>
    <t>886121</t>
  </si>
  <si>
    <t>26609</t>
  </si>
  <si>
    <t>886122</t>
  </si>
  <si>
    <t>26610</t>
  </si>
  <si>
    <t>886123</t>
  </si>
  <si>
    <t>26612</t>
  </si>
  <si>
    <t>886124</t>
  </si>
  <si>
    <t>26611</t>
  </si>
  <si>
    <t>886125</t>
  </si>
  <si>
    <t>2280046283</t>
  </si>
  <si>
    <t>12647</t>
  </si>
  <si>
    <t>886126</t>
  </si>
  <si>
    <t>00000055443</t>
  </si>
  <si>
    <t>886127</t>
  </si>
  <si>
    <t>002732-0C2 PA</t>
  </si>
  <si>
    <t>886128</t>
  </si>
  <si>
    <t>002735-0C2 PA</t>
  </si>
  <si>
    <t>11662</t>
  </si>
  <si>
    <t>886129</t>
  </si>
  <si>
    <t>5916109313</t>
  </si>
  <si>
    <t>886130</t>
  </si>
  <si>
    <t>5916109390</t>
  </si>
  <si>
    <t>12655</t>
  </si>
  <si>
    <t>886131</t>
  </si>
  <si>
    <t>5916109310</t>
  </si>
  <si>
    <t>886132</t>
  </si>
  <si>
    <t>26620</t>
  </si>
  <si>
    <t>886133</t>
  </si>
  <si>
    <t>26615</t>
  </si>
  <si>
    <t>886134</t>
  </si>
  <si>
    <t>26622</t>
  </si>
  <si>
    <t>886135</t>
  </si>
  <si>
    <t>26613</t>
  </si>
  <si>
    <t>886136</t>
  </si>
  <si>
    <t>002733-0C2 PA</t>
  </si>
  <si>
    <t>886137</t>
  </si>
  <si>
    <t>002724-0C2 PA</t>
  </si>
  <si>
    <t>886138</t>
  </si>
  <si>
    <t>1885</t>
  </si>
  <si>
    <t>886139</t>
  </si>
  <si>
    <t>002731-0C2 PA</t>
  </si>
  <si>
    <t>886140</t>
  </si>
  <si>
    <t>91003</t>
  </si>
  <si>
    <t>SEDA SPA</t>
  </si>
  <si>
    <t>VP 006503</t>
  </si>
  <si>
    <t>11503</t>
  </si>
  <si>
    <t>886141</t>
  </si>
  <si>
    <t>002720-0C2 PA</t>
  </si>
  <si>
    <t>886142</t>
  </si>
  <si>
    <t>1710/P</t>
  </si>
  <si>
    <t>12726</t>
  </si>
  <si>
    <t>886143</t>
  </si>
  <si>
    <t>409.01</t>
  </si>
  <si>
    <t>11666</t>
  </si>
  <si>
    <t>886144</t>
  </si>
  <si>
    <t>002734-0C2 PA</t>
  </si>
  <si>
    <t>11992</t>
  </si>
  <si>
    <t>886145</t>
  </si>
  <si>
    <t>1022183071</t>
  </si>
  <si>
    <t>NC A STORNO PARZ. FATT.1022339983 DEL 31/8/22</t>
  </si>
  <si>
    <t>886148</t>
  </si>
  <si>
    <t>002244/22</t>
  </si>
  <si>
    <t>886149</t>
  </si>
  <si>
    <t>002725-0C2 PA/22</t>
  </si>
  <si>
    <t>886150</t>
  </si>
  <si>
    <t>002727-0C2 PA/22</t>
  </si>
  <si>
    <t>886151</t>
  </si>
  <si>
    <t>002726-0C2 PA/22</t>
  </si>
  <si>
    <t>886152</t>
  </si>
  <si>
    <t>002728-0C2 PA/22</t>
  </si>
  <si>
    <t>888001</t>
  </si>
  <si>
    <t>1209352739</t>
  </si>
  <si>
    <t>888002</t>
  </si>
  <si>
    <t>2110578997</t>
  </si>
  <si>
    <t>888003</t>
  </si>
  <si>
    <t>FS/4919</t>
  </si>
  <si>
    <t>VEDI NC NCS/5197 DEL 11/10/22 PER ERRATA APPL. IVA</t>
  </si>
  <si>
    <t>12303</t>
  </si>
  <si>
    <t>888004</t>
  </si>
  <si>
    <t>0000001000078944</t>
  </si>
  <si>
    <t>888005</t>
  </si>
  <si>
    <t>22204249</t>
  </si>
  <si>
    <t>888006</t>
  </si>
  <si>
    <t>91523</t>
  </si>
  <si>
    <t>IL TORRAZZO SRL</t>
  </si>
  <si>
    <t>585/E</t>
  </si>
  <si>
    <t>RIP E INT IMP.IDIRICO ANTINC POC 8/9/22</t>
  </si>
  <si>
    <t>11346</t>
  </si>
  <si>
    <t>888007</t>
  </si>
  <si>
    <t>010207-PA</t>
  </si>
  <si>
    <t>12674</t>
  </si>
  <si>
    <t>888008</t>
  </si>
  <si>
    <t>91455</t>
  </si>
  <si>
    <t>OSLO ITALIA SRL</t>
  </si>
  <si>
    <t>014/263</t>
  </si>
  <si>
    <t>LUGLIO/SETT.2022</t>
  </si>
  <si>
    <t>11619</t>
  </si>
  <si>
    <t>888009</t>
  </si>
  <si>
    <t>S1/007446</t>
  </si>
  <si>
    <t>888010</t>
  </si>
  <si>
    <t>822000245888</t>
  </si>
  <si>
    <t>TERR 1018 V.MAURINO AGO22 SC 17/10/22</t>
  </si>
  <si>
    <t>888011</t>
  </si>
  <si>
    <t>1209351832</t>
  </si>
  <si>
    <t>12891</t>
  </si>
  <si>
    <t>888012</t>
  </si>
  <si>
    <t>FS/4864</t>
  </si>
  <si>
    <t>VEDI NC NCS/5199 DEL 11/10/22 X ERRATA APPL.IVA</t>
  </si>
  <si>
    <t>888013</t>
  </si>
  <si>
    <t>2800008676</t>
  </si>
  <si>
    <t>CANONE GESTIONE AGO22</t>
  </si>
  <si>
    <t>11668</t>
  </si>
  <si>
    <t>888014</t>
  </si>
  <si>
    <t>2022053289</t>
  </si>
  <si>
    <t>12400</t>
  </si>
  <si>
    <t>888015</t>
  </si>
  <si>
    <t>014/265</t>
  </si>
  <si>
    <t>MANUTENZIONE ETL LUGLIO/SETT.2022</t>
  </si>
  <si>
    <t>888016</t>
  </si>
  <si>
    <t>22204244</t>
  </si>
  <si>
    <t>888017</t>
  </si>
  <si>
    <t>DEDE2202459</t>
  </si>
  <si>
    <t>luglio/sett'2022</t>
  </si>
  <si>
    <t>11599</t>
  </si>
  <si>
    <t>888018</t>
  </si>
  <si>
    <t>2247826</t>
  </si>
  <si>
    <t>12889</t>
  </si>
  <si>
    <t>888019</t>
  </si>
  <si>
    <t>22204282</t>
  </si>
  <si>
    <t>888020</t>
  </si>
  <si>
    <t>7172143738</t>
  </si>
  <si>
    <t>888021</t>
  </si>
  <si>
    <t>22204250</t>
  </si>
  <si>
    <t>888022</t>
  </si>
  <si>
    <t>001757/22</t>
  </si>
  <si>
    <t>888023</t>
  </si>
  <si>
    <t>22204324</t>
  </si>
  <si>
    <t>888024</t>
  </si>
  <si>
    <t>101012</t>
  </si>
  <si>
    <t>EDISON FACILITY SOLUTIONS SPA</t>
  </si>
  <si>
    <t>5011701541</t>
  </si>
  <si>
    <t>IMM - OPERE PROPED INST.NVI CORPI ILL. ELIUPERFICIE POC</t>
  </si>
  <si>
    <t>11996</t>
  </si>
  <si>
    <t>888025</t>
  </si>
  <si>
    <t>1209353361</t>
  </si>
  <si>
    <t>888026</t>
  </si>
  <si>
    <t>1209353363</t>
  </si>
  <si>
    <t>888027</t>
  </si>
  <si>
    <t>3622096633</t>
  </si>
  <si>
    <t>12730</t>
  </si>
  <si>
    <t>888028</t>
  </si>
  <si>
    <t>2200006748</t>
  </si>
  <si>
    <t>12456</t>
  </si>
  <si>
    <t>888030</t>
  </si>
  <si>
    <t>1017523766</t>
  </si>
  <si>
    <t>NC A STORNO TOT FT 1011350623 DEL 19/8/22</t>
  </si>
  <si>
    <t>888031</t>
  </si>
  <si>
    <t>0000001060006036</t>
  </si>
  <si>
    <t>12435</t>
  </si>
  <si>
    <t>888032</t>
  </si>
  <si>
    <t>22VFN013426</t>
  </si>
  <si>
    <t>888033</t>
  </si>
  <si>
    <t>22009919</t>
  </si>
  <si>
    <t>12728</t>
  </si>
  <si>
    <t>888034</t>
  </si>
  <si>
    <t>0000142960</t>
  </si>
  <si>
    <t>12417</t>
  </si>
  <si>
    <t>888035</t>
  </si>
  <si>
    <t>22206170</t>
  </si>
  <si>
    <t>888036</t>
  </si>
  <si>
    <t>2022031933</t>
  </si>
  <si>
    <t>888037</t>
  </si>
  <si>
    <t>3622097007</t>
  </si>
  <si>
    <t>12370</t>
  </si>
  <si>
    <t>888038</t>
  </si>
  <si>
    <t>10756</t>
  </si>
  <si>
    <t>PASSALACQUA RODOLFO</t>
  </si>
  <si>
    <t>FPA 8/22</t>
  </si>
  <si>
    <t>PASSALACQUA: FT ERRATA vedi NC nr. FPA 9/22</t>
  </si>
  <si>
    <t>10695</t>
  </si>
  <si>
    <t>888039</t>
  </si>
  <si>
    <t>1209353362</t>
  </si>
  <si>
    <t>888040</t>
  </si>
  <si>
    <t>002860-0C2 PA</t>
  </si>
  <si>
    <t>NC A STORNO TOT FT 002296-0C2 PA DEL 29/7/22</t>
  </si>
  <si>
    <t>888041</t>
  </si>
  <si>
    <t>0240003190</t>
  </si>
  <si>
    <t>NC A STORNO PARZ. FT 0240002302 DEL 5/7/22</t>
  </si>
  <si>
    <t>888042</t>
  </si>
  <si>
    <t>2022032247</t>
  </si>
  <si>
    <t>12409</t>
  </si>
  <si>
    <t>888043</t>
  </si>
  <si>
    <t>6373/4</t>
  </si>
  <si>
    <t>888044</t>
  </si>
  <si>
    <t>27476464</t>
  </si>
  <si>
    <t>888045</t>
  </si>
  <si>
    <t>FS/4735</t>
  </si>
  <si>
    <t>888046</t>
  </si>
  <si>
    <t>000904-0CPAPA</t>
  </si>
  <si>
    <t>11416</t>
  </si>
  <si>
    <t>888047</t>
  </si>
  <si>
    <t>1020555031</t>
  </si>
  <si>
    <t>12403</t>
  </si>
  <si>
    <t>888048</t>
  </si>
  <si>
    <t>3622097008</t>
  </si>
  <si>
    <t>888049</t>
  </si>
  <si>
    <t>506/PA</t>
  </si>
  <si>
    <t>888050</t>
  </si>
  <si>
    <t>328/22</t>
  </si>
  <si>
    <t>12624</t>
  </si>
  <si>
    <t>888051</t>
  </si>
  <si>
    <t>2280046414</t>
  </si>
  <si>
    <t>888052</t>
  </si>
  <si>
    <t>BIO SUD MEDICAL SYSTEMS SRL</t>
  </si>
  <si>
    <t>000711/FEP</t>
  </si>
  <si>
    <t>11395</t>
  </si>
  <si>
    <t>888053</t>
  </si>
  <si>
    <t>27476932</t>
  </si>
  <si>
    <t>888054</t>
  </si>
  <si>
    <t>99037</t>
  </si>
  <si>
    <t>RAYS SPA</t>
  </si>
  <si>
    <t>6193/02</t>
  </si>
  <si>
    <t>12742</t>
  </si>
  <si>
    <t>888055</t>
  </si>
  <si>
    <t>9897101811</t>
  </si>
  <si>
    <t>12377</t>
  </si>
  <si>
    <t>888057</t>
  </si>
  <si>
    <t>96240</t>
  </si>
  <si>
    <t>GE MEDICAL SYSTEMS ITALIA S.P.A.</t>
  </si>
  <si>
    <t>B2002397-022</t>
  </si>
  <si>
    <t>3TRIM22 MANUT ORD SIST REVOLUTION ING.CLIN.POC</t>
  </si>
  <si>
    <t>11500</t>
  </si>
  <si>
    <t>888058</t>
  </si>
  <si>
    <t>V90011173</t>
  </si>
  <si>
    <t>888059</t>
  </si>
  <si>
    <t>420009551</t>
  </si>
  <si>
    <t>888060</t>
  </si>
  <si>
    <t>2110579351</t>
  </si>
  <si>
    <t>888061</t>
  </si>
  <si>
    <t>DEDE2202577</t>
  </si>
  <si>
    <t>888062</t>
  </si>
  <si>
    <t>V0-127021</t>
  </si>
  <si>
    <t>888063</t>
  </si>
  <si>
    <t>2022928821</t>
  </si>
  <si>
    <t>11602</t>
  </si>
  <si>
    <t>888064</t>
  </si>
  <si>
    <t>INFECTOPHARM SRL</t>
  </si>
  <si>
    <t>1685</t>
  </si>
  <si>
    <t>12154</t>
  </si>
  <si>
    <t>888065</t>
  </si>
  <si>
    <t>222519PA</t>
  </si>
  <si>
    <t>12713</t>
  </si>
  <si>
    <t>888066</t>
  </si>
  <si>
    <t>PROGETTO ASSISTENZA S.C.S.</t>
  </si>
  <si>
    <t>616</t>
  </si>
  <si>
    <t>11406</t>
  </si>
  <si>
    <t>888067</t>
  </si>
  <si>
    <t>014/262</t>
  </si>
  <si>
    <t>888068</t>
  </si>
  <si>
    <t>100411</t>
  </si>
  <si>
    <t>ASST SANTI PAOLO E CARLO</t>
  </si>
  <si>
    <t>2-606</t>
  </si>
  <si>
    <t>ASST Santi Paolo e Carlo: ESAMI DI LABORATORIO ESEGUITI PER UO NEFROLOGIA POC - Da gennaio a giugno 2022.</t>
  </si>
  <si>
    <t>12552</t>
  </si>
  <si>
    <t>888069</t>
  </si>
  <si>
    <t>FS/4896</t>
  </si>
  <si>
    <t>888071</t>
  </si>
  <si>
    <t>2280046415</t>
  </si>
  <si>
    <t>888072</t>
  </si>
  <si>
    <t>0740902288</t>
  </si>
  <si>
    <t>888073</t>
  </si>
  <si>
    <t>2280046488</t>
  </si>
  <si>
    <t>888074</t>
  </si>
  <si>
    <t>014/264</t>
  </si>
  <si>
    <t>888075</t>
  </si>
  <si>
    <t>0740902286</t>
  </si>
  <si>
    <t>888076</t>
  </si>
  <si>
    <t>2022-VP-0002609</t>
  </si>
  <si>
    <t>888077</t>
  </si>
  <si>
    <t>0740902290</t>
  </si>
  <si>
    <t>11513</t>
  </si>
  <si>
    <t>888078</t>
  </si>
  <si>
    <t>002861-0C2 PA</t>
  </si>
  <si>
    <t>888079</t>
  </si>
  <si>
    <t>0740902292</t>
  </si>
  <si>
    <t>12302</t>
  </si>
  <si>
    <t>888080</t>
  </si>
  <si>
    <t>2022-VP-0002610</t>
  </si>
  <si>
    <t>888081</t>
  </si>
  <si>
    <t>0740902287</t>
  </si>
  <si>
    <t>888082</t>
  </si>
  <si>
    <t>0931925695</t>
  </si>
  <si>
    <t>888083</t>
  </si>
  <si>
    <t>8261390399</t>
  </si>
  <si>
    <t>888084</t>
  </si>
  <si>
    <t>0931925697</t>
  </si>
  <si>
    <t>888085</t>
  </si>
  <si>
    <t>7172143556</t>
  </si>
  <si>
    <t>888086</t>
  </si>
  <si>
    <t>0931925701</t>
  </si>
  <si>
    <t>888087</t>
  </si>
  <si>
    <t>6012222020587</t>
  </si>
  <si>
    <t>888088</t>
  </si>
  <si>
    <t>1209354523</t>
  </si>
  <si>
    <t>888089</t>
  </si>
  <si>
    <t>0931925698</t>
  </si>
  <si>
    <t>888090</t>
  </si>
  <si>
    <t>0931925702</t>
  </si>
  <si>
    <t>888091</t>
  </si>
  <si>
    <t>27476975</t>
  </si>
  <si>
    <t>888092</t>
  </si>
  <si>
    <t>0931925696</t>
  </si>
  <si>
    <t>888093</t>
  </si>
  <si>
    <t>27476966</t>
  </si>
  <si>
    <t>888094</t>
  </si>
  <si>
    <t>22043951</t>
  </si>
  <si>
    <t>12359</t>
  </si>
  <si>
    <t>888095</t>
  </si>
  <si>
    <t>0086610973</t>
  </si>
  <si>
    <t>11621</t>
  </si>
  <si>
    <t>888096</t>
  </si>
  <si>
    <t>0931925992</t>
  </si>
  <si>
    <t>888097</t>
  </si>
  <si>
    <t>27476463</t>
  </si>
  <si>
    <t>888098</t>
  </si>
  <si>
    <t>0931925699</t>
  </si>
  <si>
    <t>888099</t>
  </si>
  <si>
    <t>9897101810</t>
  </si>
  <si>
    <t>888100</t>
  </si>
  <si>
    <t>2223094576</t>
  </si>
  <si>
    <t>12926</t>
  </si>
  <si>
    <t>888101</t>
  </si>
  <si>
    <t>2022002636</t>
  </si>
  <si>
    <t>12461</t>
  </si>
  <si>
    <t>888102</t>
  </si>
  <si>
    <t>2223094577</t>
  </si>
  <si>
    <t>888103</t>
  </si>
  <si>
    <t>22081031 Q1</t>
  </si>
  <si>
    <t>888104</t>
  </si>
  <si>
    <t>100624</t>
  </si>
  <si>
    <t>RCM ITALIA SRL</t>
  </si>
  <si>
    <t>01/492</t>
  </si>
  <si>
    <t>11567</t>
  </si>
  <si>
    <t>888105</t>
  </si>
  <si>
    <t>2223094578</t>
  </si>
  <si>
    <t>888106</t>
  </si>
  <si>
    <t>22125269</t>
  </si>
  <si>
    <t>888107</t>
  </si>
  <si>
    <t>FA3/97</t>
  </si>
  <si>
    <t>12715</t>
  </si>
  <si>
    <t>888108</t>
  </si>
  <si>
    <t>1011357952</t>
  </si>
  <si>
    <t>888109</t>
  </si>
  <si>
    <t>7000173443</t>
  </si>
  <si>
    <t>888110</t>
  </si>
  <si>
    <t>22125436</t>
  </si>
  <si>
    <t>888112</t>
  </si>
  <si>
    <t>22125437</t>
  </si>
  <si>
    <t>888113</t>
  </si>
  <si>
    <t>1011358260</t>
  </si>
  <si>
    <t>888114</t>
  </si>
  <si>
    <t>9572335510</t>
  </si>
  <si>
    <t>NOL. LUGLIO/ SETTEMBRE 2022</t>
  </si>
  <si>
    <t>888115</t>
  </si>
  <si>
    <t>22125438</t>
  </si>
  <si>
    <t>888116</t>
  </si>
  <si>
    <t>5243104075</t>
  </si>
  <si>
    <t>888117</t>
  </si>
  <si>
    <t>25887783</t>
  </si>
  <si>
    <t>888118</t>
  </si>
  <si>
    <t>25887299</t>
  </si>
  <si>
    <t>888119</t>
  </si>
  <si>
    <t>220014282</t>
  </si>
  <si>
    <t>12453</t>
  </si>
  <si>
    <t>888120</t>
  </si>
  <si>
    <t>10416</t>
  </si>
  <si>
    <t>OMNIVISION ITALIA SRL</t>
  </si>
  <si>
    <t>2736</t>
  </si>
  <si>
    <t>12944</t>
  </si>
  <si>
    <t>888121</t>
  </si>
  <si>
    <t>0000143253</t>
  </si>
  <si>
    <t>888122</t>
  </si>
  <si>
    <t>22VFN013496</t>
  </si>
  <si>
    <t>12669</t>
  </si>
  <si>
    <t>888123</t>
  </si>
  <si>
    <t>3/1957</t>
  </si>
  <si>
    <t>888125</t>
  </si>
  <si>
    <t>3/1956</t>
  </si>
  <si>
    <t>888126</t>
  </si>
  <si>
    <t>1011357954</t>
  </si>
  <si>
    <t>NOL. LUGLIO/SETT'22</t>
  </si>
  <si>
    <t>888127</t>
  </si>
  <si>
    <t>3/1954</t>
  </si>
  <si>
    <t>888128</t>
  </si>
  <si>
    <t>1011357956</t>
  </si>
  <si>
    <t>NOL LUGLIO/SETTEMBRE 2022</t>
  </si>
  <si>
    <t>888129</t>
  </si>
  <si>
    <t>95572</t>
  </si>
  <si>
    <t>MIKAI SPA</t>
  </si>
  <si>
    <t>5002/2</t>
  </si>
  <si>
    <t>11398</t>
  </si>
  <si>
    <t>888130</t>
  </si>
  <si>
    <t>25889222</t>
  </si>
  <si>
    <t>888131</t>
  </si>
  <si>
    <t>1011357953</t>
  </si>
  <si>
    <t>888132</t>
  </si>
  <si>
    <t>1011357955</t>
  </si>
  <si>
    <t>LUGLIO-SETTEMBRE 2022</t>
  </si>
  <si>
    <t>888133</t>
  </si>
  <si>
    <t>5019/2</t>
  </si>
  <si>
    <t>888134</t>
  </si>
  <si>
    <t>5003/2</t>
  </si>
  <si>
    <t>888135</t>
  </si>
  <si>
    <t>5004/2</t>
  </si>
  <si>
    <t>888136</t>
  </si>
  <si>
    <t>1011357957</t>
  </si>
  <si>
    <t>888137</t>
  </si>
  <si>
    <t>5023/2</t>
  </si>
  <si>
    <t>888138</t>
  </si>
  <si>
    <t>220014241</t>
  </si>
  <si>
    <t>888139</t>
  </si>
  <si>
    <t>5006/2</t>
  </si>
  <si>
    <t>888140</t>
  </si>
  <si>
    <t>9572335511</t>
  </si>
  <si>
    <t>888141</t>
  </si>
  <si>
    <t>2201012088</t>
  </si>
  <si>
    <t>12430</t>
  </si>
  <si>
    <t>888142</t>
  </si>
  <si>
    <t>25888320</t>
  </si>
  <si>
    <t>888143</t>
  </si>
  <si>
    <t>5028/2</t>
  </si>
  <si>
    <t>888144</t>
  </si>
  <si>
    <t>25887411</t>
  </si>
  <si>
    <t>888145</t>
  </si>
  <si>
    <t>5021/2</t>
  </si>
  <si>
    <t>888146</t>
  </si>
  <si>
    <t>25888332</t>
  </si>
  <si>
    <t>888147</t>
  </si>
  <si>
    <t>3/1955</t>
  </si>
  <si>
    <t>888148</t>
  </si>
  <si>
    <t>SC1-22000121</t>
  </si>
  <si>
    <t>NC A STORNO FATT SL1-22001321 DEL 14/6/22 - COVID</t>
  </si>
  <si>
    <t>888149</t>
  </si>
  <si>
    <t>5018/2</t>
  </si>
  <si>
    <t>888150</t>
  </si>
  <si>
    <t>5026/2</t>
  </si>
  <si>
    <t>888151</t>
  </si>
  <si>
    <t>438/PA</t>
  </si>
  <si>
    <t>12615</t>
  </si>
  <si>
    <t>888152</t>
  </si>
  <si>
    <t>IT00122V0019551</t>
  </si>
  <si>
    <t>888153</t>
  </si>
  <si>
    <t>5015/2</t>
  </si>
  <si>
    <t>888154</t>
  </si>
  <si>
    <t>5011/2</t>
  </si>
  <si>
    <t>888155</t>
  </si>
  <si>
    <t>5029/2</t>
  </si>
  <si>
    <t>888156</t>
  </si>
  <si>
    <t>5020/2</t>
  </si>
  <si>
    <t>888157</t>
  </si>
  <si>
    <t>5032/2</t>
  </si>
  <si>
    <t>888158</t>
  </si>
  <si>
    <t>5009/2</t>
  </si>
  <si>
    <t>888159</t>
  </si>
  <si>
    <t>5031/2</t>
  </si>
  <si>
    <t>888160</t>
  </si>
  <si>
    <t>5013/2</t>
  </si>
  <si>
    <t>888161</t>
  </si>
  <si>
    <t>1011357329</t>
  </si>
  <si>
    <t>888162</t>
  </si>
  <si>
    <t>002722-0C2 PA</t>
  </si>
  <si>
    <t>888163</t>
  </si>
  <si>
    <t>1011357327</t>
  </si>
  <si>
    <t>888164</t>
  </si>
  <si>
    <t>10644</t>
  </si>
  <si>
    <t>STABILINI TATIANA</t>
  </si>
  <si>
    <t>FPA 25/22</t>
  </si>
  <si>
    <t>STABILINI: attività LP di ostetrica per assistenza COVID - AGOSTO 2022 (h 132)</t>
  </si>
  <si>
    <t>10697</t>
  </si>
  <si>
    <t>888165</t>
  </si>
  <si>
    <t>002723-0C2 PA</t>
  </si>
  <si>
    <t>888166</t>
  </si>
  <si>
    <t>002718-0C2 PA</t>
  </si>
  <si>
    <t>11600</t>
  </si>
  <si>
    <t>888167</t>
  </si>
  <si>
    <t>22507701</t>
  </si>
  <si>
    <t>12353</t>
  </si>
  <si>
    <t>888168</t>
  </si>
  <si>
    <t>002736-0C2 PA</t>
  </si>
  <si>
    <t>888169</t>
  </si>
  <si>
    <t>99357</t>
  </si>
  <si>
    <t>HOGREFE EDITORE SRL a socio unico</t>
  </si>
  <si>
    <t>VPA-22-000254</t>
  </si>
  <si>
    <t>11607</t>
  </si>
  <si>
    <t>888170</t>
  </si>
  <si>
    <t>9700227433</t>
  </si>
  <si>
    <t>888171</t>
  </si>
  <si>
    <t>2100111984</t>
  </si>
  <si>
    <t>888173</t>
  </si>
  <si>
    <t>9961/5</t>
  </si>
  <si>
    <t>888175</t>
  </si>
  <si>
    <t>601062259</t>
  </si>
  <si>
    <t>12936</t>
  </si>
  <si>
    <t>888176</t>
  </si>
  <si>
    <t>9962/5</t>
  </si>
  <si>
    <t>11675</t>
  </si>
  <si>
    <t>888177</t>
  </si>
  <si>
    <t>22034279</t>
  </si>
  <si>
    <t>12594</t>
  </si>
  <si>
    <t>888178</t>
  </si>
  <si>
    <t>7172142796</t>
  </si>
  <si>
    <t>11596</t>
  </si>
  <si>
    <t>888179</t>
  </si>
  <si>
    <t>FS/4737</t>
  </si>
  <si>
    <t>VEDI N.C. NCS/5202 DEL 13/10/22 X ERR. IMPUTAZ. IVA FISIOLOGICA</t>
  </si>
  <si>
    <t>888180</t>
  </si>
  <si>
    <t>1056974177</t>
  </si>
  <si>
    <t>888181</t>
  </si>
  <si>
    <t>FS/4800</t>
  </si>
  <si>
    <t>13002</t>
  </si>
  <si>
    <t>888182</t>
  </si>
  <si>
    <t>FS/4736</t>
  </si>
  <si>
    <t>VEDI N.C. NCS/5756 DEL 14/11/22 A STORNO PARZIALE FT</t>
  </si>
  <si>
    <t>12979</t>
  </si>
  <si>
    <t>888183</t>
  </si>
  <si>
    <t>2100111985</t>
  </si>
  <si>
    <t>888184</t>
  </si>
  <si>
    <t>S1/007445</t>
  </si>
  <si>
    <t>12024</t>
  </si>
  <si>
    <t>888185</t>
  </si>
  <si>
    <t>I222283</t>
  </si>
  <si>
    <t>12878</t>
  </si>
  <si>
    <t>888186</t>
  </si>
  <si>
    <t>9964/5</t>
  </si>
  <si>
    <t>12661</t>
  </si>
  <si>
    <t>888187</t>
  </si>
  <si>
    <t>0000265787</t>
  </si>
  <si>
    <t>11612</t>
  </si>
  <si>
    <t>888188</t>
  </si>
  <si>
    <t>9963/5</t>
  </si>
  <si>
    <t>888189</t>
  </si>
  <si>
    <t>6752334797</t>
  </si>
  <si>
    <t>888190</t>
  </si>
  <si>
    <t>9960/5</t>
  </si>
  <si>
    <t>888191</t>
  </si>
  <si>
    <t>2100111986</t>
  </si>
  <si>
    <t>888193</t>
  </si>
  <si>
    <t>0740902293</t>
  </si>
  <si>
    <t>888194</t>
  </si>
  <si>
    <t>0740902291</t>
  </si>
  <si>
    <t>888195</t>
  </si>
  <si>
    <t>0740902294</t>
  </si>
  <si>
    <t>12451</t>
  </si>
  <si>
    <t>888196</t>
  </si>
  <si>
    <t>0740902296</t>
  </si>
  <si>
    <t>888197</t>
  </si>
  <si>
    <t>0740902295</t>
  </si>
  <si>
    <t>888198</t>
  </si>
  <si>
    <t>0740902289</t>
  </si>
  <si>
    <t>888199</t>
  </si>
  <si>
    <t>0931925694</t>
  </si>
  <si>
    <t>888200</t>
  </si>
  <si>
    <t>0931925700</t>
  </si>
  <si>
    <t>888201</t>
  </si>
  <si>
    <t>0931925704</t>
  </si>
  <si>
    <t>888202</t>
  </si>
  <si>
    <t>0931925703</t>
  </si>
  <si>
    <t>888203</t>
  </si>
  <si>
    <t>2022002637</t>
  </si>
  <si>
    <t>888204</t>
  </si>
  <si>
    <t>2022002638</t>
  </si>
  <si>
    <t>888205</t>
  </si>
  <si>
    <t>8722172252</t>
  </si>
  <si>
    <t>888206</t>
  </si>
  <si>
    <t>22124551</t>
  </si>
  <si>
    <t>888207</t>
  </si>
  <si>
    <t>5014/2</t>
  </si>
  <si>
    <t>888208</t>
  </si>
  <si>
    <t>5025/2</t>
  </si>
  <si>
    <t>888209</t>
  </si>
  <si>
    <t>5007/2</t>
  </si>
  <si>
    <t>888210</t>
  </si>
  <si>
    <t>5012/2</t>
  </si>
  <si>
    <t>888211</t>
  </si>
  <si>
    <t>5005/2</t>
  </si>
  <si>
    <t>888212</t>
  </si>
  <si>
    <t>5027/2</t>
  </si>
  <si>
    <t>888213</t>
  </si>
  <si>
    <t>5022/2</t>
  </si>
  <si>
    <t>888214</t>
  </si>
  <si>
    <t>5016/2</t>
  </si>
  <si>
    <t>888215</t>
  </si>
  <si>
    <t>5024/2</t>
  </si>
  <si>
    <t>888216</t>
  </si>
  <si>
    <t>5008/2</t>
  </si>
  <si>
    <t>888217</t>
  </si>
  <si>
    <t>5017/2</t>
  </si>
  <si>
    <t>888218</t>
  </si>
  <si>
    <t>3490/P1</t>
  </si>
  <si>
    <t>888219</t>
  </si>
  <si>
    <t>2201012158</t>
  </si>
  <si>
    <t>888220</t>
  </si>
  <si>
    <t>25887701</t>
  </si>
  <si>
    <t>888221</t>
  </si>
  <si>
    <t>002721-0C2 PA</t>
  </si>
  <si>
    <t>12841</t>
  </si>
  <si>
    <t>888222</t>
  </si>
  <si>
    <t>002719-0C2 PA</t>
  </si>
  <si>
    <t>888223</t>
  </si>
  <si>
    <t>1684</t>
  </si>
  <si>
    <t>888224</t>
  </si>
  <si>
    <t>2100111983</t>
  </si>
  <si>
    <t>888225</t>
  </si>
  <si>
    <t>7883/FPA</t>
  </si>
  <si>
    <t>12874</t>
  </si>
  <si>
    <t>888226</t>
  </si>
  <si>
    <t>9965/5</t>
  </si>
  <si>
    <t>888227</t>
  </si>
  <si>
    <t>000354-0CR</t>
  </si>
  <si>
    <t>12463</t>
  </si>
  <si>
    <t>888228</t>
  </si>
  <si>
    <t>2045/PA</t>
  </si>
  <si>
    <t>12415</t>
  </si>
  <si>
    <t>888229</t>
  </si>
  <si>
    <t>1209351828</t>
  </si>
  <si>
    <t>888230</t>
  </si>
  <si>
    <t>222064657</t>
  </si>
  <si>
    <t>888231</t>
  </si>
  <si>
    <t>CORZA MEDICAL SRL</t>
  </si>
  <si>
    <t>3900000367</t>
  </si>
  <si>
    <t>12444</t>
  </si>
  <si>
    <t>888232</t>
  </si>
  <si>
    <t>6012222020402</t>
  </si>
  <si>
    <t>888234</t>
  </si>
  <si>
    <t>1209351827</t>
  </si>
  <si>
    <t>888235</t>
  </si>
  <si>
    <t>V5/0010808/22</t>
  </si>
  <si>
    <t>ACQ 22275 ANNULLATO</t>
  </si>
  <si>
    <t>888236</t>
  </si>
  <si>
    <t>99879</t>
  </si>
  <si>
    <t>ARALDI STEFANO</t>
  </si>
  <si>
    <t>8/22</t>
  </si>
  <si>
    <t>ARALDI: medico per visite necroscopiche - LUGLIO 2022</t>
  </si>
  <si>
    <t>11546</t>
  </si>
  <si>
    <t>888237</t>
  </si>
  <si>
    <t>002729-0C2 PA/22</t>
  </si>
  <si>
    <t>888238</t>
  </si>
  <si>
    <t>002730-0C2 PA/22</t>
  </si>
  <si>
    <t>889003</t>
  </si>
  <si>
    <t>8261390400</t>
  </si>
  <si>
    <t>11967</t>
  </si>
  <si>
    <t>889004</t>
  </si>
  <si>
    <t>22507867</t>
  </si>
  <si>
    <t>889005</t>
  </si>
  <si>
    <t>001052/PA</t>
  </si>
  <si>
    <t>12605</t>
  </si>
  <si>
    <t>889006</t>
  </si>
  <si>
    <t>10238/5</t>
  </si>
  <si>
    <t>12106</t>
  </si>
  <si>
    <t>889007</t>
  </si>
  <si>
    <t>22018742R8</t>
  </si>
  <si>
    <t>11951</t>
  </si>
  <si>
    <t>889008</t>
  </si>
  <si>
    <t>22207322</t>
  </si>
  <si>
    <t>889009</t>
  </si>
  <si>
    <t>22018744R8</t>
  </si>
  <si>
    <t>889011</t>
  </si>
  <si>
    <t>4943/2022</t>
  </si>
  <si>
    <t>11954</t>
  </si>
  <si>
    <t>889012</t>
  </si>
  <si>
    <t>P0000001916</t>
  </si>
  <si>
    <t>11968</t>
  </si>
  <si>
    <t>889013</t>
  </si>
  <si>
    <t>V0-127467</t>
  </si>
  <si>
    <t>889014</t>
  </si>
  <si>
    <t>1020556126</t>
  </si>
  <si>
    <t>NOL. RENTAL-VITEK MS LUGLIO/SETT 2022</t>
  </si>
  <si>
    <t>14253</t>
  </si>
  <si>
    <t>889015</t>
  </si>
  <si>
    <t>V0-127468</t>
  </si>
  <si>
    <t>889016</t>
  </si>
  <si>
    <t>22210775</t>
  </si>
  <si>
    <t>889017</t>
  </si>
  <si>
    <t>25889739</t>
  </si>
  <si>
    <t>11891</t>
  </si>
  <si>
    <t>889018</t>
  </si>
  <si>
    <t>9069950703</t>
  </si>
  <si>
    <t>NC A STORNO TOT. FT 9069102492 E 9069102491 DEL 30/8/22 - CESPITE</t>
  </si>
  <si>
    <t>889019</t>
  </si>
  <si>
    <t>6100220976</t>
  </si>
  <si>
    <t>SETTEMBRE 2022 NOL. 1 COLONNA ENDOSCOPIA</t>
  </si>
  <si>
    <t>12046</t>
  </si>
  <si>
    <t>889020</t>
  </si>
  <si>
    <t>9069950704</t>
  </si>
  <si>
    <t>NC A STORNO TOT FT 9069102520 DEL 29/9/22 - CESPITE</t>
  </si>
  <si>
    <t>889021</t>
  </si>
  <si>
    <t>6100221011</t>
  </si>
  <si>
    <t>CANONE SETTEMBRE</t>
  </si>
  <si>
    <t>889022</t>
  </si>
  <si>
    <t>9300003464</t>
  </si>
  <si>
    <t>889023</t>
  </si>
  <si>
    <t>1209356757</t>
  </si>
  <si>
    <t>889024</t>
  </si>
  <si>
    <t>5010/2</t>
  </si>
  <si>
    <t>11962</t>
  </si>
  <si>
    <t>889025</t>
  </si>
  <si>
    <t>6100220939</t>
  </si>
  <si>
    <t>889026</t>
  </si>
  <si>
    <t>22208875</t>
  </si>
  <si>
    <t>889027</t>
  </si>
  <si>
    <t>FAEL/2022/457</t>
  </si>
  <si>
    <t>CONTRIBUTI DR. ROSSI GIUSEPPE - DIRETTORE GENERALE - II TRIMESTRE 2022</t>
  </si>
  <si>
    <t>889028</t>
  </si>
  <si>
    <t>8261391172</t>
  </si>
  <si>
    <t>889029</t>
  </si>
  <si>
    <t>1209357886</t>
  </si>
  <si>
    <t>889030</t>
  </si>
  <si>
    <t>94944</t>
  </si>
  <si>
    <t>COMPUTER SISTEM SURL</t>
  </si>
  <si>
    <t>00002200938</t>
  </si>
  <si>
    <t>12178</t>
  </si>
  <si>
    <t>889031</t>
  </si>
  <si>
    <t>222065982</t>
  </si>
  <si>
    <t>SETTEMBRE 2022 CANONI PER SERVICE: RICERCA MICOBATTERI DIAGNOSI IN EMERGENZA</t>
  </si>
  <si>
    <t>889032</t>
  </si>
  <si>
    <t>192/PA</t>
  </si>
  <si>
    <t>12884</t>
  </si>
  <si>
    <t>889033</t>
  </si>
  <si>
    <t>3317/2</t>
  </si>
  <si>
    <t>12981</t>
  </si>
  <si>
    <t>889034</t>
  </si>
  <si>
    <t>2208115872</t>
  </si>
  <si>
    <t>12572</t>
  </si>
  <si>
    <t>889035</t>
  </si>
  <si>
    <t>00002200936</t>
  </si>
  <si>
    <t>NOL PLOTTER 4TR22</t>
  </si>
  <si>
    <t>889036</t>
  </si>
  <si>
    <t>2022217078</t>
  </si>
  <si>
    <t>889037</t>
  </si>
  <si>
    <t>5302495869</t>
  </si>
  <si>
    <t>889038</t>
  </si>
  <si>
    <t>2280046860</t>
  </si>
  <si>
    <t>889039</t>
  </si>
  <si>
    <t>5029226590</t>
  </si>
  <si>
    <t>12411</t>
  </si>
  <si>
    <t>889040</t>
  </si>
  <si>
    <t>91479</t>
  </si>
  <si>
    <t>SERVICE MED SRL</t>
  </si>
  <si>
    <t>2022/7804/VEN</t>
  </si>
  <si>
    <t>12114</t>
  </si>
  <si>
    <t>889041</t>
  </si>
  <si>
    <t>2022-VP-0002669</t>
  </si>
  <si>
    <t>889042</t>
  </si>
  <si>
    <t>9300003463</t>
  </si>
  <si>
    <t>889043</t>
  </si>
  <si>
    <t>222065981</t>
  </si>
  <si>
    <t>889044</t>
  </si>
  <si>
    <t>2022/7802/VEN</t>
  </si>
  <si>
    <t>889045</t>
  </si>
  <si>
    <t>91454</t>
  </si>
  <si>
    <t>IDROCLIMA DI QUINZANINI SRL</t>
  </si>
  <si>
    <t>1/448</t>
  </si>
  <si>
    <t>rifacim linea acqua refrig ematologia sett22 det771/22</t>
  </si>
  <si>
    <t>12107</t>
  </si>
  <si>
    <t>889047</t>
  </si>
  <si>
    <t>5011701551</t>
  </si>
  <si>
    <t>EE COGENERAZ POC AGO22 SC 28/11/22</t>
  </si>
  <si>
    <t>12311</t>
  </si>
  <si>
    <t>889048</t>
  </si>
  <si>
    <t>7322006766</t>
  </si>
  <si>
    <t>12640</t>
  </si>
  <si>
    <t>889049</t>
  </si>
  <si>
    <t>FPA 10/22</t>
  </si>
  <si>
    <t>PASSALACQUA: attività LP di medico per assistenza COVID - AGOSTO 2022 (h 68)</t>
  </si>
  <si>
    <t>889050</t>
  </si>
  <si>
    <t>97007</t>
  </si>
  <si>
    <t>ELITECHGROUP SPA</t>
  </si>
  <si>
    <t>22343573</t>
  </si>
  <si>
    <t>12036</t>
  </si>
  <si>
    <t>889051</t>
  </si>
  <si>
    <t>25890379</t>
  </si>
  <si>
    <t>889052</t>
  </si>
  <si>
    <t>V90011270</t>
  </si>
  <si>
    <t>889053</t>
  </si>
  <si>
    <t>1209357890</t>
  </si>
  <si>
    <t>889054</t>
  </si>
  <si>
    <t>92215630</t>
  </si>
  <si>
    <t>889055</t>
  </si>
  <si>
    <t>000910-0CPAPA</t>
  </si>
  <si>
    <t>12159</t>
  </si>
  <si>
    <t>889056</t>
  </si>
  <si>
    <t>22208928</t>
  </si>
  <si>
    <t>889057</t>
  </si>
  <si>
    <t>2022/7805/VEN</t>
  </si>
  <si>
    <t>889058</t>
  </si>
  <si>
    <t>2003073191</t>
  </si>
  <si>
    <t>889059</t>
  </si>
  <si>
    <t>32738790</t>
  </si>
  <si>
    <t>CAN NOL LUGLIO</t>
  </si>
  <si>
    <t>12185</t>
  </si>
  <si>
    <t>889060</t>
  </si>
  <si>
    <t>10245</t>
  </si>
  <si>
    <t>BRESCIA MOBILITA' SPA</t>
  </si>
  <si>
    <t>000000414024871P</t>
  </si>
  <si>
    <t>SOSTE PARCHEGGI</t>
  </si>
  <si>
    <t>10596</t>
  </si>
  <si>
    <t>889061</t>
  </si>
  <si>
    <t>96096</t>
  </si>
  <si>
    <t>AUTOSTRADE PER L'ITALIA SPA</t>
  </si>
  <si>
    <t>000000900028231D</t>
  </si>
  <si>
    <t>PEDAGGI AUTOSTRADALI SETTEMBRE 2022</t>
  </si>
  <si>
    <t>10594</t>
  </si>
  <si>
    <t>889062</t>
  </si>
  <si>
    <t>2100114849</t>
  </si>
  <si>
    <t>12746</t>
  </si>
  <si>
    <t>889063</t>
  </si>
  <si>
    <t>9069102520</t>
  </si>
  <si>
    <t>VEDI NC 9069950704 DEL 28/9/22 - STORNO TOT. CESPITE</t>
  </si>
  <si>
    <t>889064</t>
  </si>
  <si>
    <t>262216588</t>
  </si>
  <si>
    <t>12957</t>
  </si>
  <si>
    <t>889065</t>
  </si>
  <si>
    <t>1056974565</t>
  </si>
  <si>
    <t>12156</t>
  </si>
  <si>
    <t>889066</t>
  </si>
  <si>
    <t>9270035753</t>
  </si>
  <si>
    <t>12407</t>
  </si>
  <si>
    <t>889067</t>
  </si>
  <si>
    <t>10704</t>
  </si>
  <si>
    <t>BARESI GIULIA</t>
  </si>
  <si>
    <t>19</t>
  </si>
  <si>
    <t>BARESI: attività LP di pediatra per la copertura di turni di guardia e reperibilità - AGOSTO 2022 (h 51,20')</t>
  </si>
  <si>
    <t>10687</t>
  </si>
  <si>
    <t>889068</t>
  </si>
  <si>
    <t>7270004792</t>
  </si>
  <si>
    <t>NOL. STRUM. GENEXPERT 3TRIM22</t>
  </si>
  <si>
    <t>889069</t>
  </si>
  <si>
    <t>0740902831</t>
  </si>
  <si>
    <t>889070</t>
  </si>
  <si>
    <t>202253891</t>
  </si>
  <si>
    <t>12420</t>
  </si>
  <si>
    <t>889071</t>
  </si>
  <si>
    <t>5302496381</t>
  </si>
  <si>
    <t>889072</t>
  </si>
  <si>
    <t>0740902830</t>
  </si>
  <si>
    <t>889073</t>
  </si>
  <si>
    <t>0931926561</t>
  </si>
  <si>
    <t>889074</t>
  </si>
  <si>
    <t>014/6859</t>
  </si>
  <si>
    <t>MANUTENZIONE SETTEMBRE 2022 SOFTWARE ASTER MEDICINA LEGALE</t>
  </si>
  <si>
    <t>11943</t>
  </si>
  <si>
    <t>889075</t>
  </si>
  <si>
    <t>0931926560</t>
  </si>
  <si>
    <t>12918</t>
  </si>
  <si>
    <t>889076</t>
  </si>
  <si>
    <t>22207532</t>
  </si>
  <si>
    <t>889077</t>
  </si>
  <si>
    <t>10237/5</t>
  </si>
  <si>
    <t>889078</t>
  </si>
  <si>
    <t>VE3-1554</t>
  </si>
  <si>
    <t>889079</t>
  </si>
  <si>
    <t>22081958 Q1</t>
  </si>
  <si>
    <t>889080</t>
  </si>
  <si>
    <t>22FS015158</t>
  </si>
  <si>
    <t>12124</t>
  </si>
  <si>
    <t>889081</t>
  </si>
  <si>
    <t>96959</t>
  </si>
  <si>
    <t>NET4MARKET - CSAMED SRL</t>
  </si>
  <si>
    <t>0001574</t>
  </si>
  <si>
    <t>LUGLIO/SETT. 2022 CAN.CERTIF. FORNIT.</t>
  </si>
  <si>
    <t>12724</t>
  </si>
  <si>
    <t>889082</t>
  </si>
  <si>
    <t>99714</t>
  </si>
  <si>
    <t>QUADIENT RENTAL ITALY SRL (NEOPOST RENTAL)</t>
  </si>
  <si>
    <t>2022.3780</t>
  </si>
  <si>
    <t>NOL.AFFRANCATRICE OTTOBRE/DICEMBRE 2022</t>
  </si>
  <si>
    <t>12741</t>
  </si>
  <si>
    <t>889083</t>
  </si>
  <si>
    <t>22126064</t>
  </si>
  <si>
    <t>11939</t>
  </si>
  <si>
    <t>889084</t>
  </si>
  <si>
    <t>1209356758</t>
  </si>
  <si>
    <t>889085</t>
  </si>
  <si>
    <t>199268877/376793/P1</t>
  </si>
  <si>
    <t>12459</t>
  </si>
  <si>
    <t>889086</t>
  </si>
  <si>
    <t>22125886</t>
  </si>
  <si>
    <t>889087</t>
  </si>
  <si>
    <t>22125885</t>
  </si>
  <si>
    <t>889088</t>
  </si>
  <si>
    <t>39309</t>
  </si>
  <si>
    <t>889089</t>
  </si>
  <si>
    <t>420009826</t>
  </si>
  <si>
    <t>12437</t>
  </si>
  <si>
    <t>889090</t>
  </si>
  <si>
    <t>22018499R8</t>
  </si>
  <si>
    <t>889091</t>
  </si>
  <si>
    <t>100724</t>
  </si>
  <si>
    <t>SEQIRUS SRL</t>
  </si>
  <si>
    <t>24000007872</t>
  </si>
  <si>
    <t>12309</t>
  </si>
  <si>
    <t>889092</t>
  </si>
  <si>
    <t>222549PA</t>
  </si>
  <si>
    <t>12892</t>
  </si>
  <si>
    <t>889093</t>
  </si>
  <si>
    <t>22209053</t>
  </si>
  <si>
    <t>889094</t>
  </si>
  <si>
    <t>99445</t>
  </si>
  <si>
    <t>KNOW MEDICAL SRL</t>
  </si>
  <si>
    <t>E-515</t>
  </si>
  <si>
    <t>12694</t>
  </si>
  <si>
    <t>889095</t>
  </si>
  <si>
    <t>6069</t>
  </si>
  <si>
    <t>889096</t>
  </si>
  <si>
    <t>25890736</t>
  </si>
  <si>
    <t>12571</t>
  </si>
  <si>
    <t>889097</t>
  </si>
  <si>
    <t>13</t>
  </si>
  <si>
    <t>SFERRA: attività LP di medico per assistenza COVID-19 - AGOSTO 2022 (h 248)</t>
  </si>
  <si>
    <t>889098</t>
  </si>
  <si>
    <t>6070</t>
  </si>
  <si>
    <t>889099</t>
  </si>
  <si>
    <t>1209355117</t>
  </si>
  <si>
    <t>889100</t>
  </si>
  <si>
    <t>22507838</t>
  </si>
  <si>
    <t>12870</t>
  </si>
  <si>
    <t>889101</t>
  </si>
  <si>
    <t>1209355116</t>
  </si>
  <si>
    <t>889102</t>
  </si>
  <si>
    <t>10565/PA</t>
  </si>
  <si>
    <t>INTEGRAZIONE FT 1787/PA DEL 28/2/22 PER DIFFERENZA PREZZO</t>
  </si>
  <si>
    <t>12017</t>
  </si>
  <si>
    <t>889103</t>
  </si>
  <si>
    <t>014/6858</t>
  </si>
  <si>
    <t>MANUTENZIONE SIOPE PLUS LUGL-SETT</t>
  </si>
  <si>
    <t>12069</t>
  </si>
  <si>
    <t>889104</t>
  </si>
  <si>
    <t>2022216706</t>
  </si>
  <si>
    <t>889105</t>
  </si>
  <si>
    <t>2022_3_41</t>
  </si>
  <si>
    <t>RIPARAZ AUTO EA944SS SETT22</t>
  </si>
  <si>
    <t>12142</t>
  </si>
  <si>
    <t>889106</t>
  </si>
  <si>
    <t>22507836</t>
  </si>
  <si>
    <t>VEDI NC 22508738 DEL 31/10/22 A STORNO TOT. FT PER CONSEGNA DOPPIA</t>
  </si>
  <si>
    <t>889107</t>
  </si>
  <si>
    <t>V0-127842</t>
  </si>
  <si>
    <t>889108</t>
  </si>
  <si>
    <t>2022_3_40</t>
  </si>
  <si>
    <t>REVIS AUTO EX198AT SETT22</t>
  </si>
  <si>
    <t>889109</t>
  </si>
  <si>
    <t>1209355122</t>
  </si>
  <si>
    <t>889110</t>
  </si>
  <si>
    <t>9580/5</t>
  </si>
  <si>
    <t>NC A STORNO PARZ. FT 9098/5 DEL 31/8/22</t>
  </si>
  <si>
    <t>889111</t>
  </si>
  <si>
    <t>V0-127843</t>
  </si>
  <si>
    <t>889112</t>
  </si>
  <si>
    <t>1209355119</t>
  </si>
  <si>
    <t>889113</t>
  </si>
  <si>
    <t>1209356069</t>
  </si>
  <si>
    <t>889114</t>
  </si>
  <si>
    <t>00000055550</t>
  </si>
  <si>
    <t>889115</t>
  </si>
  <si>
    <t>3316/2</t>
  </si>
  <si>
    <t>889116</t>
  </si>
  <si>
    <t>22207145</t>
  </si>
  <si>
    <t>889117</t>
  </si>
  <si>
    <t>5320046482</t>
  </si>
  <si>
    <t>889118</t>
  </si>
  <si>
    <t>1209338476</t>
  </si>
  <si>
    <t>889119</t>
  </si>
  <si>
    <t>91442</t>
  </si>
  <si>
    <t>LEXMEDIA SRL</t>
  </si>
  <si>
    <t>3897</t>
  </si>
  <si>
    <t>12187</t>
  </si>
  <si>
    <t>889120</t>
  </si>
  <si>
    <t>3898</t>
  </si>
  <si>
    <t>889121</t>
  </si>
  <si>
    <t>1020555615</t>
  </si>
  <si>
    <t>889122</t>
  </si>
  <si>
    <t>014/6860</t>
  </si>
  <si>
    <t>889123</t>
  </si>
  <si>
    <t>2022000010033291</t>
  </si>
  <si>
    <t>12373</t>
  </si>
  <si>
    <t>889124</t>
  </si>
  <si>
    <t>22207321</t>
  </si>
  <si>
    <t>889125</t>
  </si>
  <si>
    <t>10239/5</t>
  </si>
  <si>
    <t>889126</t>
  </si>
  <si>
    <t>2022217076</t>
  </si>
  <si>
    <t>889127</t>
  </si>
  <si>
    <t>1209357891</t>
  </si>
  <si>
    <t>889128</t>
  </si>
  <si>
    <t>10240/5</t>
  </si>
  <si>
    <t>889129</t>
  </si>
  <si>
    <t>1209356755</t>
  </si>
  <si>
    <t>889130</t>
  </si>
  <si>
    <t>1209357885</t>
  </si>
  <si>
    <t>889131</t>
  </si>
  <si>
    <t>1209356752</t>
  </si>
  <si>
    <t>889132</t>
  </si>
  <si>
    <t>2022217077</t>
  </si>
  <si>
    <t>889133</t>
  </si>
  <si>
    <t>9300003461</t>
  </si>
  <si>
    <t>NC A STORNO TOT FT 9300002128 DEL 30/8/22</t>
  </si>
  <si>
    <t>889134</t>
  </si>
  <si>
    <t>1056974777</t>
  </si>
  <si>
    <t>889135</t>
  </si>
  <si>
    <t>25891053</t>
  </si>
  <si>
    <t>889136</t>
  </si>
  <si>
    <t>1056974677</t>
  </si>
  <si>
    <t>889137</t>
  </si>
  <si>
    <t>25891048</t>
  </si>
  <si>
    <t>889138</t>
  </si>
  <si>
    <t>9300003462</t>
  </si>
  <si>
    <t>NC A STORNO TOT FT 9300002129 DEL 30/8/22</t>
  </si>
  <si>
    <t>889139</t>
  </si>
  <si>
    <t>25891263</t>
  </si>
  <si>
    <t>889140</t>
  </si>
  <si>
    <t>97685</t>
  </si>
  <si>
    <t>TELEPASS SPA</t>
  </si>
  <si>
    <t>000000900034455T</t>
  </si>
  <si>
    <t>CANONE TELEPASS SETTEMBRE 2022</t>
  </si>
  <si>
    <t>10595</t>
  </si>
  <si>
    <t>889141</t>
  </si>
  <si>
    <t>25891324</t>
  </si>
  <si>
    <t>889142</t>
  </si>
  <si>
    <t>1209357888</t>
  </si>
  <si>
    <t>889143</t>
  </si>
  <si>
    <t>5011701549</t>
  </si>
  <si>
    <t>EE COGENERAZ POC LU22 SC 28/11/22</t>
  </si>
  <si>
    <t>889144</t>
  </si>
  <si>
    <t>25890935</t>
  </si>
  <si>
    <t>889145</t>
  </si>
  <si>
    <t>FPA 9/22</t>
  </si>
  <si>
    <t>PASSALACQUA: vedi FT nr. FPA 8/22 STORNATA INTEGRALMENTE</t>
  </si>
  <si>
    <t>889146</t>
  </si>
  <si>
    <t>25891450</t>
  </si>
  <si>
    <t>889147</t>
  </si>
  <si>
    <t>25891279</t>
  </si>
  <si>
    <t>889148</t>
  </si>
  <si>
    <t>0931927499</t>
  </si>
  <si>
    <t>889149</t>
  </si>
  <si>
    <t>22018740R8</t>
  </si>
  <si>
    <t>889150</t>
  </si>
  <si>
    <t>0022004322</t>
  </si>
  <si>
    <t>12029</t>
  </si>
  <si>
    <t>889151</t>
  </si>
  <si>
    <t>1020659304</t>
  </si>
  <si>
    <t>889152</t>
  </si>
  <si>
    <t>22018741R8</t>
  </si>
  <si>
    <t>889153</t>
  </si>
  <si>
    <t>9700227652</t>
  </si>
  <si>
    <t>ASS.TEC. SETTEMBRE 2022</t>
  </si>
  <si>
    <t>889154</t>
  </si>
  <si>
    <t>22018743R8</t>
  </si>
  <si>
    <t>889155</t>
  </si>
  <si>
    <t>221020464</t>
  </si>
  <si>
    <t>889156</t>
  </si>
  <si>
    <t>1020556891</t>
  </si>
  <si>
    <t>CANONE NOL. LUGLIO/SETTEMBRE 2022 RENTAL-BACT/ALERT 3D</t>
  </si>
  <si>
    <t>889157</t>
  </si>
  <si>
    <t>3489/P1</t>
  </si>
  <si>
    <t>889158</t>
  </si>
  <si>
    <t>1209355118</t>
  </si>
  <si>
    <t>889159</t>
  </si>
  <si>
    <t>25889220</t>
  </si>
  <si>
    <t>889160</t>
  </si>
  <si>
    <t>6012222020721</t>
  </si>
  <si>
    <t>889161</t>
  </si>
  <si>
    <t>2022_3_39</t>
  </si>
  <si>
    <t>RIPAR AUTO TARGA BB823KZ SETT22</t>
  </si>
  <si>
    <t>889162</t>
  </si>
  <si>
    <t>5030/2</t>
  </si>
  <si>
    <t>889163</t>
  </si>
  <si>
    <t>2022032750</t>
  </si>
  <si>
    <t>889164</t>
  </si>
  <si>
    <t>3/1959</t>
  </si>
  <si>
    <t>12038</t>
  </si>
  <si>
    <t>889165</t>
  </si>
  <si>
    <t>1209356754</t>
  </si>
  <si>
    <t>889166</t>
  </si>
  <si>
    <t>00002200937</t>
  </si>
  <si>
    <t>889167</t>
  </si>
  <si>
    <t>VP22005086</t>
  </si>
  <si>
    <t>12419</t>
  </si>
  <si>
    <t>889169</t>
  </si>
  <si>
    <t>22208926</t>
  </si>
  <si>
    <t>889170</t>
  </si>
  <si>
    <t>2012-P</t>
  </si>
  <si>
    <t>889171</t>
  </si>
  <si>
    <t>22082366 Q1</t>
  </si>
  <si>
    <t>889172</t>
  </si>
  <si>
    <t>00002200948</t>
  </si>
  <si>
    <t>889173</t>
  </si>
  <si>
    <t>9300003690</t>
  </si>
  <si>
    <t>889174</t>
  </si>
  <si>
    <t>915115</t>
  </si>
  <si>
    <t>12446</t>
  </si>
  <si>
    <t>889175</t>
  </si>
  <si>
    <t>0222029602</t>
  </si>
  <si>
    <t>12864</t>
  </si>
  <si>
    <t>889176</t>
  </si>
  <si>
    <t>915197</t>
  </si>
  <si>
    <t>12677</t>
  </si>
  <si>
    <t>889177</t>
  </si>
  <si>
    <t>25891290</t>
  </si>
  <si>
    <t>889178</t>
  </si>
  <si>
    <t>2001-P</t>
  </si>
  <si>
    <t>889179</t>
  </si>
  <si>
    <t>25891291</t>
  </si>
  <si>
    <t>889181</t>
  </si>
  <si>
    <t>5302495870</t>
  </si>
  <si>
    <t>889182</t>
  </si>
  <si>
    <t>1722095558</t>
  </si>
  <si>
    <t>12146</t>
  </si>
  <si>
    <t>889183</t>
  </si>
  <si>
    <t>5302495868</t>
  </si>
  <si>
    <t>889184</t>
  </si>
  <si>
    <t>3900302537</t>
  </si>
  <si>
    <t>12823</t>
  </si>
  <si>
    <t>889185</t>
  </si>
  <si>
    <t>2000011087</t>
  </si>
  <si>
    <t>12441</t>
  </si>
  <si>
    <t>889186</t>
  </si>
  <si>
    <t>X04066</t>
  </si>
  <si>
    <t>889187</t>
  </si>
  <si>
    <t>222006389</t>
  </si>
  <si>
    <t>12425</t>
  </si>
  <si>
    <t>889188</t>
  </si>
  <si>
    <t>432/01</t>
  </si>
  <si>
    <t>manut imp.videosorv spostam telec ago22</t>
  </si>
  <si>
    <t>11984</t>
  </si>
  <si>
    <t>889189</t>
  </si>
  <si>
    <t>22208927</t>
  </si>
  <si>
    <t>889190</t>
  </si>
  <si>
    <t>96885</t>
  </si>
  <si>
    <t>CDA - ST LEGALE TRIBUTARIO</t>
  </si>
  <si>
    <t>438/03</t>
  </si>
  <si>
    <t>CDA - ST LEGALE TRIBUTARIO: per assistenza fiscale, III trimestre 2022. (da monica per il VISTO)</t>
  </si>
  <si>
    <t>14142</t>
  </si>
  <si>
    <t>889191</t>
  </si>
  <si>
    <t>95092</t>
  </si>
  <si>
    <t>ITW REAGENTS SRL</t>
  </si>
  <si>
    <t>4102204423</t>
  </si>
  <si>
    <t>12369</t>
  </si>
  <si>
    <t>889192</t>
  </si>
  <si>
    <t>2022033370</t>
  </si>
  <si>
    <t>NOLEGGIO ANALIZZATORE OC-SENSOR PLEDIA SETTEMBRE</t>
  </si>
  <si>
    <t>14261</t>
  </si>
  <si>
    <t>889193</t>
  </si>
  <si>
    <t>2022033367</t>
  </si>
  <si>
    <t>CANONE LUGLIO-SETT</t>
  </si>
  <si>
    <t>889194</t>
  </si>
  <si>
    <t>2022029949</t>
  </si>
  <si>
    <t>889195</t>
  </si>
  <si>
    <t>9069102521</t>
  </si>
  <si>
    <t>CESPITE: ECOTOMOGRAFO + ACCESSORI</t>
  </si>
  <si>
    <t>889196</t>
  </si>
  <si>
    <t>22082367 Q1</t>
  </si>
  <si>
    <t>889197</t>
  </si>
  <si>
    <t>22082368 Q1</t>
  </si>
  <si>
    <t>889198</t>
  </si>
  <si>
    <t>1209358729</t>
  </si>
  <si>
    <t>CANONE MANIPOLO LUGLIO-SETT</t>
  </si>
  <si>
    <t>889199</t>
  </si>
  <si>
    <t>22210584</t>
  </si>
  <si>
    <t>889200</t>
  </si>
  <si>
    <t>1209359732</t>
  </si>
  <si>
    <t>889201</t>
  </si>
  <si>
    <t>3062</t>
  </si>
  <si>
    <t>11941</t>
  </si>
  <si>
    <t>889202</t>
  </si>
  <si>
    <t>1020556122</t>
  </si>
  <si>
    <t>CANONE NOLEGGIO PER: BacT/ALERT VIRTUO UNITA' A LUGLIO/SETT</t>
  </si>
  <si>
    <t>889203</t>
  </si>
  <si>
    <t>25890344</t>
  </si>
  <si>
    <t>VEDI NC 25895137 DEL 6/10/22 A STORNO TOT. FATTURA</t>
  </si>
  <si>
    <t>889204</t>
  </si>
  <si>
    <t>014/6788</t>
  </si>
  <si>
    <t>ELABORAZIONE CEDOLINI SETTEMBRE</t>
  </si>
  <si>
    <t>889205</t>
  </si>
  <si>
    <t>2022/7803/VEN</t>
  </si>
  <si>
    <t>NOL. AGOSTO</t>
  </si>
  <si>
    <t>889206</t>
  </si>
  <si>
    <t>2022-VP-0002668</t>
  </si>
  <si>
    <t>11971</t>
  </si>
  <si>
    <t>889207</t>
  </si>
  <si>
    <t>32738204</t>
  </si>
  <si>
    <t>NOL AUTO GB723WX E SERV AGGVI AGO22</t>
  </si>
  <si>
    <t>889208</t>
  </si>
  <si>
    <t>92215720</t>
  </si>
  <si>
    <t>12133</t>
  </si>
  <si>
    <t>889209</t>
  </si>
  <si>
    <t>2022/7806/VEN</t>
  </si>
  <si>
    <t>SISTEMA ANITDECUBITO AGOSTO OGLIO PO</t>
  </si>
  <si>
    <t>889210</t>
  </si>
  <si>
    <t>92215943</t>
  </si>
  <si>
    <t>889211</t>
  </si>
  <si>
    <t>32738791</t>
  </si>
  <si>
    <t>NOL. PARCO AUTO POC AGO22</t>
  </si>
  <si>
    <t>889212</t>
  </si>
  <si>
    <t>32739989</t>
  </si>
  <si>
    <t>NOL.AUTO ADD.BOLLO AGO22 GB723WX</t>
  </si>
  <si>
    <t>889213</t>
  </si>
  <si>
    <t>516171</t>
  </si>
  <si>
    <t>889214</t>
  </si>
  <si>
    <t>2003073364</t>
  </si>
  <si>
    <t>889215</t>
  </si>
  <si>
    <t>6752335606</t>
  </si>
  <si>
    <t>889216</t>
  </si>
  <si>
    <t>000681-0CPA</t>
  </si>
  <si>
    <t>12052</t>
  </si>
  <si>
    <t>889217</t>
  </si>
  <si>
    <t>003402</t>
  </si>
  <si>
    <t>889218</t>
  </si>
  <si>
    <t>0931927500</t>
  </si>
  <si>
    <t>889219</t>
  </si>
  <si>
    <t>2044-P</t>
  </si>
  <si>
    <t>12931</t>
  </si>
  <si>
    <t>889220</t>
  </si>
  <si>
    <t>7000173964</t>
  </si>
  <si>
    <t>12540</t>
  </si>
  <si>
    <t>889221</t>
  </si>
  <si>
    <t>V90011271</t>
  </si>
  <si>
    <t>889222</t>
  </si>
  <si>
    <t>0740903168</t>
  </si>
  <si>
    <t>889223</t>
  </si>
  <si>
    <t>22018745R8</t>
  </si>
  <si>
    <t>889224</t>
  </si>
  <si>
    <t>12</t>
  </si>
  <si>
    <t>SFERRA: vedi FT nr. 10 STORNATA INTEGRALMENTE</t>
  </si>
  <si>
    <t>889225</t>
  </si>
  <si>
    <t>25890714</t>
  </si>
  <si>
    <t>889226</t>
  </si>
  <si>
    <t>32737263</t>
  </si>
  <si>
    <t>889227</t>
  </si>
  <si>
    <t>1209355121</t>
  </si>
  <si>
    <t>889228</t>
  </si>
  <si>
    <t>2022216707</t>
  </si>
  <si>
    <t>12897</t>
  </si>
  <si>
    <t>889229</t>
  </si>
  <si>
    <t>431/01</t>
  </si>
  <si>
    <t>MODIF IMP.CITOFONICO POC AGO22</t>
  </si>
  <si>
    <t>889230</t>
  </si>
  <si>
    <t>1209355120</t>
  </si>
  <si>
    <t>889231</t>
  </si>
  <si>
    <t>2022000010047011</t>
  </si>
  <si>
    <t>889232</t>
  </si>
  <si>
    <t>32739187</t>
  </si>
  <si>
    <t>QUOTA BOLLO AGO22 PARCO AUTO POC</t>
  </si>
  <si>
    <t>889233</t>
  </si>
  <si>
    <t>1020555238</t>
  </si>
  <si>
    <t>889234</t>
  </si>
  <si>
    <t>7172144367</t>
  </si>
  <si>
    <t>12126</t>
  </si>
  <si>
    <t>889235</t>
  </si>
  <si>
    <t>7172144368</t>
  </si>
  <si>
    <t>889236</t>
  </si>
  <si>
    <t>1020555237</t>
  </si>
  <si>
    <t>889237</t>
  </si>
  <si>
    <t>1003099277</t>
  </si>
  <si>
    <t>SETTEMBRE</t>
  </si>
  <si>
    <t>889238</t>
  </si>
  <si>
    <t>0740902829</t>
  </si>
  <si>
    <t>889239</t>
  </si>
  <si>
    <t>0931926562</t>
  </si>
  <si>
    <t>889240</t>
  </si>
  <si>
    <t>22126063</t>
  </si>
  <si>
    <t>889241</t>
  </si>
  <si>
    <t>22018498R8</t>
  </si>
  <si>
    <t>889242</t>
  </si>
  <si>
    <t>1011358571</t>
  </si>
  <si>
    <t>889243</t>
  </si>
  <si>
    <t>22018502R8</t>
  </si>
  <si>
    <t>889244</t>
  </si>
  <si>
    <t>8722172912</t>
  </si>
  <si>
    <t>889245</t>
  </si>
  <si>
    <t>22126263</t>
  </si>
  <si>
    <t>NOL. SETTEMBRE 2022 4 PRISMAX</t>
  </si>
  <si>
    <t>889246</t>
  </si>
  <si>
    <t>22125887</t>
  </si>
  <si>
    <t>89113</t>
  </si>
  <si>
    <t>FEI/2021/1209</t>
  </si>
  <si>
    <t>893001</t>
  </si>
  <si>
    <t>25891239</t>
  </si>
  <si>
    <t>893002</t>
  </si>
  <si>
    <t>22209789</t>
  </si>
  <si>
    <t>893003</t>
  </si>
  <si>
    <t>25891219</t>
  </si>
  <si>
    <t>893004</t>
  </si>
  <si>
    <t>0022004323</t>
  </si>
  <si>
    <t>893005</t>
  </si>
  <si>
    <t>25891217</t>
  </si>
  <si>
    <t>893006</t>
  </si>
  <si>
    <t>2022033368</t>
  </si>
  <si>
    <t>893007</t>
  </si>
  <si>
    <t>25891249</t>
  </si>
  <si>
    <t>893008</t>
  </si>
  <si>
    <t>2022029951</t>
  </si>
  <si>
    <t>893009</t>
  </si>
  <si>
    <t>25891247</t>
  </si>
  <si>
    <t>893010</t>
  </si>
  <si>
    <t>22210326</t>
  </si>
  <si>
    <t>893011</t>
  </si>
  <si>
    <t>2022929298</t>
  </si>
  <si>
    <t>12037</t>
  </si>
  <si>
    <t>893012</t>
  </si>
  <si>
    <t>2022029950</t>
  </si>
  <si>
    <t>893013</t>
  </si>
  <si>
    <t>10148</t>
  </si>
  <si>
    <t>ARTHREX ITALIA SRL</t>
  </si>
  <si>
    <t>0900261521</t>
  </si>
  <si>
    <t>12151</t>
  </si>
  <si>
    <t>893014</t>
  </si>
  <si>
    <t>222066517</t>
  </si>
  <si>
    <t>893015</t>
  </si>
  <si>
    <t>7531/PA</t>
  </si>
  <si>
    <t>12433</t>
  </si>
  <si>
    <t>893016</t>
  </si>
  <si>
    <t>284</t>
  </si>
  <si>
    <t>11955</t>
  </si>
  <si>
    <t>893017</t>
  </si>
  <si>
    <t>5922200605</t>
  </si>
  <si>
    <t>893018</t>
  </si>
  <si>
    <t>1020556129</t>
  </si>
  <si>
    <t>893019</t>
  </si>
  <si>
    <t>1020556133</t>
  </si>
  <si>
    <t>893020</t>
  </si>
  <si>
    <t>27477748</t>
  </si>
  <si>
    <t>893021</t>
  </si>
  <si>
    <t>5320046600</t>
  </si>
  <si>
    <t>893022</t>
  </si>
  <si>
    <t>0740903895</t>
  </si>
  <si>
    <t>893023</t>
  </si>
  <si>
    <t>5320046696</t>
  </si>
  <si>
    <t>893025</t>
  </si>
  <si>
    <t>90411</t>
  </si>
  <si>
    <t>MILOFTALMICA SRL</t>
  </si>
  <si>
    <t>VE3/42</t>
  </si>
  <si>
    <t>NOL. LUGLIO/SETT.2022 TOMOGRAFO</t>
  </si>
  <si>
    <t>11997</t>
  </si>
  <si>
    <t>893026</t>
  </si>
  <si>
    <t>415/PA</t>
  </si>
  <si>
    <t>14208</t>
  </si>
  <si>
    <t>893027</t>
  </si>
  <si>
    <t>7172146175</t>
  </si>
  <si>
    <t>893028</t>
  </si>
  <si>
    <t>9897103688</t>
  </si>
  <si>
    <t>893029</t>
  </si>
  <si>
    <t>222066733</t>
  </si>
  <si>
    <t>893030</t>
  </si>
  <si>
    <t>7000173963</t>
  </si>
  <si>
    <t>893031</t>
  </si>
  <si>
    <t>0931927501</t>
  </si>
  <si>
    <t>893032</t>
  </si>
  <si>
    <t>1056975137</t>
  </si>
  <si>
    <t>893033</t>
  </si>
  <si>
    <t>98067</t>
  </si>
  <si>
    <t>FAGRON ITALIA SRL</t>
  </si>
  <si>
    <t>VP2201128</t>
  </si>
  <si>
    <t>VEDI NC VP2201167 DEL 5/10/22 PER DIFF. PREZZO</t>
  </si>
  <si>
    <t>11912</t>
  </si>
  <si>
    <t>893034</t>
  </si>
  <si>
    <t>1581/E22</t>
  </si>
  <si>
    <t>13004</t>
  </si>
  <si>
    <t>893035</t>
  </si>
  <si>
    <t>25891282</t>
  </si>
  <si>
    <t>893036</t>
  </si>
  <si>
    <t>5302496717</t>
  </si>
  <si>
    <t>893037</t>
  </si>
  <si>
    <t>25890948</t>
  </si>
  <si>
    <t>893038</t>
  </si>
  <si>
    <t>2100116304</t>
  </si>
  <si>
    <t>12385</t>
  </si>
  <si>
    <t>893039</t>
  </si>
  <si>
    <t>7435/PA</t>
  </si>
  <si>
    <t>12929</t>
  </si>
  <si>
    <t>893040</t>
  </si>
  <si>
    <t>5011701548</t>
  </si>
  <si>
    <t>EE COGENERAZ POOP LU22</t>
  </si>
  <si>
    <t>893041</t>
  </si>
  <si>
    <t>FATTPA 108_22</t>
  </si>
  <si>
    <t>12160</t>
  </si>
  <si>
    <t>893042</t>
  </si>
  <si>
    <t>99813</t>
  </si>
  <si>
    <t>BERTONI NELLO SRL</t>
  </si>
  <si>
    <t>299/PA</t>
  </si>
  <si>
    <t>12013</t>
  </si>
  <si>
    <t>893043</t>
  </si>
  <si>
    <t>9542203941</t>
  </si>
  <si>
    <t>12643</t>
  </si>
  <si>
    <t>893044</t>
  </si>
  <si>
    <t>222023855</t>
  </si>
  <si>
    <t>NEXT LAB ITALY: ESAMI DI GENETICA SMALL RICHIESTI DA UO UTIN.</t>
  </si>
  <si>
    <t>12153</t>
  </si>
  <si>
    <t>893045</t>
  </si>
  <si>
    <t>1000010231</t>
  </si>
  <si>
    <t>893046</t>
  </si>
  <si>
    <t>25891294</t>
  </si>
  <si>
    <t>893047</t>
  </si>
  <si>
    <t>25890952</t>
  </si>
  <si>
    <t>893048</t>
  </si>
  <si>
    <t>870E150739</t>
  </si>
  <si>
    <t>13686</t>
  </si>
  <si>
    <t>893049</t>
  </si>
  <si>
    <t>1020556131</t>
  </si>
  <si>
    <t>LUGLIO-SETT</t>
  </si>
  <si>
    <t>893050</t>
  </si>
  <si>
    <t>3222004601</t>
  </si>
  <si>
    <t>12374</t>
  </si>
  <si>
    <t>893051</t>
  </si>
  <si>
    <t>25891309</t>
  </si>
  <si>
    <t>893052</t>
  </si>
  <si>
    <t>1209358732</t>
  </si>
  <si>
    <t>893053</t>
  </si>
  <si>
    <t>25890991</t>
  </si>
  <si>
    <t>893054</t>
  </si>
  <si>
    <t>0931929613</t>
  </si>
  <si>
    <t>893055</t>
  </si>
  <si>
    <t>25890964</t>
  </si>
  <si>
    <t>893056</t>
  </si>
  <si>
    <t>0931929594</t>
  </si>
  <si>
    <t>893057</t>
  </si>
  <si>
    <t>25891078</t>
  </si>
  <si>
    <t>893058</t>
  </si>
  <si>
    <t>9700227717</t>
  </si>
  <si>
    <t>CANONE OTTOBRE PROCESSATORE DI TESSUTI ISTOLOGICI A CIRCUITO CHIUSO</t>
  </si>
  <si>
    <t>14214</t>
  </si>
  <si>
    <t>893059</t>
  </si>
  <si>
    <t>25891231</t>
  </si>
  <si>
    <t>893060</t>
  </si>
  <si>
    <t>3622098590</t>
  </si>
  <si>
    <t>893061</t>
  </si>
  <si>
    <t>25891269</t>
  </si>
  <si>
    <t>893062</t>
  </si>
  <si>
    <t>1209358733</t>
  </si>
  <si>
    <t>NOL. SETTEMBRE 2022 NIM VITAL SN C2026171</t>
  </si>
  <si>
    <t>893063</t>
  </si>
  <si>
    <t>1020556128</t>
  </si>
  <si>
    <t>CANONE LUG-SETT CANONE DI ASSISTENZA TECNICA: BacT/ALERT VIRTUO UNITA' A</t>
  </si>
  <si>
    <t>893064</t>
  </si>
  <si>
    <t>0931928670</t>
  </si>
  <si>
    <t>893065</t>
  </si>
  <si>
    <t>1020556127</t>
  </si>
  <si>
    <t>CANONE LUGLIO-SETT NOLEGGIO PREVI COLOR GRAM V2</t>
  </si>
  <si>
    <t>893066</t>
  </si>
  <si>
    <t>FATTPA 110_22</t>
  </si>
  <si>
    <t>893067</t>
  </si>
  <si>
    <t>22211032</t>
  </si>
  <si>
    <t>893068</t>
  </si>
  <si>
    <t>6105/01</t>
  </si>
  <si>
    <t>12095</t>
  </si>
  <si>
    <t>893069</t>
  </si>
  <si>
    <t>91011</t>
  </si>
  <si>
    <t>KOLTSOVA ELENA</t>
  </si>
  <si>
    <t>KOLTSOVA: attività LP di pediatra per la copertura di turni e reperibilità c/o POOP - AGOSTO 2022 (h 140,20')</t>
  </si>
  <si>
    <t>10690</t>
  </si>
  <si>
    <t>893070</t>
  </si>
  <si>
    <t>1020556892</t>
  </si>
  <si>
    <t>CANONE LUGLIO-SETT CANONE DI ASSISTENZA TECNICA: BacT/ALERT 3D 120</t>
  </si>
  <si>
    <t>893071</t>
  </si>
  <si>
    <t>224704/E</t>
  </si>
  <si>
    <t>12016</t>
  </si>
  <si>
    <t>893072</t>
  </si>
  <si>
    <t>22510081</t>
  </si>
  <si>
    <t>12827</t>
  </si>
  <si>
    <t>893073</t>
  </si>
  <si>
    <t>FIR066452</t>
  </si>
  <si>
    <t>ADD VERBALE MULTA AUTO FG588ML 5/7/22</t>
  </si>
  <si>
    <t>12096</t>
  </si>
  <si>
    <t>893074</t>
  </si>
  <si>
    <t>22510079</t>
  </si>
  <si>
    <t>893075</t>
  </si>
  <si>
    <t>1209358730</t>
  </si>
  <si>
    <t>893076</t>
  </si>
  <si>
    <t>1300260827</t>
  </si>
  <si>
    <t>12081</t>
  </si>
  <si>
    <t>893077</t>
  </si>
  <si>
    <t>1000009908</t>
  </si>
  <si>
    <t>12570</t>
  </si>
  <si>
    <t>893078</t>
  </si>
  <si>
    <t>1300260828</t>
  </si>
  <si>
    <t>893079</t>
  </si>
  <si>
    <t>5912217516</t>
  </si>
  <si>
    <t>NOLEGGIO COVID LUGLIO/SETTEMBRE 2022</t>
  </si>
  <si>
    <t>893081</t>
  </si>
  <si>
    <t>0931864020</t>
  </si>
  <si>
    <t>893082</t>
  </si>
  <si>
    <t>22209689</t>
  </si>
  <si>
    <t>893083</t>
  </si>
  <si>
    <t>2022033369</t>
  </si>
  <si>
    <t>CAN. LUGLIO/SETTEMBRE 2022</t>
  </si>
  <si>
    <t>893084</t>
  </si>
  <si>
    <t>0931864019</t>
  </si>
  <si>
    <t>893085</t>
  </si>
  <si>
    <t>79/PA</t>
  </si>
  <si>
    <t>SERVIZIO DI TURNAZIONE GUARDIA MEDICA ANESTESIA E RIANIMAZIONE AGOSTO OGLIO PO</t>
  </si>
  <si>
    <t>11888</t>
  </si>
  <si>
    <t>893086</t>
  </si>
  <si>
    <t>91903</t>
  </si>
  <si>
    <t>LUNDBECK ITALIA SPA</t>
  </si>
  <si>
    <t>2211111737</t>
  </si>
  <si>
    <t>12361</t>
  </si>
  <si>
    <t>893087</t>
  </si>
  <si>
    <t>78/PA</t>
  </si>
  <si>
    <t>TURNI GUARDIA MEDICA ANESTESISTI MESE DI AGOSTO - CREMONA</t>
  </si>
  <si>
    <t>893088</t>
  </si>
  <si>
    <t>0931929593</t>
  </si>
  <si>
    <t>893089</t>
  </si>
  <si>
    <t>V0-128291</t>
  </si>
  <si>
    <t>893090</t>
  </si>
  <si>
    <t>1209358728</t>
  </si>
  <si>
    <t>14219</t>
  </si>
  <si>
    <t>893091</t>
  </si>
  <si>
    <t>25891272</t>
  </si>
  <si>
    <t>893092</t>
  </si>
  <si>
    <t>0931928669</t>
  </si>
  <si>
    <t>893093</t>
  </si>
  <si>
    <t>R2-5934</t>
  </si>
  <si>
    <t>893094</t>
  </si>
  <si>
    <t>1209358731</t>
  </si>
  <si>
    <t>893095</t>
  </si>
  <si>
    <t>22044821</t>
  </si>
  <si>
    <t>893096</t>
  </si>
  <si>
    <t>0931929522</t>
  </si>
  <si>
    <t>893097</t>
  </si>
  <si>
    <t>3622098589</t>
  </si>
  <si>
    <t>893098</t>
  </si>
  <si>
    <t>7000173961</t>
  </si>
  <si>
    <t>893099</t>
  </si>
  <si>
    <t>0900261522</t>
  </si>
  <si>
    <t>893100</t>
  </si>
  <si>
    <t>3900302538</t>
  </si>
  <si>
    <t>893101</t>
  </si>
  <si>
    <t>1020556132</t>
  </si>
  <si>
    <t>CANONE ASSISTENZA TECNICA PER: VITEK MS CE-IVD LUGLIO-SETT</t>
  </si>
  <si>
    <t>893102</t>
  </si>
  <si>
    <t>22018819R8</t>
  </si>
  <si>
    <t>VEDI NC 22021684R&amp; DEL 9/11/2 A STORNO TOT. FATTURA X DOPPIA FATTURAZIONE</t>
  </si>
  <si>
    <t>893104</t>
  </si>
  <si>
    <t>22210327</t>
  </si>
  <si>
    <t>893105</t>
  </si>
  <si>
    <t>14</t>
  </si>
  <si>
    <t>KOLTSOVA: attività LP di pediatra per la copertura di turni e reperibilità c/o POOP - SETTEMBRE 2022 (h 158,56')</t>
  </si>
  <si>
    <t>11222</t>
  </si>
  <si>
    <t>893106</t>
  </si>
  <si>
    <t>9897103224</t>
  </si>
  <si>
    <t>893107</t>
  </si>
  <si>
    <t>1020556124</t>
  </si>
  <si>
    <t>NOL. RENTAL-VITEK 2 LUGLIO/SETTEMBRE 2022</t>
  </si>
  <si>
    <t>893108</t>
  </si>
  <si>
    <t>93545</t>
  </si>
  <si>
    <t>FATER SPA</t>
  </si>
  <si>
    <t>2222921426</t>
  </si>
  <si>
    <t>12059</t>
  </si>
  <si>
    <t>893109</t>
  </si>
  <si>
    <t>5302497576</t>
  </si>
  <si>
    <t>893110</t>
  </si>
  <si>
    <t>5302497575</t>
  </si>
  <si>
    <t>12398</t>
  </si>
  <si>
    <t>893111</t>
  </si>
  <si>
    <t>BFV522679</t>
  </si>
  <si>
    <t>NC A STORNO PARZ. FT BFV514866 DEL 30/6/22 E FT BFV522678 DEL 30/9/22</t>
  </si>
  <si>
    <t>893112</t>
  </si>
  <si>
    <t>BFV522827</t>
  </si>
  <si>
    <t>VEDI NC BFV525577 DEL 31/10/22 X RESO ORUDIS 30CPS NR.1 CONF.</t>
  </si>
  <si>
    <t>893113</t>
  </si>
  <si>
    <t>2247</t>
  </si>
  <si>
    <t>12424</t>
  </si>
  <si>
    <t>893114</t>
  </si>
  <si>
    <t>6100221613</t>
  </si>
  <si>
    <t>893115</t>
  </si>
  <si>
    <t>BFV522678</t>
  </si>
  <si>
    <t>IN ATTESA DI NC DI € 55,09+IVA 22%- VEDI NC BFV525398 DEL 31/10/22 E NC BFV522679 DEL 30/9/22</t>
  </si>
  <si>
    <t>893116</t>
  </si>
  <si>
    <t>001430/V3</t>
  </si>
  <si>
    <t>12590</t>
  </si>
  <si>
    <t>893117</t>
  </si>
  <si>
    <t>22510082</t>
  </si>
  <si>
    <t>893118</t>
  </si>
  <si>
    <t>BONAGLIA LUIGI</t>
  </si>
  <si>
    <t>BONAGLIA: attività LP di medico per vaccinazioni COVID 19 - SETTEMBRE 2022 (h 60,52 cent)</t>
  </si>
  <si>
    <t>10683</t>
  </si>
  <si>
    <t>893119</t>
  </si>
  <si>
    <t>22510080</t>
  </si>
  <si>
    <t>893120</t>
  </si>
  <si>
    <t>500013045</t>
  </si>
  <si>
    <t>12354</t>
  </si>
  <si>
    <t>893121</t>
  </si>
  <si>
    <t>FIPADB-2022-758376</t>
  </si>
  <si>
    <t>12064</t>
  </si>
  <si>
    <t>893123</t>
  </si>
  <si>
    <t>10361</t>
  </si>
  <si>
    <t>LIES SRL</t>
  </si>
  <si>
    <t>2/591</t>
  </si>
  <si>
    <t>13013</t>
  </si>
  <si>
    <t>893124</t>
  </si>
  <si>
    <t>V0-128669</t>
  </si>
  <si>
    <t>893125</t>
  </si>
  <si>
    <t>22126873</t>
  </si>
  <si>
    <t>NC A STORNO TOT FT 22115426 DEL 6/9/22</t>
  </si>
  <si>
    <t>893126</t>
  </si>
  <si>
    <t>13326</t>
  </si>
  <si>
    <t>12158</t>
  </si>
  <si>
    <t>893127</t>
  </si>
  <si>
    <t>5814/S</t>
  </si>
  <si>
    <t>NOL. ASS. SETTEMBRE 2022</t>
  </si>
  <si>
    <t>12112</t>
  </si>
  <si>
    <t>893128</t>
  </si>
  <si>
    <t>V0-128668</t>
  </si>
  <si>
    <t>893129</t>
  </si>
  <si>
    <t>0240003240</t>
  </si>
  <si>
    <t>12384</t>
  </si>
  <si>
    <t>893130</t>
  </si>
  <si>
    <t>4000005856</t>
  </si>
  <si>
    <t>12422</t>
  </si>
  <si>
    <t>893131</t>
  </si>
  <si>
    <t>0740903901</t>
  </si>
  <si>
    <t>NOL.4 MOBILEA II LUGLIO/AGO/SETT 2022</t>
  </si>
  <si>
    <t>893132</t>
  </si>
  <si>
    <t>44 PA</t>
  </si>
  <si>
    <t>12058</t>
  </si>
  <si>
    <t>893133</t>
  </si>
  <si>
    <t>500013044</t>
  </si>
  <si>
    <t>893134</t>
  </si>
  <si>
    <t>001429/V3</t>
  </si>
  <si>
    <t>11974</t>
  </si>
  <si>
    <t>893135</t>
  </si>
  <si>
    <t>10777</t>
  </si>
  <si>
    <t>GENTILE CAMILLA ROSA</t>
  </si>
  <si>
    <t>GENTILE: attività LP di allergologo c/o UO Allergologia - SETTEMBRE 2022 (h 66,12')</t>
  </si>
  <si>
    <t>10689</t>
  </si>
  <si>
    <t>893136</t>
  </si>
  <si>
    <t>6012222020968</t>
  </si>
  <si>
    <t>893137</t>
  </si>
  <si>
    <t>2200006877</t>
  </si>
  <si>
    <t>893138</t>
  </si>
  <si>
    <t>2246/E</t>
  </si>
  <si>
    <t>12916</t>
  </si>
  <si>
    <t>893139</t>
  </si>
  <si>
    <t>1209360721</t>
  </si>
  <si>
    <t>893140</t>
  </si>
  <si>
    <t>1209361920</t>
  </si>
  <si>
    <t>893141</t>
  </si>
  <si>
    <t>180 /3</t>
  </si>
  <si>
    <t>11959</t>
  </si>
  <si>
    <t>893142</t>
  </si>
  <si>
    <t>22210673</t>
  </si>
  <si>
    <t>893143</t>
  </si>
  <si>
    <t>3622098587</t>
  </si>
  <si>
    <t>893144</t>
  </si>
  <si>
    <t>2223095710</t>
  </si>
  <si>
    <t>893145</t>
  </si>
  <si>
    <t>5302497577</t>
  </si>
  <si>
    <t>893146</t>
  </si>
  <si>
    <t>SI2210241</t>
  </si>
  <si>
    <t>12379</t>
  </si>
  <si>
    <t>893147</t>
  </si>
  <si>
    <t>SI2210238</t>
  </si>
  <si>
    <t>893148</t>
  </si>
  <si>
    <t>98356</t>
  </si>
  <si>
    <t>STEFANONI FABIO MASSIMO</t>
  </si>
  <si>
    <t>11/PA-2022</t>
  </si>
  <si>
    <t>STEFANONI: attività LP di psicologo per aree di intervento progettuali c/o Dip. Salute mentale POC - SETTEMBRE 2022 (h 187,95 cent)</t>
  </si>
  <si>
    <t>10693</t>
  </si>
  <si>
    <t>893149</t>
  </si>
  <si>
    <t>0740903900</t>
  </si>
  <si>
    <t>NOL. LUGLIO/SETT.2022 NR.5 STAMPANTI</t>
  </si>
  <si>
    <t>893150</t>
  </si>
  <si>
    <t>9897103690</t>
  </si>
  <si>
    <t>13714</t>
  </si>
  <si>
    <t>893151</t>
  </si>
  <si>
    <t>9897103222</t>
  </si>
  <si>
    <t>893152</t>
  </si>
  <si>
    <t>2223096452</t>
  </si>
  <si>
    <t>893153</t>
  </si>
  <si>
    <t>5922200604</t>
  </si>
  <si>
    <t>noleggio dal 1/7/22-30/9/22</t>
  </si>
  <si>
    <t>893154</t>
  </si>
  <si>
    <t>10359</t>
  </si>
  <si>
    <t>SOLDI ANNA</t>
  </si>
  <si>
    <t>SOLDI: attività LP di logopedista per progetti di neuropsichiatria dell'infanzia e adolescenza - SETTEMBRE 2022 (h 102,58 cent)</t>
  </si>
  <si>
    <t>893155</t>
  </si>
  <si>
    <t>E03144</t>
  </si>
  <si>
    <t>12145</t>
  </si>
  <si>
    <t>893156</t>
  </si>
  <si>
    <t>5727/2022</t>
  </si>
  <si>
    <t>+ ord. 202219858</t>
  </si>
  <si>
    <t>12654</t>
  </si>
  <si>
    <t>893157</t>
  </si>
  <si>
    <t>222066516</t>
  </si>
  <si>
    <t>893158</t>
  </si>
  <si>
    <t>0740903896</t>
  </si>
  <si>
    <t>CANONE DI NOLEGGIO SISTEMA DI SALDATURA PORTATILE PER TUBI LUG/SETT</t>
  </si>
  <si>
    <t>893159</t>
  </si>
  <si>
    <t>8261382472</t>
  </si>
  <si>
    <t>AGOSTO CREMONA</t>
  </si>
  <si>
    <t>893160</t>
  </si>
  <si>
    <t>90010</t>
  </si>
  <si>
    <t>F.A.S.E. SRL</t>
  </si>
  <si>
    <t>A4197</t>
  </si>
  <si>
    <t>12629</t>
  </si>
  <si>
    <t>893161</t>
  </si>
  <si>
    <t>0740903892</t>
  </si>
  <si>
    <t>LUGLIO/SETTEMBRE 2022 NOL. 8 AURORA 2022 POC</t>
  </si>
  <si>
    <t>893162</t>
  </si>
  <si>
    <t>2112/PA</t>
  </si>
  <si>
    <t>CANONE LUGL-SETT</t>
  </si>
  <si>
    <t>14263</t>
  </si>
  <si>
    <t>893163</t>
  </si>
  <si>
    <t>1764/P</t>
  </si>
  <si>
    <t>893164</t>
  </si>
  <si>
    <t>10487/5</t>
  </si>
  <si>
    <t>893165</t>
  </si>
  <si>
    <t>222066732</t>
  </si>
  <si>
    <t>893166</t>
  </si>
  <si>
    <t>955</t>
  </si>
  <si>
    <t>12439</t>
  </si>
  <si>
    <t>893167</t>
  </si>
  <si>
    <t>2200006876</t>
  </si>
  <si>
    <t>12656</t>
  </si>
  <si>
    <t>893169</t>
  </si>
  <si>
    <t>2022000010047710</t>
  </si>
  <si>
    <t>12719</t>
  </si>
  <si>
    <t>893170</t>
  </si>
  <si>
    <t>1020556121</t>
  </si>
  <si>
    <t>SISTEMA DIAGNOSTICO PER DOSAGGI SIEROLOGICI: CANONE NOLEGGIO LUG-SETT</t>
  </si>
  <si>
    <t>893171</t>
  </si>
  <si>
    <t>22210325</t>
  </si>
  <si>
    <t>893172</t>
  </si>
  <si>
    <t>2209979</t>
  </si>
  <si>
    <t>12867</t>
  </si>
  <si>
    <t>893173</t>
  </si>
  <si>
    <t>22FS015346</t>
  </si>
  <si>
    <t>12404</t>
  </si>
  <si>
    <t>893174</t>
  </si>
  <si>
    <t>22082582 Q2</t>
  </si>
  <si>
    <t>NC A STORNO PARZ. FT 22043409 Q1 DEL 31/5/22 PER DIFF. PREZZO</t>
  </si>
  <si>
    <t>893175</t>
  </si>
  <si>
    <t>6017050591</t>
  </si>
  <si>
    <t>12421</t>
  </si>
  <si>
    <t>893176</t>
  </si>
  <si>
    <t>90884</t>
  </si>
  <si>
    <t>S.I.D.EM. SPA</t>
  </si>
  <si>
    <t>1619/PA</t>
  </si>
  <si>
    <t>12079</t>
  </si>
  <si>
    <t>893177</t>
  </si>
  <si>
    <t>2100116305</t>
  </si>
  <si>
    <t>893178</t>
  </si>
  <si>
    <t>5302496718</t>
  </si>
  <si>
    <t>893179</t>
  </si>
  <si>
    <t>2261004627</t>
  </si>
  <si>
    <t>12071</t>
  </si>
  <si>
    <t>893180</t>
  </si>
  <si>
    <t>2022-VP-0002711</t>
  </si>
  <si>
    <t>893181</t>
  </si>
  <si>
    <t>1020556123</t>
  </si>
  <si>
    <t>893182</t>
  </si>
  <si>
    <t>91551</t>
  </si>
  <si>
    <t>AZZI ERMETE E SILVIO SRL</t>
  </si>
  <si>
    <t>205</t>
  </si>
  <si>
    <t>CHIUSURA GR. ELETTR. 19/5/22</t>
  </si>
  <si>
    <t>12005</t>
  </si>
  <si>
    <t>893183</t>
  </si>
  <si>
    <t>222065980</t>
  </si>
  <si>
    <t>893184</t>
  </si>
  <si>
    <t>2156/5</t>
  </si>
  <si>
    <t>12447</t>
  </si>
  <si>
    <t>893185</t>
  </si>
  <si>
    <t>2248</t>
  </si>
  <si>
    <t>893186</t>
  </si>
  <si>
    <t>22210661</t>
  </si>
  <si>
    <t>893187</t>
  </si>
  <si>
    <t>6752335605</t>
  </si>
  <si>
    <t>893188</t>
  </si>
  <si>
    <t>6017050467</t>
  </si>
  <si>
    <t>12866</t>
  </si>
  <si>
    <t>893189</t>
  </si>
  <si>
    <t>2223095711</t>
  </si>
  <si>
    <t>893190</t>
  </si>
  <si>
    <t>3628/P1</t>
  </si>
  <si>
    <t>893191</t>
  </si>
  <si>
    <t>1209359735</t>
  </si>
  <si>
    <t>893192</t>
  </si>
  <si>
    <t>9897103223</t>
  </si>
  <si>
    <t>893193</t>
  </si>
  <si>
    <t>3622098586</t>
  </si>
  <si>
    <t>893194</t>
  </si>
  <si>
    <t>970E006810</t>
  </si>
  <si>
    <t>NC A STORNO TOT. FT 870E119604 DEL 9/8/22</t>
  </si>
  <si>
    <t>893195</t>
  </si>
  <si>
    <t>25891259</t>
  </si>
  <si>
    <t>893196</t>
  </si>
  <si>
    <t>870E150738</t>
  </si>
  <si>
    <t>893197</t>
  </si>
  <si>
    <t>1020556130</t>
  </si>
  <si>
    <t>893198</t>
  </si>
  <si>
    <t>5320046601</t>
  </si>
  <si>
    <t>14014</t>
  </si>
  <si>
    <t>893199</t>
  </si>
  <si>
    <t>516170</t>
  </si>
  <si>
    <t>893200</t>
  </si>
  <si>
    <t>3320/2</t>
  </si>
  <si>
    <t>893201</t>
  </si>
  <si>
    <t>516169</t>
  </si>
  <si>
    <t>12383</t>
  </si>
  <si>
    <t>893202</t>
  </si>
  <si>
    <t>782/PA</t>
  </si>
  <si>
    <t>11990</t>
  </si>
  <si>
    <t>893203</t>
  </si>
  <si>
    <t>7000173962</t>
  </si>
  <si>
    <t>893204</t>
  </si>
  <si>
    <t>1020556125</t>
  </si>
  <si>
    <t>893205</t>
  </si>
  <si>
    <t>5011701550</t>
  </si>
  <si>
    <t>EE COGENERAZ POOP AGO22</t>
  </si>
  <si>
    <t>893206</t>
  </si>
  <si>
    <t>RLR168014</t>
  </si>
  <si>
    <t>ADD.TO PNEUMATICI TARGA FG587ML E PENALE SINISTRO 9/5/22</t>
  </si>
  <si>
    <t>893207</t>
  </si>
  <si>
    <t>8261392075</t>
  </si>
  <si>
    <t>893208</t>
  </si>
  <si>
    <t>22507393</t>
  </si>
  <si>
    <t>893209</t>
  </si>
  <si>
    <t>6752335607</t>
  </si>
  <si>
    <t>893210</t>
  </si>
  <si>
    <t>3622098588</t>
  </si>
  <si>
    <t>894001</t>
  </si>
  <si>
    <t>471/P/22</t>
  </si>
  <si>
    <t>12177</t>
  </si>
  <si>
    <t>895018</t>
  </si>
  <si>
    <t>1771/P/22</t>
  </si>
  <si>
    <t>895019</t>
  </si>
  <si>
    <t>101019</t>
  </si>
  <si>
    <t>BUSSINI FRANCESCA</t>
  </si>
  <si>
    <t>10/E/22</t>
  </si>
  <si>
    <t>BUSSINI: attività LP di psicologa per progetti c/o Dipartimento di Salute Mentale POC - SETTEMBRE 2022 (h 167)</t>
  </si>
  <si>
    <t>10688</t>
  </si>
  <si>
    <t>895020</t>
  </si>
  <si>
    <t>99965</t>
  </si>
  <si>
    <t>MARTINELLI ELENA</t>
  </si>
  <si>
    <t>9/22</t>
  </si>
  <si>
    <t>MARTINELLI: attività LP di medico per commissione invalidi - SETTEMBRE 2022 (N. 18 SEDUTE)</t>
  </si>
  <si>
    <t>11547</t>
  </si>
  <si>
    <t>895021</t>
  </si>
  <si>
    <t>100972</t>
  </si>
  <si>
    <t>BULGARI MICHELA</t>
  </si>
  <si>
    <t>12/22</t>
  </si>
  <si>
    <t>BULGARI: attività LP di infermiere c/o Casa circondariale CR - SETTEMBRE 2022 (h 123,94 cent)</t>
  </si>
  <si>
    <t>10685</t>
  </si>
  <si>
    <t>897001</t>
  </si>
  <si>
    <t>22212767</t>
  </si>
  <si>
    <t>897002</t>
  </si>
  <si>
    <t>2022333906</t>
  </si>
  <si>
    <t>13576</t>
  </si>
  <si>
    <t>897003</t>
  </si>
  <si>
    <t>27478971</t>
  </si>
  <si>
    <t>12308</t>
  </si>
  <si>
    <t>897004</t>
  </si>
  <si>
    <t>1762/P</t>
  </si>
  <si>
    <t>897005</t>
  </si>
  <si>
    <t>1020557563</t>
  </si>
  <si>
    <t>13556</t>
  </si>
  <si>
    <t>897006</t>
  </si>
  <si>
    <t>3900302749</t>
  </si>
  <si>
    <t>897007</t>
  </si>
  <si>
    <t>001809/22</t>
  </si>
  <si>
    <t>897008</t>
  </si>
  <si>
    <t>1779/P</t>
  </si>
  <si>
    <t>897009</t>
  </si>
  <si>
    <t>2003073734</t>
  </si>
  <si>
    <t>13418</t>
  </si>
  <si>
    <t>897010</t>
  </si>
  <si>
    <t>12906</t>
  </si>
  <si>
    <t>897011</t>
  </si>
  <si>
    <t>P1598</t>
  </si>
  <si>
    <t>12749</t>
  </si>
  <si>
    <t>897012</t>
  </si>
  <si>
    <t>222066730</t>
  </si>
  <si>
    <t>897013</t>
  </si>
  <si>
    <t>1574</t>
  </si>
  <si>
    <t>12072</t>
  </si>
  <si>
    <t>897014</t>
  </si>
  <si>
    <t>5582/PA</t>
  </si>
  <si>
    <t>12611</t>
  </si>
  <si>
    <t>897015</t>
  </si>
  <si>
    <t>222066731</t>
  </si>
  <si>
    <t>897016</t>
  </si>
  <si>
    <t>2022030131</t>
  </si>
  <si>
    <t>897017</t>
  </si>
  <si>
    <t>2200006875</t>
  </si>
  <si>
    <t>897018</t>
  </si>
  <si>
    <t>0086616905</t>
  </si>
  <si>
    <t>897019</t>
  </si>
  <si>
    <t>101030</t>
  </si>
  <si>
    <t>IZAR E ASSOCIATI STUDIO LEGALE</t>
  </si>
  <si>
    <t>16/PA</t>
  </si>
  <si>
    <t>IZAR E ASSOCIATI STUDIO LEGALE: ACCONTO assistenza e difesa dell'Azienda nel ricorso ex art. 414 c.p.c. avanti il Tribunale di CR - Sez. Lav. R.G. 362/2022 - DECR. 423/2022</t>
  </si>
  <si>
    <t>10698</t>
  </si>
  <si>
    <t>897020</t>
  </si>
  <si>
    <t>100680</t>
  </si>
  <si>
    <t>CREMONA MULTISERVICE DI BEN AMEUR MOHSEN</t>
  </si>
  <si>
    <t>94</t>
  </si>
  <si>
    <t>30/9/22 FORNIT E POSA VETRI STANZA DEGENZA</t>
  </si>
  <si>
    <t>11963</t>
  </si>
  <si>
    <t>897021</t>
  </si>
  <si>
    <t>5916108979</t>
  </si>
  <si>
    <t>897022</t>
  </si>
  <si>
    <t>10776</t>
  </si>
  <si>
    <t>RADICCHI BENEDETTA</t>
  </si>
  <si>
    <t>7</t>
  </si>
  <si>
    <t>RADICCHI: attività LP di medico per la copertura di turni al PS POOP - SETTEMBRE 2022 (h 37,57')</t>
  </si>
  <si>
    <t>10691</t>
  </si>
  <si>
    <t>897023</t>
  </si>
  <si>
    <t>GALFANO LORENZO</t>
  </si>
  <si>
    <t>GALFANO: attività LP di infermiere c/o Casa circondariale CR - SETTEMBRE 2022 (h 94,15')</t>
  </si>
  <si>
    <t>10686</t>
  </si>
  <si>
    <t>897024</t>
  </si>
  <si>
    <t>2208116124</t>
  </si>
  <si>
    <t>13561</t>
  </si>
  <si>
    <t>897025</t>
  </si>
  <si>
    <t>7172147228</t>
  </si>
  <si>
    <t>897026</t>
  </si>
  <si>
    <t>7172146732</t>
  </si>
  <si>
    <t>897027</t>
  </si>
  <si>
    <t>1075/E</t>
  </si>
  <si>
    <t>12582</t>
  </si>
  <si>
    <t>897028</t>
  </si>
  <si>
    <t>00010010636</t>
  </si>
  <si>
    <t>12580</t>
  </si>
  <si>
    <t>897029</t>
  </si>
  <si>
    <t>3900302748</t>
  </si>
  <si>
    <t>897030</t>
  </si>
  <si>
    <t>1209363754</t>
  </si>
  <si>
    <t>897031</t>
  </si>
  <si>
    <t>20</t>
  </si>
  <si>
    <t>BARESI: attività LP di pediatra per la copertura di turni di guardia e reperibilità - SETTEMBRE 2022 (h 63,40')</t>
  </si>
  <si>
    <t>11217</t>
  </si>
  <si>
    <t>897032</t>
  </si>
  <si>
    <t>3300128838</t>
  </si>
  <si>
    <t>897033</t>
  </si>
  <si>
    <t>DAGANI DARIO</t>
  </si>
  <si>
    <t>31</t>
  </si>
  <si>
    <t>DAGANI: attività LP di medico per vaccinazioni COVID CR - SETTEMBRE 2022 (h 5,97 cent)</t>
  </si>
  <si>
    <t>10684</t>
  </si>
  <si>
    <t>897034</t>
  </si>
  <si>
    <t>99356</t>
  </si>
  <si>
    <t>TAROZZI JESAELLE</t>
  </si>
  <si>
    <t>06/PA</t>
  </si>
  <si>
    <t>TAROZZI: attività LP di psicomotricista per progetti NPIA - AGOSTO 2022 (h 124,57 cent) - SETTEMBRE 2022 (h 118,48 cent)</t>
  </si>
  <si>
    <t>10694</t>
  </si>
  <si>
    <t>897035</t>
  </si>
  <si>
    <t>V1-7817</t>
  </si>
  <si>
    <t>897036</t>
  </si>
  <si>
    <t>222066734</t>
  </si>
  <si>
    <t>897037</t>
  </si>
  <si>
    <t>9897104176</t>
  </si>
  <si>
    <t>CDC VACC CASALM TERRIT</t>
  </si>
  <si>
    <t>14280</t>
  </si>
  <si>
    <t>897038</t>
  </si>
  <si>
    <t>222066729</t>
  </si>
  <si>
    <t>897039</t>
  </si>
  <si>
    <t>930/PA</t>
  </si>
  <si>
    <t>12426</t>
  </si>
  <si>
    <t>897040</t>
  </si>
  <si>
    <t>V90011565</t>
  </si>
  <si>
    <t>12450</t>
  </si>
  <si>
    <t>897041</t>
  </si>
  <si>
    <t>22211495</t>
  </si>
  <si>
    <t>897042</t>
  </si>
  <si>
    <t>E-549</t>
  </si>
  <si>
    <t>12356</t>
  </si>
  <si>
    <t>897043</t>
  </si>
  <si>
    <t>9923099563</t>
  </si>
  <si>
    <t>897044</t>
  </si>
  <si>
    <t>0086617271</t>
  </si>
  <si>
    <t>897045</t>
  </si>
  <si>
    <t>0086617057</t>
  </si>
  <si>
    <t>897046</t>
  </si>
  <si>
    <t>VP 006736</t>
  </si>
  <si>
    <t>12559</t>
  </si>
  <si>
    <t>897047</t>
  </si>
  <si>
    <t>3363221609</t>
  </si>
  <si>
    <t>12942</t>
  </si>
  <si>
    <t>897048</t>
  </si>
  <si>
    <t>605019</t>
  </si>
  <si>
    <t>CAN POST SETT22 SIST.URINE POC</t>
  </si>
  <si>
    <t>14236</t>
  </si>
  <si>
    <t>897049</t>
  </si>
  <si>
    <t>8722173857</t>
  </si>
  <si>
    <t>13531</t>
  </si>
  <si>
    <t>897050</t>
  </si>
  <si>
    <t>8722173538</t>
  </si>
  <si>
    <t>897051</t>
  </si>
  <si>
    <t>8722173540</t>
  </si>
  <si>
    <t>897052</t>
  </si>
  <si>
    <t>1011359456</t>
  </si>
  <si>
    <t>897053</t>
  </si>
  <si>
    <t>25891679</t>
  </si>
  <si>
    <t>897054</t>
  </si>
  <si>
    <t>25892067</t>
  </si>
  <si>
    <t>11981</t>
  </si>
  <si>
    <t>897055</t>
  </si>
  <si>
    <t>25891751</t>
  </si>
  <si>
    <t>897056</t>
  </si>
  <si>
    <t>25893180</t>
  </si>
  <si>
    <t>897057</t>
  </si>
  <si>
    <t>25893182</t>
  </si>
  <si>
    <t>897058</t>
  </si>
  <si>
    <t>25891930</t>
  </si>
  <si>
    <t>897059</t>
  </si>
  <si>
    <t>25892687</t>
  </si>
  <si>
    <t>897060</t>
  </si>
  <si>
    <t>25893004</t>
  </si>
  <si>
    <t>897061</t>
  </si>
  <si>
    <t>25893396</t>
  </si>
  <si>
    <t>897062</t>
  </si>
  <si>
    <t>2283049084</t>
  </si>
  <si>
    <t>12428</t>
  </si>
  <si>
    <t>897063</t>
  </si>
  <si>
    <t>V0-129851</t>
  </si>
  <si>
    <t>OSPEDALE</t>
  </si>
  <si>
    <t>12189</t>
  </si>
  <si>
    <t>897064</t>
  </si>
  <si>
    <t>0740903898</t>
  </si>
  <si>
    <t>897065</t>
  </si>
  <si>
    <t>0740903899</t>
  </si>
  <si>
    <t>897066</t>
  </si>
  <si>
    <t>5916108910</t>
  </si>
  <si>
    <t>897067</t>
  </si>
  <si>
    <t>E04071</t>
  </si>
  <si>
    <t>13717</t>
  </si>
  <si>
    <t>897068</t>
  </si>
  <si>
    <t>A4196</t>
  </si>
  <si>
    <t>12044</t>
  </si>
  <si>
    <t>897069</t>
  </si>
  <si>
    <t>002898-0C2 PA</t>
  </si>
  <si>
    <t>14264</t>
  </si>
  <si>
    <t>897070</t>
  </si>
  <si>
    <t>V0145</t>
  </si>
  <si>
    <t>11970</t>
  </si>
  <si>
    <t>897071</t>
  </si>
  <si>
    <t>002900-0C2 PA</t>
  </si>
  <si>
    <t>897072</t>
  </si>
  <si>
    <t>1056975222</t>
  </si>
  <si>
    <t>897073</t>
  </si>
  <si>
    <t>00010010634</t>
  </si>
  <si>
    <t>897074</t>
  </si>
  <si>
    <t>00010010638</t>
  </si>
  <si>
    <t>12174</t>
  </si>
  <si>
    <t>897075</t>
  </si>
  <si>
    <t>IT00122V0020185</t>
  </si>
  <si>
    <t>897076</t>
  </si>
  <si>
    <t>25893750</t>
  </si>
  <si>
    <t>12394</t>
  </si>
  <si>
    <t>897077</t>
  </si>
  <si>
    <t>FT/PAM/V2A/0001289</t>
  </si>
  <si>
    <t>12949</t>
  </si>
  <si>
    <t>897078</t>
  </si>
  <si>
    <t>10027</t>
  </si>
  <si>
    <t>B.C. SERRAMENTI SRL</t>
  </si>
  <si>
    <t>341/2022</t>
  </si>
  <si>
    <t>SETT22 FORNITURA E POSA SERRAMENTI IN ALLUMINIO SPDC</t>
  </si>
  <si>
    <t>12148</t>
  </si>
  <si>
    <t>897079</t>
  </si>
  <si>
    <t>91104</t>
  </si>
  <si>
    <t>GIELLE DI LUIGI GALANTUCCI</t>
  </si>
  <si>
    <t>2192</t>
  </si>
  <si>
    <t>1SEM22 MANUT ANTINCENDIO</t>
  </si>
  <si>
    <t>12065</t>
  </si>
  <si>
    <t>897080</t>
  </si>
  <si>
    <t>97666</t>
  </si>
  <si>
    <t>OLIVETTI SPA</t>
  </si>
  <si>
    <t>A20020221000035720</t>
  </si>
  <si>
    <t>3TRIM22 NOLEGGIO FOTOCOPIATRICI</t>
  </si>
  <si>
    <t>12045</t>
  </si>
  <si>
    <t>897081</t>
  </si>
  <si>
    <t>A20020221000035718</t>
  </si>
  <si>
    <t>3TR22 NOLEGGIO FOTOCOPIATRICI 26 60 MESI</t>
  </si>
  <si>
    <t>897082</t>
  </si>
  <si>
    <t>12/PA</t>
  </si>
  <si>
    <t>12147</t>
  </si>
  <si>
    <t>897083</t>
  </si>
  <si>
    <t>A20020221000035719</t>
  </si>
  <si>
    <t>3TRIM22 NOLEGGIO FOTOCOPIATRICI 26 60 MESI</t>
  </si>
  <si>
    <t>897084</t>
  </si>
  <si>
    <t>5916109552</t>
  </si>
  <si>
    <t>12455</t>
  </si>
  <si>
    <t>897085</t>
  </si>
  <si>
    <t>605064</t>
  </si>
  <si>
    <t>12085</t>
  </si>
  <si>
    <t>897086</t>
  </si>
  <si>
    <t>9897103689</t>
  </si>
  <si>
    <t>897087</t>
  </si>
  <si>
    <t>2022/7500074383</t>
  </si>
  <si>
    <t>12089</t>
  </si>
  <si>
    <t>897088</t>
  </si>
  <si>
    <t>1578</t>
  </si>
  <si>
    <t>897089</t>
  </si>
  <si>
    <t>3042222792</t>
  </si>
  <si>
    <t>12620</t>
  </si>
  <si>
    <t>897090</t>
  </si>
  <si>
    <t>1056975138</t>
  </si>
  <si>
    <t>897091</t>
  </si>
  <si>
    <t>3222004682</t>
  </si>
  <si>
    <t>13695</t>
  </si>
  <si>
    <t>897092</t>
  </si>
  <si>
    <t>7563/PA</t>
  </si>
  <si>
    <t>897093</t>
  </si>
  <si>
    <t>222066999</t>
  </si>
  <si>
    <t>VEDI N.C. 222071521 DEL 25/10/22 A STORNO FT</t>
  </si>
  <si>
    <t>897094</t>
  </si>
  <si>
    <t>222067000</t>
  </si>
  <si>
    <t>897095</t>
  </si>
  <si>
    <t>6251012954</t>
  </si>
  <si>
    <t>13524</t>
  </si>
  <si>
    <t>897096</t>
  </si>
  <si>
    <t>22000763</t>
  </si>
  <si>
    <t>13467</t>
  </si>
  <si>
    <t>897097</t>
  </si>
  <si>
    <t>7000174029</t>
  </si>
  <si>
    <t>13867</t>
  </si>
  <si>
    <t>897098</t>
  </si>
  <si>
    <t>0740903894</t>
  </si>
  <si>
    <t>897099</t>
  </si>
  <si>
    <t>22045115</t>
  </si>
  <si>
    <t>13541</t>
  </si>
  <si>
    <t>897101</t>
  </si>
  <si>
    <t>22127427</t>
  </si>
  <si>
    <t>13678</t>
  </si>
  <si>
    <t>897102</t>
  </si>
  <si>
    <t>5815/S</t>
  </si>
  <si>
    <t>12913</t>
  </si>
  <si>
    <t>897103</t>
  </si>
  <si>
    <t>8722173539</t>
  </si>
  <si>
    <t>897104</t>
  </si>
  <si>
    <t>1011359457</t>
  </si>
  <si>
    <t>897105</t>
  </si>
  <si>
    <t>25891881</t>
  </si>
  <si>
    <t>897106</t>
  </si>
  <si>
    <t>13369</t>
  </si>
  <si>
    <t>897107</t>
  </si>
  <si>
    <t>25892691</t>
  </si>
  <si>
    <t>897108</t>
  </si>
  <si>
    <t>25891685</t>
  </si>
  <si>
    <t>897109</t>
  </si>
  <si>
    <t>25891776</t>
  </si>
  <si>
    <t>897110</t>
  </si>
  <si>
    <t>25891774</t>
  </si>
  <si>
    <t>897111</t>
  </si>
  <si>
    <t>25892226</t>
  </si>
  <si>
    <t>897112</t>
  </si>
  <si>
    <t>25892963</t>
  </si>
  <si>
    <t>897113</t>
  </si>
  <si>
    <t>25892907</t>
  </si>
  <si>
    <t>11915</t>
  </si>
  <si>
    <t>897114</t>
  </si>
  <si>
    <t>25891684</t>
  </si>
  <si>
    <t>897115</t>
  </si>
  <si>
    <t>25893373</t>
  </si>
  <si>
    <t>897116</t>
  </si>
  <si>
    <t>25891686</t>
  </si>
  <si>
    <t>897117</t>
  </si>
  <si>
    <t>25892115</t>
  </si>
  <si>
    <t>897118</t>
  </si>
  <si>
    <t>8261382473</t>
  </si>
  <si>
    <t>AGOSTO CASALE</t>
  </si>
  <si>
    <t>897119</t>
  </si>
  <si>
    <t>2936</t>
  </si>
  <si>
    <t>11995</t>
  </si>
  <si>
    <t>897120</t>
  </si>
  <si>
    <t>0740903893</t>
  </si>
  <si>
    <t>897121</t>
  </si>
  <si>
    <t>90484</t>
  </si>
  <si>
    <t>SA.NI. MEDICAL SRL UNIPERSONALE</t>
  </si>
  <si>
    <t>205/F</t>
  </si>
  <si>
    <t>12080</t>
  </si>
  <si>
    <t>897122</t>
  </si>
  <si>
    <t>0740903897</t>
  </si>
  <si>
    <t>897123</t>
  </si>
  <si>
    <t>002897-0C2 PA</t>
  </si>
  <si>
    <t>897125</t>
  </si>
  <si>
    <t>93232</t>
  </si>
  <si>
    <t>SEI EMG SRL</t>
  </si>
  <si>
    <t>0461A</t>
  </si>
  <si>
    <t>12113</t>
  </si>
  <si>
    <t>897126</t>
  </si>
  <si>
    <t>8052/FPA</t>
  </si>
  <si>
    <t>897127</t>
  </si>
  <si>
    <t>601062642</t>
  </si>
  <si>
    <t>897128</t>
  </si>
  <si>
    <t>202271000451</t>
  </si>
  <si>
    <t>ASST BS: CONVENZIONE DI CHIRURGIA PEDIATRICA -</t>
  </si>
  <si>
    <t>9023</t>
  </si>
  <si>
    <t>C/2021/806</t>
  </si>
  <si>
    <t>FEBBRAIO POC</t>
  </si>
  <si>
    <t>907005</t>
  </si>
  <si>
    <t>0000143975</t>
  </si>
  <si>
    <t>907006</t>
  </si>
  <si>
    <t>40161693</t>
  </si>
  <si>
    <t>12846</t>
  </si>
  <si>
    <t>907007</t>
  </si>
  <si>
    <t>99692</t>
  </si>
  <si>
    <t>NGWACHE TERENCE</t>
  </si>
  <si>
    <t>NGWACHE: attività LP di medico c/o Casa circondariale CR - SETTEMBRE 2022 (h 290.83 cent)</t>
  </si>
  <si>
    <t>11213</t>
  </si>
  <si>
    <t>907008</t>
  </si>
  <si>
    <t>28/03/2022</t>
  </si>
  <si>
    <t>12567</t>
  </si>
  <si>
    <t>907009</t>
  </si>
  <si>
    <t>9300003826</t>
  </si>
  <si>
    <t>13959</t>
  </si>
  <si>
    <t>907010</t>
  </si>
  <si>
    <t>0000143976</t>
  </si>
  <si>
    <t>907011</t>
  </si>
  <si>
    <t>1022188753</t>
  </si>
  <si>
    <t>SERV CRYORECOVERY SETT22</t>
  </si>
  <si>
    <t>907012</t>
  </si>
  <si>
    <t>25892923</t>
  </si>
  <si>
    <t>907013</t>
  </si>
  <si>
    <t>22128367</t>
  </si>
  <si>
    <t>907014</t>
  </si>
  <si>
    <t>220014617</t>
  </si>
  <si>
    <t>13505</t>
  </si>
  <si>
    <t>907015</t>
  </si>
  <si>
    <t>2202458</t>
  </si>
  <si>
    <t>12175</t>
  </si>
  <si>
    <t>907016</t>
  </si>
  <si>
    <t>25891924</t>
  </si>
  <si>
    <t>907017</t>
  </si>
  <si>
    <t>9300003999</t>
  </si>
  <si>
    <t>907018</t>
  </si>
  <si>
    <t>0050013501</t>
  </si>
  <si>
    <t>11946</t>
  </si>
  <si>
    <t>907019</t>
  </si>
  <si>
    <t>6562</t>
  </si>
  <si>
    <t>13635</t>
  </si>
  <si>
    <t>907020</t>
  </si>
  <si>
    <t>2110580758</t>
  </si>
  <si>
    <t>907021</t>
  </si>
  <si>
    <t>2021026088</t>
  </si>
  <si>
    <t>11883</t>
  </si>
  <si>
    <t>907022</t>
  </si>
  <si>
    <t>IBP22PA-0015565</t>
  </si>
  <si>
    <t>12657</t>
  </si>
  <si>
    <t>907023</t>
  </si>
  <si>
    <t>810/05</t>
  </si>
  <si>
    <t>907024</t>
  </si>
  <si>
    <t>2021025700</t>
  </si>
  <si>
    <t>907025</t>
  </si>
  <si>
    <t>22206776</t>
  </si>
  <si>
    <t>COGE 55976/20</t>
  </si>
  <si>
    <t>907026</t>
  </si>
  <si>
    <t>0740904342</t>
  </si>
  <si>
    <t>907027</t>
  </si>
  <si>
    <t>3006927241</t>
  </si>
  <si>
    <t>13024</t>
  </si>
  <si>
    <t>907028</t>
  </si>
  <si>
    <t>1977</t>
  </si>
  <si>
    <t>12073</t>
  </si>
  <si>
    <t>907029</t>
  </si>
  <si>
    <t>2022000010048458</t>
  </si>
  <si>
    <t>13642</t>
  </si>
  <si>
    <t>907030</t>
  </si>
  <si>
    <t>0480A</t>
  </si>
  <si>
    <t>12560</t>
  </si>
  <si>
    <t>907031</t>
  </si>
  <si>
    <t>9897105085</t>
  </si>
  <si>
    <t>907032</t>
  </si>
  <si>
    <t>220014457</t>
  </si>
  <si>
    <t>907033</t>
  </si>
  <si>
    <t>2003074364</t>
  </si>
  <si>
    <t>NC A STORNO TOT. FT 2003069613 DEL 2/9/22</t>
  </si>
  <si>
    <t>907034</t>
  </si>
  <si>
    <t>645134</t>
  </si>
  <si>
    <t>13623</t>
  </si>
  <si>
    <t>907035</t>
  </si>
  <si>
    <t>424/PA</t>
  </si>
  <si>
    <t>907036</t>
  </si>
  <si>
    <t>V0-130909</t>
  </si>
  <si>
    <t>TERR</t>
  </si>
  <si>
    <t>907037</t>
  </si>
  <si>
    <t>00002200997</t>
  </si>
  <si>
    <t>13851</t>
  </si>
  <si>
    <t>907038</t>
  </si>
  <si>
    <t>IT00122V0020186</t>
  </si>
  <si>
    <t>907039</t>
  </si>
  <si>
    <t>0000011647</t>
  </si>
  <si>
    <t>13716</t>
  </si>
  <si>
    <t>907040</t>
  </si>
  <si>
    <t>28017</t>
  </si>
  <si>
    <t>12813</t>
  </si>
  <si>
    <t>907041</t>
  </si>
  <si>
    <t>3167</t>
  </si>
  <si>
    <t>E.C.S. SRL</t>
  </si>
  <si>
    <t>2330</t>
  </si>
  <si>
    <t>12608</t>
  </si>
  <si>
    <t>907042</t>
  </si>
  <si>
    <t>1575</t>
  </si>
  <si>
    <t>907043</t>
  </si>
  <si>
    <t>26517</t>
  </si>
  <si>
    <t>12143</t>
  </si>
  <si>
    <t>907044</t>
  </si>
  <si>
    <t>28013</t>
  </si>
  <si>
    <t>907045</t>
  </si>
  <si>
    <t>2329</t>
  </si>
  <si>
    <t>907046</t>
  </si>
  <si>
    <t>22126874</t>
  </si>
  <si>
    <t>NC A STORNO TOT FT 22115427 DEL 6/9/22</t>
  </si>
  <si>
    <t>907047</t>
  </si>
  <si>
    <t>1579</t>
  </si>
  <si>
    <t>907048</t>
  </si>
  <si>
    <t>22127690</t>
  </si>
  <si>
    <t>907049</t>
  </si>
  <si>
    <t>22130197</t>
  </si>
  <si>
    <t>907050</t>
  </si>
  <si>
    <t>1576</t>
  </si>
  <si>
    <t>907051</t>
  </si>
  <si>
    <t>812/05</t>
  </si>
  <si>
    <t>907052</t>
  </si>
  <si>
    <t>V7-3003</t>
  </si>
  <si>
    <t>12168</t>
  </si>
  <si>
    <t>907053</t>
  </si>
  <si>
    <t>22127889</t>
  </si>
  <si>
    <t>907054</t>
  </si>
  <si>
    <t>22130201</t>
  </si>
  <si>
    <t>907055</t>
  </si>
  <si>
    <t>22214821</t>
  </si>
  <si>
    <t>907056</t>
  </si>
  <si>
    <t>9572337015</t>
  </si>
  <si>
    <t>14229</t>
  </si>
  <si>
    <t>907057</t>
  </si>
  <si>
    <t>2022/2648/P</t>
  </si>
  <si>
    <t>12955</t>
  </si>
  <si>
    <t>907058</t>
  </si>
  <si>
    <t>P3211</t>
  </si>
  <si>
    <t>12371</t>
  </si>
  <si>
    <t>907059</t>
  </si>
  <si>
    <t>22214645</t>
  </si>
  <si>
    <t>13657</t>
  </si>
  <si>
    <t>907060</t>
  </si>
  <si>
    <t>2022/2655/P</t>
  </si>
  <si>
    <t>907061</t>
  </si>
  <si>
    <t>22127426</t>
  </si>
  <si>
    <t>907062</t>
  </si>
  <si>
    <t>0000001060006246</t>
  </si>
  <si>
    <t>13649</t>
  </si>
  <si>
    <t>907063</t>
  </si>
  <si>
    <t>811/05</t>
  </si>
  <si>
    <t>907064</t>
  </si>
  <si>
    <t>9300003998</t>
  </si>
  <si>
    <t>907065</t>
  </si>
  <si>
    <t>22VFN013978</t>
  </si>
  <si>
    <t>907066</t>
  </si>
  <si>
    <t>220014703</t>
  </si>
  <si>
    <t>907067</t>
  </si>
  <si>
    <t>DEDE2202712</t>
  </si>
  <si>
    <t>attività 28/9 e 29/9</t>
  </si>
  <si>
    <t>907068</t>
  </si>
  <si>
    <t>25892255</t>
  </si>
  <si>
    <t>907069</t>
  </si>
  <si>
    <t>9300003996</t>
  </si>
  <si>
    <t>907070</t>
  </si>
  <si>
    <t>2283049270</t>
  </si>
  <si>
    <t>13607</t>
  </si>
  <si>
    <t>907071</t>
  </si>
  <si>
    <t>22129177</t>
  </si>
  <si>
    <t>907072</t>
  </si>
  <si>
    <t>VP22005258</t>
  </si>
  <si>
    <t>13483</t>
  </si>
  <si>
    <t>907073</t>
  </si>
  <si>
    <t>1209366727</t>
  </si>
  <si>
    <t>907074</t>
  </si>
  <si>
    <t>2022032873</t>
  </si>
  <si>
    <t>907075</t>
  </si>
  <si>
    <t>98761</t>
  </si>
  <si>
    <t>KYOWA KIRIN SRL</t>
  </si>
  <si>
    <t>6267/C</t>
  </si>
  <si>
    <t>13681</t>
  </si>
  <si>
    <t>907076</t>
  </si>
  <si>
    <t>15376</t>
  </si>
  <si>
    <t>13661</t>
  </si>
  <si>
    <t>907077</t>
  </si>
  <si>
    <t>1022046833</t>
  </si>
  <si>
    <t>13620</t>
  </si>
  <si>
    <t>907078</t>
  </si>
  <si>
    <t>25891763</t>
  </si>
  <si>
    <t>907079</t>
  </si>
  <si>
    <t>8026064</t>
  </si>
  <si>
    <t>907081</t>
  </si>
  <si>
    <t>1020558223</t>
  </si>
  <si>
    <t>907082</t>
  </si>
  <si>
    <t>002877/22</t>
  </si>
  <si>
    <t>3° trim.2022 noleggio trapani e accessori - MINOR PREZZO</t>
  </si>
  <si>
    <t>11961</t>
  </si>
  <si>
    <t>907083</t>
  </si>
  <si>
    <t>0099173395</t>
  </si>
  <si>
    <t>11953</t>
  </si>
  <si>
    <t>907084</t>
  </si>
  <si>
    <t>V0-130911</t>
  </si>
  <si>
    <t>OSP</t>
  </si>
  <si>
    <t>907085</t>
  </si>
  <si>
    <t>27478973</t>
  </si>
  <si>
    <t>907086</t>
  </si>
  <si>
    <t>27480139</t>
  </si>
  <si>
    <t>13536</t>
  </si>
  <si>
    <t>907087</t>
  </si>
  <si>
    <t>IBP22PA-0014522</t>
  </si>
  <si>
    <t>907088</t>
  </si>
  <si>
    <t>9300003997</t>
  </si>
  <si>
    <t>907089</t>
  </si>
  <si>
    <t>27479034</t>
  </si>
  <si>
    <t>907090</t>
  </si>
  <si>
    <t>IBP22PA-0015143</t>
  </si>
  <si>
    <t>907091</t>
  </si>
  <si>
    <t>P3212</t>
  </si>
  <si>
    <t>907092</t>
  </si>
  <si>
    <t>9572336757</t>
  </si>
  <si>
    <t>VEDI NC 9572340466 DEL 2/11/22 A STORNO PARZ. FATT.</t>
  </si>
  <si>
    <t>12537</t>
  </si>
  <si>
    <t>907093</t>
  </si>
  <si>
    <t>25894443</t>
  </si>
  <si>
    <t>907094</t>
  </si>
  <si>
    <t>1011361143</t>
  </si>
  <si>
    <t>907095</t>
  </si>
  <si>
    <t>IBP22PA-0013984</t>
  </si>
  <si>
    <t>12100</t>
  </si>
  <si>
    <t>907096</t>
  </si>
  <si>
    <t>2022-V1 -0008819</t>
  </si>
  <si>
    <t>13632</t>
  </si>
  <si>
    <t>907097</t>
  </si>
  <si>
    <t>IBP22PA-0014574</t>
  </si>
  <si>
    <t>907098</t>
  </si>
  <si>
    <t>0931864482</t>
  </si>
  <si>
    <t>13566</t>
  </si>
  <si>
    <t>907099</t>
  </si>
  <si>
    <t>9897105087</t>
  </si>
  <si>
    <t>907100</t>
  </si>
  <si>
    <t>2223097491</t>
  </si>
  <si>
    <t>11985</t>
  </si>
  <si>
    <t>907101</t>
  </si>
  <si>
    <t>2022034007</t>
  </si>
  <si>
    <t>12586</t>
  </si>
  <si>
    <t>907102</t>
  </si>
  <si>
    <t>2003073733</t>
  </si>
  <si>
    <t>907103</t>
  </si>
  <si>
    <t>6091/2</t>
  </si>
  <si>
    <t>907104</t>
  </si>
  <si>
    <t>10623</t>
  </si>
  <si>
    <t>KAISER + KRAFT SRL</t>
  </si>
  <si>
    <t>2022-0014297</t>
  </si>
  <si>
    <t>ARMADIO DI SICUREZZA</t>
  </si>
  <si>
    <t>13451</t>
  </si>
  <si>
    <t>907105</t>
  </si>
  <si>
    <t>ABU ABIED HESHAM</t>
  </si>
  <si>
    <t>FPA 2/22</t>
  </si>
  <si>
    <t>ABU ABIED: FT ERRATA vedi NC nr. FPA 3/22</t>
  </si>
  <si>
    <t>11536</t>
  </si>
  <si>
    <t>907106</t>
  </si>
  <si>
    <t>6085/2</t>
  </si>
  <si>
    <t>907107</t>
  </si>
  <si>
    <t>34/F</t>
  </si>
  <si>
    <t>SETTEMBRE 2022 - IL GABBIANO ONLUS - CONVENZIONE - PUNTO PRELIEVI</t>
  </si>
  <si>
    <t>14137</t>
  </si>
  <si>
    <t>907108</t>
  </si>
  <si>
    <t>9300004002</t>
  </si>
  <si>
    <t>VEDI NC9300006031 DEL 11/11/22 A STORNO PARZ. FATTURA</t>
  </si>
  <si>
    <t>907109</t>
  </si>
  <si>
    <t>6088/2</t>
  </si>
  <si>
    <t>907110</t>
  </si>
  <si>
    <t>2022930058</t>
  </si>
  <si>
    <t>13460</t>
  </si>
  <si>
    <t>907111</t>
  </si>
  <si>
    <t>9897104177</t>
  </si>
  <si>
    <t>907112</t>
  </si>
  <si>
    <t>3073899608</t>
  </si>
  <si>
    <t>12116</t>
  </si>
  <si>
    <t>907113</t>
  </si>
  <si>
    <t>9300004000</t>
  </si>
  <si>
    <t>907114</t>
  </si>
  <si>
    <t>VP0003715</t>
  </si>
  <si>
    <t>12396</t>
  </si>
  <si>
    <t>907115</t>
  </si>
  <si>
    <t>V60101884</t>
  </si>
  <si>
    <t>12002</t>
  </si>
  <si>
    <t>907117</t>
  </si>
  <si>
    <t>1056975605</t>
  </si>
  <si>
    <t>907118</t>
  </si>
  <si>
    <t>2022930062</t>
  </si>
  <si>
    <t>907119</t>
  </si>
  <si>
    <t>2207/5</t>
  </si>
  <si>
    <t>12087</t>
  </si>
  <si>
    <t>907120</t>
  </si>
  <si>
    <t>2223097773</t>
  </si>
  <si>
    <t>14192</t>
  </si>
  <si>
    <t>907121</t>
  </si>
  <si>
    <t>25894614</t>
  </si>
  <si>
    <t>907122</t>
  </si>
  <si>
    <t>13403</t>
  </si>
  <si>
    <t>13074</t>
  </si>
  <si>
    <t>907123</t>
  </si>
  <si>
    <t>2212003221</t>
  </si>
  <si>
    <t>13499</t>
  </si>
  <si>
    <t>907124</t>
  </si>
  <si>
    <t>9300004001</t>
  </si>
  <si>
    <t>907125</t>
  </si>
  <si>
    <t>8026062</t>
  </si>
  <si>
    <t>907127</t>
  </si>
  <si>
    <t>V60101882</t>
  </si>
  <si>
    <t>12618</t>
  </si>
  <si>
    <t>907128</t>
  </si>
  <si>
    <t>15290</t>
  </si>
  <si>
    <t>907129</t>
  </si>
  <si>
    <t>V0-133794</t>
  </si>
  <si>
    <t>907130</t>
  </si>
  <si>
    <t>40604</t>
  </si>
  <si>
    <t>13585</t>
  </si>
  <si>
    <t>907131</t>
  </si>
  <si>
    <t>1022002392</t>
  </si>
  <si>
    <t>13421</t>
  </si>
  <si>
    <t>907132</t>
  </si>
  <si>
    <t>28010</t>
  </si>
  <si>
    <t>907133</t>
  </si>
  <si>
    <t>98314631</t>
  </si>
  <si>
    <t>13075</t>
  </si>
  <si>
    <t>907134</t>
  </si>
  <si>
    <t>V60101883</t>
  </si>
  <si>
    <t>907135</t>
  </si>
  <si>
    <t>22508058</t>
  </si>
  <si>
    <t>907136</t>
  </si>
  <si>
    <t>V5/0011774</t>
  </si>
  <si>
    <t>ISTITUZ.LE</t>
  </si>
  <si>
    <t>12581</t>
  </si>
  <si>
    <t>907137</t>
  </si>
  <si>
    <t>2225726</t>
  </si>
  <si>
    <t>13527</t>
  </si>
  <si>
    <t>907139</t>
  </si>
  <si>
    <t>53421</t>
  </si>
  <si>
    <t>13565</t>
  </si>
  <si>
    <t>907140</t>
  </si>
  <si>
    <t>10606</t>
  </si>
  <si>
    <t>RIZZO MARCO</t>
  </si>
  <si>
    <t>RIZZO: attività LP di infermiere c/o la Casa Circondariale - SETTEMBRE 2022 (h 105,90')</t>
  </si>
  <si>
    <t>11215</t>
  </si>
  <si>
    <t>907142</t>
  </si>
  <si>
    <t>1056975566</t>
  </si>
  <si>
    <t>907143</t>
  </si>
  <si>
    <t>7000174307</t>
  </si>
  <si>
    <t>907144</t>
  </si>
  <si>
    <t>870E156918</t>
  </si>
  <si>
    <t>907145</t>
  </si>
  <si>
    <t>22130194</t>
  </si>
  <si>
    <t>907146</t>
  </si>
  <si>
    <t>003459</t>
  </si>
  <si>
    <t>12094</t>
  </si>
  <si>
    <t>907147</t>
  </si>
  <si>
    <t>220002375</t>
  </si>
  <si>
    <t>12921</t>
  </si>
  <si>
    <t>907148</t>
  </si>
  <si>
    <t>8026063</t>
  </si>
  <si>
    <t>907149</t>
  </si>
  <si>
    <t>0931931846</t>
  </si>
  <si>
    <t>907150</t>
  </si>
  <si>
    <t>6086/2</t>
  </si>
  <si>
    <t>907151</t>
  </si>
  <si>
    <t>22508109</t>
  </si>
  <si>
    <t>907152</t>
  </si>
  <si>
    <t>0400122VEN199071</t>
  </si>
  <si>
    <t>12378</t>
  </si>
  <si>
    <t>907153</t>
  </si>
  <si>
    <t>2843 /PA</t>
  </si>
  <si>
    <t>13580</t>
  </si>
  <si>
    <t>907154</t>
  </si>
  <si>
    <t>2022/7807/VEN</t>
  </si>
  <si>
    <t>907155</t>
  </si>
  <si>
    <t>6090/2</t>
  </si>
  <si>
    <t>907156</t>
  </si>
  <si>
    <t>2000011603</t>
  </si>
  <si>
    <t>12645</t>
  </si>
  <si>
    <t>907157</t>
  </si>
  <si>
    <t>90459</t>
  </si>
  <si>
    <t>VINCI ARIANNA</t>
  </si>
  <si>
    <t>VINCI: attività LP di psicomotricista per progetti in neuropsichiatria infantile e adolescenza - SETTEMBRE 2022 (h 125,05')</t>
  </si>
  <si>
    <t>11228</t>
  </si>
  <si>
    <t>907158</t>
  </si>
  <si>
    <t>1022188761</t>
  </si>
  <si>
    <t>907159</t>
  </si>
  <si>
    <t>6083/2</t>
  </si>
  <si>
    <t>907160</t>
  </si>
  <si>
    <t>22VFN013903</t>
  </si>
  <si>
    <t>907161</t>
  </si>
  <si>
    <t>90727</t>
  </si>
  <si>
    <t>FRA PRODUCTION SPA</t>
  </si>
  <si>
    <t>901/2022/P</t>
  </si>
  <si>
    <t>12650</t>
  </si>
  <si>
    <t>907162</t>
  </si>
  <si>
    <t>1722099326</t>
  </si>
  <si>
    <t>12438</t>
  </si>
  <si>
    <t>907163</t>
  </si>
  <si>
    <t>6084/2</t>
  </si>
  <si>
    <t>907164</t>
  </si>
  <si>
    <t>7322007032</t>
  </si>
  <si>
    <t>13653</t>
  </si>
  <si>
    <t>907165</t>
  </si>
  <si>
    <t>E-4539</t>
  </si>
  <si>
    <t>12828</t>
  </si>
  <si>
    <t>907166</t>
  </si>
  <si>
    <t>8500121194</t>
  </si>
  <si>
    <t>13697</t>
  </si>
  <si>
    <t>907167</t>
  </si>
  <si>
    <t>99355</t>
  </si>
  <si>
    <t>SANTORO SEBASTIANO</t>
  </si>
  <si>
    <t>28/PA</t>
  </si>
  <si>
    <t>SANTORO: attività LP di medico per la copertura di turni di guardia internistica interdivisionale c/o POC e turni al PS POC - SETTEMBRE 2022 ( n. 3 turni + h 139,21')</t>
  </si>
  <si>
    <t>11224</t>
  </si>
  <si>
    <t>907168</t>
  </si>
  <si>
    <t>5302498841</t>
  </si>
  <si>
    <t>14244</t>
  </si>
  <si>
    <t>907169</t>
  </si>
  <si>
    <t>9500853044</t>
  </si>
  <si>
    <t>ACQ CARB AUTO POC SETT22</t>
  </si>
  <si>
    <t>12166</t>
  </si>
  <si>
    <t>907170</t>
  </si>
  <si>
    <t>0050013500</t>
  </si>
  <si>
    <t>11945</t>
  </si>
  <si>
    <t>907171</t>
  </si>
  <si>
    <t>27480503</t>
  </si>
  <si>
    <t>907172</t>
  </si>
  <si>
    <t>4512/PA</t>
  </si>
  <si>
    <t>11994</t>
  </si>
  <si>
    <t>907173</t>
  </si>
  <si>
    <t>90644</t>
  </si>
  <si>
    <t>FIRETEC SRL A SOCIO UNICO</t>
  </si>
  <si>
    <t>FATTPA 3_22</t>
  </si>
  <si>
    <t>MAN ORD IMPIANTI POOP 2SEM22</t>
  </si>
  <si>
    <t>11942</t>
  </si>
  <si>
    <t>907174</t>
  </si>
  <si>
    <t>IBP22PA-0015478</t>
  </si>
  <si>
    <t>907175</t>
  </si>
  <si>
    <t>000925PA</t>
  </si>
  <si>
    <t>12043</t>
  </si>
  <si>
    <t>907176</t>
  </si>
  <si>
    <t>25891802</t>
  </si>
  <si>
    <t>907177</t>
  </si>
  <si>
    <t>R2-5964</t>
  </si>
  <si>
    <t>907178</t>
  </si>
  <si>
    <t>2219008</t>
  </si>
  <si>
    <t>13709</t>
  </si>
  <si>
    <t>907179</t>
  </si>
  <si>
    <t>220002587</t>
  </si>
  <si>
    <t>13588</t>
  </si>
  <si>
    <t>907180</t>
  </si>
  <si>
    <t>0000144609</t>
  </si>
  <si>
    <t>13725</t>
  </si>
  <si>
    <t>907181</t>
  </si>
  <si>
    <t>22209739</t>
  </si>
  <si>
    <t>907182</t>
  </si>
  <si>
    <t>220002376</t>
  </si>
  <si>
    <t>907183</t>
  </si>
  <si>
    <t>PA221846</t>
  </si>
  <si>
    <t>12848</t>
  </si>
  <si>
    <t>907184</t>
  </si>
  <si>
    <t>V0-129852</t>
  </si>
  <si>
    <t>907185</t>
  </si>
  <si>
    <t>0050013754</t>
  </si>
  <si>
    <t>12357</t>
  </si>
  <si>
    <t>907186</t>
  </si>
  <si>
    <t>1209367532</t>
  </si>
  <si>
    <t>13038</t>
  </si>
  <si>
    <t>907187</t>
  </si>
  <si>
    <t>1878/V2</t>
  </si>
  <si>
    <t>12729</t>
  </si>
  <si>
    <t>907188</t>
  </si>
  <si>
    <t>D 2015</t>
  </si>
  <si>
    <t>12093</t>
  </si>
  <si>
    <t>907189</t>
  </si>
  <si>
    <t>1022188752</t>
  </si>
  <si>
    <t>NOL. SETT'2022</t>
  </si>
  <si>
    <t>907190</t>
  </si>
  <si>
    <t>E-4537</t>
  </si>
  <si>
    <t>907191</t>
  </si>
  <si>
    <t>2202456</t>
  </si>
  <si>
    <t>907192</t>
  </si>
  <si>
    <t>4009</t>
  </si>
  <si>
    <t>907193</t>
  </si>
  <si>
    <t>27479033</t>
  </si>
  <si>
    <t>907194</t>
  </si>
  <si>
    <t>27480505</t>
  </si>
  <si>
    <t>907196</t>
  </si>
  <si>
    <t>101116</t>
  </si>
  <si>
    <t>M.D.L. SRL</t>
  </si>
  <si>
    <t>437/2022/PA</t>
  </si>
  <si>
    <t>12883</t>
  </si>
  <si>
    <t>907197</t>
  </si>
  <si>
    <t>25892707</t>
  </si>
  <si>
    <t>907198</t>
  </si>
  <si>
    <t>6264004674</t>
  </si>
  <si>
    <t>12381</t>
  </si>
  <si>
    <t>907199</t>
  </si>
  <si>
    <t>0740904930</t>
  </si>
  <si>
    <t>907200</t>
  </si>
  <si>
    <t>436/2022/PA</t>
  </si>
  <si>
    <t>11952</t>
  </si>
  <si>
    <t>907201</t>
  </si>
  <si>
    <t>6017050884</t>
  </si>
  <si>
    <t>NOL. LUGLIO/SETT.2022 MEMO1</t>
  </si>
  <si>
    <t>12103</t>
  </si>
  <si>
    <t>907202</t>
  </si>
  <si>
    <t>IT00122V0020387</t>
  </si>
  <si>
    <t>12934</t>
  </si>
  <si>
    <t>907203</t>
  </si>
  <si>
    <t>0740905600</t>
  </si>
  <si>
    <t>907204</t>
  </si>
  <si>
    <t>25891985</t>
  </si>
  <si>
    <t>907205</t>
  </si>
  <si>
    <t>822000264087</t>
  </si>
  <si>
    <t>SAN V.GARIBOTTI 0536 PER LU-AGO22 SC 24/10/22</t>
  </si>
  <si>
    <t>11229</t>
  </si>
  <si>
    <t>907206</t>
  </si>
  <si>
    <t>0931930542</t>
  </si>
  <si>
    <t>907207</t>
  </si>
  <si>
    <t>22010229</t>
  </si>
  <si>
    <t>12368</t>
  </si>
  <si>
    <t>907208</t>
  </si>
  <si>
    <t>002899-0C2 PA</t>
  </si>
  <si>
    <t>907209</t>
  </si>
  <si>
    <t>25891910</t>
  </si>
  <si>
    <t>907210</t>
  </si>
  <si>
    <t>25894279</t>
  </si>
  <si>
    <t>907211</t>
  </si>
  <si>
    <t>27478972</t>
  </si>
  <si>
    <t>907212</t>
  </si>
  <si>
    <t>25892669</t>
  </si>
  <si>
    <t>907213</t>
  </si>
  <si>
    <t>870E157676</t>
  </si>
  <si>
    <t>907214</t>
  </si>
  <si>
    <t>0000144195</t>
  </si>
  <si>
    <t>907215</t>
  </si>
  <si>
    <t>22PL024454</t>
  </si>
  <si>
    <t>12890</t>
  </si>
  <si>
    <t>907216</t>
  </si>
  <si>
    <t>22045116</t>
  </si>
  <si>
    <t>907217</t>
  </si>
  <si>
    <t>25892877</t>
  </si>
  <si>
    <t>907218</t>
  </si>
  <si>
    <t>2022034619</t>
  </si>
  <si>
    <t>907219</t>
  </si>
  <si>
    <t>S1/007678</t>
  </si>
  <si>
    <t>907220</t>
  </si>
  <si>
    <t>28009</t>
  </si>
  <si>
    <t>907221</t>
  </si>
  <si>
    <t>25892312</t>
  </si>
  <si>
    <t>907222</t>
  </si>
  <si>
    <t>E04070</t>
  </si>
  <si>
    <t>907223</t>
  </si>
  <si>
    <t>V0-130910</t>
  </si>
  <si>
    <t>907224</t>
  </si>
  <si>
    <t>25892252</t>
  </si>
  <si>
    <t>907225</t>
  </si>
  <si>
    <t>22127688</t>
  </si>
  <si>
    <t>907226</t>
  </si>
  <si>
    <t>1027/PA</t>
  </si>
  <si>
    <t>12717</t>
  </si>
  <si>
    <t>907227</t>
  </si>
  <si>
    <t>813/05</t>
  </si>
  <si>
    <t>907228</t>
  </si>
  <si>
    <t>25893389</t>
  </si>
  <si>
    <t>907229</t>
  </si>
  <si>
    <t>222067389</t>
  </si>
  <si>
    <t>907230</t>
  </si>
  <si>
    <t>22127888</t>
  </si>
  <si>
    <t>907231</t>
  </si>
  <si>
    <t>22214644</t>
  </si>
  <si>
    <t>13063</t>
  </si>
  <si>
    <t>907232</t>
  </si>
  <si>
    <t>25892890</t>
  </si>
  <si>
    <t>907233</t>
  </si>
  <si>
    <t>7172147740</t>
  </si>
  <si>
    <t>VEDI NC 7172171500 DEL 29/11/22 A STORNO TOT. FATT. X DOPPIA FATTURAZIONE</t>
  </si>
  <si>
    <t>13411</t>
  </si>
  <si>
    <t>907234</t>
  </si>
  <si>
    <t>8722173856</t>
  </si>
  <si>
    <t>907235</t>
  </si>
  <si>
    <t>22214820</t>
  </si>
  <si>
    <t>907236</t>
  </si>
  <si>
    <t>22VFN013682</t>
  </si>
  <si>
    <t>907237</t>
  </si>
  <si>
    <t>3300130355</t>
  </si>
  <si>
    <t>13627</t>
  </si>
  <si>
    <t>907238</t>
  </si>
  <si>
    <t>1011359524</t>
  </si>
  <si>
    <t>907239</t>
  </si>
  <si>
    <t>22213763</t>
  </si>
  <si>
    <t>907240</t>
  </si>
  <si>
    <t>25891725</t>
  </si>
  <si>
    <t>907241</t>
  </si>
  <si>
    <t>200012580</t>
  </si>
  <si>
    <t>907242</t>
  </si>
  <si>
    <t>1020558222</t>
  </si>
  <si>
    <t>907243</t>
  </si>
  <si>
    <t>2022032871</t>
  </si>
  <si>
    <t>907244</t>
  </si>
  <si>
    <t>1220265122</t>
  </si>
  <si>
    <t>907245</t>
  </si>
  <si>
    <t>222067388</t>
  </si>
  <si>
    <t>907246</t>
  </si>
  <si>
    <t>22083500 Q1</t>
  </si>
  <si>
    <t>907247</t>
  </si>
  <si>
    <t>809/05</t>
  </si>
  <si>
    <t>907248</t>
  </si>
  <si>
    <t>25891687</t>
  </si>
  <si>
    <t>907249</t>
  </si>
  <si>
    <t>25893009</t>
  </si>
  <si>
    <t>907251</t>
  </si>
  <si>
    <t>1056975785</t>
  </si>
  <si>
    <t>907252</t>
  </si>
  <si>
    <t>10720</t>
  </si>
  <si>
    <t>ARTI GRAFICHE CARDAMONE SRL</t>
  </si>
  <si>
    <t>1273</t>
  </si>
  <si>
    <t>12948</t>
  </si>
  <si>
    <t>907253</t>
  </si>
  <si>
    <t>13386</t>
  </si>
  <si>
    <t>907254</t>
  </si>
  <si>
    <t>6087/2</t>
  </si>
  <si>
    <t>907255</t>
  </si>
  <si>
    <t>99087</t>
  </si>
  <si>
    <t>MEDI LINE SRL</t>
  </si>
  <si>
    <t>01438</t>
  </si>
  <si>
    <t>12706</t>
  </si>
  <si>
    <t>907256</t>
  </si>
  <si>
    <t>25892267</t>
  </si>
  <si>
    <t>907257</t>
  </si>
  <si>
    <t>3202221936</t>
  </si>
  <si>
    <t>12364</t>
  </si>
  <si>
    <t>907258</t>
  </si>
  <si>
    <t>1056975567</t>
  </si>
  <si>
    <t>907259</t>
  </si>
  <si>
    <t>002942/22</t>
  </si>
  <si>
    <t>907260</t>
  </si>
  <si>
    <t>0900261668</t>
  </si>
  <si>
    <t>907261</t>
  </si>
  <si>
    <t>25891784</t>
  </si>
  <si>
    <t>907262</t>
  </si>
  <si>
    <t>2935</t>
  </si>
  <si>
    <t>907263</t>
  </si>
  <si>
    <t>3202221935</t>
  </si>
  <si>
    <t>907264</t>
  </si>
  <si>
    <t>0900261667</t>
  </si>
  <si>
    <t>12440</t>
  </si>
  <si>
    <t>907265</t>
  </si>
  <si>
    <t>V0-129854</t>
  </si>
  <si>
    <t>907266</t>
  </si>
  <si>
    <t>1209365898</t>
  </si>
  <si>
    <t>907267</t>
  </si>
  <si>
    <t>97695</t>
  </si>
  <si>
    <t>BARBERIO ROBERTO</t>
  </si>
  <si>
    <t>33</t>
  </si>
  <si>
    <t>BARBERIO: attività LP di medico c/o Casa circondariale CR - SETTEMBRE 2022 (h 140)</t>
  </si>
  <si>
    <t>11206</t>
  </si>
  <si>
    <t>907268</t>
  </si>
  <si>
    <t>V5/0011781</t>
  </si>
  <si>
    <t>907269</t>
  </si>
  <si>
    <t>V0-129853</t>
  </si>
  <si>
    <t>907270</t>
  </si>
  <si>
    <t>1209365899</t>
  </si>
  <si>
    <t>907271</t>
  </si>
  <si>
    <t>25893943</t>
  </si>
  <si>
    <t>907272</t>
  </si>
  <si>
    <t>V5/0011770</t>
  </si>
  <si>
    <t>13021</t>
  </si>
  <si>
    <t>907273</t>
  </si>
  <si>
    <t>5302499881</t>
  </si>
  <si>
    <t>907274</t>
  </si>
  <si>
    <t>100999</t>
  </si>
  <si>
    <t>PANNI MAURO</t>
  </si>
  <si>
    <t>12/001</t>
  </si>
  <si>
    <t>PANNI Mauro: docenza al Corso ”Antincendio Rischio Elevato”, 16 h. docenza + 32 h. tutor) - Periodo: 01, 08, 15 e 22/09/2022.</t>
  </si>
  <si>
    <t>11283</t>
  </si>
  <si>
    <t>907275</t>
  </si>
  <si>
    <t>DANIELI FABRIZIO</t>
  </si>
  <si>
    <t>922</t>
  </si>
  <si>
    <t>DANIELI: attività LP di medico specialista di oftalmologia c/o Osp. Soresina - SETTEMBRE 2022 (h 30,50')</t>
  </si>
  <si>
    <t>11791</t>
  </si>
  <si>
    <t>907277</t>
  </si>
  <si>
    <t>001528/PA</t>
  </si>
  <si>
    <t>12012</t>
  </si>
  <si>
    <t>907278</t>
  </si>
  <si>
    <t>0000266201</t>
  </si>
  <si>
    <t>11960</t>
  </si>
  <si>
    <t>907279</t>
  </si>
  <si>
    <t>90293</t>
  </si>
  <si>
    <t>ARGONET SRL A SOCIO UNICO</t>
  </si>
  <si>
    <t>FPA 56/22</t>
  </si>
  <si>
    <t>SERVIZIO DI HOSTING 3°TRIMESTRE 2022</t>
  </si>
  <si>
    <t>13579</t>
  </si>
  <si>
    <t>907280</t>
  </si>
  <si>
    <t>90370</t>
  </si>
  <si>
    <t>FOTI GIOVANNI</t>
  </si>
  <si>
    <t>11/FE Settembre 2022</t>
  </si>
  <si>
    <t>FOTI: attività LP di infermiere c/o Casa circondariale CR - SETTEMBRE 2022 (h 107)</t>
  </si>
  <si>
    <t>11208</t>
  </si>
  <si>
    <t>907281</t>
  </si>
  <si>
    <t>7228007000</t>
  </si>
  <si>
    <t>13644</t>
  </si>
  <si>
    <t>907282</t>
  </si>
  <si>
    <t>0000266194</t>
  </si>
  <si>
    <t>907283</t>
  </si>
  <si>
    <t>22128642</t>
  </si>
  <si>
    <t>907284</t>
  </si>
  <si>
    <t>200012579</t>
  </si>
  <si>
    <t>12853</t>
  </si>
  <si>
    <t>907285</t>
  </si>
  <si>
    <t>99607</t>
  </si>
  <si>
    <t>MEDIBERG SRL</t>
  </si>
  <si>
    <t>5297/VG</t>
  </si>
  <si>
    <t>12707</t>
  </si>
  <si>
    <t>907286</t>
  </si>
  <si>
    <t>9300003828</t>
  </si>
  <si>
    <t>907287</t>
  </si>
  <si>
    <t>0006892/L</t>
  </si>
  <si>
    <t>907288</t>
  </si>
  <si>
    <t>13382</t>
  </si>
  <si>
    <t>907289</t>
  </si>
  <si>
    <t>220002588</t>
  </si>
  <si>
    <t>907290</t>
  </si>
  <si>
    <t>0000266199</t>
  </si>
  <si>
    <t>907291</t>
  </si>
  <si>
    <t>1209364253</t>
  </si>
  <si>
    <t>907292</t>
  </si>
  <si>
    <t>001525/PA</t>
  </si>
  <si>
    <t>907293</t>
  </si>
  <si>
    <t>53423</t>
  </si>
  <si>
    <t>907294</t>
  </si>
  <si>
    <t>0000266198</t>
  </si>
  <si>
    <t>907295</t>
  </si>
  <si>
    <t>22128775</t>
  </si>
  <si>
    <t>907296</t>
  </si>
  <si>
    <t>2022930061</t>
  </si>
  <si>
    <t>907297</t>
  </si>
  <si>
    <t>1028/PA</t>
  </si>
  <si>
    <t>907298</t>
  </si>
  <si>
    <t>1209368524</t>
  </si>
  <si>
    <t>907299</t>
  </si>
  <si>
    <t>7172147739</t>
  </si>
  <si>
    <t>907300</t>
  </si>
  <si>
    <t>0740905599</t>
  </si>
  <si>
    <t>13486</t>
  </si>
  <si>
    <t>907301</t>
  </si>
  <si>
    <t>0099173397</t>
  </si>
  <si>
    <t>12885</t>
  </si>
  <si>
    <t>907302</t>
  </si>
  <si>
    <t>0003052740</t>
  </si>
  <si>
    <t>13552</t>
  </si>
  <si>
    <t>907303</t>
  </si>
  <si>
    <t>870E155592</t>
  </si>
  <si>
    <t>907304</t>
  </si>
  <si>
    <t>5302498842</t>
  </si>
  <si>
    <t>907305</t>
  </si>
  <si>
    <t>6251013147</t>
  </si>
  <si>
    <t>907306</t>
  </si>
  <si>
    <t>2328</t>
  </si>
  <si>
    <t>907307</t>
  </si>
  <si>
    <t>1209364251</t>
  </si>
  <si>
    <t>907308</t>
  </si>
  <si>
    <t>27480506</t>
  </si>
  <si>
    <t>907309</t>
  </si>
  <si>
    <t>24C</t>
  </si>
  <si>
    <t>12108</t>
  </si>
  <si>
    <t>907310</t>
  </si>
  <si>
    <t>10641</t>
  </si>
  <si>
    <t>GHIRINGHELLI PAOLO</t>
  </si>
  <si>
    <t>9</t>
  </si>
  <si>
    <t>GHIRINGHELLI: attività LP di medico per vaccinazioni COVID - SETTEMBRE 2022 (h 12,01 cent)</t>
  </si>
  <si>
    <t>11205</t>
  </si>
  <si>
    <t>907311</t>
  </si>
  <si>
    <t>5922200622</t>
  </si>
  <si>
    <t>SEQSTUDIO GENETIC ANALYZER: ASSISTENZA TECNICA - 3 TRIMESTRE 2022</t>
  </si>
  <si>
    <t>907312</t>
  </si>
  <si>
    <t>0099173396</t>
  </si>
  <si>
    <t>907313</t>
  </si>
  <si>
    <t>VP0003772</t>
  </si>
  <si>
    <t>907314</t>
  </si>
  <si>
    <t>1011361142</t>
  </si>
  <si>
    <t>13998</t>
  </si>
  <si>
    <t>907315</t>
  </si>
  <si>
    <t>99100</t>
  </si>
  <si>
    <t>KURYLAS LYUBOV</t>
  </si>
  <si>
    <t>KURYLAS: attività LP di medico per la copertura di turni Pronto Soccorso POOP - AGOSTO 2022 (h 37,20 cent)</t>
  </si>
  <si>
    <t>11223</t>
  </si>
  <si>
    <t>907316</t>
  </si>
  <si>
    <t>100878</t>
  </si>
  <si>
    <t>ORLANSCHI ELENA ALINA</t>
  </si>
  <si>
    <t>FATTPA 10_22</t>
  </si>
  <si>
    <t>ORLANSCHI: attività LP di infermiere c/o Casa circondariale CR - SETTEMBRE 2022 (h 163,41')</t>
  </si>
  <si>
    <t>11214</t>
  </si>
  <si>
    <t>907317</t>
  </si>
  <si>
    <t>28007</t>
  </si>
  <si>
    <t>907318</t>
  </si>
  <si>
    <t>22083966 Q1</t>
  </si>
  <si>
    <t>907319</t>
  </si>
  <si>
    <t>22130199</t>
  </si>
  <si>
    <t>VEDI N.C. 22148418 DEL 15/11/22 LEGATA A FT. 2213065 DEL 20/10/22 - FT. ORIG. GIA' PAGATA</t>
  </si>
  <si>
    <t>907320</t>
  </si>
  <si>
    <t>1020557906</t>
  </si>
  <si>
    <t>907321</t>
  </si>
  <si>
    <t>22085233 Q1</t>
  </si>
  <si>
    <t>907322</t>
  </si>
  <si>
    <t>22084472 Q1</t>
  </si>
  <si>
    <t>907323</t>
  </si>
  <si>
    <t>1011360371</t>
  </si>
  <si>
    <t>907324</t>
  </si>
  <si>
    <t>9897104739</t>
  </si>
  <si>
    <t>907325</t>
  </si>
  <si>
    <t>0003052741</t>
  </si>
  <si>
    <t>907326</t>
  </si>
  <si>
    <t>28011</t>
  </si>
  <si>
    <t>12401</t>
  </si>
  <si>
    <t>907328</t>
  </si>
  <si>
    <t>28014</t>
  </si>
  <si>
    <t>12011</t>
  </si>
  <si>
    <t>907329</t>
  </si>
  <si>
    <t>222067971</t>
  </si>
  <si>
    <t>907330</t>
  </si>
  <si>
    <t>22115617</t>
  </si>
  <si>
    <t>907331</t>
  </si>
  <si>
    <t>10410</t>
  </si>
  <si>
    <t>FASOLI PAOLA</t>
  </si>
  <si>
    <t>41</t>
  </si>
  <si>
    <t>FASOLI Paola: attività di docenza al CdS in Fisioterapia, 12 ore – Periodo: maggio 2022 - AA 2021/22.</t>
  </si>
  <si>
    <t>11284</t>
  </si>
  <si>
    <t>907332</t>
  </si>
  <si>
    <t>2223097152</t>
  </si>
  <si>
    <t>907333</t>
  </si>
  <si>
    <t>28018</t>
  </si>
  <si>
    <t>907334</t>
  </si>
  <si>
    <t>28008</t>
  </si>
  <si>
    <t>907335</t>
  </si>
  <si>
    <t>VP0003773</t>
  </si>
  <si>
    <t>907336</t>
  </si>
  <si>
    <t>0086616904</t>
  </si>
  <si>
    <t>907337</t>
  </si>
  <si>
    <t>22130029</t>
  </si>
  <si>
    <t>907338</t>
  </si>
  <si>
    <t>2022000010033395</t>
  </si>
  <si>
    <t>907339</t>
  </si>
  <si>
    <t>014/7142</t>
  </si>
  <si>
    <t>907340</t>
  </si>
  <si>
    <t>2022140000002357</t>
  </si>
  <si>
    <t>13452</t>
  </si>
  <si>
    <t>907341</t>
  </si>
  <si>
    <t>1011359455</t>
  </si>
  <si>
    <t>907342</t>
  </si>
  <si>
    <t>0000001000082839</t>
  </si>
  <si>
    <t>13507</t>
  </si>
  <si>
    <t>907343</t>
  </si>
  <si>
    <t>25892105</t>
  </si>
  <si>
    <t>907344</t>
  </si>
  <si>
    <t>6089/2</t>
  </si>
  <si>
    <t>907345</t>
  </si>
  <si>
    <t>9897105595</t>
  </si>
  <si>
    <t>14033</t>
  </si>
  <si>
    <t>907346</t>
  </si>
  <si>
    <t>25892025</t>
  </si>
  <si>
    <t>907347</t>
  </si>
  <si>
    <t>002855/22</t>
  </si>
  <si>
    <t>907348</t>
  </si>
  <si>
    <t>0000576</t>
  </si>
  <si>
    <t>12609</t>
  </si>
  <si>
    <t>907349</t>
  </si>
  <si>
    <t>25891767</t>
  </si>
  <si>
    <t>907350</t>
  </si>
  <si>
    <t>183/PA</t>
  </si>
  <si>
    <t>11980</t>
  </si>
  <si>
    <t>907351</t>
  </si>
  <si>
    <t>0000577</t>
  </si>
  <si>
    <t>907352</t>
  </si>
  <si>
    <t>1022188754</t>
  </si>
  <si>
    <t>12569</t>
  </si>
  <si>
    <t>907353</t>
  </si>
  <si>
    <t>2022032874</t>
  </si>
  <si>
    <t>907354</t>
  </si>
  <si>
    <t>IBP22PA-0014573</t>
  </si>
  <si>
    <t>907355</t>
  </si>
  <si>
    <t>25892336</t>
  </si>
  <si>
    <t>907356</t>
  </si>
  <si>
    <t>5302499430</t>
  </si>
  <si>
    <t>12963</t>
  </si>
  <si>
    <t>907357</t>
  </si>
  <si>
    <t>90019294</t>
  </si>
  <si>
    <t>12930</t>
  </si>
  <si>
    <t>907358</t>
  </si>
  <si>
    <t>22045813</t>
  </si>
  <si>
    <t>907359</t>
  </si>
  <si>
    <t>25892058</t>
  </si>
  <si>
    <t>907360</t>
  </si>
  <si>
    <t>1022188756</t>
  </si>
  <si>
    <t>13001</t>
  </si>
  <si>
    <t>907361</t>
  </si>
  <si>
    <t>2022032872</t>
  </si>
  <si>
    <t>907362</t>
  </si>
  <si>
    <t>IBP22PA-0015142</t>
  </si>
  <si>
    <t>12457</t>
  </si>
  <si>
    <t>907363</t>
  </si>
  <si>
    <t>0740905596</t>
  </si>
  <si>
    <t>907364</t>
  </si>
  <si>
    <t>1022188758</t>
  </si>
  <si>
    <t>NOL SOLAIR SETT22</t>
  </si>
  <si>
    <t>907365</t>
  </si>
  <si>
    <t>IBP22PA-0015564</t>
  </si>
  <si>
    <t>907366</t>
  </si>
  <si>
    <t>2212003222</t>
  </si>
  <si>
    <t>907367</t>
  </si>
  <si>
    <t>25891682</t>
  </si>
  <si>
    <t>907368</t>
  </si>
  <si>
    <t>1022188759</t>
  </si>
  <si>
    <t>907369</t>
  </si>
  <si>
    <t>2208116408</t>
  </si>
  <si>
    <t>907370</t>
  </si>
  <si>
    <t>1022188757</t>
  </si>
  <si>
    <t>NOL.SERBATOIO OSSIG. SETT'2022</t>
  </si>
  <si>
    <t>907371</t>
  </si>
  <si>
    <t>3622100145</t>
  </si>
  <si>
    <t>13690</t>
  </si>
  <si>
    <t>907372</t>
  </si>
  <si>
    <t>0740904620</t>
  </si>
  <si>
    <t>COGE 4000/21 - NC A STORNO PARZ. FT 740844946 DEL 23/12/21 GIA' PAGATA</t>
  </si>
  <si>
    <t>907373</t>
  </si>
  <si>
    <t>25892062</t>
  </si>
  <si>
    <t>907374</t>
  </si>
  <si>
    <t>1960/V2</t>
  </si>
  <si>
    <t>12899</t>
  </si>
  <si>
    <t>907375</t>
  </si>
  <si>
    <t>6270003549</t>
  </si>
  <si>
    <t>NC A STORNO TOT FT 9270034039 DEL 15/6/22 GIA' PAGATA PER DOPPIA FATTURAZIONE</t>
  </si>
  <si>
    <t>907376</t>
  </si>
  <si>
    <t>2248222</t>
  </si>
  <si>
    <t>13596</t>
  </si>
  <si>
    <t>907377</t>
  </si>
  <si>
    <t>2022930063</t>
  </si>
  <si>
    <t>907378</t>
  </si>
  <si>
    <t>00010010637</t>
  </si>
  <si>
    <t>907379</t>
  </si>
  <si>
    <t>870E155593</t>
  </si>
  <si>
    <t>907380</t>
  </si>
  <si>
    <t>000930PA</t>
  </si>
  <si>
    <t>907381</t>
  </si>
  <si>
    <t>0050013753</t>
  </si>
  <si>
    <t>14213</t>
  </si>
  <si>
    <t>907382</t>
  </si>
  <si>
    <t>5700098923</t>
  </si>
  <si>
    <t>13719</t>
  </si>
  <si>
    <t>907383</t>
  </si>
  <si>
    <t>000926PA</t>
  </si>
  <si>
    <t>907384</t>
  </si>
  <si>
    <t>0000144610</t>
  </si>
  <si>
    <t>907385</t>
  </si>
  <si>
    <t>000929PA</t>
  </si>
  <si>
    <t>907386</t>
  </si>
  <si>
    <t>8500121019</t>
  </si>
  <si>
    <t>907387</t>
  </si>
  <si>
    <t>131 / EL</t>
  </si>
  <si>
    <t>14276</t>
  </si>
  <si>
    <t>907388</t>
  </si>
  <si>
    <t>6752336485</t>
  </si>
  <si>
    <t>13989</t>
  </si>
  <si>
    <t>907389</t>
  </si>
  <si>
    <t>645135</t>
  </si>
  <si>
    <t>907390</t>
  </si>
  <si>
    <t>6100221972</t>
  </si>
  <si>
    <t>13081</t>
  </si>
  <si>
    <t>907391</t>
  </si>
  <si>
    <t>0000266197</t>
  </si>
  <si>
    <t>907392</t>
  </si>
  <si>
    <t>FIPADB-2022-758553</t>
  </si>
  <si>
    <t>907393</t>
  </si>
  <si>
    <t>0000266195</t>
  </si>
  <si>
    <t>907394</t>
  </si>
  <si>
    <t>2837 /PA</t>
  </si>
  <si>
    <t>12565</t>
  </si>
  <si>
    <t>907395</t>
  </si>
  <si>
    <t>2022000010048748</t>
  </si>
  <si>
    <t>907396</t>
  </si>
  <si>
    <t>2867 /PA</t>
  </si>
  <si>
    <t>907397</t>
  </si>
  <si>
    <t>7172148810</t>
  </si>
  <si>
    <t>13092</t>
  </si>
  <si>
    <t>907398</t>
  </si>
  <si>
    <t>0000011676</t>
  </si>
  <si>
    <t>907400</t>
  </si>
  <si>
    <t>0740905597</t>
  </si>
  <si>
    <t>907401</t>
  </si>
  <si>
    <t>9897105086</t>
  </si>
  <si>
    <t>907402</t>
  </si>
  <si>
    <t>2022334113</t>
  </si>
  <si>
    <t>907403</t>
  </si>
  <si>
    <t>E-4540</t>
  </si>
  <si>
    <t>907404</t>
  </si>
  <si>
    <t>0740905598</t>
  </si>
  <si>
    <t>907405</t>
  </si>
  <si>
    <t>0050013752</t>
  </si>
  <si>
    <t>12695</t>
  </si>
  <si>
    <t>907406</t>
  </si>
  <si>
    <t>E-4538</t>
  </si>
  <si>
    <t>907407</t>
  </si>
  <si>
    <t>1011361141</t>
  </si>
  <si>
    <t>907408</t>
  </si>
  <si>
    <t>22019187R8</t>
  </si>
  <si>
    <t>907409</t>
  </si>
  <si>
    <t>2219007</t>
  </si>
  <si>
    <t>907410</t>
  </si>
  <si>
    <t>000928PA</t>
  </si>
  <si>
    <t>907411</t>
  </si>
  <si>
    <t>5840235691</t>
  </si>
  <si>
    <t>12144</t>
  </si>
  <si>
    <t>907412</t>
  </si>
  <si>
    <t>516538</t>
  </si>
  <si>
    <t>13473</t>
  </si>
  <si>
    <t>907413</t>
  </si>
  <si>
    <t>2202461</t>
  </si>
  <si>
    <t>907414</t>
  </si>
  <si>
    <t>5840235690</t>
  </si>
  <si>
    <t>907415</t>
  </si>
  <si>
    <t>516535</t>
  </si>
  <si>
    <t>907416</t>
  </si>
  <si>
    <t>2202455</t>
  </si>
  <si>
    <t>907417</t>
  </si>
  <si>
    <t>100677</t>
  </si>
  <si>
    <t>EUROSERVIZI SRL</t>
  </si>
  <si>
    <t>309/PA</t>
  </si>
  <si>
    <t>12041</t>
  </si>
  <si>
    <t>907418</t>
  </si>
  <si>
    <t>9300003829</t>
  </si>
  <si>
    <t>907419</t>
  </si>
  <si>
    <t>1022188751</t>
  </si>
  <si>
    <t>QUOTA MENS SETT22 MANUT ORD</t>
  </si>
  <si>
    <t>907421</t>
  </si>
  <si>
    <t>1022188760</t>
  </si>
  <si>
    <t>14190</t>
  </si>
  <si>
    <t>907422</t>
  </si>
  <si>
    <t>001529/PA</t>
  </si>
  <si>
    <t>12668</t>
  </si>
  <si>
    <t>907423</t>
  </si>
  <si>
    <t>V5/0011773</t>
  </si>
  <si>
    <t>907424</t>
  </si>
  <si>
    <t>99500760</t>
  </si>
  <si>
    <t>PREST. SETTEMBRE 2022</t>
  </si>
  <si>
    <t>12019</t>
  </si>
  <si>
    <t>907425</t>
  </si>
  <si>
    <t>7228006999</t>
  </si>
  <si>
    <t>12722</t>
  </si>
  <si>
    <t>907426</t>
  </si>
  <si>
    <t>V5/0011777</t>
  </si>
  <si>
    <t>907427</t>
  </si>
  <si>
    <t>0000265997</t>
  </si>
  <si>
    <t>907428</t>
  </si>
  <si>
    <t>3650/PA</t>
  </si>
  <si>
    <t>12418</t>
  </si>
  <si>
    <t>907429</t>
  </si>
  <si>
    <t>V5/0011769</t>
  </si>
  <si>
    <t>907430</t>
  </si>
  <si>
    <t>0000266200</t>
  </si>
  <si>
    <t>907431</t>
  </si>
  <si>
    <t>1022188762</t>
  </si>
  <si>
    <t>907432</t>
  </si>
  <si>
    <t>15377</t>
  </si>
  <si>
    <t>907433</t>
  </si>
  <si>
    <t>7172149051</t>
  </si>
  <si>
    <t>14254</t>
  </si>
  <si>
    <t>907434</t>
  </si>
  <si>
    <t>000927PA</t>
  </si>
  <si>
    <t>12628</t>
  </si>
  <si>
    <t>907435</t>
  </si>
  <si>
    <t>200012581</t>
  </si>
  <si>
    <t>907436</t>
  </si>
  <si>
    <t>3300128839</t>
  </si>
  <si>
    <t>907437</t>
  </si>
  <si>
    <t>1056975565</t>
  </si>
  <si>
    <t>907438</t>
  </si>
  <si>
    <t>0900261600</t>
  </si>
  <si>
    <t>907439</t>
  </si>
  <si>
    <t>2022034618</t>
  </si>
  <si>
    <t>907440</t>
  </si>
  <si>
    <t>002208/PA</t>
  </si>
  <si>
    <t>12616</t>
  </si>
  <si>
    <t>907441</t>
  </si>
  <si>
    <t>27477747</t>
  </si>
  <si>
    <t>907442</t>
  </si>
  <si>
    <t>2208116407</t>
  </si>
  <si>
    <t>907443</t>
  </si>
  <si>
    <t>S464</t>
  </si>
  <si>
    <t>12685</t>
  </si>
  <si>
    <t>907444</t>
  </si>
  <si>
    <t>5029227241</t>
  </si>
  <si>
    <t>13559</t>
  </si>
  <si>
    <t>907445</t>
  </si>
  <si>
    <t>2022000010047493</t>
  </si>
  <si>
    <t>907446</t>
  </si>
  <si>
    <t>1056975606</t>
  </si>
  <si>
    <t>907447</t>
  </si>
  <si>
    <t>3300129453</t>
  </si>
  <si>
    <t>907449</t>
  </si>
  <si>
    <t>98311269</t>
  </si>
  <si>
    <t>907450</t>
  </si>
  <si>
    <t>V5/0011775</t>
  </si>
  <si>
    <t>907451</t>
  </si>
  <si>
    <t>27478464</t>
  </si>
  <si>
    <t>907453</t>
  </si>
  <si>
    <t>V5/0011766</t>
  </si>
  <si>
    <t>907454</t>
  </si>
  <si>
    <t>22215911</t>
  </si>
  <si>
    <t>907455</t>
  </si>
  <si>
    <t>409/PA</t>
  </si>
  <si>
    <t>12673</t>
  </si>
  <si>
    <t>907456</t>
  </si>
  <si>
    <t>3202221933</t>
  </si>
  <si>
    <t>907457</t>
  </si>
  <si>
    <t>22213878</t>
  </si>
  <si>
    <t>907458</t>
  </si>
  <si>
    <t>601063156</t>
  </si>
  <si>
    <t>13009</t>
  </si>
  <si>
    <t>907459</t>
  </si>
  <si>
    <t>516539</t>
  </si>
  <si>
    <t>907460</t>
  </si>
  <si>
    <t>3300129454</t>
  </si>
  <si>
    <t>907461</t>
  </si>
  <si>
    <t>3202221934</t>
  </si>
  <si>
    <t>907462</t>
  </si>
  <si>
    <t>C63 42009313</t>
  </si>
  <si>
    <t>907463</t>
  </si>
  <si>
    <t>1722091529</t>
  </si>
  <si>
    <t>907464</t>
  </si>
  <si>
    <t>27480507</t>
  </si>
  <si>
    <t>907465</t>
  </si>
  <si>
    <t>V5/0011765</t>
  </si>
  <si>
    <t>907466</t>
  </si>
  <si>
    <t>9300003825</t>
  </si>
  <si>
    <t>907467</t>
  </si>
  <si>
    <t>2022034008</t>
  </si>
  <si>
    <t>907468</t>
  </si>
  <si>
    <t>1220265123</t>
  </si>
  <si>
    <t>13516</t>
  </si>
  <si>
    <t>907469</t>
  </si>
  <si>
    <t>420009950</t>
  </si>
  <si>
    <t>13655</t>
  </si>
  <si>
    <t>907470</t>
  </si>
  <si>
    <t>7172147227</t>
  </si>
  <si>
    <t>907471</t>
  </si>
  <si>
    <t>5320046769</t>
  </si>
  <si>
    <t>907472</t>
  </si>
  <si>
    <t>1209362543</t>
  </si>
  <si>
    <t>907473</t>
  </si>
  <si>
    <t>22083498 Q1</t>
  </si>
  <si>
    <t>907474</t>
  </si>
  <si>
    <t>25894321</t>
  </si>
  <si>
    <t>907475</t>
  </si>
  <si>
    <t>27480504</t>
  </si>
  <si>
    <t>907476</t>
  </si>
  <si>
    <t>2202457</t>
  </si>
  <si>
    <t>907477</t>
  </si>
  <si>
    <t>22128640</t>
  </si>
  <si>
    <t>907478</t>
  </si>
  <si>
    <t>2202459</t>
  </si>
  <si>
    <t>907479</t>
  </si>
  <si>
    <t>2202460</t>
  </si>
  <si>
    <t>907480</t>
  </si>
  <si>
    <t>9572337016</t>
  </si>
  <si>
    <t>907481</t>
  </si>
  <si>
    <t>22083499 Q1</t>
  </si>
  <si>
    <t>907482</t>
  </si>
  <si>
    <t>2202462</t>
  </si>
  <si>
    <t>907483</t>
  </si>
  <si>
    <t>22213924</t>
  </si>
  <si>
    <t>907484</t>
  </si>
  <si>
    <t>0740904619</t>
  </si>
  <si>
    <t>COGE 4000/21 - NC A STORNO PARZ. FT 0740815576 DEL 4/8/21 GIA' PAGATA</t>
  </si>
  <si>
    <t>907485</t>
  </si>
  <si>
    <t>8261392696</t>
  </si>
  <si>
    <t>907486</t>
  </si>
  <si>
    <t>2200006927</t>
  </si>
  <si>
    <t>13511</t>
  </si>
  <si>
    <t>907487</t>
  </si>
  <si>
    <t>1020558491</t>
  </si>
  <si>
    <t>907488</t>
  </si>
  <si>
    <t>001527/PA</t>
  </si>
  <si>
    <t>907489</t>
  </si>
  <si>
    <t>3300128837</t>
  </si>
  <si>
    <t>907490</t>
  </si>
  <si>
    <t>INV-IT01-22-00006721</t>
  </si>
  <si>
    <t>13555</t>
  </si>
  <si>
    <t>907491</t>
  </si>
  <si>
    <t>27480463</t>
  </si>
  <si>
    <t>907492</t>
  </si>
  <si>
    <t>EDILSUOLO SRL</t>
  </si>
  <si>
    <t>1/PA</t>
  </si>
  <si>
    <t>OTT22 LAVORI DI MESSA IN SICUREZZA CORNICIONI DI GRONDA, PARAMENTO ESTERNO IMMOBILE EX INAM</t>
  </si>
  <si>
    <t>12672</t>
  </si>
  <si>
    <t>907493</t>
  </si>
  <si>
    <t>9300003827</t>
  </si>
  <si>
    <t>907494</t>
  </si>
  <si>
    <t>2722300768</t>
  </si>
  <si>
    <t>12182</t>
  </si>
  <si>
    <t>907495</t>
  </si>
  <si>
    <t>90019295</t>
  </si>
  <si>
    <t>13631</t>
  </si>
  <si>
    <t>907496</t>
  </si>
  <si>
    <t>6017050764</t>
  </si>
  <si>
    <t>12659</t>
  </si>
  <si>
    <t>907497</t>
  </si>
  <si>
    <t>0740904618</t>
  </si>
  <si>
    <t>NC A STORNO TOT.FT 0740872208 DEL 9/5/22 GIA' PAGATA PER REVOCA MEDICINALE</t>
  </si>
  <si>
    <t>907498</t>
  </si>
  <si>
    <t>5302498209</t>
  </si>
  <si>
    <t>907500</t>
  </si>
  <si>
    <t>2022930059</t>
  </si>
  <si>
    <t>907501</t>
  </si>
  <si>
    <t>28016</t>
  </si>
  <si>
    <t>907502</t>
  </si>
  <si>
    <t>0000001000082227</t>
  </si>
  <si>
    <t>907503</t>
  </si>
  <si>
    <t>001526/PA</t>
  </si>
  <si>
    <t>907504</t>
  </si>
  <si>
    <t>28012</t>
  </si>
  <si>
    <t>907505</t>
  </si>
  <si>
    <t>25894275</t>
  </si>
  <si>
    <t>907506</t>
  </si>
  <si>
    <t>9897104738</t>
  </si>
  <si>
    <t>907507</t>
  </si>
  <si>
    <t>28015</t>
  </si>
  <si>
    <t>907508</t>
  </si>
  <si>
    <t>25894246</t>
  </si>
  <si>
    <t>12923</t>
  </si>
  <si>
    <t>907509</t>
  </si>
  <si>
    <t>9897104737</t>
  </si>
  <si>
    <t>907510</t>
  </si>
  <si>
    <t>0740905601</t>
  </si>
  <si>
    <t>13053</t>
  </si>
  <si>
    <t>907511</t>
  </si>
  <si>
    <t>8051/FPA</t>
  </si>
  <si>
    <t>907512</t>
  </si>
  <si>
    <t>99667</t>
  </si>
  <si>
    <t>DEENOVA SRL</t>
  </si>
  <si>
    <t>22-PA00090</t>
  </si>
  <si>
    <t>CAN VAR LU-SETT22 GEST INF.FARMACO PREPARAZ TERAPIA</t>
  </si>
  <si>
    <t>11973</t>
  </si>
  <si>
    <t>907513</t>
  </si>
  <si>
    <t>9572337184</t>
  </si>
  <si>
    <t>TEST ESEG.SETT22</t>
  </si>
  <si>
    <t>907514</t>
  </si>
  <si>
    <t>001524/PA</t>
  </si>
  <si>
    <t>907515</t>
  </si>
  <si>
    <t>0740905602</t>
  </si>
  <si>
    <t>907516</t>
  </si>
  <si>
    <t>00010010635</t>
  </si>
  <si>
    <t>907517</t>
  </si>
  <si>
    <t>6100221973</t>
  </si>
  <si>
    <t>907518</t>
  </si>
  <si>
    <t>0000266205</t>
  </si>
  <si>
    <t>907520</t>
  </si>
  <si>
    <t>1022188755</t>
  </si>
  <si>
    <t>SERV TRASP CAMPIONI POC AGO22</t>
  </si>
  <si>
    <t>907521</t>
  </si>
  <si>
    <t>FATTPA 26_22</t>
  </si>
  <si>
    <t>13067</t>
  </si>
  <si>
    <t>907522</t>
  </si>
  <si>
    <t>10370</t>
  </si>
  <si>
    <t>TRUCCO GABRIELLA</t>
  </si>
  <si>
    <t>10/001</t>
  </si>
  <si>
    <t>TRUCCO: consulenza informatica c/o SIA POC - SETTEMBRE 2022 (h 108)</t>
  </si>
  <si>
    <t>11226</t>
  </si>
  <si>
    <t>907523</t>
  </si>
  <si>
    <t>5700098922</t>
  </si>
  <si>
    <t>907524</t>
  </si>
  <si>
    <t>INR672640</t>
  </si>
  <si>
    <t>SETT22 NOLEGGIO AUTOMEZZI</t>
  </si>
  <si>
    <t>907525</t>
  </si>
  <si>
    <t>AB22VPA05192</t>
  </si>
  <si>
    <t>13489</t>
  </si>
  <si>
    <t>907526</t>
  </si>
  <si>
    <t>2471/00</t>
  </si>
  <si>
    <t>11975</t>
  </si>
  <si>
    <t>909271</t>
  </si>
  <si>
    <t>2248338</t>
  </si>
  <si>
    <t>13037</t>
  </si>
  <si>
    <t>909272</t>
  </si>
  <si>
    <t>0740906142</t>
  </si>
  <si>
    <t xml:space="preserve">NED LUGLIO CASALE </t>
  </si>
  <si>
    <t>13423</t>
  </si>
  <si>
    <t>909273</t>
  </si>
  <si>
    <t>001234/V5</t>
  </si>
  <si>
    <t>12386</t>
  </si>
  <si>
    <t>909274</t>
  </si>
  <si>
    <t>22131607</t>
  </si>
  <si>
    <t>909276</t>
  </si>
  <si>
    <t>7000174714</t>
  </si>
  <si>
    <t>909277</t>
  </si>
  <si>
    <t>8722175634</t>
  </si>
  <si>
    <t>14107</t>
  </si>
  <si>
    <t>909278</t>
  </si>
  <si>
    <t>VF22055146</t>
  </si>
  <si>
    <t>OSSIGENO SETTEMB CR NOLEGGI</t>
  </si>
  <si>
    <t>12362</t>
  </si>
  <si>
    <t>909279</t>
  </si>
  <si>
    <t>V5/0011930</t>
  </si>
  <si>
    <t>13622</t>
  </si>
  <si>
    <t>909280</t>
  </si>
  <si>
    <t>0931933142</t>
  </si>
  <si>
    <t>13085</t>
  </si>
  <si>
    <t>909282</t>
  </si>
  <si>
    <t>VF22055152</t>
  </si>
  <si>
    <t>OSSIGENO SETTEMBRE CR</t>
  </si>
  <si>
    <t>909283</t>
  </si>
  <si>
    <t>002457</t>
  </si>
  <si>
    <t>909284</t>
  </si>
  <si>
    <t>002458</t>
  </si>
  <si>
    <t>909285</t>
  </si>
  <si>
    <t>002459</t>
  </si>
  <si>
    <t>12634</t>
  </si>
  <si>
    <t>909286</t>
  </si>
  <si>
    <t>6012222021443</t>
  </si>
  <si>
    <t>13503</t>
  </si>
  <si>
    <t>909287</t>
  </si>
  <si>
    <t>22019272R8</t>
  </si>
  <si>
    <t>12360</t>
  </si>
  <si>
    <t>909288</t>
  </si>
  <si>
    <t>1822/P</t>
  </si>
  <si>
    <t>909289</t>
  </si>
  <si>
    <t>1836/P</t>
  </si>
  <si>
    <t>12367</t>
  </si>
  <si>
    <t>909290</t>
  </si>
  <si>
    <t>9923099826</t>
  </si>
  <si>
    <t>13666</t>
  </si>
  <si>
    <t>909291</t>
  </si>
  <si>
    <t>3622101557</t>
  </si>
  <si>
    <t>14126</t>
  </si>
  <si>
    <t>909292</t>
  </si>
  <si>
    <t>5916109918</t>
  </si>
  <si>
    <t>13509</t>
  </si>
  <si>
    <t>909293</t>
  </si>
  <si>
    <t>C63 42009928</t>
  </si>
  <si>
    <t>12388</t>
  </si>
  <si>
    <t>909294</t>
  </si>
  <si>
    <t>2100119858</t>
  </si>
  <si>
    <t>909295</t>
  </si>
  <si>
    <t>516537</t>
  </si>
  <si>
    <t>909296</t>
  </si>
  <si>
    <t>1209370050</t>
  </si>
  <si>
    <t>909297</t>
  </si>
  <si>
    <t>516534</t>
  </si>
  <si>
    <t>909298</t>
  </si>
  <si>
    <t>VP 006898</t>
  </si>
  <si>
    <t>12389</t>
  </si>
  <si>
    <t>909299</t>
  </si>
  <si>
    <t>6752336684</t>
  </si>
  <si>
    <t>13472</t>
  </si>
  <si>
    <t>909300</t>
  </si>
  <si>
    <t>0931865041</t>
  </si>
  <si>
    <t>909301</t>
  </si>
  <si>
    <t>5302499882</t>
  </si>
  <si>
    <t>13676</t>
  </si>
  <si>
    <t>909302</t>
  </si>
  <si>
    <t>915964</t>
  </si>
  <si>
    <t>14030</t>
  </si>
  <si>
    <t>909303</t>
  </si>
  <si>
    <t>1220265210</t>
  </si>
  <si>
    <t>909304</t>
  </si>
  <si>
    <t>002456</t>
  </si>
  <si>
    <t>909305</t>
  </si>
  <si>
    <t>870E157677</t>
  </si>
  <si>
    <t>909306</t>
  </si>
  <si>
    <t>22130202</t>
  </si>
  <si>
    <t>909307</t>
  </si>
  <si>
    <t>100225</t>
  </si>
  <si>
    <t>ZANETTI ARTURO &amp; C. SRL</t>
  </si>
  <si>
    <t>006487</t>
  </si>
  <si>
    <t>TRASP E SMALT RIF SANIT POOP LU22</t>
  </si>
  <si>
    <t>12436</t>
  </si>
  <si>
    <t>909308</t>
  </si>
  <si>
    <t>3622101165</t>
  </si>
  <si>
    <t>909309</t>
  </si>
  <si>
    <t>V5/0011771</t>
  </si>
  <si>
    <t>909310</t>
  </si>
  <si>
    <t>22019271R8</t>
  </si>
  <si>
    <t>909311</t>
  </si>
  <si>
    <t>516536</t>
  </si>
  <si>
    <t>909313</t>
  </si>
  <si>
    <t>25895137</t>
  </si>
  <si>
    <t>NC A STORNO TOT. FT 25890344 DEL 27/9/22</t>
  </si>
  <si>
    <t>909314</t>
  </si>
  <si>
    <t>500013311</t>
  </si>
  <si>
    <t>13526</t>
  </si>
  <si>
    <t>909315</t>
  </si>
  <si>
    <t>22PAMS0001206</t>
  </si>
  <si>
    <t>12458</t>
  </si>
  <si>
    <t>909316</t>
  </si>
  <si>
    <t>2022033599</t>
  </si>
  <si>
    <t>13629</t>
  </si>
  <si>
    <t>909317</t>
  </si>
  <si>
    <t>01IT-8667-2022</t>
  </si>
  <si>
    <t>13650</t>
  </si>
  <si>
    <t>909318</t>
  </si>
  <si>
    <t>2022033080</t>
  </si>
  <si>
    <t>12432</t>
  </si>
  <si>
    <t>909320</t>
  </si>
  <si>
    <t>1837/P</t>
  </si>
  <si>
    <t>13079</t>
  </si>
  <si>
    <t>909321</t>
  </si>
  <si>
    <t>98025518</t>
  </si>
  <si>
    <t>13563</t>
  </si>
  <si>
    <t>909322</t>
  </si>
  <si>
    <t>FVS22-01361</t>
  </si>
  <si>
    <t>13605</t>
  </si>
  <si>
    <t>909323</t>
  </si>
  <si>
    <t>1056975903</t>
  </si>
  <si>
    <t>12395</t>
  </si>
  <si>
    <t>909324</t>
  </si>
  <si>
    <t>2100119862</t>
  </si>
  <si>
    <t>OK MINOR PREZZO: GHIZZONI</t>
  </si>
  <si>
    <t>909325</t>
  </si>
  <si>
    <t>5022145862</t>
  </si>
  <si>
    <t>SACCHE DEFL CR SETTEMBRE</t>
  </si>
  <si>
    <t>13968</t>
  </si>
  <si>
    <t>909326</t>
  </si>
  <si>
    <t>2122038252</t>
  </si>
  <si>
    <t>909327</t>
  </si>
  <si>
    <t>1209369220</t>
  </si>
  <si>
    <t>909328</t>
  </si>
  <si>
    <t>1798</t>
  </si>
  <si>
    <t>13672</t>
  </si>
  <si>
    <t>909329</t>
  </si>
  <si>
    <t>6012222021191</t>
  </si>
  <si>
    <t>909330</t>
  </si>
  <si>
    <t>V1-2625</t>
  </si>
  <si>
    <t>909331</t>
  </si>
  <si>
    <t>262300120</t>
  </si>
  <si>
    <t>909333</t>
  </si>
  <si>
    <t>1847/P</t>
  </si>
  <si>
    <t>909334</t>
  </si>
  <si>
    <t>C63 42010248</t>
  </si>
  <si>
    <t>909335</t>
  </si>
  <si>
    <t>2022227899</t>
  </si>
  <si>
    <t>13643</t>
  </si>
  <si>
    <t>909336</t>
  </si>
  <si>
    <t>5916110093</t>
  </si>
  <si>
    <t>909337</t>
  </si>
  <si>
    <t>7310017078</t>
  </si>
  <si>
    <t>909338</t>
  </si>
  <si>
    <t>6752336685</t>
  </si>
  <si>
    <t>909339</t>
  </si>
  <si>
    <t>2022227901</t>
  </si>
  <si>
    <t>909340</t>
  </si>
  <si>
    <t>5022145865</t>
  </si>
  <si>
    <t>SERV.ENTERALE SETTEMB CR</t>
  </si>
  <si>
    <t>13283</t>
  </si>
  <si>
    <t>909341</t>
  </si>
  <si>
    <t>2022227885</t>
  </si>
  <si>
    <t>909342</t>
  </si>
  <si>
    <t>27480841</t>
  </si>
  <si>
    <t>909343</t>
  </si>
  <si>
    <t>2022227893</t>
  </si>
  <si>
    <t>909345</t>
  </si>
  <si>
    <t>22031585</t>
  </si>
  <si>
    <t>12832</t>
  </si>
  <si>
    <t>909346</t>
  </si>
  <si>
    <t>202206029414</t>
  </si>
  <si>
    <t>13553</t>
  </si>
  <si>
    <t>909347</t>
  </si>
  <si>
    <t>22031949</t>
  </si>
  <si>
    <t>909348</t>
  </si>
  <si>
    <t>1209369219</t>
  </si>
  <si>
    <t>909349</t>
  </si>
  <si>
    <t>96907</t>
  </si>
  <si>
    <t>APTIVA MEDICAL SRL</t>
  </si>
  <si>
    <t>1449/PA</t>
  </si>
  <si>
    <t>13710</t>
  </si>
  <si>
    <t>909350</t>
  </si>
  <si>
    <t>1022193040</t>
  </si>
  <si>
    <t>SERV.TOTAL GAS SETTEMBRE 2022</t>
  </si>
  <si>
    <t>909351</t>
  </si>
  <si>
    <t>2100119865</t>
  </si>
  <si>
    <t>13534</t>
  </si>
  <si>
    <t>909352</t>
  </si>
  <si>
    <t>7711/PA</t>
  </si>
  <si>
    <t>909353</t>
  </si>
  <si>
    <t>6012222021404</t>
  </si>
  <si>
    <t>909354</t>
  </si>
  <si>
    <t>2100119863</t>
  </si>
  <si>
    <t>909355</t>
  </si>
  <si>
    <t>2022227895</t>
  </si>
  <si>
    <t>909356</t>
  </si>
  <si>
    <t>1056975904</t>
  </si>
  <si>
    <t>909357</t>
  </si>
  <si>
    <t>2100119860</t>
  </si>
  <si>
    <t>909358</t>
  </si>
  <si>
    <t>7172149426</t>
  </si>
  <si>
    <t>909359</t>
  </si>
  <si>
    <t>004263210456</t>
  </si>
  <si>
    <t>SETT22 118 CASALM VIA SAFFI 0274 SC 12/12</t>
  </si>
  <si>
    <t>12804</t>
  </si>
  <si>
    <t>909361</t>
  </si>
  <si>
    <t>5022145866</t>
  </si>
  <si>
    <t>DEFLUSS COMPATT CASALE SETT</t>
  </si>
  <si>
    <t>909362</t>
  </si>
  <si>
    <t>S1/007800</t>
  </si>
  <si>
    <t>13692</t>
  </si>
  <si>
    <t>909363</t>
  </si>
  <si>
    <t>2022-NPA-00115</t>
  </si>
  <si>
    <t>CONTRIBUTI DIRETTORE SOCIO SANITARIO - DR.SSA MOSA - MESE DI SETTEMBRE 2022</t>
  </si>
  <si>
    <t>909364</t>
  </si>
  <si>
    <t>1022347506</t>
  </si>
  <si>
    <t>SETT22 UTIL REC BOMBOLE</t>
  </si>
  <si>
    <t>12393</t>
  </si>
  <si>
    <t>909365</t>
  </si>
  <si>
    <t>99767</t>
  </si>
  <si>
    <t>ARNABOLDI FRANCA</t>
  </si>
  <si>
    <t>14/01</t>
  </si>
  <si>
    <t>ARNABOLDI: attività LP di ginecologa c/o Consultorio Cremona e Casalmaggiore - SETTEMBRE 2022 (h 34,63 cent)</t>
  </si>
  <si>
    <t>11200</t>
  </si>
  <si>
    <t>909366</t>
  </si>
  <si>
    <t>634</t>
  </si>
  <si>
    <t>TELCOM SRL</t>
  </si>
  <si>
    <t>734</t>
  </si>
  <si>
    <t>SPOSTAM,SOST BATTERIA, E VERIFICA PROGRAMM COMBINAT TELEF 2/9/22</t>
  </si>
  <si>
    <t>12429</t>
  </si>
  <si>
    <t>909367</t>
  </si>
  <si>
    <t>222068250</t>
  </si>
  <si>
    <t>13088</t>
  </si>
  <si>
    <t>909368</t>
  </si>
  <si>
    <t>89.P</t>
  </si>
  <si>
    <t>PORTIERATO SETT2 TERR E SAN</t>
  </si>
  <si>
    <t>13419</t>
  </si>
  <si>
    <t>909369</t>
  </si>
  <si>
    <t>7390000284</t>
  </si>
  <si>
    <t>NC A STORNO TOT FT 7310015831 DEL 21/9/22</t>
  </si>
  <si>
    <t>909370</t>
  </si>
  <si>
    <t>004263210457</t>
  </si>
  <si>
    <t>SETT22 VIA ROMANI CASALM 0520ALTRE UT SC 12/12</t>
  </si>
  <si>
    <t>909371</t>
  </si>
  <si>
    <t>2022227880</t>
  </si>
  <si>
    <t>909372</t>
  </si>
  <si>
    <t>V5/0011767</t>
  </si>
  <si>
    <t>909373</t>
  </si>
  <si>
    <t>98139</t>
  </si>
  <si>
    <t>MAMELLI CINZIA</t>
  </si>
  <si>
    <t>631</t>
  </si>
  <si>
    <t>MAMELLI: attività LP di psicologa c/o Casa circondariale CR - SETTEMBRE 2022 (h 75,52')</t>
  </si>
  <si>
    <t>11212</t>
  </si>
  <si>
    <t>909374</t>
  </si>
  <si>
    <t>11/001</t>
  </si>
  <si>
    <t>PANNI: attività LP di resp Servizio Prevenzione e Protezione c/o POC - SETTEMBRE 2022 (h 80)</t>
  </si>
  <si>
    <t>12483</t>
  </si>
  <si>
    <t>909375</t>
  </si>
  <si>
    <t>9/001</t>
  </si>
  <si>
    <t>PANNI: attività LP di resp Servizio Prevenzione e Protezione c/o POC - LUGLIO 2022 (h 80)</t>
  </si>
  <si>
    <t>12290</t>
  </si>
  <si>
    <t>909376</t>
  </si>
  <si>
    <t>004263210459</t>
  </si>
  <si>
    <t>SETT.22POC 0741 SC.12/12</t>
  </si>
  <si>
    <t>909377</t>
  </si>
  <si>
    <t>004263210460</t>
  </si>
  <si>
    <t>SAN UONPIA 0545 SETT.22 SC 12/12</t>
  </si>
  <si>
    <t>909378</t>
  </si>
  <si>
    <t>48</t>
  </si>
  <si>
    <t>PREST INC COORD SICUREZZA CHIESA CASALM 4/10/22</t>
  </si>
  <si>
    <t>909380</t>
  </si>
  <si>
    <t>1056975901</t>
  </si>
  <si>
    <t>909381</t>
  </si>
  <si>
    <t>2022227883</t>
  </si>
  <si>
    <t>909382</t>
  </si>
  <si>
    <t>S1/007749</t>
  </si>
  <si>
    <t>909383</t>
  </si>
  <si>
    <t>1022193042</t>
  </si>
  <si>
    <t>909384</t>
  </si>
  <si>
    <t>2100119859</t>
  </si>
  <si>
    <t>909385</t>
  </si>
  <si>
    <t>2022227881</t>
  </si>
  <si>
    <t>909386</t>
  </si>
  <si>
    <t>2022227903</t>
  </si>
  <si>
    <t>909387</t>
  </si>
  <si>
    <t>5022145864</t>
  </si>
  <si>
    <t>PARENTERALE SETT</t>
  </si>
  <si>
    <t>13651</t>
  </si>
  <si>
    <t>909389</t>
  </si>
  <si>
    <t>2022334185</t>
  </si>
  <si>
    <t>909390</t>
  </si>
  <si>
    <t>1022345904</t>
  </si>
  <si>
    <t>909391</t>
  </si>
  <si>
    <t>1022345903</t>
  </si>
  <si>
    <t>909392</t>
  </si>
  <si>
    <t>0000202230032692</t>
  </si>
  <si>
    <t>CAN LOC E SERV SETT22 TARGA FX376JL</t>
  </si>
  <si>
    <t>12697</t>
  </si>
  <si>
    <t>909393</t>
  </si>
  <si>
    <t>100950</t>
  </si>
  <si>
    <t>DJIEFACK TSAGDU ALAIN THOMAS</t>
  </si>
  <si>
    <t>18PA</t>
  </si>
  <si>
    <t>DJIEFACK: attività di medico per la copertura di turni c/o PS POOP - SETTEMBRE 2022 (h 155,20 cent)</t>
  </si>
  <si>
    <t>11219</t>
  </si>
  <si>
    <t>909394</t>
  </si>
  <si>
    <t>10792</t>
  </si>
  <si>
    <t>ALLENDES ZANON LEONARDO</t>
  </si>
  <si>
    <t>5</t>
  </si>
  <si>
    <t>ALLENDES ZANON: attività LP di medico per la copertura di turni al PS POOP - SETTEMBRE 2022 (h 171,10')</t>
  </si>
  <si>
    <t>11216</t>
  </si>
  <si>
    <t>909395</t>
  </si>
  <si>
    <t>JIEUNANG MOUAFO DANIELLE SAMIRA</t>
  </si>
  <si>
    <t>JIEUNANG MOUAFO: attività LP di medico per la copertura di turni al PS POOP - SETTEMBRE 2022 (h 131,04')</t>
  </si>
  <si>
    <t>11221</t>
  </si>
  <si>
    <t>909396</t>
  </si>
  <si>
    <t>513.P</t>
  </si>
  <si>
    <t>PORTIERATO POC SETT22</t>
  </si>
  <si>
    <t>12754</t>
  </si>
  <si>
    <t>909397</t>
  </si>
  <si>
    <t>100125</t>
  </si>
  <si>
    <t>VICIDOMINI NELLO DANILO</t>
  </si>
  <si>
    <t>FATTPA 14_22</t>
  </si>
  <si>
    <t>VICIDOMINI: attività LP di medico per commissione patenti - 3 TRIMESTRE 2022</t>
  </si>
  <si>
    <t>11550</t>
  </si>
  <si>
    <t>909398</t>
  </si>
  <si>
    <t>10700</t>
  </si>
  <si>
    <t>GIGLIOBIANCO GIUSEPPE</t>
  </si>
  <si>
    <t>GIGLIOBIANCO: attività LP specialistica di psichiatria c/o Casa Circondariale CR - SETTEMBRE 2022 (h 90)</t>
  </si>
  <si>
    <t>11209</t>
  </si>
  <si>
    <t>909399</t>
  </si>
  <si>
    <t>PANNI: attività LP di resp Servizio Prevenzione e Protezione c/o POC - AGOSTO 2022 (h 80)</t>
  </si>
  <si>
    <t>909400</t>
  </si>
  <si>
    <t>004263997217</t>
  </si>
  <si>
    <t>SAN VLE TN TS 0620 SETT.22 SC 12/12</t>
  </si>
  <si>
    <t>909401</t>
  </si>
  <si>
    <t>0000202230032691</t>
  </si>
  <si>
    <t>NOL AUTOVETTURE SETT22 E SERV AGG.VI</t>
  </si>
  <si>
    <t>909402</t>
  </si>
  <si>
    <t>LUIGI BARBATI IMPIANTI ELETTRICI</t>
  </si>
  <si>
    <t>213</t>
  </si>
  <si>
    <t>ft errata vedi n/c 238 14/10/22</t>
  </si>
  <si>
    <t>909403</t>
  </si>
  <si>
    <t>004263210458</t>
  </si>
  <si>
    <t>SAN 0530 V.S.SEB14 CR SETT22 SC 12/12</t>
  </si>
  <si>
    <t>909404</t>
  </si>
  <si>
    <t>6012222021266</t>
  </si>
  <si>
    <t>PREZZO INFERIORE LIQUIDARE</t>
  </si>
  <si>
    <t>12452</t>
  </si>
  <si>
    <t>909405</t>
  </si>
  <si>
    <t>1056975902</t>
  </si>
  <si>
    <t>909406</t>
  </si>
  <si>
    <t>3900303733</t>
  </si>
  <si>
    <t>13094</t>
  </si>
  <si>
    <t>909407</t>
  </si>
  <si>
    <t>2022227897</t>
  </si>
  <si>
    <t>909408</t>
  </si>
  <si>
    <t>FURREGONI SILVIA</t>
  </si>
  <si>
    <t>6</t>
  </si>
  <si>
    <t>FURREGONI: FT ERRATA vedi NC nr. 7</t>
  </si>
  <si>
    <t>11632</t>
  </si>
  <si>
    <t>909409</t>
  </si>
  <si>
    <t>SIGNORELLI MATTEO</t>
  </si>
  <si>
    <t>1PA</t>
  </si>
  <si>
    <t>SIGNORELLI: attività LP di psicologo con risorse DL 73/2021 art. 33 c. 3 - SETTEMBRE 2022 (h 85)</t>
  </si>
  <si>
    <t>11225</t>
  </si>
  <si>
    <t>909410</t>
  </si>
  <si>
    <t>10273</t>
  </si>
  <si>
    <t>BARABANCIU MARILENA</t>
  </si>
  <si>
    <t>FA/45</t>
  </si>
  <si>
    <t>BARABANCIU: attività LP di infermiere per vaccinazioni COVID 19 - SETTEMBRE 2022 (h 6,03 cent)</t>
  </si>
  <si>
    <t>11204</t>
  </si>
  <si>
    <t>909411</t>
  </si>
  <si>
    <t>10418</t>
  </si>
  <si>
    <t>ACIOBANITEI MIHAILIUC ANGELA</t>
  </si>
  <si>
    <t>FA/25</t>
  </si>
  <si>
    <t>ACIOBANITEI: infermiera LP per campagna vaccinale emergenza Covid 19 - SETTEMBRE 2022 (h 18,48 cent)</t>
  </si>
  <si>
    <t>11203</t>
  </si>
  <si>
    <t>909412</t>
  </si>
  <si>
    <t>MORZETTI MAURO</t>
  </si>
  <si>
    <t>MORZETTI: attività LP di medico per vaccinazioni COVID 19 - SETTEMBRE 2022 (h 32,54')</t>
  </si>
  <si>
    <t>11628</t>
  </si>
  <si>
    <t>909413</t>
  </si>
  <si>
    <t>308/PA</t>
  </si>
  <si>
    <t>12627</t>
  </si>
  <si>
    <t>909415</t>
  </si>
  <si>
    <t>2022227889</t>
  </si>
  <si>
    <t>909416</t>
  </si>
  <si>
    <t>1022347507</t>
  </si>
  <si>
    <t>can nol bombole sett22</t>
  </si>
  <si>
    <t>909417</t>
  </si>
  <si>
    <t>001010/FEP</t>
  </si>
  <si>
    <t>12644</t>
  </si>
  <si>
    <t>909418</t>
  </si>
  <si>
    <t>9079336339</t>
  </si>
  <si>
    <t>12460</t>
  </si>
  <si>
    <t>909419</t>
  </si>
  <si>
    <t>22032402</t>
  </si>
  <si>
    <t>909420</t>
  </si>
  <si>
    <t>2022056015</t>
  </si>
  <si>
    <t>13700</t>
  </si>
  <si>
    <t>909421</t>
  </si>
  <si>
    <t>99505</t>
  </si>
  <si>
    <t>DENTAL WORLD SRL</t>
  </si>
  <si>
    <t>FTS/3348</t>
  </si>
  <si>
    <t>12410</t>
  </si>
  <si>
    <t>909422</t>
  </si>
  <si>
    <t>9897105924</t>
  </si>
  <si>
    <t>909423</t>
  </si>
  <si>
    <t>1022193041</t>
  </si>
  <si>
    <t>909424</t>
  </si>
  <si>
    <t>2100119861</t>
  </si>
  <si>
    <t>909425</t>
  </si>
  <si>
    <t>9897105925</t>
  </si>
  <si>
    <t>909426</t>
  </si>
  <si>
    <t>15613</t>
  </si>
  <si>
    <t>909427</t>
  </si>
  <si>
    <t>1022193039</t>
  </si>
  <si>
    <t>SETTEMBRE 22</t>
  </si>
  <si>
    <t>909428</t>
  </si>
  <si>
    <t>5022145867</t>
  </si>
  <si>
    <t>SERV ENETRALE SETT CASALE</t>
  </si>
  <si>
    <t>909429</t>
  </si>
  <si>
    <t>001011/FEP</t>
  </si>
  <si>
    <t>909430</t>
  </si>
  <si>
    <t>5022145863</t>
  </si>
  <si>
    <t>PARENTERALE ADULTI SETT</t>
  </si>
  <si>
    <t>909432</t>
  </si>
  <si>
    <t>4000006050</t>
  </si>
  <si>
    <t>13520</t>
  </si>
  <si>
    <t>909433</t>
  </si>
  <si>
    <t>1022345905</t>
  </si>
  <si>
    <t>VEDI NC 1022193721 DEL 27/10/22 A STORNO PARZ. FATT.</t>
  </si>
  <si>
    <t>12539</t>
  </si>
  <si>
    <t>909434</t>
  </si>
  <si>
    <t>6000084329</t>
  </si>
  <si>
    <t>12610</t>
  </si>
  <si>
    <t>909435</t>
  </si>
  <si>
    <t>2022227882</t>
  </si>
  <si>
    <t>909436</t>
  </si>
  <si>
    <t>1020660758</t>
  </si>
  <si>
    <t>13606</t>
  </si>
  <si>
    <t>909437</t>
  </si>
  <si>
    <t>5029227591</t>
  </si>
  <si>
    <t>909438</t>
  </si>
  <si>
    <t>S1/007746</t>
  </si>
  <si>
    <t>909439</t>
  </si>
  <si>
    <t>S1/007747</t>
  </si>
  <si>
    <t>909440</t>
  </si>
  <si>
    <t>1020660556</t>
  </si>
  <si>
    <t>12397</t>
  </si>
  <si>
    <t>909441</t>
  </si>
  <si>
    <t>S1/007748</t>
  </si>
  <si>
    <t>909442</t>
  </si>
  <si>
    <t>0000011727</t>
  </si>
  <si>
    <t>13027</t>
  </si>
  <si>
    <t>909443</t>
  </si>
  <si>
    <t>222068249</t>
  </si>
  <si>
    <t>909444</t>
  </si>
  <si>
    <t>9923099827</t>
  </si>
  <si>
    <t>909445</t>
  </si>
  <si>
    <t>3622101556</t>
  </si>
  <si>
    <t>909446</t>
  </si>
  <si>
    <t>8722175636</t>
  </si>
  <si>
    <t>909447</t>
  </si>
  <si>
    <t>8722175635</t>
  </si>
  <si>
    <t>909448</t>
  </si>
  <si>
    <t>2022227891</t>
  </si>
  <si>
    <t>909449</t>
  </si>
  <si>
    <t>220014945</t>
  </si>
  <si>
    <t>909450</t>
  </si>
  <si>
    <t>25895279</t>
  </si>
  <si>
    <t>909451</t>
  </si>
  <si>
    <t>22019270R8</t>
  </si>
  <si>
    <t>12881</t>
  </si>
  <si>
    <t>909452</t>
  </si>
  <si>
    <t>8722175633</t>
  </si>
  <si>
    <t>909455</t>
  </si>
  <si>
    <t>006485</t>
  </si>
  <si>
    <t>TRASP E SMALT RIF SANIT POC GIU22</t>
  </si>
  <si>
    <t>909456</t>
  </si>
  <si>
    <t>006486</t>
  </si>
  <si>
    <t>TRASP SMALT RIF SANIT GIU22 POOP</t>
  </si>
  <si>
    <t>909457</t>
  </si>
  <si>
    <t>25894789</t>
  </si>
  <si>
    <t>909459</t>
  </si>
  <si>
    <t>2210220</t>
  </si>
  <si>
    <t>14205</t>
  </si>
  <si>
    <t>909460</t>
  </si>
  <si>
    <t>0000001060006378</t>
  </si>
  <si>
    <t>909461</t>
  </si>
  <si>
    <t>006488</t>
  </si>
  <si>
    <t>TRASP SMALTIM RIF SANIT AGO22 POOP</t>
  </si>
  <si>
    <t>909462</t>
  </si>
  <si>
    <t>1020558842</t>
  </si>
  <si>
    <t>909464</t>
  </si>
  <si>
    <t>9300004311</t>
  </si>
  <si>
    <t>909465</t>
  </si>
  <si>
    <t>22131017</t>
  </si>
  <si>
    <t>909466</t>
  </si>
  <si>
    <t>2022033079</t>
  </si>
  <si>
    <t>910001</t>
  </si>
  <si>
    <t>9/EC/22</t>
  </si>
  <si>
    <t>SETTEMBRE 2022 - FOND GERMANI - CONVENZIONE - PUNTO PRELIEVI</t>
  </si>
  <si>
    <t>14138</t>
  </si>
  <si>
    <t>910002</t>
  </si>
  <si>
    <t>91062</t>
  </si>
  <si>
    <t>GRIONI ANTONELLA</t>
  </si>
  <si>
    <t>02/00010/22</t>
  </si>
  <si>
    <t>GRIONI: attività LP di psicologa c/o Casa Circondariale - SETTEMBRE 2022 (h 98,15')</t>
  </si>
  <si>
    <t>11210</t>
  </si>
  <si>
    <t>910003</t>
  </si>
  <si>
    <t>91078</t>
  </si>
  <si>
    <t>MANIGRASSO TIZIANA</t>
  </si>
  <si>
    <t>10/22</t>
  </si>
  <si>
    <t>MANIGRASSO: attività LP di psicologa per progetto GAP c/o SERD CR - SETTEMBRE 2022 (h 89,22')</t>
  </si>
  <si>
    <t>11202</t>
  </si>
  <si>
    <t>910004</t>
  </si>
  <si>
    <t>90955</t>
  </si>
  <si>
    <t>BORGHESI LUIGI</t>
  </si>
  <si>
    <t>24/22</t>
  </si>
  <si>
    <t>BORGHESI: attività LP di anestesia e rianimazione c/o POOP - SETTEMBRE 2022 (h 63,15' SALA OP.- h 0 PRERICOV.)</t>
  </si>
  <si>
    <t>11218</t>
  </si>
  <si>
    <t>910005</t>
  </si>
  <si>
    <t>99980</t>
  </si>
  <si>
    <t>BALLESINI FEDERICA</t>
  </si>
  <si>
    <t>19/22</t>
  </si>
  <si>
    <t>BALLESINI: attività LP di psicologa c/o Consultorio Casalmaggiore - SETTEMBRE 2022 (h 102,97 cent)</t>
  </si>
  <si>
    <t>11201</t>
  </si>
  <si>
    <t>910006</t>
  </si>
  <si>
    <t>20/22</t>
  </si>
  <si>
    <t>BALLESINI: attività LP di psicologa c/o Oncologia POC, autorizzate su consultorio - SETTEMBRE 2022 (h 24,82 cent)</t>
  </si>
  <si>
    <t>910007</t>
  </si>
  <si>
    <t>100893</t>
  </si>
  <si>
    <t>BIASSI PIASSI STEPHANE JOSEPH</t>
  </si>
  <si>
    <t>9/001/22</t>
  </si>
  <si>
    <t>BIASSI: attività LP di medico c/o Casa circondariale CR + attività di medico turni di guarda internistica interdivisionale c/o POC - SETTEMBRE 2022 (h 255,43' + n. 12 turni)</t>
  </si>
  <si>
    <t>11207</t>
  </si>
  <si>
    <t>910008</t>
  </si>
  <si>
    <t>90489</t>
  </si>
  <si>
    <t>VAILATI ILARIA</t>
  </si>
  <si>
    <t>11/22</t>
  </si>
  <si>
    <t>VAILATI: attività LP di educatore professionale per progetti NPIA - SETTEMBRE 2022 (h 150,57')</t>
  </si>
  <si>
    <t>11227</t>
  </si>
  <si>
    <t>910009</t>
  </si>
  <si>
    <t>97690</t>
  </si>
  <si>
    <t>MAHAGNE SAMI</t>
  </si>
  <si>
    <t>11/PA/22</t>
  </si>
  <si>
    <t>MAHAGNE: attività LP di medico c/o Casa circondariale di CR - SETTEMBRE 2022 (h 390,30')</t>
  </si>
  <si>
    <t>11211</t>
  </si>
  <si>
    <t>912001</t>
  </si>
  <si>
    <t>V0-135877</t>
  </si>
  <si>
    <t>912002</t>
  </si>
  <si>
    <t>870E158028</t>
  </si>
  <si>
    <t>912003</t>
  </si>
  <si>
    <t>3900047306</t>
  </si>
  <si>
    <t>VEDI NC 3900047358 DEL 11/10/22 X ACCORDI NEGOZIALI</t>
  </si>
  <si>
    <t>12623</t>
  </si>
  <si>
    <t>912004</t>
  </si>
  <si>
    <t>3900047358</t>
  </si>
  <si>
    <t>NC A STORNO PARZ. FT 3900047306 DEL 11/10/22 X ACCORDI NEGOZIALI</t>
  </si>
  <si>
    <t>912005</t>
  </si>
  <si>
    <t>3900047357</t>
  </si>
  <si>
    <t>NC A STORNO PARZ. FT 3900047305 DEL 11/10/22 X ACC. NEGOZ.</t>
  </si>
  <si>
    <t>12434</t>
  </si>
  <si>
    <t>912006</t>
  </si>
  <si>
    <t>222006687</t>
  </si>
  <si>
    <t>13523</t>
  </si>
  <si>
    <t>912007</t>
  </si>
  <si>
    <t>222006685</t>
  </si>
  <si>
    <t>912008</t>
  </si>
  <si>
    <t>222006686</t>
  </si>
  <si>
    <t>912009</t>
  </si>
  <si>
    <t>006498</t>
  </si>
  <si>
    <t>TRASP E SMALT LU22</t>
  </si>
  <si>
    <t>12641</t>
  </si>
  <si>
    <t>912010</t>
  </si>
  <si>
    <t>222006684</t>
  </si>
  <si>
    <t>14207</t>
  </si>
  <si>
    <t>912011</t>
  </si>
  <si>
    <t>19638</t>
  </si>
  <si>
    <t>12427</t>
  </si>
  <si>
    <t>912012</t>
  </si>
  <si>
    <t>93604</t>
  </si>
  <si>
    <t>IMMUCOR ITALIA SPA</t>
  </si>
  <si>
    <t>350_460_22008822</t>
  </si>
  <si>
    <t>12423</t>
  </si>
  <si>
    <t>912013</t>
  </si>
  <si>
    <t>VP2201167</t>
  </si>
  <si>
    <t>NC A STORNO PARZ. FT VP2201128 DEL 30/9/22</t>
  </si>
  <si>
    <t>912014</t>
  </si>
  <si>
    <t>2022334274</t>
  </si>
  <si>
    <t>12443</t>
  </si>
  <si>
    <t>912015</t>
  </si>
  <si>
    <t>1209370662</t>
  </si>
  <si>
    <t>912016</t>
  </si>
  <si>
    <t>6012222021536</t>
  </si>
  <si>
    <t>912017</t>
  </si>
  <si>
    <t>1209370663</t>
  </si>
  <si>
    <t>912018</t>
  </si>
  <si>
    <t>222649PA</t>
  </si>
  <si>
    <t>13599</t>
  </si>
  <si>
    <t>912019</t>
  </si>
  <si>
    <t>22218172</t>
  </si>
  <si>
    <t>912020</t>
  </si>
  <si>
    <t>222068585</t>
  </si>
  <si>
    <t>912021</t>
  </si>
  <si>
    <t>222068280</t>
  </si>
  <si>
    <t>NC A STORNO TOT. FT 222060770 DEL 9/9/22</t>
  </si>
  <si>
    <t>912022</t>
  </si>
  <si>
    <t>222068587</t>
  </si>
  <si>
    <t>912023</t>
  </si>
  <si>
    <t>9300004489</t>
  </si>
  <si>
    <t>912024</t>
  </si>
  <si>
    <t>2022033796</t>
  </si>
  <si>
    <t>912025</t>
  </si>
  <si>
    <t>3363221652</t>
  </si>
  <si>
    <t>SISTEMA PER LA LOCALIZZAZIONE DELLE LESIONI OTTOBRE</t>
  </si>
  <si>
    <t>12414</t>
  </si>
  <si>
    <t>912027</t>
  </si>
  <si>
    <t>22132235</t>
  </si>
  <si>
    <t>912028</t>
  </si>
  <si>
    <t>22132220</t>
  </si>
  <si>
    <t>912029</t>
  </si>
  <si>
    <t>22132230</t>
  </si>
  <si>
    <t>912030</t>
  </si>
  <si>
    <t>22132228</t>
  </si>
  <si>
    <t>912031</t>
  </si>
  <si>
    <t>22132218</t>
  </si>
  <si>
    <t>912032</t>
  </si>
  <si>
    <t>22132239</t>
  </si>
  <si>
    <t>912033</t>
  </si>
  <si>
    <t>3900047305</t>
  </si>
  <si>
    <t>VEDI NC 3900047357 DEL 11/10/22 X ACCORDI NEGOZ.</t>
  </si>
  <si>
    <t>912034</t>
  </si>
  <si>
    <t>006499</t>
  </si>
  <si>
    <t>912036</t>
  </si>
  <si>
    <t>22132237</t>
  </si>
  <si>
    <t>912037</t>
  </si>
  <si>
    <t>0003054494</t>
  </si>
  <si>
    <t>14044</t>
  </si>
  <si>
    <t>912038</t>
  </si>
  <si>
    <t>7172149969</t>
  </si>
  <si>
    <t>912039</t>
  </si>
  <si>
    <t>7172149968</t>
  </si>
  <si>
    <t>912041</t>
  </si>
  <si>
    <t>7172150232</t>
  </si>
  <si>
    <t>12412</t>
  </si>
  <si>
    <t>912042</t>
  </si>
  <si>
    <t>6867/PA</t>
  </si>
  <si>
    <t>14115</t>
  </si>
  <si>
    <t>912043</t>
  </si>
  <si>
    <t>2022/8808/VEN</t>
  </si>
  <si>
    <t>12561</t>
  </si>
  <si>
    <t>912044</t>
  </si>
  <si>
    <t>647076</t>
  </si>
  <si>
    <t>912045</t>
  </si>
  <si>
    <t>2201012582</t>
  </si>
  <si>
    <t>912046</t>
  </si>
  <si>
    <t>ERREKAPPA EUROTERAPICI SPA</t>
  </si>
  <si>
    <t>0003633</t>
  </si>
  <si>
    <t>12445</t>
  </si>
  <si>
    <t>912047</t>
  </si>
  <si>
    <t>2022FS006947</t>
  </si>
  <si>
    <t>12358</t>
  </si>
  <si>
    <t>912048</t>
  </si>
  <si>
    <t>1209370661</t>
  </si>
  <si>
    <t>912049</t>
  </si>
  <si>
    <t>001235/V5</t>
  </si>
  <si>
    <t>912050</t>
  </si>
  <si>
    <t>14310/00/2022</t>
  </si>
  <si>
    <t>12416</t>
  </si>
  <si>
    <t>912051</t>
  </si>
  <si>
    <t>90517</t>
  </si>
  <si>
    <t>SICURLIVE GROUP SRL</t>
  </si>
  <si>
    <t>4724</t>
  </si>
  <si>
    <t>OPERE PROPEDEUTICHE ALLA INSTALLAZIONE DI NUOVI CORPI ILLUMINANTI ELISUPERFICIE POC</t>
  </si>
  <si>
    <t>12391</t>
  </si>
  <si>
    <t>912052</t>
  </si>
  <si>
    <t>101081</t>
  </si>
  <si>
    <t>RAVASIO SRL</t>
  </si>
  <si>
    <t>514DE</t>
  </si>
  <si>
    <t>12380</t>
  </si>
  <si>
    <t>912053</t>
  </si>
  <si>
    <t>6752337157</t>
  </si>
  <si>
    <t>912054</t>
  </si>
  <si>
    <t>0000001060006379</t>
  </si>
  <si>
    <t>912055</t>
  </si>
  <si>
    <t>1209371763</t>
  </si>
  <si>
    <t>912056</t>
  </si>
  <si>
    <t>VF22056143</t>
  </si>
  <si>
    <t>SACCA CONGELAMENTO MIDOLLO</t>
  </si>
  <si>
    <t>912057</t>
  </si>
  <si>
    <t>2280047092</t>
  </si>
  <si>
    <t>12962</t>
  </si>
  <si>
    <t>912058</t>
  </si>
  <si>
    <t>0000116305</t>
  </si>
  <si>
    <t>13029</t>
  </si>
  <si>
    <t>912059</t>
  </si>
  <si>
    <t>001236/V5</t>
  </si>
  <si>
    <t>912060</t>
  </si>
  <si>
    <t>14309/00/2022</t>
  </si>
  <si>
    <t>912061</t>
  </si>
  <si>
    <t>001237/V5</t>
  </si>
  <si>
    <t>912062</t>
  </si>
  <si>
    <t>99121</t>
  </si>
  <si>
    <t>CARTOIDEE DI CULTRARO VASTA GIUSEPPE</t>
  </si>
  <si>
    <t>584/A</t>
  </si>
  <si>
    <t>13962</t>
  </si>
  <si>
    <t>912063</t>
  </si>
  <si>
    <t>6820221019000270</t>
  </si>
  <si>
    <t>4TRIM22 REAL E MANUT SITO WEB</t>
  </si>
  <si>
    <t>13609</t>
  </si>
  <si>
    <t>912064</t>
  </si>
  <si>
    <t>2022/2728/P</t>
  </si>
  <si>
    <t>912065</t>
  </si>
  <si>
    <t>22132236</t>
  </si>
  <si>
    <t>912066</t>
  </si>
  <si>
    <t>22132244</t>
  </si>
  <si>
    <t>912067</t>
  </si>
  <si>
    <t>22132234</t>
  </si>
  <si>
    <t>912068</t>
  </si>
  <si>
    <t>8261394738</t>
  </si>
  <si>
    <t>12408</t>
  </si>
  <si>
    <t>912069</t>
  </si>
  <si>
    <t>4048</t>
  </si>
  <si>
    <t>12699</t>
  </si>
  <si>
    <t>912070</t>
  </si>
  <si>
    <t>0086618015</t>
  </si>
  <si>
    <t>12376</t>
  </si>
  <si>
    <t>912071</t>
  </si>
  <si>
    <t>22132240</t>
  </si>
  <si>
    <t>912072</t>
  </si>
  <si>
    <t>7172149970</t>
  </si>
  <si>
    <t>912073</t>
  </si>
  <si>
    <t>461/M22</t>
  </si>
  <si>
    <t>9135</t>
  </si>
  <si>
    <t>2020-VFE-00075</t>
  </si>
  <si>
    <t>DET. 781/18 SERT CASAL</t>
  </si>
  <si>
    <t>10569</t>
  </si>
  <si>
    <t>9136</t>
  </si>
  <si>
    <t>2020-VFE-00073</t>
  </si>
  <si>
    <t>9137</t>
  </si>
  <si>
    <t>2020-VFE-00074</t>
  </si>
  <si>
    <t>DET. 781/18 SERT CR</t>
  </si>
  <si>
    <t>9138</t>
  </si>
  <si>
    <t>2020-VFE-00072</t>
  </si>
  <si>
    <t>9140</t>
  </si>
  <si>
    <t>2020-VFE-00106</t>
  </si>
  <si>
    <t>DET. 781/18 SERT CASAL. MARZO.</t>
  </si>
  <si>
    <t>10570</t>
  </si>
  <si>
    <t>914011</t>
  </si>
  <si>
    <t>BACCIOCCHINI: attività LP di farmacista per vaccinazioni COVID - SETTEMBRE 2022 (h 164,02')</t>
  </si>
  <si>
    <t>11788</t>
  </si>
  <si>
    <t>914012</t>
  </si>
  <si>
    <t>100128</t>
  </si>
  <si>
    <t>PEZZELLA MARCO</t>
  </si>
  <si>
    <t>4/PA/22</t>
  </si>
  <si>
    <t>PEZZELLA: attività LP di medico per commissione patenti - 3 TRIMESTRE 2022</t>
  </si>
  <si>
    <t>11548</t>
  </si>
  <si>
    <t>914013</t>
  </si>
  <si>
    <t>92973</t>
  </si>
  <si>
    <t>ORIOLI RENATO</t>
  </si>
  <si>
    <t>RIGENERAZ BOMB ACQUA DEMIN LU/SETT22</t>
  </si>
  <si>
    <t>12902</t>
  </si>
  <si>
    <t>914014</t>
  </si>
  <si>
    <t>90510</t>
  </si>
  <si>
    <t>CAFFARRA MARTA</t>
  </si>
  <si>
    <t>4PA/22</t>
  </si>
  <si>
    <t>CAFFARRA: attività LP di pediatra per copertura turni di guardia e reperibilità c/o POOP - GIUGNO - AGOSTO ( nr. 4 / 4 / 5 turni)</t>
  </si>
  <si>
    <t>11537</t>
  </si>
  <si>
    <t>9143</t>
  </si>
  <si>
    <t>2020-VFE-00100</t>
  </si>
  <si>
    <t>DET. 781/18 SERT CR FEBB.</t>
  </si>
  <si>
    <t>9144</t>
  </si>
  <si>
    <t>2020-VFE-00101</t>
  </si>
  <si>
    <t>DET. 781/18 SERT CASAL MARZO</t>
  </si>
  <si>
    <t>9145</t>
  </si>
  <si>
    <t>2020-VFE-00099</t>
  </si>
  <si>
    <t>DET. 781/18 SERT CR MARZO</t>
  </si>
  <si>
    <t>9146</t>
  </si>
  <si>
    <t>2020-VFE-00103</t>
  </si>
  <si>
    <t>9149</t>
  </si>
  <si>
    <t>2020-VFE-00102</t>
  </si>
  <si>
    <t>DET. 781/18 SERT CASAL FEBBRAIO</t>
  </si>
  <si>
    <t>9150</t>
  </si>
  <si>
    <t>2020-VFE-00105</t>
  </si>
  <si>
    <t>DET. 781/18 SERT CASAL. FEBB.</t>
  </si>
  <si>
    <t>9151</t>
  </si>
  <si>
    <t>2020-VFE-00104</t>
  </si>
  <si>
    <t>9156</t>
  </si>
  <si>
    <t>2020-VFE-00131</t>
  </si>
  <si>
    <t>DET. 781/18 APRILE SERT CR</t>
  </si>
  <si>
    <t>9157</t>
  </si>
  <si>
    <t>2020-VFE-00130</t>
  </si>
  <si>
    <t>DET. 781/18 APRILE SERT CASAL</t>
  </si>
  <si>
    <t>9158</t>
  </si>
  <si>
    <t>2020-VFE-00132</t>
  </si>
  <si>
    <t>9162</t>
  </si>
  <si>
    <t>2020-VFE-00160</t>
  </si>
  <si>
    <t>DET. 781/18 MAGGIO SERT CASAL.</t>
  </si>
  <si>
    <t>9163</t>
  </si>
  <si>
    <t>2020-VFE-00159</t>
  </si>
  <si>
    <t>DET. 781/18 MAGGIO SERT CR</t>
  </si>
  <si>
    <t>9164</t>
  </si>
  <si>
    <t>2020-VFE-00158</t>
  </si>
  <si>
    <t>9165</t>
  </si>
  <si>
    <t>2020-VFE-00157</t>
  </si>
  <si>
    <t>9169</t>
  </si>
  <si>
    <t>2020-VFE-00202</t>
  </si>
  <si>
    <t>DET. 781/18 SERT CASAL GIUGNO</t>
  </si>
  <si>
    <t>10571</t>
  </si>
  <si>
    <t>9170</t>
  </si>
  <si>
    <t>2020-VFE-00199</t>
  </si>
  <si>
    <t>9171</t>
  </si>
  <si>
    <t>2020-VFE-00201</t>
  </si>
  <si>
    <t>DET. 781/18 SERT CR GIUGNO</t>
  </si>
  <si>
    <t>9172</t>
  </si>
  <si>
    <t>2020-VFE-00200</t>
  </si>
  <si>
    <t>9183</t>
  </si>
  <si>
    <t>2020-VFE-00253</t>
  </si>
  <si>
    <t>DET. 781/18 AGOSTO SERT CASAL</t>
  </si>
  <si>
    <t>9184</t>
  </si>
  <si>
    <t>2020-VFE-00256</t>
  </si>
  <si>
    <t>DET. 781/18 AGOSTO SERT CR.</t>
  </si>
  <si>
    <t>9185</t>
  </si>
  <si>
    <t>2020-VFE-00255</t>
  </si>
  <si>
    <t>9186</t>
  </si>
  <si>
    <t>2020-VFE-00254</t>
  </si>
  <si>
    <t>9187</t>
  </si>
  <si>
    <t>2021-VFE-00097</t>
  </si>
  <si>
    <t>9188</t>
  </si>
  <si>
    <t>2021-VFE-00100</t>
  </si>
  <si>
    <t>DET. 781/2018 SERT CASALMAGGIORE FEBBRAIO</t>
  </si>
  <si>
    <t>9189</t>
  </si>
  <si>
    <t>2021-VFE-00099</t>
  </si>
  <si>
    <t>9190</t>
  </si>
  <si>
    <t>2021-VFE-00094</t>
  </si>
  <si>
    <t>DET. 718/2018 FEBBRAIO POC</t>
  </si>
  <si>
    <t>919001</t>
  </si>
  <si>
    <t>22VPA06478</t>
  </si>
  <si>
    <t>13996</t>
  </si>
  <si>
    <t>919002</t>
  </si>
  <si>
    <t>6017050988</t>
  </si>
  <si>
    <t>919003</t>
  </si>
  <si>
    <t>9897107755</t>
  </si>
  <si>
    <t>919004</t>
  </si>
  <si>
    <t>22VPA06476</t>
  </si>
  <si>
    <t>919005</t>
  </si>
  <si>
    <t>32215302</t>
  </si>
  <si>
    <t>12935</t>
  </si>
  <si>
    <t>919006</t>
  </si>
  <si>
    <t>9897107751</t>
  </si>
  <si>
    <t>919007</t>
  </si>
  <si>
    <t>22VPA06480</t>
  </si>
  <si>
    <t>13548</t>
  </si>
  <si>
    <t>919008</t>
  </si>
  <si>
    <t>8B00882510</t>
  </si>
  <si>
    <t>TERR 1023 V.PORZIO 6BIM22 AGO-SETT22 SC31/12</t>
  </si>
  <si>
    <t>13290</t>
  </si>
  <si>
    <t>919009</t>
  </si>
  <si>
    <t>3006928782</t>
  </si>
  <si>
    <t>919010</t>
  </si>
  <si>
    <t>2223099897</t>
  </si>
  <si>
    <t>13005</t>
  </si>
  <si>
    <t>919011</t>
  </si>
  <si>
    <t>3900304460</t>
  </si>
  <si>
    <t>919012</t>
  </si>
  <si>
    <t>98324949</t>
  </si>
  <si>
    <t>14239</t>
  </si>
  <si>
    <t>919013</t>
  </si>
  <si>
    <t>559 / PA</t>
  </si>
  <si>
    <t>INCOMPL. LODI</t>
  </si>
  <si>
    <t>13481</t>
  </si>
  <si>
    <t>919014</t>
  </si>
  <si>
    <t>222068588</t>
  </si>
  <si>
    <t>919015</t>
  </si>
  <si>
    <t>22087631 Q1</t>
  </si>
  <si>
    <t>13022</t>
  </si>
  <si>
    <t>919016</t>
  </si>
  <si>
    <t>870E161889</t>
  </si>
  <si>
    <t>13087</t>
  </si>
  <si>
    <t>919017</t>
  </si>
  <si>
    <t>222068586</t>
  </si>
  <si>
    <t>919018</t>
  </si>
  <si>
    <t>26799</t>
  </si>
  <si>
    <t>12821</t>
  </si>
  <si>
    <t>919019</t>
  </si>
  <si>
    <t>S22F043566</t>
  </si>
  <si>
    <t>919020</t>
  </si>
  <si>
    <t>8B00884005</t>
  </si>
  <si>
    <t>SAN 0711 POC 6BIM AGO/SETT22 SC 31/12</t>
  </si>
  <si>
    <t>13291</t>
  </si>
  <si>
    <t>919021</t>
  </si>
  <si>
    <t>202271000469</t>
  </si>
  <si>
    <t>SETTEMBRE 2022 - ASST BS: CONVENZIONE NEURORADIOLOGIA.</t>
  </si>
  <si>
    <t>919022</t>
  </si>
  <si>
    <t>1220265564</t>
  </si>
  <si>
    <t>919023</t>
  </si>
  <si>
    <t>2226439</t>
  </si>
  <si>
    <t>14106</t>
  </si>
  <si>
    <t>919024</t>
  </si>
  <si>
    <t>2022031990</t>
  </si>
  <si>
    <t>13487</t>
  </si>
  <si>
    <t>919025</t>
  </si>
  <si>
    <t>5029228210</t>
  </si>
  <si>
    <t>919026</t>
  </si>
  <si>
    <t>4220322800058008</t>
  </si>
  <si>
    <t>SAN V.PORZIO 0472 6BIM AGO/SETT22 SC 31/12</t>
  </si>
  <si>
    <t>919027</t>
  </si>
  <si>
    <t>2022031991</t>
  </si>
  <si>
    <t>919028</t>
  </si>
  <si>
    <t>100460</t>
  </si>
  <si>
    <t>PALVARINI ILARIA</t>
  </si>
  <si>
    <t>FATTPA 11_22</t>
  </si>
  <si>
    <t>PALVARINI: attività LP di psicomotricista per progetti NPIA - SETTEMBRE 2022 (h 124,58 cent)</t>
  </si>
  <si>
    <t>11544</t>
  </si>
  <si>
    <t>919029</t>
  </si>
  <si>
    <t>222069528</t>
  </si>
  <si>
    <t>919030</t>
  </si>
  <si>
    <t>5237/2022</t>
  </si>
  <si>
    <t>12887</t>
  </si>
  <si>
    <t>919031</t>
  </si>
  <si>
    <t>INVERNICI CHIARA</t>
  </si>
  <si>
    <t>INVERNICI: attività LP di psicologa per progetto AUTER / CUP F15F21002140001 - SETTEMBRE 2022 (h 115,78 cent)</t>
  </si>
  <si>
    <t>11541</t>
  </si>
  <si>
    <t>919032</t>
  </si>
  <si>
    <t>222069530</t>
  </si>
  <si>
    <t>919033</t>
  </si>
  <si>
    <t>8B00878006</t>
  </si>
  <si>
    <t>TERR 1023 V ROMANI 6BIM AGO/SETT22 SC31/12</t>
  </si>
  <si>
    <t>919034</t>
  </si>
  <si>
    <t>FARIO MARCO</t>
  </si>
  <si>
    <t>000012-2022</t>
  </si>
  <si>
    <t>FARIO: attività LP di psichiatra POOP - SETTEMBRE 2022 (h 86.87 cent)</t>
  </si>
  <si>
    <t>11539</t>
  </si>
  <si>
    <t>919035</t>
  </si>
  <si>
    <t>6251013407</t>
  </si>
  <si>
    <t>919036</t>
  </si>
  <si>
    <t>8B00883000</t>
  </si>
  <si>
    <t>SAN POC 6BIM AGO/SETT22 SC 31/12</t>
  </si>
  <si>
    <t>919038</t>
  </si>
  <si>
    <t>90716</t>
  </si>
  <si>
    <t>EFFEBI HOSPITAL SRL</t>
  </si>
  <si>
    <t>1578/2022</t>
  </si>
  <si>
    <t>12843</t>
  </si>
  <si>
    <t>919039</t>
  </si>
  <si>
    <t>262300337</t>
  </si>
  <si>
    <t>919040</t>
  </si>
  <si>
    <t>SI2210822</t>
  </si>
  <si>
    <t>13463</t>
  </si>
  <si>
    <t>919041</t>
  </si>
  <si>
    <t>7172151134</t>
  </si>
  <si>
    <t>919042</t>
  </si>
  <si>
    <t>9897106839</t>
  </si>
  <si>
    <t>919043</t>
  </si>
  <si>
    <t>0400122VEN203442</t>
  </si>
  <si>
    <t>13461</t>
  </si>
  <si>
    <t>919044</t>
  </si>
  <si>
    <t>22132223</t>
  </si>
  <si>
    <t>919045</t>
  </si>
  <si>
    <t>7172151135</t>
  </si>
  <si>
    <t>919046</t>
  </si>
  <si>
    <t>222069531</t>
  </si>
  <si>
    <t>919047</t>
  </si>
  <si>
    <t>22132224</t>
  </si>
  <si>
    <t>919048</t>
  </si>
  <si>
    <t>FIPADB-2022-758760</t>
  </si>
  <si>
    <t>12860</t>
  </si>
  <si>
    <t>919049</t>
  </si>
  <si>
    <t>22132226</t>
  </si>
  <si>
    <t>919050</t>
  </si>
  <si>
    <t>FIPADB-2022-758762</t>
  </si>
  <si>
    <t>919051</t>
  </si>
  <si>
    <t>6834</t>
  </si>
  <si>
    <t>919053</t>
  </si>
  <si>
    <t>8261394739</t>
  </si>
  <si>
    <t>12836</t>
  </si>
  <si>
    <t>919054</t>
  </si>
  <si>
    <t>FIPADB-2022-758763</t>
  </si>
  <si>
    <t>919055</t>
  </si>
  <si>
    <t>0931934351</t>
  </si>
  <si>
    <t>919056</t>
  </si>
  <si>
    <t>201026/P</t>
  </si>
  <si>
    <t>NOLEGGIO MESE DI SETTEMBRE</t>
  </si>
  <si>
    <t>12964</t>
  </si>
  <si>
    <t>919057</t>
  </si>
  <si>
    <t>1223/2022/PA</t>
  </si>
  <si>
    <t>SERVIZIO CARTELLE CLINICHE AGOSTO 2022</t>
  </si>
  <si>
    <t>12894</t>
  </si>
  <si>
    <t>919058</t>
  </si>
  <si>
    <t>9300004488</t>
  </si>
  <si>
    <t>919059</t>
  </si>
  <si>
    <t>7000174911</t>
  </si>
  <si>
    <t>919060</t>
  </si>
  <si>
    <t>56/NC/2022/PA</t>
  </si>
  <si>
    <t>N.C. SU FT. 10189/22 X ERRATA EMISSIONE</t>
  </si>
  <si>
    <t>919061</t>
  </si>
  <si>
    <t>8722176295</t>
  </si>
  <si>
    <t>919062</t>
  </si>
  <si>
    <t>2208116677</t>
  </si>
  <si>
    <t>919063</t>
  </si>
  <si>
    <t>1224/2022/PA</t>
  </si>
  <si>
    <t>12765</t>
  </si>
  <si>
    <t>919064</t>
  </si>
  <si>
    <t>2022/8807/VEN</t>
  </si>
  <si>
    <t>NOLEGGIO MATERASSI</t>
  </si>
  <si>
    <t>12914</t>
  </si>
  <si>
    <t>919065</t>
  </si>
  <si>
    <t>2022031993</t>
  </si>
  <si>
    <t>14018</t>
  </si>
  <si>
    <t>919066</t>
  </si>
  <si>
    <t>1225/2022/PA</t>
  </si>
  <si>
    <t>ULTERIORE ADESIONE SETTEMBRE 2022</t>
  </si>
  <si>
    <t>13612</t>
  </si>
  <si>
    <t>919067</t>
  </si>
  <si>
    <t>1209372429</t>
  </si>
  <si>
    <t>919069</t>
  </si>
  <si>
    <t>220015079</t>
  </si>
  <si>
    <t>919070</t>
  </si>
  <si>
    <t>9923099895</t>
  </si>
  <si>
    <t>919072</t>
  </si>
  <si>
    <t>0931934348</t>
  </si>
  <si>
    <t>919073</t>
  </si>
  <si>
    <t>22VPA06479</t>
  </si>
  <si>
    <t>919074</t>
  </si>
  <si>
    <t>8722176296</t>
  </si>
  <si>
    <t>919075</t>
  </si>
  <si>
    <t>PA/2932</t>
  </si>
  <si>
    <t>12820</t>
  </si>
  <si>
    <t>919076</t>
  </si>
  <si>
    <t>209/V4</t>
  </si>
  <si>
    <t>CANONE MONITORAGGIO GAS ANESTETICI PIASTRA OPERATORIA SETTEMBRE</t>
  </si>
  <si>
    <t>919077</t>
  </si>
  <si>
    <t>22132869</t>
  </si>
  <si>
    <t>919078</t>
  </si>
  <si>
    <t>3622102620</t>
  </si>
  <si>
    <t>13416</t>
  </si>
  <si>
    <t>919079</t>
  </si>
  <si>
    <t>199269878/377633/P1</t>
  </si>
  <si>
    <t>13492</t>
  </si>
  <si>
    <t>919080</t>
  </si>
  <si>
    <t>25896165</t>
  </si>
  <si>
    <t>919081</t>
  </si>
  <si>
    <t>222068942</t>
  </si>
  <si>
    <t>919082</t>
  </si>
  <si>
    <t>25896192</t>
  </si>
  <si>
    <t>919083</t>
  </si>
  <si>
    <t>222068943</t>
  </si>
  <si>
    <t>919084</t>
  </si>
  <si>
    <t>0740906731</t>
  </si>
  <si>
    <t>14092</t>
  </si>
  <si>
    <t>919085</t>
  </si>
  <si>
    <t>25896175</t>
  </si>
  <si>
    <t>919086</t>
  </si>
  <si>
    <t>55955</t>
  </si>
  <si>
    <t>919087</t>
  </si>
  <si>
    <t>0087124485</t>
  </si>
  <si>
    <t>13724</t>
  </si>
  <si>
    <t>919088</t>
  </si>
  <si>
    <t>2022/8811/VEN</t>
  </si>
  <si>
    <t>NOLEGGIO ANTIDECUBITO SETTEMBRE</t>
  </si>
  <si>
    <t>919089</t>
  </si>
  <si>
    <t>22087630 Q1</t>
  </si>
  <si>
    <t>919090</t>
  </si>
  <si>
    <t>220002655</t>
  </si>
  <si>
    <t>919091</t>
  </si>
  <si>
    <t>3900304110</t>
  </si>
  <si>
    <t>919092</t>
  </si>
  <si>
    <t>1011362029</t>
  </si>
  <si>
    <t>919093</t>
  </si>
  <si>
    <t>2219752</t>
  </si>
  <si>
    <t>919094</t>
  </si>
  <si>
    <t>22133389</t>
  </si>
  <si>
    <t>919095</t>
  </si>
  <si>
    <t>0931865717</t>
  </si>
  <si>
    <t>14048</t>
  </si>
  <si>
    <t>919096</t>
  </si>
  <si>
    <t>NCS/5197</t>
  </si>
  <si>
    <t>NC A STORNO PARZ. FT FS/4919 DEL 21/9/22</t>
  </si>
  <si>
    <t>919097</t>
  </si>
  <si>
    <t>5302501496</t>
  </si>
  <si>
    <t>919098</t>
  </si>
  <si>
    <t>0931865718</t>
  </si>
  <si>
    <t>919099</t>
  </si>
  <si>
    <t>FS/5162</t>
  </si>
  <si>
    <t>VEDI NC NCS/5514 DEL 28/10/22 A STORNO PARZ. FT X ERRATA APPLIC.IVA</t>
  </si>
  <si>
    <t>9191</t>
  </si>
  <si>
    <t>2021-VFE-00096</t>
  </si>
  <si>
    <t>DET. 718/2018 FEBBRAIO POP</t>
  </si>
  <si>
    <t>919100</t>
  </si>
  <si>
    <t>22132222</t>
  </si>
  <si>
    <t>919101</t>
  </si>
  <si>
    <t>2022000010035329</t>
  </si>
  <si>
    <t>14225</t>
  </si>
  <si>
    <t>919102</t>
  </si>
  <si>
    <t>NCS/5202</t>
  </si>
  <si>
    <t>NC A STORNO PARZ. FT FS/4737 DEL 16/9/22</t>
  </si>
  <si>
    <t>919103</t>
  </si>
  <si>
    <t>2022/2762/P</t>
  </si>
  <si>
    <t>13068</t>
  </si>
  <si>
    <t>919104</t>
  </si>
  <si>
    <t>0000145742</t>
  </si>
  <si>
    <t>919105</t>
  </si>
  <si>
    <t>22019638R8</t>
  </si>
  <si>
    <t>919106</t>
  </si>
  <si>
    <t>22133979</t>
  </si>
  <si>
    <t>919107</t>
  </si>
  <si>
    <t>1020559585</t>
  </si>
  <si>
    <t>919108</t>
  </si>
  <si>
    <t>27481309</t>
  </si>
  <si>
    <t>13992</t>
  </si>
  <si>
    <t>919109</t>
  </si>
  <si>
    <t>22000811</t>
  </si>
  <si>
    <t>13425</t>
  </si>
  <si>
    <t>919110</t>
  </si>
  <si>
    <t>0086618047</t>
  </si>
  <si>
    <t>12903</t>
  </si>
  <si>
    <t>919111</t>
  </si>
  <si>
    <t>1056976505</t>
  </si>
  <si>
    <t>919112</t>
  </si>
  <si>
    <t>22132227</t>
  </si>
  <si>
    <t>919113</t>
  </si>
  <si>
    <t>2022/8809/VEN</t>
  </si>
  <si>
    <t>919114</t>
  </si>
  <si>
    <t>FIPADB-2022-758759</t>
  </si>
  <si>
    <t>919115</t>
  </si>
  <si>
    <t>104204</t>
  </si>
  <si>
    <t>13530</t>
  </si>
  <si>
    <t>919116</t>
  </si>
  <si>
    <t>22132243</t>
  </si>
  <si>
    <t>919117</t>
  </si>
  <si>
    <t>2022/8810/VEN</t>
  </si>
  <si>
    <t>919118</t>
  </si>
  <si>
    <t>25896109</t>
  </si>
  <si>
    <t>919119</t>
  </si>
  <si>
    <t>22132231</t>
  </si>
  <si>
    <t>919120</t>
  </si>
  <si>
    <t>22134423</t>
  </si>
  <si>
    <t>919121</t>
  </si>
  <si>
    <t>22132232</t>
  </si>
  <si>
    <t>919123</t>
  </si>
  <si>
    <t>9700227993</t>
  </si>
  <si>
    <t>12877</t>
  </si>
  <si>
    <t>919124</t>
  </si>
  <si>
    <t>1020661408</t>
  </si>
  <si>
    <t>12760</t>
  </si>
  <si>
    <t>919125</t>
  </si>
  <si>
    <t>22000798</t>
  </si>
  <si>
    <t>12978</t>
  </si>
  <si>
    <t>919126</t>
  </si>
  <si>
    <t>2201012727</t>
  </si>
  <si>
    <t>13625</t>
  </si>
  <si>
    <t>919127</t>
  </si>
  <si>
    <t>5922200621</t>
  </si>
  <si>
    <t>CANONE 3 TRIM SEQSTUDIO GENETIC ANALYZER: ASSISTENZA TECNICA</t>
  </si>
  <si>
    <t>14215</t>
  </si>
  <si>
    <t>919128</t>
  </si>
  <si>
    <t>0931933875</t>
  </si>
  <si>
    <t>919129</t>
  </si>
  <si>
    <t>3622103672</t>
  </si>
  <si>
    <t>919130</t>
  </si>
  <si>
    <t>100021</t>
  </si>
  <si>
    <t>PEDRONI BENEDETTA</t>
  </si>
  <si>
    <t>10/2022</t>
  </si>
  <si>
    <t>PEDRONI: Attività LP di psicologa per progetti NPIA - SETTEMBRE 2022 (h 95)</t>
  </si>
  <si>
    <t>11545</t>
  </si>
  <si>
    <t>919131</t>
  </si>
  <si>
    <t>22132238</t>
  </si>
  <si>
    <t>919132</t>
  </si>
  <si>
    <t>22000843</t>
  </si>
  <si>
    <t>919133</t>
  </si>
  <si>
    <t>22132241</t>
  </si>
  <si>
    <t>919134</t>
  </si>
  <si>
    <t>1011362182</t>
  </si>
  <si>
    <t>919135</t>
  </si>
  <si>
    <t>NCS/5199</t>
  </si>
  <si>
    <t>NC A STORNO PARZ. FT NCS/5199 DEL 11/10/22</t>
  </si>
  <si>
    <t>919136</t>
  </si>
  <si>
    <t>22132225</t>
  </si>
  <si>
    <t>919137</t>
  </si>
  <si>
    <t>V0-137503</t>
  </si>
  <si>
    <t>919139</t>
  </si>
  <si>
    <t>22132233</t>
  </si>
  <si>
    <t>919140</t>
  </si>
  <si>
    <t>R2-6050</t>
  </si>
  <si>
    <t>919141</t>
  </si>
  <si>
    <t>22514535</t>
  </si>
  <si>
    <t>919142</t>
  </si>
  <si>
    <t>22132229</t>
  </si>
  <si>
    <t>919143</t>
  </si>
  <si>
    <t>90865</t>
  </si>
  <si>
    <t>CUCU SILVIA</t>
  </si>
  <si>
    <t>FPA 24/22</t>
  </si>
  <si>
    <t>CUCU: attività LP di pediatria per la copertura di turni di guardia e reperibilità c/o POOP - SETTEMBRE 2022 (180 h)</t>
  </si>
  <si>
    <t>11538</t>
  </si>
  <si>
    <t>919144</t>
  </si>
  <si>
    <t>22514252</t>
  </si>
  <si>
    <t>919145</t>
  </si>
  <si>
    <t>0003054493</t>
  </si>
  <si>
    <t>919146</t>
  </si>
  <si>
    <t>22217709</t>
  </si>
  <si>
    <t>919147</t>
  </si>
  <si>
    <t>2022234117</t>
  </si>
  <si>
    <t>919148</t>
  </si>
  <si>
    <t>MONTECCHI ALEX</t>
  </si>
  <si>
    <t>1E</t>
  </si>
  <si>
    <t>MONTECCHI: attività LP di medico per la copertura di turni al PS POOP - SETTEMBRE 2022 (h 23,68 cent)</t>
  </si>
  <si>
    <t>11543</t>
  </si>
  <si>
    <t>919149</t>
  </si>
  <si>
    <t>5922200620</t>
  </si>
  <si>
    <t>CANONE 3 TRIM ASSISTENZA TECNICA</t>
  </si>
  <si>
    <t>919150</t>
  </si>
  <si>
    <t>2022034336</t>
  </si>
  <si>
    <t>919151</t>
  </si>
  <si>
    <t>PD1/220531</t>
  </si>
  <si>
    <t>12833</t>
  </si>
  <si>
    <t>919152</t>
  </si>
  <si>
    <t>22VPA06477</t>
  </si>
  <si>
    <t>919153</t>
  </si>
  <si>
    <t>2022/7500077110</t>
  </si>
  <si>
    <t>919154</t>
  </si>
  <si>
    <t>101148</t>
  </si>
  <si>
    <t>LUSI ELISA</t>
  </si>
  <si>
    <t>3PA</t>
  </si>
  <si>
    <t>LUSI: attività LP di infermiere per vaccinazioni COVID 19 - SETTEMBRE 2022 (h 18,26')</t>
  </si>
  <si>
    <t>11789</t>
  </si>
  <si>
    <t>919155</t>
  </si>
  <si>
    <t>PD1/220529</t>
  </si>
  <si>
    <t>919157</t>
  </si>
  <si>
    <t>FPA 3/22</t>
  </si>
  <si>
    <t>ABU ABIED: vedi FT nr. FPA2/22 STORNATA INTEGRALMENTE</t>
  </si>
  <si>
    <t>919158</t>
  </si>
  <si>
    <t>3229009076</t>
  </si>
  <si>
    <t>13948</t>
  </si>
  <si>
    <t>919159</t>
  </si>
  <si>
    <t>PD1/220532</t>
  </si>
  <si>
    <t>919160</t>
  </si>
  <si>
    <t>ABU ABIED: attività LP di medico per la copertura di turni al PS POC - SETTEMBRE 2022 (h 167,46')</t>
  </si>
  <si>
    <t>919161</t>
  </si>
  <si>
    <t>S22F043282</t>
  </si>
  <si>
    <t>12972</t>
  </si>
  <si>
    <t>919162</t>
  </si>
  <si>
    <t>PD1/220530</t>
  </si>
  <si>
    <t>MANCA RICEZIONE BENI FRIDA</t>
  </si>
  <si>
    <t>919163</t>
  </si>
  <si>
    <t>101131</t>
  </si>
  <si>
    <t>BRAMBILLA PAOLA</t>
  </si>
  <si>
    <t>BRAMBILLA: Attività LP di coordinatore e data manger nell'ambito degli studi clinici COVID 19 c/o Malattie Infettive POC - SETTEMBRE 2022 (Comp. fisso - 64 h)</t>
  </si>
  <si>
    <t>11630</t>
  </si>
  <si>
    <t>919164</t>
  </si>
  <si>
    <t>7310017429</t>
  </si>
  <si>
    <t>13033</t>
  </si>
  <si>
    <t>919166</t>
  </si>
  <si>
    <t>04202200007106</t>
  </si>
  <si>
    <t>SAN POC 5BIM22 22/8/-11/10 SC 14/11</t>
  </si>
  <si>
    <t>11556</t>
  </si>
  <si>
    <t>919167</t>
  </si>
  <si>
    <t>98743</t>
  </si>
  <si>
    <t>FERRARI LORENZO</t>
  </si>
  <si>
    <t>326</t>
  </si>
  <si>
    <t>FERRARI: attività LP di psichiatra area Casalasca - SETTEMBRE 2022 (h 124)</t>
  </si>
  <si>
    <t>11631</t>
  </si>
  <si>
    <t>919169</t>
  </si>
  <si>
    <t>FPA 26/22</t>
  </si>
  <si>
    <t>STABILINI: attività LP di ostetrica per assistenza COVID - SETTEMBRE 2022 (h 144)</t>
  </si>
  <si>
    <t>11796</t>
  </si>
  <si>
    <t>919170</t>
  </si>
  <si>
    <t>04202200006918</t>
  </si>
  <si>
    <t>SAN V.ROMANI ALTR UT 5BIM22 2/5/22-30/9/22 sc14/11</t>
  </si>
  <si>
    <t>919171</t>
  </si>
  <si>
    <t>V1-8151</t>
  </si>
  <si>
    <t>14220</t>
  </si>
  <si>
    <t>919172</t>
  </si>
  <si>
    <t>MIRACCA ALBERTO</t>
  </si>
  <si>
    <t>89/001</t>
  </si>
  <si>
    <t>MIRACCA: attività LP di medico per vaccinazioni COVID 19 - SETTEMBRE 2022 (12h)</t>
  </si>
  <si>
    <t>11627</t>
  </si>
  <si>
    <t>919173</t>
  </si>
  <si>
    <t>472/SP</t>
  </si>
  <si>
    <t>SERV DEP E LOGIST SETT22</t>
  </si>
  <si>
    <t>12869</t>
  </si>
  <si>
    <t>919174</t>
  </si>
  <si>
    <t>2022234119</t>
  </si>
  <si>
    <t>919175</t>
  </si>
  <si>
    <t>1209375452</t>
  </si>
  <si>
    <t>919176</t>
  </si>
  <si>
    <t>7172150366</t>
  </si>
  <si>
    <t>919177</t>
  </si>
  <si>
    <t>E122297360</t>
  </si>
  <si>
    <t>12845</t>
  </si>
  <si>
    <t>919178</t>
  </si>
  <si>
    <t>22VPA06672</t>
  </si>
  <si>
    <t>919179</t>
  </si>
  <si>
    <t>99784</t>
  </si>
  <si>
    <t>STIVALI GUIDO</t>
  </si>
  <si>
    <t>60/E</t>
  </si>
  <si>
    <t>STIVALI: attività LP di medico per commissione medico locale patenti - 3 TRIMESTRE 2022</t>
  </si>
  <si>
    <t>11549</t>
  </si>
  <si>
    <t>919180</t>
  </si>
  <si>
    <t>001724/P22</t>
  </si>
  <si>
    <t>12847</t>
  </si>
  <si>
    <t>919181</t>
  </si>
  <si>
    <t>0740906732</t>
  </si>
  <si>
    <t>919182</t>
  </si>
  <si>
    <t>1209374036</t>
  </si>
  <si>
    <t>919183</t>
  </si>
  <si>
    <t>507/E</t>
  </si>
  <si>
    <t>SETTEMBRE 2022 - FOND. VISMARA: PRELIEVI SUL TERRITORIO COMPETENZA ...</t>
  </si>
  <si>
    <t>14139</t>
  </si>
  <si>
    <t>919184</t>
  </si>
  <si>
    <t>0740906733</t>
  </si>
  <si>
    <t>919185</t>
  </si>
  <si>
    <t>40166883</t>
  </si>
  <si>
    <t>13046</t>
  </si>
  <si>
    <t>919186</t>
  </si>
  <si>
    <t>2022031994</t>
  </si>
  <si>
    <t>919188</t>
  </si>
  <si>
    <t>6251013289</t>
  </si>
  <si>
    <t>919189</t>
  </si>
  <si>
    <t>2022031992</t>
  </si>
  <si>
    <t>919190</t>
  </si>
  <si>
    <t>5962/2022</t>
  </si>
  <si>
    <t>12861</t>
  </si>
  <si>
    <t>919191</t>
  </si>
  <si>
    <t>22220244</t>
  </si>
  <si>
    <t>919192</t>
  </si>
  <si>
    <t>5963/2022</t>
  </si>
  <si>
    <t>13506</t>
  </si>
  <si>
    <t>919193</t>
  </si>
  <si>
    <t>55/NC/2022/PA</t>
  </si>
  <si>
    <t>NC A STORNO TOT FT 1088/2022/PA DEL 31/8/22</t>
  </si>
  <si>
    <t>919194</t>
  </si>
  <si>
    <t>0900261857</t>
  </si>
  <si>
    <t>12943</t>
  </si>
  <si>
    <t>919195</t>
  </si>
  <si>
    <t>22087303 Q1</t>
  </si>
  <si>
    <t>919196</t>
  </si>
  <si>
    <t>1226/2022/PA</t>
  </si>
  <si>
    <t>CARTELLE CLINICHE SETTEMBRE 2022</t>
  </si>
  <si>
    <t>919197</t>
  </si>
  <si>
    <t>0900261855</t>
  </si>
  <si>
    <t>919198</t>
  </si>
  <si>
    <t>0000146262</t>
  </si>
  <si>
    <t>919199</t>
  </si>
  <si>
    <t>1222/2022/PA</t>
  </si>
  <si>
    <t>919200</t>
  </si>
  <si>
    <t>5302501495</t>
  </si>
  <si>
    <t>919201</t>
  </si>
  <si>
    <t>0931934347</t>
  </si>
  <si>
    <t>919202</t>
  </si>
  <si>
    <t>1227/2022/PA</t>
  </si>
  <si>
    <t>TERRITORIO SETT. 2022</t>
  </si>
  <si>
    <t>13424</t>
  </si>
  <si>
    <t>919203</t>
  </si>
  <si>
    <t>0931934352</t>
  </si>
  <si>
    <t>919204</t>
  </si>
  <si>
    <t>0931934353</t>
  </si>
  <si>
    <t>919205</t>
  </si>
  <si>
    <t>22508317</t>
  </si>
  <si>
    <t>13061</t>
  </si>
  <si>
    <t>919206</t>
  </si>
  <si>
    <t>0931934349</t>
  </si>
  <si>
    <t>919207</t>
  </si>
  <si>
    <t>22514534</t>
  </si>
  <si>
    <t>919208</t>
  </si>
  <si>
    <t>6406/01</t>
  </si>
  <si>
    <t>12954</t>
  </si>
  <si>
    <t>919209</t>
  </si>
  <si>
    <t>0003054884</t>
  </si>
  <si>
    <t>919210</t>
  </si>
  <si>
    <t>22132708</t>
  </si>
  <si>
    <t>13980</t>
  </si>
  <si>
    <t>919211</t>
  </si>
  <si>
    <t>1209374035</t>
  </si>
  <si>
    <t>919212</t>
  </si>
  <si>
    <t>100655</t>
  </si>
  <si>
    <t>CEPAS SRL</t>
  </si>
  <si>
    <t>22004414</t>
  </si>
  <si>
    <t>MANTEN ANN PATENT STORTI AL 2023</t>
  </si>
  <si>
    <t>11554</t>
  </si>
  <si>
    <t>919214</t>
  </si>
  <si>
    <t>5200766295</t>
  </si>
  <si>
    <t>13691</t>
  </si>
  <si>
    <t>919215</t>
  </si>
  <si>
    <t>22132871</t>
  </si>
  <si>
    <t>919216</t>
  </si>
  <si>
    <t>4220322800058117</t>
  </si>
  <si>
    <t>SAN 0534 V.GIUSEPPINA 6BIM AGO/SETT22 SC 31/12</t>
  </si>
  <si>
    <t>919217</t>
  </si>
  <si>
    <t>FS/5163</t>
  </si>
  <si>
    <t>VEDI NC NCS/5516 DEL 28/10/22 A STORNO PARZ. FT X ERRATA APPLICAZIONE IVA</t>
  </si>
  <si>
    <t>13270</t>
  </si>
  <si>
    <t>919218</t>
  </si>
  <si>
    <t>0900261898</t>
  </si>
  <si>
    <t>ORDINI 202218615+202218079</t>
  </si>
  <si>
    <t>919219</t>
  </si>
  <si>
    <t>3622102619</t>
  </si>
  <si>
    <t>PRODOTTO MYFORTIC OK PREZZO INFERIORE - LIQUIDARE FARMACIA</t>
  </si>
  <si>
    <t>919220</t>
  </si>
  <si>
    <t>FS/5200</t>
  </si>
  <si>
    <t>919222</t>
  </si>
  <si>
    <t>8722176596</t>
  </si>
  <si>
    <t>919223</t>
  </si>
  <si>
    <t>9897107752</t>
  </si>
  <si>
    <t>919225</t>
  </si>
  <si>
    <t>3300134401</t>
  </si>
  <si>
    <t>919226</t>
  </si>
  <si>
    <t>FS/5198</t>
  </si>
  <si>
    <t>919227</t>
  </si>
  <si>
    <t>13540</t>
  </si>
  <si>
    <t>14238</t>
  </si>
  <si>
    <t>919228</t>
  </si>
  <si>
    <t>5188/2022</t>
  </si>
  <si>
    <t>919229</t>
  </si>
  <si>
    <t>9897107754</t>
  </si>
  <si>
    <t>OK MINOR PREZZO</t>
  </si>
  <si>
    <t>919230</t>
  </si>
  <si>
    <t>000956-0CPAPA</t>
  </si>
  <si>
    <t>12960</t>
  </si>
  <si>
    <t>919231</t>
  </si>
  <si>
    <t>3300134038</t>
  </si>
  <si>
    <t>14015</t>
  </si>
  <si>
    <t>919232</t>
  </si>
  <si>
    <t>22086841 Q1</t>
  </si>
  <si>
    <t>919233</t>
  </si>
  <si>
    <t>3030</t>
  </si>
  <si>
    <t>13634</t>
  </si>
  <si>
    <t>919234</t>
  </si>
  <si>
    <t>DINGI ELISA</t>
  </si>
  <si>
    <t>5/PA</t>
  </si>
  <si>
    <t>DINGI: attività LP di psicologa per progetto GAP c/o SERD CR - SETTEMBRE 2022 (h 44,88 cent)</t>
  </si>
  <si>
    <t>11626</t>
  </si>
  <si>
    <t>919235</t>
  </si>
  <si>
    <t>0931935637</t>
  </si>
  <si>
    <t>919236</t>
  </si>
  <si>
    <t>2201012650</t>
  </si>
  <si>
    <t>919237</t>
  </si>
  <si>
    <t>22514452</t>
  </si>
  <si>
    <t>919238</t>
  </si>
  <si>
    <t>8B00878054</t>
  </si>
  <si>
    <t>SAN POC 6BIM AGO/SETT22 SC31/12</t>
  </si>
  <si>
    <t>919239</t>
  </si>
  <si>
    <t>V90011662</t>
  </si>
  <si>
    <t>12852</t>
  </si>
  <si>
    <t>919241</t>
  </si>
  <si>
    <t>6756/4</t>
  </si>
  <si>
    <t>13562</t>
  </si>
  <si>
    <t>919242</t>
  </si>
  <si>
    <t>322941270</t>
  </si>
  <si>
    <t>13656</t>
  </si>
  <si>
    <t>919243</t>
  </si>
  <si>
    <t>0000146079</t>
  </si>
  <si>
    <t>919244</t>
  </si>
  <si>
    <t>919245</t>
  </si>
  <si>
    <t>2022FS006946</t>
  </si>
  <si>
    <t>12875</t>
  </si>
  <si>
    <t>919246</t>
  </si>
  <si>
    <t>22086842 Q1</t>
  </si>
  <si>
    <t>919247</t>
  </si>
  <si>
    <t>8B00882473</t>
  </si>
  <si>
    <t>TERR 1004 VIA ROMANI 6BIM AGO/SETT22 SC 31/12</t>
  </si>
  <si>
    <t>919248</t>
  </si>
  <si>
    <t>0740906734</t>
  </si>
  <si>
    <t>14273</t>
  </si>
  <si>
    <t>919249</t>
  </si>
  <si>
    <t>8261395136</t>
  </si>
  <si>
    <t>919250</t>
  </si>
  <si>
    <t>22/332617</t>
  </si>
  <si>
    <t>12882</t>
  </si>
  <si>
    <t>919251</t>
  </si>
  <si>
    <t>5302501494</t>
  </si>
  <si>
    <t>919252</t>
  </si>
  <si>
    <t>3486/2</t>
  </si>
  <si>
    <t>919253</t>
  </si>
  <si>
    <t>0740906730</t>
  </si>
  <si>
    <t>919254</t>
  </si>
  <si>
    <t>558 / PA</t>
  </si>
  <si>
    <t>919255</t>
  </si>
  <si>
    <t>1220265565</t>
  </si>
  <si>
    <t>919256</t>
  </si>
  <si>
    <t>22508220</t>
  </si>
  <si>
    <t>919257</t>
  </si>
  <si>
    <t>3485/2</t>
  </si>
  <si>
    <t>919258</t>
  </si>
  <si>
    <t>0000146080</t>
  </si>
  <si>
    <t>919259</t>
  </si>
  <si>
    <t>4220322800057564</t>
  </si>
  <si>
    <t>SAN POOP V ROMANI 0520 6BIM AGO/SETT22 SC 31/12</t>
  </si>
  <si>
    <t>919260</t>
  </si>
  <si>
    <t>4684/PA</t>
  </si>
  <si>
    <t>12842</t>
  </si>
  <si>
    <t>919261</t>
  </si>
  <si>
    <t>0931935830</t>
  </si>
  <si>
    <t>919262</t>
  </si>
  <si>
    <t>22019769/EI</t>
  </si>
  <si>
    <t>12834</t>
  </si>
  <si>
    <t>919263</t>
  </si>
  <si>
    <t>1020559500</t>
  </si>
  <si>
    <t>919264</t>
  </si>
  <si>
    <t>FS/5203</t>
  </si>
  <si>
    <t>919265</t>
  </si>
  <si>
    <t>2261024961</t>
  </si>
  <si>
    <t>SU FATT 8261320089 31/01/22</t>
  </si>
  <si>
    <t>919266</t>
  </si>
  <si>
    <t>V90011751</t>
  </si>
  <si>
    <t>919268</t>
  </si>
  <si>
    <t>004270275817</t>
  </si>
  <si>
    <t>SAN POOP 0772 SETT22 SC 19/12</t>
  </si>
  <si>
    <t>13284</t>
  </si>
  <si>
    <t>919269</t>
  </si>
  <si>
    <t>1020559586</t>
  </si>
  <si>
    <t>919270</t>
  </si>
  <si>
    <t>27482386</t>
  </si>
  <si>
    <t>919271</t>
  </si>
  <si>
    <t>500013479</t>
  </si>
  <si>
    <t>919272</t>
  </si>
  <si>
    <t>1056976506</t>
  </si>
  <si>
    <t>919273</t>
  </si>
  <si>
    <t>P3402</t>
  </si>
  <si>
    <t>13693</t>
  </si>
  <si>
    <t>919274</t>
  </si>
  <si>
    <t>3006927938</t>
  </si>
  <si>
    <t>14065</t>
  </si>
  <si>
    <t>919275</t>
  </si>
  <si>
    <t>10013</t>
  </si>
  <si>
    <t>KRKA FARMACEUTICI MILANO SRL</t>
  </si>
  <si>
    <t>TN22003161</t>
  </si>
  <si>
    <t>13491</t>
  </si>
  <si>
    <t>919276</t>
  </si>
  <si>
    <t>001779/P22</t>
  </si>
  <si>
    <t>919277</t>
  </si>
  <si>
    <t>2261024964</t>
  </si>
  <si>
    <t>SOPRAVV.NUTRIZ.SU FATT 8261303553 30/11/2021</t>
  </si>
  <si>
    <t>919278</t>
  </si>
  <si>
    <t>3063614276</t>
  </si>
  <si>
    <t>NC A STORNO PARZ. FT 3073867120 DEL 2/6/22</t>
  </si>
  <si>
    <t>919279</t>
  </si>
  <si>
    <t>4685/PA</t>
  </si>
  <si>
    <t>14074</t>
  </si>
  <si>
    <t>919280</t>
  </si>
  <si>
    <t>7X04234321</t>
  </si>
  <si>
    <t>SAN 118 6BIM AGO/SETT22 SC 12/12</t>
  </si>
  <si>
    <t>919281</t>
  </si>
  <si>
    <t>25897081</t>
  </si>
  <si>
    <t>919282</t>
  </si>
  <si>
    <t>4686/PA</t>
  </si>
  <si>
    <t>919283</t>
  </si>
  <si>
    <t>5302500624</t>
  </si>
  <si>
    <t>919284</t>
  </si>
  <si>
    <t>V7-3175</t>
  </si>
  <si>
    <t>OSS POOP SETTEMBRE</t>
  </si>
  <si>
    <t>919285</t>
  </si>
  <si>
    <t>V90011613</t>
  </si>
  <si>
    <t>919286</t>
  </si>
  <si>
    <t>2022234131</t>
  </si>
  <si>
    <t>919287</t>
  </si>
  <si>
    <t>2223099895</t>
  </si>
  <si>
    <t>919288</t>
  </si>
  <si>
    <t>3900304461</t>
  </si>
  <si>
    <t>919289</t>
  </si>
  <si>
    <t>202273000372</t>
  </si>
  <si>
    <t>SETTEMBRE 2022 - ASST BS - QUOTA FONDO DIVISIONALE CONVENZIONE NEURORADIOLOGIA.</t>
  </si>
  <si>
    <t>919290</t>
  </si>
  <si>
    <t>GANDOLFO EMANUELE BRUNO</t>
  </si>
  <si>
    <t>51</t>
  </si>
  <si>
    <t>GANDOLFO: attività LP di psicologo con risorse DL 73/2021 art. 33 c. 3 - SETTEMBRE 2022 (h 61,28')</t>
  </si>
  <si>
    <t>11540</t>
  </si>
  <si>
    <t>919291</t>
  </si>
  <si>
    <t>222069254</t>
  </si>
  <si>
    <t>919292</t>
  </si>
  <si>
    <t>04202200007107</t>
  </si>
  <si>
    <t>TERR 1019 S.SEB14 CR 5BIM22 6/6/22-30/9/22</t>
  </si>
  <si>
    <t>11558</t>
  </si>
  <si>
    <t>919293</t>
  </si>
  <si>
    <t>420010099</t>
  </si>
  <si>
    <t>919294</t>
  </si>
  <si>
    <t>7172150877</t>
  </si>
  <si>
    <t>919295</t>
  </si>
  <si>
    <t>2022032395</t>
  </si>
  <si>
    <t>919296</t>
  </si>
  <si>
    <t>004269605061</t>
  </si>
  <si>
    <t>SAN 118 SETT22 V.SAB SORES SC 16/12</t>
  </si>
  <si>
    <t>919297</t>
  </si>
  <si>
    <t>98328473</t>
  </si>
  <si>
    <t>12974</t>
  </si>
  <si>
    <t>919298</t>
  </si>
  <si>
    <t>2022234115</t>
  </si>
  <si>
    <t>14123</t>
  </si>
  <si>
    <t>919299</t>
  </si>
  <si>
    <t>0900261856</t>
  </si>
  <si>
    <t>9193</t>
  </si>
  <si>
    <t>2021-VFE-00105</t>
  </si>
  <si>
    <t>STORNO PARZ. FT. 2021-VFE-00095</t>
  </si>
  <si>
    <t>919300</t>
  </si>
  <si>
    <t>821/22E</t>
  </si>
  <si>
    <t>NOL. E ASSIST. LUGLIO-AGOSTO-SETT.2022</t>
  </si>
  <si>
    <t>12940</t>
  </si>
  <si>
    <t>919301</t>
  </si>
  <si>
    <t>P3400</t>
  </si>
  <si>
    <t>919302</t>
  </si>
  <si>
    <t>7824/PA</t>
  </si>
  <si>
    <t>13630</t>
  </si>
  <si>
    <t>919303</t>
  </si>
  <si>
    <t>V7-3177</t>
  </si>
  <si>
    <t>serv. supporto pronto soccorso settembre 2022</t>
  </si>
  <si>
    <t>919304</t>
  </si>
  <si>
    <t>9897107350</t>
  </si>
  <si>
    <t>12767</t>
  </si>
  <si>
    <t>919305</t>
  </si>
  <si>
    <t>6012222021797</t>
  </si>
  <si>
    <t>12859</t>
  </si>
  <si>
    <t>919306</t>
  </si>
  <si>
    <t>7X04753369</t>
  </si>
  <si>
    <t>CESSAZ. DEV.MNGM AIRWACH 1/8-5/9/22 SC12/12 CEDI COGE 4143</t>
  </si>
  <si>
    <t>13245</t>
  </si>
  <si>
    <t>919308</t>
  </si>
  <si>
    <t>1209374038</t>
  </si>
  <si>
    <t>919309</t>
  </si>
  <si>
    <t>9700228062</t>
  </si>
  <si>
    <t>OTTOBRE 2022</t>
  </si>
  <si>
    <t>919310</t>
  </si>
  <si>
    <t>PAE0035845</t>
  </si>
  <si>
    <t>SAN CAN 5BIM 1/10-30/11 SC 30/11/22</t>
  </si>
  <si>
    <t>12313</t>
  </si>
  <si>
    <t>919311</t>
  </si>
  <si>
    <t>27482384</t>
  </si>
  <si>
    <t>919312</t>
  </si>
  <si>
    <t>6012222021702</t>
  </si>
  <si>
    <t>919314</t>
  </si>
  <si>
    <t>27482222</t>
  </si>
  <si>
    <t>919315</t>
  </si>
  <si>
    <t>27482385</t>
  </si>
  <si>
    <t>919316</t>
  </si>
  <si>
    <t>202270001543</t>
  </si>
  <si>
    <t>SETTEMBRE 2022 - ASST BS - ESAMI ESEGUITI PER REPARTI POOP.</t>
  </si>
  <si>
    <t>919317</t>
  </si>
  <si>
    <t>5302501935</t>
  </si>
  <si>
    <t>919318</t>
  </si>
  <si>
    <t>V4-5829</t>
  </si>
  <si>
    <t>13464</t>
  </si>
  <si>
    <t>919319</t>
  </si>
  <si>
    <t>6000086299</t>
  </si>
  <si>
    <t>13723</t>
  </si>
  <si>
    <t>919320</t>
  </si>
  <si>
    <t>5302501936</t>
  </si>
  <si>
    <t>919321</t>
  </si>
  <si>
    <t>V1-2721</t>
  </si>
  <si>
    <t>13035</t>
  </si>
  <si>
    <t>919322</t>
  </si>
  <si>
    <t>9897107753</t>
  </si>
  <si>
    <t>919323</t>
  </si>
  <si>
    <t>VIOLA BEATRICE</t>
  </si>
  <si>
    <t>2/E</t>
  </si>
  <si>
    <t>VIOLA: attività LP di medico per vaccinazioni COVID 19 - SETTEMBRE 2022 (h 8,53')</t>
  </si>
  <si>
    <t>11629</t>
  </si>
  <si>
    <t>919324</t>
  </si>
  <si>
    <t>3300132838</t>
  </si>
  <si>
    <t>919325</t>
  </si>
  <si>
    <t>1011362183</t>
  </si>
  <si>
    <t>919326</t>
  </si>
  <si>
    <t>2223099896</t>
  </si>
  <si>
    <t>919327</t>
  </si>
  <si>
    <t>0931865716</t>
  </si>
  <si>
    <t>919328</t>
  </si>
  <si>
    <t>FIPADB-2022-758761</t>
  </si>
  <si>
    <t>919329</t>
  </si>
  <si>
    <t>1209374436</t>
  </si>
  <si>
    <t>919330</t>
  </si>
  <si>
    <t>0931934350</t>
  </si>
  <si>
    <t>919331</t>
  </si>
  <si>
    <t>0931866060</t>
  </si>
  <si>
    <t>919332</t>
  </si>
  <si>
    <t>22514251</t>
  </si>
  <si>
    <t>919333</t>
  </si>
  <si>
    <t>7172152173</t>
  </si>
  <si>
    <t>919334</t>
  </si>
  <si>
    <t>8722176881</t>
  </si>
  <si>
    <t>919335</t>
  </si>
  <si>
    <t>10238</t>
  </si>
  <si>
    <t>GALLI BENEDETTA</t>
  </si>
  <si>
    <t>FPA 11/22</t>
  </si>
  <si>
    <t>GALLI B: attività LP di medico per vaccinazioni COVID 19 - SETTEMBRE 2022 (h 6,65 cent)</t>
  </si>
  <si>
    <t>11552</t>
  </si>
  <si>
    <t>919336</t>
  </si>
  <si>
    <t>2223099157</t>
  </si>
  <si>
    <t>919337</t>
  </si>
  <si>
    <t>4220322800057721</t>
  </si>
  <si>
    <t>SAN 118 6BIM AGO/SETT22 SC 31/12</t>
  </si>
  <si>
    <t>919338</t>
  </si>
  <si>
    <t>2204696</t>
  </si>
  <si>
    <t>13601</t>
  </si>
  <si>
    <t>919339</t>
  </si>
  <si>
    <t>2201463</t>
  </si>
  <si>
    <t>12904</t>
  </si>
  <si>
    <t>919340</t>
  </si>
  <si>
    <t>3300134402</t>
  </si>
  <si>
    <t>919341</t>
  </si>
  <si>
    <t>V7-3174</t>
  </si>
  <si>
    <t>919342</t>
  </si>
  <si>
    <t>2201486</t>
  </si>
  <si>
    <t>13699</t>
  </si>
  <si>
    <t>919343</t>
  </si>
  <si>
    <t>2261024963</t>
  </si>
  <si>
    <t>SOPRAVV.NUTRIZ.SU FATT 8261312681 31/12/2021</t>
  </si>
  <si>
    <t>919344</t>
  </si>
  <si>
    <t>2110581454</t>
  </si>
  <si>
    <t>12858</t>
  </si>
  <si>
    <t>919345</t>
  </si>
  <si>
    <t>222069529</t>
  </si>
  <si>
    <t>919346</t>
  </si>
  <si>
    <t>8722176882</t>
  </si>
  <si>
    <t>14211</t>
  </si>
  <si>
    <t>919347</t>
  </si>
  <si>
    <t>8722176883</t>
  </si>
  <si>
    <t>919348</t>
  </si>
  <si>
    <t>2022032396</t>
  </si>
  <si>
    <t>919349</t>
  </si>
  <si>
    <t>22/332618</t>
  </si>
  <si>
    <t>919350</t>
  </si>
  <si>
    <t>2022334506</t>
  </si>
  <si>
    <t>919353</t>
  </si>
  <si>
    <t>27482614</t>
  </si>
  <si>
    <t>14231</t>
  </si>
  <si>
    <t>919354</t>
  </si>
  <si>
    <t>5193/2022</t>
  </si>
  <si>
    <t>919355</t>
  </si>
  <si>
    <t>5320046918</t>
  </si>
  <si>
    <t>919356</t>
  </si>
  <si>
    <t>0931935202</t>
  </si>
  <si>
    <t>919357</t>
  </si>
  <si>
    <t>22019382R8</t>
  </si>
  <si>
    <t>919358</t>
  </si>
  <si>
    <t>2022000010049861</t>
  </si>
  <si>
    <t>919359</t>
  </si>
  <si>
    <t>1209374435</t>
  </si>
  <si>
    <t>919360</t>
  </si>
  <si>
    <t>22086297 Q1</t>
  </si>
  <si>
    <t>919361</t>
  </si>
  <si>
    <t>V4-5828</t>
  </si>
  <si>
    <t>919362</t>
  </si>
  <si>
    <t>004271051589</t>
  </si>
  <si>
    <t>SAN 118 V MATT PIAD SETT22 SC 19/12</t>
  </si>
  <si>
    <t>919363</t>
  </si>
  <si>
    <t>25897073</t>
  </si>
  <si>
    <t>919364</t>
  </si>
  <si>
    <t>004271051590</t>
  </si>
  <si>
    <t>TERR 1023 V.CAIROLI CASALM SETT22 SC 19/12</t>
  </si>
  <si>
    <t>13287</t>
  </si>
  <si>
    <t>919365</t>
  </si>
  <si>
    <t>2223099487</t>
  </si>
  <si>
    <t>919366</t>
  </si>
  <si>
    <t>9572337997</t>
  </si>
  <si>
    <t>13471</t>
  </si>
  <si>
    <t>919367</t>
  </si>
  <si>
    <t>2223099488</t>
  </si>
  <si>
    <t>919368</t>
  </si>
  <si>
    <t>25896867</t>
  </si>
  <si>
    <t>14191</t>
  </si>
  <si>
    <t>919369</t>
  </si>
  <si>
    <t>25897085</t>
  </si>
  <si>
    <t>919370</t>
  </si>
  <si>
    <t>0931935636</t>
  </si>
  <si>
    <t>919371</t>
  </si>
  <si>
    <t>P3401</t>
  </si>
  <si>
    <t>919372</t>
  </si>
  <si>
    <t>7000174910</t>
  </si>
  <si>
    <t>919373</t>
  </si>
  <si>
    <t>6100222436</t>
  </si>
  <si>
    <t>12901</t>
  </si>
  <si>
    <t>919374</t>
  </si>
  <si>
    <t>220015080</t>
  </si>
  <si>
    <t>919375</t>
  </si>
  <si>
    <t>22132867</t>
  </si>
  <si>
    <t>919376</t>
  </si>
  <si>
    <t>27482387</t>
  </si>
  <si>
    <t>919378</t>
  </si>
  <si>
    <t>22132870</t>
  </si>
  <si>
    <t>919379</t>
  </si>
  <si>
    <t>2261024962</t>
  </si>
  <si>
    <t>SOPRAVV.NUTRIZ. SU FATT 8261294609 29/10/2021</t>
  </si>
  <si>
    <t>919380</t>
  </si>
  <si>
    <t>P3399</t>
  </si>
  <si>
    <t>12900</t>
  </si>
  <si>
    <t>919381</t>
  </si>
  <si>
    <t>0740906729</t>
  </si>
  <si>
    <t>919382</t>
  </si>
  <si>
    <t>101052</t>
  </si>
  <si>
    <t>CONTI GIULIA</t>
  </si>
  <si>
    <t>CONTI: attività LP di infermiere per vaccinazioni COVID 19 - SETTEMBRE 2022 (h 5,68 cent)</t>
  </si>
  <si>
    <t>11551</t>
  </si>
  <si>
    <t>919383</t>
  </si>
  <si>
    <t>22508244</t>
  </si>
  <si>
    <t>919384</t>
  </si>
  <si>
    <t>22087305 Q1</t>
  </si>
  <si>
    <t>919385</t>
  </si>
  <si>
    <t>0000001060006467</t>
  </si>
  <si>
    <t>919386</t>
  </si>
  <si>
    <t>22087304 Q1</t>
  </si>
  <si>
    <t>919387</t>
  </si>
  <si>
    <t>8B00884312</t>
  </si>
  <si>
    <t>TERR 1004 V ROMANI 6BIM AGO/SET22 SC 31/12</t>
  </si>
  <si>
    <t>919388</t>
  </si>
  <si>
    <t>4220322800057567</t>
  </si>
  <si>
    <t>SAN 0536 PSI APPART 6BIM AGO/SETT22 SC 31/12</t>
  </si>
  <si>
    <t>919389</t>
  </si>
  <si>
    <t>55344</t>
  </si>
  <si>
    <t>14046</t>
  </si>
  <si>
    <t>919390</t>
  </si>
  <si>
    <t>97948</t>
  </si>
  <si>
    <t>HMT HIGH MEDICAL TECHNOLOGIES SRL</t>
  </si>
  <si>
    <t>65</t>
  </si>
  <si>
    <t>14204</t>
  </si>
  <si>
    <t>919391</t>
  </si>
  <si>
    <t>22508279</t>
  </si>
  <si>
    <t>919392</t>
  </si>
  <si>
    <t>R2-6061</t>
  </si>
  <si>
    <t>919393</t>
  </si>
  <si>
    <t>4220322800058202</t>
  </si>
  <si>
    <t>SAN VLE TN TS 0620 6BIM AGO/SETT22 SC 31/12</t>
  </si>
  <si>
    <t>919394</t>
  </si>
  <si>
    <t>4220322800057592</t>
  </si>
  <si>
    <t>SAN AMB PSICH SORESINA 0537 6BIM AGO/SETT22 SC 31/12</t>
  </si>
  <si>
    <t>919395</t>
  </si>
  <si>
    <t>2022234129</t>
  </si>
  <si>
    <t>919396</t>
  </si>
  <si>
    <t>2022234121</t>
  </si>
  <si>
    <t>919397</t>
  </si>
  <si>
    <t>202270001542</t>
  </si>
  <si>
    <t>SETTEMBRE 2022 - ASST BS: ESAMI ESEGUITI PER REPARTI POC.</t>
  </si>
  <si>
    <t>919398</t>
  </si>
  <si>
    <t>8B00883127</t>
  </si>
  <si>
    <t>TERR 1005 SERD V.POSTUMIA 6BIM22 AGO/SETT SC 31/12</t>
  </si>
  <si>
    <t>919399</t>
  </si>
  <si>
    <t>2022234114</t>
  </si>
  <si>
    <t>919400</t>
  </si>
  <si>
    <t>5200766159</t>
  </si>
  <si>
    <t>919401</t>
  </si>
  <si>
    <t>04202200006919</t>
  </si>
  <si>
    <t>SAN 5BIM22 22/8-11/10 POOP SC 14/11</t>
  </si>
  <si>
    <t>919402</t>
  </si>
  <si>
    <t>22B 052087</t>
  </si>
  <si>
    <t>14268</t>
  </si>
  <si>
    <t>919403</t>
  </si>
  <si>
    <t>4220322800058334</t>
  </si>
  <si>
    <t>san v belgiardino 0530 6bim ago/sett22 sc 31/12</t>
  </si>
  <si>
    <t>919404</t>
  </si>
  <si>
    <t>2022034337</t>
  </si>
  <si>
    <t>14195</t>
  </si>
  <si>
    <t>919405</t>
  </si>
  <si>
    <t>2022234123</t>
  </si>
  <si>
    <t>919406</t>
  </si>
  <si>
    <t>22B 052086</t>
  </si>
  <si>
    <t>919407</t>
  </si>
  <si>
    <t>98332033</t>
  </si>
  <si>
    <t>919408</t>
  </si>
  <si>
    <t>3300134403</t>
  </si>
  <si>
    <t>919409</t>
  </si>
  <si>
    <t>4220322800057597</t>
  </si>
  <si>
    <t>sam v sm betelm 545 6bim AGO/SETT22 SC 31/12</t>
  </si>
  <si>
    <t>919410</t>
  </si>
  <si>
    <t>4220322800058116</t>
  </si>
  <si>
    <t>SAN 0538 CPS VLE TN TS 6BIM AGO/SETT22 SC 31/12</t>
  </si>
  <si>
    <t>919411</t>
  </si>
  <si>
    <t>8B00876530</t>
  </si>
  <si>
    <t>TERR 1004 V ROMANI 6BIM22 AGO/SETT SC 31/12</t>
  </si>
  <si>
    <t>919412</t>
  </si>
  <si>
    <t>04202200007105</t>
  </si>
  <si>
    <t>SAN POC 5BIM22 22/8/22-11/10/22</t>
  </si>
  <si>
    <t>919413</t>
  </si>
  <si>
    <t>4220322800058009</t>
  </si>
  <si>
    <t>san poc 6bim ago/sett22 sc 31/12</t>
  </si>
  <si>
    <t>919414</t>
  </si>
  <si>
    <t>22132242</t>
  </si>
  <si>
    <t>919415</t>
  </si>
  <si>
    <t>8B00876529</t>
  </si>
  <si>
    <t>TERR 1023 VPORZIO 6 BIM AGO/SETT22 SC 31/12</t>
  </si>
  <si>
    <t>919416</t>
  </si>
  <si>
    <t>4220322800057724</t>
  </si>
  <si>
    <t>san poop 0756 6bim AGO/SETT22 SC 31/12</t>
  </si>
  <si>
    <t>919417</t>
  </si>
  <si>
    <t>6448/C</t>
  </si>
  <si>
    <t>9196</t>
  </si>
  <si>
    <t>2021-VFE-00111</t>
  </si>
  <si>
    <t>DET. 781/2018 MARZO DEGENTI POP</t>
  </si>
  <si>
    <t>9197</t>
  </si>
  <si>
    <t>2021-VFE-00109</t>
  </si>
  <si>
    <t>DET. 781/2018 MARZO</t>
  </si>
  <si>
    <t>9198</t>
  </si>
  <si>
    <t>2021-VFE-00110</t>
  </si>
  <si>
    <t>DET. 781/2018 MARZO DEGENTI POC</t>
  </si>
  <si>
    <t>9199</t>
  </si>
  <si>
    <t>2021-VFE-00108</t>
  </si>
  <si>
    <t>DET. 781/2018 MARZO CARCERE</t>
  </si>
  <si>
    <t>9206</t>
  </si>
  <si>
    <t>2021-VFE-00116</t>
  </si>
  <si>
    <t>DET. 781/2018 MARZO SERT CREMONA</t>
  </si>
  <si>
    <t>9207</t>
  </si>
  <si>
    <t>2021-VFE-00115</t>
  </si>
  <si>
    <t>DET. 781/2018 MARZO SERT CASALMAGGIORE</t>
  </si>
  <si>
    <t>9208</t>
  </si>
  <si>
    <t>2021-VFE-00114</t>
  </si>
  <si>
    <t>9209</t>
  </si>
  <si>
    <t>C/2021/717</t>
  </si>
  <si>
    <t>ESAMI GENNAIO POC</t>
  </si>
  <si>
    <t>9210</t>
  </si>
  <si>
    <t>2021-VFE-00113</t>
  </si>
  <si>
    <t>9211</t>
  </si>
  <si>
    <t>202113000412</t>
  </si>
  <si>
    <t>PRESTAZIONI MARZO POC+POP + N.A. STORNO PARZ.</t>
  </si>
  <si>
    <t>922001</t>
  </si>
  <si>
    <t>22514623</t>
  </si>
  <si>
    <t>13640</t>
  </si>
  <si>
    <t>922003</t>
  </si>
  <si>
    <t>22514625</t>
  </si>
  <si>
    <t>922004</t>
  </si>
  <si>
    <t>22514620</t>
  </si>
  <si>
    <t>922005</t>
  </si>
  <si>
    <t>3042223655</t>
  </si>
  <si>
    <t>13628</t>
  </si>
  <si>
    <t>922006</t>
  </si>
  <si>
    <t>1810005502</t>
  </si>
  <si>
    <t>922007</t>
  </si>
  <si>
    <t>001273/V5</t>
  </si>
  <si>
    <t>12912</t>
  </si>
  <si>
    <t>922008</t>
  </si>
  <si>
    <t>CDF202201358</t>
  </si>
  <si>
    <t>14016</t>
  </si>
  <si>
    <t>922009</t>
  </si>
  <si>
    <t>3202222913</t>
  </si>
  <si>
    <t>13598</t>
  </si>
  <si>
    <t>922010</t>
  </si>
  <si>
    <t>PA/1581</t>
  </si>
  <si>
    <t>12814</t>
  </si>
  <si>
    <t>922011</t>
  </si>
  <si>
    <t>003020/22</t>
  </si>
  <si>
    <t>12895</t>
  </si>
  <si>
    <t>922012</t>
  </si>
  <si>
    <t>003021/22</t>
  </si>
  <si>
    <t>922013</t>
  </si>
  <si>
    <t>003019/22</t>
  </si>
  <si>
    <t>922014</t>
  </si>
  <si>
    <t>25897231</t>
  </si>
  <si>
    <t>922015</t>
  </si>
  <si>
    <t>25897521</t>
  </si>
  <si>
    <t>922016</t>
  </si>
  <si>
    <t>25897270</t>
  </si>
  <si>
    <t>922017</t>
  </si>
  <si>
    <t>7322007369</t>
  </si>
  <si>
    <t>922018</t>
  </si>
  <si>
    <t>4806/PA</t>
  </si>
  <si>
    <t>14265</t>
  </si>
  <si>
    <t>922019</t>
  </si>
  <si>
    <t>00000055833</t>
  </si>
  <si>
    <t>922020</t>
  </si>
  <si>
    <t>229000435</t>
  </si>
  <si>
    <t>marzo-aprile-giugno 2022</t>
  </si>
  <si>
    <t>922021</t>
  </si>
  <si>
    <t>01IT-8930-2022</t>
  </si>
  <si>
    <t>922022</t>
  </si>
  <si>
    <t>1056976783</t>
  </si>
  <si>
    <t>922023</t>
  </si>
  <si>
    <t>INV-IT01-22-00006972</t>
  </si>
  <si>
    <t>14252</t>
  </si>
  <si>
    <t>922024</t>
  </si>
  <si>
    <t>0000012035</t>
  </si>
  <si>
    <t>12839</t>
  </si>
  <si>
    <t>922025</t>
  </si>
  <si>
    <t>229000438</t>
  </si>
  <si>
    <t>922026</t>
  </si>
  <si>
    <t>229000431</t>
  </si>
  <si>
    <t>922027</t>
  </si>
  <si>
    <t>7172152634</t>
  </si>
  <si>
    <t>922028</t>
  </si>
  <si>
    <t>3900304665</t>
  </si>
  <si>
    <t>922029</t>
  </si>
  <si>
    <t>7172152633</t>
  </si>
  <si>
    <t>922030</t>
  </si>
  <si>
    <t>1027</t>
  </si>
  <si>
    <t>GALDERMA ITALIA SPA</t>
  </si>
  <si>
    <t>220018945</t>
  </si>
  <si>
    <t>13502</t>
  </si>
  <si>
    <t>922031</t>
  </si>
  <si>
    <t>222069774</t>
  </si>
  <si>
    <t>922032</t>
  </si>
  <si>
    <t>2261025146</t>
  </si>
  <si>
    <t>SOPRAVV NUTRIZ SU FATT 8261277823 3/9/2021</t>
  </si>
  <si>
    <t>922033</t>
  </si>
  <si>
    <t>003117-0C2 PA</t>
  </si>
  <si>
    <t>922034</t>
  </si>
  <si>
    <t>4805/PA</t>
  </si>
  <si>
    <t>922035</t>
  </si>
  <si>
    <t>003115-0C2 PA</t>
  </si>
  <si>
    <t>922036</t>
  </si>
  <si>
    <t>5916110485</t>
  </si>
  <si>
    <t>922037</t>
  </si>
  <si>
    <t>22514622</t>
  </si>
  <si>
    <t>922038</t>
  </si>
  <si>
    <t>1056976741</t>
  </si>
  <si>
    <t>922039</t>
  </si>
  <si>
    <t>22514624</t>
  </si>
  <si>
    <t>922040</t>
  </si>
  <si>
    <t>003015/22</t>
  </si>
  <si>
    <t>922041</t>
  </si>
  <si>
    <t>003016/22</t>
  </si>
  <si>
    <t>922042</t>
  </si>
  <si>
    <t>8500121523</t>
  </si>
  <si>
    <t>922043</t>
  </si>
  <si>
    <t>25897320</t>
  </si>
  <si>
    <t>922044</t>
  </si>
  <si>
    <t>25897560</t>
  </si>
  <si>
    <t>922045</t>
  </si>
  <si>
    <t>25897558</t>
  </si>
  <si>
    <t>13003</t>
  </si>
  <si>
    <t>922046</t>
  </si>
  <si>
    <t>001270/V5</t>
  </si>
  <si>
    <t>922047</t>
  </si>
  <si>
    <t>003123-0C2 PA</t>
  </si>
  <si>
    <t>13028</t>
  </si>
  <si>
    <t>922048</t>
  </si>
  <si>
    <t>003122-0C2 PA</t>
  </si>
  <si>
    <t>922049</t>
  </si>
  <si>
    <t>2261025155</t>
  </si>
  <si>
    <t>SOPRAVV.ATT.PROD.NUTRIZ SU FATT 8261294610 29/10/21</t>
  </si>
  <si>
    <t>922050</t>
  </si>
  <si>
    <t>2261025147</t>
  </si>
  <si>
    <t>SOPRAVV.ATT.PROD.NUTRIZ. SU NC 8261304190 3/12/21</t>
  </si>
  <si>
    <t>922051</t>
  </si>
  <si>
    <t>3031000111</t>
  </si>
  <si>
    <t>serv help desk-est-manut evol-int-cup camelia sett22</t>
  </si>
  <si>
    <t>12947</t>
  </si>
  <si>
    <t>922052</t>
  </si>
  <si>
    <t>2261025153</t>
  </si>
  <si>
    <t>SOPRAVV.ATT.PROD.NUTRIZ.SU FATT 8261303554 30/11/21</t>
  </si>
  <si>
    <t>922053</t>
  </si>
  <si>
    <t>22222265</t>
  </si>
  <si>
    <t>922054</t>
  </si>
  <si>
    <t>2261025144</t>
  </si>
  <si>
    <t>SOPRAVV.ATT.PROD.NUTRIZ SU FATT 8261269591 30/7/21</t>
  </si>
  <si>
    <t>922055</t>
  </si>
  <si>
    <t>9897108019</t>
  </si>
  <si>
    <t>922056</t>
  </si>
  <si>
    <t>2003075613</t>
  </si>
  <si>
    <t>922057</t>
  </si>
  <si>
    <t>2022000010050452</t>
  </si>
  <si>
    <t>922058</t>
  </si>
  <si>
    <t>2223100324</t>
  </si>
  <si>
    <t>922059</t>
  </si>
  <si>
    <t>2223100325</t>
  </si>
  <si>
    <t>922060</t>
  </si>
  <si>
    <t>2223100323</t>
  </si>
  <si>
    <t>922061</t>
  </si>
  <si>
    <t>239</t>
  </si>
  <si>
    <t>TERR 1043 ADEG ELETTR NVO HUB VACCIN VIA DANTE CR SETT22</t>
  </si>
  <si>
    <t>922062</t>
  </si>
  <si>
    <t>1056976743</t>
  </si>
  <si>
    <t>922063</t>
  </si>
  <si>
    <t>001295/V5</t>
  </si>
  <si>
    <t>922064</t>
  </si>
  <si>
    <t>001297/V5</t>
  </si>
  <si>
    <t>922065</t>
  </si>
  <si>
    <t>001296/V5</t>
  </si>
  <si>
    <t>13535</t>
  </si>
  <si>
    <t>922066</t>
  </si>
  <si>
    <t>22116093</t>
  </si>
  <si>
    <t>13023</t>
  </si>
  <si>
    <t>922067</t>
  </si>
  <si>
    <t>E03273</t>
  </si>
  <si>
    <t>922068</t>
  </si>
  <si>
    <t>4224/PA</t>
  </si>
  <si>
    <t>12818</t>
  </si>
  <si>
    <t>922069</t>
  </si>
  <si>
    <t>00000055832</t>
  </si>
  <si>
    <t>922070</t>
  </si>
  <si>
    <t>4351/PA</t>
  </si>
  <si>
    <t>13557</t>
  </si>
  <si>
    <t>922071</t>
  </si>
  <si>
    <t>8134132209</t>
  </si>
  <si>
    <t>13510</t>
  </si>
  <si>
    <t>922072</t>
  </si>
  <si>
    <t>2248543</t>
  </si>
  <si>
    <t>922073</t>
  </si>
  <si>
    <t>00000055831</t>
  </si>
  <si>
    <t>922074</t>
  </si>
  <si>
    <t>V90011903</t>
  </si>
  <si>
    <t>13051</t>
  </si>
  <si>
    <t>922075</t>
  </si>
  <si>
    <t>98335268</t>
  </si>
  <si>
    <t>VEDI NC 98381126 DEL 3/11/22 A STORNO TOT FT X DOPPIA CONSEGNA</t>
  </si>
  <si>
    <t>922076</t>
  </si>
  <si>
    <t>36/EP</t>
  </si>
  <si>
    <t>12937</t>
  </si>
  <si>
    <t>922077</t>
  </si>
  <si>
    <t>2022004516</t>
  </si>
  <si>
    <t>12933</t>
  </si>
  <si>
    <t>922078</t>
  </si>
  <si>
    <t>3042223581</t>
  </si>
  <si>
    <t>LIQUIDARE MINOR PREZZO GHIZZONI</t>
  </si>
  <si>
    <t>922079</t>
  </si>
  <si>
    <t>3622103673</t>
  </si>
  <si>
    <t>922080</t>
  </si>
  <si>
    <t>22134424</t>
  </si>
  <si>
    <t>922081</t>
  </si>
  <si>
    <t>001274/V5</t>
  </si>
  <si>
    <t>922082</t>
  </si>
  <si>
    <t>3202222912</t>
  </si>
  <si>
    <t>922083</t>
  </si>
  <si>
    <t>PA/1582</t>
  </si>
  <si>
    <t>13986</t>
  </si>
  <si>
    <t>922084</t>
  </si>
  <si>
    <t>001300/V5</t>
  </si>
  <si>
    <t>922085</t>
  </si>
  <si>
    <t>E03274</t>
  </si>
  <si>
    <t>12999</t>
  </si>
  <si>
    <t>922086</t>
  </si>
  <si>
    <t>22VFN014434</t>
  </si>
  <si>
    <t>12815</t>
  </si>
  <si>
    <t>922087</t>
  </si>
  <si>
    <t>003017/22</t>
  </si>
  <si>
    <t>922088</t>
  </si>
  <si>
    <t>003121-0C2 PA</t>
  </si>
  <si>
    <t>922089</t>
  </si>
  <si>
    <t>0010016477</t>
  </si>
  <si>
    <t>13462</t>
  </si>
  <si>
    <t>922090</t>
  </si>
  <si>
    <t>003118-0C2 PA</t>
  </si>
  <si>
    <t>922091</t>
  </si>
  <si>
    <t>2100122260</t>
  </si>
  <si>
    <t>12911</t>
  </si>
  <si>
    <t>922092</t>
  </si>
  <si>
    <t>4135</t>
  </si>
  <si>
    <t>PUBBL GAZZ UFF 7/10/22</t>
  </si>
  <si>
    <t>12879</t>
  </si>
  <si>
    <t>922093</t>
  </si>
  <si>
    <t>10710/5</t>
  </si>
  <si>
    <t>922094</t>
  </si>
  <si>
    <t>229000468</t>
  </si>
  <si>
    <t>SERVICE NOL+ASSIST GIU/AGO22 SIST.COAGULATIVO</t>
  </si>
  <si>
    <t>922095</t>
  </si>
  <si>
    <t>2100122261</t>
  </si>
  <si>
    <t>922096</t>
  </si>
  <si>
    <t>229000433</t>
  </si>
  <si>
    <t>922097</t>
  </si>
  <si>
    <t>4342/PA</t>
  </si>
  <si>
    <t>14250</t>
  </si>
  <si>
    <t>922098</t>
  </si>
  <si>
    <t>7228007294</t>
  </si>
  <si>
    <t>922099</t>
  </si>
  <si>
    <t>6012222021990</t>
  </si>
  <si>
    <t>SPESE TRASP 17/10/22</t>
  </si>
  <si>
    <t>922100</t>
  </si>
  <si>
    <t>2261025149</t>
  </si>
  <si>
    <t>SOPRAVV.ATT.PROD.NUTRIZ SU FATT 8261240496 30/4/21</t>
  </si>
  <si>
    <t>922101</t>
  </si>
  <si>
    <t>2261025156</t>
  </si>
  <si>
    <t>SOPRAVV.ATT.PROD.NUTRI SU FATT N. 8261333722 DEL 14/03/22</t>
  </si>
  <si>
    <t>922102</t>
  </si>
  <si>
    <t>90019903</t>
  </si>
  <si>
    <t>922103</t>
  </si>
  <si>
    <t>25897316</t>
  </si>
  <si>
    <t>922104</t>
  </si>
  <si>
    <t>25897561</t>
  </si>
  <si>
    <t>922105</t>
  </si>
  <si>
    <t>20172</t>
  </si>
  <si>
    <t>13600</t>
  </si>
  <si>
    <t>922106</t>
  </si>
  <si>
    <t>22508350</t>
  </si>
  <si>
    <t>922107</t>
  </si>
  <si>
    <t>001275/V5</t>
  </si>
  <si>
    <t>922108</t>
  </si>
  <si>
    <t>5916110547</t>
  </si>
  <si>
    <t>922109</t>
  </si>
  <si>
    <t>5916110548</t>
  </si>
  <si>
    <t>14095</t>
  </si>
  <si>
    <t>922110</t>
  </si>
  <si>
    <t>VP 007047</t>
  </si>
  <si>
    <t>13538</t>
  </si>
  <si>
    <t>922111</t>
  </si>
  <si>
    <t>1887/P</t>
  </si>
  <si>
    <t>12898</t>
  </si>
  <si>
    <t>922112</t>
  </si>
  <si>
    <t>001299/V5</t>
  </si>
  <si>
    <t>922113</t>
  </si>
  <si>
    <t>003018/22</t>
  </si>
  <si>
    <t>922114</t>
  </si>
  <si>
    <t>001272/V5</t>
  </si>
  <si>
    <t>922115</t>
  </si>
  <si>
    <t>001271/V5</t>
  </si>
  <si>
    <t>922116</t>
  </si>
  <si>
    <t>4803/PA</t>
  </si>
  <si>
    <t>13720</t>
  </si>
  <si>
    <t>922117</t>
  </si>
  <si>
    <t>24000008462</t>
  </si>
  <si>
    <t>TERR vaccini cremona</t>
  </si>
  <si>
    <t>12768</t>
  </si>
  <si>
    <t>922118</t>
  </si>
  <si>
    <t>22514621</t>
  </si>
  <si>
    <t>922119</t>
  </si>
  <si>
    <t>003120-0C2 PA</t>
  </si>
  <si>
    <t>922120</t>
  </si>
  <si>
    <t>003119-0C2 PA</t>
  </si>
  <si>
    <t>922121</t>
  </si>
  <si>
    <t>202252530</t>
  </si>
  <si>
    <t>12865</t>
  </si>
  <si>
    <t>922122</t>
  </si>
  <si>
    <t>2261025148</t>
  </si>
  <si>
    <t>SOPRAVV.ATT.PROD.NUTRIZ.SU FATT 8261240496 30/4/21</t>
  </si>
  <si>
    <t>922123</t>
  </si>
  <si>
    <t>2261025145</t>
  </si>
  <si>
    <t>SOPRAVV.ATT.PROD.NUTRIZ. SU FATT 8261277087 31/8/21</t>
  </si>
  <si>
    <t>922124</t>
  </si>
  <si>
    <t>2022000010050451</t>
  </si>
  <si>
    <t>922125</t>
  </si>
  <si>
    <t>22222264</t>
  </si>
  <si>
    <t>922126</t>
  </si>
  <si>
    <t>2261025154</t>
  </si>
  <si>
    <t>SOPRAVV.ATT.PROD.NUTR.SU FATT 8261312684 31/12/21</t>
  </si>
  <si>
    <t>922127</t>
  </si>
  <si>
    <t>2022000010050450</t>
  </si>
  <si>
    <t>922129</t>
  </si>
  <si>
    <t>2261025152</t>
  </si>
  <si>
    <t>SOPRAVV.ATT.PROD.NUTRIZ. SU FATT 8261259543 30/6/21</t>
  </si>
  <si>
    <t>922130</t>
  </si>
  <si>
    <t>2261025150</t>
  </si>
  <si>
    <t>SU FATT 8261329632 28/2/22</t>
  </si>
  <si>
    <t>922131</t>
  </si>
  <si>
    <t>222069775</t>
  </si>
  <si>
    <t>922132</t>
  </si>
  <si>
    <t>2261025151</t>
  </si>
  <si>
    <t>SOPRAVV.ATT.PROD.NUTRIZ. SU FATT 8261259542 30/6/21</t>
  </si>
  <si>
    <t>922133</t>
  </si>
  <si>
    <t>1209377146</t>
  </si>
  <si>
    <t>922134</t>
  </si>
  <si>
    <t>2261025157</t>
  </si>
  <si>
    <t>SU FATT 8261320090 31/01/22</t>
  </si>
  <si>
    <t>922135</t>
  </si>
  <si>
    <t>2223100327</t>
  </si>
  <si>
    <t>922136</t>
  </si>
  <si>
    <t>2022-V1 -0009171</t>
  </si>
  <si>
    <t>922137</t>
  </si>
  <si>
    <t>2223100326</t>
  </si>
  <si>
    <t>922138</t>
  </si>
  <si>
    <t>VP 007046</t>
  </si>
  <si>
    <t>922139</t>
  </si>
  <si>
    <t>4804/PA</t>
  </si>
  <si>
    <t>922140</t>
  </si>
  <si>
    <t>183 /3</t>
  </si>
  <si>
    <t>12893</t>
  </si>
  <si>
    <t>922141</t>
  </si>
  <si>
    <t>7X04656345</t>
  </si>
  <si>
    <t>CONSIP MOBILE 6BIM AGO/SETT22 SAN SC 12/12 VEDI COGE 4142</t>
  </si>
  <si>
    <t>922142</t>
  </si>
  <si>
    <t>202252614</t>
  </si>
  <si>
    <t>922143</t>
  </si>
  <si>
    <t>001298/V5</t>
  </si>
  <si>
    <t>922144</t>
  </si>
  <si>
    <t>1056976742</t>
  </si>
  <si>
    <t>922145</t>
  </si>
  <si>
    <t>FURREGONI: vedi FT nr. 6 STORNATA INTEGRALMENTE</t>
  </si>
  <si>
    <t>922146</t>
  </si>
  <si>
    <t>8134132281</t>
  </si>
  <si>
    <t>922147</t>
  </si>
  <si>
    <t>2200033959</t>
  </si>
  <si>
    <t>13711</t>
  </si>
  <si>
    <t>922148</t>
  </si>
  <si>
    <t>238</t>
  </si>
  <si>
    <t>vedi ft errata 213 26/9/22</t>
  </si>
  <si>
    <t>922149</t>
  </si>
  <si>
    <t>99819</t>
  </si>
  <si>
    <t>AMBROSINI STEFANO</t>
  </si>
  <si>
    <t>2</t>
  </si>
  <si>
    <t>AMBROSINI STEFANO: sessione d’esame al CdS in Fisioterapia – Periodo: 01/09/2022 - AA 2021/22.</t>
  </si>
  <si>
    <t>11278</t>
  </si>
  <si>
    <t>922152</t>
  </si>
  <si>
    <t>100303</t>
  </si>
  <si>
    <t>SENTIMENTALE GIUSI</t>
  </si>
  <si>
    <t>20/2022</t>
  </si>
  <si>
    <t>SENTIMENTALE: attività LP di psicologa per progetti di NPI e dell'adolescenza - SETTEMBRE 2022 (h 179,92 cent)</t>
  </si>
  <si>
    <t>11793</t>
  </si>
  <si>
    <t>9228</t>
  </si>
  <si>
    <t>FEI/2021/486</t>
  </si>
  <si>
    <t>DET. 1487/2020 ESAMI APRILE POC</t>
  </si>
  <si>
    <t>11722</t>
  </si>
  <si>
    <t>9229</t>
  </si>
  <si>
    <t>2021-VFE-00141</t>
  </si>
  <si>
    <t>DET. 781/2018 CASA CIRCONDARIALE APRILE</t>
  </si>
  <si>
    <t>9230</t>
  </si>
  <si>
    <t>2021-VFE-00139</t>
  </si>
  <si>
    <t>DET. 781/2018 POP APRILE</t>
  </si>
  <si>
    <t>9231</t>
  </si>
  <si>
    <t>2021-VFE-00140</t>
  </si>
  <si>
    <t>DET. 781/2018 POC APRILE</t>
  </si>
  <si>
    <t>923527</t>
  </si>
  <si>
    <t>1011363021</t>
  </si>
  <si>
    <t>923528</t>
  </si>
  <si>
    <t>40169722</t>
  </si>
  <si>
    <t>923529</t>
  </si>
  <si>
    <t>40169721</t>
  </si>
  <si>
    <t>923530</t>
  </si>
  <si>
    <t>E-4731</t>
  </si>
  <si>
    <t>923531</t>
  </si>
  <si>
    <t>E-4730</t>
  </si>
  <si>
    <t>923532</t>
  </si>
  <si>
    <t>E-4732</t>
  </si>
  <si>
    <t>923533</t>
  </si>
  <si>
    <t>224841/E</t>
  </si>
  <si>
    <t>12982</t>
  </si>
  <si>
    <t>923534</t>
  </si>
  <si>
    <t>224842/E</t>
  </si>
  <si>
    <t>923535</t>
  </si>
  <si>
    <t>22047682</t>
  </si>
  <si>
    <t>13825</t>
  </si>
  <si>
    <t>923536</t>
  </si>
  <si>
    <t>22135572</t>
  </si>
  <si>
    <t>923537</t>
  </si>
  <si>
    <t>1220265732</t>
  </si>
  <si>
    <t>12952</t>
  </si>
  <si>
    <t>923538</t>
  </si>
  <si>
    <t>9572338536</t>
  </si>
  <si>
    <t>923539</t>
  </si>
  <si>
    <t>2201013214</t>
  </si>
  <si>
    <t>923540</t>
  </si>
  <si>
    <t>923541</t>
  </si>
  <si>
    <t>7955/PA</t>
  </si>
  <si>
    <t>923542</t>
  </si>
  <si>
    <t>7954/PA</t>
  </si>
  <si>
    <t>14023</t>
  </si>
  <si>
    <t>923543</t>
  </si>
  <si>
    <t>1217</t>
  </si>
  <si>
    <t>13522</t>
  </si>
  <si>
    <t>923544</t>
  </si>
  <si>
    <t>2022931400</t>
  </si>
  <si>
    <t>ASSISTENZA ON SITE PER PIATTAFORMA AREAS 3 GG AGOSTO</t>
  </si>
  <si>
    <t>12844</t>
  </si>
  <si>
    <t>923545</t>
  </si>
  <si>
    <t>0000001060006572</t>
  </si>
  <si>
    <t>13912</t>
  </si>
  <si>
    <t>923546</t>
  </si>
  <si>
    <t>95463</t>
  </si>
  <si>
    <t>CONF INDUSTRIES SRL</t>
  </si>
  <si>
    <t>13/SP</t>
  </si>
  <si>
    <t>13963</t>
  </si>
  <si>
    <t>923547</t>
  </si>
  <si>
    <t>25898101</t>
  </si>
  <si>
    <t>923549</t>
  </si>
  <si>
    <t>2059</t>
  </si>
  <si>
    <t>12907</t>
  </si>
  <si>
    <t>923550</t>
  </si>
  <si>
    <t>27483892</t>
  </si>
  <si>
    <t>923551</t>
  </si>
  <si>
    <t>2223101677</t>
  </si>
  <si>
    <t>923552</t>
  </si>
  <si>
    <t>3900305084</t>
  </si>
  <si>
    <t>923553</t>
  </si>
  <si>
    <t>3900305079</t>
  </si>
  <si>
    <t>923554</t>
  </si>
  <si>
    <t>3900305082</t>
  </si>
  <si>
    <t>923555</t>
  </si>
  <si>
    <t>3900305083</t>
  </si>
  <si>
    <t>923556</t>
  </si>
  <si>
    <t>25898737</t>
  </si>
  <si>
    <t>923557</t>
  </si>
  <si>
    <t>14743/V2</t>
  </si>
  <si>
    <t>13011</t>
  </si>
  <si>
    <t>923558</t>
  </si>
  <si>
    <t>1056977129</t>
  </si>
  <si>
    <t>923559</t>
  </si>
  <si>
    <t>9572338537</t>
  </si>
  <si>
    <t>923560</t>
  </si>
  <si>
    <t>99375</t>
  </si>
  <si>
    <t>DEVYSER ITALIA SRL</t>
  </si>
  <si>
    <t>376/PA</t>
  </si>
  <si>
    <t>13689</t>
  </si>
  <si>
    <t>923561</t>
  </si>
  <si>
    <t>13597</t>
  </si>
  <si>
    <t>14052</t>
  </si>
  <si>
    <t>923562</t>
  </si>
  <si>
    <t>X04282</t>
  </si>
  <si>
    <t>12825</t>
  </si>
  <si>
    <t>923563</t>
  </si>
  <si>
    <t>X04283</t>
  </si>
  <si>
    <t>13000</t>
  </si>
  <si>
    <t>923564</t>
  </si>
  <si>
    <t>3006929443</t>
  </si>
  <si>
    <t>923565</t>
  </si>
  <si>
    <t>91473</t>
  </si>
  <si>
    <t>TECNOSAN SRL</t>
  </si>
  <si>
    <t>135</t>
  </si>
  <si>
    <t>12925</t>
  </si>
  <si>
    <t>923566</t>
  </si>
  <si>
    <t>136</t>
  </si>
  <si>
    <t>923567</t>
  </si>
  <si>
    <t>0050014480</t>
  </si>
  <si>
    <t>12873</t>
  </si>
  <si>
    <t>923568</t>
  </si>
  <si>
    <t>0000001000086983</t>
  </si>
  <si>
    <t>13837</t>
  </si>
  <si>
    <t>923569</t>
  </si>
  <si>
    <t>0000001000087042</t>
  </si>
  <si>
    <t>14277</t>
  </si>
  <si>
    <t>923570</t>
  </si>
  <si>
    <t>0740907694</t>
  </si>
  <si>
    <t>923572</t>
  </si>
  <si>
    <t>22047681</t>
  </si>
  <si>
    <t>923573</t>
  </si>
  <si>
    <t>1056977060</t>
  </si>
  <si>
    <t>923574</t>
  </si>
  <si>
    <t>5840236584</t>
  </si>
  <si>
    <t>NOLEGGIO MICROSCOPIO OPERATORIO AGO-SETT-OTT</t>
  </si>
  <si>
    <t>12998</t>
  </si>
  <si>
    <t>923575</t>
  </si>
  <si>
    <t>25898367</t>
  </si>
  <si>
    <t>923576</t>
  </si>
  <si>
    <t>870E165190</t>
  </si>
  <si>
    <t>13981</t>
  </si>
  <si>
    <t>923577</t>
  </si>
  <si>
    <t>25898100</t>
  </si>
  <si>
    <t>923578</t>
  </si>
  <si>
    <t>25898625</t>
  </si>
  <si>
    <t>923579</t>
  </si>
  <si>
    <t>5604/VG</t>
  </si>
  <si>
    <t>14217</t>
  </si>
  <si>
    <t>923580</t>
  </si>
  <si>
    <t>25898626</t>
  </si>
  <si>
    <t>923581</t>
  </si>
  <si>
    <t>14742/V2</t>
  </si>
  <si>
    <t>12939</t>
  </si>
  <si>
    <t>923582</t>
  </si>
  <si>
    <t>V4-3714</t>
  </si>
  <si>
    <t>13034</t>
  </si>
  <si>
    <t>923583</t>
  </si>
  <si>
    <t>22047680</t>
  </si>
  <si>
    <t>923584</t>
  </si>
  <si>
    <t>601063732</t>
  </si>
  <si>
    <t>14197</t>
  </si>
  <si>
    <t>923585</t>
  </si>
  <si>
    <t>1220265734</t>
  </si>
  <si>
    <t>923586</t>
  </si>
  <si>
    <t>1220265733</t>
  </si>
  <si>
    <t>923587</t>
  </si>
  <si>
    <t>1011363022</t>
  </si>
  <si>
    <t>923588</t>
  </si>
  <si>
    <t>1011363019</t>
  </si>
  <si>
    <t>923589</t>
  </si>
  <si>
    <t>1011363023</t>
  </si>
  <si>
    <t>923590</t>
  </si>
  <si>
    <t>22VFN014573</t>
  </si>
  <si>
    <t>13707</t>
  </si>
  <si>
    <t>923591</t>
  </si>
  <si>
    <t>1011363020</t>
  </si>
  <si>
    <t>923592</t>
  </si>
  <si>
    <t>E03348</t>
  </si>
  <si>
    <t>923593</t>
  </si>
  <si>
    <t>1046</t>
  </si>
  <si>
    <t>13048</t>
  </si>
  <si>
    <t>923594</t>
  </si>
  <si>
    <t>E-4733</t>
  </si>
  <si>
    <t>13020</t>
  </si>
  <si>
    <t>923595</t>
  </si>
  <si>
    <t>5297/2022</t>
  </si>
  <si>
    <t>923596</t>
  </si>
  <si>
    <t>V90012199</t>
  </si>
  <si>
    <t>923597</t>
  </si>
  <si>
    <t>V90012158</t>
  </si>
  <si>
    <t>923598</t>
  </si>
  <si>
    <t>8163/PA</t>
  </si>
  <si>
    <t>923599</t>
  </si>
  <si>
    <t>2022034732</t>
  </si>
  <si>
    <t>12928</t>
  </si>
  <si>
    <t>9236</t>
  </si>
  <si>
    <t>FEI/2021/633</t>
  </si>
  <si>
    <t>DET. 1487/2020 APRILE</t>
  </si>
  <si>
    <t>923600</t>
  </si>
  <si>
    <t>2022034731</t>
  </si>
  <si>
    <t>923601</t>
  </si>
  <si>
    <t>2223101247</t>
  </si>
  <si>
    <t>923602</t>
  </si>
  <si>
    <t>7172153732</t>
  </si>
  <si>
    <t>923603</t>
  </si>
  <si>
    <t>260001985</t>
  </si>
  <si>
    <t>13485</t>
  </si>
  <si>
    <t>923604</t>
  </si>
  <si>
    <t>23022</t>
  </si>
  <si>
    <t>EUROMED SRL A SOCIO UNICO</t>
  </si>
  <si>
    <t>0320222VPB005715</t>
  </si>
  <si>
    <t>14267</t>
  </si>
  <si>
    <t>923605</t>
  </si>
  <si>
    <t>V90012159</t>
  </si>
  <si>
    <t>923606</t>
  </si>
  <si>
    <t>1056977130</t>
  </si>
  <si>
    <t>923607</t>
  </si>
  <si>
    <t>8164/PA</t>
  </si>
  <si>
    <t>923608</t>
  </si>
  <si>
    <t>2022034730</t>
  </si>
  <si>
    <t>923609</t>
  </si>
  <si>
    <t>2022034733</t>
  </si>
  <si>
    <t>13007</t>
  </si>
  <si>
    <t>923610</t>
  </si>
  <si>
    <t>2223101246</t>
  </si>
  <si>
    <t>923611</t>
  </si>
  <si>
    <t>8162/PA</t>
  </si>
  <si>
    <t>923612</t>
  </si>
  <si>
    <t>2022033999</t>
  </si>
  <si>
    <t>13865</t>
  </si>
  <si>
    <t>923613</t>
  </si>
  <si>
    <t>2022334759</t>
  </si>
  <si>
    <t>923614</t>
  </si>
  <si>
    <t>260002034</t>
  </si>
  <si>
    <t>923615</t>
  </si>
  <si>
    <t>1209380852</t>
  </si>
  <si>
    <t>VEDI NC1027720793-1027720794-1027720873 A STORNO TOT FT X INVIO MATERIALE IN ECCEDENZA</t>
  </si>
  <si>
    <t>923616</t>
  </si>
  <si>
    <t>222070422</t>
  </si>
  <si>
    <t>923617</t>
  </si>
  <si>
    <t>2022000010051011</t>
  </si>
  <si>
    <t>14279</t>
  </si>
  <si>
    <t>923618</t>
  </si>
  <si>
    <t>202207217</t>
  </si>
  <si>
    <t>12938</t>
  </si>
  <si>
    <t>923620</t>
  </si>
  <si>
    <t>8</t>
  </si>
  <si>
    <t>FURREGONI: attività LP di psicologo con risorse DL 73/2021 art. 33 c. 3 - SETTEMBRE 2022 (h 84,38')</t>
  </si>
  <si>
    <t>923621</t>
  </si>
  <si>
    <t>0740907693</t>
  </si>
  <si>
    <t>923622</t>
  </si>
  <si>
    <t>0740907691</t>
  </si>
  <si>
    <t>923623</t>
  </si>
  <si>
    <t>0740907696</t>
  </si>
  <si>
    <t>923624</t>
  </si>
  <si>
    <t>0740907695</t>
  </si>
  <si>
    <t>13906</t>
  </si>
  <si>
    <t>923625</t>
  </si>
  <si>
    <t>0740907692</t>
  </si>
  <si>
    <t>923626</t>
  </si>
  <si>
    <t>7172153938</t>
  </si>
  <si>
    <t>923627</t>
  </si>
  <si>
    <t>2223101248</t>
  </si>
  <si>
    <t>923628</t>
  </si>
  <si>
    <t>2223101245</t>
  </si>
  <si>
    <t>923629</t>
  </si>
  <si>
    <t>2223101249</t>
  </si>
  <si>
    <t>923630</t>
  </si>
  <si>
    <t>7172153937</t>
  </si>
  <si>
    <t>923631</t>
  </si>
  <si>
    <t>2204808</t>
  </si>
  <si>
    <t>13953</t>
  </si>
  <si>
    <t>923632</t>
  </si>
  <si>
    <t>200013128</t>
  </si>
  <si>
    <t>923634</t>
  </si>
  <si>
    <t>1209380849</t>
  </si>
  <si>
    <t>923635</t>
  </si>
  <si>
    <t>1209380850</t>
  </si>
  <si>
    <t>14119</t>
  </si>
  <si>
    <t>923636</t>
  </si>
  <si>
    <t>1209380853</t>
  </si>
  <si>
    <t>923637</t>
  </si>
  <si>
    <t>22224731</t>
  </si>
  <si>
    <t>14108</t>
  </si>
  <si>
    <t>923638</t>
  </si>
  <si>
    <t>2022000010051010</t>
  </si>
  <si>
    <t>13928</t>
  </si>
  <si>
    <t>923639</t>
  </si>
  <si>
    <t>2022000010051012</t>
  </si>
  <si>
    <t>13966</t>
  </si>
  <si>
    <t>923640</t>
  </si>
  <si>
    <t>3900305081</t>
  </si>
  <si>
    <t>923641</t>
  </si>
  <si>
    <t>3900305080</t>
  </si>
  <si>
    <t>923642</t>
  </si>
  <si>
    <t>90948</t>
  </si>
  <si>
    <t>PHILIPS SPA</t>
  </si>
  <si>
    <t>0920591897/22</t>
  </si>
  <si>
    <t>LUGLIO/SETTEMBRE 2022 SERV.IMMAGINI DIAGNOSTICHE P.A.C.S.</t>
  </si>
  <si>
    <t>11889</t>
  </si>
  <si>
    <t>9237</t>
  </si>
  <si>
    <t>FEI/2021/717</t>
  </si>
  <si>
    <t>924003</t>
  </si>
  <si>
    <t>6752338057</t>
  </si>
  <si>
    <t>13943</t>
  </si>
  <si>
    <t>924004</t>
  </si>
  <si>
    <t>420010264</t>
  </si>
  <si>
    <t>924005</t>
  </si>
  <si>
    <t>0931866499</t>
  </si>
  <si>
    <t>13890</t>
  </si>
  <si>
    <t>924006</t>
  </si>
  <si>
    <t>0931866501</t>
  </si>
  <si>
    <t>924007</t>
  </si>
  <si>
    <t>9897108342</t>
  </si>
  <si>
    <t>13937</t>
  </si>
  <si>
    <t>924008</t>
  </si>
  <si>
    <t>2022001919</t>
  </si>
  <si>
    <t>13006</t>
  </si>
  <si>
    <t>924009</t>
  </si>
  <si>
    <t>22223769</t>
  </si>
  <si>
    <t>924010</t>
  </si>
  <si>
    <t>2022237404</t>
  </si>
  <si>
    <t>924011</t>
  </si>
  <si>
    <t>22223770</t>
  </si>
  <si>
    <t>924012</t>
  </si>
  <si>
    <t>22223768</t>
  </si>
  <si>
    <t>924013</t>
  </si>
  <si>
    <t>2022237397</t>
  </si>
  <si>
    <t>924014</t>
  </si>
  <si>
    <t>0007190/L</t>
  </si>
  <si>
    <t>13544</t>
  </si>
  <si>
    <t>924015</t>
  </si>
  <si>
    <t>222070094</t>
  </si>
  <si>
    <t>924016</t>
  </si>
  <si>
    <t>22223767</t>
  </si>
  <si>
    <t>924017</t>
  </si>
  <si>
    <t>22108135</t>
  </si>
  <si>
    <t>14245</t>
  </si>
  <si>
    <t>924018</t>
  </si>
  <si>
    <t>3622104153</t>
  </si>
  <si>
    <t>924019</t>
  </si>
  <si>
    <t>9270035997</t>
  </si>
  <si>
    <t>13617</t>
  </si>
  <si>
    <t>924020</t>
  </si>
  <si>
    <t>22134707</t>
  </si>
  <si>
    <t>924021</t>
  </si>
  <si>
    <t>22VFN014509</t>
  </si>
  <si>
    <t>924022</t>
  </si>
  <si>
    <t>V60102055</t>
  </si>
  <si>
    <t>12961</t>
  </si>
  <si>
    <t>924023</t>
  </si>
  <si>
    <t>V60102056</t>
  </si>
  <si>
    <t>13604</t>
  </si>
  <si>
    <t>924024</t>
  </si>
  <si>
    <t>2973 /PA</t>
  </si>
  <si>
    <t>924025</t>
  </si>
  <si>
    <t>90020003</t>
  </si>
  <si>
    <t>924026</t>
  </si>
  <si>
    <t>201052/P</t>
  </si>
  <si>
    <t>CANONE NOLEGGIO MONITOR DIAGNOSTICI OTTOBRE</t>
  </si>
  <si>
    <t>924027</t>
  </si>
  <si>
    <t>1810005539</t>
  </si>
  <si>
    <t>924028</t>
  </si>
  <si>
    <t>220002539</t>
  </si>
  <si>
    <t>924029</t>
  </si>
  <si>
    <t>24000008493</t>
  </si>
  <si>
    <t>13366</t>
  </si>
  <si>
    <t>924030</t>
  </si>
  <si>
    <t>100262</t>
  </si>
  <si>
    <t>FORMED SRL</t>
  </si>
  <si>
    <t>221/E</t>
  </si>
  <si>
    <t>12856</t>
  </si>
  <si>
    <t>924031</t>
  </si>
  <si>
    <t>22515086</t>
  </si>
  <si>
    <t>14222</t>
  </si>
  <si>
    <t>924032</t>
  </si>
  <si>
    <t>556/PA</t>
  </si>
  <si>
    <t>12924</t>
  </si>
  <si>
    <t>924033</t>
  </si>
  <si>
    <t>1020662158</t>
  </si>
  <si>
    <t>13977</t>
  </si>
  <si>
    <t>924034</t>
  </si>
  <si>
    <t>6915/PA</t>
  </si>
  <si>
    <t>13595</t>
  </si>
  <si>
    <t>924035</t>
  </si>
  <si>
    <t>6916/PA</t>
  </si>
  <si>
    <t>924036</t>
  </si>
  <si>
    <t>00010011275</t>
  </si>
  <si>
    <t>12829</t>
  </si>
  <si>
    <t>924037</t>
  </si>
  <si>
    <t>1020662639</t>
  </si>
  <si>
    <t>924038</t>
  </si>
  <si>
    <t>3202223019</t>
  </si>
  <si>
    <t>924039</t>
  </si>
  <si>
    <t>22510569</t>
  </si>
  <si>
    <t>924040</t>
  </si>
  <si>
    <t>10947/5</t>
  </si>
  <si>
    <t>924041</t>
  </si>
  <si>
    <t>10953/5</t>
  </si>
  <si>
    <t>924042</t>
  </si>
  <si>
    <t>10951/5</t>
  </si>
  <si>
    <t>13059</t>
  </si>
  <si>
    <t>924043</t>
  </si>
  <si>
    <t>2022237406</t>
  </si>
  <si>
    <t>924044</t>
  </si>
  <si>
    <t>2022237399</t>
  </si>
  <si>
    <t>924045</t>
  </si>
  <si>
    <t>2022237395</t>
  </si>
  <si>
    <t>924046</t>
  </si>
  <si>
    <t>2022237410</t>
  </si>
  <si>
    <t>13929</t>
  </si>
  <si>
    <t>924047</t>
  </si>
  <si>
    <t>KURYLAS: attività LP di medico per la copertura di turni Pronto Soccorso POOP - SETTEMBRE 2022 (h 49.62 cent)</t>
  </si>
  <si>
    <t>11542</t>
  </si>
  <si>
    <t>924048</t>
  </si>
  <si>
    <t>1000011007</t>
  </si>
  <si>
    <t>13589</t>
  </si>
  <si>
    <t>924049</t>
  </si>
  <si>
    <t>1000011037</t>
  </si>
  <si>
    <t>14005</t>
  </si>
  <si>
    <t>924050</t>
  </si>
  <si>
    <t>9923100039</t>
  </si>
  <si>
    <t>13871</t>
  </si>
  <si>
    <t>924051</t>
  </si>
  <si>
    <t>10949/5</t>
  </si>
  <si>
    <t>924052</t>
  </si>
  <si>
    <t>2022237402</t>
  </si>
  <si>
    <t>924053</t>
  </si>
  <si>
    <t>2022237400</t>
  </si>
  <si>
    <t>924054</t>
  </si>
  <si>
    <t>2022237408</t>
  </si>
  <si>
    <t>924055</t>
  </si>
  <si>
    <t>4362/PA</t>
  </si>
  <si>
    <t>12816</t>
  </si>
  <si>
    <t>924056</t>
  </si>
  <si>
    <t>2208117037</t>
  </si>
  <si>
    <t>13833</t>
  </si>
  <si>
    <t>924057</t>
  </si>
  <si>
    <t>1000010458</t>
  </si>
  <si>
    <t>12922</t>
  </si>
  <si>
    <t>924058</t>
  </si>
  <si>
    <t>22010854</t>
  </si>
  <si>
    <t>13931</t>
  </si>
  <si>
    <t>924059</t>
  </si>
  <si>
    <t>F12309</t>
  </si>
  <si>
    <t>13889</t>
  </si>
  <si>
    <t>924060</t>
  </si>
  <si>
    <t>7172153345</t>
  </si>
  <si>
    <t>924061</t>
  </si>
  <si>
    <t>0086618501</t>
  </si>
  <si>
    <t>924062</t>
  </si>
  <si>
    <t>9546928707</t>
  </si>
  <si>
    <t>12951</t>
  </si>
  <si>
    <t>924063</t>
  </si>
  <si>
    <t>2003075806</t>
  </si>
  <si>
    <t>13834</t>
  </si>
  <si>
    <t>924064</t>
  </si>
  <si>
    <t>0931866500</t>
  </si>
  <si>
    <t>924065</t>
  </si>
  <si>
    <t>3-2022-00205194</t>
  </si>
  <si>
    <t>12838</t>
  </si>
  <si>
    <t>924066</t>
  </si>
  <si>
    <t>3-2022-00205092</t>
  </si>
  <si>
    <t>924067</t>
  </si>
  <si>
    <t>2022033645</t>
  </si>
  <si>
    <t>924068</t>
  </si>
  <si>
    <t>PEDRAZZANI GIUSEPPE</t>
  </si>
  <si>
    <t>53</t>
  </si>
  <si>
    <t>PEDRAZZANI: attività LP di medico per vaccinazioni COVID 19 c/o SERD - SETTEMBRE 2022 (h 35,13 cent)</t>
  </si>
  <si>
    <t>12788</t>
  </si>
  <si>
    <t>924069</t>
  </si>
  <si>
    <t>5700103870</t>
  </si>
  <si>
    <t>924070</t>
  </si>
  <si>
    <t>3622103674</t>
  </si>
  <si>
    <t>924071</t>
  </si>
  <si>
    <t>96293</t>
  </si>
  <si>
    <t>CANON ITALIA SPA</t>
  </si>
  <si>
    <t>2207900066011</t>
  </si>
  <si>
    <t>CANONE NOLEGGIO STAMPANTE DIGITALE 3 TRIM</t>
  </si>
  <si>
    <t>12822</t>
  </si>
  <si>
    <t>924072</t>
  </si>
  <si>
    <t>0931936479</t>
  </si>
  <si>
    <t>924073</t>
  </si>
  <si>
    <t>0931936480</t>
  </si>
  <si>
    <t>924074</t>
  </si>
  <si>
    <t>0931936478</t>
  </si>
  <si>
    <t>924075</t>
  </si>
  <si>
    <t>003116-0C2 PA</t>
  </si>
  <si>
    <t>924076</t>
  </si>
  <si>
    <t>22134218</t>
  </si>
  <si>
    <t>924077</t>
  </si>
  <si>
    <t>2022/2781/P</t>
  </si>
  <si>
    <t>924078</t>
  </si>
  <si>
    <t>9300004883</t>
  </si>
  <si>
    <t>924079</t>
  </si>
  <si>
    <t>9300004945</t>
  </si>
  <si>
    <t>VEDI NC 9300006349 DEL 17/11/22 A STORNO TOT FT</t>
  </si>
  <si>
    <t>924081</t>
  </si>
  <si>
    <t>6044/2022</t>
  </si>
  <si>
    <t>13056</t>
  </si>
  <si>
    <t>924082</t>
  </si>
  <si>
    <t>22134706</t>
  </si>
  <si>
    <t>924083</t>
  </si>
  <si>
    <t>22VFN014508</t>
  </si>
  <si>
    <t>924084</t>
  </si>
  <si>
    <t>13/PA</t>
  </si>
  <si>
    <t>SERV.DERATT. RADIOTERAPICA CAE</t>
  </si>
  <si>
    <t>924085</t>
  </si>
  <si>
    <t>2212003380</t>
  </si>
  <si>
    <t>924086</t>
  </si>
  <si>
    <t>40168690</t>
  </si>
  <si>
    <t>924087</t>
  </si>
  <si>
    <t>420</t>
  </si>
  <si>
    <t>LAMAPLA DI VAROTTI F. &amp; C SNC</t>
  </si>
  <si>
    <t>12876</t>
  </si>
  <si>
    <t>924088</t>
  </si>
  <si>
    <t>1067/PA</t>
  </si>
  <si>
    <t>13639</t>
  </si>
  <si>
    <t>924089</t>
  </si>
  <si>
    <t>1068/PA</t>
  </si>
  <si>
    <t>13041</t>
  </si>
  <si>
    <t>924090</t>
  </si>
  <si>
    <t>651135</t>
  </si>
  <si>
    <t>924091</t>
  </si>
  <si>
    <t>651136</t>
  </si>
  <si>
    <t>924092</t>
  </si>
  <si>
    <t>1020662388</t>
  </si>
  <si>
    <t>924093</t>
  </si>
  <si>
    <t>1020662389</t>
  </si>
  <si>
    <t>924094</t>
  </si>
  <si>
    <t>8261396644</t>
  </si>
  <si>
    <t>924095</t>
  </si>
  <si>
    <t>1000010563</t>
  </si>
  <si>
    <t>924096</t>
  </si>
  <si>
    <t>2022/1840/PA/2068</t>
  </si>
  <si>
    <t>14275</t>
  </si>
  <si>
    <t>924097</t>
  </si>
  <si>
    <t>1056976904</t>
  </si>
  <si>
    <t>924098</t>
  </si>
  <si>
    <t>1020662638</t>
  </si>
  <si>
    <t>924099</t>
  </si>
  <si>
    <t>E04313</t>
  </si>
  <si>
    <t>9241</t>
  </si>
  <si>
    <t>FEI/2021/785</t>
  </si>
  <si>
    <t>DET. 1487/2020 MAGGIO</t>
  </si>
  <si>
    <t>924100</t>
  </si>
  <si>
    <t>00010011276</t>
  </si>
  <si>
    <t>924101</t>
  </si>
  <si>
    <t>0000001000086456</t>
  </si>
  <si>
    <t>924102</t>
  </si>
  <si>
    <t>1056976946</t>
  </si>
  <si>
    <t>924103</t>
  </si>
  <si>
    <t>0400122VEN205560</t>
  </si>
  <si>
    <t>924104</t>
  </si>
  <si>
    <t>001917/22</t>
  </si>
  <si>
    <t>13470</t>
  </si>
  <si>
    <t>924105</t>
  </si>
  <si>
    <t>10952/5</t>
  </si>
  <si>
    <t>924106</t>
  </si>
  <si>
    <t>10950/5</t>
  </si>
  <si>
    <t>924107</t>
  </si>
  <si>
    <t>10948/5</t>
  </si>
  <si>
    <t>924108</t>
  </si>
  <si>
    <t>1989/V2</t>
  </si>
  <si>
    <t>924109</t>
  </si>
  <si>
    <t>V90012106</t>
  </si>
  <si>
    <t>924110</t>
  </si>
  <si>
    <t>6000087577</t>
  </si>
  <si>
    <t>9242</t>
  </si>
  <si>
    <t>FEI/2021/742</t>
  </si>
  <si>
    <t>9243</t>
  </si>
  <si>
    <t>2021-VFE-00163</t>
  </si>
  <si>
    <t>DET. 781/2018 SERT CR APRILE</t>
  </si>
  <si>
    <t>9244</t>
  </si>
  <si>
    <t>2021-VFE-00162</t>
  </si>
  <si>
    <t>9245</t>
  </si>
  <si>
    <t>2021-VFE-00164</t>
  </si>
  <si>
    <t>DET. 781/2018 SERT CASAL. APRILE</t>
  </si>
  <si>
    <t>9246</t>
  </si>
  <si>
    <t>2021-VFE-00161</t>
  </si>
  <si>
    <t>926002</t>
  </si>
  <si>
    <t>2022034898</t>
  </si>
  <si>
    <t>926003</t>
  </si>
  <si>
    <t>870E168275</t>
  </si>
  <si>
    <t>13896</t>
  </si>
  <si>
    <t>926004</t>
  </si>
  <si>
    <t>00002224672</t>
  </si>
  <si>
    <t>13684</t>
  </si>
  <si>
    <t>926005</t>
  </si>
  <si>
    <t>98721</t>
  </si>
  <si>
    <t>EMA SAS</t>
  </si>
  <si>
    <t>114-2022-PA</t>
  </si>
  <si>
    <t>13031</t>
  </si>
  <si>
    <t>926006</t>
  </si>
  <si>
    <t>500013798</t>
  </si>
  <si>
    <t>13880</t>
  </si>
  <si>
    <t>926007</t>
  </si>
  <si>
    <t>22221719</t>
  </si>
  <si>
    <t>13030</t>
  </si>
  <si>
    <t>926008</t>
  </si>
  <si>
    <t>00002224676</t>
  </si>
  <si>
    <t>926009</t>
  </si>
  <si>
    <t>003106/22</t>
  </si>
  <si>
    <t>13926</t>
  </si>
  <si>
    <t>926010</t>
  </si>
  <si>
    <t>22603470</t>
  </si>
  <si>
    <t>14036</t>
  </si>
  <si>
    <t>926011</t>
  </si>
  <si>
    <t>1056977190</t>
  </si>
  <si>
    <t>13072</t>
  </si>
  <si>
    <t>926012</t>
  </si>
  <si>
    <t>003103/22</t>
  </si>
  <si>
    <t>926013</t>
  </si>
  <si>
    <t>22033120</t>
  </si>
  <si>
    <t>13025</t>
  </si>
  <si>
    <t>926014</t>
  </si>
  <si>
    <t>22033470</t>
  </si>
  <si>
    <t>926015</t>
  </si>
  <si>
    <t>3622105222</t>
  </si>
  <si>
    <t>14223</t>
  </si>
  <si>
    <t>926016</t>
  </si>
  <si>
    <t>22033471</t>
  </si>
  <si>
    <t>926017</t>
  </si>
  <si>
    <t>10289</t>
  </si>
  <si>
    <t>13066</t>
  </si>
  <si>
    <t>926018</t>
  </si>
  <si>
    <t>22033108</t>
  </si>
  <si>
    <t>926019</t>
  </si>
  <si>
    <t>22033107</t>
  </si>
  <si>
    <t>926020</t>
  </si>
  <si>
    <t>0000001000087398</t>
  </si>
  <si>
    <t>926021</t>
  </si>
  <si>
    <t>222006903</t>
  </si>
  <si>
    <t>926022</t>
  </si>
  <si>
    <t>014/324</t>
  </si>
  <si>
    <t>OSLO SRL: docenza al Corso di formazione Base ed Avanzato "Supporto qlik specialistico" - 6 giornate, anno 2022.</t>
  </si>
  <si>
    <t>13334</t>
  </si>
  <si>
    <t>926023</t>
  </si>
  <si>
    <t>V0-139298</t>
  </si>
  <si>
    <t>926024</t>
  </si>
  <si>
    <t>V0-139295</t>
  </si>
  <si>
    <t>926025</t>
  </si>
  <si>
    <t>V0-140290</t>
  </si>
  <si>
    <t>926026</t>
  </si>
  <si>
    <t>V0-140289</t>
  </si>
  <si>
    <t>926027</t>
  </si>
  <si>
    <t>10396</t>
  </si>
  <si>
    <t>SAPIENS SPA</t>
  </si>
  <si>
    <t>00083/2022/PA</t>
  </si>
  <si>
    <t>e/e+gas+nol.cont+puliz hub vaccin sett22</t>
  </si>
  <si>
    <t>11922</t>
  </si>
  <si>
    <t>926028</t>
  </si>
  <si>
    <t>0740907943</t>
  </si>
  <si>
    <t>NC A STORNO TOT. FATT. 740875777 DEL 24/5/22 GIà PAGATA - PER MERCE NON IDONEA</t>
  </si>
  <si>
    <t>926032</t>
  </si>
  <si>
    <t>8722177869</t>
  </si>
  <si>
    <t>13883</t>
  </si>
  <si>
    <t>926033</t>
  </si>
  <si>
    <t>22136203</t>
  </si>
  <si>
    <t>13895</t>
  </si>
  <si>
    <t>926035</t>
  </si>
  <si>
    <t>9700228301</t>
  </si>
  <si>
    <t>CANONE OTTOBRE 2022</t>
  </si>
  <si>
    <t>13017</t>
  </si>
  <si>
    <t>926037</t>
  </si>
  <si>
    <t>2022034897</t>
  </si>
  <si>
    <t>13955</t>
  </si>
  <si>
    <t>926038</t>
  </si>
  <si>
    <t>003850-0CQ</t>
  </si>
  <si>
    <t>13071</t>
  </si>
  <si>
    <t>926039</t>
  </si>
  <si>
    <t>003849-0CQ</t>
  </si>
  <si>
    <t>926040</t>
  </si>
  <si>
    <t>3/2172</t>
  </si>
  <si>
    <t>13032</t>
  </si>
  <si>
    <t>926041</t>
  </si>
  <si>
    <t>CD22068856</t>
  </si>
  <si>
    <t>13982</t>
  </si>
  <si>
    <t>926042</t>
  </si>
  <si>
    <t>870E168274</t>
  </si>
  <si>
    <t>926043</t>
  </si>
  <si>
    <t>1056977173</t>
  </si>
  <si>
    <t>926044</t>
  </si>
  <si>
    <t>00002224674</t>
  </si>
  <si>
    <t>926045</t>
  </si>
  <si>
    <t>00002224671</t>
  </si>
  <si>
    <t>926046</t>
  </si>
  <si>
    <t>2200007334</t>
  </si>
  <si>
    <t>14203</t>
  </si>
  <si>
    <t>926047</t>
  </si>
  <si>
    <t>4000006319</t>
  </si>
  <si>
    <t>926048</t>
  </si>
  <si>
    <t>1209382832</t>
  </si>
  <si>
    <t>926049</t>
  </si>
  <si>
    <t>004142PA</t>
  </si>
  <si>
    <t>13062</t>
  </si>
  <si>
    <t>926050</t>
  </si>
  <si>
    <t>22225801</t>
  </si>
  <si>
    <t>926051</t>
  </si>
  <si>
    <t>22225444</t>
  </si>
  <si>
    <t>926052</t>
  </si>
  <si>
    <t>1209382834</t>
  </si>
  <si>
    <t>926053</t>
  </si>
  <si>
    <t>1209382831</t>
  </si>
  <si>
    <t>926054</t>
  </si>
  <si>
    <t>22225483</t>
  </si>
  <si>
    <t>926055</t>
  </si>
  <si>
    <t>22225484</t>
  </si>
  <si>
    <t>926056</t>
  </si>
  <si>
    <t>22225696</t>
  </si>
  <si>
    <t>prezzo unitario + basso</t>
  </si>
  <si>
    <t>926057</t>
  </si>
  <si>
    <t>22136202</t>
  </si>
  <si>
    <t>926058</t>
  </si>
  <si>
    <t>22136559</t>
  </si>
  <si>
    <t>926059</t>
  </si>
  <si>
    <t>1220265834</t>
  </si>
  <si>
    <t>13842</t>
  </si>
  <si>
    <t>926060</t>
  </si>
  <si>
    <t>1220265833</t>
  </si>
  <si>
    <t>926061</t>
  </si>
  <si>
    <t>1220265835</t>
  </si>
  <si>
    <t>926062</t>
  </si>
  <si>
    <t>8722177868</t>
  </si>
  <si>
    <t>926063</t>
  </si>
  <si>
    <t>8722177867</t>
  </si>
  <si>
    <t>926064</t>
  </si>
  <si>
    <t>V2205294</t>
  </si>
  <si>
    <t>P UNITARIO MAGGIORE</t>
  </si>
  <si>
    <t>13091</t>
  </si>
  <si>
    <t>926065</t>
  </si>
  <si>
    <t>1011363270</t>
  </si>
  <si>
    <t>926066</t>
  </si>
  <si>
    <t>22088951 Q1</t>
  </si>
  <si>
    <t>14064</t>
  </si>
  <si>
    <t>926067</t>
  </si>
  <si>
    <t>22088952 Q1</t>
  </si>
  <si>
    <t>926068</t>
  </si>
  <si>
    <t>2022113230</t>
  </si>
  <si>
    <t>14032</t>
  </si>
  <si>
    <t>926069</t>
  </si>
  <si>
    <t>601063848</t>
  </si>
  <si>
    <t>14028</t>
  </si>
  <si>
    <t>926070</t>
  </si>
  <si>
    <t>003851-0CQ</t>
  </si>
  <si>
    <t>926071</t>
  </si>
  <si>
    <t>2212003452</t>
  </si>
  <si>
    <t>14021</t>
  </si>
  <si>
    <t>926072</t>
  </si>
  <si>
    <t>224874/E</t>
  </si>
  <si>
    <t>CAN MENS DEP E FORM EMODINAM SETT22 CDC0173</t>
  </si>
  <si>
    <t>13043</t>
  </si>
  <si>
    <t>926073</t>
  </si>
  <si>
    <t>00002224673</t>
  </si>
  <si>
    <t>926074</t>
  </si>
  <si>
    <t>1056977172</t>
  </si>
  <si>
    <t>926075</t>
  </si>
  <si>
    <t>00002224675</t>
  </si>
  <si>
    <t>926076</t>
  </si>
  <si>
    <t>003104/22</t>
  </si>
  <si>
    <t>13040</t>
  </si>
  <si>
    <t>926077</t>
  </si>
  <si>
    <t>003105/22</t>
  </si>
  <si>
    <t>926078</t>
  </si>
  <si>
    <t>FE001060</t>
  </si>
  <si>
    <t>13498</t>
  </si>
  <si>
    <t>926079</t>
  </si>
  <si>
    <t>20379</t>
  </si>
  <si>
    <t>NC A STORNO TOT. FT 11389 DEL 6/6/22</t>
  </si>
  <si>
    <t>926080</t>
  </si>
  <si>
    <t>22033474</t>
  </si>
  <si>
    <t>926081</t>
  </si>
  <si>
    <t>22033652</t>
  </si>
  <si>
    <t>926082</t>
  </si>
  <si>
    <t>2367</t>
  </si>
  <si>
    <t>13039</t>
  </si>
  <si>
    <t>926083</t>
  </si>
  <si>
    <t>2366</t>
  </si>
  <si>
    <t>926084</t>
  </si>
  <si>
    <t>003102/22</t>
  </si>
  <si>
    <t>926085</t>
  </si>
  <si>
    <t>FE001061</t>
  </si>
  <si>
    <t>926086</t>
  </si>
  <si>
    <t>FE001059</t>
  </si>
  <si>
    <t>926087</t>
  </si>
  <si>
    <t>222006902</t>
  </si>
  <si>
    <t>14102</t>
  </si>
  <si>
    <t>926088</t>
  </si>
  <si>
    <t>9300005090</t>
  </si>
  <si>
    <t>926089</t>
  </si>
  <si>
    <t>6000088525</t>
  </si>
  <si>
    <t>13899</t>
  </si>
  <si>
    <t>926090</t>
  </si>
  <si>
    <t>1022049742</t>
  </si>
  <si>
    <t>13849</t>
  </si>
  <si>
    <t>926091</t>
  </si>
  <si>
    <t>2003076173</t>
  </si>
  <si>
    <t>926092</t>
  </si>
  <si>
    <t>R2-6072</t>
  </si>
  <si>
    <t>926093</t>
  </si>
  <si>
    <t>V0-139296</t>
  </si>
  <si>
    <t>926094</t>
  </si>
  <si>
    <t>V0-139297</t>
  </si>
  <si>
    <t>926095</t>
  </si>
  <si>
    <t>ARTE IN CARTONGESSO DI DEDEJ GENTIAN E ARMAND &amp; C. SNC</t>
  </si>
  <si>
    <t>61</t>
  </si>
  <si>
    <t>OPERE CARTONG CASA COMUNITA TERR 2805 CASALM OTT.22</t>
  </si>
  <si>
    <t>13277</t>
  </si>
  <si>
    <t>926096</t>
  </si>
  <si>
    <t>V0-140288</t>
  </si>
  <si>
    <t>926097</t>
  </si>
  <si>
    <t>00082/2022/PA</t>
  </si>
  <si>
    <t>ee/+gas+pul+nol locali hub vaccin ago22terr</t>
  </si>
  <si>
    <t>926098</t>
  </si>
  <si>
    <t>2283052612</t>
  </si>
  <si>
    <t>OK MINOR PREZZO - LIQUIDARE FARMACIA</t>
  </si>
  <si>
    <t>926099</t>
  </si>
  <si>
    <t>5020001259</t>
  </si>
  <si>
    <t>0545 6°BIM CANONE CIRCUITO DIRETTO NUMERICO COLLEGAM CON POC SCAD 15/11/22</t>
  </si>
  <si>
    <t>11903</t>
  </si>
  <si>
    <t>926100</t>
  </si>
  <si>
    <t>S1/008012</t>
  </si>
  <si>
    <t>13080</t>
  </si>
  <si>
    <t>926101</t>
  </si>
  <si>
    <t>S1/008010</t>
  </si>
  <si>
    <t>926102</t>
  </si>
  <si>
    <t>S1/008011</t>
  </si>
  <si>
    <t>926103</t>
  </si>
  <si>
    <t>7172154580</t>
  </si>
  <si>
    <t>926104</t>
  </si>
  <si>
    <t>4363/PA</t>
  </si>
  <si>
    <t>13090</t>
  </si>
  <si>
    <t>926105</t>
  </si>
  <si>
    <t>2022036043</t>
  </si>
  <si>
    <t>13873</t>
  </si>
  <si>
    <t>926106</t>
  </si>
  <si>
    <t>97515</t>
  </si>
  <si>
    <t>COVER SRL</t>
  </si>
  <si>
    <t>5/RP/2022</t>
  </si>
  <si>
    <t>ACQ MAT X MANUT ORD IN ECONOMIA</t>
  </si>
  <si>
    <t>13026</t>
  </si>
  <si>
    <t>926107</t>
  </si>
  <si>
    <t>1209382830</t>
  </si>
  <si>
    <t>926108</t>
  </si>
  <si>
    <t>1209382835</t>
  </si>
  <si>
    <t>926109</t>
  </si>
  <si>
    <t>AR12-22-8828</t>
  </si>
  <si>
    <t>13082</t>
  </si>
  <si>
    <t>926110</t>
  </si>
  <si>
    <t>22225970</t>
  </si>
  <si>
    <t>926111</t>
  </si>
  <si>
    <t>PRUNAS ANTONIO</t>
  </si>
  <si>
    <t xml:space="preserve">PRUNAS ANTONIO: docenza al corso "Percorsi per l'accoglienza...disforia di genere e gender variant” - Cremona: dal 22/09 al 07/10/2022. </t>
  </si>
  <si>
    <t>11724</t>
  </si>
  <si>
    <t>926112</t>
  </si>
  <si>
    <t>2022034267</t>
  </si>
  <si>
    <t>926113</t>
  </si>
  <si>
    <t>2261005077</t>
  </si>
  <si>
    <t>13940</t>
  </si>
  <si>
    <t>926114</t>
  </si>
  <si>
    <t>9300005089</t>
  </si>
  <si>
    <t>VEDI NC 9300006350 DEL 17/11/22</t>
  </si>
  <si>
    <t>926115</t>
  </si>
  <si>
    <t>99798</t>
  </si>
  <si>
    <t>LEO PHARMA SPA</t>
  </si>
  <si>
    <t>22013428</t>
  </si>
  <si>
    <t>13824</t>
  </si>
  <si>
    <t>926116</t>
  </si>
  <si>
    <t>22225861</t>
  </si>
  <si>
    <t>VEDI NC 22253749 DEL 23/11/22 A STORNO TOT FT</t>
  </si>
  <si>
    <t>13414</t>
  </si>
  <si>
    <t>926117</t>
  </si>
  <si>
    <t>6012222022243</t>
  </si>
  <si>
    <t>13055</t>
  </si>
  <si>
    <t>926118</t>
  </si>
  <si>
    <t>2003076174</t>
  </si>
  <si>
    <t>14255</t>
  </si>
  <si>
    <t>926120</t>
  </si>
  <si>
    <t>48/B</t>
  </si>
  <si>
    <t>OSSIGENO 9/22 BARILI C.</t>
  </si>
  <si>
    <t>931001</t>
  </si>
  <si>
    <t>4083/22/5</t>
  </si>
  <si>
    <t>14240</t>
  </si>
  <si>
    <t>931003</t>
  </si>
  <si>
    <t>9079341742</t>
  </si>
  <si>
    <t>13069</t>
  </si>
  <si>
    <t>931004</t>
  </si>
  <si>
    <t>42937</t>
  </si>
  <si>
    <t>931005</t>
  </si>
  <si>
    <t>9542204257</t>
  </si>
  <si>
    <t>13014</t>
  </si>
  <si>
    <t>931006</t>
  </si>
  <si>
    <t>2248728</t>
  </si>
  <si>
    <t>13921</t>
  </si>
  <si>
    <t>931007</t>
  </si>
  <si>
    <t>2022238646</t>
  </si>
  <si>
    <t>13042</t>
  </si>
  <si>
    <t>931008</t>
  </si>
  <si>
    <t>9700228382</t>
  </si>
  <si>
    <t>931009</t>
  </si>
  <si>
    <t>9700228381</t>
  </si>
  <si>
    <t>931010</t>
  </si>
  <si>
    <t>1300268663</t>
  </si>
  <si>
    <t>rif n/c 1300268664 a parz rett</t>
  </si>
  <si>
    <t>13084</t>
  </si>
  <si>
    <t>931011</t>
  </si>
  <si>
    <t>2122039057</t>
  </si>
  <si>
    <t>13846</t>
  </si>
  <si>
    <t>931013</t>
  </si>
  <si>
    <t>222071219</t>
  </si>
  <si>
    <t>14247</t>
  </si>
  <si>
    <t>931014</t>
  </si>
  <si>
    <t>2022000010051521</t>
  </si>
  <si>
    <t>12766</t>
  </si>
  <si>
    <t>931015</t>
  </si>
  <si>
    <t>6251013712</t>
  </si>
  <si>
    <t>13862</t>
  </si>
  <si>
    <t>931016</t>
  </si>
  <si>
    <t>9999990780</t>
  </si>
  <si>
    <t>LUGLIO 2022 - OSPEDALE SAN RAFFAELE - ESAMI ESEGUITI PER REPARTI POC</t>
  </si>
  <si>
    <t>931017</t>
  </si>
  <si>
    <t>22136915</t>
  </si>
  <si>
    <t>931018</t>
  </si>
  <si>
    <t>220015564</t>
  </si>
  <si>
    <t>13909</t>
  </si>
  <si>
    <t>931019</t>
  </si>
  <si>
    <t>0931938898</t>
  </si>
  <si>
    <t>14001</t>
  </si>
  <si>
    <t>931020</t>
  </si>
  <si>
    <t>30231-E4511</t>
  </si>
  <si>
    <t>13050</t>
  </si>
  <si>
    <t>931021</t>
  </si>
  <si>
    <t>234/E</t>
  </si>
  <si>
    <t>13052</t>
  </si>
  <si>
    <t>931022</t>
  </si>
  <si>
    <t>22508479</t>
  </si>
  <si>
    <t>14103</t>
  </si>
  <si>
    <t>931023</t>
  </si>
  <si>
    <t>10790</t>
  </si>
  <si>
    <t>LA TECNOCARTA SRL</t>
  </si>
  <si>
    <t>001042241160</t>
  </si>
  <si>
    <t>13015</t>
  </si>
  <si>
    <t>931024</t>
  </si>
  <si>
    <t>22508459</t>
  </si>
  <si>
    <t>931025</t>
  </si>
  <si>
    <t>25899528</t>
  </si>
  <si>
    <t>931026</t>
  </si>
  <si>
    <t>22508490</t>
  </si>
  <si>
    <t>931027</t>
  </si>
  <si>
    <t>22048102</t>
  </si>
  <si>
    <t>931028</t>
  </si>
  <si>
    <t>22/100/005609</t>
  </si>
  <si>
    <t>13064</t>
  </si>
  <si>
    <t>931029</t>
  </si>
  <si>
    <t>2022003353</t>
  </si>
  <si>
    <t>14272</t>
  </si>
  <si>
    <t>931030</t>
  </si>
  <si>
    <t>22136914</t>
  </si>
  <si>
    <t>931031</t>
  </si>
  <si>
    <t>8027543</t>
  </si>
  <si>
    <t>13049</t>
  </si>
  <si>
    <t>931032</t>
  </si>
  <si>
    <t>V0-140782</t>
  </si>
  <si>
    <t>931034</t>
  </si>
  <si>
    <t>6100223047</t>
  </si>
  <si>
    <t>14130</t>
  </si>
  <si>
    <t>931035</t>
  </si>
  <si>
    <t>461/PA</t>
  </si>
  <si>
    <t>14096</t>
  </si>
  <si>
    <t>931036</t>
  </si>
  <si>
    <t>00002201020</t>
  </si>
  <si>
    <t>13637</t>
  </si>
  <si>
    <t>931037</t>
  </si>
  <si>
    <t>E03391</t>
  </si>
  <si>
    <t>931038</t>
  </si>
  <si>
    <t>5302502838</t>
  </si>
  <si>
    <t>13078</t>
  </si>
  <si>
    <t>931040</t>
  </si>
  <si>
    <t>22225482</t>
  </si>
  <si>
    <t>931041</t>
  </si>
  <si>
    <t>0931939655</t>
  </si>
  <si>
    <t>931042</t>
  </si>
  <si>
    <t>FIPADB-2022-759002</t>
  </si>
  <si>
    <t>13504</t>
  </si>
  <si>
    <t>931043</t>
  </si>
  <si>
    <t>8027544</t>
  </si>
  <si>
    <t>931044</t>
  </si>
  <si>
    <t>100330</t>
  </si>
  <si>
    <t>ALEF SRLS</t>
  </si>
  <si>
    <t>366</t>
  </si>
  <si>
    <t>13070</t>
  </si>
  <si>
    <t>931045</t>
  </si>
  <si>
    <t>26943</t>
  </si>
  <si>
    <t>13836</t>
  </si>
  <si>
    <t>931047</t>
  </si>
  <si>
    <t>8500121724</t>
  </si>
  <si>
    <t>13936</t>
  </si>
  <si>
    <t>931048</t>
  </si>
  <si>
    <t>3202223548</t>
  </si>
  <si>
    <t>13923</t>
  </si>
  <si>
    <t>931049</t>
  </si>
  <si>
    <t>E03390</t>
  </si>
  <si>
    <t>931050</t>
  </si>
  <si>
    <t>9079341732</t>
  </si>
  <si>
    <t>OTTOBRE</t>
  </si>
  <si>
    <t>931051</t>
  </si>
  <si>
    <t>97139</t>
  </si>
  <si>
    <t>ANASTASIS SOC. COOP. A R.L.</t>
  </si>
  <si>
    <t>316/04</t>
  </si>
  <si>
    <t>ABBONAMENTO TRIENNALE STANDARD AL SERVIZIO DI TELETRATTAMENTO RIDINET ( 13.11.2022 - 12.11.2025)</t>
  </si>
  <si>
    <t>13073</t>
  </si>
  <si>
    <t>931052</t>
  </si>
  <si>
    <t>E-587</t>
  </si>
  <si>
    <t>13065</t>
  </si>
  <si>
    <t>931053</t>
  </si>
  <si>
    <t>9079341733</t>
  </si>
  <si>
    <t>931054</t>
  </si>
  <si>
    <t>9999990778</t>
  </si>
  <si>
    <t>MAGGIO 2022 - OSP SAN RAFFAELE - ESAMI RICHIESTI DA REPARTI POC</t>
  </si>
  <si>
    <t>931055</t>
  </si>
  <si>
    <t>2200007333</t>
  </si>
  <si>
    <t>13058</t>
  </si>
  <si>
    <t>931056</t>
  </si>
  <si>
    <t>0003056209</t>
  </si>
  <si>
    <t>931057</t>
  </si>
  <si>
    <t>2284-P</t>
  </si>
  <si>
    <t>13008</t>
  </si>
  <si>
    <t>931058</t>
  </si>
  <si>
    <t>4214</t>
  </si>
  <si>
    <t>13018</t>
  </si>
  <si>
    <t>931059</t>
  </si>
  <si>
    <t>006571</t>
  </si>
  <si>
    <t>CASALE SETTEMBRE</t>
  </si>
  <si>
    <t>13010</t>
  </si>
  <si>
    <t>931060</t>
  </si>
  <si>
    <t>2022035103</t>
  </si>
  <si>
    <t>14017</t>
  </si>
  <si>
    <t>931061</t>
  </si>
  <si>
    <t>2238-P</t>
  </si>
  <si>
    <t>931062</t>
  </si>
  <si>
    <t>EDIL PROJECT SRL</t>
  </si>
  <si>
    <t>ADEG ED MESSA A NORM NVO HUB VACC TERR V.DANTE 4 CR OTT22</t>
  </si>
  <si>
    <t>11886</t>
  </si>
  <si>
    <t>931063</t>
  </si>
  <si>
    <t>94871</t>
  </si>
  <si>
    <t>BRUNO FARMACEUTICI SPA</t>
  </si>
  <si>
    <t>4943/PA</t>
  </si>
  <si>
    <t>13835</t>
  </si>
  <si>
    <t>931064</t>
  </si>
  <si>
    <t>8722178187</t>
  </si>
  <si>
    <t>931067</t>
  </si>
  <si>
    <t>222070801</t>
  </si>
  <si>
    <t>NC A STORNO TOT. FT 222058039 DEL 1/9/22</t>
  </si>
  <si>
    <t>931068</t>
  </si>
  <si>
    <t>2022_3_47</t>
  </si>
  <si>
    <t>RIP AUTO CX389FP 5/10/22</t>
  </si>
  <si>
    <t>13093</t>
  </si>
  <si>
    <t>931069</t>
  </si>
  <si>
    <t>2110582454</t>
  </si>
  <si>
    <t>13054</t>
  </si>
  <si>
    <t>931072</t>
  </si>
  <si>
    <t>1011363688</t>
  </si>
  <si>
    <t>931073</t>
  </si>
  <si>
    <t>5374/2022</t>
  </si>
  <si>
    <t>13036</t>
  </si>
  <si>
    <t>931074</t>
  </si>
  <si>
    <t>0000001060006651</t>
  </si>
  <si>
    <t>931075</t>
  </si>
  <si>
    <t>29255</t>
  </si>
  <si>
    <t>13089</t>
  </si>
  <si>
    <t>931076</t>
  </si>
  <si>
    <t>29261</t>
  </si>
  <si>
    <t>931077</t>
  </si>
  <si>
    <t>29252</t>
  </si>
  <si>
    <t>931078</t>
  </si>
  <si>
    <t>29254</t>
  </si>
  <si>
    <t>931079</t>
  </si>
  <si>
    <t>29259</t>
  </si>
  <si>
    <t>931080</t>
  </si>
  <si>
    <t>8722178186</t>
  </si>
  <si>
    <t>931081</t>
  </si>
  <si>
    <t>1056977407</t>
  </si>
  <si>
    <t>931082</t>
  </si>
  <si>
    <t>7228/PA</t>
  </si>
  <si>
    <t>13045</t>
  </si>
  <si>
    <t>931083</t>
  </si>
  <si>
    <t>1056977408</t>
  </si>
  <si>
    <t>931084</t>
  </si>
  <si>
    <t>2022238648</t>
  </si>
  <si>
    <t>931085</t>
  </si>
  <si>
    <t>001012-0CPAPA</t>
  </si>
  <si>
    <t>13076</t>
  </si>
  <si>
    <t>931086</t>
  </si>
  <si>
    <t>22FS016606</t>
  </si>
  <si>
    <t>13558</t>
  </si>
  <si>
    <t>931087</t>
  </si>
  <si>
    <t>2022238652</t>
  </si>
  <si>
    <t>931088</t>
  </si>
  <si>
    <t>1300268664</t>
  </si>
  <si>
    <t>RIF FT 13000268663 21/10/22</t>
  </si>
  <si>
    <t>931089</t>
  </si>
  <si>
    <t>200013633</t>
  </si>
  <si>
    <t>14271</t>
  </si>
  <si>
    <t>931090</t>
  </si>
  <si>
    <t>2022036109</t>
  </si>
  <si>
    <t>931091</t>
  </si>
  <si>
    <t>0000001000087792</t>
  </si>
  <si>
    <t>12762</t>
  </si>
  <si>
    <t>931092</t>
  </si>
  <si>
    <t>96155</t>
  </si>
  <si>
    <t>ABC FARMACEUTICI SPA</t>
  </si>
  <si>
    <t>0010008971</t>
  </si>
  <si>
    <t>13488</t>
  </si>
  <si>
    <t>931093</t>
  </si>
  <si>
    <t>1209384555</t>
  </si>
  <si>
    <t>IN ATTESA DI NC DI € 80,00+IVA 4% X PREZZO NON CORRETTO</t>
  </si>
  <si>
    <t>931094</t>
  </si>
  <si>
    <t>F12567</t>
  </si>
  <si>
    <t>931095</t>
  </si>
  <si>
    <t>0010008972</t>
  </si>
  <si>
    <t>931096</t>
  </si>
  <si>
    <t>2022036108</t>
  </si>
  <si>
    <t>931097</t>
  </si>
  <si>
    <t>0000001000087793</t>
  </si>
  <si>
    <t>931098</t>
  </si>
  <si>
    <t>22226336</t>
  </si>
  <si>
    <t>14212</t>
  </si>
  <si>
    <t>931099</t>
  </si>
  <si>
    <t>2022000010036308</t>
  </si>
  <si>
    <t>13934</t>
  </si>
  <si>
    <t>931100</t>
  </si>
  <si>
    <t>6000088970</t>
  </si>
  <si>
    <t>14076</t>
  </si>
  <si>
    <t>931102</t>
  </si>
  <si>
    <t>2022057870</t>
  </si>
  <si>
    <t>931103</t>
  </si>
  <si>
    <t>2220311</t>
  </si>
  <si>
    <t>13829</t>
  </si>
  <si>
    <t>931105</t>
  </si>
  <si>
    <t>1011363687</t>
  </si>
  <si>
    <t>931107</t>
  </si>
  <si>
    <t>3622106169</t>
  </si>
  <si>
    <t>13932</t>
  </si>
  <si>
    <t>931108</t>
  </si>
  <si>
    <t>1020663289</t>
  </si>
  <si>
    <t>14242</t>
  </si>
  <si>
    <t>931109</t>
  </si>
  <si>
    <t>29256</t>
  </si>
  <si>
    <t>931110</t>
  </si>
  <si>
    <t>29257</t>
  </si>
  <si>
    <t>931111</t>
  </si>
  <si>
    <t>29253</t>
  </si>
  <si>
    <t>931112</t>
  </si>
  <si>
    <t>29260</t>
  </si>
  <si>
    <t>931113</t>
  </si>
  <si>
    <t>29258</t>
  </si>
  <si>
    <t>931114</t>
  </si>
  <si>
    <t>3300137917</t>
  </si>
  <si>
    <t>931115</t>
  </si>
  <si>
    <t>0931939654</t>
  </si>
  <si>
    <t>931116</t>
  </si>
  <si>
    <t>0931939653</t>
  </si>
  <si>
    <t>931117</t>
  </si>
  <si>
    <t>5302503575</t>
  </si>
  <si>
    <t>931119</t>
  </si>
  <si>
    <t>221/2</t>
  </si>
  <si>
    <t>AREU: Trasporti Secondari Urgenti “Tempo dipendenti” – III° trimestre 2022.</t>
  </si>
  <si>
    <t>13816</t>
  </si>
  <si>
    <t>931120</t>
  </si>
  <si>
    <t>104277</t>
  </si>
  <si>
    <t>931121</t>
  </si>
  <si>
    <t>22137064</t>
  </si>
  <si>
    <t>931122</t>
  </si>
  <si>
    <t>2022/2830/P</t>
  </si>
  <si>
    <t>931123</t>
  </si>
  <si>
    <t>0931938897</t>
  </si>
  <si>
    <t>931124</t>
  </si>
  <si>
    <t>22137065</t>
  </si>
  <si>
    <t>VEDI N.C. 22148418 DEL 15/11/22 - FT. 22130199 DEL 6/10/22 GIA' PAGATA-PAZ. DECEDUTO</t>
  </si>
  <si>
    <t>931126</t>
  </si>
  <si>
    <t>2022/2828/P</t>
  </si>
  <si>
    <t>931128</t>
  </si>
  <si>
    <t>22508458</t>
  </si>
  <si>
    <t>931129</t>
  </si>
  <si>
    <t>2022/2815/P</t>
  </si>
  <si>
    <t>NC A STORNO PARZ. FT 2022/1622/P DEL 21/6/22 X DIFF. PREZZO</t>
  </si>
  <si>
    <t>931130</t>
  </si>
  <si>
    <t>25899525</t>
  </si>
  <si>
    <t>931131</t>
  </si>
  <si>
    <t>233/E</t>
  </si>
  <si>
    <t>932001</t>
  </si>
  <si>
    <t>176 PA/22</t>
  </si>
  <si>
    <t>13044</t>
  </si>
  <si>
    <t>932002</t>
  </si>
  <si>
    <t>178 PA/22</t>
  </si>
  <si>
    <t>13365</t>
  </si>
  <si>
    <t>936001</t>
  </si>
  <si>
    <t>0000147397</t>
  </si>
  <si>
    <t>13900</t>
  </si>
  <si>
    <t>936002</t>
  </si>
  <si>
    <t>91516</t>
  </si>
  <si>
    <t>POLYTECH HEALTH &amp; AESTHETICS ITALIA SRL</t>
  </si>
  <si>
    <t>22-09881</t>
  </si>
  <si>
    <t>13083</t>
  </si>
  <si>
    <t>936003</t>
  </si>
  <si>
    <t>2022003373</t>
  </si>
  <si>
    <t>14090</t>
  </si>
  <si>
    <t>936004</t>
  </si>
  <si>
    <t>FS/5306</t>
  </si>
  <si>
    <t>13587</t>
  </si>
  <si>
    <t>936005</t>
  </si>
  <si>
    <t>1056977571</t>
  </si>
  <si>
    <t>936006</t>
  </si>
  <si>
    <t>001826/P22</t>
  </si>
  <si>
    <t>13047</t>
  </si>
  <si>
    <t>936007</t>
  </si>
  <si>
    <t>5916110910</t>
  </si>
  <si>
    <t>13057</t>
  </si>
  <si>
    <t>936008</t>
  </si>
  <si>
    <t>5916110909</t>
  </si>
  <si>
    <t>936009</t>
  </si>
  <si>
    <t>4671/PA</t>
  </si>
  <si>
    <t>13831</t>
  </si>
  <si>
    <t>936010</t>
  </si>
  <si>
    <t>3363221708</t>
  </si>
  <si>
    <t>13012</t>
  </si>
  <si>
    <t>936011</t>
  </si>
  <si>
    <t>57/NC/2022/PA</t>
  </si>
  <si>
    <t>NC A STORNO TOT. FT 1089/2022/PA DEL 31/8/22</t>
  </si>
  <si>
    <t>936012</t>
  </si>
  <si>
    <t>169 PA</t>
  </si>
  <si>
    <t>PULIZIA AGOSTO POC</t>
  </si>
  <si>
    <t>936013</t>
  </si>
  <si>
    <t>2022238654</t>
  </si>
  <si>
    <t>936015</t>
  </si>
  <si>
    <t>601064034</t>
  </si>
  <si>
    <t>936016</t>
  </si>
  <si>
    <t>517318</t>
  </si>
  <si>
    <t>13990</t>
  </si>
  <si>
    <t>936017</t>
  </si>
  <si>
    <t>517320</t>
  </si>
  <si>
    <t>14230</t>
  </si>
  <si>
    <t>936018</t>
  </si>
  <si>
    <t>174 PA</t>
  </si>
  <si>
    <t>TERRITORIO CR SETT</t>
  </si>
  <si>
    <t>936019</t>
  </si>
  <si>
    <t>9999990779</t>
  </si>
  <si>
    <t xml:space="preserve">GIUGNO 2022 - OSP SAN RAFFAELE - ESAMI ESEGUITI PER REPARTI POC. </t>
  </si>
  <si>
    <t>936020</t>
  </si>
  <si>
    <t>10577</t>
  </si>
  <si>
    <t>CARUSO FRANCESCO</t>
  </si>
  <si>
    <t>FE-2022-000010</t>
  </si>
  <si>
    <t>CARUSO: attività LP di psicologo per aree di intervento progettuale c/o Psichiatria POOP - SETTEMBRE 2022 (h 165,27')</t>
  </si>
  <si>
    <t>11790</t>
  </si>
  <si>
    <t>936021</t>
  </si>
  <si>
    <t>25899660</t>
  </si>
  <si>
    <t>936022</t>
  </si>
  <si>
    <t>25899683</t>
  </si>
  <si>
    <t>936023</t>
  </si>
  <si>
    <t>5916110912</t>
  </si>
  <si>
    <t>936024</t>
  </si>
  <si>
    <t>5916110908</t>
  </si>
  <si>
    <t>936025</t>
  </si>
  <si>
    <t>22116508</t>
  </si>
  <si>
    <t>936026</t>
  </si>
  <si>
    <t>3363221717</t>
  </si>
  <si>
    <t>936027</t>
  </si>
  <si>
    <t>1246/2022/PA</t>
  </si>
  <si>
    <t>FT. A STORNO TOT. N.C. 56/22 EMESSA X ERRORE</t>
  </si>
  <si>
    <t>13280</t>
  </si>
  <si>
    <t>936028</t>
  </si>
  <si>
    <t>171 PA</t>
  </si>
  <si>
    <t>936029</t>
  </si>
  <si>
    <t>170 PA</t>
  </si>
  <si>
    <t>936030</t>
  </si>
  <si>
    <t>172 PA</t>
  </si>
  <si>
    <t>936031</t>
  </si>
  <si>
    <t>173 PA</t>
  </si>
  <si>
    <t>936032</t>
  </si>
  <si>
    <t>2022238656</t>
  </si>
  <si>
    <t>936033</t>
  </si>
  <si>
    <t>8100327354</t>
  </si>
  <si>
    <t>13863</t>
  </si>
  <si>
    <t>936035</t>
  </si>
  <si>
    <t>22137510</t>
  </si>
  <si>
    <t>936036</t>
  </si>
  <si>
    <t>22137885</t>
  </si>
  <si>
    <t>936037</t>
  </si>
  <si>
    <t>517319</t>
  </si>
  <si>
    <t>13944</t>
  </si>
  <si>
    <t>936038</t>
  </si>
  <si>
    <t>25899647</t>
  </si>
  <si>
    <t>936039</t>
  </si>
  <si>
    <t>V4-5915</t>
  </si>
  <si>
    <t>936041</t>
  </si>
  <si>
    <t>22020104R8</t>
  </si>
  <si>
    <t>13019</t>
  </si>
  <si>
    <t>936042</t>
  </si>
  <si>
    <t>22-09882</t>
  </si>
  <si>
    <t>936043</t>
  </si>
  <si>
    <t>22-09884</t>
  </si>
  <si>
    <t>936044</t>
  </si>
  <si>
    <t>97208</t>
  </si>
  <si>
    <t>A.P.M. SRL AZIENDA PRODOTTI MEDICALI</t>
  </si>
  <si>
    <t>VP 000986</t>
  </si>
  <si>
    <t>13843</t>
  </si>
  <si>
    <t>936045</t>
  </si>
  <si>
    <t>2022035243</t>
  </si>
  <si>
    <t>936046</t>
  </si>
  <si>
    <t>FS/5347</t>
  </si>
  <si>
    <t>936048</t>
  </si>
  <si>
    <t>98025869</t>
  </si>
  <si>
    <t>936049</t>
  </si>
  <si>
    <t>5916110911</t>
  </si>
  <si>
    <t>936050</t>
  </si>
  <si>
    <t>5916110713</t>
  </si>
  <si>
    <t>13839</t>
  </si>
  <si>
    <t>936051</t>
  </si>
  <si>
    <t>5916110788</t>
  </si>
  <si>
    <t>14202</t>
  </si>
  <si>
    <t>936052</t>
  </si>
  <si>
    <t>202206029797</t>
  </si>
  <si>
    <t>14251</t>
  </si>
  <si>
    <t>936053</t>
  </si>
  <si>
    <t>22116506</t>
  </si>
  <si>
    <t>936054</t>
  </si>
  <si>
    <t>A4430</t>
  </si>
  <si>
    <t>13478</t>
  </si>
  <si>
    <t>936055</t>
  </si>
  <si>
    <t>MOSCONI MADDALENA</t>
  </si>
  <si>
    <t>49/2022</t>
  </si>
  <si>
    <t>MOSCONI MADDALENA: docenza al corso "Percorsi per l'accoglienza...disforia di genere e gender variant” - Cremona: dal 22/09 al 07/10/2022.</t>
  </si>
  <si>
    <t>11726</t>
  </si>
  <si>
    <t>936056</t>
  </si>
  <si>
    <t>175 PA</t>
  </si>
  <si>
    <t>936057</t>
  </si>
  <si>
    <t>2022FS007207</t>
  </si>
  <si>
    <t>13016</t>
  </si>
  <si>
    <t>936058</t>
  </si>
  <si>
    <t>22116509</t>
  </si>
  <si>
    <t>936059</t>
  </si>
  <si>
    <t>202271000473</t>
  </si>
  <si>
    <t>AGOSTO 2022 - ASST BS - CONVENZIONE CHIRURGIA TORACICA - DR. BENVENUTI.</t>
  </si>
  <si>
    <t>936060</t>
  </si>
  <si>
    <t>011009-PA</t>
  </si>
  <si>
    <t>13060</t>
  </si>
  <si>
    <t>936061</t>
  </si>
  <si>
    <t>011008-PA</t>
  </si>
  <si>
    <t>936062</t>
  </si>
  <si>
    <t>99478</t>
  </si>
  <si>
    <t>IRIS ASSOCIAZIONE</t>
  </si>
  <si>
    <t>FPA 59/22</t>
  </si>
  <si>
    <t>IRIS ASSOCIAZIONE: consulenza nell’ambito del “Progetto sicuri nel nido” – 23/09 e 06/10/2022.</t>
  </si>
  <si>
    <t>13440</t>
  </si>
  <si>
    <t>936063</t>
  </si>
  <si>
    <t>22116507</t>
  </si>
  <si>
    <t>936064</t>
  </si>
  <si>
    <t>PASSALACQUA: attività LP di medico per assistenza COVID - SETTEMBRE 2022 (h 80)</t>
  </si>
  <si>
    <t>11795</t>
  </si>
  <si>
    <t>936065</t>
  </si>
  <si>
    <t>7322007595</t>
  </si>
  <si>
    <t>13915</t>
  </si>
  <si>
    <t>936066</t>
  </si>
  <si>
    <t>VP 007196</t>
  </si>
  <si>
    <t>13994</t>
  </si>
  <si>
    <t>936067</t>
  </si>
  <si>
    <t>2280047707</t>
  </si>
  <si>
    <t>13077</t>
  </si>
  <si>
    <t>936069</t>
  </si>
  <si>
    <t>2200007472</t>
  </si>
  <si>
    <t>13841</t>
  </si>
  <si>
    <t>938001</t>
  </si>
  <si>
    <t>2022000010052117</t>
  </si>
  <si>
    <t>938002</t>
  </si>
  <si>
    <t>9079342479</t>
  </si>
  <si>
    <t>13496</t>
  </si>
  <si>
    <t>938003</t>
  </si>
  <si>
    <t>27485615</t>
  </si>
  <si>
    <t>14282</t>
  </si>
  <si>
    <t>938004</t>
  </si>
  <si>
    <t>V90012398</t>
  </si>
  <si>
    <t>14087</t>
  </si>
  <si>
    <t>938005</t>
  </si>
  <si>
    <t>V0-141130</t>
  </si>
  <si>
    <t>938006</t>
  </si>
  <si>
    <t>5029229122</t>
  </si>
  <si>
    <t>13832</t>
  </si>
  <si>
    <t>938007</t>
  </si>
  <si>
    <t>B334</t>
  </si>
  <si>
    <t>TRASL E FACCH SETT22</t>
  </si>
  <si>
    <t>938008</t>
  </si>
  <si>
    <t>22515217</t>
  </si>
  <si>
    <t>938009</t>
  </si>
  <si>
    <t>6000089903</t>
  </si>
  <si>
    <t>938010</t>
  </si>
  <si>
    <t>22515216</t>
  </si>
  <si>
    <t>938011</t>
  </si>
  <si>
    <t>1056977807</t>
  </si>
  <si>
    <t>13567</t>
  </si>
  <si>
    <t>938012</t>
  </si>
  <si>
    <t>25900385</t>
  </si>
  <si>
    <t>13590</t>
  </si>
  <si>
    <t>938013</t>
  </si>
  <si>
    <t>011259-PA</t>
  </si>
  <si>
    <t>14209</t>
  </si>
  <si>
    <t>938014</t>
  </si>
  <si>
    <t>2100124410</t>
  </si>
  <si>
    <t>938015</t>
  </si>
  <si>
    <t>1056977680</t>
  </si>
  <si>
    <t>938016</t>
  </si>
  <si>
    <t>25900388</t>
  </si>
  <si>
    <t>938017</t>
  </si>
  <si>
    <t>011010-PA</t>
  </si>
  <si>
    <t>13525</t>
  </si>
  <si>
    <t>938018</t>
  </si>
  <si>
    <t>SIT0122VE-00190</t>
  </si>
  <si>
    <t>13453</t>
  </si>
  <si>
    <t>938019</t>
  </si>
  <si>
    <t>0000012367</t>
  </si>
  <si>
    <t>14072</t>
  </si>
  <si>
    <t>938020</t>
  </si>
  <si>
    <t>004218PA</t>
  </si>
  <si>
    <t>13879</t>
  </si>
  <si>
    <t>938021</t>
  </si>
  <si>
    <t>6012222022402</t>
  </si>
  <si>
    <t>14274</t>
  </si>
  <si>
    <t>938022</t>
  </si>
  <si>
    <t>0086618923</t>
  </si>
  <si>
    <t>13698</t>
  </si>
  <si>
    <t>938023</t>
  </si>
  <si>
    <t>22011022</t>
  </si>
  <si>
    <t>938024</t>
  </si>
  <si>
    <t>5320046986</t>
  </si>
  <si>
    <t>13626</t>
  </si>
  <si>
    <t>938025</t>
  </si>
  <si>
    <t>V0-141661</t>
  </si>
  <si>
    <t>938026</t>
  </si>
  <si>
    <t>V0-141658</t>
  </si>
  <si>
    <t>938027</t>
  </si>
  <si>
    <t>V0-141662</t>
  </si>
  <si>
    <t>938028</t>
  </si>
  <si>
    <t>C.M. CLIMA SRL</t>
  </si>
  <si>
    <t>adeg messa norma nvo hub vacc terr cr 1043 OTT22</t>
  </si>
  <si>
    <t>13364</t>
  </si>
  <si>
    <t>938029</t>
  </si>
  <si>
    <t>3900048256</t>
  </si>
  <si>
    <t>NC A STORNO PARZ. FT 3900048200 DEL 25/10/22 X ACCORDO NEGOZIALE</t>
  </si>
  <si>
    <t>13271</t>
  </si>
  <si>
    <t>938030</t>
  </si>
  <si>
    <t>F12662</t>
  </si>
  <si>
    <t>938031</t>
  </si>
  <si>
    <t>0931867457</t>
  </si>
  <si>
    <t>938032</t>
  </si>
  <si>
    <t>2003077046</t>
  </si>
  <si>
    <t>938033</t>
  </si>
  <si>
    <t>0931867458</t>
  </si>
  <si>
    <t>938034</t>
  </si>
  <si>
    <t>MONDINI FEDERICA</t>
  </si>
  <si>
    <t>08/2022</t>
  </si>
  <si>
    <t>MONDINI: attività LP di medico NPI con risorse DL 73/2021 art. 33 - SETTEMBRE 2022 (h 70)</t>
  </si>
  <si>
    <t>12289</t>
  </si>
  <si>
    <t>938035</t>
  </si>
  <si>
    <t>92500</t>
  </si>
  <si>
    <t>EPPENDORF SRL</t>
  </si>
  <si>
    <t>0220039371</t>
  </si>
  <si>
    <t>VEDI NC 0220040578 DEL 1/12/22 A STORNO PARZ. FATTURA PER MERCE RESA</t>
  </si>
  <si>
    <t>13413</t>
  </si>
  <si>
    <t>938036</t>
  </si>
  <si>
    <t>1209387613</t>
  </si>
  <si>
    <t>13415</t>
  </si>
  <si>
    <t>938037</t>
  </si>
  <si>
    <t>2800009882</t>
  </si>
  <si>
    <t>SERV FLEET SETT22 RETI ESPRINET GEST+NOL+SERV INT</t>
  </si>
  <si>
    <t>13264</t>
  </si>
  <si>
    <t>938038</t>
  </si>
  <si>
    <t>9897110390</t>
  </si>
  <si>
    <t>938039</t>
  </si>
  <si>
    <t>2022_3_48</t>
  </si>
  <si>
    <t>REVIS AUTO DS366LG OTT.22</t>
  </si>
  <si>
    <t>13570</t>
  </si>
  <si>
    <t>938040</t>
  </si>
  <si>
    <t>2022058193</t>
  </si>
  <si>
    <t>14246</t>
  </si>
  <si>
    <t>938041</t>
  </si>
  <si>
    <t>1722105574</t>
  </si>
  <si>
    <t>13679</t>
  </si>
  <si>
    <t>938042</t>
  </si>
  <si>
    <t>6143/2022</t>
  </si>
  <si>
    <t>+ ord 202221334</t>
  </si>
  <si>
    <t>938043</t>
  </si>
  <si>
    <t>3622106592</t>
  </si>
  <si>
    <t>938044</t>
  </si>
  <si>
    <t>9270036138</t>
  </si>
  <si>
    <t>13847</t>
  </si>
  <si>
    <t>938045</t>
  </si>
  <si>
    <t>2022113427</t>
  </si>
  <si>
    <t>938046</t>
  </si>
  <si>
    <t>2022113428</t>
  </si>
  <si>
    <t>938047</t>
  </si>
  <si>
    <t>22138320</t>
  </si>
  <si>
    <t>938048</t>
  </si>
  <si>
    <t>6752338937</t>
  </si>
  <si>
    <t>938049</t>
  </si>
  <si>
    <t>262300845</t>
  </si>
  <si>
    <t>14047</t>
  </si>
  <si>
    <t>938050</t>
  </si>
  <si>
    <t>6000089904</t>
  </si>
  <si>
    <t>938051</t>
  </si>
  <si>
    <t>222071817</t>
  </si>
  <si>
    <t>13897</t>
  </si>
  <si>
    <t>938052</t>
  </si>
  <si>
    <t>1022050497</t>
  </si>
  <si>
    <t>938053</t>
  </si>
  <si>
    <t>27485734</t>
  </si>
  <si>
    <t>13947</t>
  </si>
  <si>
    <t>938054</t>
  </si>
  <si>
    <t>2223103159</t>
  </si>
  <si>
    <t>938055</t>
  </si>
  <si>
    <t>90577</t>
  </si>
  <si>
    <t>FAZZI &amp; C. SNC DI FAZZI SIMONE,MARIO E VAIA LUIGI</t>
  </si>
  <si>
    <t>162</t>
  </si>
  <si>
    <t>13482</t>
  </si>
  <si>
    <t>938057</t>
  </si>
  <si>
    <t>1010796371</t>
  </si>
  <si>
    <t>nol fotocop 26/7/22-25/10/22 lotto 2</t>
  </si>
  <si>
    <t>13660</t>
  </si>
  <si>
    <t>938058</t>
  </si>
  <si>
    <t>1010796372</t>
  </si>
  <si>
    <t>nol fotocop lotto 22/7-25/10/22</t>
  </si>
  <si>
    <t>938059</t>
  </si>
  <si>
    <t>2251</t>
  </si>
  <si>
    <t>13468</t>
  </si>
  <si>
    <t>938060</t>
  </si>
  <si>
    <t>R2-6101</t>
  </si>
  <si>
    <t>938061</t>
  </si>
  <si>
    <t>V0-141131</t>
  </si>
  <si>
    <t>938062</t>
  </si>
  <si>
    <t>V0-141129</t>
  </si>
  <si>
    <t>938063</t>
  </si>
  <si>
    <t>822000273366</t>
  </si>
  <si>
    <t>TERR PZZA GARIB3 CDC1023 SETT22 SC 10/11/22</t>
  </si>
  <si>
    <t>11730</t>
  </si>
  <si>
    <t>938064</t>
  </si>
  <si>
    <t>10761</t>
  </si>
  <si>
    <t>INC AMBIENTE E TERRITORIO SRL</t>
  </si>
  <si>
    <t>319</t>
  </si>
  <si>
    <t>CONS INGEGN. PREV INCENDI</t>
  </si>
  <si>
    <t>12796</t>
  </si>
  <si>
    <t>938066</t>
  </si>
  <si>
    <t>22515218</t>
  </si>
  <si>
    <t>14122</t>
  </si>
  <si>
    <t>938067</t>
  </si>
  <si>
    <t>202271000474</t>
  </si>
  <si>
    <t>SETTEMBRE 2022 - ASST BS - CONVENZIONE CHIRURGIA TORACICA - DR. BENVENUTI.</t>
  </si>
  <si>
    <t>938068</t>
  </si>
  <si>
    <t>2100124409</t>
  </si>
  <si>
    <t>938069</t>
  </si>
  <si>
    <t>25900441</t>
  </si>
  <si>
    <t>938070</t>
  </si>
  <si>
    <t>004415/22P</t>
  </si>
  <si>
    <t>14058</t>
  </si>
  <si>
    <t>938071</t>
  </si>
  <si>
    <t>97990</t>
  </si>
  <si>
    <t>CERISMAS</t>
  </si>
  <si>
    <t>4600000166</t>
  </si>
  <si>
    <t>CERISMAS: iscrizione del dipend PEDRETTI Gianmario al Corso d’aggiorn “Determinanti di gestione…” - MI: 07/10/2022.</t>
  </si>
  <si>
    <t>13333</t>
  </si>
  <si>
    <t>938072</t>
  </si>
  <si>
    <t>3222004948</t>
  </si>
  <si>
    <t>13935</t>
  </si>
  <si>
    <t>938073</t>
  </si>
  <si>
    <t>4600000150</t>
  </si>
  <si>
    <t>Aggiorn "L'utilizzo dei big data..." - 11/10/22 - VEDI NC 30215/22 A STORNO TOTALE</t>
  </si>
  <si>
    <t>14145</t>
  </si>
  <si>
    <t>938074</t>
  </si>
  <si>
    <t>7172155938</t>
  </si>
  <si>
    <t>938075</t>
  </si>
  <si>
    <t>220019459</t>
  </si>
  <si>
    <t>13907</t>
  </si>
  <si>
    <t>938076</t>
  </si>
  <si>
    <t>3900305757</t>
  </si>
  <si>
    <t>14060</t>
  </si>
  <si>
    <t>938077</t>
  </si>
  <si>
    <t>222071484</t>
  </si>
  <si>
    <t>938078</t>
  </si>
  <si>
    <t>0086619036</t>
  </si>
  <si>
    <t>938079</t>
  </si>
  <si>
    <t>0086618898</t>
  </si>
  <si>
    <t>938080</t>
  </si>
  <si>
    <t>1209386297</t>
  </si>
  <si>
    <t>938081</t>
  </si>
  <si>
    <t>1209386295</t>
  </si>
  <si>
    <t>938082</t>
  </si>
  <si>
    <t>1209386296</t>
  </si>
  <si>
    <t>938083</t>
  </si>
  <si>
    <t>9300005271</t>
  </si>
  <si>
    <t>938084</t>
  </si>
  <si>
    <t>22228018</t>
  </si>
  <si>
    <t>938085</t>
  </si>
  <si>
    <t>22227278</t>
  </si>
  <si>
    <t>938086</t>
  </si>
  <si>
    <t>27485253</t>
  </si>
  <si>
    <t>938087</t>
  </si>
  <si>
    <t>202211000009243</t>
  </si>
  <si>
    <t>COVID-PROLUNG.COLLEG. IN FIBRA OTTICA A 200 MBPS - DA 11/09/22 A 30/09/22</t>
  </si>
  <si>
    <t>13517</t>
  </si>
  <si>
    <t>938089</t>
  </si>
  <si>
    <t>22000853</t>
  </si>
  <si>
    <t>14281</t>
  </si>
  <si>
    <t>938091</t>
  </si>
  <si>
    <t>57793</t>
  </si>
  <si>
    <t>938092</t>
  </si>
  <si>
    <t>57821</t>
  </si>
  <si>
    <t>938093</t>
  </si>
  <si>
    <t>2022/2859/P</t>
  </si>
  <si>
    <t>13494</t>
  </si>
  <si>
    <t>938094</t>
  </si>
  <si>
    <t>6100223175</t>
  </si>
  <si>
    <t>938095</t>
  </si>
  <si>
    <t>2022001950</t>
  </si>
  <si>
    <t>13611</t>
  </si>
  <si>
    <t>938096</t>
  </si>
  <si>
    <t>94585</t>
  </si>
  <si>
    <t>DELCON SRL</t>
  </si>
  <si>
    <t>SP22000928</t>
  </si>
  <si>
    <t>13262</t>
  </si>
  <si>
    <t>938097</t>
  </si>
  <si>
    <t>1003100910</t>
  </si>
  <si>
    <t>13646</t>
  </si>
  <si>
    <t>938098</t>
  </si>
  <si>
    <t>0931940417</t>
  </si>
  <si>
    <t>14189</t>
  </si>
  <si>
    <t>938100</t>
  </si>
  <si>
    <t>57824</t>
  </si>
  <si>
    <t>938101</t>
  </si>
  <si>
    <t>91495</t>
  </si>
  <si>
    <t>ABBOTT RAPID DIAGNOSTICS SRL</t>
  </si>
  <si>
    <t>2022103140</t>
  </si>
  <si>
    <t>13844</t>
  </si>
  <si>
    <t>938102</t>
  </si>
  <si>
    <t>222757PA</t>
  </si>
  <si>
    <t>13924</t>
  </si>
  <si>
    <t>938103</t>
  </si>
  <si>
    <t>22020167R8</t>
  </si>
  <si>
    <t>13542</t>
  </si>
  <si>
    <t>938104</t>
  </si>
  <si>
    <t>22020168R8</t>
  </si>
  <si>
    <t>938105</t>
  </si>
  <si>
    <t>2408/E</t>
  </si>
  <si>
    <t>13999</t>
  </si>
  <si>
    <t>938106</t>
  </si>
  <si>
    <t>9897110392</t>
  </si>
  <si>
    <t>938107</t>
  </si>
  <si>
    <t>22/100/005741</t>
  </si>
  <si>
    <t>13658</t>
  </si>
  <si>
    <t>938108</t>
  </si>
  <si>
    <t>2022035542</t>
  </si>
  <si>
    <t>938109</t>
  </si>
  <si>
    <t>FARMAZZURRA SRL</t>
  </si>
  <si>
    <t>13577</t>
  </si>
  <si>
    <t>938110</t>
  </si>
  <si>
    <t>0222032481</t>
  </si>
  <si>
    <t>13857</t>
  </si>
  <si>
    <t>938111</t>
  </si>
  <si>
    <t>PARMIGIANI MARIA</t>
  </si>
  <si>
    <t>PARMIGIANI: attività LP di medico per vaccinazioni COVID 19 - SETTEMBRE 2022 (h 8,25')</t>
  </si>
  <si>
    <t>12264</t>
  </si>
  <si>
    <t>938112</t>
  </si>
  <si>
    <t>9897110391</t>
  </si>
  <si>
    <t>938114</t>
  </si>
  <si>
    <t>22/100/005742</t>
  </si>
  <si>
    <t>938115</t>
  </si>
  <si>
    <t>99853</t>
  </si>
  <si>
    <t>INDIVIOR ITALIA SRL</t>
  </si>
  <si>
    <t>22501496</t>
  </si>
  <si>
    <t>14278</t>
  </si>
  <si>
    <t>938116</t>
  </si>
  <si>
    <t>8134132692</t>
  </si>
  <si>
    <t>938117</t>
  </si>
  <si>
    <t>14840/V2</t>
  </si>
  <si>
    <t>13712</t>
  </si>
  <si>
    <t>938118</t>
  </si>
  <si>
    <t>000784/2/01</t>
  </si>
  <si>
    <t>13568</t>
  </si>
  <si>
    <t>938119</t>
  </si>
  <si>
    <t>2223102878</t>
  </si>
  <si>
    <t>13610</t>
  </si>
  <si>
    <t>938120</t>
  </si>
  <si>
    <t>3900048255</t>
  </si>
  <si>
    <t>NC A STORNO PARZ. FT 3900048199 DEL 25/10/22 X ACCORDO NEGOZIALE</t>
  </si>
  <si>
    <t>938121</t>
  </si>
  <si>
    <t>8134132691</t>
  </si>
  <si>
    <t>938122</t>
  </si>
  <si>
    <t>14841/V2</t>
  </si>
  <si>
    <t>938123</t>
  </si>
  <si>
    <t>0003056492</t>
  </si>
  <si>
    <t>13870</t>
  </si>
  <si>
    <t>938124</t>
  </si>
  <si>
    <t>0000150/SP1</t>
  </si>
  <si>
    <t>13662</t>
  </si>
  <si>
    <t>938125</t>
  </si>
  <si>
    <t>90020491</t>
  </si>
  <si>
    <t>13911</t>
  </si>
  <si>
    <t>938126</t>
  </si>
  <si>
    <t>19804</t>
  </si>
  <si>
    <t>13582</t>
  </si>
  <si>
    <t>938127</t>
  </si>
  <si>
    <t>3900305961</t>
  </si>
  <si>
    <t>938128</t>
  </si>
  <si>
    <t>PA221996</t>
  </si>
  <si>
    <t>13902</t>
  </si>
  <si>
    <t>938129</t>
  </si>
  <si>
    <t>V90012337</t>
  </si>
  <si>
    <t>14270</t>
  </si>
  <si>
    <t>938130</t>
  </si>
  <si>
    <t>6752338938</t>
  </si>
  <si>
    <t>938131</t>
  </si>
  <si>
    <t>222071818</t>
  </si>
  <si>
    <t>13983</t>
  </si>
  <si>
    <t>938132</t>
  </si>
  <si>
    <t>2022034938</t>
  </si>
  <si>
    <t>938133</t>
  </si>
  <si>
    <t>V0-141660</t>
  </si>
  <si>
    <t>938134</t>
  </si>
  <si>
    <t>V0-141659</t>
  </si>
  <si>
    <t>938136</t>
  </si>
  <si>
    <t>3900048200</t>
  </si>
  <si>
    <t>VEDI NC 3900048256 DEL 25/10/22 PER ACCORDO NEGOZIALE</t>
  </si>
  <si>
    <t>938137</t>
  </si>
  <si>
    <t>0931867459</t>
  </si>
  <si>
    <t>938138</t>
  </si>
  <si>
    <t>22228185</t>
  </si>
  <si>
    <t>NC A STORNO TOT. FT 18219705 DEL 29/11/2018 - SOPRAVV.ATTIVA DISP. MEDICI:MATERIALI PROTESICI (ENDOPROTESI NON ATTIVE) - CND: P</t>
  </si>
  <si>
    <t>938139</t>
  </si>
  <si>
    <t>22228187</t>
  </si>
  <si>
    <t>NC. A STORNO TOT FT 18201804 DEL 06/11/2018 - SOPRAVV.ATTIVA DISP.MEDICI: CND M - DISPOS. PER MEDICAZIONI GENERALI E SPECIALISTICHE</t>
  </si>
  <si>
    <t>938141</t>
  </si>
  <si>
    <t>2022034939</t>
  </si>
  <si>
    <t>938142</t>
  </si>
  <si>
    <t>F12663</t>
  </si>
  <si>
    <t>938143</t>
  </si>
  <si>
    <t>1010796373</t>
  </si>
  <si>
    <t>nol fotocop 25/7/-24/10/22 L2</t>
  </si>
  <si>
    <t>938144</t>
  </si>
  <si>
    <t>2208117462</t>
  </si>
  <si>
    <t>938145</t>
  </si>
  <si>
    <t>3900048199</t>
  </si>
  <si>
    <t>VEDI NC 3900048255 DEL 25/10/22 A STORNO PARZ. FT X ACCORDO NEGOZIALE</t>
  </si>
  <si>
    <t>938146</t>
  </si>
  <si>
    <t>6264005107</t>
  </si>
  <si>
    <t>13941</t>
  </si>
  <si>
    <t>938147</t>
  </si>
  <si>
    <t>2400/PA</t>
  </si>
  <si>
    <t>13876</t>
  </si>
  <si>
    <t>938148</t>
  </si>
  <si>
    <t>22229287</t>
  </si>
  <si>
    <t>938149</t>
  </si>
  <si>
    <t>22229252</t>
  </si>
  <si>
    <t>938150</t>
  </si>
  <si>
    <t>V90012399</t>
  </si>
  <si>
    <t>13484</t>
  </si>
  <si>
    <t>938151</t>
  </si>
  <si>
    <t>222071521</t>
  </si>
  <si>
    <t>NC A STORNO FT 222066999 DEL 4/10/22</t>
  </si>
  <si>
    <t>938152</t>
  </si>
  <si>
    <t>V90012400</t>
  </si>
  <si>
    <t>938153</t>
  </si>
  <si>
    <t>V0-142179</t>
  </si>
  <si>
    <t>938154</t>
  </si>
  <si>
    <t>0003056491</t>
  </si>
  <si>
    <t>938155</t>
  </si>
  <si>
    <t>27485733</t>
  </si>
  <si>
    <t>938156</t>
  </si>
  <si>
    <t>177 PA/22</t>
  </si>
  <si>
    <t>939001</t>
  </si>
  <si>
    <t>1003101092</t>
  </si>
  <si>
    <t>939002</t>
  </si>
  <si>
    <t>0740909290</t>
  </si>
  <si>
    <t>939003</t>
  </si>
  <si>
    <t>22138879</t>
  </si>
  <si>
    <t>939004</t>
  </si>
  <si>
    <t>CR22001710</t>
  </si>
  <si>
    <t>NC A STORNO TOT FT CD22009177 DEL 11/2/22 GIA' PAGATA</t>
  </si>
  <si>
    <t>939005</t>
  </si>
  <si>
    <t>7000175798</t>
  </si>
  <si>
    <t>939006</t>
  </si>
  <si>
    <t>7000175797</t>
  </si>
  <si>
    <t>939007</t>
  </si>
  <si>
    <t>22138878</t>
  </si>
  <si>
    <t>939008</t>
  </si>
  <si>
    <t>22138880</t>
  </si>
  <si>
    <t>939009</t>
  </si>
  <si>
    <t>220015910</t>
  </si>
  <si>
    <t>939010</t>
  </si>
  <si>
    <t>220015911</t>
  </si>
  <si>
    <t>939012</t>
  </si>
  <si>
    <t>V3 1528/22</t>
  </si>
  <si>
    <t>13532</t>
  </si>
  <si>
    <t>939013</t>
  </si>
  <si>
    <t>V3 1523/22</t>
  </si>
  <si>
    <t>939014</t>
  </si>
  <si>
    <t>2022238650</t>
  </si>
  <si>
    <t>939015</t>
  </si>
  <si>
    <t>9897110949</t>
  </si>
  <si>
    <t>939016</t>
  </si>
  <si>
    <t>5302503997</t>
  </si>
  <si>
    <t>939017</t>
  </si>
  <si>
    <t>32826254</t>
  </si>
  <si>
    <t>CAN NOL+ASS SETT22 TARGA GB723WX</t>
  </si>
  <si>
    <t>13456</t>
  </si>
  <si>
    <t>939018</t>
  </si>
  <si>
    <t>9897110948</t>
  </si>
  <si>
    <t>939019</t>
  </si>
  <si>
    <t>32828036</t>
  </si>
  <si>
    <t>939020</t>
  </si>
  <si>
    <t>1010/NPA</t>
  </si>
  <si>
    <t>SOPRAVV. ATTIVA ACQUISTO MATERIALE CONVIVENZA-NC A STORNO PARZ. FT 44/N DEL 15/11/22</t>
  </si>
  <si>
    <t>13267</t>
  </si>
  <si>
    <t>939021</t>
  </si>
  <si>
    <t>32827243</t>
  </si>
  <si>
    <t>ADD BOLLO SETT22 AUTO A NOL</t>
  </si>
  <si>
    <t>939022</t>
  </si>
  <si>
    <t>13718</t>
  </si>
  <si>
    <t>939023</t>
  </si>
  <si>
    <t>20559</t>
  </si>
  <si>
    <t>14007</t>
  </si>
  <si>
    <t>939024</t>
  </si>
  <si>
    <t>COPY OFFICE 2.0 DI BARBETTI GIACOMO</t>
  </si>
  <si>
    <t>1238</t>
  </si>
  <si>
    <t>13371</t>
  </si>
  <si>
    <t>939025</t>
  </si>
  <si>
    <t>27054</t>
  </si>
  <si>
    <t>13571</t>
  </si>
  <si>
    <t>939026</t>
  </si>
  <si>
    <t>X04433</t>
  </si>
  <si>
    <t>14256</t>
  </si>
  <si>
    <t>939027</t>
  </si>
  <si>
    <t>2022245711</t>
  </si>
  <si>
    <t>939028</t>
  </si>
  <si>
    <t>2022245700</t>
  </si>
  <si>
    <t>939030</t>
  </si>
  <si>
    <t>4/10</t>
  </si>
  <si>
    <t>13665</t>
  </si>
  <si>
    <t>939032</t>
  </si>
  <si>
    <t>FS/5423</t>
  </si>
  <si>
    <t>939033</t>
  </si>
  <si>
    <t>5426/2022</t>
  </si>
  <si>
    <t>13592</t>
  </si>
  <si>
    <t>939034</t>
  </si>
  <si>
    <t>308754</t>
  </si>
  <si>
    <t>13854</t>
  </si>
  <si>
    <t>939035</t>
  </si>
  <si>
    <t>90020583</t>
  </si>
  <si>
    <t>939036</t>
  </si>
  <si>
    <t>6100223344</t>
  </si>
  <si>
    <t>939037</t>
  </si>
  <si>
    <t>6100223448</t>
  </si>
  <si>
    <t>939038</t>
  </si>
  <si>
    <t>91810</t>
  </si>
  <si>
    <t>BIMAL SRL</t>
  </si>
  <si>
    <t>X00371</t>
  </si>
  <si>
    <t>13706</t>
  </si>
  <si>
    <t>939039</t>
  </si>
  <si>
    <t>X04437</t>
  </si>
  <si>
    <t>13616</t>
  </si>
  <si>
    <t>939040</t>
  </si>
  <si>
    <t>2201013412</t>
  </si>
  <si>
    <t>13954</t>
  </si>
  <si>
    <t>939041</t>
  </si>
  <si>
    <t>2201013529</t>
  </si>
  <si>
    <t>939042</t>
  </si>
  <si>
    <t>1220266298</t>
  </si>
  <si>
    <t>14031</t>
  </si>
  <si>
    <t>939043</t>
  </si>
  <si>
    <t>2201013582</t>
  </si>
  <si>
    <t>14013</t>
  </si>
  <si>
    <t>939044</t>
  </si>
  <si>
    <t>9270036180</t>
  </si>
  <si>
    <t>14257</t>
  </si>
  <si>
    <t>939045</t>
  </si>
  <si>
    <t>2122039564</t>
  </si>
  <si>
    <t>13573</t>
  </si>
  <si>
    <t>939046</t>
  </si>
  <si>
    <t>1209390375</t>
  </si>
  <si>
    <t>939047</t>
  </si>
  <si>
    <t>22011171</t>
  </si>
  <si>
    <t>939048</t>
  </si>
  <si>
    <t>5029229480</t>
  </si>
  <si>
    <t>939049</t>
  </si>
  <si>
    <t>22230383</t>
  </si>
  <si>
    <t>939050</t>
  </si>
  <si>
    <t>27485923</t>
  </si>
  <si>
    <t>939051</t>
  </si>
  <si>
    <t>222072205</t>
  </si>
  <si>
    <t>939052</t>
  </si>
  <si>
    <t>222071899</t>
  </si>
  <si>
    <t>NC A STORNO TOT. FT 222061849 DEL 14/9/22</t>
  </si>
  <si>
    <t>939053</t>
  </si>
  <si>
    <t>2022000010052388</t>
  </si>
  <si>
    <t>939054</t>
  </si>
  <si>
    <t>1209391541</t>
  </si>
  <si>
    <t>939055</t>
  </si>
  <si>
    <t>141 / EL</t>
  </si>
  <si>
    <t>14086</t>
  </si>
  <si>
    <t>939056</t>
  </si>
  <si>
    <t>222071900</t>
  </si>
  <si>
    <t>NC A STORNO FT 222062544 DEL 16/9/22</t>
  </si>
  <si>
    <t>939057</t>
  </si>
  <si>
    <t>222072204</t>
  </si>
  <si>
    <t>939058</t>
  </si>
  <si>
    <t>222072207</t>
  </si>
  <si>
    <t>939059</t>
  </si>
  <si>
    <t>420010805</t>
  </si>
  <si>
    <t>939060</t>
  </si>
  <si>
    <t>420010806</t>
  </si>
  <si>
    <t>939061</t>
  </si>
  <si>
    <t>V3 1524/22</t>
  </si>
  <si>
    <t>939062</t>
  </si>
  <si>
    <t>V3 1548/22</t>
  </si>
  <si>
    <t>939063</t>
  </si>
  <si>
    <t>2022227887</t>
  </si>
  <si>
    <t>939064</t>
  </si>
  <si>
    <t>32825320</t>
  </si>
  <si>
    <t>NOL PARCO AUTO POC SETT22</t>
  </si>
  <si>
    <t>939066</t>
  </si>
  <si>
    <t>32826840</t>
  </si>
  <si>
    <t>NOL AUTOM POC SETT22</t>
  </si>
  <si>
    <t>939067</t>
  </si>
  <si>
    <t>1079/NPA</t>
  </si>
  <si>
    <t>939068</t>
  </si>
  <si>
    <t>1097/NPA</t>
  </si>
  <si>
    <t>939069</t>
  </si>
  <si>
    <t>RLR192569</t>
  </si>
  <si>
    <t>ADD BOLLO AUTO 1/7/-31/12/22 POC VARI PERIODI</t>
  </si>
  <si>
    <t>13497</t>
  </si>
  <si>
    <t>939070</t>
  </si>
  <si>
    <t>1056978053</t>
  </si>
  <si>
    <t>939072</t>
  </si>
  <si>
    <t>27024</t>
  </si>
  <si>
    <t>939073</t>
  </si>
  <si>
    <t>43942</t>
  </si>
  <si>
    <t>13951</t>
  </si>
  <si>
    <t>939074</t>
  </si>
  <si>
    <t>7172157175</t>
  </si>
  <si>
    <t>13560</t>
  </si>
  <si>
    <t>939075</t>
  </si>
  <si>
    <t>90589</t>
  </si>
  <si>
    <t>ARJO ITALIA SPA</t>
  </si>
  <si>
    <t>92201462</t>
  </si>
  <si>
    <t>13603</t>
  </si>
  <si>
    <t>939076</t>
  </si>
  <si>
    <t>2022245702</t>
  </si>
  <si>
    <t>939077</t>
  </si>
  <si>
    <t>2022245698</t>
  </si>
  <si>
    <t>939078</t>
  </si>
  <si>
    <t>2022245705</t>
  </si>
  <si>
    <t>939079</t>
  </si>
  <si>
    <t>0740909285</t>
  </si>
  <si>
    <t>939080</t>
  </si>
  <si>
    <t>0740909286</t>
  </si>
  <si>
    <t>939081</t>
  </si>
  <si>
    <t>0740909289</t>
  </si>
  <si>
    <t>939082</t>
  </si>
  <si>
    <t>0740909288</t>
  </si>
  <si>
    <t>939083</t>
  </si>
  <si>
    <t>0931941039</t>
  </si>
  <si>
    <t>939084</t>
  </si>
  <si>
    <t>0931941040</t>
  </si>
  <si>
    <t>939085</t>
  </si>
  <si>
    <t>22139098</t>
  </si>
  <si>
    <t>939086</t>
  </si>
  <si>
    <t>22090549 Q1</t>
  </si>
  <si>
    <t>939087</t>
  </si>
  <si>
    <t>601064229</t>
  </si>
  <si>
    <t>939088</t>
  </si>
  <si>
    <t>3622106969</t>
  </si>
  <si>
    <t>939089</t>
  </si>
  <si>
    <t>3622106970</t>
  </si>
  <si>
    <t>939091</t>
  </si>
  <si>
    <t>2022245708</t>
  </si>
  <si>
    <t>939092</t>
  </si>
  <si>
    <t>2022036705</t>
  </si>
  <si>
    <t>939093</t>
  </si>
  <si>
    <t>2122039565</t>
  </si>
  <si>
    <t>939095</t>
  </si>
  <si>
    <t>2000012628</t>
  </si>
  <si>
    <t>14201</t>
  </si>
  <si>
    <t>939096</t>
  </si>
  <si>
    <t>22013669</t>
  </si>
  <si>
    <t>939097</t>
  </si>
  <si>
    <t>27485924</t>
  </si>
  <si>
    <t>939098</t>
  </si>
  <si>
    <t>27486120</t>
  </si>
  <si>
    <t>939106</t>
  </si>
  <si>
    <t>27486121</t>
  </si>
  <si>
    <t>939107</t>
  </si>
  <si>
    <t>420010736</t>
  </si>
  <si>
    <t>13916</t>
  </si>
  <si>
    <t>939108</t>
  </si>
  <si>
    <t>9546932506</t>
  </si>
  <si>
    <t>13514</t>
  </si>
  <si>
    <t>939109</t>
  </si>
  <si>
    <t>222072208</t>
  </si>
  <si>
    <t>939111</t>
  </si>
  <si>
    <t>222072206</t>
  </si>
  <si>
    <t>939112</t>
  </si>
  <si>
    <t>420010807</t>
  </si>
  <si>
    <t>14037</t>
  </si>
  <si>
    <t>939113</t>
  </si>
  <si>
    <t>2200034921</t>
  </si>
  <si>
    <t>13917</t>
  </si>
  <si>
    <t>939114</t>
  </si>
  <si>
    <t>2110583009</t>
  </si>
  <si>
    <t>13500</t>
  </si>
  <si>
    <t>939115</t>
  </si>
  <si>
    <t>220015912</t>
  </si>
  <si>
    <t>939117</t>
  </si>
  <si>
    <t>1011364218</t>
  </si>
  <si>
    <t>939121</t>
  </si>
  <si>
    <t>202207599</t>
  </si>
  <si>
    <t>13680</t>
  </si>
  <si>
    <t>939125</t>
  </si>
  <si>
    <t>3210</t>
  </si>
  <si>
    <t>14026</t>
  </si>
  <si>
    <t>939126</t>
  </si>
  <si>
    <t>000717-0CPA</t>
  </si>
  <si>
    <t>13713</t>
  </si>
  <si>
    <t>939127</t>
  </si>
  <si>
    <t>4052/PA</t>
  </si>
  <si>
    <t>14083</t>
  </si>
  <si>
    <t>939128</t>
  </si>
  <si>
    <t>5428/2022</t>
  </si>
  <si>
    <t>939129</t>
  </si>
  <si>
    <t>870E172816</t>
  </si>
  <si>
    <t>939130</t>
  </si>
  <si>
    <t>X04435</t>
  </si>
  <si>
    <t>939131</t>
  </si>
  <si>
    <t>X04434</t>
  </si>
  <si>
    <t>939132</t>
  </si>
  <si>
    <t>1020664540</t>
  </si>
  <si>
    <t>13893</t>
  </si>
  <si>
    <t>939133</t>
  </si>
  <si>
    <t>X04436</t>
  </si>
  <si>
    <t>939134</t>
  </si>
  <si>
    <t>2201013527</t>
  </si>
  <si>
    <t>14193</t>
  </si>
  <si>
    <t>939135</t>
  </si>
  <si>
    <t>1220266297</t>
  </si>
  <si>
    <t>939136</t>
  </si>
  <si>
    <t>2201013528</t>
  </si>
  <si>
    <t>939139</t>
  </si>
  <si>
    <t>97650</t>
  </si>
  <si>
    <t>SINTEX SRL</t>
  </si>
  <si>
    <t>2202004524</t>
  </si>
  <si>
    <t>SERV RT SIC.ANTIC 11/10/22-10/1/23</t>
  </si>
  <si>
    <t>13581</t>
  </si>
  <si>
    <t>939140</t>
  </si>
  <si>
    <t>0740909291</t>
  </si>
  <si>
    <t>939141</t>
  </si>
  <si>
    <t>0740909287</t>
  </si>
  <si>
    <t>941001</t>
  </si>
  <si>
    <t>AB22VPA05571</t>
  </si>
  <si>
    <t>13866</t>
  </si>
  <si>
    <t>941003</t>
  </si>
  <si>
    <t>2022245696</t>
  </si>
  <si>
    <t>941004</t>
  </si>
  <si>
    <t>3/2177</t>
  </si>
  <si>
    <t>13475</t>
  </si>
  <si>
    <t>941006</t>
  </si>
  <si>
    <t>2100127947</t>
  </si>
  <si>
    <t>13946</t>
  </si>
  <si>
    <t>941007</t>
  </si>
  <si>
    <t>7172156889</t>
  </si>
  <si>
    <t>941008</t>
  </si>
  <si>
    <t>11296/5</t>
  </si>
  <si>
    <t>13521</t>
  </si>
  <si>
    <t>941009</t>
  </si>
  <si>
    <t>22VFN015007</t>
  </si>
  <si>
    <t>941010</t>
  </si>
  <si>
    <t>11298/5</t>
  </si>
  <si>
    <t>14100</t>
  </si>
  <si>
    <t>941011</t>
  </si>
  <si>
    <t>2022249618</t>
  </si>
  <si>
    <t>941012</t>
  </si>
  <si>
    <t>2022113556</t>
  </si>
  <si>
    <t>941013</t>
  </si>
  <si>
    <t>V90012452</t>
  </si>
  <si>
    <t>941014</t>
  </si>
  <si>
    <t>2227904</t>
  </si>
  <si>
    <t>13881</t>
  </si>
  <si>
    <t>941015</t>
  </si>
  <si>
    <t>V90012453</t>
  </si>
  <si>
    <t>941016</t>
  </si>
  <si>
    <t>6012222022676</t>
  </si>
  <si>
    <t>941017</t>
  </si>
  <si>
    <t>6100223537</t>
  </si>
  <si>
    <t>CANONE NOLEGGIO MESE OTTOBRE</t>
  </si>
  <si>
    <t>13694</t>
  </si>
  <si>
    <t>941018</t>
  </si>
  <si>
    <t>1209392594</t>
  </si>
  <si>
    <t>941019</t>
  </si>
  <si>
    <t>9300002599</t>
  </si>
  <si>
    <t>941020</t>
  </si>
  <si>
    <t>2283054161</t>
  </si>
  <si>
    <t>941021</t>
  </si>
  <si>
    <t>222007135</t>
  </si>
  <si>
    <t>13860</t>
  </si>
  <si>
    <t>941022</t>
  </si>
  <si>
    <t>27486393</t>
  </si>
  <si>
    <t>941023</t>
  </si>
  <si>
    <t>222007134</t>
  </si>
  <si>
    <t>941024</t>
  </si>
  <si>
    <t>22231329</t>
  </si>
  <si>
    <t>941025</t>
  </si>
  <si>
    <t>858/PA</t>
  </si>
  <si>
    <t>13875</t>
  </si>
  <si>
    <t>941026</t>
  </si>
  <si>
    <t>1209393451</t>
  </si>
  <si>
    <t>941027</t>
  </si>
  <si>
    <t>22230829</t>
  </si>
  <si>
    <t>941028</t>
  </si>
  <si>
    <t>1209393648</t>
  </si>
  <si>
    <t>941030</t>
  </si>
  <si>
    <t>90676</t>
  </si>
  <si>
    <t>TECMARKET SERVIZI SPA</t>
  </si>
  <si>
    <t>12TXLP00004051</t>
  </si>
  <si>
    <t>utilizzo POS c/o ASST CREMONA RAC 02 LU-AGO-SETT 2022</t>
  </si>
  <si>
    <t>12803</t>
  </si>
  <si>
    <t>941031</t>
  </si>
  <si>
    <t>12TXLP00004312</t>
  </si>
  <si>
    <t>utilizzo POS c/ ASST CREMONA - RAC 26 - LU-AGO-SETT 2022</t>
  </si>
  <si>
    <t>12521</t>
  </si>
  <si>
    <t>941032</t>
  </si>
  <si>
    <t>12TXLP00004056</t>
  </si>
  <si>
    <t>utilizzo POS c/STUDI PRIVATI - RAC 18 - LU-AGO-SETT 2022</t>
  </si>
  <si>
    <t>941033</t>
  </si>
  <si>
    <t>12TXLP00004320</t>
  </si>
  <si>
    <t>utilizzo POS c/ ASST CREMONA - RAC 27 - LU-AGO-SETT 2022</t>
  </si>
  <si>
    <t>941034</t>
  </si>
  <si>
    <t>12TXLP00004526</t>
  </si>
  <si>
    <t>utilizzo POS c/STUDI PRIVATI - RAC 39 - LU-AGO-SETT 2022</t>
  </si>
  <si>
    <t>941035</t>
  </si>
  <si>
    <t>12TXLP00004600</t>
  </si>
  <si>
    <t>utilizzo POS c/ ASST CREMONA - RAC 41 - LU-AGO-SETT 2022</t>
  </si>
  <si>
    <t>941036</t>
  </si>
  <si>
    <t>12TXLP00004052</t>
  </si>
  <si>
    <t>utilizzo POS c/ ASST CREMONA - RAC 09 - LU-AGO-SETT 2022</t>
  </si>
  <si>
    <t>941037</t>
  </si>
  <si>
    <t>12TXLP00004326</t>
  </si>
  <si>
    <t>utilizzo POS c/ ASST CREMONA - RAC 29 - LU-AGO-SETT 2022</t>
  </si>
  <si>
    <t>941038</t>
  </si>
  <si>
    <t>12TXLP00004527</t>
  </si>
  <si>
    <t>utilizzo POS c/ ASST CREMONA - RAC 40 - LU-AGO-SETT 2022</t>
  </si>
  <si>
    <t>941039</t>
  </si>
  <si>
    <t>12TXLP00004457</t>
  </si>
  <si>
    <t>utilizzo POS c/STUDI PRIVATI - RAC 38 - LU-AGO-SETT 2022</t>
  </si>
  <si>
    <t>941040</t>
  </si>
  <si>
    <t>12TXLP00004779</t>
  </si>
  <si>
    <t>utilizzo POS c/STUDI PRIVATI - RAC 44 - LU-AGO-SETT 2022</t>
  </si>
  <si>
    <t>941041</t>
  </si>
  <si>
    <t>12TXLP00004305</t>
  </si>
  <si>
    <t>utilizzo POS c/ ASST CREMONA - RAC 25 - LU-AGO-SETT 2022</t>
  </si>
  <si>
    <t>941042</t>
  </si>
  <si>
    <t>12TXLP00004407</t>
  </si>
  <si>
    <t>utilizzo POS c/ ASST CREMONA - RAC 32 - LU-AGO-SETT 2022</t>
  </si>
  <si>
    <t>941043</t>
  </si>
  <si>
    <t>12TXLP00004413</t>
  </si>
  <si>
    <t>utilizzo POS c/ ASST CREMONA - RAC 33 - LU-AGO-SETT 2022</t>
  </si>
  <si>
    <t>941044</t>
  </si>
  <si>
    <t>0086619224</t>
  </si>
  <si>
    <t>941045</t>
  </si>
  <si>
    <t>CMPH00008687</t>
  </si>
  <si>
    <t>13677</t>
  </si>
  <si>
    <t>941046</t>
  </si>
  <si>
    <t>2220589</t>
  </si>
  <si>
    <t>941047</t>
  </si>
  <si>
    <t>8722179578</t>
  </si>
  <si>
    <t>941048</t>
  </si>
  <si>
    <t>222007136</t>
  </si>
  <si>
    <t>941049</t>
  </si>
  <si>
    <t>3202223892</t>
  </si>
  <si>
    <t>941050</t>
  </si>
  <si>
    <t>25901789</t>
  </si>
  <si>
    <t>941051</t>
  </si>
  <si>
    <t>6752339347</t>
  </si>
  <si>
    <t>941052</t>
  </si>
  <si>
    <t>6752339348</t>
  </si>
  <si>
    <t>941053</t>
  </si>
  <si>
    <t>0931867866</t>
  </si>
  <si>
    <t>941054</t>
  </si>
  <si>
    <t>2110583364</t>
  </si>
  <si>
    <t>NOL. OTTOBRE 2022 DI 16 APPARECCHIATURE 5008 ONLINE PLUS</t>
  </si>
  <si>
    <t>941055</t>
  </si>
  <si>
    <t>1003101283</t>
  </si>
  <si>
    <t>TERR OTTOBRE</t>
  </si>
  <si>
    <t>13967</t>
  </si>
  <si>
    <t>941056</t>
  </si>
  <si>
    <t>55/66/2022</t>
  </si>
  <si>
    <t>CANONE LOCAZ.NEUROPS.INF. APRILE/DICEMBRE '22</t>
  </si>
  <si>
    <t>13806</t>
  </si>
  <si>
    <t>941058</t>
  </si>
  <si>
    <t>12TXLP00004050</t>
  </si>
  <si>
    <t>utilizzo POS c/ ASST CREMONA - RAC 07 - LU-AGO-SETT 2022</t>
  </si>
  <si>
    <t>941059</t>
  </si>
  <si>
    <t>22FVRW147264</t>
  </si>
  <si>
    <t>TECNICI POC E POP</t>
  </si>
  <si>
    <t>13374</t>
  </si>
  <si>
    <t>941060</t>
  </si>
  <si>
    <t>22FVRW147266</t>
  </si>
  <si>
    <t>TERRIT. - TECNICI COV</t>
  </si>
  <si>
    <t>13367</t>
  </si>
  <si>
    <t>941061</t>
  </si>
  <si>
    <t>22FVRW147267</t>
  </si>
  <si>
    <t>V. N.C. 6970 DEL 31/10 AMM.VI POC E POP RETTIF.GIUGNO E AGOSTO '22</t>
  </si>
  <si>
    <t>941062</t>
  </si>
  <si>
    <t>12TXLP00004324</t>
  </si>
  <si>
    <t>utilizzo POS c/ ASST CREMONA - RAC 28 - LU-AGO-SETT 2022</t>
  </si>
  <si>
    <t>941063</t>
  </si>
  <si>
    <t>12TXLP00004115</t>
  </si>
  <si>
    <t>utilizzo POS c/ ASST CREMONA - RAC 22 - LU-AGO-SETT 2022</t>
  </si>
  <si>
    <t>941064</t>
  </si>
  <si>
    <t>0000148351</t>
  </si>
  <si>
    <t>941065</t>
  </si>
  <si>
    <t>1022193721</t>
  </si>
  <si>
    <t>NC A STORNO PARZ. FT 1022345905 DEL 30/9/22</t>
  </si>
  <si>
    <t>941066</t>
  </si>
  <si>
    <t>MEDIA SUPPORT SRL</t>
  </si>
  <si>
    <t>13578</t>
  </si>
  <si>
    <t>941067</t>
  </si>
  <si>
    <t>001332/V5</t>
  </si>
  <si>
    <t>941068</t>
  </si>
  <si>
    <t>001333/V5</t>
  </si>
  <si>
    <t>13991</t>
  </si>
  <si>
    <t>941069</t>
  </si>
  <si>
    <t>001330/V5</t>
  </si>
  <si>
    <t>941070</t>
  </si>
  <si>
    <t>003709</t>
  </si>
  <si>
    <t>13493</t>
  </si>
  <si>
    <t>941071</t>
  </si>
  <si>
    <t>2022004703</t>
  </si>
  <si>
    <t>13652</t>
  </si>
  <si>
    <t>941072</t>
  </si>
  <si>
    <t>001328/V5</t>
  </si>
  <si>
    <t>941073</t>
  </si>
  <si>
    <t>0400122VEN215005</t>
  </si>
  <si>
    <t>13938</t>
  </si>
  <si>
    <t>941074</t>
  </si>
  <si>
    <t>0000001000089549</t>
  </si>
  <si>
    <t>941075</t>
  </si>
  <si>
    <t>P3615</t>
  </si>
  <si>
    <t>941076</t>
  </si>
  <si>
    <t>3071 /PA</t>
  </si>
  <si>
    <t>14235</t>
  </si>
  <si>
    <t>941077</t>
  </si>
  <si>
    <t>12TXLP00004053</t>
  </si>
  <si>
    <t>utilizzo POS c/ ASST CREMONA - RAC 03 - LU-AGO-SETT 2022</t>
  </si>
  <si>
    <t>941078</t>
  </si>
  <si>
    <t>12TXLP00004148</t>
  </si>
  <si>
    <t>utilizzo POS c/ ASST CREMONA - RAC 24 - LU-AGO-SETT 2022</t>
  </si>
  <si>
    <t>941079</t>
  </si>
  <si>
    <t>12TXLP00004803</t>
  </si>
  <si>
    <t>utilizzo POS c/ ASST CREMONA - RAC 45 - LU-AGO-SETT 2022</t>
  </si>
  <si>
    <t>941080</t>
  </si>
  <si>
    <t>12TXLP00004130</t>
  </si>
  <si>
    <t>utilizzo POS c/ ASST CREMONA - RAC 23 - LU-AGO-SETT 2022</t>
  </si>
  <si>
    <t>941081</t>
  </si>
  <si>
    <t>12TXLP00004048</t>
  </si>
  <si>
    <t>utilizzo POS c/ ASST CREMONA - RAC 05 - LU-AGO-SETT 2022</t>
  </si>
  <si>
    <t>941082</t>
  </si>
  <si>
    <t>25901787</t>
  </si>
  <si>
    <t>941083</t>
  </si>
  <si>
    <t>P3613</t>
  </si>
  <si>
    <t>941084</t>
  </si>
  <si>
    <t>P3612</t>
  </si>
  <si>
    <t>941085</t>
  </si>
  <si>
    <t>11297/5</t>
  </si>
  <si>
    <t>14206</t>
  </si>
  <si>
    <t>941086</t>
  </si>
  <si>
    <t>11299/5</t>
  </si>
  <si>
    <t>941087</t>
  </si>
  <si>
    <t>3-2022-00205378</t>
  </si>
  <si>
    <t>14071</t>
  </si>
  <si>
    <t>941088</t>
  </si>
  <si>
    <t>25901786</t>
  </si>
  <si>
    <t>941089</t>
  </si>
  <si>
    <t>25901790</t>
  </si>
  <si>
    <t>941090</t>
  </si>
  <si>
    <t>5029229523</t>
  </si>
  <si>
    <t>941091</t>
  </si>
  <si>
    <t>350_460_22009297</t>
  </si>
  <si>
    <t>14101</t>
  </si>
  <si>
    <t>941092</t>
  </si>
  <si>
    <t>7172158007</t>
  </si>
  <si>
    <t>14056</t>
  </si>
  <si>
    <t>941093</t>
  </si>
  <si>
    <t>22139517</t>
  </si>
  <si>
    <t>941094</t>
  </si>
  <si>
    <t>3/2176</t>
  </si>
  <si>
    <t>941095</t>
  </si>
  <si>
    <t>12TXLP00004049</t>
  </si>
  <si>
    <t>utilizzo POS c/ ASST CREMONA - RAC 06 - LU-AGO-SETT 2022</t>
  </si>
  <si>
    <t>941096</t>
  </si>
  <si>
    <t>12TXLP00004054</t>
  </si>
  <si>
    <t>utilizzo POC c/o STUDI PRIVATI RAC 01 LU-AGO-SETT 2022</t>
  </si>
  <si>
    <t>941097</t>
  </si>
  <si>
    <t>12TXLP00004055</t>
  </si>
  <si>
    <t>utilizzo POS c/STUDI PRIVATI - RAC 15 - LU-AGO-SETT 2022</t>
  </si>
  <si>
    <t>941098</t>
  </si>
  <si>
    <t>12TXLP00004381</t>
  </si>
  <si>
    <t>utilizzo POS c/ ASST CREMONA - RAC 30 - LU-AGO-SETT 2022</t>
  </si>
  <si>
    <t>941099</t>
  </si>
  <si>
    <t>12TXLP00004116</t>
  </si>
  <si>
    <t>utilizzo POS c/ ASST CREMONA - RAC 21 - LU-AGO-SETT 2022</t>
  </si>
  <si>
    <t>941100</t>
  </si>
  <si>
    <t>12TXLP00004406</t>
  </si>
  <si>
    <t>utilizzo POS c/ ASST CREMONA - RAC 31 - LU-AGO-SETT 2022</t>
  </si>
  <si>
    <t>941101</t>
  </si>
  <si>
    <t>12TXLP00004862</t>
  </si>
  <si>
    <t>utilizzo POS c/ ASST CREMONA - RAC 46 - LU-AGO-SETT 2022</t>
  </si>
  <si>
    <t>941102</t>
  </si>
  <si>
    <t>12TXLP00004447</t>
  </si>
  <si>
    <t>utilizzo POS c/ ASST CREMONA - RAC 37 - LU-AGO-SETT 2022</t>
  </si>
  <si>
    <t>941103</t>
  </si>
  <si>
    <t>6012222022701</t>
  </si>
  <si>
    <t>13908</t>
  </si>
  <si>
    <t>941104</t>
  </si>
  <si>
    <t>1209392595</t>
  </si>
  <si>
    <t>941105</t>
  </si>
  <si>
    <t>5029229602</t>
  </si>
  <si>
    <t>941106</t>
  </si>
  <si>
    <t>27486392</t>
  </si>
  <si>
    <t>941107</t>
  </si>
  <si>
    <t>1209393647</t>
  </si>
  <si>
    <t>941108</t>
  </si>
  <si>
    <t>6752339349</t>
  </si>
  <si>
    <t>941109</t>
  </si>
  <si>
    <t>6752339346</t>
  </si>
  <si>
    <t>941110</t>
  </si>
  <si>
    <t>7172156540</t>
  </si>
  <si>
    <t>941111</t>
  </si>
  <si>
    <t>7172156541</t>
  </si>
  <si>
    <t>941114</t>
  </si>
  <si>
    <t>7172156890</t>
  </si>
  <si>
    <t>941115</t>
  </si>
  <si>
    <t>22VFN015008</t>
  </si>
  <si>
    <t>14053</t>
  </si>
  <si>
    <t>941116</t>
  </si>
  <si>
    <t>2492</t>
  </si>
  <si>
    <t>13859</t>
  </si>
  <si>
    <t>941117</t>
  </si>
  <si>
    <t>6100223574</t>
  </si>
  <si>
    <t>941118</t>
  </si>
  <si>
    <t>6100223676</t>
  </si>
  <si>
    <t>14224</t>
  </si>
  <si>
    <t>941119</t>
  </si>
  <si>
    <t>6100223504</t>
  </si>
  <si>
    <t>941120</t>
  </si>
  <si>
    <t>500014111</t>
  </si>
  <si>
    <t>941122</t>
  </si>
  <si>
    <t>870E173542</t>
  </si>
  <si>
    <t>941123</t>
  </si>
  <si>
    <t>420010897</t>
  </si>
  <si>
    <t>941124</t>
  </si>
  <si>
    <t>40174692</t>
  </si>
  <si>
    <t>14080</t>
  </si>
  <si>
    <t>941125</t>
  </si>
  <si>
    <t>2223104346</t>
  </si>
  <si>
    <t>941126</t>
  </si>
  <si>
    <t>3/2180</t>
  </si>
  <si>
    <t>941127</t>
  </si>
  <si>
    <t>3/2181</t>
  </si>
  <si>
    <t>941128</t>
  </si>
  <si>
    <t>2110583192</t>
  </si>
  <si>
    <t>941129</t>
  </si>
  <si>
    <t>CMPH00008714</t>
  </si>
  <si>
    <t>13979</t>
  </si>
  <si>
    <t>941130</t>
  </si>
  <si>
    <t>CMPH00008734</t>
  </si>
  <si>
    <t>941131</t>
  </si>
  <si>
    <t>4102204819</t>
  </si>
  <si>
    <t>13663</t>
  </si>
  <si>
    <t>941132</t>
  </si>
  <si>
    <t>7000176143</t>
  </si>
  <si>
    <t>941134</t>
  </si>
  <si>
    <t>22FVRW147265</t>
  </si>
  <si>
    <t>TERR. V.N.C. 6969 DEL 31/10 AMM.VI COV</t>
  </si>
  <si>
    <t>941135</t>
  </si>
  <si>
    <t>12TXLP00004443</t>
  </si>
  <si>
    <t>utilizzo POS c/ ASST CREMONA - RAC 36 - LU-AGO-SETT 2022</t>
  </si>
  <si>
    <t>941136</t>
  </si>
  <si>
    <t>870E173541</t>
  </si>
  <si>
    <t>941137</t>
  </si>
  <si>
    <t>E03480</t>
  </si>
  <si>
    <t>13572</t>
  </si>
  <si>
    <t>941138</t>
  </si>
  <si>
    <t>13513</t>
  </si>
  <si>
    <t>941139</t>
  </si>
  <si>
    <t>0000148353</t>
  </si>
  <si>
    <t>941140</t>
  </si>
  <si>
    <t>FS/5472</t>
  </si>
  <si>
    <t>941141</t>
  </si>
  <si>
    <t>3398</t>
  </si>
  <si>
    <t>13964</t>
  </si>
  <si>
    <t>941142</t>
  </si>
  <si>
    <t>5131</t>
  </si>
  <si>
    <t>13715</t>
  </si>
  <si>
    <t>941143</t>
  </si>
  <si>
    <t>001331/V5</t>
  </si>
  <si>
    <t>941144</t>
  </si>
  <si>
    <t>SI2211296</t>
  </si>
  <si>
    <t>13939</t>
  </si>
  <si>
    <t>941145</t>
  </si>
  <si>
    <t>92861</t>
  </si>
  <si>
    <t>PERMEDICA SPA</t>
  </si>
  <si>
    <t>8363/00/2022</t>
  </si>
  <si>
    <t>14226</t>
  </si>
  <si>
    <t>941146</t>
  </si>
  <si>
    <t>0000148352</t>
  </si>
  <si>
    <t>941147</t>
  </si>
  <si>
    <t>22515522</t>
  </si>
  <si>
    <t>13927</t>
  </si>
  <si>
    <t>941148</t>
  </si>
  <si>
    <t>2210824</t>
  </si>
  <si>
    <t>14099</t>
  </si>
  <si>
    <t>941149</t>
  </si>
  <si>
    <t>5302504395</t>
  </si>
  <si>
    <t>941150</t>
  </si>
  <si>
    <t>001329/V5</t>
  </si>
  <si>
    <t>941152</t>
  </si>
  <si>
    <t>P3614</t>
  </si>
  <si>
    <t>941153</t>
  </si>
  <si>
    <t>003192/22</t>
  </si>
  <si>
    <t>941154</t>
  </si>
  <si>
    <t>378/22</t>
  </si>
  <si>
    <t>14078</t>
  </si>
  <si>
    <t>941155</t>
  </si>
  <si>
    <t>2283053853</t>
  </si>
  <si>
    <t>941156</t>
  </si>
  <si>
    <t>222007137</t>
  </si>
  <si>
    <t>941157</t>
  </si>
  <si>
    <t>4783/PA</t>
  </si>
  <si>
    <t>941158</t>
  </si>
  <si>
    <t>2220588</t>
  </si>
  <si>
    <t>941159</t>
  </si>
  <si>
    <t>8722179576</t>
  </si>
  <si>
    <t>941160</t>
  </si>
  <si>
    <t>8722179577</t>
  </si>
  <si>
    <t>941161</t>
  </si>
  <si>
    <t>22139864</t>
  </si>
  <si>
    <t>NOL. OTTOBRE 2022 4 PRISMAX</t>
  </si>
  <si>
    <t>941162</t>
  </si>
  <si>
    <t>3/2178</t>
  </si>
  <si>
    <t>943001</t>
  </si>
  <si>
    <t>22091960 Q1</t>
  </si>
  <si>
    <t>943002</t>
  </si>
  <si>
    <t>104493</t>
  </si>
  <si>
    <t>13882</t>
  </si>
  <si>
    <t>943003</t>
  </si>
  <si>
    <t>7000176323</t>
  </si>
  <si>
    <t>943004</t>
  </si>
  <si>
    <t>3900000563</t>
  </si>
  <si>
    <t>13920</t>
  </si>
  <si>
    <t>943005</t>
  </si>
  <si>
    <t>0931941754</t>
  </si>
  <si>
    <t>13583</t>
  </si>
  <si>
    <t>943006</t>
  </si>
  <si>
    <t>1000011517</t>
  </si>
  <si>
    <t>943008</t>
  </si>
  <si>
    <t>22139675</t>
  </si>
  <si>
    <t>943009</t>
  </si>
  <si>
    <t>3622109181</t>
  </si>
  <si>
    <t>943010</t>
  </si>
  <si>
    <t>22139678</t>
  </si>
  <si>
    <t>943013</t>
  </si>
  <si>
    <t>943014</t>
  </si>
  <si>
    <t>0931943075</t>
  </si>
  <si>
    <t>13950</t>
  </si>
  <si>
    <t>943015</t>
  </si>
  <si>
    <t>22020647R8</t>
  </si>
  <si>
    <t>943016</t>
  </si>
  <si>
    <t>S22F045908</t>
  </si>
  <si>
    <t>13845</t>
  </si>
  <si>
    <t>943017</t>
  </si>
  <si>
    <t>000000900031518D</t>
  </si>
  <si>
    <t>PEDAGGI AUTOSTRADALI OTTOBRE 2022</t>
  </si>
  <si>
    <t>12467</t>
  </si>
  <si>
    <t>943018</t>
  </si>
  <si>
    <t>000000414027452P</t>
  </si>
  <si>
    <t>12469</t>
  </si>
  <si>
    <t>943019</t>
  </si>
  <si>
    <t>S22F046105</t>
  </si>
  <si>
    <t>943020</t>
  </si>
  <si>
    <t>S22F046270</t>
  </si>
  <si>
    <t>14009</t>
  </si>
  <si>
    <t>943021</t>
  </si>
  <si>
    <t>7270004936</t>
  </si>
  <si>
    <t>NOLEGGIO STRUMENTO GENEXPERT 3 TRIM22</t>
  </si>
  <si>
    <t>943022</t>
  </si>
  <si>
    <t>134/PA</t>
  </si>
  <si>
    <t>13574</t>
  </si>
  <si>
    <t>943023</t>
  </si>
  <si>
    <t>8100329188</t>
  </si>
  <si>
    <t>943024</t>
  </si>
  <si>
    <t>6684</t>
  </si>
  <si>
    <t>14262</t>
  </si>
  <si>
    <t>943025</t>
  </si>
  <si>
    <t>8100328864</t>
  </si>
  <si>
    <t>943026</t>
  </si>
  <si>
    <t>6685</t>
  </si>
  <si>
    <t>943027</t>
  </si>
  <si>
    <t>8722180243</t>
  </si>
  <si>
    <t>943028</t>
  </si>
  <si>
    <t>8722180242</t>
  </si>
  <si>
    <t>943029</t>
  </si>
  <si>
    <t>1056978330</t>
  </si>
  <si>
    <t>943031</t>
  </si>
  <si>
    <t>2022251305</t>
  </si>
  <si>
    <t>943032</t>
  </si>
  <si>
    <t>22140567</t>
  </si>
  <si>
    <t>943033</t>
  </si>
  <si>
    <t>22FS017298</t>
  </si>
  <si>
    <t>943034</t>
  </si>
  <si>
    <t>22140374</t>
  </si>
  <si>
    <t>943035</t>
  </si>
  <si>
    <t>98367847</t>
  </si>
  <si>
    <t>13974</t>
  </si>
  <si>
    <t>943036</t>
  </si>
  <si>
    <t>2022037082</t>
  </si>
  <si>
    <t>943037</t>
  </si>
  <si>
    <t>22140372</t>
  </si>
  <si>
    <t>943039</t>
  </si>
  <si>
    <t>1020561024</t>
  </si>
  <si>
    <t>943040</t>
  </si>
  <si>
    <t>22140568</t>
  </si>
  <si>
    <t>943041</t>
  </si>
  <si>
    <t>1020560555</t>
  </si>
  <si>
    <t>943042</t>
  </si>
  <si>
    <t>5302505219</t>
  </si>
  <si>
    <t>943043</t>
  </si>
  <si>
    <t>1020560395</t>
  </si>
  <si>
    <t>13830</t>
  </si>
  <si>
    <t>943044</t>
  </si>
  <si>
    <t>22233357</t>
  </si>
  <si>
    <t>943045</t>
  </si>
  <si>
    <t>13593</t>
  </si>
  <si>
    <t>943046</t>
  </si>
  <si>
    <t>9572340091</t>
  </si>
  <si>
    <t>13942</t>
  </si>
  <si>
    <t>943047</t>
  </si>
  <si>
    <t>9300005458</t>
  </si>
  <si>
    <t>VEDI NC 9300005703 DEL 2/11/22 A STORNO TOT. FT</t>
  </si>
  <si>
    <t>943048</t>
  </si>
  <si>
    <t>5302505218</t>
  </si>
  <si>
    <t>943049</t>
  </si>
  <si>
    <t>22091745 Q1</t>
  </si>
  <si>
    <t>943050</t>
  </si>
  <si>
    <t>V2205581</t>
  </si>
  <si>
    <t>13554</t>
  </si>
  <si>
    <t>943051</t>
  </si>
  <si>
    <t>3955/P1</t>
  </si>
  <si>
    <t>14105</t>
  </si>
  <si>
    <t>943052</t>
  </si>
  <si>
    <t>V2205583</t>
  </si>
  <si>
    <t>943053</t>
  </si>
  <si>
    <t>2100130974</t>
  </si>
  <si>
    <t>943054</t>
  </si>
  <si>
    <t>V2205582</t>
  </si>
  <si>
    <t>943055</t>
  </si>
  <si>
    <t>004306PA</t>
  </si>
  <si>
    <t>14104</t>
  </si>
  <si>
    <t>943056</t>
  </si>
  <si>
    <t>1020665528</t>
  </si>
  <si>
    <t>943057</t>
  </si>
  <si>
    <t>0931942440</t>
  </si>
  <si>
    <t>943058</t>
  </si>
  <si>
    <t>22049377</t>
  </si>
  <si>
    <t>943059</t>
  </si>
  <si>
    <t>V4-5992</t>
  </si>
  <si>
    <t>13987</t>
  </si>
  <si>
    <t>943060</t>
  </si>
  <si>
    <t>2446/E</t>
  </si>
  <si>
    <t>13551</t>
  </si>
  <si>
    <t>943061</t>
  </si>
  <si>
    <t>0740910234</t>
  </si>
  <si>
    <t>943062</t>
  </si>
  <si>
    <t>0740910235</t>
  </si>
  <si>
    <t>943063</t>
  </si>
  <si>
    <t>014/7755</t>
  </si>
  <si>
    <t>ORD TERR MANUT ORD SW ASTER MEDICINA LEGALE OTT22</t>
  </si>
  <si>
    <t>13279</t>
  </si>
  <si>
    <t>943064</t>
  </si>
  <si>
    <t>2201606</t>
  </si>
  <si>
    <t>14132</t>
  </si>
  <si>
    <t>943065</t>
  </si>
  <si>
    <t>0740910233</t>
  </si>
  <si>
    <t>943066</t>
  </si>
  <si>
    <t>3363221759</t>
  </si>
  <si>
    <t>13918</t>
  </si>
  <si>
    <t>943067</t>
  </si>
  <si>
    <t>0740910231</t>
  </si>
  <si>
    <t>943068</t>
  </si>
  <si>
    <t>222789PA</t>
  </si>
  <si>
    <t>14120</t>
  </si>
  <si>
    <t>943069</t>
  </si>
  <si>
    <t>0740910230</t>
  </si>
  <si>
    <t>943070</t>
  </si>
  <si>
    <t>222802PA</t>
  </si>
  <si>
    <t>943072</t>
  </si>
  <si>
    <t>22VPA07120</t>
  </si>
  <si>
    <t>943073</t>
  </si>
  <si>
    <t>0740910229</t>
  </si>
  <si>
    <t>943074</t>
  </si>
  <si>
    <t>90761</t>
  </si>
  <si>
    <t>SAMSUNG ELETRONICS ITALIA SPA</t>
  </si>
  <si>
    <t>5200414201</t>
  </si>
  <si>
    <t>ST TERMICA + 1 TOMOGRAFO</t>
  </si>
  <si>
    <t>13268</t>
  </si>
  <si>
    <t>943075</t>
  </si>
  <si>
    <t>2022251304</t>
  </si>
  <si>
    <t>943076</t>
  </si>
  <si>
    <t>9300005538</t>
  </si>
  <si>
    <t>943077</t>
  </si>
  <si>
    <t>2022251303</t>
  </si>
  <si>
    <t>943078</t>
  </si>
  <si>
    <t>222072574</t>
  </si>
  <si>
    <t>943079</t>
  </si>
  <si>
    <t>4557/PA</t>
  </si>
  <si>
    <t>13708</t>
  </si>
  <si>
    <t>943081</t>
  </si>
  <si>
    <t>92217667</t>
  </si>
  <si>
    <t>13584</t>
  </si>
  <si>
    <t>943082</t>
  </si>
  <si>
    <t>222072702</t>
  </si>
  <si>
    <t>OTTOBRE 2022-CANONE SERVICE NOL SISTEMA ANALISI</t>
  </si>
  <si>
    <t>943083</t>
  </si>
  <si>
    <t>00000056263</t>
  </si>
  <si>
    <t>13469</t>
  </si>
  <si>
    <t>943084</t>
  </si>
  <si>
    <t>9079348533</t>
  </si>
  <si>
    <t>943085</t>
  </si>
  <si>
    <t>1056978346</t>
  </si>
  <si>
    <t>14237</t>
  </si>
  <si>
    <t>943086</t>
  </si>
  <si>
    <t>2223104757</t>
  </si>
  <si>
    <t>943087</t>
  </si>
  <si>
    <t>2371-P</t>
  </si>
  <si>
    <t>14027</t>
  </si>
  <si>
    <t>943088</t>
  </si>
  <si>
    <t>21010</t>
  </si>
  <si>
    <t>943089</t>
  </si>
  <si>
    <t>2223104756</t>
  </si>
  <si>
    <t>943090</t>
  </si>
  <si>
    <t>2223104759</t>
  </si>
  <si>
    <t>943091</t>
  </si>
  <si>
    <t>1056978347</t>
  </si>
  <si>
    <t>943092</t>
  </si>
  <si>
    <t>2223104758</t>
  </si>
  <si>
    <t>943093</t>
  </si>
  <si>
    <t>1005/2022/P</t>
  </si>
  <si>
    <t>14091</t>
  </si>
  <si>
    <t>943094</t>
  </si>
  <si>
    <t>2022103206</t>
  </si>
  <si>
    <t>943095</t>
  </si>
  <si>
    <t>014/7756</t>
  </si>
  <si>
    <t>OTTOBRE 2022 MANUTENZIONE SOFTWARE EMONET</t>
  </si>
  <si>
    <t>13838</t>
  </si>
  <si>
    <t>943097</t>
  </si>
  <si>
    <t>2003077651</t>
  </si>
  <si>
    <t>943098</t>
  </si>
  <si>
    <t>2100130148</t>
  </si>
  <si>
    <t>943099</t>
  </si>
  <si>
    <t>9897112329</t>
  </si>
  <si>
    <t>943100</t>
  </si>
  <si>
    <t>1020562563</t>
  </si>
  <si>
    <t>943101</t>
  </si>
  <si>
    <t>222007337</t>
  </si>
  <si>
    <t>943102</t>
  </si>
  <si>
    <t>1020560557</t>
  </si>
  <si>
    <t>943103</t>
  </si>
  <si>
    <t>2022000010037125</t>
  </si>
  <si>
    <t>943105</t>
  </si>
  <si>
    <t>1020560556</t>
  </si>
  <si>
    <t>943106</t>
  </si>
  <si>
    <t>22233439</t>
  </si>
  <si>
    <t>943107</t>
  </si>
  <si>
    <t>2022251307</t>
  </si>
  <si>
    <t>943108</t>
  </si>
  <si>
    <t>1020560553</t>
  </si>
  <si>
    <t>943109</t>
  </si>
  <si>
    <t>22233702</t>
  </si>
  <si>
    <t>943110</t>
  </si>
  <si>
    <t>2022/1911/PA/2145</t>
  </si>
  <si>
    <t>13904</t>
  </si>
  <si>
    <t>943111</t>
  </si>
  <si>
    <t>014/7800</t>
  </si>
  <si>
    <t>13508</t>
  </si>
  <si>
    <t>943112</t>
  </si>
  <si>
    <t>6752339537</t>
  </si>
  <si>
    <t>943114</t>
  </si>
  <si>
    <t>1020561201</t>
  </si>
  <si>
    <t>943115</t>
  </si>
  <si>
    <t>0493A</t>
  </si>
  <si>
    <t>13539</t>
  </si>
  <si>
    <t>943116</t>
  </si>
  <si>
    <t>11477/5</t>
  </si>
  <si>
    <t>943117</t>
  </si>
  <si>
    <t>22233393</t>
  </si>
  <si>
    <t>943118</t>
  </si>
  <si>
    <t>10706</t>
  </si>
  <si>
    <t>3C PHARMA SRL</t>
  </si>
  <si>
    <t>176</t>
  </si>
  <si>
    <t>14042</t>
  </si>
  <si>
    <t>943119</t>
  </si>
  <si>
    <t>0086619571</t>
  </si>
  <si>
    <t>943120</t>
  </si>
  <si>
    <t>175</t>
  </si>
  <si>
    <t>13575</t>
  </si>
  <si>
    <t>943121</t>
  </si>
  <si>
    <t>1209394476</t>
  </si>
  <si>
    <t>943122</t>
  </si>
  <si>
    <t>1209396169</t>
  </si>
  <si>
    <t>CANONE OTTOBRE L4B/FLEXYA</t>
  </si>
  <si>
    <t>943124</t>
  </si>
  <si>
    <t>V0154</t>
  </si>
  <si>
    <t>MANUTENZIONE SOFTWARE IRISS 4 TRIM</t>
  </si>
  <si>
    <t>13261</t>
  </si>
  <si>
    <t>943125</t>
  </si>
  <si>
    <t>2022245713</t>
  </si>
  <si>
    <t>943126</t>
  </si>
  <si>
    <t>1209396171</t>
  </si>
  <si>
    <t>NOL. OTTOBRE 2022 NIM VITAL SN C2026171</t>
  </si>
  <si>
    <t>943127</t>
  </si>
  <si>
    <t>V0155</t>
  </si>
  <si>
    <t>MANUTENZIONE ESTENSIONE SOFTWARE IRISS 3 TRIM</t>
  </si>
  <si>
    <t>943128</t>
  </si>
  <si>
    <t>1056978594</t>
  </si>
  <si>
    <t>943129</t>
  </si>
  <si>
    <t>V0152</t>
  </si>
  <si>
    <t>CANONE DI MANUTENZIONE ORDINARIA SOFTWARE WEBRE 3 TRIM 22</t>
  </si>
  <si>
    <t>943130</t>
  </si>
  <si>
    <t>11476/5</t>
  </si>
  <si>
    <t>943131</t>
  </si>
  <si>
    <t>V0153</t>
  </si>
  <si>
    <t>CANONE DI MANUTENZIONE SW GESTIONE CONSULTORI E FLUSSI TERRITORIALI 3 TRIM 22</t>
  </si>
  <si>
    <t>943132</t>
  </si>
  <si>
    <t>2022016173</t>
  </si>
  <si>
    <t>13892</t>
  </si>
  <si>
    <t>943133</t>
  </si>
  <si>
    <t>1020665527</t>
  </si>
  <si>
    <t>943134</t>
  </si>
  <si>
    <t>1209397171</t>
  </si>
  <si>
    <t>943135</t>
  </si>
  <si>
    <t>27487250</t>
  </si>
  <si>
    <t>943136</t>
  </si>
  <si>
    <t>004307PA</t>
  </si>
  <si>
    <t>943137</t>
  </si>
  <si>
    <t>27487249</t>
  </si>
  <si>
    <t>943138</t>
  </si>
  <si>
    <t>8722180545</t>
  </si>
  <si>
    <t>943139</t>
  </si>
  <si>
    <t>V4-5993</t>
  </si>
  <si>
    <t>943140</t>
  </si>
  <si>
    <t>4055/P1</t>
  </si>
  <si>
    <t>943141</t>
  </si>
  <si>
    <t>8722180546</t>
  </si>
  <si>
    <t>943142</t>
  </si>
  <si>
    <t>2200035418</t>
  </si>
  <si>
    <t>943143</t>
  </si>
  <si>
    <t>2022251306</t>
  </si>
  <si>
    <t>943145</t>
  </si>
  <si>
    <t>9223005077</t>
  </si>
  <si>
    <t>13884</t>
  </si>
  <si>
    <t>943146</t>
  </si>
  <si>
    <t>AE.NET SRL</t>
  </si>
  <si>
    <t>606/22</t>
  </si>
  <si>
    <t>FORNITURA ATTREZZATURE PER SALA RIUNIONI PALAZZINA 3</t>
  </si>
  <si>
    <t>12759</t>
  </si>
  <si>
    <t>943147</t>
  </si>
  <si>
    <t>2E</t>
  </si>
  <si>
    <t>MONTECCHI: attività LP di medico per la copertura di turni al PS POOP - OTTOBRE 2022 (h 116,73 cent)</t>
  </si>
  <si>
    <t>11792</t>
  </si>
  <si>
    <t>943148</t>
  </si>
  <si>
    <t>22020820R8</t>
  </si>
  <si>
    <t>943149</t>
  </si>
  <si>
    <t>5700109613</t>
  </si>
  <si>
    <t>13878</t>
  </si>
  <si>
    <t>943150</t>
  </si>
  <si>
    <t>0931941755</t>
  </si>
  <si>
    <t>943151</t>
  </si>
  <si>
    <t>22020813R8</t>
  </si>
  <si>
    <t>943152</t>
  </si>
  <si>
    <t>1722106562</t>
  </si>
  <si>
    <t>14198</t>
  </si>
  <si>
    <t>943153</t>
  </si>
  <si>
    <t>22020732R8</t>
  </si>
  <si>
    <t>943154</t>
  </si>
  <si>
    <t>22140132</t>
  </si>
  <si>
    <t>943155</t>
  </si>
  <si>
    <t>660835</t>
  </si>
  <si>
    <t>13850</t>
  </si>
  <si>
    <t>943157</t>
  </si>
  <si>
    <t>27487338</t>
  </si>
  <si>
    <t>13282</t>
  </si>
  <si>
    <t>943158</t>
  </si>
  <si>
    <t>22049794</t>
  </si>
  <si>
    <t>943160</t>
  </si>
  <si>
    <t>6279/S</t>
  </si>
  <si>
    <t>13993</t>
  </si>
  <si>
    <t>943161</t>
  </si>
  <si>
    <t>22000908</t>
  </si>
  <si>
    <t>NC A STORNO TOT FT 22000931 DEL 28/10/22</t>
  </si>
  <si>
    <t>943162</t>
  </si>
  <si>
    <t>0000148652</t>
  </si>
  <si>
    <t>RIMBORSO AIFA CYRAMZA INJ 100MG E 500 MG</t>
  </si>
  <si>
    <t>943163</t>
  </si>
  <si>
    <t>22020653R8</t>
  </si>
  <si>
    <t>943164</t>
  </si>
  <si>
    <t>22020646R8</t>
  </si>
  <si>
    <t>943166</t>
  </si>
  <si>
    <t>22020815R8</t>
  </si>
  <si>
    <t>943167</t>
  </si>
  <si>
    <t>6978/2</t>
  </si>
  <si>
    <t>14221</t>
  </si>
  <si>
    <t>943168</t>
  </si>
  <si>
    <t>22020816R8</t>
  </si>
  <si>
    <t>943169</t>
  </si>
  <si>
    <t>6979/2</t>
  </si>
  <si>
    <t>943170</t>
  </si>
  <si>
    <t>P33</t>
  </si>
  <si>
    <t>13696</t>
  </si>
  <si>
    <t>943171</t>
  </si>
  <si>
    <t>22000931</t>
  </si>
  <si>
    <t>VEDI NC 22000908 DEL 28/10/22 A STORNO TOT. FT</t>
  </si>
  <si>
    <t>943172</t>
  </si>
  <si>
    <t>VINCI: attività LP di psicomotricista per progetti in neuropsichiatria infantile e adolescenza - OTTOBRE 2022 (h 139,26')</t>
  </si>
  <si>
    <t>11794</t>
  </si>
  <si>
    <t>943173</t>
  </si>
  <si>
    <t>2022036209</t>
  </si>
  <si>
    <t>943174</t>
  </si>
  <si>
    <t>2022036207</t>
  </si>
  <si>
    <t>943175</t>
  </si>
  <si>
    <t>601064630</t>
  </si>
  <si>
    <t>943176</t>
  </si>
  <si>
    <t>2100130147</t>
  </si>
  <si>
    <t>943177</t>
  </si>
  <si>
    <t>0086619572</t>
  </si>
  <si>
    <t>943178</t>
  </si>
  <si>
    <t>1020560554</t>
  </si>
  <si>
    <t>943180</t>
  </si>
  <si>
    <t>1020561922</t>
  </si>
  <si>
    <t>943182</t>
  </si>
  <si>
    <t>22232717</t>
  </si>
  <si>
    <t>943183</t>
  </si>
  <si>
    <t>5320047030</t>
  </si>
  <si>
    <t>943184</t>
  </si>
  <si>
    <t>9300005457</t>
  </si>
  <si>
    <t>NC A STORNO TOT. FT 9300002127 DEL 30/8/22 X ERRATO PREZZO</t>
  </si>
  <si>
    <t>943185</t>
  </si>
  <si>
    <t>22233858</t>
  </si>
  <si>
    <t>943186</t>
  </si>
  <si>
    <t>2022335277</t>
  </si>
  <si>
    <t>13919</t>
  </si>
  <si>
    <t>943188</t>
  </si>
  <si>
    <t>1000011719</t>
  </si>
  <si>
    <t>13952</t>
  </si>
  <si>
    <t>943189</t>
  </si>
  <si>
    <t>9897112866</t>
  </si>
  <si>
    <t>943190</t>
  </si>
  <si>
    <t>2022036545</t>
  </si>
  <si>
    <t>943192</t>
  </si>
  <si>
    <t>1209397172</t>
  </si>
  <si>
    <t>943193</t>
  </si>
  <si>
    <t>7172159366</t>
  </si>
  <si>
    <t>943194</t>
  </si>
  <si>
    <t>7172159365</t>
  </si>
  <si>
    <t>943195</t>
  </si>
  <si>
    <t>9897112865</t>
  </si>
  <si>
    <t>943196</t>
  </si>
  <si>
    <t>22PL026092</t>
  </si>
  <si>
    <t>14118</t>
  </si>
  <si>
    <t>943197</t>
  </si>
  <si>
    <t>22PL026089</t>
  </si>
  <si>
    <t>943198</t>
  </si>
  <si>
    <t>S22F045828</t>
  </si>
  <si>
    <t>943199</t>
  </si>
  <si>
    <t>FS/5517</t>
  </si>
  <si>
    <t>943200</t>
  </si>
  <si>
    <t>NCS/5516</t>
  </si>
  <si>
    <t>NC A STORNO PARZ. FT FS/5163 DEL 6/10/22</t>
  </si>
  <si>
    <t>943201</t>
  </si>
  <si>
    <t>2022036208</t>
  </si>
  <si>
    <t>943202</t>
  </si>
  <si>
    <t>FS/5515</t>
  </si>
  <si>
    <t>943203</t>
  </si>
  <si>
    <t>NCS/5514</t>
  </si>
  <si>
    <t>NC A STORNO PARZ. FT FS/5162 DEL 6/10/22</t>
  </si>
  <si>
    <t>943204</t>
  </si>
  <si>
    <t>2350-P</t>
  </si>
  <si>
    <t>13636</t>
  </si>
  <si>
    <t>943205</t>
  </si>
  <si>
    <t>2373-P</t>
  </si>
  <si>
    <t>943206</t>
  </si>
  <si>
    <t>1056978348</t>
  </si>
  <si>
    <t>943207</t>
  </si>
  <si>
    <t>2351-P</t>
  </si>
  <si>
    <t>943208</t>
  </si>
  <si>
    <t>221023019</t>
  </si>
  <si>
    <t>13641</t>
  </si>
  <si>
    <t>943209</t>
  </si>
  <si>
    <t>22343957</t>
  </si>
  <si>
    <t>13458</t>
  </si>
  <si>
    <t>943210</t>
  </si>
  <si>
    <t>22FS017299</t>
  </si>
  <si>
    <t>943211</t>
  </si>
  <si>
    <t>1020560138</t>
  </si>
  <si>
    <t>943212</t>
  </si>
  <si>
    <t>0931943503</t>
  </si>
  <si>
    <t>943213</t>
  </si>
  <si>
    <t>7000176322</t>
  </si>
  <si>
    <t>943214</t>
  </si>
  <si>
    <t>0931943504</t>
  </si>
  <si>
    <t>943215</t>
  </si>
  <si>
    <t>9572340294</t>
  </si>
  <si>
    <t>943217</t>
  </si>
  <si>
    <t>V60102144</t>
  </si>
  <si>
    <t>14241</t>
  </si>
  <si>
    <t>943218</t>
  </si>
  <si>
    <t>V60102145</t>
  </si>
  <si>
    <t>943219</t>
  </si>
  <si>
    <t>V60102143</t>
  </si>
  <si>
    <t>13976</t>
  </si>
  <si>
    <t>943221</t>
  </si>
  <si>
    <t>TL05611</t>
  </si>
  <si>
    <t>13872</t>
  </si>
  <si>
    <t>943222</t>
  </si>
  <si>
    <t>TL05658</t>
  </si>
  <si>
    <t>13668</t>
  </si>
  <si>
    <t>943223</t>
  </si>
  <si>
    <t>TL05612</t>
  </si>
  <si>
    <t>943224</t>
  </si>
  <si>
    <t>222073314</t>
  </si>
  <si>
    <t>943225</t>
  </si>
  <si>
    <t>222073313</t>
  </si>
  <si>
    <t>943226</t>
  </si>
  <si>
    <t>3073907027</t>
  </si>
  <si>
    <t>13913</t>
  </si>
  <si>
    <t>943227</t>
  </si>
  <si>
    <t>3910011452</t>
  </si>
  <si>
    <t>13864</t>
  </si>
  <si>
    <t>943228</t>
  </si>
  <si>
    <t>2022037477</t>
  </si>
  <si>
    <t>14067</t>
  </si>
  <si>
    <t>943229</t>
  </si>
  <si>
    <t>2022037257</t>
  </si>
  <si>
    <t>NOLEGGIO ANALIZZATORE OC-SENSOR PLEDIA OTTOBRE 2022</t>
  </si>
  <si>
    <t>943230</t>
  </si>
  <si>
    <t>2205006</t>
  </si>
  <si>
    <t>943231</t>
  </si>
  <si>
    <t>6012222022894</t>
  </si>
  <si>
    <t>OK LIQUIDARE - MINOR PREZZO</t>
  </si>
  <si>
    <t>943232</t>
  </si>
  <si>
    <t>22234292</t>
  </si>
  <si>
    <t>943233</t>
  </si>
  <si>
    <t>7000176321</t>
  </si>
  <si>
    <t>943234</t>
  </si>
  <si>
    <t>22234300</t>
  </si>
  <si>
    <t>943235</t>
  </si>
  <si>
    <t>9700228803</t>
  </si>
  <si>
    <t>PROCESSATORE DI TESSUTI ISTOLOGICI OTTOBRE 2022</t>
  </si>
  <si>
    <t>943236</t>
  </si>
  <si>
    <t>22508738</t>
  </si>
  <si>
    <t>NC A STORNO TOT. FT 22507836 DEL 28/9/22</t>
  </si>
  <si>
    <t>943237</t>
  </si>
  <si>
    <t>22091959 Q1</t>
  </si>
  <si>
    <t>944001</t>
  </si>
  <si>
    <t>12TXLP00004440/22</t>
  </si>
  <si>
    <t>utilizzo POS c/STUDI PRIVATI - RAC 35 - LU-AGO-SETT 2022</t>
  </si>
  <si>
    <t>946014</t>
  </si>
  <si>
    <t>ARALDI: medico per visite necroscopiche - AGOSTO 2022</t>
  </si>
  <si>
    <t>12254</t>
  </si>
  <si>
    <t>947004</t>
  </si>
  <si>
    <t>14/001</t>
  </si>
  <si>
    <t>PANNI Mauro: docenza al Corso ”Antincendio Rischio Elevato”, 16 h co docenza + 10 h tutor) - Periodo: 05, 12, 19 e 26/10/2022.</t>
  </si>
  <si>
    <t>12551</t>
  </si>
  <si>
    <t>947005</t>
  </si>
  <si>
    <t>13/001</t>
  </si>
  <si>
    <t>PANNI Mauro: docenza al Corso ”Antincendio Rischio Elevato”, 48h tutor) - Periodo: 03, 04, 06 e 07/10/2022.</t>
  </si>
  <si>
    <t>947006</t>
  </si>
  <si>
    <t>V0-143718</t>
  </si>
  <si>
    <t>947007</t>
  </si>
  <si>
    <t>V0-143719</t>
  </si>
  <si>
    <t>947008</t>
  </si>
  <si>
    <t>V0-143717</t>
  </si>
  <si>
    <t>947009</t>
  </si>
  <si>
    <t>V0-143720</t>
  </si>
  <si>
    <t>947010</t>
  </si>
  <si>
    <t>FURREGONI: attività LP di psicologo con risorse DL 73/2021 art. 33 c. 3 - OTTOBRE 2022 (h 80,51')</t>
  </si>
  <si>
    <t>12285</t>
  </si>
  <si>
    <t>947013</t>
  </si>
  <si>
    <t>25904124</t>
  </si>
  <si>
    <t>947014</t>
  </si>
  <si>
    <t>357/PA</t>
  </si>
  <si>
    <t>13474</t>
  </si>
  <si>
    <t>947016</t>
  </si>
  <si>
    <t>358/PA</t>
  </si>
  <si>
    <t>947017</t>
  </si>
  <si>
    <t>25904198</t>
  </si>
  <si>
    <t>947018</t>
  </si>
  <si>
    <t>001612/V3</t>
  </si>
  <si>
    <t>14070</t>
  </si>
  <si>
    <t>947019</t>
  </si>
  <si>
    <t>99349</t>
  </si>
  <si>
    <t>MAGGIO STEFANO</t>
  </si>
  <si>
    <t>4-2022 PA</t>
  </si>
  <si>
    <t>MAGGIO Stefano: attività svolta con utenti della psichiatria nell’ambito del “Progetto Orto” – Periodo: da giugno a novembre 2022 (h 135 x € 30,00)</t>
  </si>
  <si>
    <t>12549</t>
  </si>
  <si>
    <t>947020</t>
  </si>
  <si>
    <t>001609/V3</t>
  </si>
  <si>
    <t>13674</t>
  </si>
  <si>
    <t>947021</t>
  </si>
  <si>
    <t>90205</t>
  </si>
  <si>
    <t>D'ADDA COMPENSATI SRL</t>
  </si>
  <si>
    <t>1/80</t>
  </si>
  <si>
    <t>13667</t>
  </si>
  <si>
    <t>947022</t>
  </si>
  <si>
    <t>22515683</t>
  </si>
  <si>
    <t>947024</t>
  </si>
  <si>
    <t>1/82</t>
  </si>
  <si>
    <t>947025</t>
  </si>
  <si>
    <t>6283/PA</t>
  </si>
  <si>
    <t>14077</t>
  </si>
  <si>
    <t>947026</t>
  </si>
  <si>
    <t>22511177</t>
  </si>
  <si>
    <t>13618</t>
  </si>
  <si>
    <t>947027</t>
  </si>
  <si>
    <t>22511180</t>
  </si>
  <si>
    <t>947028</t>
  </si>
  <si>
    <t>001610/V3</t>
  </si>
  <si>
    <t>947029</t>
  </si>
  <si>
    <t>1056978778</t>
  </si>
  <si>
    <t>947031</t>
  </si>
  <si>
    <t>000787/2/01</t>
  </si>
  <si>
    <t>14050</t>
  </si>
  <si>
    <t>947032</t>
  </si>
  <si>
    <t>13786</t>
  </si>
  <si>
    <t>947033</t>
  </si>
  <si>
    <t>6280/PA</t>
  </si>
  <si>
    <t>947034</t>
  </si>
  <si>
    <t>ABU ABIED: attività LP di medico per la copertura di turni al PS POC - OTTOBRE 2022 (h 143,52')</t>
  </si>
  <si>
    <t>12277</t>
  </si>
  <si>
    <t>947035</t>
  </si>
  <si>
    <t>S1/008400</t>
  </si>
  <si>
    <t>14128</t>
  </si>
  <si>
    <t>947036</t>
  </si>
  <si>
    <t>1209397985</t>
  </si>
  <si>
    <t>947037</t>
  </si>
  <si>
    <t>0931868487</t>
  </si>
  <si>
    <t>947038</t>
  </si>
  <si>
    <t>98814</t>
  </si>
  <si>
    <t>MACROPHARM SRL</t>
  </si>
  <si>
    <t>2022/1965/PA</t>
  </si>
  <si>
    <t>13545</t>
  </si>
  <si>
    <t>947039</t>
  </si>
  <si>
    <t>100962</t>
  </si>
  <si>
    <t>TRUONG HOANG GIANG</t>
  </si>
  <si>
    <t>FPA 22/22</t>
  </si>
  <si>
    <t>TRUONG H. attività LP di medico per turni in PS POC - OTTOBRE 2022 (h 46,28 cent)</t>
  </si>
  <si>
    <t>12299</t>
  </si>
  <si>
    <t>947040</t>
  </si>
  <si>
    <t>GALFANO: attività LP di infermiere c/o Casa circondariale CR - OTTOBRE 2022 (h 93,09')</t>
  </si>
  <si>
    <t>12270</t>
  </si>
  <si>
    <t>947041</t>
  </si>
  <si>
    <t>ORLANSCHI: attività LP di infermiere c/o Casa circondariale CR - OTTOBRE 2022 (h 184,20')</t>
  </si>
  <si>
    <t>12275</t>
  </si>
  <si>
    <t>947042</t>
  </si>
  <si>
    <t>5304133521</t>
  </si>
  <si>
    <t>ASS TECNICA TRATT ACQUA 1/4/-30/6/22 E 1/10-31/12</t>
  </si>
  <si>
    <t>13675</t>
  </si>
  <si>
    <t>947043</t>
  </si>
  <si>
    <t>2257</t>
  </si>
  <si>
    <t>947044</t>
  </si>
  <si>
    <t>2022036431</t>
  </si>
  <si>
    <t>947045</t>
  </si>
  <si>
    <t>V1-2868</t>
  </si>
  <si>
    <t>13591</t>
  </si>
  <si>
    <t>947046</t>
  </si>
  <si>
    <t>96/PA</t>
  </si>
  <si>
    <t>947047</t>
  </si>
  <si>
    <t>98152</t>
  </si>
  <si>
    <t>NORDIC PHARMA SRL</t>
  </si>
  <si>
    <t>1705</t>
  </si>
  <si>
    <t>13930</t>
  </si>
  <si>
    <t>947048</t>
  </si>
  <si>
    <t>1706</t>
  </si>
  <si>
    <t>947049</t>
  </si>
  <si>
    <t>FS/5491</t>
  </si>
  <si>
    <t>947051</t>
  </si>
  <si>
    <t>8500122079</t>
  </si>
  <si>
    <t>947053</t>
  </si>
  <si>
    <t>25902740</t>
  </si>
  <si>
    <t>947054</t>
  </si>
  <si>
    <t>5302505913</t>
  </si>
  <si>
    <t>947055</t>
  </si>
  <si>
    <t>0000148831</t>
  </si>
  <si>
    <t>947056</t>
  </si>
  <si>
    <t>202206030038</t>
  </si>
  <si>
    <t>14055</t>
  </si>
  <si>
    <t>947057</t>
  </si>
  <si>
    <t>0000149145</t>
  </si>
  <si>
    <t>947058</t>
  </si>
  <si>
    <t>22511178</t>
  </si>
  <si>
    <t>947059</t>
  </si>
  <si>
    <t>V90012622</t>
  </si>
  <si>
    <t>947060</t>
  </si>
  <si>
    <t>44597</t>
  </si>
  <si>
    <t>947061</t>
  </si>
  <si>
    <t>25902731</t>
  </si>
  <si>
    <t>947062</t>
  </si>
  <si>
    <t>22511176</t>
  </si>
  <si>
    <t>947063</t>
  </si>
  <si>
    <t>25903226</t>
  </si>
  <si>
    <t>947064</t>
  </si>
  <si>
    <t>2022932984</t>
  </si>
  <si>
    <t>MANUTENZIONE PIATTAFORMA AREAS OTTOBRE</t>
  </si>
  <si>
    <t>13901</t>
  </si>
  <si>
    <t>947065</t>
  </si>
  <si>
    <t>FIPADB-2022-759349</t>
  </si>
  <si>
    <t>947066</t>
  </si>
  <si>
    <t>000728-0CPA</t>
  </si>
  <si>
    <t>NOLEGGIO SETTEMBRE INIETTORE</t>
  </si>
  <si>
    <t>947067</t>
  </si>
  <si>
    <t>1123/PA</t>
  </si>
  <si>
    <t>947068</t>
  </si>
  <si>
    <t>22515684</t>
  </si>
  <si>
    <t>947069</t>
  </si>
  <si>
    <t>FIPADB-2022-759347</t>
  </si>
  <si>
    <t>947070</t>
  </si>
  <si>
    <t>22PL026194</t>
  </si>
  <si>
    <t>947071</t>
  </si>
  <si>
    <t>22PL026195</t>
  </si>
  <si>
    <t>14218</t>
  </si>
  <si>
    <t>947073</t>
  </si>
  <si>
    <t>BULGARI: attività LP di infermiere c/o Casa circondariale CR - OTTOBRE 2022 (h 151,29')</t>
  </si>
  <si>
    <t>12268</t>
  </si>
  <si>
    <t>947074</t>
  </si>
  <si>
    <t>44598</t>
  </si>
  <si>
    <t>947075</t>
  </si>
  <si>
    <t>DEDE2202987</t>
  </si>
  <si>
    <t>13673</t>
  </si>
  <si>
    <t>947076</t>
  </si>
  <si>
    <t>3331</t>
  </si>
  <si>
    <t>13721</t>
  </si>
  <si>
    <t>947077</t>
  </si>
  <si>
    <t>001376/V5</t>
  </si>
  <si>
    <t>947078</t>
  </si>
  <si>
    <t>354/PA</t>
  </si>
  <si>
    <t>947079</t>
  </si>
  <si>
    <t>356/PA</t>
  </si>
  <si>
    <t>947080</t>
  </si>
  <si>
    <t>8500122078</t>
  </si>
  <si>
    <t>14131</t>
  </si>
  <si>
    <t>947081</t>
  </si>
  <si>
    <t>22511174</t>
  </si>
  <si>
    <t>947082</t>
  </si>
  <si>
    <t>22511175</t>
  </si>
  <si>
    <t>947083</t>
  </si>
  <si>
    <t>22511179</t>
  </si>
  <si>
    <t>947084</t>
  </si>
  <si>
    <t>001611/V3</t>
  </si>
  <si>
    <t>947085</t>
  </si>
  <si>
    <t>22-10222</t>
  </si>
  <si>
    <t>14283</t>
  </si>
  <si>
    <t>947086</t>
  </si>
  <si>
    <t>000786/2/01</t>
  </si>
  <si>
    <t>947087</t>
  </si>
  <si>
    <t>003322-0C2 PA</t>
  </si>
  <si>
    <t>947088</t>
  </si>
  <si>
    <t>5302505917</t>
  </si>
  <si>
    <t>947089</t>
  </si>
  <si>
    <t>5302505914</t>
  </si>
  <si>
    <t>947090</t>
  </si>
  <si>
    <t>3-2022-00205404</t>
  </si>
  <si>
    <t>13687</t>
  </si>
  <si>
    <t>947091</t>
  </si>
  <si>
    <t>5302505916</t>
  </si>
  <si>
    <t>947092</t>
  </si>
  <si>
    <t>E04493</t>
  </si>
  <si>
    <t>947093</t>
  </si>
  <si>
    <t>7087/4</t>
  </si>
  <si>
    <t>13888</t>
  </si>
  <si>
    <t>947094</t>
  </si>
  <si>
    <t>25903270</t>
  </si>
  <si>
    <t>14284</t>
  </si>
  <si>
    <t>947095</t>
  </si>
  <si>
    <t>FIPADB-2022-759351</t>
  </si>
  <si>
    <t>947096</t>
  </si>
  <si>
    <t>91357</t>
  </si>
  <si>
    <t>ANYWHERE TECHNOLOGY SRL</t>
  </si>
  <si>
    <t>P-53</t>
  </si>
  <si>
    <t>MANU TIMP REFLUI RADIOATT OTT22</t>
  </si>
  <si>
    <t>13569</t>
  </si>
  <si>
    <t>947097</t>
  </si>
  <si>
    <t>25904070</t>
  </si>
  <si>
    <t>947098</t>
  </si>
  <si>
    <t>SOLDI: attività LP di logopedista per progetti di neuropsichiatria dell'infanzia e adolescenza - OTTOBRE 2022 (h 138,56 cent)</t>
  </si>
  <si>
    <t>12296</t>
  </si>
  <si>
    <t>947099</t>
  </si>
  <si>
    <t>12/PA-2022</t>
  </si>
  <si>
    <t>STEFANONI: attività LP di psicologo per aree di intervento progettuali c/o Dip. Salute mentale POC - OTTOBRE 2022 (h 173,07 cent)</t>
  </si>
  <si>
    <t>12297</t>
  </si>
  <si>
    <t>947100</t>
  </si>
  <si>
    <t>TRUCCO: consulenza informatica c/o SIA POC - OTTOBRE 2022 (h 99)</t>
  </si>
  <si>
    <t>12298</t>
  </si>
  <si>
    <t>947103</t>
  </si>
  <si>
    <t>R2-6135</t>
  </si>
  <si>
    <t>947104</t>
  </si>
  <si>
    <t>V0-142638</t>
  </si>
  <si>
    <t>947105</t>
  </si>
  <si>
    <t>V0-142639</t>
  </si>
  <si>
    <t>947106</t>
  </si>
  <si>
    <t>101044</t>
  </si>
  <si>
    <t>E.C.M. SRL</t>
  </si>
  <si>
    <t>1192-FE</t>
  </si>
  <si>
    <t>CAPEX POSA INFISSI X INCR SICUR</t>
  </si>
  <si>
    <t>13722</t>
  </si>
  <si>
    <t>947107</t>
  </si>
  <si>
    <t>822000278879</t>
  </si>
  <si>
    <t>TERR 1018 VLO MAURINO SETT22 SC 16/11/22</t>
  </si>
  <si>
    <t>11911</t>
  </si>
  <si>
    <t>947109</t>
  </si>
  <si>
    <t>1/81</t>
  </si>
  <si>
    <t>947111</t>
  </si>
  <si>
    <t>001169/PA</t>
  </si>
  <si>
    <t>14216</t>
  </si>
  <si>
    <t>947112</t>
  </si>
  <si>
    <t>25903218</t>
  </si>
  <si>
    <t>947113</t>
  </si>
  <si>
    <t>0000149144</t>
  </si>
  <si>
    <t>947114</t>
  </si>
  <si>
    <t>355/PA</t>
  </si>
  <si>
    <t>947115</t>
  </si>
  <si>
    <t>2202705</t>
  </si>
  <si>
    <t>14259</t>
  </si>
  <si>
    <t>947116</t>
  </si>
  <si>
    <t>1/79</t>
  </si>
  <si>
    <t>947117</t>
  </si>
  <si>
    <t>1209398943</t>
  </si>
  <si>
    <t>COVID-VEDI NC 1027721769 DEL 21/11/22 A STORNO PARZ. FATT. PER RESO</t>
  </si>
  <si>
    <t>947118</t>
  </si>
  <si>
    <t>22511181</t>
  </si>
  <si>
    <t>947119</t>
  </si>
  <si>
    <t>22511182</t>
  </si>
  <si>
    <t>13848</t>
  </si>
  <si>
    <t>947120</t>
  </si>
  <si>
    <t>1056978776</t>
  </si>
  <si>
    <t>947123</t>
  </si>
  <si>
    <t>1056978777</t>
  </si>
  <si>
    <t>947125</t>
  </si>
  <si>
    <t>FIPADB-2022-759348</t>
  </si>
  <si>
    <t>947126</t>
  </si>
  <si>
    <t>17/PA</t>
  </si>
  <si>
    <t>IZAR E ASSOCIATI STUDIO LEGALE: SALDO assistenza e difesa dell'Azienda nel ricorso d'urgenza ex art. 414 C.P.C. avanti il Tribunale di Cremona - Sez. Lavoro R.G. 149/21 - DECR . 381/21</t>
  </si>
  <si>
    <t>12300</t>
  </si>
  <si>
    <t>947127</t>
  </si>
  <si>
    <t>16/01</t>
  </si>
  <si>
    <t>ARNABOLDI: attività LP di ginecologa c/o Consultorio Cremona e Casalmaggiore - OTTOBRE 2022 (h 53,10 cent)</t>
  </si>
  <si>
    <t>12255</t>
  </si>
  <si>
    <t>947128</t>
  </si>
  <si>
    <t>11</t>
  </si>
  <si>
    <t>RIZZO: attività LP di infermiere c/o la Casa Circondariale - OTTOBRE 2022 (h 121,49')</t>
  </si>
  <si>
    <t>12276</t>
  </si>
  <si>
    <t>947129</t>
  </si>
  <si>
    <t>0001838</t>
  </si>
  <si>
    <t>13647</t>
  </si>
  <si>
    <t>947130</t>
  </si>
  <si>
    <t>95/PA</t>
  </si>
  <si>
    <t>COVID- NC A STORNO TOT FT 76/PA DEL 29/8/22 GIà PAGATA</t>
  </si>
  <si>
    <t>947131</t>
  </si>
  <si>
    <t>2022-FTEL-0003661</t>
  </si>
  <si>
    <t>13543</t>
  </si>
  <si>
    <t>947132</t>
  </si>
  <si>
    <t>606141</t>
  </si>
  <si>
    <t>SISTEMA PER URINE POC: CANONE NOLEGGIO OTTOBRE</t>
  </si>
  <si>
    <t>947133</t>
  </si>
  <si>
    <t>2022036430</t>
  </si>
  <si>
    <t>947135</t>
  </si>
  <si>
    <t>V1-2867</t>
  </si>
  <si>
    <t>14114</t>
  </si>
  <si>
    <t>947136</t>
  </si>
  <si>
    <t>001375/V5</t>
  </si>
  <si>
    <t>947137</t>
  </si>
  <si>
    <t>917197</t>
  </si>
  <si>
    <t>13515</t>
  </si>
  <si>
    <t>947139</t>
  </si>
  <si>
    <t>2022930506</t>
  </si>
  <si>
    <t>REALIZZAZIONE INTRANET 80% SITO PILOTA</t>
  </si>
  <si>
    <t>947140</t>
  </si>
  <si>
    <t>E04492</t>
  </si>
  <si>
    <t>13877</t>
  </si>
  <si>
    <t>947141</t>
  </si>
  <si>
    <t>5302505915</t>
  </si>
  <si>
    <t>947142</t>
  </si>
  <si>
    <t>25902728</t>
  </si>
  <si>
    <t>951001</t>
  </si>
  <si>
    <t>MANGIATORDI SALVATORE</t>
  </si>
  <si>
    <t>FPA 1/22</t>
  </si>
  <si>
    <t>MANGIATORDI: attività LP di medico per la copertura di turni al PS POC - OTTOBRE 2022 (h 165)</t>
  </si>
  <si>
    <t>12288</t>
  </si>
  <si>
    <t>951005</t>
  </si>
  <si>
    <t>9542204492</t>
  </si>
  <si>
    <t>13448</t>
  </si>
  <si>
    <t>951006</t>
  </si>
  <si>
    <t>22143882</t>
  </si>
  <si>
    <t>951008</t>
  </si>
  <si>
    <t>222853PA</t>
  </si>
  <si>
    <t>951009</t>
  </si>
  <si>
    <t>C63 42011392</t>
  </si>
  <si>
    <t>13537</t>
  </si>
  <si>
    <t>951010</t>
  </si>
  <si>
    <t>506.01</t>
  </si>
  <si>
    <t>13479</t>
  </si>
  <si>
    <t>951012</t>
  </si>
  <si>
    <t>C63 42011484</t>
  </si>
  <si>
    <t>951013</t>
  </si>
  <si>
    <t>2022036720</t>
  </si>
  <si>
    <t>951014</t>
  </si>
  <si>
    <t>IBP22PA-0016830</t>
  </si>
  <si>
    <t>13856</t>
  </si>
  <si>
    <t>951015</t>
  </si>
  <si>
    <t>7172160522</t>
  </si>
  <si>
    <t>951016</t>
  </si>
  <si>
    <t>IBP22PA-0016448</t>
  </si>
  <si>
    <t>13512</t>
  </si>
  <si>
    <t>951019</t>
  </si>
  <si>
    <t>P1756</t>
  </si>
  <si>
    <t>14232</t>
  </si>
  <si>
    <t>951020</t>
  </si>
  <si>
    <t>22VFN015517</t>
  </si>
  <si>
    <t>951023</t>
  </si>
  <si>
    <t>S22N001229</t>
  </si>
  <si>
    <t>NC A STORNO TOT. FT S22F043282 DEL 7/10/22</t>
  </si>
  <si>
    <t>951024</t>
  </si>
  <si>
    <t>IBP22PA-0015994</t>
  </si>
  <si>
    <t>951025</t>
  </si>
  <si>
    <t>P1799</t>
  </si>
  <si>
    <t>951026</t>
  </si>
  <si>
    <t>7181/4</t>
  </si>
  <si>
    <t>14045</t>
  </si>
  <si>
    <t>951027</t>
  </si>
  <si>
    <t>2022037918</t>
  </si>
  <si>
    <t>951028</t>
  </si>
  <si>
    <t>IBP22PA-0015847</t>
  </si>
  <si>
    <t>951029</t>
  </si>
  <si>
    <t>002444/PA</t>
  </si>
  <si>
    <t>13602</t>
  </si>
  <si>
    <t>951030</t>
  </si>
  <si>
    <t>DEDE2203058</t>
  </si>
  <si>
    <t>951032</t>
  </si>
  <si>
    <t>BFV525577</t>
  </si>
  <si>
    <t>NC a storno parziale ft BFV522827 DEL 30/9/22</t>
  </si>
  <si>
    <t>951033</t>
  </si>
  <si>
    <t>19930</t>
  </si>
  <si>
    <t>13949</t>
  </si>
  <si>
    <t>951034</t>
  </si>
  <si>
    <t>9300005704</t>
  </si>
  <si>
    <t>NC A STORNO TOT. FATT. 9300002131 DEL 30/8/22</t>
  </si>
  <si>
    <t>951035</t>
  </si>
  <si>
    <t>6282/PA</t>
  </si>
  <si>
    <t>951036</t>
  </si>
  <si>
    <t>6012222023097</t>
  </si>
  <si>
    <t>951038</t>
  </si>
  <si>
    <t>27183</t>
  </si>
  <si>
    <t>14059</t>
  </si>
  <si>
    <t>951039</t>
  </si>
  <si>
    <t>6281/PA</t>
  </si>
  <si>
    <t>951041</t>
  </si>
  <si>
    <t>FIPADB-2022-759350</t>
  </si>
  <si>
    <t>951042</t>
  </si>
  <si>
    <t>1757</t>
  </si>
  <si>
    <t>13466</t>
  </si>
  <si>
    <t>951043</t>
  </si>
  <si>
    <t>0740910998</t>
  </si>
  <si>
    <t>951044</t>
  </si>
  <si>
    <t>S532</t>
  </si>
  <si>
    <t>13495</t>
  </si>
  <si>
    <t>951045</t>
  </si>
  <si>
    <t>V60102246</t>
  </si>
  <si>
    <t>951046</t>
  </si>
  <si>
    <t>100831</t>
  </si>
  <si>
    <t>BIM ITALIA SRL</t>
  </si>
  <si>
    <t>014/221</t>
  </si>
  <si>
    <t>MANUTENZIONE ORDINARIA SOFTWARE 4 TRIM 22</t>
  </si>
  <si>
    <t>13705</t>
  </si>
  <si>
    <t>951047</t>
  </si>
  <si>
    <t>2022002033</t>
  </si>
  <si>
    <t>14012</t>
  </si>
  <si>
    <t>951048</t>
  </si>
  <si>
    <t>22141713</t>
  </si>
  <si>
    <t>951050</t>
  </si>
  <si>
    <t>22020875R8</t>
  </si>
  <si>
    <t>951051</t>
  </si>
  <si>
    <t>S531</t>
  </si>
  <si>
    <t>951053</t>
  </si>
  <si>
    <t>014/7915</t>
  </si>
  <si>
    <t>ATTIVITA SVILUPPO INSTALL E TEST ASTER MED LEGALE</t>
  </si>
  <si>
    <t>951056</t>
  </si>
  <si>
    <t>002445/PA</t>
  </si>
  <si>
    <t>13975</t>
  </si>
  <si>
    <t>951057</t>
  </si>
  <si>
    <t>3863/FE</t>
  </si>
  <si>
    <t>13869</t>
  </si>
  <si>
    <t>951058</t>
  </si>
  <si>
    <t>221023792</t>
  </si>
  <si>
    <t>951059</t>
  </si>
  <si>
    <t>22034646</t>
  </si>
  <si>
    <t>14066</t>
  </si>
  <si>
    <t>951060</t>
  </si>
  <si>
    <t>7172160691</t>
  </si>
  <si>
    <t>951061</t>
  </si>
  <si>
    <t>003296/22</t>
  </si>
  <si>
    <t>951062</t>
  </si>
  <si>
    <t>BONAGLIA: attività LP di medico per vaccinazioni COVID 19 - OTTOBRE 2022 (h 70,14 cent)</t>
  </si>
  <si>
    <t>12261</t>
  </si>
  <si>
    <t>951063</t>
  </si>
  <si>
    <t>2283055883</t>
  </si>
  <si>
    <t>951064</t>
  </si>
  <si>
    <t>FA/47</t>
  </si>
  <si>
    <t>BARABANCIU: attività LP di infermiere per vaccinazioni COVID 19 - OTTOBRE 2022 (h 30,47 cent)</t>
  </si>
  <si>
    <t>12260</t>
  </si>
  <si>
    <t>951066</t>
  </si>
  <si>
    <t>200014020</t>
  </si>
  <si>
    <t>14088</t>
  </si>
  <si>
    <t>951067</t>
  </si>
  <si>
    <t>003298/22</t>
  </si>
  <si>
    <t>14121</t>
  </si>
  <si>
    <t>951069</t>
  </si>
  <si>
    <t>98388032</t>
  </si>
  <si>
    <t>951071</t>
  </si>
  <si>
    <t>0086619993</t>
  </si>
  <si>
    <t>951072</t>
  </si>
  <si>
    <t>2223107518</t>
  </si>
  <si>
    <t>951073</t>
  </si>
  <si>
    <t>2200007705</t>
  </si>
  <si>
    <t>951075</t>
  </si>
  <si>
    <t>2208117835</t>
  </si>
  <si>
    <t>14057</t>
  </si>
  <si>
    <t>951076</t>
  </si>
  <si>
    <t>1022051620</t>
  </si>
  <si>
    <t>14063</t>
  </si>
  <si>
    <t>951079</t>
  </si>
  <si>
    <t>0740910999</t>
  </si>
  <si>
    <t>951080</t>
  </si>
  <si>
    <t>2003078048</t>
  </si>
  <si>
    <t>951081</t>
  </si>
  <si>
    <t>8722181172</t>
  </si>
  <si>
    <t>951082</t>
  </si>
  <si>
    <t>22141392</t>
  </si>
  <si>
    <t>951083</t>
  </si>
  <si>
    <t>96850</t>
  </si>
  <si>
    <t>MICROMED SPA</t>
  </si>
  <si>
    <t>S655</t>
  </si>
  <si>
    <t>13613</t>
  </si>
  <si>
    <t>951084</t>
  </si>
  <si>
    <t>22141394</t>
  </si>
  <si>
    <t>951085</t>
  </si>
  <si>
    <t>5557/2022</t>
  </si>
  <si>
    <t>951086</t>
  </si>
  <si>
    <t>22141393</t>
  </si>
  <si>
    <t>951087</t>
  </si>
  <si>
    <t>22020908R8</t>
  </si>
  <si>
    <t>951088</t>
  </si>
  <si>
    <t>1209400355</t>
  </si>
  <si>
    <t>951089</t>
  </si>
  <si>
    <t>6300/2022</t>
  </si>
  <si>
    <t>13910</t>
  </si>
  <si>
    <t>951090</t>
  </si>
  <si>
    <t>9300005748</t>
  </si>
  <si>
    <t>VEDI NC 9300006747 DEL 24/11/22</t>
  </si>
  <si>
    <t>951091</t>
  </si>
  <si>
    <t>2040/V2</t>
  </si>
  <si>
    <t>13664</t>
  </si>
  <si>
    <t>951092</t>
  </si>
  <si>
    <t>003794</t>
  </si>
  <si>
    <t>13669</t>
  </si>
  <si>
    <t>951093</t>
  </si>
  <si>
    <t>9546936140</t>
  </si>
  <si>
    <t>14029</t>
  </si>
  <si>
    <t>951095</t>
  </si>
  <si>
    <t>8943/FPA</t>
  </si>
  <si>
    <t>951096</t>
  </si>
  <si>
    <t>9300005705</t>
  </si>
  <si>
    <t>951098</t>
  </si>
  <si>
    <t>5200769113</t>
  </si>
  <si>
    <t>14127</t>
  </si>
  <si>
    <t>951100</t>
  </si>
  <si>
    <t>21335</t>
  </si>
  <si>
    <t>951101</t>
  </si>
  <si>
    <t>A4667</t>
  </si>
  <si>
    <t>14084</t>
  </si>
  <si>
    <t>951102</t>
  </si>
  <si>
    <t>0007724/L</t>
  </si>
  <si>
    <t>13826</t>
  </si>
  <si>
    <t>951103</t>
  </si>
  <si>
    <t>5539/2022</t>
  </si>
  <si>
    <t>951105</t>
  </si>
  <si>
    <t>220002802</t>
  </si>
  <si>
    <t>14004</t>
  </si>
  <si>
    <t>951106</t>
  </si>
  <si>
    <t>8029012</t>
  </si>
  <si>
    <t>13480</t>
  </si>
  <si>
    <t>951108</t>
  </si>
  <si>
    <t>9300005867</t>
  </si>
  <si>
    <t>951109</t>
  </si>
  <si>
    <t>001735/PA</t>
  </si>
  <si>
    <t>13703</t>
  </si>
  <si>
    <t>951110</t>
  </si>
  <si>
    <t>6311/2022</t>
  </si>
  <si>
    <t>14094</t>
  </si>
  <si>
    <t>951112</t>
  </si>
  <si>
    <t>0099173950</t>
  </si>
  <si>
    <t>13546</t>
  </si>
  <si>
    <t>951113</t>
  </si>
  <si>
    <t>9300005703</t>
  </si>
  <si>
    <t>NC A STORNO TOT FT 9300005458 DEL 27/10/22 X ERRATO PREZZO</t>
  </si>
  <si>
    <t>951114</t>
  </si>
  <si>
    <t>7172160135</t>
  </si>
  <si>
    <t>951115</t>
  </si>
  <si>
    <t>9572340466</t>
  </si>
  <si>
    <t>NC A STORNO PARZ. FATT. 9572336757 DEL 4/10/22</t>
  </si>
  <si>
    <t>951116</t>
  </si>
  <si>
    <t>2201014106</t>
  </si>
  <si>
    <t>951117</t>
  </si>
  <si>
    <t>004137-0CQ</t>
  </si>
  <si>
    <t>13564</t>
  </si>
  <si>
    <t>951119</t>
  </si>
  <si>
    <t>004133-0CQ</t>
  </si>
  <si>
    <t>951120</t>
  </si>
  <si>
    <t>S3485</t>
  </si>
  <si>
    <t>13476</t>
  </si>
  <si>
    <t>951121</t>
  </si>
  <si>
    <t>004126-0CQ</t>
  </si>
  <si>
    <t>951122</t>
  </si>
  <si>
    <t>3965/S3</t>
  </si>
  <si>
    <t>VEDI NC 4305/S3 DEL 20/11/22 A STORNO PARZ. FATT-SMALTIMENTO SETTEMBRE</t>
  </si>
  <si>
    <t>13412</t>
  </si>
  <si>
    <t>951123</t>
  </si>
  <si>
    <t>0050015283</t>
  </si>
  <si>
    <t>13682</t>
  </si>
  <si>
    <t>951124</t>
  </si>
  <si>
    <t>004132-0CQ</t>
  </si>
  <si>
    <t>951125</t>
  </si>
  <si>
    <t>004128-0CQ</t>
  </si>
  <si>
    <t>951126</t>
  </si>
  <si>
    <t>004138-0CQ</t>
  </si>
  <si>
    <t>951127</t>
  </si>
  <si>
    <t>0022005033</t>
  </si>
  <si>
    <t>14024</t>
  </si>
  <si>
    <t>951128</t>
  </si>
  <si>
    <t>4901/PA</t>
  </si>
  <si>
    <t>951129</t>
  </si>
  <si>
    <t>004135-0CQ</t>
  </si>
  <si>
    <t>951130</t>
  </si>
  <si>
    <t>004130-0CQ</t>
  </si>
  <si>
    <t>951131</t>
  </si>
  <si>
    <t>31/PA</t>
  </si>
  <si>
    <t>SANTORO: attività LP di medico per la copertura di turni di guardia internistica interdivisionale c/o POC e turni al PS POOP - OTTOBRE 2022 (n. 3 turni + h 100,55')</t>
  </si>
  <si>
    <t>12293</t>
  </si>
  <si>
    <t>951132</t>
  </si>
  <si>
    <t>004129-0CQ</t>
  </si>
  <si>
    <t>951133</t>
  </si>
  <si>
    <t>0740911439</t>
  </si>
  <si>
    <t>13965</t>
  </si>
  <si>
    <t>951134</t>
  </si>
  <si>
    <t>0050015587</t>
  </si>
  <si>
    <t>13885</t>
  </si>
  <si>
    <t>951136</t>
  </si>
  <si>
    <t>9300005706</t>
  </si>
  <si>
    <t>951137</t>
  </si>
  <si>
    <t>12/FE Ottobre 2022</t>
  </si>
  <si>
    <t>FOTI: attività LP di infermiere c/o Casa circondariale CR - OTTOBRE 2022 (h 130,58')</t>
  </si>
  <si>
    <t>12269</t>
  </si>
  <si>
    <t>951139</t>
  </si>
  <si>
    <t>P0000002144</t>
  </si>
  <si>
    <t>13671</t>
  </si>
  <si>
    <t>951140</t>
  </si>
  <si>
    <t>001897/P22</t>
  </si>
  <si>
    <t>14266</t>
  </si>
  <si>
    <t>951141</t>
  </si>
  <si>
    <t>0000664</t>
  </si>
  <si>
    <t>14075</t>
  </si>
  <si>
    <t>951142</t>
  </si>
  <si>
    <t>001999/P22</t>
  </si>
  <si>
    <t>951143</t>
  </si>
  <si>
    <t>5302506370</t>
  </si>
  <si>
    <t>13978</t>
  </si>
  <si>
    <t>951144</t>
  </si>
  <si>
    <t>KOLTSOVA: attività LP di pediatra per la copertura di turni e reperibilità c/o POOP - OTTOBRE 2022 (h 162,32')</t>
  </si>
  <si>
    <t>12287</t>
  </si>
  <si>
    <t>951146</t>
  </si>
  <si>
    <t>1056979048</t>
  </si>
  <si>
    <t>951147</t>
  </si>
  <si>
    <t>3641 /PA</t>
  </si>
  <si>
    <t>14228</t>
  </si>
  <si>
    <t>951148</t>
  </si>
  <si>
    <t>3640 /PA</t>
  </si>
  <si>
    <t>13465</t>
  </si>
  <si>
    <t>951149</t>
  </si>
  <si>
    <t>00010011979</t>
  </si>
  <si>
    <t>13621</t>
  </si>
  <si>
    <t>951150</t>
  </si>
  <si>
    <t>X04585</t>
  </si>
  <si>
    <t>14062</t>
  </si>
  <si>
    <t>951152</t>
  </si>
  <si>
    <t>5916111107</t>
  </si>
  <si>
    <t>951153</t>
  </si>
  <si>
    <t>22020892R8</t>
  </si>
  <si>
    <t>951154</t>
  </si>
  <si>
    <t>X04587</t>
  </si>
  <si>
    <t>951156</t>
  </si>
  <si>
    <t>X04586</t>
  </si>
  <si>
    <t>951157</t>
  </si>
  <si>
    <t>91728</t>
  </si>
  <si>
    <t>LOMBARDA H SRL</t>
  </si>
  <si>
    <t>2218/2022/PA</t>
  </si>
  <si>
    <t>13827</t>
  </si>
  <si>
    <t>951158</t>
  </si>
  <si>
    <t>22020891R8</t>
  </si>
  <si>
    <t>951159</t>
  </si>
  <si>
    <t>92218086</t>
  </si>
  <si>
    <t>951160</t>
  </si>
  <si>
    <t>6312/PA</t>
  </si>
  <si>
    <t>13459</t>
  </si>
  <si>
    <t>951162</t>
  </si>
  <si>
    <t>22050372</t>
  </si>
  <si>
    <t>951163</t>
  </si>
  <si>
    <t>22508839</t>
  </si>
  <si>
    <t>951165</t>
  </si>
  <si>
    <t>22508842</t>
  </si>
  <si>
    <t>951166</t>
  </si>
  <si>
    <t>1011366415</t>
  </si>
  <si>
    <t>951167</t>
  </si>
  <si>
    <t>7172160136</t>
  </si>
  <si>
    <t>951168</t>
  </si>
  <si>
    <t>5320047103</t>
  </si>
  <si>
    <t>951169</t>
  </si>
  <si>
    <t>OTT22 ADEG INSEGNE NVO HUB VACC TERRIT</t>
  </si>
  <si>
    <t>13281</t>
  </si>
  <si>
    <t>951170</t>
  </si>
  <si>
    <t>004136-0CQ</t>
  </si>
  <si>
    <t>951173</t>
  </si>
  <si>
    <t>004131-0CQ</t>
  </si>
  <si>
    <t>951174</t>
  </si>
  <si>
    <t>90426</t>
  </si>
  <si>
    <t>ITALSANITARIA SRL</t>
  </si>
  <si>
    <t>1195-PA</t>
  </si>
  <si>
    <t>13529</t>
  </si>
  <si>
    <t>951175</t>
  </si>
  <si>
    <t>004127-0CQ</t>
  </si>
  <si>
    <t>951176</t>
  </si>
  <si>
    <t>004134-0CQ</t>
  </si>
  <si>
    <t>951179</t>
  </si>
  <si>
    <t>2212003614</t>
  </si>
  <si>
    <t>13868</t>
  </si>
  <si>
    <t>951181</t>
  </si>
  <si>
    <t>BFV525398</t>
  </si>
  <si>
    <t>NC A STORNO PARZ. FT BFV522678 DEL 30/9/22</t>
  </si>
  <si>
    <t>951182</t>
  </si>
  <si>
    <t>BRAMBILLA: Attività LP di coordinatore e data manger nell'ambito degli studi clinici COVID 19 c/o Malattie infettive POC - OTTOBRE 2022 (Comp. fisso - 84 h)</t>
  </si>
  <si>
    <t>12281</t>
  </si>
  <si>
    <t>951183</t>
  </si>
  <si>
    <t>2022036718</t>
  </si>
  <si>
    <t>951184</t>
  </si>
  <si>
    <t>222074008</t>
  </si>
  <si>
    <t>951185</t>
  </si>
  <si>
    <t>2022036721</t>
  </si>
  <si>
    <t>951186</t>
  </si>
  <si>
    <t>9300005749</t>
  </si>
  <si>
    <t>VEDI NC 9300005716 DEL 3/11/22 A STORNO TOT.</t>
  </si>
  <si>
    <t>951189</t>
  </si>
  <si>
    <t>P1787</t>
  </si>
  <si>
    <t>951190</t>
  </si>
  <si>
    <t>8134132991</t>
  </si>
  <si>
    <t>13840</t>
  </si>
  <si>
    <t>951191</t>
  </si>
  <si>
    <t>001896/P22</t>
  </si>
  <si>
    <t>14081</t>
  </si>
  <si>
    <t>951193</t>
  </si>
  <si>
    <t>S22D000771</t>
  </si>
  <si>
    <t>951195</t>
  </si>
  <si>
    <t>11682/PA</t>
  </si>
  <si>
    <t>14124</t>
  </si>
  <si>
    <t>951196</t>
  </si>
  <si>
    <t>P3686</t>
  </si>
  <si>
    <t>14129</t>
  </si>
  <si>
    <t>951197</t>
  </si>
  <si>
    <t>1209399403</t>
  </si>
  <si>
    <t>951200</t>
  </si>
  <si>
    <t>3042224592</t>
  </si>
  <si>
    <t>14194</t>
  </si>
  <si>
    <t>951201</t>
  </si>
  <si>
    <t>0240003693</t>
  </si>
  <si>
    <t>13945</t>
  </si>
  <si>
    <t>951207</t>
  </si>
  <si>
    <t>1209401077</t>
  </si>
  <si>
    <t>951209</t>
  </si>
  <si>
    <t>200014019</t>
  </si>
  <si>
    <t>13905</t>
  </si>
  <si>
    <t>951210</t>
  </si>
  <si>
    <t>485/01</t>
  </si>
  <si>
    <t>manut imp.videosorv ago22</t>
  </si>
  <si>
    <t>13608</t>
  </si>
  <si>
    <t>951211</t>
  </si>
  <si>
    <t>C63 42010564</t>
  </si>
  <si>
    <t>951212</t>
  </si>
  <si>
    <t>001736/PA</t>
  </si>
  <si>
    <t>13985</t>
  </si>
  <si>
    <t>951213</t>
  </si>
  <si>
    <t>25904899</t>
  </si>
  <si>
    <t>951215</t>
  </si>
  <si>
    <t>92218063</t>
  </si>
  <si>
    <t>NC A STORNO TOT. FT 92215170 DEL 7/9/22</t>
  </si>
  <si>
    <t>951216</t>
  </si>
  <si>
    <t>59870</t>
  </si>
  <si>
    <t>951218</t>
  </si>
  <si>
    <t>8029011</t>
  </si>
  <si>
    <t>14269</t>
  </si>
  <si>
    <t>951219</t>
  </si>
  <si>
    <t>3363221813</t>
  </si>
  <si>
    <t>13447</t>
  </si>
  <si>
    <t>951220</t>
  </si>
  <si>
    <t>2201013867</t>
  </si>
  <si>
    <t>951225</t>
  </si>
  <si>
    <t>001737/PA</t>
  </si>
  <si>
    <t>951227</t>
  </si>
  <si>
    <t>33/ PA</t>
  </si>
  <si>
    <t>13445</t>
  </si>
  <si>
    <t>951228</t>
  </si>
  <si>
    <t>7172161381</t>
  </si>
  <si>
    <t>951229</t>
  </si>
  <si>
    <t>9300005716</t>
  </si>
  <si>
    <t>NC A STORNO TOT FT 9300005749 DEL 3/11/22</t>
  </si>
  <si>
    <t>951231</t>
  </si>
  <si>
    <t>SI2211660</t>
  </si>
  <si>
    <t>14034</t>
  </si>
  <si>
    <t>951232</t>
  </si>
  <si>
    <t>4692/PA</t>
  </si>
  <si>
    <t>14054</t>
  </si>
  <si>
    <t>951233</t>
  </si>
  <si>
    <t>001738/PA</t>
  </si>
  <si>
    <t>951235</t>
  </si>
  <si>
    <t>001731/PA</t>
  </si>
  <si>
    <t>951237</t>
  </si>
  <si>
    <t>1056979094</t>
  </si>
  <si>
    <t>14049</t>
  </si>
  <si>
    <t>951238</t>
  </si>
  <si>
    <t>P3616</t>
  </si>
  <si>
    <t>13933</t>
  </si>
  <si>
    <t>951242</t>
  </si>
  <si>
    <t>4977/PA</t>
  </si>
  <si>
    <t>13898</t>
  </si>
  <si>
    <t>951243</t>
  </si>
  <si>
    <t>BFV525576</t>
  </si>
  <si>
    <t>13852</t>
  </si>
  <si>
    <t>951245</t>
  </si>
  <si>
    <t>0222032817</t>
  </si>
  <si>
    <t>14097</t>
  </si>
  <si>
    <t>951246</t>
  </si>
  <si>
    <t>2249073</t>
  </si>
  <si>
    <t>14117</t>
  </si>
  <si>
    <t>951249</t>
  </si>
  <si>
    <t>0931868700</t>
  </si>
  <si>
    <t>951250</t>
  </si>
  <si>
    <t>5302507404</t>
  </si>
  <si>
    <t>13894</t>
  </si>
  <si>
    <t>951251</t>
  </si>
  <si>
    <t>98381126</t>
  </si>
  <si>
    <t>NC A STORNO TOT FT 98335268 DEL 17/10/22</t>
  </si>
  <si>
    <t>951252</t>
  </si>
  <si>
    <t>FA/27</t>
  </si>
  <si>
    <t>ACIOBANITEI: infermiera LP per campagna vaccinale emergenza Covid 19 - OTTOBRE 2022 (h 62,82 cent)</t>
  </si>
  <si>
    <t>12258</t>
  </si>
  <si>
    <t>951253</t>
  </si>
  <si>
    <t>VP0004295</t>
  </si>
  <si>
    <t>13891</t>
  </si>
  <si>
    <t>951254</t>
  </si>
  <si>
    <t>3622110044</t>
  </si>
  <si>
    <t>951255</t>
  </si>
  <si>
    <t>FIPADB-2022-759570</t>
  </si>
  <si>
    <t>951256</t>
  </si>
  <si>
    <t>V5/0012764</t>
  </si>
  <si>
    <t>951257</t>
  </si>
  <si>
    <t>FIPADB-2022-759569</t>
  </si>
  <si>
    <t>951259</t>
  </si>
  <si>
    <t>FIPADB-2022-759571</t>
  </si>
  <si>
    <t>951265</t>
  </si>
  <si>
    <t>9572340807</t>
  </si>
  <si>
    <t>13988</t>
  </si>
  <si>
    <t>951268</t>
  </si>
  <si>
    <t>MORZETTI: attività LP di medico per vaccinazioni COVID 19 - OTTOBRE 2022 (h 52,17')</t>
  </si>
  <si>
    <t>12263</t>
  </si>
  <si>
    <t>951269</t>
  </si>
  <si>
    <t>690</t>
  </si>
  <si>
    <t>MAMELLI: attività LP di psicologa c/o Casa circondariale CR - OTTOBRE 2022 (h 99,25')</t>
  </si>
  <si>
    <t>12273</t>
  </si>
  <si>
    <t>951270</t>
  </si>
  <si>
    <t>6000092948</t>
  </si>
  <si>
    <t>951272</t>
  </si>
  <si>
    <t>101126</t>
  </si>
  <si>
    <t>M.S. TECHNOLOGY GROUP SRLSS</t>
  </si>
  <si>
    <t>50/pa</t>
  </si>
  <si>
    <t>14112</t>
  </si>
  <si>
    <t>951273</t>
  </si>
  <si>
    <t>0740911462</t>
  </si>
  <si>
    <t>951274</t>
  </si>
  <si>
    <t>C63 42010563</t>
  </si>
  <si>
    <t>951276</t>
  </si>
  <si>
    <t>C63 42010796</t>
  </si>
  <si>
    <t>951278</t>
  </si>
  <si>
    <t>90998</t>
  </si>
  <si>
    <t>GIUNTI PSYCHOMETRICS SRL</t>
  </si>
  <si>
    <t>22VNAZ-008533</t>
  </si>
  <si>
    <t>13370</t>
  </si>
  <si>
    <t>951279</t>
  </si>
  <si>
    <t>5302506776</t>
  </si>
  <si>
    <t>951280</t>
  </si>
  <si>
    <t>C63 42010893</t>
  </si>
  <si>
    <t>951281</t>
  </si>
  <si>
    <t>5302506775</t>
  </si>
  <si>
    <t>951282</t>
  </si>
  <si>
    <t>22143421</t>
  </si>
  <si>
    <t>951284</t>
  </si>
  <si>
    <t>22143422</t>
  </si>
  <si>
    <t>951285</t>
  </si>
  <si>
    <t>GIGLIOBIANCO: attività LP specialistica di psichiatria c/o Casa Circondariale CR - OTTOBRE 2022 (h 66)</t>
  </si>
  <si>
    <t>12271</t>
  </si>
  <si>
    <t>951287</t>
  </si>
  <si>
    <t>C63 42011011</t>
  </si>
  <si>
    <t>951288</t>
  </si>
  <si>
    <t>4000006578</t>
  </si>
  <si>
    <t>13858</t>
  </si>
  <si>
    <t>951289</t>
  </si>
  <si>
    <t>C63 42011248</t>
  </si>
  <si>
    <t>951290</t>
  </si>
  <si>
    <t>22020909R8</t>
  </si>
  <si>
    <t>951294</t>
  </si>
  <si>
    <t>8029013</t>
  </si>
  <si>
    <t>14085</t>
  </si>
  <si>
    <t>951295</t>
  </si>
  <si>
    <t>2201014001</t>
  </si>
  <si>
    <t>951297</t>
  </si>
  <si>
    <t>3964/S3</t>
  </si>
  <si>
    <t>SMALTIMENTO AGOSTO 2022</t>
  </si>
  <si>
    <t>9513</t>
  </si>
  <si>
    <t>FEI/2021/925</t>
  </si>
  <si>
    <t>951301</t>
  </si>
  <si>
    <t>40179224</t>
  </si>
  <si>
    <t>951304</t>
  </si>
  <si>
    <t>V6-605224</t>
  </si>
  <si>
    <t>14116</t>
  </si>
  <si>
    <t>951306</t>
  </si>
  <si>
    <t>2228608</t>
  </si>
  <si>
    <t>951307</t>
  </si>
  <si>
    <t>1981/P</t>
  </si>
  <si>
    <t>13648</t>
  </si>
  <si>
    <t>951308</t>
  </si>
  <si>
    <t>1982/P</t>
  </si>
  <si>
    <t>951309</t>
  </si>
  <si>
    <t>2221012</t>
  </si>
  <si>
    <t>951310</t>
  </si>
  <si>
    <t>3300142759</t>
  </si>
  <si>
    <t>951313</t>
  </si>
  <si>
    <t>222074722</t>
  </si>
  <si>
    <t>951314</t>
  </si>
  <si>
    <t>2280048082</t>
  </si>
  <si>
    <t>14243</t>
  </si>
  <si>
    <t>951315</t>
  </si>
  <si>
    <t>7476/PA</t>
  </si>
  <si>
    <t>13828</t>
  </si>
  <si>
    <t>951316</t>
  </si>
  <si>
    <t>222074005</t>
  </si>
  <si>
    <t>951318</t>
  </si>
  <si>
    <t>222074007</t>
  </si>
  <si>
    <t>951319</t>
  </si>
  <si>
    <t>8261402619</t>
  </si>
  <si>
    <t>13670</t>
  </si>
  <si>
    <t>951321</t>
  </si>
  <si>
    <t>0931945840</t>
  </si>
  <si>
    <t>951322</t>
  </si>
  <si>
    <t>0931945870</t>
  </si>
  <si>
    <t>951323</t>
  </si>
  <si>
    <t>5302507405</t>
  </si>
  <si>
    <t>951324</t>
  </si>
  <si>
    <t>5302507403</t>
  </si>
  <si>
    <t>951325</t>
  </si>
  <si>
    <t>1721/PA</t>
  </si>
  <si>
    <t>14025</t>
  </si>
  <si>
    <t>951326</t>
  </si>
  <si>
    <t>FIPADB-2022-759568</t>
  </si>
  <si>
    <t>951327</t>
  </si>
  <si>
    <t>FIPADB-2022-759572</t>
  </si>
  <si>
    <t>952057</t>
  </si>
  <si>
    <t>2039/V2/22</t>
  </si>
  <si>
    <t>952058</t>
  </si>
  <si>
    <t>469/PA/22</t>
  </si>
  <si>
    <t>13861</t>
  </si>
  <si>
    <t>952059</t>
  </si>
  <si>
    <t>11/E/22</t>
  </si>
  <si>
    <t>BUSSINI: attività LP di psicologa per progetti c/o Dipartimento di Salute Mentale POC - OTTOBRE 2022 (h 159)</t>
  </si>
  <si>
    <t>12282</t>
  </si>
  <si>
    <t>952060</t>
  </si>
  <si>
    <t>27/22</t>
  </si>
  <si>
    <t>BORGHESI: attività LP di anestesia e rianimazione c/o POOP - OTTOBRE 2022 (h 86 SALA OP. + h 0 PRERICOV.)</t>
  </si>
  <si>
    <t>12280</t>
  </si>
  <si>
    <t>952061</t>
  </si>
  <si>
    <t>001734/PA/22</t>
  </si>
  <si>
    <t>952062</t>
  </si>
  <si>
    <t>001733/PA/22</t>
  </si>
  <si>
    <t>952063</t>
  </si>
  <si>
    <t>BACCIOCCHINI: attività LP di farmacista per vaccinazioni COVID - OTTOBRE 2022 (h 127,11')</t>
  </si>
  <si>
    <t>12259</t>
  </si>
  <si>
    <t>952064</t>
  </si>
  <si>
    <t>001732/PA/22</t>
  </si>
  <si>
    <t>952065</t>
  </si>
  <si>
    <t>10/001/22</t>
  </si>
  <si>
    <t>BIASSI: attività LP di medico c/o Casa circondariale CR + attività di medico turni di guarda internistica interdivisionale c/o POC - OTTOBRE 2022 (h 220,14' + nr. 13 turni)</t>
  </si>
  <si>
    <t>12267</t>
  </si>
  <si>
    <t>9530</t>
  </si>
  <si>
    <t>151/18</t>
  </si>
  <si>
    <t>CONTRIBUTI SU PREMIO ANNO 2018 - DIRETTORE AMM.VO DR.SSA BRUSCHI ALESSANDRA - CARICO ENTE E CARICO DIPENDENTE</t>
  </si>
  <si>
    <t>957009</t>
  </si>
  <si>
    <t>22021628R8</t>
  </si>
  <si>
    <t>957010</t>
  </si>
  <si>
    <t>22021684R&amp;</t>
  </si>
  <si>
    <t>NC A STORNO TOT FT 22018819R8 DEL 29/9/22</t>
  </si>
  <si>
    <t>957011</t>
  </si>
  <si>
    <t>1022199049</t>
  </si>
  <si>
    <t>QUOTA OTTOBRE 2022</t>
  </si>
  <si>
    <t>13586</t>
  </si>
  <si>
    <t>957013</t>
  </si>
  <si>
    <t>1022199051</t>
  </si>
  <si>
    <t>957015</t>
  </si>
  <si>
    <t>1022199053</t>
  </si>
  <si>
    <t>957016</t>
  </si>
  <si>
    <t>1056979552</t>
  </si>
  <si>
    <t>957017</t>
  </si>
  <si>
    <t>VPA22-1387</t>
  </si>
  <si>
    <t>13855</t>
  </si>
  <si>
    <t>957021</t>
  </si>
  <si>
    <t>1022202589</t>
  </si>
  <si>
    <t>957025</t>
  </si>
  <si>
    <t>1022202591</t>
  </si>
  <si>
    <t>957027</t>
  </si>
  <si>
    <t>1220266598</t>
  </si>
  <si>
    <t>957028</t>
  </si>
  <si>
    <t>4122004091</t>
  </si>
  <si>
    <t>13269</t>
  </si>
  <si>
    <t>957029</t>
  </si>
  <si>
    <t>4122004092</t>
  </si>
  <si>
    <t>957030</t>
  </si>
  <si>
    <t>0000267212</t>
  </si>
  <si>
    <t>13925</t>
  </si>
  <si>
    <t>957037</t>
  </si>
  <si>
    <t>99500840</t>
  </si>
  <si>
    <t>PRESTAZIONI OPO - OTTOBRE</t>
  </si>
  <si>
    <t>13645</t>
  </si>
  <si>
    <t>957040</t>
  </si>
  <si>
    <t>0007815/L</t>
  </si>
  <si>
    <t>957054</t>
  </si>
  <si>
    <t>60758</t>
  </si>
  <si>
    <t>957056</t>
  </si>
  <si>
    <t>518253</t>
  </si>
  <si>
    <t>957057</t>
  </si>
  <si>
    <t>5302507843</t>
  </si>
  <si>
    <t>957058</t>
  </si>
  <si>
    <t>1022202592</t>
  </si>
  <si>
    <t>957059</t>
  </si>
  <si>
    <t>106/PA</t>
  </si>
  <si>
    <t>SERVIZI ANESTESIA E RIANIMAZIONE SETTEMBRE</t>
  </si>
  <si>
    <t>13266</t>
  </si>
  <si>
    <t>957061</t>
  </si>
  <si>
    <t>202272001654</t>
  </si>
  <si>
    <t>3° TRIMESTRE 2022 - ASST BS - BIOPSIE RENALI.</t>
  </si>
  <si>
    <t>957062</t>
  </si>
  <si>
    <t>202272001653</t>
  </si>
  <si>
    <t xml:space="preserve">LUGLIO E AGOSTO 2022 - ASST BS - PRESTAZIONI DI ANATOMIA. PATOLOGICA </t>
  </si>
  <si>
    <t>957063</t>
  </si>
  <si>
    <t>30489</t>
  </si>
  <si>
    <t>14248</t>
  </si>
  <si>
    <t>957064</t>
  </si>
  <si>
    <t>30497</t>
  </si>
  <si>
    <t>13984</t>
  </si>
  <si>
    <t>957065</t>
  </si>
  <si>
    <t>30495</t>
  </si>
  <si>
    <t>957066</t>
  </si>
  <si>
    <t>30498</t>
  </si>
  <si>
    <t>957070</t>
  </si>
  <si>
    <t>E-4935</t>
  </si>
  <si>
    <t>14258</t>
  </si>
  <si>
    <t>957073</t>
  </si>
  <si>
    <t>GENTILE: attività LP di allergologo c/o UO Allergologia - OTTOBRE 2022 (h 55,06')</t>
  </si>
  <si>
    <t>12286</t>
  </si>
  <si>
    <t>957074</t>
  </si>
  <si>
    <t>202273000396</t>
  </si>
  <si>
    <t>OTTOBRE 2022 - ASST BS - PRESTAZIONI DI NEURORADIOLOGIA.</t>
  </si>
  <si>
    <t>957075</t>
  </si>
  <si>
    <t>202271000496</t>
  </si>
  <si>
    <t>OTTOBRE 2022 - ASST BS - CONVENZIONE PRESTAZIONI DI NEURORADIOLOGIA.</t>
  </si>
  <si>
    <t>957076</t>
  </si>
  <si>
    <t>1022199046</t>
  </si>
  <si>
    <t>957077</t>
  </si>
  <si>
    <t>30482</t>
  </si>
  <si>
    <t>13702</t>
  </si>
  <si>
    <t>957078</t>
  </si>
  <si>
    <t>30496</t>
  </si>
  <si>
    <t>957079</t>
  </si>
  <si>
    <t>30487</t>
  </si>
  <si>
    <t>957080</t>
  </si>
  <si>
    <t>30499</t>
  </si>
  <si>
    <t>957081</t>
  </si>
  <si>
    <t>30500</t>
  </si>
  <si>
    <t>957082</t>
  </si>
  <si>
    <t>22051206</t>
  </si>
  <si>
    <t>957086</t>
  </si>
  <si>
    <t>FE-2022-000011</t>
  </si>
  <si>
    <t>CARUSO: attività LP di psicologo per aree di intervento progettuale c/o Psichiatria POOP - OTTOBRE 2022 (h 123,55')</t>
  </si>
  <si>
    <t>12283</t>
  </si>
  <si>
    <t>958017</t>
  </si>
  <si>
    <t>1056979332</t>
  </si>
  <si>
    <t>958021</t>
  </si>
  <si>
    <t>FS/5649</t>
  </si>
  <si>
    <t>958022</t>
  </si>
  <si>
    <t>99676</t>
  </si>
  <si>
    <t>ANTICA FARMACIA MEDICEA SRL</t>
  </si>
  <si>
    <t>1466</t>
  </si>
  <si>
    <t>14051</t>
  </si>
  <si>
    <t>958023</t>
  </si>
  <si>
    <t>22241023</t>
  </si>
  <si>
    <t>958024</t>
  </si>
  <si>
    <t>4/9</t>
  </si>
  <si>
    <t>SERVIZIO MESE DI AGOSTO 2022</t>
  </si>
  <si>
    <t>958028</t>
  </si>
  <si>
    <t>8428/PA</t>
  </si>
  <si>
    <t>13956</t>
  </si>
  <si>
    <t>958033</t>
  </si>
  <si>
    <t>3006932626</t>
  </si>
  <si>
    <t>958034</t>
  </si>
  <si>
    <t>1056979310</t>
  </si>
  <si>
    <t>958035</t>
  </si>
  <si>
    <t>1022199048</t>
  </si>
  <si>
    <t>958036</t>
  </si>
  <si>
    <t>2223108686</t>
  </si>
  <si>
    <t>14011</t>
  </si>
  <si>
    <t>958038</t>
  </si>
  <si>
    <t>60779</t>
  </si>
  <si>
    <t>958039</t>
  </si>
  <si>
    <t>FS/5650</t>
  </si>
  <si>
    <t>958040</t>
  </si>
  <si>
    <t>1020666259</t>
  </si>
  <si>
    <t>958041</t>
  </si>
  <si>
    <t>1022201438</t>
  </si>
  <si>
    <t>14003</t>
  </si>
  <si>
    <t>958043</t>
  </si>
  <si>
    <t>5302505617</t>
  </si>
  <si>
    <t>958044</t>
  </si>
  <si>
    <t>6559/S</t>
  </si>
  <si>
    <t>CANONE MESE DI OTTOBRE 2022</t>
  </si>
  <si>
    <t>14233</t>
  </si>
  <si>
    <t>958045</t>
  </si>
  <si>
    <t>1022202590</t>
  </si>
  <si>
    <t>MESE DI OTTOBRE 2022</t>
  </si>
  <si>
    <t>958046</t>
  </si>
  <si>
    <t>22020169R8</t>
  </si>
  <si>
    <t>958047</t>
  </si>
  <si>
    <t>107/PA</t>
  </si>
  <si>
    <t>ANESTESISTI MESE DI SETTEMBRE 2022</t>
  </si>
  <si>
    <t>958049</t>
  </si>
  <si>
    <t>4122004093</t>
  </si>
  <si>
    <t>CANONE SETTEMBRE/OTTOBRE 22</t>
  </si>
  <si>
    <t>958051</t>
  </si>
  <si>
    <t>4433</t>
  </si>
  <si>
    <t>GAZZETTA UFFICIALE</t>
  </si>
  <si>
    <t>958053</t>
  </si>
  <si>
    <t>1056979553</t>
  </si>
  <si>
    <t>958055</t>
  </si>
  <si>
    <t>TOSI MARINA</t>
  </si>
  <si>
    <t>22</t>
  </si>
  <si>
    <t>TOSI: attività LP di assistente sanitario per campagna vaccinale COVID 19 - OTTOBRE 2022 (h 14,50')</t>
  </si>
  <si>
    <t>12265</t>
  </si>
  <si>
    <t>958056</t>
  </si>
  <si>
    <t>PARCHEGGI ITALIA SPA</t>
  </si>
  <si>
    <t>000000287800014P</t>
  </si>
  <si>
    <t>SOSTE</t>
  </si>
  <si>
    <t>12468</t>
  </si>
  <si>
    <t>958058</t>
  </si>
  <si>
    <t>120/B</t>
  </si>
  <si>
    <t>AGOSTO 2022 - FOND CASALBUTTANO - CONVENZIONE PUNTI PRELIEVO</t>
  </si>
  <si>
    <t>14140</t>
  </si>
  <si>
    <t>958059</t>
  </si>
  <si>
    <t>122/B</t>
  </si>
  <si>
    <t>SETTEMBRE 2022 - FOND CASALBUTTANO - PUNTO PRELIEVI UTENTI ESTERNI</t>
  </si>
  <si>
    <t>958060</t>
  </si>
  <si>
    <t>202271000485</t>
  </si>
  <si>
    <t>ASST BS - OTTOBRE 2022 - CHIRURGIA PEDIATRICA PRESTAZIONI SANITARIE.</t>
  </si>
  <si>
    <t>958063</t>
  </si>
  <si>
    <t>SIMeF</t>
  </si>
  <si>
    <t>FATTPA 19_22</t>
  </si>
  <si>
    <t>SIMeF: iscrizione del dipend PASINI Annalisa al Corso d’aggiorn “Comitati etici…” - Webinar: 08/11/2022.</t>
  </si>
  <si>
    <t>14141</t>
  </si>
  <si>
    <t>958064</t>
  </si>
  <si>
    <t>10604</t>
  </si>
  <si>
    <t>TIOZZO GIUSEPPE SAS DI TIOZZO R. &amp; C.</t>
  </si>
  <si>
    <t>667/PA</t>
  </si>
  <si>
    <t>13450</t>
  </si>
  <si>
    <t>958067</t>
  </si>
  <si>
    <t>22/100/006077</t>
  </si>
  <si>
    <t>958068</t>
  </si>
  <si>
    <t>22239426</t>
  </si>
  <si>
    <t>958069</t>
  </si>
  <si>
    <t>1209403359</t>
  </si>
  <si>
    <t>958070</t>
  </si>
  <si>
    <t>3-2022-00205537</t>
  </si>
  <si>
    <t>958073</t>
  </si>
  <si>
    <t>P0000002163</t>
  </si>
  <si>
    <t>958074</t>
  </si>
  <si>
    <t>40/EP</t>
  </si>
  <si>
    <t>OTT '22</t>
  </si>
  <si>
    <t>13914</t>
  </si>
  <si>
    <t>958075</t>
  </si>
  <si>
    <t>2200007862</t>
  </si>
  <si>
    <t>958078</t>
  </si>
  <si>
    <t>0900262550</t>
  </si>
  <si>
    <t>14199</t>
  </si>
  <si>
    <t>958080</t>
  </si>
  <si>
    <t>3-2022-00205582</t>
  </si>
  <si>
    <t>958082</t>
  </si>
  <si>
    <t>91498</t>
  </si>
  <si>
    <t>COREMEC SRL</t>
  </si>
  <si>
    <t>2568/PA</t>
  </si>
  <si>
    <t>13638</t>
  </si>
  <si>
    <t>958084</t>
  </si>
  <si>
    <t>1027720794</t>
  </si>
  <si>
    <t>NC A STORNO PARZIALE FT 1209380852 DEL 19/10/22</t>
  </si>
  <si>
    <t>958085</t>
  </si>
  <si>
    <t>202271000495</t>
  </si>
  <si>
    <t>OTTOBRE 2022 - ASST BS - CHIRURGIA PEDIATRICA PRESTAZIONI AMBULATORIALI DR. ALBERTI.</t>
  </si>
  <si>
    <t>958086</t>
  </si>
  <si>
    <t>1209404267</t>
  </si>
  <si>
    <t>958087</t>
  </si>
  <si>
    <t>0003059194</t>
  </si>
  <si>
    <t>958090</t>
  </si>
  <si>
    <t>91256</t>
  </si>
  <si>
    <t>VAR GROUP SPA</t>
  </si>
  <si>
    <t>22/2E/000453</t>
  </si>
  <si>
    <t>ORACLE FUSION ESPANSIONE</t>
  </si>
  <si>
    <t>13633</t>
  </si>
  <si>
    <t>958092</t>
  </si>
  <si>
    <t>22/2E/000454</t>
  </si>
  <si>
    <t>ORACLE FUSION FINANCIALS</t>
  </si>
  <si>
    <t>958094</t>
  </si>
  <si>
    <t>222072573</t>
  </si>
  <si>
    <t>958095</t>
  </si>
  <si>
    <t>7477/PA</t>
  </si>
  <si>
    <t>958097</t>
  </si>
  <si>
    <t>04202200007161</t>
  </si>
  <si>
    <t>san s.m.betlem cdc0545 sett22 sc 28/11 vedi coge3934 sopr att €199,89</t>
  </si>
  <si>
    <t>12312</t>
  </si>
  <si>
    <t>958098</t>
  </si>
  <si>
    <t>92751</t>
  </si>
  <si>
    <t>POSTE ITALIANE SPA - ROMA,VIALE EUROPA 190,RM</t>
  </si>
  <si>
    <t>3220451554</t>
  </si>
  <si>
    <t>POSTE ONLINE IMBUSTAM LU22 SC 27/12</t>
  </si>
  <si>
    <t>13289</t>
  </si>
  <si>
    <t>958099</t>
  </si>
  <si>
    <t>V0-148986</t>
  </si>
  <si>
    <t>13787</t>
  </si>
  <si>
    <t>958103</t>
  </si>
  <si>
    <t>6809/PA</t>
  </si>
  <si>
    <t>13704</t>
  </si>
  <si>
    <t>958104</t>
  </si>
  <si>
    <t>001135/FEP</t>
  </si>
  <si>
    <t>14200</t>
  </si>
  <si>
    <t>958105</t>
  </si>
  <si>
    <t>201128/P</t>
  </si>
  <si>
    <t>CANONI NOLEGGIO NOVEMBRE 22 MONITOR PACS</t>
  </si>
  <si>
    <t>13259</t>
  </si>
  <si>
    <t>958106</t>
  </si>
  <si>
    <t>5022150807</t>
  </si>
  <si>
    <t>PARENTERALE OTTOBRE</t>
  </si>
  <si>
    <t>958107</t>
  </si>
  <si>
    <t>014/8052</t>
  </si>
  <si>
    <t>MANUTENZIONE MESE DI OTTOBRE 2022</t>
  </si>
  <si>
    <t>958109</t>
  </si>
  <si>
    <t>5022150806</t>
  </si>
  <si>
    <t>COMPATTELLE SACCA OTTOBRE CR</t>
  </si>
  <si>
    <t>958110</t>
  </si>
  <si>
    <t>1022351702</t>
  </si>
  <si>
    <t>VEDI NC 1022203612 DEL 29/11/22</t>
  </si>
  <si>
    <t>13417</t>
  </si>
  <si>
    <t>958111</t>
  </si>
  <si>
    <t>1022351701</t>
  </si>
  <si>
    <t>O.PO</t>
  </si>
  <si>
    <t>958112</t>
  </si>
  <si>
    <t>2022258282</t>
  </si>
  <si>
    <t>958116</t>
  </si>
  <si>
    <t>243</t>
  </si>
  <si>
    <t>ADEG OTT22 IMP RTE E FIBRE OTT HUB VACC VIA DANTE TERR</t>
  </si>
  <si>
    <t>958117</t>
  </si>
  <si>
    <t>1300296712</t>
  </si>
  <si>
    <t>CESPITE N.100 LAMPADE EMERG</t>
  </si>
  <si>
    <t>13533</t>
  </si>
  <si>
    <t>958118</t>
  </si>
  <si>
    <t>242</t>
  </si>
  <si>
    <t>SETT22 ADEG IMP.ELETTR. HUB VACC V.DANTE TERRIT</t>
  </si>
  <si>
    <t>958119</t>
  </si>
  <si>
    <t>42162329</t>
  </si>
  <si>
    <t>NOL AUTO GJ171ITA LUG22 INTEGRAZ X ERR DECORR FATTURAZ</t>
  </si>
  <si>
    <t>958120</t>
  </si>
  <si>
    <t>04202200007582</t>
  </si>
  <si>
    <t>SAN ALTRI V.ROMANI CASALM CDC520 SETT22 SC 7/12 VEDI COGE 3932 SOPR ATT €30,74</t>
  </si>
  <si>
    <t>12798</t>
  </si>
  <si>
    <t>958121</t>
  </si>
  <si>
    <t>04202200007584</t>
  </si>
  <si>
    <t>TERR VIA CAIROLI CASALM CDC1023 SETT22 SC 7/12</t>
  </si>
  <si>
    <t>12800</t>
  </si>
  <si>
    <t>958122</t>
  </si>
  <si>
    <t>04202200007581</t>
  </si>
  <si>
    <t>SAN V ROMANI CDC0520 SETT22 SC 7/12 vedi coge3953 soprav att € 1,49</t>
  </si>
  <si>
    <t>958123</t>
  </si>
  <si>
    <t>95387</t>
  </si>
  <si>
    <t>LANMAR SRL</t>
  </si>
  <si>
    <t>PA00048/22</t>
  </si>
  <si>
    <t>MANUT GR. ELETTROG OTT22</t>
  </si>
  <si>
    <t>13455</t>
  </si>
  <si>
    <t>958133</t>
  </si>
  <si>
    <t>POGLIAGHI ANGELA</t>
  </si>
  <si>
    <t>32</t>
  </si>
  <si>
    <t>POGLIAGHI: attività LP di medico per vaccinazioni COVID 19 - AGOSTO (h 7) e OTTOBRE (h 68,50)</t>
  </si>
  <si>
    <t>13355</t>
  </si>
  <si>
    <t>958134</t>
  </si>
  <si>
    <t>000013-2022</t>
  </si>
  <si>
    <t>FARIO: attività LP di psichiatra POOP - OTTOBRE 2022 (h 116,21 cent)</t>
  </si>
  <si>
    <t>12284</t>
  </si>
  <si>
    <t>958137</t>
  </si>
  <si>
    <t>1027720873</t>
  </si>
  <si>
    <t>958139</t>
  </si>
  <si>
    <t>5022150811</t>
  </si>
  <si>
    <t>SERV.ENTERLAE OTTOBRE CASALE</t>
  </si>
  <si>
    <t>958140</t>
  </si>
  <si>
    <t>0086620557</t>
  </si>
  <si>
    <t>958142</t>
  </si>
  <si>
    <t>2PA</t>
  </si>
  <si>
    <t>SIGNORELLI: attività LP di psicologo con risorse DL 73/2021 art. 33 c. 3 - OTTOBRE 2022 (h 91,50 cent)</t>
  </si>
  <si>
    <t>12295</t>
  </si>
  <si>
    <t>958143</t>
  </si>
  <si>
    <t>RADICCHI: attività LP di medico per la copertura di turni al PS POOP - OTTOBRE 2022 (h 33,21')</t>
  </si>
  <si>
    <t>12292</t>
  </si>
  <si>
    <t>958144</t>
  </si>
  <si>
    <t>0086620371</t>
  </si>
  <si>
    <t>958147</t>
  </si>
  <si>
    <t>0900262579</t>
  </si>
  <si>
    <t>958149</t>
  </si>
  <si>
    <t>2722300843</t>
  </si>
  <si>
    <t>SERVIZI ERP OTTOBRE 2022</t>
  </si>
  <si>
    <t>13659</t>
  </si>
  <si>
    <t>958151</t>
  </si>
  <si>
    <t>8908/FPA</t>
  </si>
  <si>
    <t>13886</t>
  </si>
  <si>
    <t>958152</t>
  </si>
  <si>
    <t>2022.2816./2</t>
  </si>
  <si>
    <t>14038</t>
  </si>
  <si>
    <t>958154</t>
  </si>
  <si>
    <t>SP22001055</t>
  </si>
  <si>
    <t>13874</t>
  </si>
  <si>
    <t>958157</t>
  </si>
  <si>
    <t>1056979309</t>
  </si>
  <si>
    <t>958160</t>
  </si>
  <si>
    <t>6558/S</t>
  </si>
  <si>
    <t>ASSISTENZA E NOLEGGIO OTTOBRE 2022</t>
  </si>
  <si>
    <t>958161</t>
  </si>
  <si>
    <t>2223109073</t>
  </si>
  <si>
    <t>958162</t>
  </si>
  <si>
    <t>1022199052</t>
  </si>
  <si>
    <t>958163</t>
  </si>
  <si>
    <t>101170</t>
  </si>
  <si>
    <t>CIPELETTI MASSIMO</t>
  </si>
  <si>
    <t>CIPELETTI: attività LP di infermiere per vaccinazioni COVID 19 - OTTOBRE 2022 (h 50,67 cent)</t>
  </si>
  <si>
    <t>12262</t>
  </si>
  <si>
    <t>958164</t>
  </si>
  <si>
    <t>ALLENDES ZANON: attività LP di medico per la copertura di turni al PS POOP - OTTOBRE 2022 (h 190,06')</t>
  </si>
  <si>
    <t>12278</t>
  </si>
  <si>
    <t>958165</t>
  </si>
  <si>
    <t>FPA 12/22</t>
  </si>
  <si>
    <t>GALLI B: attività LP di medico per vaccinazioni COVID 19 - OTTOBRE 2022 (h 39,90 cent)</t>
  </si>
  <si>
    <t>12475</t>
  </si>
  <si>
    <t>958166</t>
  </si>
  <si>
    <t>11/2022</t>
  </si>
  <si>
    <t>PEDRONI: Attività LP di psicologa per progetti NPIA - OTTOBRE 2022 (h 160,41')</t>
  </si>
  <si>
    <t>12291</t>
  </si>
  <si>
    <t>958171</t>
  </si>
  <si>
    <t>9897114896</t>
  </si>
  <si>
    <t>958173</t>
  </si>
  <si>
    <t>262301353</t>
  </si>
  <si>
    <t>958174</t>
  </si>
  <si>
    <t>4720/PA</t>
  </si>
  <si>
    <t>958175</t>
  </si>
  <si>
    <t>200014198</t>
  </si>
  <si>
    <t>958177</t>
  </si>
  <si>
    <t>1209404266</t>
  </si>
  <si>
    <t>13922</t>
  </si>
  <si>
    <t>958178</t>
  </si>
  <si>
    <t>1027720793</t>
  </si>
  <si>
    <t>958180</t>
  </si>
  <si>
    <t>V0-148985</t>
  </si>
  <si>
    <t>13802</t>
  </si>
  <si>
    <t>958181</t>
  </si>
  <si>
    <t>1022278249</t>
  </si>
  <si>
    <t>SAN POC POSTEONLINE LU22 SC 7/12</t>
  </si>
  <si>
    <t>958184</t>
  </si>
  <si>
    <t>10189</t>
  </si>
  <si>
    <t>LENZI CONSULTANT SRL</t>
  </si>
  <si>
    <t>53/FE22</t>
  </si>
  <si>
    <t>2ACCTO SP.ADEG.ANTINC.CAPEX</t>
  </si>
  <si>
    <t>13368</t>
  </si>
  <si>
    <t>958185</t>
  </si>
  <si>
    <t>0000202230033388</t>
  </si>
  <si>
    <t>spese gest multa 15/9/22 parco auto gc295fp</t>
  </si>
  <si>
    <t>13457</t>
  </si>
  <si>
    <t>958186</t>
  </si>
  <si>
    <t>257</t>
  </si>
  <si>
    <t>POSA ZANZARIERA OTT22</t>
  </si>
  <si>
    <t>13685</t>
  </si>
  <si>
    <t>958187</t>
  </si>
  <si>
    <t>2022-V1 -0022576</t>
  </si>
  <si>
    <t>MANUT GR CONTIN+SP TRASP 26/10/22</t>
  </si>
  <si>
    <t>13549</t>
  </si>
  <si>
    <t>958188</t>
  </si>
  <si>
    <t>INR750025</t>
  </si>
  <si>
    <t>CAN NOL FG87SB FG929VD FG798GE OTT22</t>
  </si>
  <si>
    <t>958189</t>
  </si>
  <si>
    <t>SFERRA: FT ERRATA vedi NC nr. 15</t>
  </si>
  <si>
    <t>12794</t>
  </si>
  <si>
    <t>958190</t>
  </si>
  <si>
    <t>CONTI: attività LP di infermiere per vaccinazioni COVID 19 - OTTOBRE 2022 (h 12,15 cent)</t>
  </si>
  <si>
    <t>12474</t>
  </si>
  <si>
    <t>958191</t>
  </si>
  <si>
    <t>PIAZZI GABRIELE</t>
  </si>
  <si>
    <t>PIAZZI: attività LP di infermiere per campagna vaccinale COVID 19 - OTTOBRE 2022 (h 37,80 cent)</t>
  </si>
  <si>
    <t>12477</t>
  </si>
  <si>
    <t>958192</t>
  </si>
  <si>
    <t>5022150808</t>
  </si>
  <si>
    <t>PARENT.OTTOBRE</t>
  </si>
  <si>
    <t>958193</t>
  </si>
  <si>
    <t>260002130</t>
  </si>
  <si>
    <t>958194</t>
  </si>
  <si>
    <t>0900262614</t>
  </si>
  <si>
    <t>958195</t>
  </si>
  <si>
    <t>8261403005</t>
  </si>
  <si>
    <t>958196</t>
  </si>
  <si>
    <t>0086620497</t>
  </si>
  <si>
    <t>958198</t>
  </si>
  <si>
    <t>V0-145057</t>
  </si>
  <si>
    <t>958199</t>
  </si>
  <si>
    <t>94474</t>
  </si>
  <si>
    <t>G.T. CLIMA SRL</t>
  </si>
  <si>
    <t>381/22</t>
  </si>
  <si>
    <t>POSA CONDIZIONAT.</t>
  </si>
  <si>
    <t>13501</t>
  </si>
  <si>
    <t>958200</t>
  </si>
  <si>
    <t>104</t>
  </si>
  <si>
    <t>forn e posa vetri sett22 hub vacc terr+sanit</t>
  </si>
  <si>
    <t>13278</t>
  </si>
  <si>
    <t>958201</t>
  </si>
  <si>
    <t>9500927677</t>
  </si>
  <si>
    <t>PREL CARB OTT22</t>
  </si>
  <si>
    <t>13528</t>
  </si>
  <si>
    <t>958202</t>
  </si>
  <si>
    <t>04202200007626</t>
  </si>
  <si>
    <t>TERR V.ROMANI CASALM CDC1004 SETT22 SC7/12/22 vedi coge 3935 sopr att €5,11</t>
  </si>
  <si>
    <t>958203</t>
  </si>
  <si>
    <t>R2-6184</t>
  </si>
  <si>
    <t>958207</t>
  </si>
  <si>
    <t>23</t>
  </si>
  <si>
    <t>BARESI: attività LP di pediatra per la copertura di turni di guardia e reperibilità - OTTOBRE 2022 (h 64,12')</t>
  </si>
  <si>
    <t>12279</t>
  </si>
  <si>
    <t>958208</t>
  </si>
  <si>
    <t>22/2022</t>
  </si>
  <si>
    <t>SENTIMENTALE: attività LP di psicologa per progetti di NPI e dell'adolescenza - OTTOBRE 2022 (h 171,80 cent)</t>
  </si>
  <si>
    <t>12294</t>
  </si>
  <si>
    <t>958209</t>
  </si>
  <si>
    <t>ARALDI: medico per visite necroscopiche - SETTEMBRE 2022</t>
  </si>
  <si>
    <t>958210</t>
  </si>
  <si>
    <t>MARTINELLI: attività LP di medico per commissione invalidi - OTTOBRE 2022 (N. 22 SEDUTE)</t>
  </si>
  <si>
    <t>12257</t>
  </si>
  <si>
    <t>958211</t>
  </si>
  <si>
    <t>12/PA/22</t>
  </si>
  <si>
    <t>MAHAGNE: attività LP di medico c/o Casa circondariale di CR - OTTOBRE 2022 (h 444)</t>
  </si>
  <si>
    <t>12272</t>
  </si>
  <si>
    <t>958212</t>
  </si>
  <si>
    <t>21/22</t>
  </si>
  <si>
    <t>BALLESINI: attività LP di psicologa c/o Oncologia POC, autorizzate su consultorio - OTTOBRE 2022 (h 23,72 cent)</t>
  </si>
  <si>
    <t>12256</t>
  </si>
  <si>
    <t>958213</t>
  </si>
  <si>
    <t>22/22</t>
  </si>
  <si>
    <t>BALLESINI: attività LP di psicologa c/o Consultorio Casalmaggiore - OTTOBRE 2022 (h 93,20 cent)</t>
  </si>
  <si>
    <t>958214</t>
  </si>
  <si>
    <t>17/22</t>
  </si>
  <si>
    <t>NGWACHE: attività LP di medico c/o Casa circondariale CR - OTTOBRE 2022 (h 264,30 cent)</t>
  </si>
  <si>
    <t>12274</t>
  </si>
  <si>
    <t>960003</t>
  </si>
  <si>
    <t>2122041591</t>
  </si>
  <si>
    <t>960005</t>
  </si>
  <si>
    <t>22095280 Q1</t>
  </si>
  <si>
    <t>13624</t>
  </si>
  <si>
    <t>960015</t>
  </si>
  <si>
    <t>9300006031</t>
  </si>
  <si>
    <t>NC A STORNO PARZ. FT B9300004002 DEL 6/10/22</t>
  </si>
  <si>
    <t>960020</t>
  </si>
  <si>
    <t>22021778R8</t>
  </si>
  <si>
    <t>960022</t>
  </si>
  <si>
    <t>22244108</t>
  </si>
  <si>
    <t>960023</t>
  </si>
  <si>
    <t>22NVRW006970</t>
  </si>
  <si>
    <t>STORNO PARZ. FT. 147267 DEL 30/9 - AMM.VI POC</t>
  </si>
  <si>
    <t>960026</t>
  </si>
  <si>
    <t>262301426</t>
  </si>
  <si>
    <t>960027</t>
  </si>
  <si>
    <t>FATTPA 4_22</t>
  </si>
  <si>
    <t>INVERNICI: attività LP di psicologa per progetto AUTER / CUP F15F21002140001 - OTTOBRE 2022 (h 86,86 cent)</t>
  </si>
  <si>
    <t>12482</t>
  </si>
  <si>
    <t>960031</t>
  </si>
  <si>
    <t>5320047176</t>
  </si>
  <si>
    <t>960034</t>
  </si>
  <si>
    <t>22NVRW006969</t>
  </si>
  <si>
    <t xml:space="preserve">TERR. AMM.VI COV STORNO PARZ.FT. 147265 DEL 30/9 </t>
  </si>
  <si>
    <t>960035</t>
  </si>
  <si>
    <t>22B 052265</t>
  </si>
  <si>
    <t>13477</t>
  </si>
  <si>
    <t>960039</t>
  </si>
  <si>
    <t>22036516</t>
  </si>
  <si>
    <t>14260</t>
  </si>
  <si>
    <t>960047</t>
  </si>
  <si>
    <t>9085959375</t>
  </si>
  <si>
    <t>NC A STORNO PARZ. FT 9078706124 DEL 1/9/2019- SOPRAVV.ATTIVA SERVICE ATTREZZ. SANITARIE OCULISTICA SALA OPERATORIA</t>
  </si>
  <si>
    <t>960049</t>
  </si>
  <si>
    <t>19PA</t>
  </si>
  <si>
    <t>DJIEFACK: FT ERRATA vedi NC nr. 20PA</t>
  </si>
  <si>
    <t>12480</t>
  </si>
  <si>
    <t>960050</t>
  </si>
  <si>
    <t>201149/P</t>
  </si>
  <si>
    <t>960054</t>
  </si>
  <si>
    <t>4760/PA</t>
  </si>
  <si>
    <t>960055</t>
  </si>
  <si>
    <t>30491</t>
  </si>
  <si>
    <t>960057</t>
  </si>
  <si>
    <t>30484</t>
  </si>
  <si>
    <t>960061</t>
  </si>
  <si>
    <t>30488</t>
  </si>
  <si>
    <t>960062</t>
  </si>
  <si>
    <t>FIPADB-2022-759737</t>
  </si>
  <si>
    <t>960063</t>
  </si>
  <si>
    <t>BADGEDOC SRL</t>
  </si>
  <si>
    <t>198/2022</t>
  </si>
  <si>
    <t>13454</t>
  </si>
  <si>
    <t>960064</t>
  </si>
  <si>
    <t>0740912512</t>
  </si>
  <si>
    <t>NC A STORNO TOT. FT 0740872933 DEL 11/5/22 GIÀ PAGATA PERCHÉ MERCE NON IDONEA</t>
  </si>
  <si>
    <t>960065</t>
  </si>
  <si>
    <t>0931947988</t>
  </si>
  <si>
    <t>960066</t>
  </si>
  <si>
    <t>0740912511</t>
  </si>
  <si>
    <t>NC A STORNO TOT. FATT 0740863108 DEL 28/3/22 GIÀ PAGATA PERCHÉ MERCE NON IDONEA</t>
  </si>
  <si>
    <t>960069</t>
  </si>
  <si>
    <t>22243875</t>
  </si>
  <si>
    <t>VEDI NC 22260145 DEL 30/11/22 A STORNO TOT FATTURA</t>
  </si>
  <si>
    <t>960082</t>
  </si>
  <si>
    <t>22FVRW164851</t>
  </si>
  <si>
    <t>TERR. TECNICI COV</t>
  </si>
  <si>
    <t>960084</t>
  </si>
  <si>
    <t>E-4936</t>
  </si>
  <si>
    <t>13619</t>
  </si>
  <si>
    <t>960085</t>
  </si>
  <si>
    <t>95038</t>
  </si>
  <si>
    <t>BIMAR ORTHO SRL</t>
  </si>
  <si>
    <t>543/PA</t>
  </si>
  <si>
    <t>14249</t>
  </si>
  <si>
    <t>960088</t>
  </si>
  <si>
    <t>6012222023578</t>
  </si>
  <si>
    <t>960091</t>
  </si>
  <si>
    <t>10723</t>
  </si>
  <si>
    <t>960097</t>
  </si>
  <si>
    <t>V0-150893</t>
  </si>
  <si>
    <t>960098</t>
  </si>
  <si>
    <t>0086620760</t>
  </si>
  <si>
    <t>960103</t>
  </si>
  <si>
    <t>22094881 Q1</t>
  </si>
  <si>
    <t>960108</t>
  </si>
  <si>
    <t>4511</t>
  </si>
  <si>
    <t>PUBBL ESITO GARA 28/10/22</t>
  </si>
  <si>
    <t>960112</t>
  </si>
  <si>
    <t>1399/2022/PA</t>
  </si>
  <si>
    <t xml:space="preserve">ULTERIORE ADESIONE 01/10-10/10/22 </t>
  </si>
  <si>
    <t>960115</t>
  </si>
  <si>
    <t>2223109647</t>
  </si>
  <si>
    <t>960117</t>
  </si>
  <si>
    <t>2223109648</t>
  </si>
  <si>
    <t>960121</t>
  </si>
  <si>
    <t>003945</t>
  </si>
  <si>
    <t>960125</t>
  </si>
  <si>
    <t>3870/2</t>
  </si>
  <si>
    <t>13594</t>
  </si>
  <si>
    <t>960128</t>
  </si>
  <si>
    <t>FATTURA 52/2022</t>
  </si>
  <si>
    <t>DIACCI: attività LP di medico per la copertura di turni notturni di guardia internistica interdivisionale c/o POC - SETTEMBRE 2022 (n. 5 turni)</t>
  </si>
  <si>
    <t>13359</t>
  </si>
  <si>
    <t>960129</t>
  </si>
  <si>
    <t>1209408844</t>
  </si>
  <si>
    <t>960130</t>
  </si>
  <si>
    <t>222007512</t>
  </si>
  <si>
    <t>960137</t>
  </si>
  <si>
    <t>FE001111</t>
  </si>
  <si>
    <t>14020</t>
  </si>
  <si>
    <t>960142</t>
  </si>
  <si>
    <t>FTS/3791</t>
  </si>
  <si>
    <t>13688</t>
  </si>
  <si>
    <t>960143</t>
  </si>
  <si>
    <t>5243105861</t>
  </si>
  <si>
    <t>14035</t>
  </si>
  <si>
    <t>960144</t>
  </si>
  <si>
    <t>22021776R8</t>
  </si>
  <si>
    <t>960145</t>
  </si>
  <si>
    <t>9300006033</t>
  </si>
  <si>
    <t>960147</t>
  </si>
  <si>
    <t>8705/PA</t>
  </si>
  <si>
    <t>960148</t>
  </si>
  <si>
    <t>2100134468</t>
  </si>
  <si>
    <t>960149</t>
  </si>
  <si>
    <t>225/V4</t>
  </si>
  <si>
    <t>can otto22 monit gas ambient sala oper</t>
  </si>
  <si>
    <t>13449</t>
  </si>
  <si>
    <t>960150</t>
  </si>
  <si>
    <t>92218431</t>
  </si>
  <si>
    <t>14002</t>
  </si>
  <si>
    <t>960151</t>
  </si>
  <si>
    <t>V0-150894</t>
  </si>
  <si>
    <t>960152</t>
  </si>
  <si>
    <t>003922</t>
  </si>
  <si>
    <t>960153</t>
  </si>
  <si>
    <t>000777-0CPA</t>
  </si>
  <si>
    <t>960154</t>
  </si>
  <si>
    <t>358</t>
  </si>
  <si>
    <t>FERRARI: attività LP di psichiatra area Casalasca - OTTOBRE 2022 (h 108)</t>
  </si>
  <si>
    <t>12481</t>
  </si>
  <si>
    <t>960171</t>
  </si>
  <si>
    <t>2200008036</t>
  </si>
  <si>
    <t>960177</t>
  </si>
  <si>
    <t>8782/PA</t>
  </si>
  <si>
    <t>960179</t>
  </si>
  <si>
    <t>D 2230</t>
  </si>
  <si>
    <t>13490</t>
  </si>
  <si>
    <t>960180</t>
  </si>
  <si>
    <t>90681</t>
  </si>
  <si>
    <t>CINECHAPLIN DI GIORGIO BRUGNOLI</t>
  </si>
  <si>
    <t>4/E</t>
  </si>
  <si>
    <t>PROIEZIONE FILM FONDI DI REPARTO PSICHIATRIA POP</t>
  </si>
  <si>
    <t>13808</t>
  </si>
  <si>
    <t>960189</t>
  </si>
  <si>
    <t>FA3/113</t>
  </si>
  <si>
    <t>MIGRAZ SW 7/11/22</t>
  </si>
  <si>
    <t>13615</t>
  </si>
  <si>
    <t>960191</t>
  </si>
  <si>
    <t>30490</t>
  </si>
  <si>
    <t>960193</t>
  </si>
  <si>
    <t>30494</t>
  </si>
  <si>
    <t>960199</t>
  </si>
  <si>
    <t>2223109076</t>
  </si>
  <si>
    <t>960201</t>
  </si>
  <si>
    <t>2223109078</t>
  </si>
  <si>
    <t>960203</t>
  </si>
  <si>
    <t>2223109075</t>
  </si>
  <si>
    <t>960205</t>
  </si>
  <si>
    <t>FPA 27/22</t>
  </si>
  <si>
    <t>STABILINI: attività LP di ostetrica per assistenza COVID - OTTOBRE 2022 (h 24,12')</t>
  </si>
  <si>
    <t>12486</t>
  </si>
  <si>
    <t>960208</t>
  </si>
  <si>
    <t>226000169</t>
  </si>
  <si>
    <t>NC A STORNO TOT FT 220000882 DEL 7/4/22</t>
  </si>
  <si>
    <t>960210</t>
  </si>
  <si>
    <t>1022353476</t>
  </si>
  <si>
    <t>960211</t>
  </si>
  <si>
    <t>S22F048986</t>
  </si>
  <si>
    <t>13518</t>
  </si>
  <si>
    <t>960213</t>
  </si>
  <si>
    <t>222007514</t>
  </si>
  <si>
    <t>960215</t>
  </si>
  <si>
    <t>30486</t>
  </si>
  <si>
    <t>960217</t>
  </si>
  <si>
    <t>30483</t>
  </si>
  <si>
    <t>960220</t>
  </si>
  <si>
    <t>30492</t>
  </si>
  <si>
    <t>960223</t>
  </si>
  <si>
    <t>22PAMS0001310</t>
  </si>
  <si>
    <t>CASELLE POSTA ELETTRONICA OTTOBRE</t>
  </si>
  <si>
    <t>13446</t>
  </si>
  <si>
    <t>960224</t>
  </si>
  <si>
    <t>1022353477</t>
  </si>
  <si>
    <t>960231</t>
  </si>
  <si>
    <t>22036119</t>
  </si>
  <si>
    <t>960233</t>
  </si>
  <si>
    <t>30493</t>
  </si>
  <si>
    <t>960235</t>
  </si>
  <si>
    <t>1022199045</t>
  </si>
  <si>
    <t>CAN MENS MANUT ORD 10/22</t>
  </si>
  <si>
    <t>960238</t>
  </si>
  <si>
    <t>1022199050</t>
  </si>
  <si>
    <t>SERV PROD ARIA MEDIC OTT22</t>
  </si>
  <si>
    <t>960239</t>
  </si>
  <si>
    <t>1022199047</t>
  </si>
  <si>
    <t>serv cryorecovery ott22</t>
  </si>
  <si>
    <t>960241</t>
  </si>
  <si>
    <t>3073909460</t>
  </si>
  <si>
    <t>960242</t>
  </si>
  <si>
    <t>V0-149999</t>
  </si>
  <si>
    <t>960243</t>
  </si>
  <si>
    <t>V0-149998</t>
  </si>
  <si>
    <t>960245</t>
  </si>
  <si>
    <t>9300005537</t>
  </si>
  <si>
    <t>960249</t>
  </si>
  <si>
    <t>22036089</t>
  </si>
  <si>
    <t>960251</t>
  </si>
  <si>
    <t>1022351700</t>
  </si>
  <si>
    <t>960254</t>
  </si>
  <si>
    <t>2022258284</t>
  </si>
  <si>
    <t>960255</t>
  </si>
  <si>
    <t>22482</t>
  </si>
  <si>
    <t>TECHNOLOGIC SRL IN LIQUIDAZIONE</t>
  </si>
  <si>
    <t>1264/PA</t>
  </si>
  <si>
    <t>14008</t>
  </si>
  <si>
    <t>960256</t>
  </si>
  <si>
    <t>2022258283</t>
  </si>
  <si>
    <t>960258</t>
  </si>
  <si>
    <t>8261404603</t>
  </si>
  <si>
    <t>960259</t>
  </si>
  <si>
    <t>3878/2</t>
  </si>
  <si>
    <t>960260</t>
  </si>
  <si>
    <t>22021780R8</t>
  </si>
  <si>
    <t>960261</t>
  </si>
  <si>
    <t>3879/2</t>
  </si>
  <si>
    <t>960262</t>
  </si>
  <si>
    <t>FATTURA 51/2022</t>
  </si>
  <si>
    <t>DIACCI: attività LP di medico per la copertura di turni notturni di guardia internistica interdivisionale c/o POC - OTTOBRE 2022 (n. 5 turni)</t>
  </si>
  <si>
    <t>960263</t>
  </si>
  <si>
    <t>3880/2</t>
  </si>
  <si>
    <t>960266</t>
  </si>
  <si>
    <t>201/PA</t>
  </si>
  <si>
    <t>14006</t>
  </si>
  <si>
    <t>960267</t>
  </si>
  <si>
    <t>007267</t>
  </si>
  <si>
    <t>13654</t>
  </si>
  <si>
    <t>960268</t>
  </si>
  <si>
    <t>7172163969</t>
  </si>
  <si>
    <t>960271</t>
  </si>
  <si>
    <t>0740913181</t>
  </si>
  <si>
    <t>960272</t>
  </si>
  <si>
    <t>201142/P</t>
  </si>
  <si>
    <t>960273</t>
  </si>
  <si>
    <t>5302508360</t>
  </si>
  <si>
    <t>960275</t>
  </si>
  <si>
    <t>1220266683</t>
  </si>
  <si>
    <t>960277</t>
  </si>
  <si>
    <t>0000267211</t>
  </si>
  <si>
    <t>13614</t>
  </si>
  <si>
    <t>960281</t>
  </si>
  <si>
    <t>S22F048792</t>
  </si>
  <si>
    <t>960282</t>
  </si>
  <si>
    <t>E-4934</t>
  </si>
  <si>
    <t>960283</t>
  </si>
  <si>
    <t>S22F048793</t>
  </si>
  <si>
    <t>960285</t>
  </si>
  <si>
    <t>2022/10047/VEN</t>
  </si>
  <si>
    <t>13547</t>
  </si>
  <si>
    <t>960287</t>
  </si>
  <si>
    <t>576/PA</t>
  </si>
  <si>
    <t>13903</t>
  </si>
  <si>
    <t>960288</t>
  </si>
  <si>
    <t>1400/2022/PA</t>
  </si>
  <si>
    <t>ARCHIV. 01/10-10/10/22</t>
  </si>
  <si>
    <t>960294</t>
  </si>
  <si>
    <t>1011367565</t>
  </si>
  <si>
    <t>960295</t>
  </si>
  <si>
    <t>1401/2022/PA</t>
  </si>
  <si>
    <t>TERRITORIO 01/10-10/10 2022</t>
  </si>
  <si>
    <t>960297</t>
  </si>
  <si>
    <t>VAILATI: attività LP di educatore professionale per progetti NPIA - OTTOBRE 2022 (h 156,15')</t>
  </si>
  <si>
    <t>12484</t>
  </si>
  <si>
    <t>96152</t>
  </si>
  <si>
    <t>2021-VFE-00236</t>
  </si>
  <si>
    <t>LUGLIO 2021 - POC</t>
  </si>
  <si>
    <t>2021-VFE-00238</t>
  </si>
  <si>
    <t>LUGLIO 2021 - ATS VAL PADANA</t>
  </si>
  <si>
    <t>96188</t>
  </si>
  <si>
    <t>2021-VFE-00235</t>
  </si>
  <si>
    <t>96190</t>
  </si>
  <si>
    <t>2021-VFE-00237</t>
  </si>
  <si>
    <t>ATS VAL PADANA - 07/2021 - SERT CASAL.</t>
  </si>
  <si>
    <t>96192</t>
  </si>
  <si>
    <t>2021-VFE-00240</t>
  </si>
  <si>
    <t>SOPRAVV.ATTIVA STORNO TOTALE FT. 2020-VFE-00264 DEL 6/10/20 (NON DI NOSTRA COMPETENZA)</t>
  </si>
  <si>
    <t>962016</t>
  </si>
  <si>
    <t>22-0007/PA8E</t>
  </si>
  <si>
    <t>COMM.LE CIALDE DIREZIONE</t>
  </si>
  <si>
    <t>14043</t>
  </si>
  <si>
    <t>962018</t>
  </si>
  <si>
    <t>E122333199</t>
  </si>
  <si>
    <t>NOL PC NOTEBOOK SETT/OTT2+MAT CONSUMO</t>
  </si>
  <si>
    <t>14079</t>
  </si>
  <si>
    <t>962020</t>
  </si>
  <si>
    <t>1056980161</t>
  </si>
  <si>
    <t>962022</t>
  </si>
  <si>
    <t>22022073R8</t>
  </si>
  <si>
    <t>14110</t>
  </si>
  <si>
    <t>962027</t>
  </si>
  <si>
    <t>0099174144</t>
  </si>
  <si>
    <t>14113</t>
  </si>
  <si>
    <t>962032</t>
  </si>
  <si>
    <t>2022FS007822</t>
  </si>
  <si>
    <t>14109</t>
  </si>
  <si>
    <t>962039</t>
  </si>
  <si>
    <t>2022FS007824</t>
  </si>
  <si>
    <t>962046</t>
  </si>
  <si>
    <t>20082</t>
  </si>
  <si>
    <t>14000</t>
  </si>
  <si>
    <t>962049</t>
  </si>
  <si>
    <t>FS/5757</t>
  </si>
  <si>
    <t>962050</t>
  </si>
  <si>
    <t>98405832</t>
  </si>
  <si>
    <t>962055</t>
  </si>
  <si>
    <t>27491366</t>
  </si>
  <si>
    <t>962064</t>
  </si>
  <si>
    <t>V90012927</t>
  </si>
  <si>
    <t>962072</t>
  </si>
  <si>
    <t>9542204666</t>
  </si>
  <si>
    <t>14039</t>
  </si>
  <si>
    <t>962076</t>
  </si>
  <si>
    <t>003477-0C2 PA</t>
  </si>
  <si>
    <t>14073</t>
  </si>
  <si>
    <t>962077</t>
  </si>
  <si>
    <t>1847/E22</t>
  </si>
  <si>
    <t>14010</t>
  </si>
  <si>
    <t>962079</t>
  </si>
  <si>
    <t>002776</t>
  </si>
  <si>
    <t>14089</t>
  </si>
  <si>
    <t>962080</t>
  </si>
  <si>
    <t>2022/10284/VEN</t>
  </si>
  <si>
    <t>13995</t>
  </si>
  <si>
    <t>962083</t>
  </si>
  <si>
    <t>2022FS007821</t>
  </si>
  <si>
    <t>962085</t>
  </si>
  <si>
    <t>96726</t>
  </si>
  <si>
    <t>HUMANA ITALIA SPA</t>
  </si>
  <si>
    <t>7300001635</t>
  </si>
  <si>
    <t>14098</t>
  </si>
  <si>
    <t>962088</t>
  </si>
  <si>
    <t>1056980160</t>
  </si>
  <si>
    <t>962097</t>
  </si>
  <si>
    <t>8150024761</t>
  </si>
  <si>
    <t>14019</t>
  </si>
  <si>
    <t>962098</t>
  </si>
  <si>
    <t>003478-0C2 PA</t>
  </si>
  <si>
    <t>962110</t>
  </si>
  <si>
    <t>141/PA</t>
  </si>
  <si>
    <t>14041</t>
  </si>
  <si>
    <t>962113</t>
  </si>
  <si>
    <t>V0-153524</t>
  </si>
  <si>
    <t>962114</t>
  </si>
  <si>
    <t>14022</t>
  </si>
  <si>
    <t>962119</t>
  </si>
  <si>
    <t>7822007055</t>
  </si>
  <si>
    <t>13997</t>
  </si>
  <si>
    <t>962120</t>
  </si>
  <si>
    <t>7141</t>
  </si>
  <si>
    <t>14068</t>
  </si>
  <si>
    <t>962121</t>
  </si>
  <si>
    <t>7146</t>
  </si>
  <si>
    <t>962125</t>
  </si>
  <si>
    <t>PA222115</t>
  </si>
  <si>
    <t>14082</t>
  </si>
  <si>
    <t>962132</t>
  </si>
  <si>
    <t>003479-0C2 PA</t>
  </si>
  <si>
    <t>962134</t>
  </si>
  <si>
    <t>2026/P</t>
  </si>
  <si>
    <t>14125</t>
  </si>
  <si>
    <t>962139</t>
  </si>
  <si>
    <t>3031000134</t>
  </si>
  <si>
    <t>CANONE MANUT. OTTOBRE</t>
  </si>
  <si>
    <t>14040</t>
  </si>
  <si>
    <t>962141</t>
  </si>
  <si>
    <t>V0-153525</t>
  </si>
  <si>
    <t>962143</t>
  </si>
  <si>
    <t>NCS/5756</t>
  </si>
  <si>
    <t>NC A STORNO PARZ. FT FS/4736 DEL 16/9/22</t>
  </si>
  <si>
    <t>962148</t>
  </si>
  <si>
    <t>003480-0C2 PA</t>
  </si>
  <si>
    <t>962149</t>
  </si>
  <si>
    <t>7281/4</t>
  </si>
  <si>
    <t>962156</t>
  </si>
  <si>
    <t>2022FS007823</t>
  </si>
  <si>
    <t>962157</t>
  </si>
  <si>
    <t>2022/10281/VEN</t>
  </si>
  <si>
    <t>962158</t>
  </si>
  <si>
    <t>2022/10283/VEN</t>
  </si>
  <si>
    <t>962159</t>
  </si>
  <si>
    <t>2022/10282/VEN</t>
  </si>
  <si>
    <t>NOLEGGIO ANTIDECUBITO OTTOBRE 2022</t>
  </si>
  <si>
    <t>962161</t>
  </si>
  <si>
    <t>9300006234</t>
  </si>
  <si>
    <t>962165</t>
  </si>
  <si>
    <t>7143</t>
  </si>
  <si>
    <t>962168</t>
  </si>
  <si>
    <t>1000012113</t>
  </si>
  <si>
    <t>962172</t>
  </si>
  <si>
    <t>003394/22</t>
  </si>
  <si>
    <t>962174</t>
  </si>
  <si>
    <t>22/336789</t>
  </si>
  <si>
    <t>NOLEGGIO OTTOBRE 2022 -</t>
  </si>
  <si>
    <t>14111</t>
  </si>
  <si>
    <t>962175</t>
  </si>
  <si>
    <t>DEDE2203130</t>
  </si>
  <si>
    <t>14069</t>
  </si>
  <si>
    <t>962177</t>
  </si>
  <si>
    <t>22516157</t>
  </si>
  <si>
    <t>962178</t>
  </si>
  <si>
    <t>1056980158</t>
  </si>
  <si>
    <t>962180</t>
  </si>
  <si>
    <t>1056980159</t>
  </si>
  <si>
    <t>962181</t>
  </si>
  <si>
    <t>6012222023752</t>
  </si>
  <si>
    <t>14093</t>
  </si>
  <si>
    <t>962185</t>
  </si>
  <si>
    <t>5840238238</t>
  </si>
  <si>
    <t>14061</t>
  </si>
  <si>
    <t>962189</t>
  </si>
  <si>
    <t>003393/22</t>
  </si>
  <si>
    <t>96238</t>
  </si>
  <si>
    <t>2021-VFE-00239</t>
  </si>
  <si>
    <t>ATS VAL PADANA - 07/2021 - ESAMI</t>
  </si>
  <si>
    <t>96239</t>
  </si>
  <si>
    <t>2021-VFE-00234</t>
  </si>
  <si>
    <t>LUGLIO 2021 - SERT CR</t>
  </si>
  <si>
    <t>963003</t>
  </si>
  <si>
    <t>V90013052/22</t>
  </si>
  <si>
    <t>964001</t>
  </si>
  <si>
    <t>SFERRA: vedi FT nr. 14 STORNATA INTEGRALMENTE</t>
  </si>
  <si>
    <t>964003</t>
  </si>
  <si>
    <t>16</t>
  </si>
  <si>
    <t>SFERRA: attività LP di medico per assistenza COVID-19 - SETTEMBRE 2022 (h 207,33')</t>
  </si>
  <si>
    <t>964010</t>
  </si>
  <si>
    <t>V0-154199</t>
  </si>
  <si>
    <t>964021</t>
  </si>
  <si>
    <t>V7-3327</t>
  </si>
  <si>
    <t>13263</t>
  </si>
  <si>
    <t>964022</t>
  </si>
  <si>
    <t>V7-3328</t>
  </si>
  <si>
    <t>964059</t>
  </si>
  <si>
    <t>22148418</t>
  </si>
  <si>
    <t>N.C. SU FT. 22137065 DEL 25/10/22 - FT. 22130199 DEL 6/10/22 GIA' PAGATA - PAZ. DECEDUTO</t>
  </si>
  <si>
    <t>964064</t>
  </si>
  <si>
    <t>V0-154200</t>
  </si>
  <si>
    <t>964065</t>
  </si>
  <si>
    <t>100/001</t>
  </si>
  <si>
    <t>MIRACCA: attività LP di medico per vaccinazioni COVID 19 - OTTOBRE 2022 (h 35,99 cent)</t>
  </si>
  <si>
    <t>12476</t>
  </si>
  <si>
    <t>964084</t>
  </si>
  <si>
    <t>V0-154202</t>
  </si>
  <si>
    <t>964085</t>
  </si>
  <si>
    <t>V7-3326</t>
  </si>
  <si>
    <t>SERVIZIO OSS OTTOBRE 2022</t>
  </si>
  <si>
    <t>964102</t>
  </si>
  <si>
    <t>KNUST KURPAN MAIRA</t>
  </si>
  <si>
    <t>KNUST KURPAN: FT ERRATA vedi NC nr. 1/NC</t>
  </si>
  <si>
    <t>12790</t>
  </si>
  <si>
    <t>964117</t>
  </si>
  <si>
    <t>V0-154203</t>
  </si>
  <si>
    <t>964118</t>
  </si>
  <si>
    <t>V0-154201</t>
  </si>
  <si>
    <t>964121</t>
  </si>
  <si>
    <t>21PA</t>
  </si>
  <si>
    <t>DJIEFACK: attività di medico per la copertura di turni c/o PS POOP - OTTOBRE 2022 (h 120,28')</t>
  </si>
  <si>
    <t>964123</t>
  </si>
  <si>
    <t>20PA</t>
  </si>
  <si>
    <t>DJIEFACK: vedi FT nr. 19PA STORNATA INTEGRALMENTE</t>
  </si>
  <si>
    <t>964132</t>
  </si>
  <si>
    <t>202270001712</t>
  </si>
  <si>
    <t>OTTOBRE 2022 - ASST BS - PRESTAZIONI SPECIALISTICHE ESEGUITE PER REPARTI POC.</t>
  </si>
  <si>
    <t>965059</t>
  </si>
  <si>
    <t>55</t>
  </si>
  <si>
    <t>PEDRAZZANI: attività LP di medico per vaccinazioni COVID 19 c/o SERD - OTTOBRE 2022 (h 132,65)</t>
  </si>
  <si>
    <t>965074</t>
  </si>
  <si>
    <t>02/00011</t>
  </si>
  <si>
    <t>GRIONI: attività LP di psicologa c/o Casa Circondariale - OTTOBRE 2022 (h 104,15')</t>
  </si>
  <si>
    <t>12479</t>
  </si>
  <si>
    <t>965075</t>
  </si>
  <si>
    <t>RIZZO ELISA</t>
  </si>
  <si>
    <t>RIZZO E: attività LP di ostetrica per assistenza COVID 19 - OTTOBRE 2022 (24 h)</t>
  </si>
  <si>
    <t>12485</t>
  </si>
  <si>
    <t>965084</t>
  </si>
  <si>
    <t>53/B</t>
  </si>
  <si>
    <t>OSSIGENO 10/22 BARILI C.</t>
  </si>
  <si>
    <t>13250</t>
  </si>
  <si>
    <t>966002</t>
  </si>
  <si>
    <t>44/22</t>
  </si>
  <si>
    <t>BARBERIO: attività LP di medico c/o Casa circondariale CR - OTTOBRE 2022 (h 151,85 cent)</t>
  </si>
  <si>
    <t>12478</t>
  </si>
  <si>
    <t>969001</t>
  </si>
  <si>
    <t>04202200007866</t>
  </si>
  <si>
    <t>SAN POC 3BIM22 15/2-15/10/22 SC 16/12</t>
  </si>
  <si>
    <t>13285</t>
  </si>
  <si>
    <t>969003</t>
  </si>
  <si>
    <t>04202200007865</t>
  </si>
  <si>
    <t>SAN POC BIM3/22 14/9/18-15/10/22 VEDI COGE 4164SOPRAVV € 50.04</t>
  </si>
  <si>
    <t>969004</t>
  </si>
  <si>
    <t>04202200007867</t>
  </si>
  <si>
    <t>TERR 1019 S.SEB14 CR PER 7/2-15/10 VEDI GC 4145 SOPR ATT €13.73</t>
  </si>
  <si>
    <t>13286</t>
  </si>
  <si>
    <t>969049</t>
  </si>
  <si>
    <t>NUOVA CINEFILO DI BELTRAMI E SCHINTU</t>
  </si>
  <si>
    <t>RASSEGNA CINEFORHIM 10-17-24 OTTOBRE '22 FINANZ."ZONTA" E F.DI REPARTO</t>
  </si>
  <si>
    <t>13809</t>
  </si>
  <si>
    <t>969150</t>
  </si>
  <si>
    <t>9300006349</t>
  </si>
  <si>
    <t>NC A STORNO TOT FT 9300004945 DEL 18/10/22 X ERRATO PREZZO</t>
  </si>
  <si>
    <t>969160</t>
  </si>
  <si>
    <t>PASSALACQUA: attività LP di medico per assistenza COVID - OTTOBRE 2022 (h 80)</t>
  </si>
  <si>
    <t>12793</t>
  </si>
  <si>
    <t>969163</t>
  </si>
  <si>
    <t>CUCU: attività LP di pediatria per la copertura di turni di guardia e reperibilità c/o POOP - OTTOBRE 2022 (180 h)</t>
  </si>
  <si>
    <t>12789</t>
  </si>
  <si>
    <t>969166</t>
  </si>
  <si>
    <t>PRIORI LAURA</t>
  </si>
  <si>
    <t>06/2022</t>
  </si>
  <si>
    <t>PRIORI: attività LP di logopedista per progetti di neuropsichiatria dell'infanzia - OTTOBRE 2022 (h 141,04')</t>
  </si>
  <si>
    <t>12792</t>
  </si>
  <si>
    <t>969175</t>
  </si>
  <si>
    <t>44/N</t>
  </si>
  <si>
    <t>SOPRAVV.PASSIVA ACQ.MATERIALE DI CONVIVENZA</t>
  </si>
  <si>
    <t>969189</t>
  </si>
  <si>
    <t>190320530208752</t>
  </si>
  <si>
    <t>S.E.N. V.XXIV MAGGIO CASTELV PSICH. OTT/NOV22 SC 1/12/22</t>
  </si>
  <si>
    <t>12797</t>
  </si>
  <si>
    <t>969216</t>
  </si>
  <si>
    <t>570.P</t>
  </si>
  <si>
    <t>PORTIERATO POC OTT22</t>
  </si>
  <si>
    <t>13420</t>
  </si>
  <si>
    <t>969218</t>
  </si>
  <si>
    <t>100.P</t>
  </si>
  <si>
    <t>PORTIERATO OTT.22</t>
  </si>
  <si>
    <t>969232</t>
  </si>
  <si>
    <t>05/2022</t>
  </si>
  <si>
    <t>PRIORI: attività LP di logopedista per progetti di neuropsichiatria dell'infanzia - SETTEMBRE 2022 (h 152,31')</t>
  </si>
  <si>
    <t>969256</t>
  </si>
  <si>
    <t>9300006351</t>
  </si>
  <si>
    <t>969293</t>
  </si>
  <si>
    <t>1027721769</t>
  </si>
  <si>
    <t>NC A STORNO PARZ. FT 1209398943 DEL 2/11/22 - COVID</t>
  </si>
  <si>
    <t>969306</t>
  </si>
  <si>
    <t>FATTPA 12_22</t>
  </si>
  <si>
    <t>PALVARINI: attività LP di psicomotricista per progetti NPIA - OTTOBRE 2022 (h 96,57 cent)</t>
  </si>
  <si>
    <t>12791</t>
  </si>
  <si>
    <t>970561</t>
  </si>
  <si>
    <t>22252821</t>
  </si>
  <si>
    <t>COGE 4000/21 N.C. SU FT. 16012145 DEL 28/10/16</t>
  </si>
  <si>
    <t>970563</t>
  </si>
  <si>
    <t>9300006350</t>
  </si>
  <si>
    <t>NC A STORNO TOT FT 9300005089 DEL 20/10/22</t>
  </si>
  <si>
    <t>970575</t>
  </si>
  <si>
    <t>V0-155388</t>
  </si>
  <si>
    <t>970600</t>
  </si>
  <si>
    <t>V0-156892</t>
  </si>
  <si>
    <t>970601</t>
  </si>
  <si>
    <t>V0-156895</t>
  </si>
  <si>
    <t>970602</t>
  </si>
  <si>
    <t>V0-156893</t>
  </si>
  <si>
    <t>970603</t>
  </si>
  <si>
    <t>1/NC</t>
  </si>
  <si>
    <t>KNUST KURPAN: vedi FT nr. 1PA STORNATA INTEGRALMENTE</t>
  </si>
  <si>
    <t>970648</t>
  </si>
  <si>
    <t>12TXLP00005060</t>
  </si>
  <si>
    <t>restit POS 2090703 c/STUDI PRIVATI - RAC 35 - LU-AGO-SETT 2022</t>
  </si>
  <si>
    <t>13957</t>
  </si>
  <si>
    <t>970653</t>
  </si>
  <si>
    <t>101127</t>
  </si>
  <si>
    <t>FRANCO LOMBARDO COSMO STUDIO LEGALE</t>
  </si>
  <si>
    <t>280</t>
  </si>
  <si>
    <t>AVV. FRANCO: incarico per assistenza legale dell'Azienda in merito all'accordo stragiudiziale per successione Bonazzi Antonietta - DECR. 267/21</t>
  </si>
  <si>
    <t>12795</t>
  </si>
  <si>
    <t>970683</t>
  </si>
  <si>
    <t>822000298840</t>
  </si>
  <si>
    <t>TERR P.ZZA GARIB CASALM OTT.22 FINE CONV SC 12/12/22</t>
  </si>
  <si>
    <t>12801</t>
  </si>
  <si>
    <t>970684</t>
  </si>
  <si>
    <t>17</t>
  </si>
  <si>
    <t>SFERRA: attività LP di medico per assistenza COVID-19 - OTTOBRE 2022 (h 248,22 cent)</t>
  </si>
  <si>
    <t>13363</t>
  </si>
  <si>
    <t>970794</t>
  </si>
  <si>
    <t>V0-156897</t>
  </si>
  <si>
    <t>970798</t>
  </si>
  <si>
    <t>KNUST KURPAN: attività LP di medico per la copertura di turni al PS POOP - OTTOBRE 2022 (h 48,09')</t>
  </si>
  <si>
    <t>970803</t>
  </si>
  <si>
    <t>V0-156894</t>
  </si>
  <si>
    <t>970804</t>
  </si>
  <si>
    <t>V0-156891</t>
  </si>
  <si>
    <t>970805</t>
  </si>
  <si>
    <t>V0-156896</t>
  </si>
  <si>
    <t>970815</t>
  </si>
  <si>
    <t>3622119022</t>
  </si>
  <si>
    <t>STORNO PARZ. FATT 3622062518 DEL 16/6/22 GIà PAGATA X MERCE SCADUTA</t>
  </si>
  <si>
    <t>970830</t>
  </si>
  <si>
    <t>V0-155387</t>
  </si>
  <si>
    <t>973016</t>
  </si>
  <si>
    <t>226400095</t>
  </si>
  <si>
    <t>SOPRAVV.ATTIVA INTERESSI DI MORA - A STORNO TOT FT 192003466 DEL 17/4/19</t>
  </si>
  <si>
    <t>973018</t>
  </si>
  <si>
    <t>22253749</t>
  </si>
  <si>
    <t>NC A STORNO TOT FT 22225861 DEL 20/10/22</t>
  </si>
  <si>
    <t>973021</t>
  </si>
  <si>
    <t>6/PA</t>
  </si>
  <si>
    <t>DINGI: attività LP di psicologa per progetto GAP c/o SERD CR - OTTOBRE 2022 (h 70,25 cent)</t>
  </si>
  <si>
    <t>12787</t>
  </si>
  <si>
    <t>973022</t>
  </si>
  <si>
    <t>LEANI CRISTINA</t>
  </si>
  <si>
    <t>LEANI CRISTINA: progetto GAP - Anno 2022.</t>
  </si>
  <si>
    <t>13331</t>
  </si>
  <si>
    <t>973051</t>
  </si>
  <si>
    <t>99170</t>
  </si>
  <si>
    <t>GOMITOLI DI MANGIAROTTI MONICA</t>
  </si>
  <si>
    <t>CORSO DI UNCINETTO CON UTENTI CRA/CPA CR</t>
  </si>
  <si>
    <t>13804</t>
  </si>
  <si>
    <t>976009</t>
  </si>
  <si>
    <t>V0-158049</t>
  </si>
  <si>
    <t>976049</t>
  </si>
  <si>
    <t>AREA FIORI THE FLOWER SHOP DI QUADRELLI STEFANIA</t>
  </si>
  <si>
    <t>24</t>
  </si>
  <si>
    <t>LEZIONI DI GIARDINAGGIO CON UTENTI CRA/CPA CR</t>
  </si>
  <si>
    <t>13803</t>
  </si>
  <si>
    <t>976132</t>
  </si>
  <si>
    <t>SIT0122VE-00202</t>
  </si>
  <si>
    <t>VEDI NC SIT0122VE-00201 DEL 23/11/22 A STORNO TOT FATT.</t>
  </si>
  <si>
    <t>976147</t>
  </si>
  <si>
    <t>SIT0122VE-00201</t>
  </si>
  <si>
    <t>NC A STORNO TOT FT SIT0122VE-00202 DEL 23/11/22</t>
  </si>
  <si>
    <t>976155</t>
  </si>
  <si>
    <t>V0-158048</t>
  </si>
  <si>
    <t>977068</t>
  </si>
  <si>
    <t>00098/2022/PA</t>
  </si>
  <si>
    <t>13790</t>
  </si>
  <si>
    <t>977172</t>
  </si>
  <si>
    <t>9300006747</t>
  </si>
  <si>
    <t>NC A STORNO TOT FT 9300005537 DEL 28/10/22 E FT 9300005748 DEL 3/11/22</t>
  </si>
  <si>
    <t>980069</t>
  </si>
  <si>
    <t>GHIRINGHELLI: attività LP di medico per vaccinazioni COVID - OTTOBRE 2022 (h 95,17 cent)</t>
  </si>
  <si>
    <t>13354</t>
  </si>
  <si>
    <t>980084</t>
  </si>
  <si>
    <t>V0-159061</t>
  </si>
  <si>
    <t>980088</t>
  </si>
  <si>
    <t>4305/S3</t>
  </si>
  <si>
    <t>NC A STORNO PARZ. FT 3965/S3 DEL 31/10/22</t>
  </si>
  <si>
    <t>980100</t>
  </si>
  <si>
    <t>ASLLANI DHURATA</t>
  </si>
  <si>
    <t>ASLLANI: FT ERRATA vedi NC FPA 11/22</t>
  </si>
  <si>
    <t>14301</t>
  </si>
  <si>
    <t>980114</t>
  </si>
  <si>
    <t>7172171500</t>
  </si>
  <si>
    <t>NC A STORNO TOT FT 7172147740 DEL 5/10/22</t>
  </si>
  <si>
    <t>98045</t>
  </si>
  <si>
    <t>8261269592</t>
  </si>
  <si>
    <t>NUTRIZ CASALE LUGLIO IN ATT NC X DIFF PREZZI VEDI NC 2261021975 13/7/22</t>
  </si>
  <si>
    <t>98048</t>
  </si>
  <si>
    <t>8261269591</t>
  </si>
  <si>
    <t>NUTRIZ LUGLIO CREMONA- IN ATT DI NC X DIFF PREZZI- VEDI NC 2261021974 13/7/22 E NC 2261025144 17/10/22</t>
  </si>
  <si>
    <t>98051</t>
  </si>
  <si>
    <t>8261259542</t>
  </si>
  <si>
    <t>NUTRIZIONE GIUGNO CR- IN ATT. NC X PREZZI ERRATI VEDI NC 2261021973 13/7/22 E NC 2261025151 17/10/22</t>
  </si>
  <si>
    <t>98054</t>
  </si>
  <si>
    <t>8261277087</t>
  </si>
  <si>
    <t>NUTRIZ AGOSTO CR - IN ATT NC X PREZZI ERRATI - VEDI NC 2261020000 18/5/22 E NC 2261025145 17/10/22</t>
  </si>
  <si>
    <t>98057</t>
  </si>
  <si>
    <t>8261277823</t>
  </si>
  <si>
    <t>NUTRIZIONE AGOSTO CR - IN ATT NC X PREZZI ERRATI-VEDI NC 2261020001 185/5/2022 E NC 2261025146 17/10/22</t>
  </si>
  <si>
    <t>98059</t>
  </si>
  <si>
    <t>8261260782</t>
  </si>
  <si>
    <t>NUTRIZ GIUGNO CASALE-IN ATT NC X PREZZI ERRATI VEDI NC 2261021976 DEL 13/7/22</t>
  </si>
  <si>
    <t>981011</t>
  </si>
  <si>
    <t>1022203612</t>
  </si>
  <si>
    <t>NC A STORNO PARZ. FT 1022351702 DEL 31/10/22</t>
  </si>
  <si>
    <t>981015</t>
  </si>
  <si>
    <t>04202200007992</t>
  </si>
  <si>
    <t>san via Garibotti CR 0536 per 2022/3 26/5-15/11 sopravv att16/20 € sc28/12</t>
  </si>
  <si>
    <t>981016</t>
  </si>
  <si>
    <t>822000315470</t>
  </si>
  <si>
    <t>TERR VLO MAURINO OTT22 SC 19/12/22</t>
  </si>
  <si>
    <t>13288</t>
  </si>
  <si>
    <t>98159</t>
  </si>
  <si>
    <t>8261259543</t>
  </si>
  <si>
    <t>NUTRIZ GIUGNO CASALE--IN ATT NC X PREZZI ERRATI VEDI NC 2261021977 DEL 13/7/22 E NC 2261025152 17/10/22</t>
  </si>
  <si>
    <t>983003</t>
  </si>
  <si>
    <t>MANGIATORDI: attività LP di medico per la copertura di turni al PS POC - NOVEMBRE 2022 (h 155)</t>
  </si>
  <si>
    <t>13360</t>
  </si>
  <si>
    <t>983014</t>
  </si>
  <si>
    <t>V0-159797</t>
  </si>
  <si>
    <t>983084</t>
  </si>
  <si>
    <t>ASLLANI: vedi FT FPA 10/22 STORNATA INTEGRALMENTE</t>
  </si>
  <si>
    <t>983086</t>
  </si>
  <si>
    <t>R2-6341</t>
  </si>
  <si>
    <t>983087</t>
  </si>
  <si>
    <t>V0-159794</t>
  </si>
  <si>
    <t>983095</t>
  </si>
  <si>
    <t>MANIGRASSO: attività LP di psicologa per progetto GAP c/o SERD CR - OTTOBRE 2022 (h 81,30')</t>
  </si>
  <si>
    <t>13352</t>
  </si>
  <si>
    <t>983096</t>
  </si>
  <si>
    <t>BARESI: attività LP di pediatra per la copertura di turni di guardia e reperibilità - NOVEMBRE 2022 (h 52,10')</t>
  </si>
  <si>
    <t>13358</t>
  </si>
  <si>
    <t>983102</t>
  </si>
  <si>
    <t>V0-159795</t>
  </si>
  <si>
    <t>983104</t>
  </si>
  <si>
    <t>V0-159796</t>
  </si>
  <si>
    <t>984005</t>
  </si>
  <si>
    <t>GALFANO: attività LP di infermiere c/o Casa circondariale CR - NOVEMBRE 2022 (h 114,32')</t>
  </si>
  <si>
    <t>13357</t>
  </si>
  <si>
    <t>984028</t>
  </si>
  <si>
    <t>33/PA</t>
  </si>
  <si>
    <t>SANTORO: attività LP di medico per la copertura di turni di guardia internistica interdivisionale c/o POC e turni al PS POC - NOVEMBRE 2022 (n. 3 turni + h 103,13')</t>
  </si>
  <si>
    <t>13361</t>
  </si>
  <si>
    <t>984041</t>
  </si>
  <si>
    <t>BONAGLIA: attività LP di medico per vaccinazioni COVID 19 - NOVEMBRE 2022 (h 113,30 cent)</t>
  </si>
  <si>
    <t>13353</t>
  </si>
  <si>
    <t>984054</t>
  </si>
  <si>
    <t>000000900034007D</t>
  </si>
  <si>
    <t>PEDAGGI AUTOSTRADALI NOVEMBRE</t>
  </si>
  <si>
    <t>14311</t>
  </si>
  <si>
    <t>984064</t>
  </si>
  <si>
    <t>SOLDI: attività LP di logopedista per progetti di neuropsichiatria dell'infanzia e adolescenza - NOVEMBRE 2022 (h 128,05 cent)</t>
  </si>
  <si>
    <t>13362</t>
  </si>
  <si>
    <t>984098</t>
  </si>
  <si>
    <t>14/FE Novembre 2022</t>
  </si>
  <si>
    <t>FOTI: attività LP di infermiere c/o Casa circondariale CR - NOVEMBRE 2022 (h 135,12')</t>
  </si>
  <si>
    <t>13356</t>
  </si>
  <si>
    <t>984102</t>
  </si>
  <si>
    <t>22260145</t>
  </si>
  <si>
    <t>NC A STORNO TOT FATT 22243875 DEL 11/11/22</t>
  </si>
  <si>
    <t>987013</t>
  </si>
  <si>
    <t>BALLESINI: attività LP di psicologa c/o Consultorio Casalmaggiore - NOVEMBRE 2022 (h 92,97 cent)</t>
  </si>
  <si>
    <t>13428</t>
  </si>
  <si>
    <t>987014</t>
  </si>
  <si>
    <t>23/22</t>
  </si>
  <si>
    <t>BALLESINI: attività LP di psicologa c/o Oncologia POC, autorizzate su consultorio - NOVEMBRE 2022 (h 18,15 cent)</t>
  </si>
  <si>
    <t>987016</t>
  </si>
  <si>
    <t>30/22</t>
  </si>
  <si>
    <t>BORGHESI: attività LP di anestesia e rianimazione c/o POOP - NOVEMBRE 2022 (h 79,83cent SALA OP. + h 0 PRERICOV.)</t>
  </si>
  <si>
    <t>13430</t>
  </si>
  <si>
    <t>987017</t>
  </si>
  <si>
    <t>12/E/22</t>
  </si>
  <si>
    <t>BUSSINI: attività LP di psicologa per progetti c/o Dipartimento di Salute Mentale POC - NOVEMBRE 2022 (h 159)</t>
  </si>
  <si>
    <t>13431</t>
  </si>
  <si>
    <t>987018</t>
  </si>
  <si>
    <t>11/001/22</t>
  </si>
  <si>
    <t>BIASSI: attività LP di medico c/o Casa circondariale CR + attività di medico turni di guarda internistica interdivisionale c/o POC - NOVEMBRE 2022 (h 280,17') (n. 11 turni)</t>
  </si>
  <si>
    <t>13728</t>
  </si>
  <si>
    <t>988010</t>
  </si>
  <si>
    <t>V0-160543</t>
  </si>
  <si>
    <t>988022</t>
  </si>
  <si>
    <t>GHIRINGHELLI: attività LP di medico per vaccinazioni COVID - NOVEMBRE 2022 (h 121,23 cent)</t>
  </si>
  <si>
    <t>13426</t>
  </si>
  <si>
    <t>988028</t>
  </si>
  <si>
    <t>BULGARI: attività LP di infermiere c/o Casa circondariale CR - NOVEMBRE 2022 (h 136,70 cent)</t>
  </si>
  <si>
    <t>13729</t>
  </si>
  <si>
    <t>988035</t>
  </si>
  <si>
    <t>000000414030841P</t>
  </si>
  <si>
    <t>SOSTE E PARGHEGGI NOVEMBRE 22</t>
  </si>
  <si>
    <t>14313</t>
  </si>
  <si>
    <t>988043</t>
  </si>
  <si>
    <t>4600000201</t>
  </si>
  <si>
    <t>Aggiorn "L'utilizzo dei big data..." - 11/10/22 - VEDI ACQ 26560/22 A STORNO TOTALE</t>
  </si>
  <si>
    <t>988090</t>
  </si>
  <si>
    <t>15/001</t>
  </si>
  <si>
    <t xml:space="preserve">PANNI Mauro: docenza al Corso ”Antincendio Rischio Elevato”, 48h tutor) - Periodo: 07, 08, 09 e 11/11/2022. </t>
  </si>
  <si>
    <t>14136</t>
  </si>
  <si>
    <t>988095</t>
  </si>
  <si>
    <t>V0-161754</t>
  </si>
  <si>
    <t>988102</t>
  </si>
  <si>
    <t>ABU ABIED: attività LP di medico per la copertura di turni al PS POC - NOVEMBRE 2022 (h 163.54')</t>
  </si>
  <si>
    <t>13429</t>
  </si>
  <si>
    <t>988105</t>
  </si>
  <si>
    <t>0220040578</t>
  </si>
  <si>
    <t>NC A STORNO PARZIALE FT 0220039371 DEL 25/10/22 PER RESO MERCE NON CONFORME</t>
  </si>
  <si>
    <t>988114</t>
  </si>
  <si>
    <t>822000318852</t>
  </si>
  <si>
    <t>SAN APP.PSIC V,GARIBOTTI 0536 PER 1/9-31/10/22 SC 21/12/22</t>
  </si>
  <si>
    <t>13376</t>
  </si>
  <si>
    <t>988131</t>
  </si>
  <si>
    <t>22004850</t>
  </si>
  <si>
    <t>MANTNIM 2° PATENTINO AL 30/11/23</t>
  </si>
  <si>
    <t>13377</t>
  </si>
  <si>
    <t>988146</t>
  </si>
  <si>
    <t>FURREGONI: attività LP di psicologo con risorse DL 73/2021 art. 33 c. 3 - NOVEMBRE 2022 (h 74,15')</t>
  </si>
  <si>
    <t>13434</t>
  </si>
  <si>
    <t>988148</t>
  </si>
  <si>
    <t>RIZZO: attività LP di infermiere c/o la Casa Circondariale - NOVEMBRE 2022 (h 114,29')</t>
  </si>
  <si>
    <t>13735</t>
  </si>
  <si>
    <t>988158</t>
  </si>
  <si>
    <t>TRUCCO: consulenza informatica c/o SIA POC - NOVEMBRE 2022 (h 68)</t>
  </si>
  <si>
    <t>13742</t>
  </si>
  <si>
    <t>988160</t>
  </si>
  <si>
    <t>V0-161752</t>
  </si>
  <si>
    <t>988210</t>
  </si>
  <si>
    <t>VINCI: attività LP di psicomotricista per progetti in neuropsichiatria infantile e adolescenza - NOVEMBRE 2022 (h 158,22')</t>
  </si>
  <si>
    <t>13439</t>
  </si>
  <si>
    <t>988213</t>
  </si>
  <si>
    <t>13/PA-2022</t>
  </si>
  <si>
    <t>STEFANONI: attività LP di psicologo per aree di intervento progettuali c/o Dip. Salute mentale POC - NOVEMBRE 2022 (h 162,87 cent)</t>
  </si>
  <si>
    <t>13437</t>
  </si>
  <si>
    <t>988220</t>
  </si>
  <si>
    <t>FATTPA 5_22</t>
  </si>
  <si>
    <t>INVERNICI: FT ERRATA vedi NC FATTPA 6_PA</t>
  </si>
  <si>
    <t>13726</t>
  </si>
  <si>
    <t>988222</t>
  </si>
  <si>
    <t>MANIGRASSO: attività LP di psicologa per progetto GAP c/o SERD CR - NOVEMBRE 2022 (h 113,34')</t>
  </si>
  <si>
    <t>13427</t>
  </si>
  <si>
    <t>988225</t>
  </si>
  <si>
    <t>757</t>
  </si>
  <si>
    <t>MAMELLI: attività LP di psicologa c/o Casa circondariale CR - NOVEMBRE 2022 (h 104,59')</t>
  </si>
  <si>
    <t>13733</t>
  </si>
  <si>
    <t>988231</t>
  </si>
  <si>
    <t>FE-2022-000012</t>
  </si>
  <si>
    <t>CARUSO: attività LP di psicologo per aree di intervento progettuale c/o Psichiatria POOP - NOVEMBRE 2022 (h 145,54')</t>
  </si>
  <si>
    <t>13432</t>
  </si>
  <si>
    <t>988235</t>
  </si>
  <si>
    <t>1079</t>
  </si>
  <si>
    <t>DANIELI: attività LP di medico specialista di oftalmologia c/o Osp. Soresina - OTTOBRE 2022 (h 30,42')</t>
  </si>
  <si>
    <t>13433</t>
  </si>
  <si>
    <t>988238</t>
  </si>
  <si>
    <t>GANDOLFO: attività LP di psicologo con risorse DL 73/2021 art. 33 c. 3 - OTTOBRE 2022 (h 85,14')</t>
  </si>
  <si>
    <t>13435</t>
  </si>
  <si>
    <t>988282</t>
  </si>
  <si>
    <t>MAHAGNE: attività LP di medico c/o Casa circondariale di CR - NOVEMBRE 2022 (h 388)</t>
  </si>
  <si>
    <t>13732</t>
  </si>
  <si>
    <t>988284</t>
  </si>
  <si>
    <t>1201</t>
  </si>
  <si>
    <t>DANIELI: attività LP di medico specialista di oftalmologia c/o Osp. Soresina - NOVEMBRE 2022 (h 24,40')</t>
  </si>
  <si>
    <t>988312</t>
  </si>
  <si>
    <t>MONDINI: attività LP di medico NPI con risorse DL 73/2021 art. 33 - OTTOBRE 2022 (h 90)</t>
  </si>
  <si>
    <t>13436</t>
  </si>
  <si>
    <t>988333</t>
  </si>
  <si>
    <t>V0-161753</t>
  </si>
  <si>
    <t>988385</t>
  </si>
  <si>
    <t>19/001</t>
  </si>
  <si>
    <t>PANNI Mauro: docenza al Corso ”Gestione Emergenza Incendio”, centralino POC) - Periodo: 17 e 21/11/2022.</t>
  </si>
  <si>
    <t>988396</t>
  </si>
  <si>
    <t>VAILATI: attività LP di educatore professionale per progetti NPIA - NOVEMBRE 2022 (h 124,09')</t>
  </si>
  <si>
    <t>13438</t>
  </si>
  <si>
    <t>990005</t>
  </si>
  <si>
    <t>822000312511</t>
  </si>
  <si>
    <t>febb-mar21 ricalc 118Piadena vedi coge 4549 sopravv p.</t>
  </si>
  <si>
    <t>990025</t>
  </si>
  <si>
    <t>10420</t>
  </si>
  <si>
    <t>GRITTI MARIA CHIARA</t>
  </si>
  <si>
    <t>20/2.001</t>
  </si>
  <si>
    <t xml:space="preserve">GRITTI MARIA CHIARA: Anno 2022 - PROGETTO GAP Consulenze formative. </t>
  </si>
  <si>
    <t>990036</t>
  </si>
  <si>
    <t>FATTPA 6_22</t>
  </si>
  <si>
    <t>INVERNICI: vedi FT FATTPA 5_22 STORNATA INTEGRALMENTE</t>
  </si>
  <si>
    <t>992056</t>
  </si>
  <si>
    <t>000014-2022</t>
  </si>
  <si>
    <t>FARIO: attività LP di psichiatra POOP - NOVEMBRE 2022 (h 111,76 cent)</t>
  </si>
  <si>
    <t>13737</t>
  </si>
  <si>
    <t>992058</t>
  </si>
  <si>
    <t>KOLTSOVA: attività LP di pediatra per la copertura di turni e reperibilità c/o POOP - NOVEMBRE 2022 (h 152,41')</t>
  </si>
  <si>
    <t>13739</t>
  </si>
  <si>
    <t>992114</t>
  </si>
  <si>
    <t>FATTPA 7_22</t>
  </si>
  <si>
    <t>INVERNICI: attività LP di psicologa per progetto AUTER / CUP F15F21002140001 - NOVEMBRE 2022 (h 100,20 cent)</t>
  </si>
  <si>
    <t>992118</t>
  </si>
  <si>
    <t>16/001</t>
  </si>
  <si>
    <t>PANNI: attività LP di resp Servizio Prevenzione e Protezione c/o POC - NOVEMBRE 2022 (h 80)</t>
  </si>
  <si>
    <t>14300</t>
  </si>
  <si>
    <t>992120</t>
  </si>
  <si>
    <t>17/001</t>
  </si>
  <si>
    <t>PANNI: attività LP di resp Servizio Prevenzione e Protezione c/o POC - OTTOBRE 2022 (h 80)</t>
  </si>
  <si>
    <t>992122</t>
  </si>
  <si>
    <t>106/001</t>
  </si>
  <si>
    <t>MIRACCA: attività LP di medico per vaccinazioni COVID 19 - NOVEMBRE 2022 (h 42)</t>
  </si>
  <si>
    <t>14294</t>
  </si>
  <si>
    <t>992129</t>
  </si>
  <si>
    <t>397</t>
  </si>
  <si>
    <t>FERRARI: attività LP di psichiatra area Casalasca - NOVEMBRE 2022 (h 94)</t>
  </si>
  <si>
    <t>13738</t>
  </si>
  <si>
    <t>992170</t>
  </si>
  <si>
    <t>ASLLANI: attività di medico per la copertura di turni in PS POOP - GIUGNO / LUGLIO / AGOSTO 2022 (h 86,73)</t>
  </si>
  <si>
    <t>992171</t>
  </si>
  <si>
    <t>18/01</t>
  </si>
  <si>
    <t>ARNABOLDI: attività LP di ginecologa c/o Consultorio Cremona e Casalmaggiore - NOVEMBRE 2022 (h 42,51 cent)</t>
  </si>
  <si>
    <t>14291</t>
  </si>
  <si>
    <t>992173</t>
  </si>
  <si>
    <t>02/00012</t>
  </si>
  <si>
    <t>GRIONI: attività LP di psicologa c/o Casa Circondariale - NOVEMBRE 2022 (h 73,41')</t>
  </si>
  <si>
    <t>13731</t>
  </si>
  <si>
    <t>992174</t>
  </si>
  <si>
    <t>3E</t>
  </si>
  <si>
    <t>MONTECCHI: attività LP di medico per la copertura di turni al PS POOP - NOVEMBRE 2022 (h 133,43 cent)</t>
  </si>
  <si>
    <t>14297</t>
  </si>
  <si>
    <t>992177</t>
  </si>
  <si>
    <t>18</t>
  </si>
  <si>
    <t>NGWACHE: attività LP di medico c/o Casa circondariale CR - NOVEMBRE 2022 (h 109,63 cent)</t>
  </si>
  <si>
    <t>13734</t>
  </si>
  <si>
    <t>992178</t>
  </si>
  <si>
    <t>GIGLIOBIANCO: attività LP specialistica di psichiatria c/o Casa Circondariale CR - NOVEMBRE 2022 (h 83,50 cent)</t>
  </si>
  <si>
    <t>13730</t>
  </si>
  <si>
    <t>992180</t>
  </si>
  <si>
    <t>TRUONG H. attività LP di medico per turni in PS POC - NOVEMBRE 2022 (h 48,18 cent)</t>
  </si>
  <si>
    <t>14299</t>
  </si>
  <si>
    <t>992251</t>
  </si>
  <si>
    <t>FATTPA 8_22</t>
  </si>
  <si>
    <t>INVERNICI: attività LP di psicologa per progetto AUTER / CUP F15F21002140001 - DICEMBRE 2022 (h 18,95 cent)</t>
  </si>
  <si>
    <t>992290</t>
  </si>
  <si>
    <t>FATTURA 57/2022</t>
  </si>
  <si>
    <t>DIACCI: attività LP di medico per la copertura di turni notturni di guardia internistica interdivisionale c/o POC - NOVEMBRE 2022 (n. 8 turni)</t>
  </si>
  <si>
    <t>13736</t>
  </si>
  <si>
    <t>992291</t>
  </si>
  <si>
    <t>FA/29</t>
  </si>
  <si>
    <t>ACIOBANITEI: infermiera LP per campagna vaccinale emergenza Covid 19 - NOVEMBRE 2022 (h 86,35 cent)</t>
  </si>
  <si>
    <t>14292</t>
  </si>
  <si>
    <t>992293</t>
  </si>
  <si>
    <t>KNUST KURPAN: attività LP di medico per la copertura di turni al PS POOP - NOVEMBRE 2022 (h 161,54')</t>
  </si>
  <si>
    <t>14296</t>
  </si>
  <si>
    <t>992295</t>
  </si>
  <si>
    <t>FA/50</t>
  </si>
  <si>
    <t>BARABANCIU: attività LP di infermiere per vaccinazioni COVID 19 - NOVEMBRE 2022 (h 39,73 cent)</t>
  </si>
  <si>
    <t>14293</t>
  </si>
  <si>
    <t>992298</t>
  </si>
  <si>
    <t>08/PA</t>
  </si>
  <si>
    <t>TAROZZI: attività LP di psicomotricista per progetti NPIA - OTTOBRE 2022 (h 146,25 cent) + NOVEMBRE 2022 (h 156,12 cent)</t>
  </si>
  <si>
    <t>13741</t>
  </si>
  <si>
    <t>992299</t>
  </si>
  <si>
    <t>SIGNORELLI: attività LP di psicologo con risorse DL 73/2021 art. 33 c. 3 - NOVEMBRE 2022 (h 94)</t>
  </si>
  <si>
    <t>14298</t>
  </si>
  <si>
    <t>993003</t>
  </si>
  <si>
    <t>12/2022</t>
  </si>
  <si>
    <t>PEDRONI: Attività LP di psicologa per progetti NPIA - NOVEMBRE 2022 (h 142,48')</t>
  </si>
  <si>
    <t>13740</t>
  </si>
  <si>
    <t>993010</t>
  </si>
  <si>
    <t>CUCU: attività LP di pediatria per la copertura di turni di guardia e reperibilità c/o POOP - NOVEMBRE 2022 (120 h)</t>
  </si>
  <si>
    <t>14295</t>
  </si>
  <si>
    <t>993020</t>
  </si>
  <si>
    <t>4600000208</t>
  </si>
  <si>
    <t>CERISMAS: partecipazione della dott.ssa Mosa Paola, Direttore Socio-Sanitario, al corso online “Pratiche attuative…SSN” – 29/11/2022.</t>
  </si>
  <si>
    <t xml:space="preserve"> GIORNI RITARDO (DATA PAG-DATA SCAD) </t>
  </si>
  <si>
    <t xml:space="preserve"> GIORNI DI PAGAMENTO (GG SCADENZA TEORICI + GIORNI DI RITARdO) </t>
  </si>
  <si>
    <t xml:space="preserve"> NUMERI IMPORTO PAG.TO x GG RITARDO </t>
  </si>
  <si>
    <t xml:space="preserve"> NUMERI IMPORTO PAG.TO x GG PAG.TO </t>
  </si>
  <si>
    <t>ITP</t>
  </si>
  <si>
    <t>GG</t>
  </si>
  <si>
    <t>VEDI ALLEGATO CONTENZIOSO</t>
  </si>
  <si>
    <t>CONTENZIOSO</t>
  </si>
  <si>
    <t>FARDANI C.: attività LP di psicologa per progetti NPI - GIUGNO-NOVEMBRE 2021 (H 842 59') PAGATA IN RITARDO perché NON AVEVA PRESENTATO LE TIMBRATURE</t>
  </si>
  <si>
    <t>MANCA DDT CONTENZIOSO</t>
  </si>
  <si>
    <t>MANUT.SIOPE GEN/MARZO 2022 contenzioso</t>
  </si>
  <si>
    <t>n.2 doblo x Com. Blegiardino donaz Botta manut 6anni 10/2028 contenzioso</t>
  </si>
  <si>
    <t>ACQ 4 DOBLò con fin DGR4386 incl manut 6 anni 10/2028 contenzioso</t>
  </si>
  <si>
    <t>CAVALIERE: attività LP di medico per vaccinazioni COVID 19 - FEBBRAIO 2022 (h 47,18 cent) contenzioso mancavano timbrature</t>
  </si>
  <si>
    <t>CAVALIERE: attività LP di medico per vaccinazioni COVID 19 - MARZO 2022 (h 25,79 cent) contenzioso mancavano timbrature</t>
  </si>
  <si>
    <t>CAVALIERE: attività LP di medico per vaccinazioni COVID 19 - APRILE 2022 (h 13,14 cent) contenzioso mancavano timbrature</t>
  </si>
  <si>
    <t>DIACCI: attività LP di medico per la copertura di turni notturni di guardia internistica interdivisionale c/o POC - LUGLIO 2022 (n. 9 turni) mancavano timbrature</t>
  </si>
  <si>
    <t>PORTIERATO LU22  contenzioso</t>
  </si>
  <si>
    <t>SERV.LAVANOLO POOP LUGLIO 2022 contenzioso</t>
  </si>
  <si>
    <t>CESPITE:N.10 BARELLE COMPLETE DI ACCESSORI contenzioso per difetti</t>
  </si>
  <si>
    <t xml:space="preserve">CESPITE: N.10 BARELLE COMPLETE DI ACCESSORI contenzioso </t>
  </si>
  <si>
    <t>CESPITE - PORTA MONITOR PER BARELLA contenzioso</t>
  </si>
  <si>
    <t>portierato poc ago22 contenzioso</t>
  </si>
  <si>
    <t>Etichette di riga</t>
  </si>
  <si>
    <t>Totale complessivo</t>
  </si>
  <si>
    <t>Somma di Importo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</si>
</sst>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"/>
    <numFmt numFmtId="165" formatCode="#,##0.###"/>
  </numFmts>
  <fonts count="9" x14ac:knownFonts="1">
    <font>
      <sz val="11"/>
      <color theme="1"/>
      <name val="Calibri"/>
    </font>
    <font>
      <sz val="8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0070C0"/>
      <name val="Calibri"/>
      <family val="2"/>
    </font>
    <font>
      <sz val="8"/>
      <color theme="1"/>
      <name val="Calibri"/>
      <family val="2"/>
    </font>
    <font>
      <sz val="8"/>
      <color rgb="FFFF0000"/>
      <name val="Calibri"/>
      <family val="2"/>
    </font>
    <font>
      <sz val="11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0F4FA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9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left" vertical="top" wrapText="1"/>
    </xf>
    <xf numFmtId="164" fontId="1" fillId="3" borderId="3" xfId="0" applyNumberFormat="1" applyFont="1" applyFill="1" applyBorder="1" applyAlignment="1">
      <alignment horizontal="left" vertical="top" wrapText="1"/>
    </xf>
    <xf numFmtId="165" fontId="1" fillId="3" borderId="3" xfId="0" applyNumberFormat="1" applyFont="1" applyFill="1" applyBorder="1" applyAlignment="1">
      <alignment horizontal="right" vertical="top" wrapText="1"/>
    </xf>
    <xf numFmtId="0" fontId="1" fillId="3" borderId="4" xfId="0" applyFont="1" applyFill="1" applyBorder="1" applyAlignment="1">
      <alignment horizontal="left" vertical="top" wrapText="1"/>
    </xf>
    <xf numFmtId="3" fontId="1" fillId="3" borderId="3" xfId="0" applyNumberFormat="1" applyFont="1" applyFill="1" applyBorder="1" applyAlignment="1">
      <alignment horizontal="right" vertical="top" wrapText="1"/>
    </xf>
    <xf numFmtId="0" fontId="0" fillId="3" borderId="3" xfId="0" applyFill="1" applyBorder="1" applyAlignment="1">
      <alignment horizontal="left" vertical="top" wrapText="1"/>
    </xf>
    <xf numFmtId="2" fontId="4" fillId="4" borderId="1" xfId="1" applyNumberFormat="1" applyFont="1" applyFill="1" applyBorder="1" applyAlignment="1" applyProtection="1">
      <alignment horizontal="left" vertical="top" wrapText="1"/>
    </xf>
    <xf numFmtId="43" fontId="4" fillId="4" borderId="1" xfId="1" applyFont="1" applyFill="1" applyBorder="1" applyAlignment="1" applyProtection="1">
      <alignment horizontal="left" vertical="top" wrapText="1"/>
    </xf>
    <xf numFmtId="0" fontId="5" fillId="0" borderId="0" xfId="0" applyFont="1"/>
    <xf numFmtId="43" fontId="5" fillId="0" borderId="0" xfId="1" applyFont="1"/>
    <xf numFmtId="2" fontId="5" fillId="0" borderId="0" xfId="0" applyNumberFormat="1" applyFont="1"/>
    <xf numFmtId="165" fontId="0" fillId="0" borderId="0" xfId="0" applyNumberFormat="1"/>
    <xf numFmtId="2" fontId="1" fillId="3" borderId="3" xfId="0" applyNumberFormat="1" applyFont="1" applyFill="1" applyBorder="1" applyAlignment="1">
      <alignment horizontal="left" vertical="top" wrapText="1"/>
    </xf>
    <xf numFmtId="1" fontId="1" fillId="3" borderId="3" xfId="0" applyNumberFormat="1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left" vertical="top" wrapText="1"/>
    </xf>
    <xf numFmtId="4" fontId="4" fillId="4" borderId="1" xfId="1" applyNumberFormat="1" applyFont="1" applyFill="1" applyBorder="1" applyAlignment="1" applyProtection="1">
      <alignment horizontal="left" vertical="top" wrapText="1"/>
    </xf>
    <xf numFmtId="4" fontId="1" fillId="3" borderId="3" xfId="0" applyNumberFormat="1" applyFont="1" applyFill="1" applyBorder="1" applyAlignment="1">
      <alignment horizontal="right" vertical="top" wrapText="1"/>
    </xf>
    <xf numFmtId="0" fontId="3" fillId="3" borderId="3" xfId="0" applyFont="1" applyFill="1" applyBorder="1" applyAlignment="1">
      <alignment horizontal="left" vertical="top" wrapText="1"/>
    </xf>
    <xf numFmtId="0" fontId="0" fillId="4" borderId="0" xfId="0" applyFill="1"/>
    <xf numFmtId="1" fontId="1" fillId="4" borderId="3" xfId="0" applyNumberFormat="1" applyFont="1" applyFill="1" applyBorder="1" applyAlignment="1">
      <alignment horizontal="left" vertical="top" wrapText="1"/>
    </xf>
    <xf numFmtId="2" fontId="1" fillId="4" borderId="3" xfId="0" applyNumberFormat="1" applyFont="1" applyFill="1" applyBorder="1" applyAlignment="1">
      <alignment horizontal="left" vertical="top" wrapText="1"/>
    </xf>
    <xf numFmtId="2" fontId="0" fillId="4" borderId="0" xfId="0" applyNumberFormat="1" applyFill="1"/>
    <xf numFmtId="4" fontId="0" fillId="4" borderId="0" xfId="0" applyNumberFormat="1" applyFill="1"/>
    <xf numFmtId="4" fontId="1" fillId="4" borderId="3" xfId="0" applyNumberFormat="1" applyFont="1" applyFill="1" applyBorder="1" applyAlignment="1">
      <alignment horizontal="right" vertical="top" wrapText="1"/>
    </xf>
    <xf numFmtId="164" fontId="7" fillId="3" borderId="3" xfId="0" applyNumberFormat="1" applyFont="1" applyFill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64" fontId="1" fillId="0" borderId="3" xfId="0" applyNumberFormat="1" applyFont="1" applyBorder="1" applyAlignment="1">
      <alignment horizontal="left" vertical="top" wrapText="1"/>
    </xf>
    <xf numFmtId="165" fontId="1" fillId="0" borderId="3" xfId="0" applyNumberFormat="1" applyFont="1" applyBorder="1" applyAlignment="1">
      <alignment horizontal="right" vertical="top" wrapText="1"/>
    </xf>
    <xf numFmtId="2" fontId="1" fillId="0" borderId="3" xfId="0" applyNumberFormat="1" applyFont="1" applyBorder="1" applyAlignment="1">
      <alignment horizontal="left" vertical="top" wrapText="1"/>
    </xf>
    <xf numFmtId="4" fontId="1" fillId="0" borderId="3" xfId="0" applyNumberFormat="1" applyFont="1" applyBorder="1" applyAlignment="1">
      <alignment horizontal="right" vertical="top" wrapText="1"/>
    </xf>
    <xf numFmtId="0" fontId="0" fillId="0" borderId="3" xfId="0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165" fontId="7" fillId="3" borderId="3" xfId="0" applyNumberFormat="1" applyFont="1" applyFill="1" applyBorder="1" applyAlignment="1">
      <alignment horizontal="right" vertical="top" wrapText="1"/>
    </xf>
    <xf numFmtId="2" fontId="7" fillId="4" borderId="3" xfId="0" applyNumberFormat="1" applyFont="1" applyFill="1" applyBorder="1" applyAlignment="1">
      <alignment horizontal="left" vertical="top" wrapText="1"/>
    </xf>
    <xf numFmtId="4" fontId="7" fillId="4" borderId="3" xfId="0" applyNumberFormat="1" applyFont="1" applyFill="1" applyBorder="1" applyAlignment="1">
      <alignment horizontal="right" vertical="top" wrapText="1"/>
    </xf>
    <xf numFmtId="0" fontId="7" fillId="3" borderId="4" xfId="0" applyFont="1" applyFill="1" applyBorder="1" applyAlignment="1">
      <alignment horizontal="left" vertical="top" wrapText="1"/>
    </xf>
    <xf numFmtId="0" fontId="8" fillId="0" borderId="0" xfId="0" applyFont="1"/>
    <xf numFmtId="43" fontId="0" fillId="0" borderId="0" xfId="1" applyFont="1"/>
    <xf numFmtId="43" fontId="1" fillId="2" borderId="1" xfId="1" applyFont="1" applyFill="1" applyBorder="1" applyAlignment="1">
      <alignment horizontal="left" vertical="top" wrapText="1"/>
    </xf>
    <xf numFmtId="43" fontId="1" fillId="3" borderId="3" xfId="1" applyFont="1" applyFill="1" applyBorder="1" applyAlignment="1">
      <alignment horizontal="right" vertical="top" wrapText="1"/>
    </xf>
    <xf numFmtId="43" fontId="1" fillId="0" borderId="3" xfId="1" applyFont="1" applyBorder="1" applyAlignment="1">
      <alignment horizontal="right" vertical="top" wrapText="1"/>
    </xf>
    <xf numFmtId="43" fontId="7" fillId="3" borderId="3" xfId="1" applyFont="1" applyFill="1" applyBorder="1" applyAlignment="1">
      <alignment horizontal="right" vertical="top" wrapText="1"/>
    </xf>
    <xf numFmtId="0" fontId="0" fillId="0" borderId="0" xfId="0" pivotButton="1"/>
    <xf numFmtId="0" fontId="0" fillId="0" borderId="0" xfId="0" applyAlignment="1">
      <alignment horizontal="left"/>
    </xf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e" refreshedDate="44991.364401851853" createdVersion="8" refreshedVersion="8" minRefreshableVersion="3" recordCount="7742" xr:uid="{8175B897-58C6-40B9-9C86-7236F6D31B99}">
  <cacheSource type="worksheet">
    <worksheetSource ref="A3:T7745" sheet="Sheet1"/>
  </cacheSource>
  <cacheFields count="20">
    <cacheField name="ID Fattura" numFmtId="0">
      <sharedItems/>
    </cacheField>
    <cacheField name="Numero Fornitore" numFmtId="0">
      <sharedItems/>
    </cacheField>
    <cacheField name="Nome Fornitore" numFmtId="0">
      <sharedItems count="771">
        <s v="DANONE NUTRICIA SPA SOC. BENEFIT"/>
        <s v="PAPER DIVIPAC SRL"/>
        <s v="SANDOZ SPA"/>
        <s v="JOHNSON &amp; JOHNSON MEDICAL SPA"/>
        <s v="UNICREDIT FACTORING SPA"/>
        <s v="INDUSTRIA FARM. GALENICA SENESE SRL"/>
        <s v="ALCON ITALIA SPA"/>
        <s v="FRESENIUS KABI ITALIA SRL"/>
        <s v="TAKEDA ITALIA SPA"/>
        <s v="LIFE TECHNOLOGIES ITALIA FIL.LIFE TECHNOLOGIES EUROPE BV"/>
        <s v="DIA4IT SRL"/>
        <s v="BAXTER SPA"/>
        <s v="FARDANI CLAUDIA"/>
        <s v="LA CASALINDA SRL"/>
        <s v="ASPEN PHARMA IRELAND LIMITED"/>
        <s v="SEAGEN B.V."/>
        <s v="FISHER &amp; PAYKEL HEALTHCARE SAS"/>
        <s v="SINI-MEDIK NIEDERREITER GMBH"/>
        <s v="LEADIANT BIOSCIENCES LIMITED"/>
        <s v="UNIPHARMA SA"/>
        <s v="SCIENSUS INTERNATIONAL B.V."/>
        <s v="MYRIAD SERVICE GMBH"/>
        <s v="MEDAC GMBH"/>
        <s v="LIPOMED GMBH"/>
        <s v="LA PITAGORA DI MACRELLI DR. GIAN CARLO"/>
        <s v="GUERBET SA"/>
        <s v="OXFORD UNIVERSITY HOSPITALS NHS TRUST"/>
        <s v="DIACCI CLAUDIO"/>
        <s v="PAUL HARTMANN SPA"/>
        <s v="DIAPATH SPA"/>
        <s v="NEUROMED SPA"/>
        <s v="NACATUR INTERNATIONAL IMP-EXP SRL"/>
        <s v="GPI SPA"/>
        <s v="SMP DI SFRECOLA GIANLUCA &amp; C. SAS"/>
        <s v="REDAX SPA"/>
        <s v="CAIR ITALIA SRL"/>
        <s v="ROCHE DIABETES CARE ITALY SPA"/>
        <s v="MENEGHINI &amp; ASSOCIATI Srl"/>
        <s v="SPINDIAL SPA"/>
        <s v="AIESI HOSPITAL SERVICE SAS"/>
        <s v="ERREBIAN SPA"/>
        <s v="MONTALBANO SRL UNIPERSONALE"/>
        <s v="ABBOTT SRL"/>
        <s v="CERACARTA SPA"/>
        <s v="EUROFINS GENOMICS SRL"/>
        <s v="SANIMED SRL"/>
        <s v="DASIT SPA"/>
        <s v="MEDLINE INTERNATIONAL ITALY SRL"/>
        <s v="NEXT LAB ITALY SRL"/>
        <s v="SMITHS MEDICAL ITALIA SRL"/>
        <s v="ORTHOTECH SRL"/>
        <s v="COLOPLAST SPA"/>
        <s v="DEFARMA SPA"/>
        <s v="VWR INTERNATIONAL SRL"/>
        <s v="NESTLE' ITALIANA SPA"/>
        <s v="STAGO ITALIA S.R.L."/>
        <s v="A.F.M. CREMONA SPA"/>
        <s v="BECTON DICKINSON ITALIA SPA"/>
        <s v="SIGMA CONSULTING SRLS"/>
        <s v="SUN PHARMA ITALIA SRL"/>
        <s v="PHARMA EEC SRL"/>
        <s v="ARAN WORLD SRL UNIPERSONALE"/>
        <s v="QUIDEL ITALY SRL"/>
        <s v="BS MEDICAL SRL"/>
        <s v="FCA FLEET &amp; TENDERS SRL"/>
        <s v="DIASORIN SPA"/>
        <s v="AIR LIQUIDE MEDICAL SYSTEMS S.R.L."/>
        <s v="BAUSCH &amp; LOMB - IOM SPA"/>
        <s v="ALD AUTOMOTIVE ITALIA SRL"/>
        <s v="HAEMONETICS ITALIA SRL"/>
        <s v="CEPHEID SRL"/>
        <s v="SIEMENS HEALTHCARE SRL"/>
        <s v="DIATECH LAB LINE SRL"/>
        <s v="COOPERATIVA ESERCENTI FARMACIA SCRL"/>
        <s v="O2 SRL"/>
        <s v="S.I.F.I. SPA"/>
        <s v="METASYSTEMS SRL a socio unico"/>
        <s v="L. MOLTENI &amp; C. DEI F.LLI ALITTI SPA"/>
        <s v="HORIBA ABX S.A.S"/>
        <s v="G4 FACILITIES SRL"/>
        <s v="DIASORIN ITALIA SPA"/>
        <s v="3.M.C. SPA"/>
        <s v="B.C.S. BIOMEDICAL COMPUTERING SYSTEMS SRL"/>
        <s v="APPLIED MEDICAL DISTRIBUTION EUROPE BV FIL.ITALIANA"/>
        <s v="LIMACORPORATE SPA"/>
        <s v="XENIA REPLY SRL CON SOCIO UNICO"/>
        <s v="FARMACIA LEGGERI DI LEGGERI DR. PAOLO GIUSEPPE"/>
        <s v="FILMAR SRL"/>
        <s v="B.BRAUN MILANO SPA"/>
        <s v="SPA SOCIETA' PRODOTTI ANTIBIOTICI SPA"/>
        <s v="CAVALIERE DENISE"/>
        <s v="MSD ITALIA SRL"/>
        <s v="NORGINE ITALIA SRL"/>
        <s v="PREMIATO STAB. TIPOGRAFICO DEI COMUNI SOC. COOP."/>
        <s v="TERUMO BCT ITALIA SRL - SOC. UNIPERSONALE"/>
        <s v="THE BINDING SITE SRL"/>
        <s v="THERMO FISHER DIAGNOSTICS SPA"/>
        <s v="3M ITALIA SRL"/>
        <s v="PFIZER SRL"/>
        <s v="TELEFLEX MEDICAL SRL"/>
        <s v="MM SERVICE SRL"/>
        <s v="MYLAN ITALIA SRL"/>
        <s v="EISAI SRL"/>
        <s v="AMGEN SRL"/>
        <s v="FRESENIUS MEDICAL CARE ITALIA S.P.A."/>
        <s v="GE HEALTHCARE SRL"/>
        <s v="MEDTRONIC ITALIA SPA"/>
        <s v="GLAXOSMITHKLINE SPA"/>
        <s v="NOVO NORDISK SPA"/>
        <s v="LOHMANN &amp; RAUSCHER S.R.L."/>
        <s v="BRACCO IMAGING ITALIA SRL"/>
        <s v="DICOFARM SPA"/>
        <s v="ABBVIE SRL"/>
        <s v="SANOFI SRL"/>
        <s v="ESSITY ITALY SPA"/>
        <s v="CODEX SRL"/>
        <s v="GMED SRL"/>
        <s v="ACACIA SRL"/>
        <s v="SWEDISH ORPHAN BIOVITRUM SRL"/>
        <s v="BAYER SPA"/>
        <s v="GILEAD SCIENCES SRL"/>
        <s v="EMOTEC SRL"/>
        <s v="DEALFA SRL"/>
        <s v="GUERBET SPA"/>
        <s v="CONFORTI S.P.A"/>
        <s v="ALFASIGMA SPA"/>
        <s v="SMITH &amp; NEPHEW SRL"/>
        <s v="MOLNLYCKE HEALTH CARE S.R.L."/>
        <s v="ITALFARMACO SPA"/>
        <s v="WALDNER TECNOLOGIE MEDICALI SRL"/>
        <s v="DIEMME DISPOSITIVI MEDICI SRL"/>
        <s v="OTTOPHARMA SRL"/>
        <s v="MEDIVAL SRL"/>
        <s v="M.B.T. SRL - MEDICAL &amp; BIOLOGICAL TECHNOLOGIES"/>
        <s v="PIERRE FABRE PHARMA SRL"/>
        <s v="KEDRION SPA"/>
        <s v="B.BRAUN AVITUM ITALY SPA"/>
        <s v="INCA-PHARM SRL"/>
        <s v="INGROS CARTA GIUSTACCHINI SPA"/>
        <s v="PUBLIDEA SRL"/>
        <s v="AGILENT TECHNOLOGIES ITALIA SPA"/>
        <s v="ASTRA FORMEDIC SRL"/>
        <s v="DID DIAGNOSTIC INTER.DISTR.SPA"/>
        <s v="BIOPSYBELL SRL"/>
        <s v="ELI LILLY ITALIA SPA"/>
        <s v="BOEHRINGER INGELHEIM ITALIA SPA"/>
        <s v="BIOMERIEUX ITALIA SPA"/>
        <s v="ROCHE SPA"/>
        <s v="D.B.A. ITALIA SRL"/>
        <s v="EUROIMMUN ITALIA SRL"/>
        <s v="A. MENARINI DIAGNOSTICS SRL"/>
        <s v="RESNOVA SRL"/>
        <s v="ITC FARMA SRL"/>
        <s v="AORTA SRL"/>
        <s v="OPELLA HEALTHCARE ITALY SRL"/>
        <s v="FERRING SPA"/>
        <s v="INSTRUMENTATION LABORATORY S.p.A."/>
        <s v="HOLOGIC ITALIA SRL"/>
        <s v="M.T.V. MEDICAL SRL"/>
        <s v="MILDAS SRL"/>
        <s v="OLCELLI FARMACEUTICI SRL"/>
        <s v="FIAB SPA"/>
        <s v="ALEXION PHARMA ITALY SRL"/>
        <s v="INFRATEC SRL"/>
        <s v="INCYTE BIOSCIENCES ITALY SRL"/>
        <s v="LASER LAB SRL"/>
        <s v="NUOVA FARMEC SRL"/>
        <s v="INTEGRA LIFESCIENCES ITALY SRL"/>
        <s v="FE.MA SRL"/>
        <s v="HOLLISTER SPA"/>
        <s v="GRIFOLS ITALIA SPA"/>
        <s v="HIKMA ITALIA SPA"/>
        <s v="ASTRAZENECA SPA"/>
        <s v="VIIV HEALTHCARE SRL"/>
        <s v="MERCK SERONO SPA"/>
        <s v="BIOGEN ITALIA SRL"/>
        <s v="TIMBRIFICIO LAMPO DI CREMONESI C. &amp; C. SNCSNC"/>
        <s v="ORGANON ITALIA SRL"/>
        <s v="BRISTOL-MYERS SQUIBB SRL"/>
        <s v="WISIL LATOOR SRL"/>
        <s v="SEBIA ITALIA SRL"/>
        <s v="FLEXICARE SRL"/>
        <s v="JANSSEN-CILAG SPA"/>
        <s v="PRAESIDIA SRL"/>
        <s v="BIOMATRIX SRL"/>
        <s v="BIO-OPTICA MILANO SPA"/>
        <s v="OTSUKA PHARMACEUTICAL ITALY SRL"/>
        <s v="VULCANIA SYSTEM SRL"/>
        <s v="ALIFAX SRL"/>
        <s v="SYSMEX PARTEC ITALIA SRL"/>
        <s v="RECORDATI RARE DISEASES ITALY SRL"/>
        <s v="ASSUT EUROPE SPA"/>
        <s v="ROCHE DIAGNOSTICS SPA"/>
        <s v="FARMACIA DOTT. METALLA SNC"/>
        <s v="SOL SPA"/>
        <s v="VIFOR PHARMA ITALIA SRL"/>
        <s v="E.F.M. EMANUELE FIORE MANCINI SRL"/>
        <s v="PIKDARE SPA"/>
        <s v="UCB PHARMA SPA"/>
        <s v="EUROSPITAL S.P.A."/>
        <s v="MONDIAL SNC"/>
        <s v="K24 PHARMACEUTICALS SRL"/>
        <s v="FARMACEUTICA INTERNAZIONALE ITALIANA SRL"/>
        <s v="BERICAH SPA"/>
        <s v="ALLOGA ITALIA SRL"/>
        <s v="FUJIFILM ITALIA SPA"/>
        <s v="SERVIZI OSPEDALIERI SPA"/>
        <s v="CARDINAL HEALTH ITALY 509 SRL"/>
        <s v="ANGELINI PHARMA SPA"/>
        <s v="ACCORD HEALTHCARE ITALIA SRL"/>
        <s v="S.A.L.F. SPA"/>
        <s v="SIAV SPA"/>
        <s v="TEVA ITALIA SRL"/>
        <s v="LEICA MICROSYSTEMS SRL"/>
        <s v="NEUPHARMA SRL"/>
        <s v="URGO MEDICAL ITALIA SRL"/>
        <s v="AUROBINDO PHARMA (ITALIA) SRL"/>
        <s v="MASCIA BRUNELLI SPA"/>
        <s v="EXPERTEAM SRL"/>
        <s v="CSL BEHRING SPA"/>
        <s v="JAZZ HEALTHCARE ITALY SRL"/>
        <s v="SO.C.A.M. SOC. COOP."/>
        <s v="DIATECH PHARMACOGENETICS SRL"/>
        <s v="HS HOSPITAL SERVICE SPA"/>
        <s v="AVAS PHARMACEUTICALS SRL"/>
        <s v="BENEFIS SRL"/>
        <s v="EG SPA"/>
        <s v="ESTOR SPA"/>
        <s v="G4 VIGILANZA SPA"/>
        <s v="CANTEL MEDICAL (Italy) SRL"/>
        <s v="MANZI GIANFRANCO SRL"/>
        <s v="MINO CARPANINI SRL"/>
        <s v="LEASYS SPA"/>
        <s v="R.V.M. IMPIANTI S.R.L"/>
        <s v="SAF SRL"/>
        <s v="EUROMEDICAL SRL"/>
        <s v="TECHNOGENETICS SRL"/>
        <s v="MEDIGAS ITALIA SRL"/>
        <s v="COLMA SRL"/>
        <s v="BERGONZI di TAMACOLDI GIULIA SAS"/>
        <s v="BIOLIFE ITALIANA SRL"/>
        <s v="DOMPE FARMACEUTICI SPA"/>
        <s v="TIM SPA"/>
        <s v="DELTA MED SPA"/>
        <s v="MERAKI SOC. COOP. SOCIALE"/>
        <s v="PHARMAIDEA SRL A SOCIO UNICO"/>
        <s v="SERVIZI ITALIA SPA"/>
        <s v="AB MEDICA SPA"/>
        <s v="MICRODISEGNO SRL"/>
        <s v="HEINZ ITALIA SPA"/>
        <s v="ABBOTT MEDICAL ITALIA SRL"/>
        <s v="CARL ZEISS SPA"/>
        <s v="EUROSETS SRL"/>
        <s v="ENEL ENERGIA SPA"/>
        <s v="INNOVAMEDICA SPA"/>
        <s v="ORION PHARMA SRL"/>
        <s v="INTERSURGICAL SPA"/>
        <s v="A.D.A. SRL"/>
        <s v="ORGANIZZAZIONE IMPIANTI TECNOLOGICI SRL"/>
        <s v="VODAFONE ITALIA SPA"/>
        <s v="VYGON ITALIA SRL"/>
        <s v="GADA ITALIA SPA"/>
        <s v="BOSTON SCIENTIFIC SPA"/>
        <s v="COR.EL SRL"/>
        <s v="MERIDIAN BIOSCIENCE EUROPE SRL"/>
        <s v="RELAB SRL"/>
        <s v="MEDICAL SYSTEMS SPA"/>
        <s v="ICU MEDICAL EUROPE SRL"/>
        <s v="TILLOMED ITALIA SRL"/>
        <s v="ZAMBON ITALIA SRL"/>
        <s v="TEOFARMA SRL"/>
        <s v="ADVANCED STERILIZATION PRODUCTS ITALIA SRL"/>
        <s v="DIGICAR DI TONNI MIRCO &amp; C.SNC"/>
        <s v="NOVARTIS FARMA SPA"/>
        <s v="CURIUM ITALY SRL"/>
        <s v="CODIFI SRL CONSORZIO STABILE PER LA DISTRIBUZIONE"/>
        <s v="CONMED ITALIA SRL"/>
        <s v="SMARTPRACTICE ITALY SRL"/>
        <s v="STRYKER ITALIA SRL S.U."/>
        <s v="ID&amp;CO SRL"/>
        <s v="CHIESI ITALIA SPA"/>
        <s v="VALEAS SPA"/>
        <s v="ATOS MEDICAL SRL"/>
        <s v="IPSEN SPA"/>
        <s v="CONVATEC ITALIA SRL"/>
        <s v="DEAS SRL"/>
        <s v="ABIOGEN PHARMA SPA"/>
        <s v="PERFORMANCE HOSPITAL SRL"/>
        <s v="MIDA SRL"/>
        <s v="MADA SPIROMETRY FILTERS SRL"/>
        <s v="DAIICHI SANKYO ITALIA SPA"/>
        <s v="ETHYPHARM ITALY SRL"/>
        <s v="AMBU SRL"/>
        <s v="ISTITUTO GENTILI SRL"/>
        <s v="EUROMED SRL"/>
        <s v="VODEN MEDICAL INSTRUMENTS SPA"/>
        <s v="VYAIRE SRL"/>
        <s v="BIOTEST ITALIA SRL"/>
        <s v="RAYNER ITALIA SRL"/>
        <s v="ESPO ERRESSE PRODOTTI OSPEDALIERI SRL"/>
        <s v="ZIMMER BIOMET ITALIA SRL"/>
        <s v="POLITECNICA INGEGNERIA ED ARCHITETTURA SOC. COOP."/>
        <s v="INVISIBLEFARM SRL"/>
        <s v="VIGEO SRL"/>
        <s v="HERAEUS SPA"/>
        <s v="CARLO BIANCHI SRL"/>
        <s v="SICON SRL"/>
        <s v="FERRAMENTA BARBIERI DI FERVARI &amp; C. SNC"/>
        <s v="CHEMIL SRL"/>
        <s v="MEDI DIAGNOSTICI SRL"/>
        <s v="GE.VEN.IT. SRL"/>
        <s v="LOFARMA SPA"/>
        <s v="SERVIER ITALIA SPA"/>
        <s v="ARUBA PEC SPA"/>
        <s v="BIOMEDICAL SERVICE SRL"/>
        <s v="BIO-RAD LABORATORIES SRL"/>
        <s v="GIOCHEMICA SRL"/>
        <s v="PAM MOBILITY SRL"/>
        <s v="BETA DIAGNOSTICI SAS"/>
        <s v="DEDALUS SPA"/>
        <s v="THEA FARMA SPA"/>
        <s v="FUJIFILM HEALTHCARE ITALIA SPA"/>
        <s v="OLYMPUS ITALIA SRL"/>
        <s v="FAR.G.IM. SRL"/>
        <s v="POLIFARMA SPA"/>
        <s v="APTACA SPA"/>
        <s v="BEAVER-VISITEC INT. SALES LTD"/>
        <s v="MONICO S.P.A."/>
        <s v="GRUPPO ARGENTA SPA"/>
        <s v="AHSI SPA"/>
        <s v="PAOLO BELTRAMI COSTRUZIONI SPA"/>
        <s v="BBAA ENGINEERING SRL"/>
        <s v="BIOCOMMERCIALE SRL"/>
        <s v="BETATEX SPA"/>
        <s v="MEDAC PHARMA SRL A SOCIO UNICO"/>
        <s v="DIMED SRL"/>
        <s v="BIOINDUSTRIA L.I.M. SPA"/>
        <s v="E. JANACH SRL"/>
        <s v="KYOCERA DOCUMENT SOLUTIONS ITALIA SPA"/>
        <s v="NEW TECH SPA"/>
        <s v="FASTWEB SPA"/>
        <s v="BIOPROJET ITALIA SRL"/>
        <s v="A.E.M. CREMONA SPA"/>
        <s v="GLORIA MED PHARMA SRL"/>
        <s v="EMMECI 4 SRL"/>
        <s v="NEOPHARMED GENTILI SPA"/>
        <s v="CARLO ERBA REAGENTS SRL"/>
        <s v="SOLUZIONE TRASPORTI SERVIZI SRL"/>
        <s v="DIMAR SRL UNIPERSONALE"/>
        <s v="MED-ITALIA BIOMEDICA SRL"/>
        <s v="POLOGRAFICO SRL"/>
        <s v="CREMONA WELFARE SRL"/>
        <s v="LABOINDUSTRIA SPA"/>
        <s v="LEMAITRE VASCULAR SRL"/>
        <s v="DATA SOLUTION PROVIDER SRL"/>
        <s v="DR. REDDY'S SRL"/>
        <s v="AGROSAN SAS DI SGARBI &amp; C."/>
        <s v="GR CONSULTING SRL"/>
        <s v="AMO ITALY SRL"/>
        <s v="GAP S.T.P. A R.L."/>
        <s v="SEROM MEDICAL TECHNOLOGY SRL"/>
        <s v="SOFAR SPA"/>
        <s v="SINTESY PHARMA SRL"/>
        <s v="LEASEPLAN ITALIA SPA"/>
        <s v="TEMENA SRL"/>
        <s v="ADVANZ PHARMA ITALIA SRL"/>
        <s v="HC ITALIA SRL"/>
        <s v="GOMMAUTO RINALDI DI RINALDI ALESSANDRO"/>
        <s v="SIM ITALIA SRL"/>
        <s v="MICROPORT CRM SRL"/>
        <s v="BONALIVE ITALIA SRL"/>
        <s v="STALLERGENES ITALIA SRL"/>
        <s v="I.B.N. SAVIO SRL"/>
        <s v="ALFA INTES IND. TERAPEUTICA SPLENDORE SRL"/>
        <s v="IDROTERMOSANITARIA CREMONESE SRL"/>
        <s v="SA.VE.PA. SAS"/>
        <s v="MIDA TECNOLOGIA MEDICA SPA"/>
        <s v="VISUFARMA SPA"/>
        <s v="L'ORIENTALE DI ZAMBELLI ALFREDO &amp; C. SNC"/>
        <s v="FAR-MED SEBINA SRL"/>
        <s v="PIAM FARMACEUTICI SPA"/>
        <s v="ALMIRALL S.P.A."/>
        <s v="QURE SRL"/>
        <s v="ACAPO SOC. COOP. SOC. INT."/>
        <s v="ARFI SAS DI ALVARI ARTURO GIUSEPPE &amp; C. SAS"/>
        <s v="RACCHETTI MEDIOTRASPORTI SRL"/>
        <s v="ZENTIVA ITALIA SRL"/>
        <s v="SACCHI GIUSEPPE SPA"/>
        <s v="POLYGON SPA"/>
        <s v="BIOMEDICA ITALIA SRL"/>
        <s v="BECKMAN COULTER SRL"/>
        <s v="GETINGE ITALIA SPA"/>
        <s v="MED CENTRO TUTELA SALUTE SRL"/>
        <s v="FISMEDICAL SRL"/>
        <s v="MARTIN ITALIA SRL"/>
        <s v="LIOFILCHEM SRL"/>
        <s v="ENGINEERING INGEGNERIA INFORMATICA SPA"/>
        <s v="NOVAMEDISAN ITALIA SRL"/>
        <s v="HISTO-LINE LABORATORIES SRL"/>
        <s v="SAPI MED SPA"/>
        <s v="MOVI SPA"/>
        <s v="MEDICAL CENTER PRODUCTION DI PASSERI ALESSANDRA"/>
        <s v="MEDACTA ITALIA SRL"/>
        <s v="GESTALT GROUP SRL"/>
        <s v="F.L. MEDICAL SRL"/>
        <s v="ARIES SRL"/>
        <s v="C.N. COSTRUZIONI GENERALI SPA"/>
        <s v="ARCOMEDICA SRL"/>
        <s v="ECO LASER INFORMATICA SRL"/>
        <s v="GERHO SPA"/>
        <s v="ALPA SRL"/>
        <s v="EUROCLONE SPA"/>
        <s v="FARMAC-ZABBAN SPA"/>
        <s v="CLINI-LAB SRL"/>
        <s v="INDUSTRIA FARMACEUTICA NOVA ARGENTIA SPA"/>
        <s v="ARS CHIRURGICA SRL"/>
        <s v="KALTEK SRL"/>
        <s v="ECUPHARMA SRL"/>
        <s v="EUROFARM SPA"/>
        <s v="MEDIX ITALIA SRL"/>
        <s v="ANALLERGO SRL"/>
        <s v="D.R.M. SRL"/>
        <s v="TAO MED SRL"/>
        <s v="FRE.MA. SRL"/>
        <s v="TOSOH BIOSCIENCE SRL"/>
        <s v="ITALIANA PETROLI SPA"/>
        <s v="BORGIONE CENTRO DIDATTICO SRL"/>
        <s v="BURKE &amp; BURKE SPA"/>
        <s v="AGFA-GEVAERT SPA"/>
        <s v="OPPENT SPA"/>
        <s v="VERTEX PHARMACEUTICAL (ITALY) SRL"/>
        <s v="STORZ MEDICAL ITALIA SRL"/>
        <s v="AL.CHI.MI.A. SRL"/>
        <s v="ZOLL MEDICAL ITALIA SRL"/>
        <s v="COOK ITALIA S.R.L."/>
        <s v="ORTHOFIX SRL"/>
        <s v="CSLMEDICAL SRL"/>
        <s v="IBSA FARMACEUTICI ITALIA SRL"/>
        <s v="ECO ERIDANIA SPA"/>
        <s v="MEDIMAR SRL"/>
        <s v="EDWARDS LIFESCIENCES ITALIA SRL"/>
        <s v="TECNORAD SRL"/>
        <s v="HAL ALLERGY SRL con socio unico"/>
        <s v="INFONET SOLUTIONS SRL"/>
        <s v="SB MEDICA SRL"/>
        <s v="LABORATORIO FARMACOL. MILANESE SRL"/>
        <s v="VIVISOL SRL"/>
        <s v="DPS INFORMATICA SNC DI PRESELLO GIANNI &amp; C."/>
        <s v="BIOVIIIX SRL"/>
        <s v="EXPERTMED SRL"/>
        <s v="MEHOS SRL"/>
        <s v="EVOLUZIONI MEDICHE SRL"/>
        <s v="NEPHROCARE SPA"/>
        <s v="DAY RISTOSERVICE SPA"/>
        <s v="CNS CONSORZIO NAZ.SERVIZI SOC.COOP."/>
        <s v="CLINIKA SRL"/>
        <s v="ARUBA SPA"/>
        <s v="IDS SRL"/>
        <s v="EOS REPLY SRL"/>
        <s v="D.O.R.C. ITALY SRL"/>
        <s v="PROGEA SRL"/>
        <s v="NIPRO MEDICAL ITALY S.R.L."/>
        <s v="VIFOR FRESENIUS MEDICAL CRP ITALIA SRL"/>
        <s v="CAMPOVERDE SRL"/>
        <s v="CEA SPA"/>
        <s v="HENRY SCHEIN KRUGG SRL"/>
        <s v="RANDSTAD ITALIA SPA"/>
        <s v="ROSSI FERRAMENTA SNC DI ROSSI S. E M."/>
        <s v="C.S.A. COOP. SERV. ASSISTENZIALI"/>
        <s v="PENTAX ITALIA SRL"/>
        <s v="DBI SRL"/>
        <s v="MASIMO EUROPE LIMITED"/>
        <s v="ASTELLAS PHARMA SPA"/>
        <s v="ARTSANITY SRL"/>
        <s v="ADVANZ PHARMA SPECIALTY MEDICINE ITALIA SRL"/>
        <s v="ISTITUTO BIOCHIMICO ITALIANO SPA"/>
        <s v="FARMACIA FIORENTINI DR. CARLO"/>
        <s v="ESSEDUE GROUP SRL"/>
        <s v="ALLERGY THERAPEUTICS ITALIA SRL"/>
        <s v="ALFA INTES SRL"/>
        <s v="BACCIOCCHINI NADIA"/>
        <s v="PROMEGA ITALIA SRL"/>
        <s v="DIACO BIOFARMACEUTICI SRL"/>
        <s v="LTA SRL"/>
        <s v="FIDIA FARMACEUTICI SPA"/>
        <s v="CONSORZIO NAZ. COOP. DI PRODUZIONE E LAVORO CIRO MENOTTI SCPA"/>
        <s v="ALFA SOLUTIONS SPA"/>
        <s v="ALEA SRL MEDICAL &amp; DIAGNOSTICS SOLUTIONS"/>
        <s v="ARISTO PHARMA ITALY SRL"/>
        <s v="PIRAMAL CRITICAL CARE ITALIA SPA"/>
        <s v="N.S.I. NIGRA SERVIZI ITALIA SOC. COOP."/>
        <s v="CLASS SRL"/>
        <s v="GLOSS SRL"/>
        <s v="RAND SPA"/>
        <s v="DASER SRL"/>
        <s v="LINDE MEDICALE SRL"/>
        <s v="ATESMEDICA.COM SRL"/>
        <s v="SANTEX SPA"/>
        <s v="AT-OS SRL"/>
        <s v="DISTRIBUTORE TAMOIL DI SINGH GURMAIL"/>
        <s v="EVER PHARMA ITALIA SRL"/>
        <s v="GALAPAGOS BIOPHARMA ITALY SRL"/>
        <s v="SEBERG SRL"/>
        <s v="PROGETTO COSTRUZIONE QUALITA' PCQ SRL"/>
        <s v="C.E.C. AUTORIP. DI COLLOVA' E DELFINI SNC"/>
        <s v="CARBOFIX ORTHOPEDICS SRL"/>
        <s v="DRAEGER ITALIA SPA"/>
        <s v="EURO &amp; PROMOS SOCIAL HEALTH CARE SOC. COOP. SOC."/>
        <s v="W.L.GORE &amp; ASSOCIATI SRL"/>
        <s v="AMS GROUP SRL"/>
        <s v="N.G.C. MEDICAL SRL"/>
        <s v="ESPANSIONE MARKETING SPA"/>
        <s v="BIOSIGMA SPA"/>
        <s v="KPMG ADVISORY SPA"/>
        <s v="TECNOEL DI CHIODELLI RICCARDO &amp; C. SNC"/>
        <s v="ALK ABELLO' SPA"/>
        <s v="LUIGI SALVADORI SPA"/>
        <s v="MDHEALTHCARE SRL"/>
        <s v="LINEA VITA BY CO.M.ED. SRL"/>
        <s v="INNOVA PHARMA SPA"/>
        <s v="GRUNENTHAL ITALIA SRL"/>
        <s v="ESPRINET SPA"/>
        <s v="A2A ENERGIA SPA"/>
        <s v="MATACHANA ITALY SRL"/>
        <s v="MORONI COPERTURE DI MORONI GEOM. GIANNI &amp; C. SNC"/>
        <s v="PADANIA ACQUE SPA"/>
        <s v="A2A SMART CITY SPA"/>
        <s v="MSS SRL MEDICAL SOLUTION &amp; SERVICES"/>
        <s v="SUNMEDICAL SRL"/>
        <s v="AB ANALITICA SRL"/>
        <s v="MERCK LIFE SCIENCE SRL"/>
        <s v="M.G. LORENZATTO SRL"/>
        <s v="NOVAGENIT SRL"/>
        <s v="KERNA ITALIA SRL"/>
        <s v="ANGIOLOGICA B.M. SRL"/>
        <s v="GE.S.A. SPA"/>
        <s v="MEGATEC SRL"/>
        <s v="SFERRA FERRUCCIO"/>
        <s v="SEDA SPA"/>
        <s v="IL TORRAZZO SRL"/>
        <s v="OSLO ITALIA SRL"/>
        <s v="EDISON FACILITY SOLUTIONS SPA"/>
        <s v="PASSALACQUA RODOLFO"/>
        <s v="BIO SUD MEDICAL SYSTEMS SRL"/>
        <s v="RAYS SPA"/>
        <s v="GE MEDICAL SYSTEMS ITALIA S.P.A."/>
        <s v="INFECTOPHARM SRL"/>
        <s v="PROGETTO ASSISTENZA S.C.S."/>
        <s v="RCM ITALIA SRL"/>
        <s v="OMNIVISION ITALIA SRL"/>
        <s v="MIKAI SPA"/>
        <s v="STABILINI TATIANA"/>
        <s v="HOGREFE EDITORE SRL a socio unico"/>
        <s v="CORZA MEDICAL SRL"/>
        <s v="ARALDI STEFANO"/>
        <s v="COMPUTER SISTEM SURL"/>
        <s v="SERVICE MED SRL"/>
        <s v="IDROCLIMA DI QUINZANINI SRL"/>
        <s v="ELITECHGROUP SPA"/>
        <s v="BRESCIA MOBILITA' SPA"/>
        <s v="AUTOSTRADE PER L'ITALIA SPA"/>
        <s v="BARESI GIULIA"/>
        <s v="NET4MARKET - CSAMED SRL"/>
        <s v="QUADIENT RENTAL ITALY SRL (NEOPOST RENTAL)"/>
        <s v="SEQIRUS SRL"/>
        <s v="KNOW MEDICAL SRL"/>
        <s v="LEXMEDIA SRL"/>
        <s v="TELEPASS SPA"/>
        <s v="CDA - ST LEGALE TRIBUTARIO"/>
        <s v="ITW REAGENTS SRL"/>
        <s v="ARTHREX ITALIA SRL"/>
        <s v="MILOFTALMICA SRL"/>
        <s v="FAGRON ITALIA SRL"/>
        <s v="BERTONI NELLO SRL"/>
        <s v="KOLTSOVA ELENA"/>
        <s v="LUNDBECK ITALIA SPA"/>
        <s v="FATER SPA"/>
        <s v="BONAGLIA LUIGI"/>
        <s v="LIES SRL"/>
        <s v="GENTILE CAMILLA ROSA"/>
        <s v="STEFANONI FABIO MASSIMO"/>
        <s v="SOLDI ANNA"/>
        <s v="F.A.S.E. SRL"/>
        <s v="S.I.D.EM. SPA"/>
        <s v="AZZI ERMETE E SILVIO SRL"/>
        <s v="BUSSINI FRANCESCA"/>
        <s v="MARTINELLI ELENA"/>
        <s v="BULGARI MICHELA"/>
        <s v="IZAR E ASSOCIATI STUDIO LEGALE"/>
        <s v="CREMONA MULTISERVICE DI BEN AMEUR MOHSEN"/>
        <s v="RADICCHI BENEDETTA"/>
        <s v="GALFANO LORENZO"/>
        <s v="DAGANI DARIO"/>
        <s v="TAROZZI JESAELLE"/>
        <s v="B.C. SERRAMENTI SRL"/>
        <s v="GIELLE DI LUIGI GALANTUCCI"/>
        <s v="OLIVETTI SPA"/>
        <s v="SA.NI. MEDICAL SRL UNIPERSONALE"/>
        <s v="SEI EMG SRL"/>
        <s v="NGWACHE TERENCE"/>
        <s v="E.C.S. SRL"/>
        <s v="KYOWA KIRIN SRL"/>
        <s v="KAISER + KRAFT SRL"/>
        <s v="ABU ABIED HESHAM"/>
        <s v="RIZZO MARCO"/>
        <s v="VINCI ARIANNA"/>
        <s v="FRA PRODUCTION SPA"/>
        <s v="SANTORO SEBASTIANO"/>
        <s v="FIRETEC SRL A SOCIO UNICO"/>
        <s v="M.D.L. SRL"/>
        <s v="ARTI GRAFICHE CARDAMONE SRL"/>
        <s v="MEDI LINE SRL"/>
        <s v="BARBERIO ROBERTO"/>
        <s v="PANNI MAURO"/>
        <s v="DANIELI FABRIZIO"/>
        <s v="ARGONET SRL A SOCIO UNICO"/>
        <s v="FOTI GIOVANNI"/>
        <s v="MEDIBERG SRL"/>
        <s v="GHIRINGHELLI PAOLO"/>
        <s v="KURYLAS LYUBOV"/>
        <s v="ORLANSCHI ELENA ALINA"/>
        <s v="FASOLI PAOLA"/>
        <s v="EUROSERVIZI SRL"/>
        <s v="EDILSUOLO SRL"/>
        <s v="DEENOVA SRL"/>
        <s v="TRUCCO GABRIELLA"/>
        <s v="ZANETTI ARTURO &amp; C. SRL"/>
        <s v="APTIVA MEDICAL SRL"/>
        <s v="ARNABOLDI FRANCA"/>
        <s v="TELCOM SRL"/>
        <s v="MAMELLI CINZIA"/>
        <s v="DJIEFACK TSAGDU ALAIN THOMAS"/>
        <s v="ALLENDES ZANON LEONARDO"/>
        <s v="JIEUNANG MOUAFO DANIELLE SAMIRA"/>
        <s v="VICIDOMINI NELLO DANILO"/>
        <s v="GIGLIOBIANCO GIUSEPPE"/>
        <s v="LUIGI BARBATI IMPIANTI ELETTRICI"/>
        <s v="FURREGONI SILVIA"/>
        <s v="SIGNORELLI MATTEO"/>
        <s v="BARABANCIU MARILENA"/>
        <s v="ACIOBANITEI MIHAILIUC ANGELA"/>
        <s v="MORZETTI MAURO"/>
        <s v="DENTAL WORLD SRL"/>
        <s v="GRIONI ANTONELLA"/>
        <s v="MANIGRASSO TIZIANA"/>
        <s v="BORGHESI LUIGI"/>
        <s v="BALLESINI FEDERICA"/>
        <s v="BIASSI PIASSI STEPHANE JOSEPH"/>
        <s v="VAILATI ILARIA"/>
        <s v="MAHAGNE SAMI"/>
        <s v="IMMUCOR ITALIA SPA"/>
        <s v="ERREKAPPA EUROTERAPICI SPA"/>
        <s v="SICURLIVE GROUP SRL"/>
        <s v="RAVASIO SRL"/>
        <s v="CARTOIDEE DI CULTRARO VASTA GIUSEPPE"/>
        <s v="PEZZELLA MARCO"/>
        <s v="ORIOLI RENATO"/>
        <s v="CAFFARRA MARTA"/>
        <s v="PALVARINI ILARIA"/>
        <s v="INVERNICI CHIARA"/>
        <s v="FARIO MARCO"/>
        <s v="EFFEBI HOSPITAL SRL"/>
        <s v="PEDRONI BENEDETTA"/>
        <s v="CUCU SILVIA"/>
        <s v="MONTECCHI ALEX"/>
        <s v="LUSI ELISA"/>
        <s v="BRAMBILLA PAOLA"/>
        <s v="FERRARI LORENZO"/>
        <s v="MIRACCA ALBERTO"/>
        <s v="STIVALI GUIDO"/>
        <s v="CEPAS SRL"/>
        <s v="DINGI ELISA"/>
        <s v="KRKA FARMACEUTICI MILANO SRL"/>
        <s v="GANDOLFO EMANUELE BRUNO"/>
        <s v="VIOLA BEATRICE"/>
        <s v="GALLI BENEDETTA"/>
        <s v="CONTI GIULIA"/>
        <s v="HMT HIGH MEDICAL TECHNOLOGIES SRL"/>
        <s v="GALDERMA ITALIA SPA"/>
        <s v="AMBROSINI STEFANO"/>
        <s v="SENTIMENTALE GIUSI"/>
        <s v="CONF INDUSTRIES SRL"/>
        <s v="DEVYSER ITALIA SRL"/>
        <s v="TECNOSAN SRL"/>
        <s v="EUROMED SRL A SOCIO UNICO"/>
        <s v="PHILIPS SPA"/>
        <s v="FORMED SRL"/>
        <s v="PEDRAZZANI GIUSEPPE"/>
        <s v="CANON ITALIA SPA"/>
        <s v="LAMAPLA DI VAROTTI F. &amp; C SNC"/>
        <s v="EMA SAS"/>
        <s v="SAPIENS SPA"/>
        <s v="ARTE IN CARTONGESSO DI DEDEJ GENTIAN E ARMAND &amp; C. SNC"/>
        <s v="COVER SRL"/>
        <s v="PRUNAS ANTONIO"/>
        <s v="LEO PHARMA SPA"/>
        <s v="LA TECNOCARTA SRL"/>
        <s v="ALEF SRLS"/>
        <s v="ANASTASIS SOC. COOP. A R.L."/>
        <s v="EDIL PROJECT SRL"/>
        <s v="BRUNO FARMACEUTICI SPA"/>
        <s v="ABC FARMACEUTICI SPA"/>
        <s v="POLYTECH HEALTH &amp; AESTHETICS ITALIA SRL"/>
        <s v="CARUSO FRANCESCO"/>
        <s v="A.P.M. SRL AZIENDA PRODOTTI MEDICALI"/>
        <s v="MOSCONI MADDALENA"/>
        <s v="IRIS ASSOCIAZIONE"/>
        <s v="C.M. CLIMA SRL"/>
        <s v="MONDINI FEDERICA"/>
        <s v="EPPENDORF SRL"/>
        <s v="FAZZI &amp; C. SNC DI FAZZI SIMONE,MARIO E VAIA LUIGI"/>
        <s v="INC AMBIENTE E TERRITORIO SRL"/>
        <s v="CERISMAS"/>
        <s v="DELCON SRL"/>
        <s v="ABBOTT RAPID DIAGNOSTICS SRL"/>
        <s v="FARMAZZURRA SRL"/>
        <s v="PARMIGIANI MARIA"/>
        <s v="INDIVIOR ITALIA SRL"/>
        <s v="COPY OFFICE 2.0 DI BARBETTI GIACOMO"/>
        <s v="BIMAL SRL"/>
        <s v="ARJO ITALIA SPA"/>
        <s v="SINTEX SRL"/>
        <s v="TECMARKET SERVIZI SPA"/>
        <s v="MEDIA SUPPORT SRL"/>
        <s v="PERMEDICA SPA"/>
        <s v="SAMSUNG ELETRONICS ITALIA SPA"/>
        <s v="3C PHARMA SRL"/>
        <s v="AE.NET SRL"/>
        <s v="MAGGIO STEFANO"/>
        <s v="D'ADDA COMPENSATI SRL"/>
        <s v="MACROPHARM SRL"/>
        <s v="TRUONG HOANG GIANG"/>
        <s v="NORDIC PHARMA SRL"/>
        <s v="ANYWHERE TECHNOLOGY SRL"/>
        <s v="E.C.M. SRL"/>
        <s v="MANGIATORDI SALVATORE"/>
        <s v="BIM ITALIA SRL"/>
        <s v="MICROMED SPA"/>
        <s v="LOMBARDA H SRL"/>
        <s v="ITALSANITARIA SRL"/>
        <s v="M.S. TECHNOLOGY GROUP SRLSS"/>
        <s v="GIUNTI PSYCHOMETRICS SRL"/>
        <s v="ANTICA FARMACIA MEDICEA SRL"/>
        <s v="TOSI MARINA"/>
        <s v="PARCHEGGI ITALIA SPA"/>
        <s v="SIMeF"/>
        <s v="TIOZZO GIUSEPPE SAS DI TIOZZO R. &amp; C."/>
        <s v="COREMEC SRL"/>
        <s v="VAR GROUP SPA"/>
        <s v="POSTE ITALIANE SPA - ROMA,VIALE EUROPA 190,RM"/>
        <s v="LANMAR SRL"/>
        <s v="POGLIAGHI ANGELA"/>
        <s v="CIPELETTI MASSIMO"/>
        <s v="LENZI CONSULTANT SRL"/>
        <s v="PIAZZI GABRIELE"/>
        <s v="G.T. CLIMA SRL"/>
        <s v="BADGEDOC SRL"/>
        <s v="BIMAR ORTHO SRL"/>
        <s v="CINECHAPLIN DI GIORGIO BRUGNOLI"/>
        <s v="TECHNOLOGIC SRL IN LIQUIDAZIONE"/>
        <s v="HUMANA ITALIA SPA"/>
        <s v="KNUST KURPAN MAIRA"/>
        <s v="RIZZO ELISA"/>
        <s v="NUOVA CINEFILO DI BELTRAMI E SCHINTU"/>
        <s v="PRIORI LAURA"/>
        <s v="FRANCO LOMBARDO COSMO STUDIO LEGALE"/>
        <s v="LEANI CRISTINA"/>
        <s v="GOMITOLI DI MANGIAROTTI MONICA"/>
        <s v="AREA FIORI THE FLOWER SHOP DI QUADRELLI STEFANIA"/>
        <s v="ASLLANI DHURATA"/>
        <s v="GRITTI MARIA CHIARA"/>
      </sharedItems>
    </cacheField>
    <cacheField name="Tipo Documento" numFmtId="0">
      <sharedItems/>
    </cacheField>
    <cacheField name="Numero Documento" numFmtId="0">
      <sharedItems/>
    </cacheField>
    <cacheField name="Data Documento" numFmtId="164">
      <sharedItems containsSemiMixedTypes="0" containsNonDate="0" containsDate="1" containsString="0" minDate="2012-12-31T00:00:00" maxDate="2022-12-11T00:00:00"/>
    </cacheField>
    <cacheField name="Descrizione Documento" numFmtId="0">
      <sharedItems containsBlank="1"/>
    </cacheField>
    <cacheField name="Importo Documento" numFmtId="0">
      <sharedItems containsSemiMixedTypes="0" containsString="0" containsNumber="1" minValue="-57288.15" maxValue="533749.96"/>
    </cacheField>
    <cacheField name="GG_Scadenza" numFmtId="0">
      <sharedItems containsMixedTypes="1" containsNumber="1" containsInteger="1" minValue="30" maxValue="30"/>
    </cacheField>
    <cacheField name="Data GL" numFmtId="164">
      <sharedItems containsSemiMixedTypes="0" containsNonDate="0" containsDate="1" containsString="0" minDate="2019-12-31T00:00:00" maxDate="2022-12-15T00:00:00"/>
    </cacheField>
    <cacheField name="Data scadenza" numFmtId="164">
      <sharedItems containsSemiMixedTypes="0" containsNonDate="0" containsDate="1" containsString="0" minDate="1899-12-30T00:00:00" maxDate="2023-02-13T00:00:00"/>
    </cacheField>
    <cacheField name=" GIORNI RITARDO (DATA PAG-DATA SCAD) " numFmtId="0">
      <sharedItems containsSemiMixedTypes="0" containsString="0" containsNumber="1" containsInteger="1" minValue="-59" maxValue="407"/>
    </cacheField>
    <cacheField name=" GIORNI DI PAGAMENTO (GG SCADENZA TEORICI + GIORNI DI RITARdO) " numFmtId="2">
      <sharedItems containsSemiMixedTypes="0" containsString="0" containsNumber="1" containsInteger="1" minValue="-21" maxValue="467"/>
    </cacheField>
    <cacheField name="Importo Pagamento" numFmtId="0">
      <sharedItems containsSemiMixedTypes="0" containsString="0" containsNumber="1" minValue="-46957.5" maxValue="437499.97"/>
    </cacheField>
    <cacheField name=" NUMERI IMPORTO PAG.TO x GG RITARDO " numFmtId="4">
      <sharedItems containsSemiMixedTypes="0" containsString="0" containsNumber="1" minValue="-10937499.25" maxValue="2712328"/>
    </cacheField>
    <cacheField name=" NUMERI IMPORTO PAG.TO x GG PAG.TO " numFmtId="4">
      <sharedItems containsSemiMixedTypes="0" containsString="0" containsNumber="1" minValue="-2817450" maxValue="15312498.949999999"/>
    </cacheField>
    <cacheField name="Tipo Pagamento" numFmtId="0">
      <sharedItems/>
    </cacheField>
    <cacheField name="Data Pagamento" numFmtId="164">
      <sharedItems containsSemiMixedTypes="0" containsNonDate="0" containsDate="1" containsString="0" minDate="2022-10-03T00:00:00" maxDate="2022-12-31T00:00:00"/>
    </cacheField>
    <cacheField name="Numero bonifico" numFmtId="0">
      <sharedItems containsBlank="1"/>
    </cacheField>
    <cacheField name="Banca Pagamen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42">
  <r>
    <s v="11002"/>
    <s v="96881"/>
    <x v="0"/>
    <s v="ACQ"/>
    <s v="8261249684"/>
    <d v="2021-05-31T00:00:00"/>
    <s v="PRODOTTI CASALE MAGGIO IN ATT NOTA CREDITO PER DIFF PREZZI VEDI NC 2261009456 23/6/2021"/>
    <n v="2113.94"/>
    <s v="60"/>
    <d v="2021-07-15T00:00:00"/>
    <d v="2021-09-13T00:00:00"/>
    <n v="0"/>
    <n v="60"/>
    <n v="1921.76"/>
    <n v="0"/>
    <n v="115305.60000000001"/>
    <s v="Bonifico"/>
    <d v="2022-10-12T00:00:00"/>
    <s v="11150"/>
    <s v="TERR. BANCO POPOLARE"/>
  </r>
  <r>
    <s v="11004"/>
    <s v="96881"/>
    <x v="0"/>
    <s v="ACQ"/>
    <s v="2261009456"/>
    <d v="2021-06-23T00:00:00"/>
    <s v="STORNO PARZIALE FATTURA 8261249684 DEL 31.05.2021 PER DIFFERENZA PREZZO"/>
    <n v="-163.55000000000001"/>
    <s v="60"/>
    <d v="2021-07-15T00:00:00"/>
    <d v="2021-09-13T00:00:00"/>
    <n v="0"/>
    <n v="60"/>
    <n v="-148.68"/>
    <n v="0"/>
    <n v="-8920.8000000000011"/>
    <s v="Bonifico"/>
    <d v="2022-10-12T00:00:00"/>
    <s v="11150"/>
    <s v="TERR. BANCO POPOLARE"/>
  </r>
  <r>
    <s v="1178"/>
    <s v="94850"/>
    <x v="1"/>
    <s v="CONV"/>
    <s v="8161"/>
    <d v="2012-12-31T00:00:00"/>
    <s v="VEDI N.C. 00016-0S3 PA DEL 7/7/22 SOPRAVV. ATT. ADEGUAM. ISTAT"/>
    <n v="1111.54"/>
    <s v="60"/>
    <d v="2019-12-31T00:00:00"/>
    <d v="2013-03-01T00:00:00"/>
    <n v="0"/>
    <n v="60"/>
    <n v="1111.54"/>
    <n v="0"/>
    <n v="66692.399999999994"/>
    <s v="Bonifico"/>
    <d v="2022-10-05T00:00:00"/>
    <m/>
    <s v="SAN. BANCO POPOLARE CC TESORERIA"/>
  </r>
  <r>
    <s v="1221"/>
    <s v="96535"/>
    <x v="2"/>
    <s v="CONV"/>
    <s v="2100130754"/>
    <d v="2014-12-18T00:00:00"/>
    <s v="VEDI ALLEGATO CONTENZIOSO"/>
    <n v="3075.5"/>
    <s v="60"/>
    <d v="2019-12-31T00:00:00"/>
    <d v="2015-02-16T00:00:00"/>
    <n v="0"/>
    <n v="60"/>
    <n v="3075.5"/>
    <n v="0"/>
    <n v="184530"/>
    <s v="Bonifico"/>
    <d v="2022-12-27T00:00:00"/>
    <m/>
    <s v="SAN. BANCO POPOLARE CC TESORERIA"/>
  </r>
  <r>
    <s v="1222"/>
    <s v="96535"/>
    <x v="2"/>
    <s v="CONV"/>
    <s v="2100129485"/>
    <d v="2014-12-12T00:00:00"/>
    <s v="VEDI ALLEGATO CONTENZIOSO"/>
    <n v="966.3"/>
    <s v="90"/>
    <d v="2019-12-31T00:00:00"/>
    <d v="2015-03-12T00:00:00"/>
    <n v="0"/>
    <n v="90"/>
    <n v="966.3"/>
    <n v="0"/>
    <n v="86967"/>
    <s v="Bonifico"/>
    <d v="2022-12-27T00:00:00"/>
    <m/>
    <s v="SAN. BANCO POPOLARE CC TESORERIA"/>
  </r>
  <r>
    <s v="1261"/>
    <s v="96491"/>
    <x v="3"/>
    <s v="CONV"/>
    <s v="16012145"/>
    <d v="2016-01-28T00:00:00"/>
    <s v="VEDI N.C. 22252821 DEL 22/11/22 X DIFF. PREZZO"/>
    <n v="453.74"/>
    <s v="60"/>
    <d v="2019-12-31T00:00:00"/>
    <d v="2016-03-28T00:00:00"/>
    <n v="0"/>
    <n v="60"/>
    <n v="371.92"/>
    <n v="0"/>
    <n v="22315.200000000001"/>
    <s v="Bonifico"/>
    <d v="2022-12-12T00:00:00"/>
    <s v="13375"/>
    <s v="SAN. BANCO POPOLARE CC TESORERIA"/>
  </r>
  <r>
    <s v="1352"/>
    <s v="98510"/>
    <x v="4"/>
    <s v="CONV"/>
    <s v="DME000523225"/>
    <d v="2017-08-31T00:00:00"/>
    <s v="VEDI NC DVE000312474 DEL 8/9/22 A STORNO TOT. FT INTERESSI DI MORA"/>
    <n v="27.52"/>
    <s v="60"/>
    <d v="2019-12-31T00:00:00"/>
    <d v="2017-11-04T00:00:00"/>
    <n v="0"/>
    <n v="60"/>
    <n v="27.52"/>
    <n v="0"/>
    <n v="1651.2"/>
    <s v="Bonifico"/>
    <d v="2022-10-05T00:00:00"/>
    <m/>
    <s v="SAN. BANCO POPOLARE CC TESORERIA"/>
  </r>
  <r>
    <s v="1361"/>
    <s v="98510"/>
    <x v="4"/>
    <s v="CONV"/>
    <s v="DME000527647"/>
    <d v="2017-09-30T00:00:00"/>
    <s v="VEDI NC DVE000312473 DEL 8/9/22 A STORNO TOT. FT INTERESSI DI MORA"/>
    <n v="26.64"/>
    <s v="60"/>
    <d v="2019-12-31T00:00:00"/>
    <d v="2017-12-03T00:00:00"/>
    <n v="0"/>
    <n v="60"/>
    <n v="26.64"/>
    <n v="0"/>
    <n v="1598.4"/>
    <s v="Bonifico"/>
    <d v="2022-10-05T00:00:00"/>
    <m/>
    <s v="SAN. BANCO POPOLARE CC TESORERIA"/>
  </r>
  <r>
    <s v="1440"/>
    <s v="98510"/>
    <x v="4"/>
    <s v="CONV"/>
    <s v="DME000521195"/>
    <d v="2018-07-31T00:00:00"/>
    <s v="VEDI NC DVE000312463 DEL 8/9/22 A STORNO TOT. FT INTERESSI DI MORA"/>
    <n v="24.61"/>
    <s v="60"/>
    <d v="2019-12-31T00:00:00"/>
    <d v="2018-10-08T00:00:00"/>
    <n v="0"/>
    <n v="60"/>
    <n v="24.61"/>
    <n v="0"/>
    <n v="1476.6"/>
    <s v="Bonifico"/>
    <d v="2022-10-05T00:00:00"/>
    <m/>
    <s v="SAN. BANCO POPOLARE CC TESORERIA"/>
  </r>
  <r>
    <s v="1447"/>
    <s v="96491"/>
    <x v="3"/>
    <s v="CONV"/>
    <s v="18187109"/>
    <d v="2018-10-12T00:00:00"/>
    <s v="CONTENZIOSO"/>
    <n v="7056.48"/>
    <s v="60"/>
    <d v="2019-12-31T00:00:00"/>
    <d v="2018-12-22T00:00:00"/>
    <n v="0"/>
    <n v="60"/>
    <n v="5784"/>
    <n v="0"/>
    <n v="347040"/>
    <s v="Bonifico"/>
    <d v="2022-12-02T00:00:00"/>
    <s v="13256"/>
    <s v="SAN. BANCO POPOLARE CC TESORERIA"/>
  </r>
  <r>
    <s v="1454"/>
    <s v="96491"/>
    <x v="3"/>
    <s v="CONV"/>
    <s v="18201804"/>
    <d v="2018-11-06T00:00:00"/>
    <s v="VEDI N.C. 22228187 DEL 25/10/22 A STORNO TOT. X ERRATA FT.ZIONE NO LEG. ORD."/>
    <n v="1629.26"/>
    <s v="60"/>
    <d v="2019-12-31T00:00:00"/>
    <d v="2019-01-07T00:00:00"/>
    <n v="0"/>
    <n v="60"/>
    <n v="1566.6"/>
    <n v="0"/>
    <n v="93996"/>
    <s v="Bonifico"/>
    <d v="2022-11-11T00:00:00"/>
    <m/>
    <s v="SAN. BANCO POPOLARE CC TESORERIA"/>
  </r>
  <r>
    <s v="1483"/>
    <s v="96491"/>
    <x v="3"/>
    <s v="CONV"/>
    <s v="18219705"/>
    <d v="2018-11-29T00:00:00"/>
    <s v="SOPRAVV. PASSIVA VEDI N.C. 22228185 DEL 25/10/22 A STORNO TOTALE FATT. X DOPPIA FATTURAZ."/>
    <n v="1670.32"/>
    <s v="60"/>
    <d v="2019-12-31T00:00:00"/>
    <d v="2019-05-27T00:00:00"/>
    <n v="0"/>
    <n v="60"/>
    <n v="1606.08"/>
    <n v="0"/>
    <n v="96364.799999999988"/>
    <s v="Bonifico"/>
    <d v="2022-11-11T00:00:00"/>
    <m/>
    <s v="SAN. BANCO POPOLARE CC TESORERIA"/>
  </r>
  <r>
    <s v="1487"/>
    <s v="92743"/>
    <x v="5"/>
    <s v="CONV"/>
    <s v="192003466"/>
    <d v="2019-04-17T00:00:00"/>
    <s v="INTERESSI DI MORA"/>
    <n v="107.6"/>
    <s v="60"/>
    <d v="2019-12-31T00:00:00"/>
    <d v="2019-06-22T00:00:00"/>
    <n v="0"/>
    <n v="60"/>
    <n v="107.6"/>
    <n v="0"/>
    <n v="6456"/>
    <s v="Bonifico"/>
    <d v="2022-12-05T00:00:00"/>
    <m/>
    <s v="SAN. BANCO POPOLARE CC TESORERIA"/>
  </r>
  <r>
    <s v="1493"/>
    <s v="90078"/>
    <x v="6"/>
    <s v="CONV"/>
    <s v="9078622972"/>
    <d v="2019-05-15T00:00:00"/>
    <s v="VEDI N.C. 9078622972N A STORNO TOT."/>
    <n v="75.11"/>
    <s v="60"/>
    <d v="2019-12-31T00:00:00"/>
    <d v="2019-07-29T00:00:00"/>
    <n v="0"/>
    <n v="60"/>
    <n v="75.11"/>
    <n v="0"/>
    <n v="4506.6000000000004"/>
    <s v="Bonifico"/>
    <d v="2022-11-29T00:00:00"/>
    <s v="12973"/>
    <s v="SAN. BANCO POPOLARE CC TESORERIA"/>
  </r>
  <r>
    <s v="1507"/>
    <s v="90078"/>
    <x v="6"/>
    <s v="CONV"/>
    <s v="9078706124"/>
    <d v="2019-09-01T00:00:00"/>
    <s v="VEDI N.C. 9085959375 DEL 10/11/22 A STORNO PARZ. X ERRATA FATTURAZ."/>
    <n v="3859.71"/>
    <s v="60"/>
    <d v="2019-12-31T00:00:00"/>
    <d v="2019-11-26T00:00:00"/>
    <n v="0"/>
    <n v="60"/>
    <n v="3163.7"/>
    <n v="0"/>
    <n v="189822"/>
    <s v="Bonifico"/>
    <d v="2022-11-29T00:00:00"/>
    <s v="12973"/>
    <s v="SAN. BANCO POPOLARE CC TESORERIA"/>
  </r>
  <r>
    <s v="1540"/>
    <s v="96876"/>
    <x v="7"/>
    <s v="CONV"/>
    <s v="0740710734"/>
    <d v="2020-02-28T00:00:00"/>
    <s v="CONTENZIOSO"/>
    <n v="2122.8000000000002"/>
    <s v="60"/>
    <d v="2019-12-31T00:00:00"/>
    <d v="2020-05-02T00:00:00"/>
    <n v="0"/>
    <n v="60"/>
    <n v="1740"/>
    <n v="0"/>
    <n v="104400"/>
    <s v="Bonifico"/>
    <d v="2022-12-05T00:00:00"/>
    <s v="13265"/>
    <s v="SAN. BANCO POPOLARE CC TESORERIA"/>
  </r>
  <r>
    <s v="1577"/>
    <s v="90111"/>
    <x v="8"/>
    <s v="CONV"/>
    <s v="2083030640"/>
    <d v="2020-06-30T00:00:00"/>
    <s v="CONTENZIOSO"/>
    <n v="96.09"/>
    <s v="60"/>
    <d v="2019-12-31T00:00:00"/>
    <d v="2020-09-06T00:00:00"/>
    <n v="0"/>
    <n v="60"/>
    <n v="78.760000000000005"/>
    <n v="0"/>
    <n v="4725.6000000000004"/>
    <s v="Bonifico"/>
    <d v="2022-10-05T00:00:00"/>
    <m/>
    <s v="SAN. BANCO POPOLARE CC TESORERIA"/>
  </r>
  <r>
    <s v="1581"/>
    <s v="90111"/>
    <x v="8"/>
    <s v="CONV"/>
    <s v="2083031600"/>
    <d v="2020-07-07T00:00:00"/>
    <s v="CONTENZIOSO"/>
    <n v="21.96"/>
    <s v="60"/>
    <d v="2019-12-31T00:00:00"/>
    <d v="2020-09-12T00:00:00"/>
    <n v="0"/>
    <n v="60"/>
    <n v="18"/>
    <n v="0"/>
    <n v="1080"/>
    <s v="Bonifico"/>
    <d v="2022-10-05T00:00:00"/>
    <m/>
    <s v="SAN. BANCO POPOLARE CC TESORERIA"/>
  </r>
  <r>
    <s v="160558"/>
    <s v="22536"/>
    <x v="9"/>
    <s v="ACQ"/>
    <s v="21052116"/>
    <d v="2021-11-04T00:00:00"/>
    <s v="VEDI NC 22040967 DEL 5/9/22 A STORNO PARZ. FATTURA"/>
    <n v="4074.8"/>
    <s v="60"/>
    <d v="2021-11-10T00:00:00"/>
    <d v="2022-01-09T00:00:00"/>
    <n v="0"/>
    <n v="60"/>
    <n v="3340"/>
    <n v="0"/>
    <n v="200400"/>
    <s v="Bonifico"/>
    <d v="2022-12-13T00:00:00"/>
    <m/>
    <s v="SAN. BANCO POPOLARE CC TESORERIA"/>
  </r>
  <r>
    <s v="1637"/>
    <s v="22536"/>
    <x v="9"/>
    <s v="CONV"/>
    <s v="21012704"/>
    <d v="2021-03-18T00:00:00"/>
    <s v="VEDI N.C. 22043386 DEL 22/9/22 A STORNO TOT. FT"/>
    <n v="2037.4"/>
    <s v="60"/>
    <d v="2019-12-31T00:00:00"/>
    <d v="2021-05-18T00:00:00"/>
    <n v="0"/>
    <n v="60"/>
    <n v="1670"/>
    <n v="0"/>
    <n v="100200"/>
    <s v="Bonifico"/>
    <d v="2022-11-24T00:00:00"/>
    <s v="12700"/>
    <s v="SAN. BANCO POPOLARE CC TESORERIA"/>
  </r>
  <r>
    <s v="1656"/>
    <s v="22536"/>
    <x v="9"/>
    <s v="CONV"/>
    <s v="21025662"/>
    <d v="2021-05-27T00:00:00"/>
    <s v="VEDI N.C. 22043388 DEL 22/9/22 A STORNO TOT. FATT"/>
    <n v="2037.4"/>
    <s v="60"/>
    <d v="2019-12-31T00:00:00"/>
    <d v="2021-07-31T00:00:00"/>
    <n v="0"/>
    <n v="60"/>
    <n v="1670"/>
    <n v="0"/>
    <n v="100200"/>
    <s v="Bonifico"/>
    <d v="2022-11-24T00:00:00"/>
    <s v="12700"/>
    <s v="SAN. BANCO POPOLARE CC TESORERIA"/>
  </r>
  <r>
    <s v="1661"/>
    <s v="22536"/>
    <x v="9"/>
    <s v="CONV"/>
    <s v="21028928"/>
    <d v="2021-06-15T00:00:00"/>
    <s v="VEDI N.C 22043390 DEL 22/9/22 A STORNO TOT FT"/>
    <n v="2037.4"/>
    <s v="60"/>
    <d v="2019-12-31T00:00:00"/>
    <d v="2021-08-16T00:00:00"/>
    <n v="0"/>
    <n v="60"/>
    <n v="1670"/>
    <n v="0"/>
    <n v="100200"/>
    <s v="Bonifico"/>
    <d v="2022-11-24T00:00:00"/>
    <s v="12700"/>
    <s v="SAN. BANCO POPOLARE CC TESORERIA"/>
  </r>
  <r>
    <s v="1662"/>
    <s v="22536"/>
    <x v="9"/>
    <s v="CONV"/>
    <s v="21028929"/>
    <d v="2021-06-15T00:00:00"/>
    <s v="VEDI N.C. 22043392 DEL 22/9/2 A STORNO TOT FATT"/>
    <n v="2037.4"/>
    <s v="60"/>
    <d v="2019-12-31T00:00:00"/>
    <d v="2021-08-16T00:00:00"/>
    <n v="0"/>
    <n v="60"/>
    <n v="1670"/>
    <n v="0"/>
    <n v="100200"/>
    <s v="Bonifico"/>
    <d v="2022-11-24T00:00:00"/>
    <s v="12700"/>
    <s v="SAN. BANCO POPOLARE CC TESORERIA"/>
  </r>
  <r>
    <s v="2048"/>
    <s v="96881"/>
    <x v="0"/>
    <s v="CONV"/>
    <s v="8261223341"/>
    <d v="2021-02-25T00:00:00"/>
    <s v="FEBBRAIO CASALE-PREZZI NON CONFORMI VEDI NC 2261017305 14/3/22"/>
    <n v="2262.83"/>
    <s v="60"/>
    <d v="2019-12-31T00:00:00"/>
    <d v="2021-05-31T00:00:00"/>
    <n v="0"/>
    <n v="60"/>
    <n v="2057.12"/>
    <n v="0"/>
    <n v="123427.2"/>
    <s v="Bonifico"/>
    <d v="2022-10-12T00:00:00"/>
    <s v="11150"/>
    <s v="TERR. BANCO POPOLARE"/>
  </r>
  <r>
    <s v="2049"/>
    <s v="96881"/>
    <x v="0"/>
    <s v="CONV"/>
    <s v="8261223340"/>
    <d v="2021-02-25T00:00:00"/>
    <s v="FEBBRAIO CR--PREZZI NON CONFORMI VEDI NC 2261017301 14/3/22"/>
    <n v="3616.84"/>
    <s v="60"/>
    <d v="2019-12-31T00:00:00"/>
    <d v="2021-05-31T00:00:00"/>
    <n v="0"/>
    <n v="60"/>
    <n v="3288.04"/>
    <n v="0"/>
    <n v="197282.4"/>
    <s v="Bonifico"/>
    <d v="2022-10-12T00:00:00"/>
    <s v="11150"/>
    <s v="TERR. BANCO POPOLARE"/>
  </r>
  <r>
    <s v="2061"/>
    <s v="96881"/>
    <x v="0"/>
    <s v="CONV"/>
    <s v="8261231269"/>
    <d v="2021-03-31T00:00:00"/>
    <s v="PREZZI NON CONFORMI --- NUTRIZIONE CASALE MARZO vedi mnc 2261017306 del 14/3/22"/>
    <n v="2150.1"/>
    <s v="60"/>
    <d v="2019-12-31T00:00:00"/>
    <d v="2021-06-28T00:00:00"/>
    <n v="0"/>
    <n v="60"/>
    <n v="1954.64"/>
    <n v="0"/>
    <n v="117278.40000000001"/>
    <s v="Bonifico"/>
    <d v="2022-10-12T00:00:00"/>
    <s v="11150"/>
    <s v="TERR. BANCO POPOLARE"/>
  </r>
  <r>
    <s v="2063"/>
    <s v="96881"/>
    <x v="0"/>
    <s v="CONV"/>
    <s v="8261232728"/>
    <d v="2021-04-07T00:00:00"/>
    <s v="PREZZO NON CONFORME --- CREMONA MARZO VEDI NC 2261017302 14/3/22"/>
    <n v="71.28"/>
    <s v="60"/>
    <d v="2019-12-31T00:00:00"/>
    <d v="2021-07-02T00:00:00"/>
    <n v="0"/>
    <n v="60"/>
    <n v="64.8"/>
    <n v="0"/>
    <n v="3888"/>
    <s v="Bonifico"/>
    <d v="2022-10-12T00:00:00"/>
    <s v="11150"/>
    <s v="TERR. BANCO POPOLARE"/>
  </r>
  <r>
    <s v="2064"/>
    <s v="96881"/>
    <x v="0"/>
    <s v="CONV"/>
    <s v="8261231268"/>
    <d v="2021-03-31T00:00:00"/>
    <s v="PREZZI NON CONFORMI --- CREMONA MARZO VEDI NC 2261017303 DEL 14/3/22"/>
    <n v="3672.55"/>
    <s v="60"/>
    <d v="2019-12-31T00:00:00"/>
    <d v="2021-07-02T00:00:00"/>
    <n v="0"/>
    <n v="60"/>
    <n v="3338.68"/>
    <n v="0"/>
    <n v="200320.8"/>
    <s v="Bonifico"/>
    <d v="2022-10-12T00:00:00"/>
    <s v="11150"/>
    <s v="TERR. BANCO POPOLARE"/>
  </r>
  <r>
    <s v="2081"/>
    <s v="96881"/>
    <x v="0"/>
    <s v="CONV"/>
    <s v="8261240496"/>
    <d v="2021-04-30T00:00:00"/>
    <s v="APRILE CREMONA - PREZZI NON CONFORMI VEDI NC 2261017296 E ND 8261333721 DEL 2022 E NC 2261025149 17/10/22 E NC 2261025148 17/10/22"/>
    <n v="4151.18"/>
    <s v="60"/>
    <d v="2019-12-31T00:00:00"/>
    <d v="2021-08-10T00:00:00"/>
    <n v="0"/>
    <n v="60"/>
    <n v="3773.8"/>
    <n v="0"/>
    <n v="226428"/>
    <s v="Bonifico"/>
    <d v="2022-11-08T00:00:00"/>
    <s v="11893"/>
    <s v="TERR. BANCO POPOLARE"/>
  </r>
  <r>
    <s v="2082"/>
    <s v="96881"/>
    <x v="0"/>
    <s v="CONV"/>
    <s v="8261240497"/>
    <d v="2021-04-30T00:00:00"/>
    <s v="APRILE CASALE -- PREZZO ERRATO VEDI NC 2261017304 E ND 8261333722 DEL 14/3/22"/>
    <n v="2423.61"/>
    <s v="60"/>
    <d v="2019-12-31T00:00:00"/>
    <d v="2021-08-10T00:00:00"/>
    <n v="0"/>
    <n v="60"/>
    <n v="2203.2800000000002"/>
    <n v="0"/>
    <n v="132196.80000000002"/>
    <s v="Bonifico"/>
    <d v="2022-10-12T00:00:00"/>
    <s v="11150"/>
    <s v="TERR. BANCO POPOLARE"/>
  </r>
  <r>
    <s v="211314"/>
    <s v="96881"/>
    <x v="0"/>
    <s v="ACQ"/>
    <s v="8261294610"/>
    <d v="2021-10-29T00:00:00"/>
    <s v="NUTRIZIONE OTTOBRE CASALE vedi nc 2261025155 17/10/22"/>
    <n v="2562.34"/>
    <s v="60"/>
    <d v="2021-11-29T00:00:00"/>
    <d v="2022-01-28T00:00:00"/>
    <n v="0"/>
    <n v="60"/>
    <n v="2329.4"/>
    <n v="0"/>
    <n v="139764"/>
    <s v="Bonifico"/>
    <d v="2022-11-08T00:00:00"/>
    <s v="11893"/>
    <s v="TERR. BANCO POPOLARE"/>
  </r>
  <r>
    <s v="211335"/>
    <s v="96881"/>
    <x v="0"/>
    <s v="ACQ"/>
    <s v="8261294609"/>
    <d v="2021-10-29T00:00:00"/>
    <s v="NUTRIZ. OTTOBRE CR VEDI NC 2261024962 14/10/22"/>
    <n v="4653.04"/>
    <s v="60"/>
    <d v="2021-11-29T00:00:00"/>
    <d v="2022-01-28T00:00:00"/>
    <n v="0"/>
    <n v="60"/>
    <n v="4230.04"/>
    <n v="0"/>
    <n v="253802.4"/>
    <s v="Bonifico"/>
    <d v="2022-11-08T00:00:00"/>
    <s v="11893"/>
    <s v="TERR. BANCO POPOLARE"/>
  </r>
  <r>
    <s v="250085"/>
    <s v="92944"/>
    <x v="10"/>
    <s v="ACQ"/>
    <s v="FV21/--3885"/>
    <d v="2021-12-07T00:00:00"/>
    <s v="VEDI N.C. FV22/--2453 DEL 21/9/22"/>
    <n v="350.75"/>
    <s v="60"/>
    <d v="2021-12-20T00:00:00"/>
    <d v="2022-02-18T00:00:00"/>
    <n v="0"/>
    <n v="60"/>
    <n v="287.5"/>
    <n v="0"/>
    <n v="17250"/>
    <s v="Bonifico"/>
    <d v="2022-11-24T00:00:00"/>
    <s v="12592"/>
    <s v="SAN. BANCO POPOLARE CC TESORERIA"/>
  </r>
  <r>
    <s v="263123"/>
    <s v="90544"/>
    <x v="11"/>
    <s v="ACQ"/>
    <s v="21163369"/>
    <d v="2021-12-22T00:00:00"/>
    <s v="CONTENZIOSO"/>
    <n v="1897.34"/>
    <s v="60"/>
    <d v="2021-12-29T00:00:00"/>
    <d v="2022-02-27T00:00:00"/>
    <n v="0"/>
    <n v="60"/>
    <n v="1555.2"/>
    <n v="0"/>
    <n v="93312"/>
    <s v="Bonifico"/>
    <d v="2022-11-29T00:00:00"/>
    <s v="12984"/>
    <s v="SAN. BANCO POPOLARE CC TESORERIA"/>
  </r>
  <r>
    <s v="264087"/>
    <s v="96881"/>
    <x v="0"/>
    <s v="ACQ"/>
    <s v="8261303554"/>
    <d v="2021-11-30T00:00:00"/>
    <s v="NOVEMBRE CASALE-IN ATT NC X PREZZI ERRATI VEDI NC 2261025153 17/10/22"/>
    <n v="1836.47"/>
    <s v="60"/>
    <d v="2021-12-31T00:00:00"/>
    <d v="2022-03-01T00:00:00"/>
    <n v="0"/>
    <n v="60"/>
    <n v="1669.52"/>
    <n v="0"/>
    <n v="100171.2"/>
    <s v="Bonifico"/>
    <d v="2022-11-08T00:00:00"/>
    <s v="11893"/>
    <s v="TERR. BANCO POPOLARE"/>
  </r>
  <r>
    <s v="264152"/>
    <s v="96881"/>
    <x v="0"/>
    <s v="ACQ"/>
    <s v="8261303553"/>
    <d v="2021-11-30T00:00:00"/>
    <s v="NOVEMBRE CR-IN ATT NC X PREZZI ERRATI VEDI NC 2261024964 DEL 14/10/22"/>
    <n v="4114.84"/>
    <s v="60"/>
    <d v="2021-12-31T00:00:00"/>
    <d v="2022-03-01T00:00:00"/>
    <n v="0"/>
    <n v="60"/>
    <n v="3740.76"/>
    <n v="0"/>
    <n v="224445.6"/>
    <s v="Bonifico"/>
    <d v="2022-11-08T00:00:00"/>
    <s v="11893"/>
    <s v="TERR. BANCO POPOLARE"/>
  </r>
  <r>
    <s v="264199"/>
    <s v="96881"/>
    <x v="0"/>
    <s v="ACQ"/>
    <s v="8261304190"/>
    <d v="2021-12-03T00:00:00"/>
    <s v="SALDO NOV CR-IN ATT NC X PREZZO ERRATO VEDI NC 2261025147 17/10/22"/>
    <n v="83.16"/>
    <s v="60"/>
    <d v="2021-12-31T00:00:00"/>
    <d v="2022-03-01T00:00:00"/>
    <n v="0"/>
    <n v="60"/>
    <n v="75.599999999999994"/>
    <n v="0"/>
    <n v="4536"/>
    <s v="Bonifico"/>
    <d v="2022-11-08T00:00:00"/>
    <s v="11893"/>
    <s v="TERR. BANCO POPOLARE"/>
  </r>
  <r>
    <s v="267205"/>
    <s v="99105"/>
    <x v="12"/>
    <s v="ACQ"/>
    <s v="15"/>
    <d v="2021-12-30T00:00:00"/>
    <s v="FARDANI C.: attività LP di psicologa per progetti NPI - GIUGNO-NOVEMBRE 2021 (H 842 59') PAGATA IN RITARDO perché NON AVEVA PRESENTATO LE TIMBRATURE"/>
    <n v="21486.04"/>
    <s v="0"/>
    <d v="2022-01-11T00:00:00"/>
    <d v="2022-01-11T00:00:00"/>
    <n v="0"/>
    <n v="0"/>
    <n v="17273.09"/>
    <n v="0"/>
    <n v="0"/>
    <s v="Bonifico"/>
    <d v="2022-10-17T00:00:00"/>
    <s v="11220"/>
    <s v="SAN. BANCO POPOLARE CC TESORERIA"/>
  </r>
  <r>
    <s v="299057"/>
    <s v="96876"/>
    <x v="7"/>
    <s v="ACQ"/>
    <s v="0740849698"/>
    <d v="2022-01-24T00:00:00"/>
    <m/>
    <n v="1269.18"/>
    <s v="60"/>
    <d v="2022-01-28T00:00:00"/>
    <d v="2022-03-29T00:00:00"/>
    <n v="195"/>
    <n v="255"/>
    <n v="1153.8"/>
    <n v="224991"/>
    <n v="294219"/>
    <s v="Bonifico"/>
    <d v="2022-10-10T00:00:00"/>
    <s v="10747"/>
    <s v="TERR. BANCO POPOLARE"/>
  </r>
  <r>
    <s v="299380"/>
    <s v="96881"/>
    <x v="0"/>
    <s v="ACQ"/>
    <s v="8261312681"/>
    <d v="2021-12-31T00:00:00"/>
    <s v="FDR DIC. CREMONA -- PREZZI ERRATI VEDI NC 2261024963 14/10/22"/>
    <n v="5139.82"/>
    <s v="60"/>
    <d v="2022-01-28T00:00:00"/>
    <d v="2022-03-29T00:00:00"/>
    <n v="0"/>
    <n v="60"/>
    <n v="4672.5600000000004"/>
    <n v="0"/>
    <n v="280353.60000000003"/>
    <s v="Bonifico"/>
    <d v="2022-11-08T00:00:00"/>
    <s v="11893"/>
    <s v="TERR. BANCO POPOLARE"/>
  </r>
  <r>
    <s v="299387"/>
    <s v="96881"/>
    <x v="0"/>
    <s v="ACQ"/>
    <s v="8261312684"/>
    <d v="2021-12-31T00:00:00"/>
    <s v="FDR DIC CASALE -- PREZZI ERRATI VEDI NC 2261025154 17/10/22"/>
    <n v="1804.53"/>
    <s v="60"/>
    <d v="2022-01-28T00:00:00"/>
    <d v="2022-03-29T00:00:00"/>
    <n v="0"/>
    <n v="60"/>
    <n v="1640.48"/>
    <n v="0"/>
    <n v="98428.800000000003"/>
    <s v="Bonifico"/>
    <d v="2022-11-08T00:00:00"/>
    <s v="11893"/>
    <s v="TERR. BANCO POPOLARE"/>
  </r>
  <r>
    <s v="299466"/>
    <s v="98997"/>
    <x v="13"/>
    <s v="ACQ"/>
    <s v="150/FPA"/>
    <d v="2022-01-18T00:00:00"/>
    <m/>
    <n v="813.22"/>
    <s v="60"/>
    <d v="2022-01-28T00:00:00"/>
    <d v="2022-03-29T00:00:00"/>
    <n v="231"/>
    <n v="291"/>
    <n v="666.57"/>
    <n v="153977.67000000001"/>
    <n v="193971.87000000002"/>
    <s v="Bonifico"/>
    <d v="2022-11-15T00:00:00"/>
    <s v="12184"/>
    <s v="SAN. BANCO POPOLARE CC TESORERIA"/>
  </r>
  <r>
    <s v="300000031950448"/>
    <s v="99709"/>
    <x v="14"/>
    <s v="INTRACEE"/>
    <s v="2207628"/>
    <d v="2022-06-16T00:00:00"/>
    <s v="INTRACEE- PAGAM. CON LETTERA N. 29 DEL 03/10/22"/>
    <n v="64.08"/>
    <s v="60"/>
    <d v="2022-08-10T00:00:00"/>
    <d v="2022-10-09T00:00:00"/>
    <n v="-6"/>
    <n v="54"/>
    <n v="64.08"/>
    <n v="-384.48"/>
    <n v="3460.3199999999997"/>
    <s v="Bonifico"/>
    <d v="2022-10-03T00:00:00"/>
    <s v="10743"/>
    <s v="SAN. BANCO POPOLARE CC TESORERIA"/>
  </r>
  <r>
    <s v="300000031950467"/>
    <s v="10769"/>
    <x v="15"/>
    <s v="INTRACEE"/>
    <s v="3900000124"/>
    <d v="2022-07-06T00:00:00"/>
    <s v="INTRACEE - PAGAM. CON LETTERA N. 31 DEL 03/10/22"/>
    <n v="4.01"/>
    <s v="60"/>
    <d v="2022-08-10T00:00:00"/>
    <d v="2022-10-09T00:00:00"/>
    <n v="-6"/>
    <n v="54"/>
    <n v="4.01"/>
    <n v="-24.06"/>
    <n v="216.54"/>
    <s v="Bonifico"/>
    <d v="2022-10-03T00:00:00"/>
    <s v="10741"/>
    <s v="SAN. BANCO POPOLARE CC TESORERIA"/>
  </r>
  <r>
    <s v="300000031950509"/>
    <s v="10769"/>
    <x v="15"/>
    <s v="INTRACEE"/>
    <s v="3900000163"/>
    <d v="2022-07-20T00:00:00"/>
    <s v="INTRACEE- PAGAM. CON LETTERA N. 31 DEL 03/10/22"/>
    <n v="3.01"/>
    <s v="60"/>
    <d v="2022-08-10T00:00:00"/>
    <d v="2022-10-09T00:00:00"/>
    <n v="-6"/>
    <n v="54"/>
    <n v="3.01"/>
    <n v="-18.059999999999999"/>
    <n v="162.54"/>
    <s v="Bonifico"/>
    <d v="2022-10-03T00:00:00"/>
    <s v="10741"/>
    <s v="SAN. BANCO POPOLARE CC TESORERIA"/>
  </r>
  <r>
    <s v="300000031950510"/>
    <s v="96233"/>
    <x v="16"/>
    <s v="INTRACEE"/>
    <s v="841371"/>
    <d v="2022-07-27T00:00:00"/>
    <s v="INTRACEE"/>
    <n v="1200"/>
    <s v="60"/>
    <d v="2022-08-10T00:00:00"/>
    <d v="2022-10-09T00:00:00"/>
    <n v="-6"/>
    <n v="54"/>
    <n v="1200"/>
    <n v="-7200"/>
    <n v="64800"/>
    <s v="Bonifico"/>
    <d v="2022-10-03T00:00:00"/>
    <s v="10547"/>
    <s v="SAN. BANCO POPOLARE CC TESORERIA"/>
  </r>
  <r>
    <s v="300000032027903"/>
    <s v="10769"/>
    <x v="15"/>
    <s v="INTRACEE"/>
    <s v="3900000191"/>
    <d v="2022-07-26T00:00:00"/>
    <s v="INTRACEE- PAGAM. CON LETTERA N. 31 DEL 03/10/22"/>
    <n v="2.0099999999999998"/>
    <s v="60"/>
    <d v="2022-08-11T00:00:00"/>
    <d v="2022-10-10T00:00:00"/>
    <n v="-7"/>
    <n v="53"/>
    <n v="2.0099999999999998"/>
    <n v="-14.069999999999999"/>
    <n v="106.52999999999999"/>
    <s v="Bonifico"/>
    <d v="2022-10-03T00:00:00"/>
    <s v="10741"/>
    <s v="SAN. BANCO POPOLARE CC TESORERIA"/>
  </r>
  <r>
    <s v="300000032679788"/>
    <s v="100301"/>
    <x v="17"/>
    <s v="INTRACEE"/>
    <s v="20221392"/>
    <d v="2022-08-11T00:00:00"/>
    <s v="INTRACEE - SOP.PASSIVA NOL. ATTREZZATURE SANITARIE DA 26/2/21 A 15/3/21"/>
    <n v="386.64"/>
    <s v="60"/>
    <d v="2022-08-23T00:00:00"/>
    <d v="2022-10-22T00:00:00"/>
    <n v="51"/>
    <n v="111"/>
    <n v="386.64"/>
    <n v="19718.64"/>
    <n v="42917.04"/>
    <s v="Bonifico"/>
    <d v="2022-12-12T00:00:00"/>
    <s v="13373"/>
    <s v="SAN. BANCO POPOLARE CC TESORERIA"/>
  </r>
  <r>
    <s v="300000032679973"/>
    <s v="100301"/>
    <x v="17"/>
    <s v="INTRACEE"/>
    <s v="20221393"/>
    <d v="2022-08-11T00:00:00"/>
    <s v="INTRACEE - SOPR.PASS. NOL. ATTREZ. SANITARIE DA 02/10/2020 A 05/10/2020"/>
    <n v="85.92"/>
    <s v="60"/>
    <d v="2022-08-23T00:00:00"/>
    <d v="2022-10-22T00:00:00"/>
    <n v="51"/>
    <n v="111"/>
    <n v="85.92"/>
    <n v="4381.92"/>
    <n v="9537.1200000000008"/>
    <s v="Bonifico"/>
    <d v="2022-12-12T00:00:00"/>
    <s v="13373"/>
    <s v="SAN. BANCO POPOLARE CC TESORERIA"/>
  </r>
  <r>
    <s v="300000032725005"/>
    <s v="100301"/>
    <x v="17"/>
    <s v="INTRACEE"/>
    <s v="20221394"/>
    <d v="2022-08-11T00:00:00"/>
    <s v="INTRACEE - SOPRAVV. PASS. NOL. ATTREZZ. SANITARIE DA 30/09/2020 A 05/10/2020"/>
    <n v="128.88"/>
    <s v="60"/>
    <d v="2022-08-23T00:00:00"/>
    <d v="2022-10-22T00:00:00"/>
    <n v="51"/>
    <n v="111"/>
    <n v="128.88"/>
    <n v="6572.88"/>
    <n v="14305.68"/>
    <s v="Bonifico"/>
    <d v="2022-12-12T00:00:00"/>
    <s v="13373"/>
    <s v="SAN. BANCO POPOLARE CC TESORERIA"/>
  </r>
  <r>
    <s v="300000032725994"/>
    <s v="99557"/>
    <x v="18"/>
    <s v="EXTRACEE"/>
    <s v="PSI000139"/>
    <d v="2022-08-18T00:00:00"/>
    <s v="EXTRACEE - PAG. EFFETTUATO CON LETTERA N. 33 DEL 24/10/22"/>
    <n v="449.01"/>
    <s v="60"/>
    <d v="2022-08-24T00:00:00"/>
    <d v="2022-10-23T00:00:00"/>
    <n v="1"/>
    <n v="61"/>
    <n v="449.01"/>
    <n v="449.01"/>
    <n v="27389.61"/>
    <s v="Bonifico"/>
    <d v="2022-10-24T00:00:00"/>
    <s v="11917"/>
    <s v="SAN. BANCO POPOLARE CC TESORERIA"/>
  </r>
  <r>
    <s v="300000032804367"/>
    <s v="98843"/>
    <x v="19"/>
    <s v="ACQ"/>
    <s v="CI_22003533"/>
    <d v="2022-07-28T00:00:00"/>
    <s v="VEDI N.C. CN22004618 DEL 28/10/22 X STORNO SPESE TRASPORTO - PAG. CON LETTERA N. 39 DEL 01/12/22"/>
    <n v="349.91"/>
    <s v="60"/>
    <d v="2022-08-24T00:00:00"/>
    <d v="2022-10-23T00:00:00"/>
    <n v="0"/>
    <n v="60"/>
    <n v="349.91"/>
    <n v="0"/>
    <n v="20994.600000000002"/>
    <s v="Bonifico"/>
    <d v="2022-12-06T00:00:00"/>
    <s v="13305"/>
    <s v="SAN. BANCO POPOLARE CC TESORERIA"/>
  </r>
  <r>
    <s v="300000032811880"/>
    <s v="90752"/>
    <x v="20"/>
    <s v="INTRACEE"/>
    <s v="OP/0045466"/>
    <d v="2022-08-11T00:00:00"/>
    <s v="INTRACEE - PAG. EFFETTUATO CON LETTERA N. 36 DEL 24/10/22"/>
    <n v="6900"/>
    <s v="60"/>
    <d v="2022-08-25T00:00:00"/>
    <d v="2022-10-24T00:00:00"/>
    <n v="0"/>
    <n v="60"/>
    <n v="6900"/>
    <n v="0"/>
    <n v="414000"/>
    <s v="Bonifico"/>
    <d v="2022-10-24T00:00:00"/>
    <s v="11920"/>
    <s v="SAN. BANCO POPOLARE CC TESORERIA"/>
  </r>
  <r>
    <s v="300000033377734"/>
    <s v="96233"/>
    <x v="16"/>
    <s v="INTRACEE"/>
    <s v="845140"/>
    <d v="2022-08-26T00:00:00"/>
    <s v="INTRACEE"/>
    <n v="800"/>
    <s v="60"/>
    <d v="2022-09-05T00:00:00"/>
    <d v="2022-11-04T00:00:00"/>
    <n v="-29"/>
    <n v="31"/>
    <n v="800"/>
    <n v="-23200"/>
    <n v="24800"/>
    <s v="Bonifico"/>
    <d v="2022-10-06T00:00:00"/>
    <s v="10656"/>
    <s v="SAN. BANCO POPOLARE CC TESORERIA"/>
  </r>
  <r>
    <s v="300000033512093"/>
    <s v="10467"/>
    <x v="21"/>
    <s v="INTRACEE"/>
    <s v="510000533"/>
    <d v="2022-08-29T00:00:00"/>
    <s v="INTRACEE - PAG. EFFETTUATO CON LETTERA N. 35 DEL 24/10/22"/>
    <n v="8454"/>
    <s v="60"/>
    <d v="2022-09-05T00:00:00"/>
    <d v="2022-11-04T00:00:00"/>
    <n v="-11"/>
    <n v="49"/>
    <n v="8454"/>
    <n v="-92994"/>
    <n v="414246"/>
    <s v="Bonifico"/>
    <d v="2022-10-24T00:00:00"/>
    <s v="11919"/>
    <s v="SAN. BANCO POPOLARE CC TESORERIA"/>
  </r>
  <r>
    <s v="300000033547574"/>
    <s v="90445"/>
    <x v="22"/>
    <s v="INTRACEE"/>
    <s v="1657030"/>
    <d v="2022-08-29T00:00:00"/>
    <s v="INTRACEE - PAG. EFFETTUATO CON LETTERA N. 34 DEL 24/10/22"/>
    <n v="583"/>
    <s v="60"/>
    <d v="2022-09-06T00:00:00"/>
    <d v="2022-11-05T00:00:00"/>
    <n v="-12"/>
    <n v="48"/>
    <n v="583"/>
    <n v="-6996"/>
    <n v="27984"/>
    <s v="Bonifico"/>
    <d v="2022-10-24T00:00:00"/>
    <s v="11918"/>
    <s v="SAN. BANCO POPOLARE CC TESORERIA"/>
  </r>
  <r>
    <s v="300000033715949"/>
    <s v="91572"/>
    <x v="23"/>
    <s v="INTRACEE"/>
    <s v="857"/>
    <d v="2022-09-06T00:00:00"/>
    <s v="INTRACEE - PAG. CON LETTERA N. 38 DEL 01/12/22"/>
    <n v="1344.73"/>
    <s v="60"/>
    <d v="2022-09-09T00:00:00"/>
    <d v="2022-11-08T00:00:00"/>
    <n v="23"/>
    <n v="83"/>
    <n v="1344.73"/>
    <n v="30928.79"/>
    <n v="111612.59"/>
    <s v="Bonifico"/>
    <d v="2022-12-01T00:00:00"/>
    <s v="13304"/>
    <s v="SAN. BANCO POPOLARE CC TESORERIA"/>
  </r>
  <r>
    <s v="300000033763639"/>
    <s v="99709"/>
    <x v="14"/>
    <s v="INTRACEE"/>
    <s v="2210216"/>
    <d v="2022-09-06T00:00:00"/>
    <s v="INTRACEE - PAG. CON LETTERA N. 37 DEL 01/12/22"/>
    <n v="38.700000000000003"/>
    <s v="60"/>
    <d v="2022-09-09T00:00:00"/>
    <d v="2022-11-08T00:00:00"/>
    <n v="23"/>
    <n v="83"/>
    <n v="38.700000000000003"/>
    <n v="890.1"/>
    <n v="3212.1000000000004"/>
    <s v="Bonifico"/>
    <d v="2022-12-01T00:00:00"/>
    <s v="13303"/>
    <s v="SAN. BANCO POPOLARE CC TESORERIA"/>
  </r>
  <r>
    <s v="300000033925093"/>
    <s v="98146"/>
    <x v="24"/>
    <s v="EXTRACEE"/>
    <s v="3618/O"/>
    <d v="2022-08-24T00:00:00"/>
    <s v="EXTRACEE"/>
    <n v="47.8"/>
    <s v="60"/>
    <d v="2022-09-12T00:00:00"/>
    <d v="2022-11-11T00:00:00"/>
    <n v="-31"/>
    <n v="29"/>
    <n v="47.8"/>
    <n v="-1481.8"/>
    <n v="1386.1999999999998"/>
    <s v="Bonifico"/>
    <d v="2022-10-11T00:00:00"/>
    <s v="11044"/>
    <s v="SAN. BANCO POPOLARE CC TESORERIA"/>
  </r>
  <r>
    <s v="300000033925125"/>
    <s v="98146"/>
    <x v="24"/>
    <s v="EXTRACEE"/>
    <s v="3619/O"/>
    <d v="2022-08-24T00:00:00"/>
    <s v="EXTRACEE"/>
    <n v="96"/>
    <s v="60"/>
    <d v="2022-09-12T00:00:00"/>
    <d v="2022-11-11T00:00:00"/>
    <n v="-31"/>
    <n v="29"/>
    <n v="96"/>
    <n v="-2976"/>
    <n v="2784"/>
    <s v="Bonifico"/>
    <d v="2022-10-11T00:00:00"/>
    <s v="11044"/>
    <s v="SAN. BANCO POPOLARE CC TESORERIA"/>
  </r>
  <r>
    <s v="300000034431513"/>
    <s v="100301"/>
    <x v="17"/>
    <s v="INTRACEE"/>
    <s v="20221495"/>
    <d v="2022-09-06T00:00:00"/>
    <s v="INTRACEE - SOPRAVV.PASS.NOL. ATTREZZ. SANITARIE X € 171,84"/>
    <n v="816.24"/>
    <s v="60"/>
    <d v="2022-09-20T00:00:00"/>
    <d v="2022-11-19T00:00:00"/>
    <n v="23"/>
    <n v="83"/>
    <n v="816.24"/>
    <n v="18773.52"/>
    <n v="67747.92"/>
    <s v="Bonifico"/>
    <d v="2022-12-12T00:00:00"/>
    <s v="13373"/>
    <s v="SAN. BANCO POPOLARE CC TESORERIA"/>
  </r>
  <r>
    <s v="300000034431635"/>
    <s v="100301"/>
    <x v="17"/>
    <s v="INTRACEE"/>
    <s v="20221497"/>
    <d v="2022-09-06T00:00:00"/>
    <s v="INTRACEE"/>
    <n v="322.2"/>
    <s v="60"/>
    <d v="2022-09-20T00:00:00"/>
    <d v="2022-11-19T00:00:00"/>
    <n v="-29"/>
    <n v="31"/>
    <n v="322.2"/>
    <n v="-9343.7999999999993"/>
    <n v="9988.1999999999989"/>
    <s v="Bonifico"/>
    <d v="2022-10-21T00:00:00"/>
    <s v="11505"/>
    <s v="SAN. BANCO POPOLARE CC TESORERIA"/>
  </r>
  <r>
    <s v="300000034431653"/>
    <s v="100301"/>
    <x v="17"/>
    <s v="INTRACEE"/>
    <s v="20221498"/>
    <d v="2022-09-06T00:00:00"/>
    <s v="INTRACEE"/>
    <n v="322.2"/>
    <s v="60"/>
    <d v="2022-09-20T00:00:00"/>
    <d v="2022-11-19T00:00:00"/>
    <n v="-29"/>
    <n v="31"/>
    <n v="322.2"/>
    <n v="-9343.7999999999993"/>
    <n v="9988.1999999999989"/>
    <s v="Bonifico"/>
    <d v="2022-10-21T00:00:00"/>
    <s v="11505"/>
    <s v="SAN. BANCO POPOLARE CC TESORERIA"/>
  </r>
  <r>
    <s v="300000034431663"/>
    <s v="100301"/>
    <x v="17"/>
    <s v="INTRACEE"/>
    <s v="20221499"/>
    <d v="2022-09-06T00:00:00"/>
    <s v="INTRACEE"/>
    <n v="537"/>
    <s v="60"/>
    <d v="2022-09-20T00:00:00"/>
    <d v="2022-11-19T00:00:00"/>
    <n v="-29"/>
    <n v="31"/>
    <n v="537"/>
    <n v="-15573"/>
    <n v="16647"/>
    <s v="Bonifico"/>
    <d v="2022-10-21T00:00:00"/>
    <s v="11505"/>
    <s v="SAN. BANCO POPOLARE CC TESORERIA"/>
  </r>
  <r>
    <s v="300000034431675"/>
    <s v="100301"/>
    <x v="17"/>
    <s v="INTRACEE"/>
    <s v="20221500"/>
    <d v="2022-09-06T00:00:00"/>
    <s v="INTRACEE"/>
    <n v="429.6"/>
    <s v="60"/>
    <d v="2022-09-20T00:00:00"/>
    <d v="2022-11-19T00:00:00"/>
    <n v="-29"/>
    <n v="31"/>
    <n v="429.6"/>
    <n v="-12458.400000000001"/>
    <n v="13317.6"/>
    <s v="Bonifico"/>
    <d v="2022-10-21T00:00:00"/>
    <s v="11505"/>
    <s v="SAN. BANCO POPOLARE CC TESORERIA"/>
  </r>
  <r>
    <s v="300000034579420"/>
    <s v="91071"/>
    <x v="25"/>
    <s v="INTRACEE"/>
    <s v="196002719"/>
    <d v="2022-07-21T00:00:00"/>
    <s v="INTRACEE- PAGAM. CON LETTERA N. 30 DEL 03/10/22"/>
    <n v="3375"/>
    <s v="60"/>
    <d v="2022-09-22T00:00:00"/>
    <d v="2022-11-21T00:00:00"/>
    <n v="-49"/>
    <n v="11"/>
    <n v="3375"/>
    <n v="-165375"/>
    <n v="37125"/>
    <s v="Bonifico"/>
    <d v="2022-10-03T00:00:00"/>
    <s v="10742"/>
    <s v="SAN. BANCO POPOLARE CC TESORERIA"/>
  </r>
  <r>
    <s v="300000035076937"/>
    <s v="96233"/>
    <x v="16"/>
    <s v="INTRACEE"/>
    <s v="848361"/>
    <d v="2022-09-21T00:00:00"/>
    <s v="INTRACEE"/>
    <n v="2300"/>
    <s v="60"/>
    <d v="2022-09-29T00:00:00"/>
    <d v="2022-11-28T00:00:00"/>
    <n v="-4"/>
    <n v="56"/>
    <n v="2300"/>
    <n v="-9200"/>
    <n v="128800"/>
    <s v="Bonifico"/>
    <d v="2022-11-24T00:00:00"/>
    <s v="12635"/>
    <s v="SAN. BANCO POPOLARE CC TESORERIA"/>
  </r>
  <r>
    <s v="300000035079483"/>
    <s v="100301"/>
    <x v="17"/>
    <s v="INTRACEE"/>
    <s v="20221568"/>
    <d v="2022-09-19T00:00:00"/>
    <s v="INTRACEE - nol. da 11/11/19 a 14/11/19 - COGE 56099/20"/>
    <n v="85.92"/>
    <s v="60"/>
    <d v="2022-09-30T00:00:00"/>
    <d v="2022-11-29T00:00:00"/>
    <n v="13"/>
    <n v="73"/>
    <n v="85.92"/>
    <n v="1116.96"/>
    <n v="6272.16"/>
    <s v="Bonifico"/>
    <d v="2022-12-12T00:00:00"/>
    <s v="13373"/>
    <s v="SAN. BANCO POPOLARE CC TESORERIA"/>
  </r>
  <r>
    <s v="300000035079484"/>
    <s v="100301"/>
    <x v="17"/>
    <s v="INTRACEE"/>
    <s v="20221569"/>
    <d v="2022-09-19T00:00:00"/>
    <s v="INTRACEE - nol. da 31/10/19 a 7/11/19 - COGE 56099/20"/>
    <n v="171.84"/>
    <s v="60"/>
    <d v="2022-09-30T00:00:00"/>
    <d v="2022-11-29T00:00:00"/>
    <n v="13"/>
    <n v="73"/>
    <n v="171.84"/>
    <n v="2233.92"/>
    <n v="12544.32"/>
    <s v="Bonifico"/>
    <d v="2022-12-12T00:00:00"/>
    <s v="13373"/>
    <s v="SAN. BANCO POPOLARE CC TESORERIA"/>
  </r>
  <r>
    <s v="300000035079485"/>
    <s v="100301"/>
    <x v="17"/>
    <s v="INTRACEE"/>
    <s v="20221572"/>
    <d v="2022-09-20T00:00:00"/>
    <s v="INTRACEE- nol da 17/11/20 a 20/11/20 - COGE 56099/20"/>
    <n v="85.92"/>
    <s v="60"/>
    <d v="2022-09-30T00:00:00"/>
    <d v="2022-11-29T00:00:00"/>
    <n v="13"/>
    <n v="73"/>
    <n v="85.92"/>
    <n v="1116.96"/>
    <n v="6272.16"/>
    <s v="Bonifico"/>
    <d v="2022-12-12T00:00:00"/>
    <s v="13373"/>
    <s v="SAN. BANCO POPOLARE CC TESORERIA"/>
  </r>
  <r>
    <s v="300000035079486"/>
    <s v="100301"/>
    <x v="17"/>
    <s v="INTRACEE"/>
    <s v="20221573"/>
    <d v="2022-09-20T00:00:00"/>
    <s v="INTRACEE - nol da 28/10/20 a 23/11/20 - COGE 56099/20"/>
    <n v="579.96"/>
    <s v="60"/>
    <d v="2022-09-30T00:00:00"/>
    <d v="2022-11-29T00:00:00"/>
    <n v="13"/>
    <n v="73"/>
    <n v="579.96"/>
    <n v="7539.4800000000005"/>
    <n v="42337.08"/>
    <s v="Bonifico"/>
    <d v="2022-12-12T00:00:00"/>
    <s v="13373"/>
    <s v="SAN. BANCO POPOLARE CC TESORERIA"/>
  </r>
  <r>
    <s v="300000035079487"/>
    <s v="100301"/>
    <x v="17"/>
    <s v="INTRACEE"/>
    <s v="20221574"/>
    <d v="2022-09-20T00:00:00"/>
    <s v="INTRACEE - nol. da 05/11/20 a 22/12/20 - COGE 56099/20"/>
    <n v="1031.04"/>
    <s v="60"/>
    <d v="2022-09-30T00:00:00"/>
    <d v="2022-11-29T00:00:00"/>
    <n v="13"/>
    <n v="73"/>
    <n v="1031.04"/>
    <n v="13403.52"/>
    <n v="75265.919999999998"/>
    <s v="Bonifico"/>
    <d v="2022-12-12T00:00:00"/>
    <s v="13373"/>
    <s v="SAN. BANCO POPOLARE CC TESORERIA"/>
  </r>
  <r>
    <s v="300000035079488"/>
    <s v="100301"/>
    <x v="17"/>
    <s v="INTRACEE"/>
    <s v="20221597"/>
    <d v="2022-09-22T00:00:00"/>
    <s v="INTRACEE - nol. da 27/10/21 a 24/11/21 - COGE 3564/21"/>
    <n v="622.91999999999996"/>
    <s v="60"/>
    <d v="2022-09-30T00:00:00"/>
    <d v="2022-11-29T00:00:00"/>
    <n v="13"/>
    <n v="73"/>
    <n v="622.91999999999996"/>
    <n v="8097.9599999999991"/>
    <n v="45473.159999999996"/>
    <s v="Bonifico"/>
    <d v="2022-12-12T00:00:00"/>
    <s v="13373"/>
    <s v="SAN. BANCO POPOLARE CC TESORERIA"/>
  </r>
  <r>
    <s v="300000035079491"/>
    <s v="100301"/>
    <x v="17"/>
    <s v="INTRACEE"/>
    <s v="20221598"/>
    <d v="2022-09-22T00:00:00"/>
    <s v="INTRACEE - nol. da 23/10/21 a 02/11/21 - COGE 3564/21"/>
    <n v="236.28"/>
    <s v="60"/>
    <d v="2022-09-30T00:00:00"/>
    <d v="2022-11-29T00:00:00"/>
    <n v="13"/>
    <n v="73"/>
    <n v="236.28"/>
    <n v="3071.64"/>
    <n v="17248.439999999999"/>
    <s v="Bonifico"/>
    <d v="2022-12-12T00:00:00"/>
    <s v="13373"/>
    <s v="SAN. BANCO POPOLARE CC TESORERIA"/>
  </r>
  <r>
    <s v="300000035079497"/>
    <s v="100301"/>
    <x v="17"/>
    <s v="INTRACEE"/>
    <s v="20221599"/>
    <d v="2022-09-22T00:00:00"/>
    <s v="INTRACEE - nol da 25/5/21 a 01/06/21 - COGE 3564/21"/>
    <n v="171.84"/>
    <s v="60"/>
    <d v="2022-09-30T00:00:00"/>
    <d v="2022-11-29T00:00:00"/>
    <n v="-39"/>
    <n v="21"/>
    <n v="171.84"/>
    <n v="-6701.76"/>
    <n v="3608.64"/>
    <s v="Bonifico"/>
    <d v="2022-10-21T00:00:00"/>
    <s v="11505"/>
    <s v="SAN. BANCO POPOLARE CC TESORERIA"/>
  </r>
  <r>
    <s v="300000035084071"/>
    <s v="100301"/>
    <x v="17"/>
    <s v="INTRACEE"/>
    <s v="20221566"/>
    <d v="2022-09-19T00:00:00"/>
    <s v="INTRACEE - nol. da 01/04/22 a 21/5/22"/>
    <n v="1095.48"/>
    <s v="60"/>
    <d v="2022-09-29T00:00:00"/>
    <d v="2022-11-28T00:00:00"/>
    <n v="-38"/>
    <n v="22"/>
    <n v="1095.48"/>
    <n v="-41628.239999999998"/>
    <n v="24100.560000000001"/>
    <s v="Bonifico"/>
    <d v="2022-10-21T00:00:00"/>
    <s v="11505"/>
    <s v="SAN. BANCO POPOLARE CC TESORERIA"/>
  </r>
  <r>
    <s v="300000035084430"/>
    <s v="100301"/>
    <x v="17"/>
    <s v="INTRACEE"/>
    <s v="20221588"/>
    <d v="2022-09-22T00:00:00"/>
    <s v="INTRACEE - da 5/5/22 a 19/5/22"/>
    <n v="322.2"/>
    <s v="60"/>
    <d v="2022-09-29T00:00:00"/>
    <d v="2022-11-28T00:00:00"/>
    <n v="-38"/>
    <n v="22"/>
    <n v="322.2"/>
    <n v="-12243.6"/>
    <n v="7088.4"/>
    <s v="Bonifico"/>
    <d v="2022-10-21T00:00:00"/>
    <s v="11505"/>
    <s v="SAN. BANCO POPOLARE CC TESORERIA"/>
  </r>
  <r>
    <s v="300000035084449"/>
    <s v="100301"/>
    <x v="17"/>
    <s v="INTRACEE"/>
    <s v="20221592"/>
    <d v="2022-09-22T00:00:00"/>
    <s v="INTRACEE- da 01/03/22 a 16/03/22"/>
    <n v="343.68"/>
    <s v="60"/>
    <d v="2022-09-29T00:00:00"/>
    <d v="2022-11-28T00:00:00"/>
    <n v="-38"/>
    <n v="22"/>
    <n v="343.68"/>
    <n v="-13059.84"/>
    <n v="7560.96"/>
    <s v="Bonifico"/>
    <d v="2022-10-21T00:00:00"/>
    <s v="11505"/>
    <s v="SAN. BANCO POPOLARE CC TESORERIA"/>
  </r>
  <r>
    <s v="300000035084455"/>
    <s v="100301"/>
    <x v="17"/>
    <s v="INTRACEE"/>
    <s v="20221596"/>
    <d v="2022-09-22T00:00:00"/>
    <s v="INTRACEE - da 03/04/22 a 20/4/22"/>
    <n v="386.64"/>
    <s v="60"/>
    <d v="2022-09-29T00:00:00"/>
    <d v="2022-11-28T00:00:00"/>
    <n v="-38"/>
    <n v="22"/>
    <n v="386.64"/>
    <n v="-14692.32"/>
    <n v="8506.08"/>
    <s v="Bonifico"/>
    <d v="2022-10-21T00:00:00"/>
    <s v="11505"/>
    <s v="SAN. BANCO POPOLARE CC TESORERIA"/>
  </r>
  <r>
    <s v="300000035084469"/>
    <s v="100301"/>
    <x v="17"/>
    <s v="INTRACEE"/>
    <s v="20221600"/>
    <d v="2022-09-22T00:00:00"/>
    <s v="INTRACEE - da 24/02/22 a 07/07/22"/>
    <n v="2856.84"/>
    <s v="60"/>
    <d v="2022-09-29T00:00:00"/>
    <d v="2022-11-28T00:00:00"/>
    <n v="-38"/>
    <n v="22"/>
    <n v="2856.84"/>
    <n v="-108559.92000000001"/>
    <n v="62850.48"/>
    <s v="Bonifico"/>
    <d v="2022-10-21T00:00:00"/>
    <s v="11505"/>
    <s v="SAN. BANCO POPOLARE CC TESORERIA"/>
  </r>
  <r>
    <s v="300000035084538"/>
    <s v="100301"/>
    <x v="17"/>
    <s v="INTRACEE"/>
    <s v="20221602"/>
    <d v="2022-09-22T00:00:00"/>
    <s v="INTRACEE - da 27/1/22 a 8/2/22"/>
    <n v="257.76"/>
    <s v="60"/>
    <d v="2022-09-29T00:00:00"/>
    <d v="2022-11-28T00:00:00"/>
    <n v="-38"/>
    <n v="22"/>
    <n v="257.76"/>
    <n v="-9794.8799999999992"/>
    <n v="5670.7199999999993"/>
    <s v="Bonifico"/>
    <d v="2022-10-21T00:00:00"/>
    <s v="11505"/>
    <s v="SAN. BANCO POPOLARE CC TESORERIA"/>
  </r>
  <r>
    <s v="300000035378876"/>
    <s v="90111"/>
    <x v="8"/>
    <s v="ACQ"/>
    <s v="2083030640N"/>
    <d v="2020-06-30T00:00:00"/>
    <s v="SOPRAVV ATTIVA ACQUISTO FARMACI DOPPIO CANALE EX TIP. 13"/>
    <n v="-96.09"/>
    <s v="60"/>
    <d v="2022-10-04T00:00:00"/>
    <d v="2022-12-03T00:00:00"/>
    <n v="0"/>
    <n v="60"/>
    <n v="-78.760000000000005"/>
    <n v="0"/>
    <n v="-4725.6000000000004"/>
    <s v="Bonifico"/>
    <d v="2022-10-05T00:00:00"/>
    <m/>
    <s v="SAN. BANCO POPOLARE CC TESORERIA"/>
  </r>
  <r>
    <s v="300000035395119"/>
    <s v="90111"/>
    <x v="8"/>
    <s v="ACQ"/>
    <s v="2083031600N"/>
    <d v="2020-07-07T00:00:00"/>
    <s v="SOPRAVV.ATTIVA ACQUISTO FARMACI DOPPIO CANALE EX TIP.13"/>
    <n v="-21.96"/>
    <s v="60"/>
    <d v="2022-10-04T00:00:00"/>
    <d v="2022-12-03T00:00:00"/>
    <n v="0"/>
    <n v="60"/>
    <n v="-18"/>
    <n v="0"/>
    <n v="-1080"/>
    <s v="Bonifico"/>
    <d v="2022-10-05T00:00:00"/>
    <m/>
    <s v="SAN. BANCO POPOLARE CC TESORERIA"/>
  </r>
  <r>
    <s v="300000035461627"/>
    <s v="96233"/>
    <x v="16"/>
    <s v="INTRACEE"/>
    <s v="849629"/>
    <d v="2022-09-30T00:00:00"/>
    <s v="INTRACEE"/>
    <n v="2100"/>
    <s v="60"/>
    <d v="2022-10-05T00:00:00"/>
    <d v="2022-12-04T00:00:00"/>
    <n v="-6"/>
    <n v="54"/>
    <n v="2100"/>
    <n v="-12600"/>
    <n v="113400"/>
    <s v="Bonifico"/>
    <d v="2022-11-28T00:00:00"/>
    <s v="12855"/>
    <s v="SAN. BANCO POPOLARE CC TESORERIA"/>
  </r>
  <r>
    <s v="300000035581460"/>
    <s v="100301"/>
    <x v="17"/>
    <s v="INTRACEE"/>
    <s v="20221611"/>
    <d v="2022-09-23T00:00:00"/>
    <s v="INTRACEE - NOL. 16/5/22-03/06/22"/>
    <n v="408.12"/>
    <s v="60"/>
    <d v="2022-10-07T00:00:00"/>
    <d v="2022-12-06T00:00:00"/>
    <n v="-21"/>
    <n v="39"/>
    <n v="408.12"/>
    <n v="-8570.52"/>
    <n v="15916.68"/>
    <s v="Bonifico"/>
    <d v="2022-11-15T00:00:00"/>
    <s v="12129"/>
    <s v="SAN. BANCO POPOLARE CC TESORERIA"/>
  </r>
  <r>
    <s v="300000035581472"/>
    <s v="100301"/>
    <x v="17"/>
    <s v="INTRACEE"/>
    <s v="20221612"/>
    <d v="2022-09-23T00:00:00"/>
    <s v="INTRACEE - NOL. 26/8/22-01/09/22"/>
    <n v="150.36000000000001"/>
    <s v="60"/>
    <d v="2022-10-07T00:00:00"/>
    <d v="2022-12-06T00:00:00"/>
    <n v="-21"/>
    <n v="39"/>
    <n v="150.36000000000001"/>
    <n v="-3157.5600000000004"/>
    <n v="5864.0400000000009"/>
    <s v="Bonifico"/>
    <d v="2022-11-15T00:00:00"/>
    <s v="12129"/>
    <s v="SAN. BANCO POPOLARE CC TESORERIA"/>
  </r>
  <r>
    <s v="300000035581480"/>
    <s v="100301"/>
    <x v="17"/>
    <s v="INTRACEE"/>
    <s v="20221613"/>
    <d v="2022-09-23T00:00:00"/>
    <s v="INTRACEE - NOL. 13/6/22-05/08/22"/>
    <n v="1159.92"/>
    <s v="60"/>
    <d v="2022-10-07T00:00:00"/>
    <d v="2022-12-06T00:00:00"/>
    <n v="-21"/>
    <n v="39"/>
    <n v="1159.92"/>
    <n v="-24358.32"/>
    <n v="45236.880000000005"/>
    <s v="Bonifico"/>
    <d v="2022-11-15T00:00:00"/>
    <s v="12129"/>
    <s v="SAN. BANCO POPOLARE CC TESORERIA"/>
  </r>
  <r>
    <s v="300000035581496"/>
    <s v="100301"/>
    <x v="17"/>
    <s v="INTRACEE"/>
    <s v="20221614"/>
    <d v="2022-09-23T00:00:00"/>
    <s v="INTRACEE - NOL. DA 15/6/22 A 24/6/22"/>
    <n v="214.8"/>
    <s v="60"/>
    <d v="2022-10-07T00:00:00"/>
    <d v="2022-12-06T00:00:00"/>
    <n v="-21"/>
    <n v="39"/>
    <n v="214.8"/>
    <n v="-4510.8"/>
    <n v="8377.2000000000007"/>
    <s v="Bonifico"/>
    <d v="2022-11-15T00:00:00"/>
    <s v="12129"/>
    <s v="SAN. BANCO POPOLARE CC TESORERIA"/>
  </r>
  <r>
    <s v="300000035793158"/>
    <s v="97972"/>
    <x v="26"/>
    <s v="EXTRACEE"/>
    <s v="1810031295"/>
    <d v="2022-09-16T00:00:00"/>
    <s v="EXTRACEE"/>
    <n v="2443.52"/>
    <s v="60"/>
    <d v="2022-10-11T00:00:00"/>
    <d v="2022-12-10T00:00:00"/>
    <n v="-18"/>
    <n v="42"/>
    <n v="2443.52"/>
    <n v="-43983.360000000001"/>
    <n v="102627.84"/>
    <s v="Bonifico"/>
    <d v="2022-11-22T00:00:00"/>
    <s v="12470"/>
    <s v="SAN. BANCO POPOLARE CC TESORERIA"/>
  </r>
  <r>
    <s v="300000035793277"/>
    <s v="90078"/>
    <x v="6"/>
    <s v="ACQ"/>
    <s v="9078622972N"/>
    <d v="2019-05-15T00:00:00"/>
    <s v="A STORNO TOT. FATT 9078622972 DEL 15/5/2019 - SOPRAVV.ATTIVA DISP.MED.: CND B,G,N,Q,R,U -PRESIDI MEDICO-CHIRURGICI SPECIALISTICI"/>
    <n v="-75.11"/>
    <s v="60"/>
    <d v="2022-10-11T00:00:00"/>
    <d v="2022-12-10T00:00:00"/>
    <n v="0"/>
    <n v="60"/>
    <n v="-75.11"/>
    <n v="0"/>
    <n v="-4506.6000000000004"/>
    <s v="Bonifico"/>
    <d v="2022-11-29T00:00:00"/>
    <s v="12973"/>
    <s v="SAN. BANCO POPOLARE CC TESORERIA"/>
  </r>
  <r>
    <s v="300000036378882"/>
    <s v="100301"/>
    <x v="17"/>
    <s v="INTRACEE"/>
    <s v="20221652"/>
    <d v="2022-10-04T00:00:00"/>
    <s v="INTRACEE - NOL DA 16/9/22 A 28/9/22"/>
    <n v="279.24"/>
    <s v="60"/>
    <d v="2022-10-19T00:00:00"/>
    <d v="2022-12-18T00:00:00"/>
    <n v="-20"/>
    <n v="40"/>
    <n v="279.24"/>
    <n v="-5584.8"/>
    <n v="11169.6"/>
    <s v="Bonifico"/>
    <d v="2022-11-28T00:00:00"/>
    <s v="12917"/>
    <s v="SAN. BANCO POPOLARE CC TESORERIA"/>
  </r>
  <r>
    <s v="300000036378895"/>
    <s v="100301"/>
    <x v="17"/>
    <s v="INTRACEE"/>
    <s v="20221653"/>
    <d v="2022-10-04T00:00:00"/>
    <s v="INTRACEE- nol. da 04/08/20 a 02/09/20 - COGE 56099/20"/>
    <n v="644.4"/>
    <s v="60"/>
    <d v="2022-10-19T00:00:00"/>
    <d v="2022-12-18T00:00:00"/>
    <n v="-6"/>
    <n v="54"/>
    <n v="644.4"/>
    <n v="-3866.3999999999996"/>
    <n v="34797.599999999999"/>
    <s v="Bonifico"/>
    <d v="2022-12-12T00:00:00"/>
    <s v="13373"/>
    <s v="SAN. BANCO POPOLARE CC TESORERIA"/>
  </r>
  <r>
    <s v="300000036405023"/>
    <s v="100301"/>
    <x v="17"/>
    <s v="INTRACEE"/>
    <s v="20221654"/>
    <d v="2022-10-04T00:00:00"/>
    <s v="INTRACEE- nol. da 16/06/2020 a 25/06/2020 - COGE 56099/20"/>
    <n v="214.8"/>
    <s v="60"/>
    <d v="2022-10-19T00:00:00"/>
    <d v="2022-12-18T00:00:00"/>
    <n v="-6"/>
    <n v="54"/>
    <n v="214.8"/>
    <n v="-1288.8000000000002"/>
    <n v="11599.2"/>
    <s v="Bonifico"/>
    <d v="2022-12-12T00:00:00"/>
    <s v="13373"/>
    <s v="SAN. BANCO POPOLARE CC TESORERIA"/>
  </r>
  <r>
    <s v="300000036950850"/>
    <s v="98146"/>
    <x v="24"/>
    <s v="EXTRACEE"/>
    <s v="4570/O"/>
    <d v="2022-10-18T00:00:00"/>
    <s v="EXTRACEE"/>
    <n v="378"/>
    <s v="60"/>
    <d v="2022-10-27T00:00:00"/>
    <d v="2022-12-26T00:00:00"/>
    <n v="-12"/>
    <n v="48"/>
    <n v="378"/>
    <n v="-4536"/>
    <n v="18144"/>
    <s v="Bonifico"/>
    <d v="2022-12-14T00:00:00"/>
    <s v="13683"/>
    <s v="SAN. BANCO POPOLARE CC TESORERIA"/>
  </r>
  <r>
    <s v="300000036950854"/>
    <s v="98146"/>
    <x v="24"/>
    <s v="EXTRACEE"/>
    <s v="4571/O"/>
    <d v="2022-10-18T00:00:00"/>
    <s v="EXTRACEE"/>
    <n v="68.28"/>
    <s v="60"/>
    <d v="2022-10-27T00:00:00"/>
    <d v="2022-12-26T00:00:00"/>
    <n v="-12"/>
    <n v="48"/>
    <n v="68.28"/>
    <n v="-819.36"/>
    <n v="3277.44"/>
    <s v="Bonifico"/>
    <d v="2022-12-14T00:00:00"/>
    <s v="13683"/>
    <s v="SAN. BANCO POPOLARE CC TESORERIA"/>
  </r>
  <r>
    <s v="300000036950858"/>
    <s v="98146"/>
    <x v="24"/>
    <s v="EXTRACEE"/>
    <s v="4572/O"/>
    <d v="2022-10-18T00:00:00"/>
    <s v="EXTRACEE"/>
    <n v="1418.7"/>
    <s v="60"/>
    <d v="2022-10-27T00:00:00"/>
    <d v="2022-12-26T00:00:00"/>
    <n v="-10"/>
    <n v="50"/>
    <n v="1418.7"/>
    <n v="-14187"/>
    <n v="70935"/>
    <s v="Bonifico"/>
    <d v="2022-12-16T00:00:00"/>
    <s v="13887"/>
    <s v="SAN. BANCO POPOLARE CC TESORERIA"/>
  </r>
  <r>
    <s v="300000036950882"/>
    <s v="98146"/>
    <x v="24"/>
    <s v="EXTRACEE"/>
    <s v="4573/O"/>
    <d v="2022-10-18T00:00:00"/>
    <s v="EXTRACEE"/>
    <n v="183.8"/>
    <s v="60"/>
    <d v="2022-10-27T00:00:00"/>
    <d v="2022-12-26T00:00:00"/>
    <n v="-12"/>
    <n v="48"/>
    <n v="183.8"/>
    <n v="-2205.6000000000004"/>
    <n v="8822.4000000000015"/>
    <s v="Bonifico"/>
    <d v="2022-12-14T00:00:00"/>
    <s v="13683"/>
    <s v="SAN. BANCO POPOLARE CC TESORERIA"/>
  </r>
  <r>
    <s v="300000037606395"/>
    <s v="99783"/>
    <x v="27"/>
    <s v="ACQ"/>
    <s v="NC 1/2022"/>
    <d v="2022-11-08T00:00:00"/>
    <s v="DIACCI: somma pignorata - Fasc. 70/2022/18059 PROC.ESEC.07084202200003841000"/>
    <n v="-6912"/>
    <s v="30"/>
    <d v="2022-11-08T00:00:00"/>
    <d v="2022-12-08T00:00:00"/>
    <n v="0"/>
    <n v="30"/>
    <n v="-6912"/>
    <n v="0"/>
    <n v="-207360"/>
    <s v="Bonifico"/>
    <d v="2022-11-23T00:00:00"/>
    <s v="12487"/>
    <s v="SAN. BANCO POPOLARE CC TESORERIA"/>
  </r>
  <r>
    <s v="300000039085910"/>
    <s v="98843"/>
    <x v="19"/>
    <s v="ACQ"/>
    <s v="CN_22004618"/>
    <d v="2022-10-28T00:00:00"/>
    <s v="NC A STORNO PARZIALE FT CI_22003533 DEL 28/7/22 PER TRASPORTO NON DOVUTO PAG. CON LETTERA N. 39 DEL 01/12/22"/>
    <n v="-33"/>
    <s v="60"/>
    <d v="2022-11-30T00:00:00"/>
    <d v="2023-01-29T00:00:00"/>
    <n v="0"/>
    <n v="60"/>
    <n v="-33"/>
    <n v="0"/>
    <n v="-1980"/>
    <s v="Bonifico"/>
    <d v="2022-12-06T00:00:00"/>
    <s v="13305"/>
    <s v="SAN. BANCO POPOLARE CC TESORERIA"/>
  </r>
  <r>
    <s v="308127"/>
    <s v="95675"/>
    <x v="28"/>
    <s v="ACQ"/>
    <s v="0086594629"/>
    <d v="2022-02-01T00:00:00"/>
    <s v="N.C. A STORNO FT 0086593246 DEL 20/1/22"/>
    <n v="-88.82"/>
    <s v="60"/>
    <d v="2022-02-07T00:00:00"/>
    <d v="2022-04-08T00:00:00"/>
    <n v="0"/>
    <n v="60"/>
    <n v="-72.8"/>
    <n v="0"/>
    <n v="-4368"/>
    <s v="Bonifico"/>
    <d v="2022-11-15T00:00:00"/>
    <s v="12051"/>
    <s v="SAN. BANCO POPOLARE CC TESORERIA"/>
  </r>
  <r>
    <s v="308813"/>
    <s v="95876"/>
    <x v="29"/>
    <s v="ACQ"/>
    <s v="0000001080"/>
    <d v="2022-02-02T00:00:00"/>
    <s v="VEDI NC 0000008640 DEL 25/7/22 A STORNO TOT. FATT. IN QUANTO MATERIALE NON CONFORME ALLA RICHIESTA"/>
    <n v="942.08"/>
    <s v="60"/>
    <d v="2022-02-07T00:00:00"/>
    <d v="2022-04-08T00:00:00"/>
    <n v="0"/>
    <n v="60"/>
    <n v="772.2"/>
    <n v="0"/>
    <n v="46332"/>
    <s v="Bonifico"/>
    <d v="2022-10-06T00:00:00"/>
    <s v="10674"/>
    <s v="SAN. BANCO POPOLARE CC TESORERIA"/>
  </r>
  <r>
    <s v="324077"/>
    <s v="95876"/>
    <x v="29"/>
    <s v="ACQ"/>
    <s v="0000001584"/>
    <d v="2022-02-15T00:00:00"/>
    <s v="VEDI NC 0000008640 DEL 25/7/22 A STORNO TOT. FATTURA PERCHÉ NON CONFORME ALLA NOSTRA RICHIESTA"/>
    <n v="471.04"/>
    <s v="60"/>
    <d v="2022-02-18T00:00:00"/>
    <d v="2022-04-19T00:00:00"/>
    <n v="0"/>
    <n v="60"/>
    <n v="386.1"/>
    <n v="0"/>
    <n v="23166"/>
    <s v="Bonifico"/>
    <d v="2022-10-06T00:00:00"/>
    <s v="10674"/>
    <s v="SAN. BANCO POPOLARE CC TESORERIA"/>
  </r>
  <r>
    <s v="3300"/>
    <s v="96881"/>
    <x v="0"/>
    <s v="CONV"/>
    <s v="2261009453"/>
    <d v="2021-06-23T00:00:00"/>
    <s v="VINCOLATA A FT 8261251218 DEL 07/06/21 "/>
    <n v="-19.010000000000002"/>
    <s v="60"/>
    <d v="2019-12-31T00:00:00"/>
    <d v="2021-08-23T00:00:00"/>
    <n v="0"/>
    <n v="60"/>
    <n v="-17.28"/>
    <n v="0"/>
    <n v="-1036.8000000000002"/>
    <s v="Bonifico"/>
    <d v="2022-10-12T00:00:00"/>
    <s v="11150"/>
    <s v="TERR. BANCO POPOLARE"/>
  </r>
  <r>
    <s v="346039"/>
    <s v="96881"/>
    <x v="0"/>
    <s v="ACQ"/>
    <s v="8261320089"/>
    <d v="2022-01-31T00:00:00"/>
    <s v="IN ATT. NC X DIFF PREZZI VEDI NC 2261024961 14/10/22"/>
    <n v="3858.23"/>
    <s v="60"/>
    <d v="2022-03-04T00:00:00"/>
    <d v="2022-05-03T00:00:00"/>
    <n v="0"/>
    <n v="60"/>
    <n v="3507.48"/>
    <n v="0"/>
    <n v="210448.8"/>
    <s v="Bonifico"/>
    <d v="2022-11-08T00:00:00"/>
    <s v="11894"/>
    <s v="TERR. BANCO POPOLARE"/>
  </r>
  <r>
    <s v="346093"/>
    <s v="98717"/>
    <x v="30"/>
    <s v="ACQ"/>
    <s v="348/P"/>
    <d v="2022-02-22T00:00:00"/>
    <s v="MANCA DDT CONTENZIOSO"/>
    <n v="231.8"/>
    <s v="60"/>
    <d v="2022-03-04T00:00:00"/>
    <d v="2022-05-03T00:00:00"/>
    <n v="0"/>
    <n v="60"/>
    <n v="190"/>
    <n v="0"/>
    <n v="11400"/>
    <s v="Bonifico"/>
    <d v="2022-11-15T00:00:00"/>
    <s v="12021"/>
    <s v="SAN. BANCO POPOLARE CC TESORERIA"/>
  </r>
  <r>
    <s v="346105"/>
    <s v="96881"/>
    <x v="0"/>
    <s v="ACQ"/>
    <s v="8261320090"/>
    <d v="2022-01-31T00:00:00"/>
    <s v="IN ATT.NC X DIFF PREZZI VEDI NC 2261025157 17/10/22"/>
    <n v="1535.25"/>
    <s v="60"/>
    <d v="2022-03-04T00:00:00"/>
    <d v="2022-05-03T00:00:00"/>
    <n v="0"/>
    <n v="60"/>
    <n v="1395.68"/>
    <n v="0"/>
    <n v="83740.800000000003"/>
    <s v="Bonifico"/>
    <d v="2022-11-08T00:00:00"/>
    <s v="11894"/>
    <s v="TERR. BANCO POPOLARE"/>
  </r>
  <r>
    <s v="346272"/>
    <s v="90544"/>
    <x v="11"/>
    <s v="ACQ"/>
    <s v="22010173"/>
    <d v="2022-01-25T00:00:00"/>
    <m/>
    <n v="156.94999999999999"/>
    <s v="60"/>
    <d v="2022-03-04T00:00:00"/>
    <d v="2022-05-03T00:00:00"/>
    <n v="210"/>
    <n v="270"/>
    <n v="142.68"/>
    <n v="29962.800000000003"/>
    <n v="38523.599999999999"/>
    <s v="Bonifico"/>
    <d v="2022-11-29T00:00:00"/>
    <s v="12985"/>
    <s v="TERR. BANCO POPOLARE"/>
  </r>
  <r>
    <s v="3474"/>
    <s v="96881"/>
    <x v="0"/>
    <s v="CONV"/>
    <s v="8261251218"/>
    <d v="2021-06-07T00:00:00"/>
    <s v="VEDI NC 2261009453 23/6/2021"/>
    <n v="560.87"/>
    <s v="60"/>
    <d v="2019-12-31T00:00:00"/>
    <d v="2021-08-21T00:00:00"/>
    <n v="0"/>
    <n v="60"/>
    <n v="509.88"/>
    <n v="0"/>
    <n v="30592.799999999999"/>
    <s v="Bonifico"/>
    <d v="2022-10-12T00:00:00"/>
    <s v="11150"/>
    <s v="TERR. BANCO POPOLARE"/>
  </r>
  <r>
    <s v="354173"/>
    <s v="98997"/>
    <x v="13"/>
    <s v="ACQ"/>
    <s v="1479/FPA"/>
    <d v="2022-02-21T00:00:00"/>
    <m/>
    <n v="135.41999999999999"/>
    <s v="60"/>
    <d v="2022-03-09T00:00:00"/>
    <d v="2022-05-08T00:00:00"/>
    <n v="191"/>
    <n v="251"/>
    <n v="111"/>
    <n v="21201"/>
    <n v="27861"/>
    <s v="Bonifico"/>
    <d v="2022-11-15T00:00:00"/>
    <s v="12184"/>
    <s v="SAN. BANCO POPOLARE CC TESORERIA"/>
  </r>
  <r>
    <s v="354412"/>
    <s v="95336"/>
    <x v="31"/>
    <s v="ACQ"/>
    <s v="1787/PA"/>
    <d v="2022-02-28T00:00:00"/>
    <s v="FATT.PARZIALE-INTEGRATA CON FT 10565/PA DEL 28/9/22"/>
    <n v="204.96"/>
    <s v="60"/>
    <d v="2022-03-09T00:00:00"/>
    <d v="2022-05-08T00:00:00"/>
    <n v="0"/>
    <n v="60"/>
    <n v="168"/>
    <n v="0"/>
    <n v="10080"/>
    <s v="Bonifico"/>
    <d v="2022-10-26T00:00:00"/>
    <s v="11690"/>
    <s v="SAN. BANCO POPOLARE CC TESORERIA"/>
  </r>
  <r>
    <s v="360104"/>
    <s v="96881"/>
    <x v="0"/>
    <s v="ACQ"/>
    <s v="2261017296"/>
    <d v="2022-03-11T00:00:00"/>
    <s v="SU FATT. 8261240496 DEL 30/4/2021 COGE 3856/2021"/>
    <n v="-171.34"/>
    <s v="60"/>
    <d v="2022-03-15T00:00:00"/>
    <d v="2022-05-14T00:00:00"/>
    <n v="0"/>
    <n v="60"/>
    <n v="-155.76"/>
    <n v="0"/>
    <n v="-9345.5999999999985"/>
    <s v="Bonifico"/>
    <d v="2022-11-08T00:00:00"/>
    <s v="11893"/>
    <s v="TERR. BANCO POPOLARE"/>
  </r>
  <r>
    <s v="366004"/>
    <s v="96881"/>
    <x v="0"/>
    <s v="ACQ"/>
    <s v="8261333722"/>
    <d v="2022-03-14T00:00:00"/>
    <s v="VEDI NOTA CREDITO N. 2261025156 DEL 17/10/22 STORNO TOT "/>
    <n v="102.96"/>
    <s v="60"/>
    <d v="2022-03-17T00:00:00"/>
    <d v="2022-05-16T00:00:00"/>
    <n v="0"/>
    <n v="60"/>
    <n v="93.6"/>
    <n v="0"/>
    <n v="5616"/>
    <s v="Bonifico"/>
    <d v="2022-11-08T00:00:00"/>
    <s v="11893"/>
    <s v="TERR. BANCO POPOLARE"/>
  </r>
  <r>
    <s v="366156"/>
    <s v="96881"/>
    <x v="0"/>
    <s v="ACQ"/>
    <s v="2261017301"/>
    <d v="2022-03-14T00:00:00"/>
    <s v="SU FATT. 8261223340 25/2/2021 COGE 3856/2021"/>
    <n v="-130.15"/>
    <s v="60"/>
    <d v="2022-03-17T00:00:00"/>
    <d v="2022-05-16T00:00:00"/>
    <n v="0"/>
    <n v="60"/>
    <n v="-118.32"/>
    <n v="0"/>
    <n v="-7099.2"/>
    <s v="Bonifico"/>
    <d v="2022-10-12T00:00:00"/>
    <s v="11150"/>
    <s v="TERR. BANCO POPOLARE"/>
  </r>
  <r>
    <s v="366160"/>
    <s v="96881"/>
    <x v="0"/>
    <s v="ACQ"/>
    <s v="2261017305"/>
    <d v="2022-03-14T00:00:00"/>
    <s v="SU FATT. 8261223341 25/2/21 COGE 3856/2021 NUTR.ENTER."/>
    <n v="-200.38"/>
    <s v="60"/>
    <d v="2022-03-17T00:00:00"/>
    <d v="2022-05-16T00:00:00"/>
    <n v="0"/>
    <n v="60"/>
    <n v="-182.16"/>
    <n v="0"/>
    <n v="-10929.6"/>
    <s v="Bonifico"/>
    <d v="2022-10-12T00:00:00"/>
    <s v="11150"/>
    <s v="TERR. BANCO POPOLARE"/>
  </r>
  <r>
    <s v="366191"/>
    <s v="96881"/>
    <x v="0"/>
    <s v="ACQ"/>
    <s v="2261017302"/>
    <d v="2022-03-14T00:00:00"/>
    <m/>
    <n v="-2.38"/>
    <s v="60"/>
    <d v="2022-03-17T00:00:00"/>
    <d v="2022-05-16T00:00:00"/>
    <n v="0"/>
    <n v="60"/>
    <n v="-2.16"/>
    <n v="0"/>
    <n v="-129.60000000000002"/>
    <s v="Bonifico"/>
    <d v="2022-10-12T00:00:00"/>
    <s v="11150"/>
    <s v="TERR. BANCO POPOLARE"/>
  </r>
  <r>
    <s v="366222"/>
    <s v="96881"/>
    <x v="0"/>
    <s v="ACQ"/>
    <s v="2261017303"/>
    <d v="2022-03-14T00:00:00"/>
    <s v="SU FATT. 8261231268 31/3/21 CODE 3856/2021"/>
    <n v="-134.63999999999999"/>
    <s v="60"/>
    <d v="2022-03-17T00:00:00"/>
    <d v="2022-05-16T00:00:00"/>
    <n v="0"/>
    <n v="60"/>
    <n v="-122.4"/>
    <n v="0"/>
    <n v="-7344"/>
    <s v="Bonifico"/>
    <d v="2022-10-12T00:00:00"/>
    <s v="11150"/>
    <s v="TERR. BANCO POPOLARE"/>
  </r>
  <r>
    <s v="366223"/>
    <s v="96881"/>
    <x v="0"/>
    <s v="ACQ"/>
    <s v="2261017306"/>
    <d v="2022-03-14T00:00:00"/>
    <s v="su fatt. 8261231269 31/3/21 coge 3856/2021 NUTRIZ."/>
    <n v="-192.32"/>
    <s v="60"/>
    <d v="2022-03-17T00:00:00"/>
    <d v="2022-05-16T00:00:00"/>
    <n v="0"/>
    <n v="60"/>
    <n v="-174.84"/>
    <n v="0"/>
    <n v="-10490.4"/>
    <s v="Bonifico"/>
    <d v="2022-10-12T00:00:00"/>
    <s v="11150"/>
    <s v="TERR. BANCO POPOLARE"/>
  </r>
  <r>
    <s v="366238"/>
    <s v="96881"/>
    <x v="0"/>
    <s v="ACQ"/>
    <s v="2261017304"/>
    <d v="2022-03-14T00:00:00"/>
    <s v="SU FATT. 8261240497 30/4/21 COGE 3856/2021 NUTR.ENTR."/>
    <n v="-199.19"/>
    <s v="60"/>
    <d v="2022-03-17T00:00:00"/>
    <d v="2022-05-16T00:00:00"/>
    <n v="0"/>
    <n v="60"/>
    <n v="-181.08"/>
    <n v="0"/>
    <n v="-10864.800000000001"/>
    <s v="Bonifico"/>
    <d v="2022-10-12T00:00:00"/>
    <s v="11150"/>
    <s v="TERR. BANCO POPOLARE"/>
  </r>
  <r>
    <s v="366241"/>
    <s v="96881"/>
    <x v="0"/>
    <s v="ACQ"/>
    <s v="8261333721"/>
    <d v="2022-03-14T00:00:00"/>
    <s v="SU FATT. 8261240496 DEL 30/4/21 COGE 3856/2021"/>
    <n v="316.01"/>
    <s v="60"/>
    <d v="2022-03-17T00:00:00"/>
    <d v="2022-05-16T00:00:00"/>
    <n v="0"/>
    <n v="60"/>
    <n v="287.27999999999997"/>
    <n v="0"/>
    <n v="17236.8"/>
    <s v="Bonifico"/>
    <d v="2022-11-08T00:00:00"/>
    <s v="11894"/>
    <s v="TERR. BANCO POPOLARE"/>
  </r>
  <r>
    <s v="394051"/>
    <s v="98794"/>
    <x v="32"/>
    <s v="ACQ"/>
    <s v="014/1794"/>
    <d v="2022-03-30T00:00:00"/>
    <s v="MANUT.SIOPE GEN/MARZO 2022 contenzioso"/>
    <n v="1830"/>
    <s v="60"/>
    <d v="2022-04-05T00:00:00"/>
    <d v="2022-06-04T00:00:00"/>
    <n v="0"/>
    <n v="60"/>
    <n v="1500"/>
    <n v="0"/>
    <n v="90000"/>
    <s v="Bonifico"/>
    <d v="2022-10-04T00:00:00"/>
    <s v="10555"/>
    <s v="SAN. BANCO POPOLARE CC TESORERIA"/>
  </r>
  <r>
    <s v="397267"/>
    <s v="100213"/>
    <x v="33"/>
    <s v="ACQ"/>
    <s v="9/03"/>
    <d v="2022-03-21T00:00:00"/>
    <m/>
    <n v="1385.53"/>
    <s v="60"/>
    <d v="2022-04-07T00:00:00"/>
    <d v="2022-06-06T00:00:00"/>
    <n v="162"/>
    <n v="222"/>
    <n v="1135.68"/>
    <n v="183980.16"/>
    <n v="252120.96000000002"/>
    <s v="Bonifico"/>
    <d v="2022-11-15T00:00:00"/>
    <s v="12134"/>
    <s v="SAN. BANCO POPOLARE CC TESORERIA"/>
  </r>
  <r>
    <s v="400376"/>
    <s v="96253"/>
    <x v="34"/>
    <s v="ACQ"/>
    <s v="00000051868"/>
    <d v="2022-04-07T00:00:00"/>
    <s v="CANONE LOCAZ 01/07/21-30/06/22"/>
    <n v="99.55"/>
    <s v="60"/>
    <d v="2022-04-12T00:00:00"/>
    <d v="2022-06-11T00:00:00"/>
    <n v="170"/>
    <n v="230"/>
    <n v="81.599999999999994"/>
    <n v="13871.999999999998"/>
    <n v="18768"/>
    <s v="Bonifico"/>
    <d v="2022-11-28T00:00:00"/>
    <s v="12908"/>
    <s v="SAN. BANCO POPOLARE CC TESORERIA"/>
  </r>
  <r>
    <s v="401038"/>
    <s v="96660"/>
    <x v="35"/>
    <s v="ACQ"/>
    <s v="22189"/>
    <d v="2022-04-04T00:00:00"/>
    <m/>
    <n v="153.72"/>
    <s v="60"/>
    <d v="2022-04-08T00:00:00"/>
    <d v="2022-06-07T00:00:00"/>
    <n v="119"/>
    <n v="179"/>
    <n v="126"/>
    <n v="14994"/>
    <n v="22554"/>
    <s v="Bonifico"/>
    <d v="2022-10-04T00:00:00"/>
    <s v="10512"/>
    <s v="SAN. BANCO POPOLARE CC TESORERIA"/>
  </r>
  <r>
    <s v="401110"/>
    <s v="96881"/>
    <x v="0"/>
    <s v="ACQ"/>
    <s v="8261329632"/>
    <d v="2022-02-28T00:00:00"/>
    <s v="NUTRIZ.FEBBRAIO CR - IN ATTESA NC X DIFF PREZZI NUTRISON MULTIFIBRE VEDI MNC 2261025150 17/10/22"/>
    <n v="3639.24"/>
    <s v="60"/>
    <d v="2022-04-08T00:00:00"/>
    <d v="2022-06-07T00:00:00"/>
    <n v="0"/>
    <n v="60"/>
    <n v="3308.4"/>
    <n v="0"/>
    <n v="198504"/>
    <s v="Bonifico"/>
    <d v="2022-11-08T00:00:00"/>
    <s v="11894"/>
    <s v="TERR. BANCO POPOLARE"/>
  </r>
  <r>
    <s v="403019"/>
    <s v="100024"/>
    <x v="36"/>
    <s v="ACQ"/>
    <s v="7352205091"/>
    <d v="2022-04-06T00:00:00"/>
    <m/>
    <n v="183"/>
    <s v="60"/>
    <d v="2022-04-13T00:00:00"/>
    <d v="2022-06-12T00:00:00"/>
    <n v="122"/>
    <n v="182"/>
    <n v="150"/>
    <n v="18300"/>
    <n v="27300"/>
    <s v="Bonifico"/>
    <d v="2022-10-12T00:00:00"/>
    <s v="11112"/>
    <s v="SAN. BANCO POPOLARE CC TESORERIA"/>
  </r>
  <r>
    <s v="405057"/>
    <s v="98717"/>
    <x v="30"/>
    <s v="ACQ"/>
    <s v="612/P"/>
    <d v="2022-04-06T00:00:00"/>
    <m/>
    <n v="161.04"/>
    <s v="60"/>
    <d v="2022-04-21T00:00:00"/>
    <d v="2022-06-20T00:00:00"/>
    <n v="148"/>
    <n v="208"/>
    <n v="132"/>
    <n v="19536"/>
    <n v="27456"/>
    <s v="Bonifico"/>
    <d v="2022-11-15T00:00:00"/>
    <s v="12021"/>
    <s v="SAN. BANCO POPOLARE CC TESORERIA"/>
  </r>
  <r>
    <s v="405311"/>
    <s v="95940"/>
    <x v="37"/>
    <s v="ACQ"/>
    <s v="1124"/>
    <d v="2022-04-19T00:00:00"/>
    <s v="MENEGHINI &amp; ASSOCIATI: iscrizione del dipend FAZIOLI Raffaella al 84^ Congresso Naz.le Med del Lavoro – GE: 28-30/09/2022."/>
    <n v="552"/>
    <s v="60"/>
    <d v="2022-04-21T00:00:00"/>
    <d v="2022-06-20T00:00:00"/>
    <n v="0"/>
    <n v="60"/>
    <n v="552"/>
    <n v="0"/>
    <n v="33120"/>
    <s v="Bonifico"/>
    <d v="2022-10-20T00:00:00"/>
    <s v="11280"/>
    <s v="SAN. BANCO POPOLARE CC TESORERIA"/>
  </r>
  <r>
    <s v="409071"/>
    <s v="96420"/>
    <x v="38"/>
    <s v="ACQ"/>
    <s v="FS/1832"/>
    <d v="2022-04-13T00:00:00"/>
    <m/>
    <n v="1252.7"/>
    <s v="60"/>
    <d v="2022-04-22T00:00:00"/>
    <d v="2022-06-21T00:00:00"/>
    <n v="160"/>
    <n v="220"/>
    <n v="1203.2"/>
    <n v="192512"/>
    <n v="264704"/>
    <s v="Bonifico"/>
    <d v="2022-11-28T00:00:00"/>
    <s v="12920"/>
    <s v="SAN. BANCO POPOLARE CC TESORERIA"/>
  </r>
  <r>
    <s v="409083"/>
    <s v="99499"/>
    <x v="39"/>
    <s v="ACQ"/>
    <s v="2430/01"/>
    <d v="2022-04-19T00:00:00"/>
    <m/>
    <n v="646.6"/>
    <s v="60"/>
    <d v="2022-04-22T00:00:00"/>
    <d v="2022-06-21T00:00:00"/>
    <n v="113"/>
    <n v="173"/>
    <n v="530"/>
    <n v="59890"/>
    <n v="91690"/>
    <s v="Bonifico"/>
    <d v="2022-10-12T00:00:00"/>
    <s v="11148"/>
    <s v="TERR. BANCO POPOLARE"/>
  </r>
  <r>
    <s v="409207"/>
    <s v="96420"/>
    <x v="38"/>
    <s v="ACQ"/>
    <s v="FS/1833"/>
    <d v="2022-04-13T00:00:00"/>
    <m/>
    <n v="1615.03"/>
    <s v="60"/>
    <d v="2022-04-22T00:00:00"/>
    <d v="2022-06-21T00:00:00"/>
    <n v="160"/>
    <n v="220"/>
    <n v="1551.6"/>
    <n v="248256"/>
    <n v="341352"/>
    <s v="Bonifico"/>
    <d v="2022-11-28T00:00:00"/>
    <s v="12920"/>
    <s v="SAN. BANCO POPOLARE CC TESORERIA"/>
  </r>
  <r>
    <s v="409222"/>
    <s v="97753"/>
    <x v="40"/>
    <s v="ACQ"/>
    <s v="V2/530175"/>
    <d v="2022-04-19T00:00:00"/>
    <m/>
    <n v="428.5"/>
    <s v="60"/>
    <d v="2022-04-22T00:00:00"/>
    <d v="2022-06-21T00:00:00"/>
    <n v="105"/>
    <n v="165"/>
    <n v="351.23"/>
    <n v="36879.15"/>
    <n v="57952.950000000004"/>
    <s v="Bonifico"/>
    <d v="2022-10-04T00:00:00"/>
    <s v="10539"/>
    <s v="SAN. BANCO POPOLARE CC TESORERIA"/>
  </r>
  <r>
    <s v="418244"/>
    <s v="101160"/>
    <x v="41"/>
    <s v="ACQ"/>
    <s v="FPA 13/22"/>
    <d v="2022-04-21T00:00:00"/>
    <s v="VEDI NC FPA 32/22 DEL 12/7/22 DI 7920 PZ PER TOTALI € 5544,00+IVA 5% - COVID"/>
    <n v="7497"/>
    <s v="30"/>
    <d v="2022-04-27T00:00:00"/>
    <d v="2022-05-27T00:00:00"/>
    <n v="0"/>
    <n v="30"/>
    <n v="7140"/>
    <n v="0"/>
    <n v="214200"/>
    <s v="Bonifico"/>
    <d v="2022-10-04T00:00:00"/>
    <s v="10457"/>
    <s v="SAN. BANCO POPOLARE CC TESORERIA"/>
  </r>
  <r>
    <s v="421109"/>
    <s v="90003"/>
    <x v="42"/>
    <s v="ACQ"/>
    <s v="S22F016985"/>
    <d v="2022-04-21T00:00:00"/>
    <m/>
    <n v="31217.360000000001"/>
    <s v="60"/>
    <d v="2022-04-29T00:00:00"/>
    <d v="2022-06-28T00:00:00"/>
    <n v="106"/>
    <n v="166"/>
    <n v="25588"/>
    <n v="2712328"/>
    <n v="4247608"/>
    <s v="Bonifico"/>
    <d v="2022-10-12T00:00:00"/>
    <s v="11144"/>
    <s v="SAN. BANCO POPOLARE CC TESORERIA"/>
  </r>
  <r>
    <s v="428039"/>
    <s v="96579"/>
    <x v="43"/>
    <s v="ACQ"/>
    <s v="22504181"/>
    <d v="2022-04-29T00:00:00"/>
    <s v="FATTURA CORRETTA - LIQUIDARE"/>
    <n v="289.02"/>
    <s v="60"/>
    <d v="2022-05-04T00:00:00"/>
    <d v="2022-07-03T00:00:00"/>
    <n v="0"/>
    <n v="60"/>
    <n v="236.9"/>
    <n v="0"/>
    <n v="14214"/>
    <s v="Bonifico"/>
    <d v="2022-10-04T00:00:00"/>
    <s v="10513"/>
    <s v="SAN. BANCO POPOLARE CC TESORERIA"/>
  </r>
  <r>
    <s v="428040"/>
    <s v="97753"/>
    <x v="40"/>
    <s v="ACQ"/>
    <s v="V2/534262"/>
    <d v="2022-04-29T00:00:00"/>
    <s v="MINOR PREZZO NLMB0226- LIQUIDARE"/>
    <n v="220.11"/>
    <s v="60"/>
    <d v="2022-05-04T00:00:00"/>
    <d v="2022-07-03T00:00:00"/>
    <n v="0"/>
    <n v="60"/>
    <n v="180.42"/>
    <n v="0"/>
    <n v="10825.199999999999"/>
    <s v="Bonifico"/>
    <d v="2022-10-04T00:00:00"/>
    <s v="10539"/>
    <s v="SAN. BANCO POPOLARE CC TESORERIA"/>
  </r>
  <r>
    <s v="428102"/>
    <s v="99446"/>
    <x v="44"/>
    <s v="ACQ"/>
    <s v="PA220727"/>
    <d v="2022-04-26T00:00:00"/>
    <m/>
    <n v="62.43"/>
    <s v="60"/>
    <d v="2022-05-04T00:00:00"/>
    <d v="2022-07-03T00:00:00"/>
    <n v="101"/>
    <n v="161"/>
    <n v="51.17"/>
    <n v="5168.17"/>
    <n v="8238.3700000000008"/>
    <s v="Bonifico"/>
    <d v="2022-10-12T00:00:00"/>
    <s v="11081"/>
    <s v="SAN. BANCO POPOLARE CC TESORERIA"/>
  </r>
  <r>
    <s v="431044"/>
    <s v="96660"/>
    <x v="35"/>
    <s v="ACQ"/>
    <s v="22764"/>
    <d v="2022-04-29T00:00:00"/>
    <m/>
    <n v="128.83000000000001"/>
    <s v="60"/>
    <d v="2022-05-05T00:00:00"/>
    <d v="2022-07-04T00:00:00"/>
    <n v="92"/>
    <n v="152"/>
    <n v="105.6"/>
    <n v="9715.1999999999989"/>
    <n v="16051.199999999999"/>
    <s v="Bonifico"/>
    <d v="2022-10-04T00:00:00"/>
    <s v="10512"/>
    <s v="SAN. BANCO POPOLARE CC TESORERIA"/>
  </r>
  <r>
    <s v="431174"/>
    <s v="96420"/>
    <x v="38"/>
    <s v="ACQ"/>
    <s v="FS/2127"/>
    <d v="2022-04-29T00:00:00"/>
    <s v="NOLEGGIO APRILE 2022"/>
    <n v="3515.2"/>
    <s v="60"/>
    <d v="2022-05-05T00:00:00"/>
    <d v="2022-07-04T00:00:00"/>
    <n v="100"/>
    <n v="160"/>
    <n v="3380"/>
    <n v="338000"/>
    <n v="540800"/>
    <s v="Bonifico"/>
    <d v="2022-10-12T00:00:00"/>
    <s v="11125"/>
    <s v="SAN. BANCO POPOLARE CC TESORERIA"/>
  </r>
  <r>
    <s v="434170"/>
    <s v="90538"/>
    <x v="45"/>
    <s v="ACQ"/>
    <s v="000517/V5"/>
    <d v="2022-04-30T00:00:00"/>
    <m/>
    <n v="103.7"/>
    <s v="60"/>
    <d v="2022-05-10T00:00:00"/>
    <d v="2022-07-09T00:00:00"/>
    <n v="95"/>
    <n v="155"/>
    <n v="85"/>
    <n v="8075"/>
    <n v="13175"/>
    <s v="Bonifico"/>
    <d v="2022-10-12T00:00:00"/>
    <s v="11116"/>
    <s v="SAN. BANCO POPOLARE CC TESORERIA"/>
  </r>
  <r>
    <s v="4399"/>
    <s v="90538"/>
    <x v="45"/>
    <s v="CONV"/>
    <s v="000897/V5"/>
    <d v="2021-06-21T00:00:00"/>
    <s v="_"/>
    <n v="407.68"/>
    <s v="60"/>
    <d v="2019-12-31T00:00:00"/>
    <d v="2021-08-23T00:00:00"/>
    <n v="407"/>
    <n v="467"/>
    <n v="392"/>
    <n v="159544"/>
    <n v="183064"/>
    <s v="Bonifico"/>
    <d v="2022-10-04T00:00:00"/>
    <s v="10501"/>
    <s v="SAN. BANCO POPOLARE CC TESORERIA"/>
  </r>
  <r>
    <s v="479119"/>
    <s v="96881"/>
    <x v="0"/>
    <s v="ACQ"/>
    <s v="2261020001"/>
    <d v="2022-05-18T00:00:00"/>
    <s v="SU FATT.8261277823 5/9/21 SOPRAVV.ATT.NUTR.ENTERALE"/>
    <n v="-39.340000000000003"/>
    <s v="60"/>
    <d v="2022-05-25T00:00:00"/>
    <d v="2022-07-24T00:00:00"/>
    <n v="0"/>
    <n v="60"/>
    <n v="-35.76"/>
    <n v="0"/>
    <n v="-2145.6"/>
    <s v="Bonifico"/>
    <d v="2022-11-08T00:00:00"/>
    <s v="11893"/>
    <s v="TERR. BANCO POPOLARE"/>
  </r>
  <r>
    <s v="479193"/>
    <s v="96420"/>
    <x v="38"/>
    <s v="ACQ"/>
    <s v="FS/2514"/>
    <d v="2022-05-19T00:00:00"/>
    <s v="NOLEGGIO MAGGIO 2022"/>
    <n v="3515.2"/>
    <s v="60"/>
    <d v="2022-05-25T00:00:00"/>
    <d v="2022-07-24T00:00:00"/>
    <n v="80"/>
    <n v="140"/>
    <n v="3380"/>
    <n v="270400"/>
    <n v="473200"/>
    <s v="Bonifico"/>
    <d v="2022-10-12T00:00:00"/>
    <s v="11125"/>
    <s v="SAN. BANCO POPOLARE CC TESORERIA"/>
  </r>
  <r>
    <s v="479345"/>
    <s v="95675"/>
    <x v="28"/>
    <s v="ACQ"/>
    <s v="0086604582"/>
    <d v="2022-05-16T00:00:00"/>
    <s v="CONTENZIOSO"/>
    <n v="219.6"/>
    <s v="60"/>
    <d v="2022-05-25T00:00:00"/>
    <d v="2022-07-24T00:00:00"/>
    <n v="0"/>
    <n v="60"/>
    <n v="180"/>
    <n v="0"/>
    <n v="10800"/>
    <s v="Bonifico"/>
    <d v="2022-11-24T00:00:00"/>
    <s v="12734"/>
    <s v="SAN. BANCO POPOLARE CC TESORERIA"/>
  </r>
  <r>
    <s v="479496"/>
    <s v="96881"/>
    <x v="0"/>
    <s v="ACQ"/>
    <s v="2261020000"/>
    <d v="2022-05-18T00:00:00"/>
    <s v="SU FATT. 8261277087 31/8/21 SOPRAVV.ATTIVA NUTRIZ.ENTERALE"/>
    <n v="-122.36"/>
    <s v="60"/>
    <d v="2022-05-25T00:00:00"/>
    <d v="2022-07-24T00:00:00"/>
    <n v="0"/>
    <n v="60"/>
    <n v="-111.24"/>
    <n v="0"/>
    <n v="-6674.4"/>
    <s v="Bonifico"/>
    <d v="2022-11-08T00:00:00"/>
    <s v="11893"/>
    <s v="TERR. BANCO POPOLARE"/>
  </r>
  <r>
    <s v="479507"/>
    <s v="96579"/>
    <x v="43"/>
    <s v="ACQ"/>
    <s v="22504834"/>
    <d v="2022-05-16T00:00:00"/>
    <s v="FATTURA CORRETTA - LIQUIDARE"/>
    <n v="284.7"/>
    <s v="60"/>
    <d v="2022-05-25T00:00:00"/>
    <d v="2022-07-24T00:00:00"/>
    <n v="72"/>
    <n v="132"/>
    <n v="233.36"/>
    <n v="16801.920000000002"/>
    <n v="30803.52"/>
    <s v="Bonifico"/>
    <d v="2022-10-04T00:00:00"/>
    <s v="10513"/>
    <s v="SAN. BANCO POPOLARE CC TESORERIA"/>
  </r>
  <r>
    <s v="479718"/>
    <s v="90208"/>
    <x v="46"/>
    <s v="ACQ"/>
    <s v="2022016637"/>
    <d v="2022-05-23T00:00:00"/>
    <s v="NOLEGGIO APRILE 2022"/>
    <n v="49.81"/>
    <s v="60"/>
    <d v="2022-05-25T00:00:00"/>
    <d v="2022-07-24T00:00:00"/>
    <n v="80"/>
    <n v="140"/>
    <n v="40.83"/>
    <n v="3266.3999999999996"/>
    <n v="5716.2"/>
    <s v="Bonifico"/>
    <d v="2022-10-12T00:00:00"/>
    <s v="11075"/>
    <s v="SAN. BANCO POPOLARE CC TESORERIA"/>
  </r>
  <r>
    <s v="497060"/>
    <s v="95074"/>
    <x v="47"/>
    <s v="ACQ"/>
    <s v="22PL017202"/>
    <d v="2022-05-23T00:00:00"/>
    <m/>
    <n v="206.42"/>
    <s v="60"/>
    <d v="2022-05-27T00:00:00"/>
    <d v="2022-07-26T00:00:00"/>
    <n v="83"/>
    <n v="143"/>
    <n v="169.2"/>
    <n v="14043.599999999999"/>
    <n v="24195.599999999999"/>
    <s v="Bonifico"/>
    <d v="2022-10-17T00:00:00"/>
    <s v="11240"/>
    <s v="SAN. BANCO POPOLARE CC TESORERIA"/>
  </r>
  <r>
    <s v="503010"/>
    <s v="10466"/>
    <x v="48"/>
    <s v="ACQ"/>
    <s v="222021491"/>
    <d v="2022-04-30T00:00:00"/>
    <s v="NEXT LAB ITALY SRL: ESAMI DI GENETICA RICHIESTI DA UO UTIN"/>
    <n v="3802"/>
    <s v="60"/>
    <d v="2022-05-30T00:00:00"/>
    <d v="2022-07-29T00:00:00"/>
    <n v="69"/>
    <n v="129"/>
    <n v="3802"/>
    <n v="262338"/>
    <n v="490458"/>
    <s v="Bonifico"/>
    <d v="2022-10-06T00:00:00"/>
    <s v="10664"/>
    <s v="SAN. BANCO POPOLARE CC TESORERIA"/>
  </r>
  <r>
    <s v="503045"/>
    <s v="96881"/>
    <x v="0"/>
    <s v="ACQ"/>
    <s v="8261355676"/>
    <d v="2022-05-26T00:00:00"/>
    <m/>
    <n v="165.44"/>
    <s v="60"/>
    <d v="2022-05-30T00:00:00"/>
    <d v="2022-07-29T00:00:00"/>
    <n v="67"/>
    <n v="127"/>
    <n v="150.4"/>
    <n v="10076.800000000001"/>
    <n v="19100.8"/>
    <s v="Bonifico"/>
    <d v="2022-10-04T00:00:00"/>
    <s v="10530"/>
    <s v="SAN. BANCO POPOLARE CC TESORERIA"/>
  </r>
  <r>
    <s v="507008"/>
    <s v="98794"/>
    <x v="32"/>
    <s v="ACQ"/>
    <s v="014/3445"/>
    <d v="2022-05-30T00:00:00"/>
    <s v="VEDI NC 014/6464 DEL 23/9/22 A STORNO TOT FT"/>
    <n v="1830"/>
    <s v="60"/>
    <d v="2022-06-01T00:00:00"/>
    <d v="2022-07-31T00:00:00"/>
    <n v="0"/>
    <n v="60"/>
    <n v="1500"/>
    <n v="0"/>
    <n v="90000"/>
    <s v="Bonifico"/>
    <d v="2022-10-06T00:00:00"/>
    <s v="10658"/>
    <s v="SAN. BANCO POPOLARE CC TESORERIA"/>
  </r>
  <r>
    <s v="507096"/>
    <s v="96023"/>
    <x v="49"/>
    <s v="ACQ"/>
    <s v="92207673"/>
    <d v="2022-05-18T00:00:00"/>
    <m/>
    <n v="392.84"/>
    <s v="60"/>
    <d v="2022-06-01T00:00:00"/>
    <d v="2022-07-31T00:00:00"/>
    <n v="73"/>
    <n v="133"/>
    <n v="322"/>
    <n v="23506"/>
    <n v="42826"/>
    <s v="Bonifico"/>
    <d v="2022-10-12T00:00:00"/>
    <s v="11123"/>
    <s v="SAN. BANCO POPOLARE CC TESORERIA"/>
  </r>
  <r>
    <s v="507099"/>
    <s v="96881"/>
    <x v="0"/>
    <s v="ACQ"/>
    <s v="8261356138"/>
    <d v="2022-05-27T00:00:00"/>
    <m/>
    <n v="79.2"/>
    <s v="60"/>
    <d v="2022-06-01T00:00:00"/>
    <d v="2022-07-31T00:00:00"/>
    <n v="65"/>
    <n v="125"/>
    <n v="72"/>
    <n v="4680"/>
    <n v="9000"/>
    <s v="Bonifico"/>
    <d v="2022-10-04T00:00:00"/>
    <s v="10530"/>
    <s v="SAN. BANCO POPOLARE CC TESORERIA"/>
  </r>
  <r>
    <s v="510003"/>
    <s v="90208"/>
    <x v="46"/>
    <s v="ACQ"/>
    <s v="2022018121"/>
    <d v="2022-05-31T00:00:00"/>
    <s v="CAN. NOL. MAGGIO 2022"/>
    <n v="49.81"/>
    <s v="60"/>
    <d v="2022-06-06T00:00:00"/>
    <d v="2022-08-05T00:00:00"/>
    <n v="60"/>
    <n v="120"/>
    <n v="40.83"/>
    <n v="2449.7999999999997"/>
    <n v="4899.5999999999995"/>
    <s v="Bonifico"/>
    <d v="2022-10-04T00:00:00"/>
    <s v="10531"/>
    <s v="SAN. BANCO POPOLARE CC TESORERIA"/>
  </r>
  <r>
    <s v="510013"/>
    <s v="90152"/>
    <x v="50"/>
    <s v="ACQ"/>
    <s v="P22"/>
    <d v="2022-05-31T00:00:00"/>
    <m/>
    <n v="5343.6"/>
    <s v="60"/>
    <d v="2022-06-06T00:00:00"/>
    <d v="2022-08-05T00:00:00"/>
    <n v="102"/>
    <n v="162"/>
    <n v="4380"/>
    <n v="446760"/>
    <n v="709560"/>
    <s v="Bonifico"/>
    <d v="2022-11-15T00:00:00"/>
    <s v="12048"/>
    <s v="SAN. BANCO POPOLARE CC TESORERIA"/>
  </r>
  <r>
    <s v="580011"/>
    <s v="93395"/>
    <x v="51"/>
    <s v="ACQ"/>
    <s v="22043409 Q1"/>
    <d v="2022-05-31T00:00:00"/>
    <s v="VEDI NC 22082582 Q2 DEL 30/9/22 PER DIFF. PREZZO"/>
    <n v="4.58"/>
    <s v="60"/>
    <d v="2022-06-09T00:00:00"/>
    <d v="2022-08-08T00:00:00"/>
    <n v="0"/>
    <n v="60"/>
    <n v="3.75"/>
    <n v="0"/>
    <n v="225"/>
    <s v="Bonifico"/>
    <d v="2022-10-17T00:00:00"/>
    <s v="11243"/>
    <s v="SAN. BANCO POPOLARE CC TESORERIA"/>
  </r>
  <r>
    <s v="580075"/>
    <s v="91166"/>
    <x v="52"/>
    <s v="ACQ"/>
    <s v="000739/V3"/>
    <d v="2022-05-31T00:00:00"/>
    <s v="SEGA E BIDONE ASPIRATORE X SEGA GESSI"/>
    <n v="3759.55"/>
    <s v="60"/>
    <d v="2022-06-09T00:00:00"/>
    <d v="2022-08-08T00:00:00"/>
    <n v="71"/>
    <n v="131"/>
    <n v="3081.6"/>
    <n v="218793.60000000001"/>
    <n v="403689.6"/>
    <s v="Bonifico"/>
    <d v="2022-10-18T00:00:00"/>
    <s v="11259"/>
    <s v="SAN. BANCO POPOLARE CC TESORERIA"/>
  </r>
  <r>
    <s v="580097"/>
    <s v="22628"/>
    <x v="53"/>
    <s v="ACQ"/>
    <s v="3073867120"/>
    <d v="2022-06-02T00:00:00"/>
    <s v="VEDI NC 3063614276 DEL 5/10/22 A STORNO PARZ. FATT.3073867120 DEL 2/6/22"/>
    <n v="265.72000000000003"/>
    <s v="60"/>
    <d v="2022-06-09T00:00:00"/>
    <d v="2022-08-08T00:00:00"/>
    <n v="0"/>
    <n v="60"/>
    <n v="217.8"/>
    <n v="0"/>
    <n v="13068"/>
    <s v="Bonifico"/>
    <d v="2022-10-25T00:00:00"/>
    <s v="11624"/>
    <s v="SAN. BANCO POPOLARE CC TESORERIA"/>
  </r>
  <r>
    <s v="580367"/>
    <s v="91380"/>
    <x v="54"/>
    <s v="ACQ"/>
    <s v="1003091340"/>
    <d v="2022-05-31T00:00:00"/>
    <s v="VEDI NC A STORNO TOTALE 1003715140 16/9/2022"/>
    <n v="15.9"/>
    <s v="60"/>
    <d v="2022-06-09T00:00:00"/>
    <d v="2022-08-08T00:00:00"/>
    <n v="0"/>
    <n v="60"/>
    <n v="14.45"/>
    <n v="0"/>
    <n v="867"/>
    <s v="Bonifico"/>
    <d v="2022-11-23T00:00:00"/>
    <s v="12529"/>
    <s v="TERR. BANCO POPOLARE"/>
  </r>
  <r>
    <s v="580386"/>
    <s v="98791"/>
    <x v="55"/>
    <s v="ACQ"/>
    <s v="220000882"/>
    <d v="2022-04-07T00:00:00"/>
    <s v="VEDI NC 226000169 DEL 5/8/22 A STORNO TOT FT"/>
    <n v="519.42999999999995"/>
    <s v="60"/>
    <d v="2022-06-09T00:00:00"/>
    <d v="2022-08-08T00:00:00"/>
    <n v="0"/>
    <n v="60"/>
    <n v="425.76"/>
    <n v="0"/>
    <n v="25545.599999999999"/>
    <s v="Bonifico"/>
    <d v="2022-11-29T00:00:00"/>
    <s v="12980"/>
    <s v="SAN. BANCO POPOLARE CC TESORERIA"/>
  </r>
  <r>
    <s v="580424"/>
    <s v="90038"/>
    <x v="56"/>
    <s v="ACQ"/>
    <s v="22400000286"/>
    <d v="2022-05-31T00:00:00"/>
    <s v="+ ORD. 202211642"/>
    <n v="60.4"/>
    <s v="60"/>
    <d v="2022-06-09T00:00:00"/>
    <d v="2022-08-08T00:00:00"/>
    <n v="99"/>
    <n v="159"/>
    <n v="54.91"/>
    <n v="5436.0899999999992"/>
    <n v="8730.6899999999987"/>
    <s v="Bonifico"/>
    <d v="2022-11-15T00:00:00"/>
    <s v="12088"/>
    <s v="SAN. BANCO POPOLARE CC TESORERIA"/>
  </r>
  <r>
    <s v="580441"/>
    <s v="90075"/>
    <x v="57"/>
    <s v="ACQ"/>
    <s v="222036704"/>
    <d v="2022-06-01T00:00:00"/>
    <m/>
    <n v="53.68"/>
    <s v="60"/>
    <d v="2022-06-09T00:00:00"/>
    <d v="2022-08-08T00:00:00"/>
    <n v="65"/>
    <n v="125"/>
    <n v="44"/>
    <n v="2860"/>
    <n v="5500"/>
    <s v="Bonifico"/>
    <d v="2022-10-12T00:00:00"/>
    <s v="11058"/>
    <s v="SAN. BANCO POPOLARE CC TESORERIA"/>
  </r>
  <r>
    <s v="601015"/>
    <s v="101167"/>
    <x v="58"/>
    <s v="ACQ"/>
    <s v="42/00"/>
    <d v="2022-05-31T00:00:00"/>
    <m/>
    <n v="2155.33"/>
    <s v="60"/>
    <d v="2022-06-10T00:00:00"/>
    <d v="2022-08-09T00:00:00"/>
    <n v="118"/>
    <n v="178"/>
    <n v="1766.66"/>
    <n v="208465.88"/>
    <n v="314465.48000000004"/>
    <s v="Bonifico"/>
    <d v="2022-12-05T00:00:00"/>
    <s v="13258"/>
    <s v="SAN. BANCO POPOLARE CC TESORERIA"/>
  </r>
  <r>
    <s v="601090"/>
    <s v="100084"/>
    <x v="59"/>
    <s v="ACQ"/>
    <s v="11389"/>
    <d v="2022-06-06T00:00:00"/>
    <s v="VEDI NC 20379 DEL 19/10/22 A STORNO TOT. FT X MANCATA CONSEGNA"/>
    <n v="109.03"/>
    <s v="60"/>
    <d v="2022-06-10T00:00:00"/>
    <d v="2022-08-09T00:00:00"/>
    <n v="0"/>
    <n v="60"/>
    <n v="99.12"/>
    <n v="0"/>
    <n v="5947.2000000000007"/>
    <s v="Bonifico"/>
    <d v="2022-11-23T00:00:00"/>
    <m/>
    <s v="SAN. BANCO POPOLARE CC TESORERIA"/>
  </r>
  <r>
    <s v="601092"/>
    <s v="96420"/>
    <x v="38"/>
    <s v="ACQ"/>
    <s v="FS/2969"/>
    <d v="2022-06-06T00:00:00"/>
    <m/>
    <n v="3515.2"/>
    <s v="60"/>
    <d v="2022-06-10T00:00:00"/>
    <d v="2022-08-09T00:00:00"/>
    <n v="64"/>
    <n v="124"/>
    <n v="3380"/>
    <n v="216320"/>
    <n v="419120"/>
    <s v="Bonifico"/>
    <d v="2022-10-12T00:00:00"/>
    <s v="11125"/>
    <s v="SAN. BANCO POPOLARE CC TESORERIA"/>
  </r>
  <r>
    <s v="619047"/>
    <s v="95156"/>
    <x v="60"/>
    <s v="ACQ"/>
    <s v="2681"/>
    <d v="2022-06-08T00:00:00"/>
    <s v="VEDI NC 74 DEL 14/9/22 A STORNO PARZ. FATT. X PREZZO ERRATO"/>
    <n v="166.41"/>
    <s v="60"/>
    <d v="2022-06-13T00:00:00"/>
    <d v="2022-08-12T00:00:00"/>
    <n v="0"/>
    <n v="60"/>
    <n v="136.4"/>
    <n v="0"/>
    <n v="8184"/>
    <s v="Bonifico"/>
    <d v="2022-10-06T00:00:00"/>
    <s v="10666"/>
    <s v="SAN. BANCO POPOLARE CC TESORERIA"/>
  </r>
  <r>
    <s v="619048"/>
    <s v="95156"/>
    <x v="60"/>
    <s v="ACQ"/>
    <s v="2682"/>
    <d v="2022-06-08T00:00:00"/>
    <s v="VEDI NC 74 DEL 14/9/22 A STORNO PARZ. FATT. X PREZZO ERRATO"/>
    <n v="123.82"/>
    <s v="60"/>
    <d v="2022-06-13T00:00:00"/>
    <d v="2022-08-12T00:00:00"/>
    <n v="0"/>
    <n v="60"/>
    <n v="101.49"/>
    <n v="0"/>
    <n v="6089.4"/>
    <s v="Bonifico"/>
    <d v="2022-10-06T00:00:00"/>
    <s v="10666"/>
    <s v="SAN. BANCO POPOLARE CC TESORERIA"/>
  </r>
  <r>
    <s v="620091"/>
    <s v="96023"/>
    <x v="49"/>
    <s v="ACQ"/>
    <s v="92208513"/>
    <d v="2022-05-31T00:00:00"/>
    <m/>
    <n v="392.84"/>
    <s v="60"/>
    <d v="2022-06-14T00:00:00"/>
    <d v="2022-08-13T00:00:00"/>
    <n v="60"/>
    <n v="120"/>
    <n v="322"/>
    <n v="19320"/>
    <n v="38640"/>
    <s v="Bonifico"/>
    <d v="2022-10-12T00:00:00"/>
    <s v="11123"/>
    <s v="SAN. BANCO POPOLARE CC TESORERIA"/>
  </r>
  <r>
    <s v="632018"/>
    <s v="90081"/>
    <x v="61"/>
    <s v="ACQ"/>
    <s v="YI/002323"/>
    <d v="2022-06-13T00:00:00"/>
    <s v="CESPITE: ARREDI UFFICI"/>
    <n v="1086.3699999999999"/>
    <s v="60"/>
    <d v="2022-06-15T00:00:00"/>
    <d v="2022-08-14T00:00:00"/>
    <n v="65"/>
    <n v="125"/>
    <n v="890.47"/>
    <n v="57880.55"/>
    <n v="111308.75"/>
    <s v="Bonifico"/>
    <d v="2022-10-18T00:00:00"/>
    <s v="11255"/>
    <s v="SAN. BANCO POPOLARE CC TESORERIA"/>
  </r>
  <r>
    <s v="650044"/>
    <s v="10278"/>
    <x v="62"/>
    <s v="ACQ"/>
    <s v="SL1-22001321"/>
    <d v="2022-06-14T00:00:00"/>
    <s v="COVID - VEDI NC SC1-22000121 DEL 27/9/22 A STORNO FT"/>
    <n v="14625"/>
    <s v="60"/>
    <d v="2022-06-20T00:00:00"/>
    <d v="2022-08-19T00:00:00"/>
    <n v="0"/>
    <n v="60"/>
    <n v="14625"/>
    <n v="0"/>
    <n v="877500"/>
    <s v="Bonifico"/>
    <d v="2022-10-21T00:00:00"/>
    <s v="11393"/>
    <s v="SAN. BANCO POPOLARE CC TESORERIA"/>
  </r>
  <r>
    <s v="695017"/>
    <s v="96479"/>
    <x v="63"/>
    <s v="ACQ"/>
    <s v="PA/1806"/>
    <d v="2022-06-20T00:00:00"/>
    <m/>
    <n v="168.65"/>
    <s v="60"/>
    <d v="2022-06-28T00:00:00"/>
    <d v="2022-08-27T00:00:00"/>
    <n v="46"/>
    <n v="106"/>
    <n v="138.24"/>
    <n v="6359.0400000000009"/>
    <n v="14653.44"/>
    <s v="Bonifico"/>
    <d v="2022-10-12T00:00:00"/>
    <s v="11068"/>
    <s v="SAN. BANCO POPOLARE CC TESORERIA"/>
  </r>
  <r>
    <s v="695047"/>
    <s v="96479"/>
    <x v="63"/>
    <s v="ACQ"/>
    <s v="PA/1807"/>
    <d v="2022-06-20T00:00:00"/>
    <m/>
    <n v="168.65"/>
    <s v="60"/>
    <d v="2022-06-28T00:00:00"/>
    <d v="2022-08-27T00:00:00"/>
    <n v="46"/>
    <n v="106"/>
    <n v="138.24"/>
    <n v="6359.0400000000009"/>
    <n v="14653.44"/>
    <s v="Bonifico"/>
    <d v="2022-10-12T00:00:00"/>
    <s v="11068"/>
    <s v="SAN. BANCO POPOLARE CC TESORERIA"/>
  </r>
  <r>
    <s v="696070"/>
    <s v="10764"/>
    <x v="64"/>
    <s v="ACQ"/>
    <s v="AP19000214"/>
    <d v="2022-06-20T00:00:00"/>
    <s v="n.2 doblo x Com. Blegiardino donaz Botta manut 6anni 10/2028 contenzioso"/>
    <n v="38297.81"/>
    <s v="60"/>
    <d v="2022-06-29T00:00:00"/>
    <d v="2022-08-28T00:00:00"/>
    <n v="0"/>
    <n v="60"/>
    <n v="31543.599999999999"/>
    <n v="0"/>
    <n v="1892616"/>
    <s v="Bonifico"/>
    <d v="2022-10-19T00:00:00"/>
    <s v="11263"/>
    <s v="SAN. BANCO POPOLARE CC TESORERIA"/>
  </r>
  <r>
    <s v="696103"/>
    <s v="97753"/>
    <x v="40"/>
    <s v="ACQ"/>
    <s v="V2/548138"/>
    <d v="2022-06-15T00:00:00"/>
    <m/>
    <n v="698.29"/>
    <s v="60"/>
    <d v="2022-06-29T00:00:00"/>
    <d v="2022-08-28T00:00:00"/>
    <n v="37"/>
    <n v="97"/>
    <n v="572.37"/>
    <n v="21177.69"/>
    <n v="55519.89"/>
    <s v="Bonifico"/>
    <d v="2022-10-04T00:00:00"/>
    <s v="10539"/>
    <s v="SAN. BANCO POPOLARE CC TESORERIA"/>
  </r>
  <r>
    <s v="696120"/>
    <s v="96321"/>
    <x v="65"/>
    <s v="ACQ"/>
    <s v="2022308439"/>
    <d v="2022-06-17T00:00:00"/>
    <m/>
    <n v="5246"/>
    <s v="60"/>
    <d v="2022-06-29T00:00:00"/>
    <d v="2022-08-28T00:00:00"/>
    <n v="79"/>
    <n v="139"/>
    <n v="4300"/>
    <n v="339700"/>
    <n v="597700"/>
    <s v="Bonifico"/>
    <d v="2022-11-15T00:00:00"/>
    <s v="11989"/>
    <s v="SAN. BANCO POPOLARE CC TESORERIA"/>
  </r>
  <r>
    <s v="696129"/>
    <s v="10764"/>
    <x v="64"/>
    <s v="ACQ"/>
    <s v="AP19000213"/>
    <d v="2022-06-20T00:00:00"/>
    <s v="ACQ 4 DOBLò con fin DGR4386 incl manut 6 anni 10/2028 contenzioso"/>
    <n v="77031.16"/>
    <s v="60"/>
    <d v="2022-06-29T00:00:00"/>
    <d v="2022-08-28T00:00:00"/>
    <n v="0"/>
    <n v="60"/>
    <n v="63444.2"/>
    <n v="0"/>
    <n v="3806652"/>
    <s v="Bonifico"/>
    <d v="2022-10-19T00:00:00"/>
    <s v="11263"/>
    <s v="SAN. BANCO POPOLARE CC TESORERIA"/>
  </r>
  <r>
    <s v="697131"/>
    <s v="96881"/>
    <x v="0"/>
    <s v="ACQ"/>
    <s v="8261363948"/>
    <d v="2022-06-22T00:00:00"/>
    <m/>
    <n v="165"/>
    <s v="60"/>
    <d v="2022-06-30T00:00:00"/>
    <d v="2022-08-29T00:00:00"/>
    <n v="36"/>
    <n v="96"/>
    <n v="150"/>
    <n v="5400"/>
    <n v="14400"/>
    <s v="Bonifico"/>
    <d v="2022-10-04T00:00:00"/>
    <s v="10530"/>
    <s v="SAN. BANCO POPOLARE CC TESORERIA"/>
  </r>
  <r>
    <s v="697156"/>
    <s v="10278"/>
    <x v="62"/>
    <s v="ACQ"/>
    <s v="SL1-22001344"/>
    <d v="2022-06-17T00:00:00"/>
    <s v="COVID - VEDI NC SC1-22000126 DEL 29/9/22"/>
    <n v="14625"/>
    <s v="60"/>
    <d v="2022-06-30T00:00:00"/>
    <d v="2022-08-29T00:00:00"/>
    <n v="0"/>
    <n v="60"/>
    <n v="14625"/>
    <n v="0"/>
    <n v="877500"/>
    <s v="Bonifico"/>
    <d v="2022-10-21T00:00:00"/>
    <s v="11393"/>
    <s v="SAN. BANCO POPOLARE CC TESORERIA"/>
  </r>
  <r>
    <s v="697301"/>
    <s v="22956"/>
    <x v="66"/>
    <s v="ACQ"/>
    <s v="2022/1622/P"/>
    <d v="2022-06-21T00:00:00"/>
    <s v="VEDI NC 2022/2815/P DEL 18/10/22 A STORNO PARZ. FT X DIFF.PREZZO"/>
    <n v="3899.12"/>
    <s v="60"/>
    <d v="2022-06-30T00:00:00"/>
    <d v="2022-08-29T00:00:00"/>
    <n v="0"/>
    <n v="60"/>
    <n v="3196"/>
    <n v="0"/>
    <n v="191760"/>
    <s v="Bonifico"/>
    <d v="2022-11-23T00:00:00"/>
    <s v="12533"/>
    <s v="SAN. BANCO POPOLARE CC TESORERIA"/>
  </r>
  <r>
    <s v="697485"/>
    <s v="95105"/>
    <x v="67"/>
    <s v="ACQ"/>
    <s v="CMPH00005006"/>
    <d v="2022-06-23T00:00:00"/>
    <s v="VEDI NC CMBI00057045 DEL 17/8/22 A STORNO TOT. FT X MERCE SMARRITA DAL CORRIERE"/>
    <n v="83.03"/>
    <s v="60"/>
    <d v="2022-06-30T00:00:00"/>
    <d v="2022-08-29T00:00:00"/>
    <n v="0"/>
    <n v="60"/>
    <n v="79.84"/>
    <n v="0"/>
    <n v="4790.4000000000005"/>
    <s v="Bonifico"/>
    <d v="2022-10-06T00:00:00"/>
    <s v="10651"/>
    <s v="SAN. BANCO POPOLARE CC TESORERIA"/>
  </r>
  <r>
    <s v="698018"/>
    <s v="90544"/>
    <x v="11"/>
    <s v="ACQ"/>
    <s v="22082528"/>
    <d v="2022-06-24T00:00:00"/>
    <m/>
    <n v="504.5"/>
    <s v="60"/>
    <d v="2022-07-01T00:00:00"/>
    <d v="2022-08-30T00:00:00"/>
    <n v="42"/>
    <n v="102"/>
    <n v="485.1"/>
    <n v="20374.2"/>
    <n v="49480.200000000004"/>
    <s v="Bonifico"/>
    <d v="2022-10-11T00:00:00"/>
    <s v="10804"/>
    <s v="SAN. BANCO POPOLARE CC TESORERIA"/>
  </r>
  <r>
    <s v="698198"/>
    <s v="100464"/>
    <x v="68"/>
    <s v="ACQ"/>
    <s v="RLR109843"/>
    <d v="2022-06-27T00:00:00"/>
    <s v="BOLLO AUTOAPR-LUG22"/>
    <n v="59.45"/>
    <s v="60"/>
    <d v="2022-07-01T00:00:00"/>
    <d v="2022-08-30T00:00:00"/>
    <n v="56"/>
    <n v="116"/>
    <n v="59.45"/>
    <n v="3329.2000000000003"/>
    <n v="6896.2000000000007"/>
    <s v="Bonifico"/>
    <d v="2022-10-25T00:00:00"/>
    <s v="11623"/>
    <s v="SAN. BANCO POPOLARE CC TESORERIA"/>
  </r>
  <r>
    <s v="698256"/>
    <s v="98794"/>
    <x v="32"/>
    <s v="ACQ"/>
    <s v="014/4266"/>
    <d v="2022-06-28T00:00:00"/>
    <s v="MANUT.SIOPE APRILE/GIUGNO 2022"/>
    <n v="1830"/>
    <s v="60"/>
    <d v="2022-07-01T00:00:00"/>
    <d v="2022-08-30T00:00:00"/>
    <n v="35"/>
    <n v="95"/>
    <n v="1500"/>
    <n v="52500"/>
    <n v="142500"/>
    <s v="Bonifico"/>
    <d v="2022-10-04T00:00:00"/>
    <s v="10555"/>
    <s v="SAN. BANCO POPOLARE CC TESORERIA"/>
  </r>
  <r>
    <s v="698273"/>
    <s v="94895"/>
    <x v="69"/>
    <s v="ACQ"/>
    <s v="530547"/>
    <d v="2022-06-17T00:00:00"/>
    <m/>
    <n v="457.5"/>
    <s v="60"/>
    <d v="2022-07-01T00:00:00"/>
    <d v="2022-08-30T00:00:00"/>
    <n v="43"/>
    <n v="103"/>
    <n v="375"/>
    <n v="16125"/>
    <n v="38625"/>
    <s v="Bonifico"/>
    <d v="2022-10-12T00:00:00"/>
    <s v="11090"/>
    <s v="SAN. BANCO POPOLARE CC TESORERIA"/>
  </r>
  <r>
    <s v="698349"/>
    <s v="96660"/>
    <x v="35"/>
    <s v="ACQ"/>
    <s v="24072"/>
    <d v="2022-06-27T00:00:00"/>
    <m/>
    <n v="42.94"/>
    <s v="60"/>
    <d v="2022-07-01T00:00:00"/>
    <d v="2022-08-30T00:00:00"/>
    <n v="35"/>
    <n v="95"/>
    <n v="35.200000000000003"/>
    <n v="1232"/>
    <n v="3344.0000000000005"/>
    <s v="Bonifico"/>
    <d v="2022-10-04T00:00:00"/>
    <s v="10512"/>
    <s v="SAN. BANCO POPOLARE CC TESORERIA"/>
  </r>
  <r>
    <s v="710012"/>
    <s v="100464"/>
    <x v="68"/>
    <s v="ACQ"/>
    <s v="RLC022654"/>
    <d v="2022-06-28T00:00:00"/>
    <s v="nc di cong. KM targa FG633GE sopravv attiva NOLEGGIO AUTOMEZZI"/>
    <n v="-1408.11"/>
    <s v="60"/>
    <d v="2022-07-05T00:00:00"/>
    <d v="2022-09-03T00:00:00"/>
    <n v="0"/>
    <n v="60"/>
    <n v="-1154.19"/>
    <n v="0"/>
    <n v="-69251.400000000009"/>
    <s v="Bonifico"/>
    <d v="2022-10-25T00:00:00"/>
    <s v="11623"/>
    <s v="SAN. BANCO POPOLARE CC TESORERIA"/>
  </r>
  <r>
    <s v="710055"/>
    <s v="98623"/>
    <x v="70"/>
    <s v="ACQ"/>
    <s v="7270004551"/>
    <d v="2022-06-30T00:00:00"/>
    <s v="NOLEGGIO GENNAIO 2022"/>
    <n v="244"/>
    <s v="60"/>
    <d v="2022-07-05T00:00:00"/>
    <d v="2022-09-03T00:00:00"/>
    <n v="39"/>
    <n v="99"/>
    <n v="200"/>
    <n v="7800"/>
    <n v="19800"/>
    <s v="Bonifico"/>
    <d v="2022-10-12T00:00:00"/>
    <s v="11069"/>
    <s v="SAN. BANCO POPOLARE CC TESORERIA"/>
  </r>
  <r>
    <s v="710060"/>
    <s v="94546"/>
    <x v="71"/>
    <s v="ACQ"/>
    <s v="1011340676"/>
    <d v="2022-06-30T00:00:00"/>
    <s v="NOLEGGIO E ASSISTENZA 1° SEMESTRE 2022"/>
    <n v="1098"/>
    <s v="60"/>
    <d v="2022-07-05T00:00:00"/>
    <d v="2022-09-03T00:00:00"/>
    <n v="39"/>
    <n v="99"/>
    <n v="900"/>
    <n v="35100"/>
    <n v="89100"/>
    <s v="Bonifico"/>
    <d v="2022-10-12T00:00:00"/>
    <s v="11120"/>
    <s v="SAN. BANCO POPOLARE CC TESORERIA"/>
  </r>
  <r>
    <s v="710080"/>
    <s v="101090"/>
    <x v="72"/>
    <s v="ACQ"/>
    <s v="539/PA"/>
    <d v="2022-06-30T00:00:00"/>
    <s v="NOLEGGIO ED ASSISTENZA 1° SEMESTRE 2022"/>
    <n v="2415.6"/>
    <s v="60"/>
    <d v="2022-07-05T00:00:00"/>
    <d v="2022-09-03T00:00:00"/>
    <n v="39"/>
    <n v="99"/>
    <n v="1980"/>
    <n v="77220"/>
    <n v="196020"/>
    <s v="Bonifico"/>
    <d v="2022-10-12T00:00:00"/>
    <s v="11076"/>
    <s v="SAN. BANCO POPOLARE CC TESORERIA"/>
  </r>
  <r>
    <s v="710111"/>
    <s v="22536"/>
    <x v="9"/>
    <s v="ACQ"/>
    <s v="5922200409"/>
    <d v="2022-07-01T00:00:00"/>
    <s v="noleggio dal 1/4/22-30/6/22"/>
    <n v="14725.1"/>
    <s v="60"/>
    <d v="2022-07-05T00:00:00"/>
    <d v="2022-09-03T00:00:00"/>
    <n v="39"/>
    <n v="99"/>
    <n v="12069.75"/>
    <n v="470720.25"/>
    <n v="1194905.25"/>
    <s v="Bonifico"/>
    <d v="2022-10-12T00:00:00"/>
    <s v="11096"/>
    <s v="SAN. BANCO POPOLARE CC TESORERIA"/>
  </r>
  <r>
    <s v="710121"/>
    <s v="98205"/>
    <x v="73"/>
    <s v="ACQ"/>
    <s v="BFV515012"/>
    <d v="2022-06-30T00:00:00"/>
    <m/>
    <n v="585.80999999999995"/>
    <s v="60"/>
    <d v="2022-07-05T00:00:00"/>
    <d v="2022-09-03T00:00:00"/>
    <n v="39"/>
    <n v="99"/>
    <n v="532.54999999999995"/>
    <n v="20769.449999999997"/>
    <n v="52722.45"/>
    <s v="Bonifico"/>
    <d v="2022-10-12T00:00:00"/>
    <s v="11072"/>
    <s v="SAN. BANCO POPOLARE CC TESORERIA"/>
  </r>
  <r>
    <s v="710130"/>
    <s v="101064"/>
    <x v="74"/>
    <s v="ACQ"/>
    <s v="120/22"/>
    <d v="2022-06-20T00:00:00"/>
    <s v="COORD. SICUREZZA MESSA A NORMA SERBATOI E ADEG IMPIANTO POC E POOP"/>
    <n v="5445.93"/>
    <s v="0"/>
    <d v="2022-07-05T00:00:00"/>
    <d v="2022-07-05T00:00:00"/>
    <n v="92"/>
    <n v="92"/>
    <n v="4463.88"/>
    <n v="410676.96"/>
    <n v="410676.96"/>
    <s v="Bonifico"/>
    <d v="2022-10-05T00:00:00"/>
    <m/>
    <s v="SAN. BANCO POPOLARE CC TESORERIA"/>
  </r>
  <r>
    <s v="710132"/>
    <s v="96876"/>
    <x v="7"/>
    <s v="ACQ"/>
    <s v="0740884143"/>
    <d v="2022-06-30T00:00:00"/>
    <s v="NOLEGGIO 1/4/22-30/6/2022"/>
    <n v="8733.64"/>
    <s v="60"/>
    <d v="2022-07-05T00:00:00"/>
    <d v="2022-09-03T00:00:00"/>
    <n v="44"/>
    <n v="104"/>
    <n v="7158.72"/>
    <n v="314983.67999999999"/>
    <n v="744506.88"/>
    <s v="Bonifico"/>
    <d v="2022-10-17T00:00:00"/>
    <s v="11241"/>
    <s v="SAN. BANCO POPOLARE CC TESORERIA"/>
  </r>
  <r>
    <s v="710135"/>
    <s v="22536"/>
    <x v="9"/>
    <s v="ACQ"/>
    <s v="5912217052"/>
    <d v="2022-06-30T00:00:00"/>
    <s v="NOLEGGIO COVID 1/4/2022-30/6/22"/>
    <n v="4383.5200000000004"/>
    <s v="60"/>
    <d v="2022-07-05T00:00:00"/>
    <d v="2022-09-03T00:00:00"/>
    <n v="39"/>
    <n v="99"/>
    <n v="3593.05"/>
    <n v="140128.95000000001"/>
    <n v="355711.95"/>
    <s v="Bonifico"/>
    <d v="2022-10-12T00:00:00"/>
    <s v="11096"/>
    <s v="SAN. BANCO POPOLARE CC TESORERIA"/>
  </r>
  <r>
    <s v="710155"/>
    <s v="90208"/>
    <x v="46"/>
    <s v="ACQ"/>
    <s v="2022022224"/>
    <d v="2022-06-30T00:00:00"/>
    <s v="NOL. GIUGNO 2022"/>
    <n v="49.81"/>
    <s v="60"/>
    <d v="2022-07-05T00:00:00"/>
    <d v="2022-09-03T00:00:00"/>
    <n v="31"/>
    <n v="91"/>
    <n v="40.83"/>
    <n v="1265.73"/>
    <n v="3715.5299999999997"/>
    <s v="Bonifico"/>
    <d v="2022-10-04T00:00:00"/>
    <s v="10531"/>
    <s v="SAN. BANCO POPOLARE CC TESORERIA"/>
  </r>
  <r>
    <s v="710156"/>
    <s v="96579"/>
    <x v="43"/>
    <s v="ACQ"/>
    <s v="22506763"/>
    <d v="2022-06-30T00:00:00"/>
    <m/>
    <n v="28.55"/>
    <s v="60"/>
    <d v="2022-07-05T00:00:00"/>
    <d v="2022-09-03T00:00:00"/>
    <n v="31"/>
    <n v="91"/>
    <n v="23.4"/>
    <n v="725.4"/>
    <n v="2129.4"/>
    <s v="Bonifico"/>
    <d v="2022-10-04T00:00:00"/>
    <s v="10513"/>
    <s v="SAN. BANCO POPOLARE CC TESORERIA"/>
  </r>
  <r>
    <s v="710183"/>
    <s v="100464"/>
    <x v="68"/>
    <s v="ACQ"/>
    <s v="RLR142305"/>
    <d v="2022-06-28T00:00:00"/>
    <s v="SOPRAVV SIN 15/10/21 PARCO AUTO POC"/>
    <n v="150"/>
    <s v="60"/>
    <d v="2022-07-05T00:00:00"/>
    <d v="2022-09-03T00:00:00"/>
    <n v="52"/>
    <n v="112"/>
    <n v="150"/>
    <n v="7800"/>
    <n v="16800"/>
    <s v="Bonifico"/>
    <d v="2022-10-25T00:00:00"/>
    <s v="11623"/>
    <s v="SAN. BANCO POPOLARE CC TESORERIA"/>
  </r>
  <r>
    <s v="710221"/>
    <s v="98205"/>
    <x v="73"/>
    <s v="ACQ"/>
    <s v="BFV514866"/>
    <d v="2022-06-30T00:00:00"/>
    <s v="VEDI NC BFV514867 30/6/22 E NC BFV522679 DEL 30/9/22"/>
    <n v="4948.8500000000004"/>
    <s v="60"/>
    <d v="2022-07-05T00:00:00"/>
    <d v="2022-09-03T00:00:00"/>
    <n v="0"/>
    <n v="60"/>
    <n v="4367.83"/>
    <n v="0"/>
    <n v="262069.8"/>
    <s v="Bonifico"/>
    <d v="2022-11-29T00:00:00"/>
    <s v="12976"/>
    <s v="SAN. BANCO POPOLARE CC TESORERIA"/>
  </r>
  <r>
    <s v="710248"/>
    <s v="98623"/>
    <x v="70"/>
    <s v="ACQ"/>
    <s v="7270004668"/>
    <d v="2022-06-30T00:00:00"/>
    <s v="NOL. STRUM. GENEXPERT 2TRIM22"/>
    <n v="549"/>
    <s v="60"/>
    <d v="2022-07-05T00:00:00"/>
    <d v="2022-09-03T00:00:00"/>
    <n v="39"/>
    <n v="99"/>
    <n v="450"/>
    <n v="17550"/>
    <n v="44550"/>
    <s v="Bonifico"/>
    <d v="2022-10-12T00:00:00"/>
    <s v="11069"/>
    <s v="SAN. BANCO POPOLARE CC TESORERIA"/>
  </r>
  <r>
    <s v="710253"/>
    <s v="100464"/>
    <x v="68"/>
    <s v="ACQ"/>
    <s v="RLR142306"/>
    <d v="2022-06-28T00:00:00"/>
    <s v="PENALE FINE NOLEGGIO"/>
    <n v="231.05"/>
    <s v="60"/>
    <d v="2022-07-05T00:00:00"/>
    <d v="2022-09-03T00:00:00"/>
    <n v="52"/>
    <n v="112"/>
    <n v="231.05"/>
    <n v="12014.6"/>
    <n v="25877.600000000002"/>
    <s v="Bonifico"/>
    <d v="2022-10-25T00:00:00"/>
    <s v="11623"/>
    <s v="SAN. BANCO POPOLARE CC TESORERIA"/>
  </r>
  <r>
    <s v="725065"/>
    <s v="90538"/>
    <x v="45"/>
    <s v="ACQ"/>
    <s v="000770/V5"/>
    <d v="2022-06-30T00:00:00"/>
    <m/>
    <n v="175.68"/>
    <s v="60"/>
    <d v="2022-07-08T00:00:00"/>
    <d v="2022-09-06T00:00:00"/>
    <n v="70"/>
    <n v="130"/>
    <n v="144"/>
    <n v="10080"/>
    <n v="18720"/>
    <s v="Bonifico"/>
    <d v="2022-11-15T00:00:00"/>
    <s v="12083"/>
    <s v="SAN. BANCO POPOLARE CC TESORERIA"/>
  </r>
  <r>
    <s v="725229"/>
    <s v="96881"/>
    <x v="0"/>
    <s v="ACQ"/>
    <s v="8261367260"/>
    <d v="2022-07-05T00:00:00"/>
    <m/>
    <n v="55.44"/>
    <s v="60"/>
    <d v="2022-07-08T00:00:00"/>
    <d v="2022-09-06T00:00:00"/>
    <n v="28"/>
    <n v="88"/>
    <n v="50.4"/>
    <n v="1411.2"/>
    <n v="4435.2"/>
    <s v="Bonifico"/>
    <d v="2022-10-04T00:00:00"/>
    <s v="10530"/>
    <s v="SAN. BANCO POPOLARE CC TESORERIA"/>
  </r>
  <r>
    <s v="725266"/>
    <s v="91559"/>
    <x v="75"/>
    <s v="ACQ"/>
    <s v="0240002302"/>
    <d v="2022-07-05T00:00:00"/>
    <s v="VEDI NC 0240003190 DEL 27/9/22 A STORNO PARZ. FT DIFF. PREZZO"/>
    <n v="562.5"/>
    <s v="60"/>
    <d v="2022-07-08T00:00:00"/>
    <d v="2022-09-06T00:00:00"/>
    <n v="0"/>
    <n v="60"/>
    <n v="511.36"/>
    <n v="0"/>
    <n v="30681.600000000002"/>
    <s v="Bonifico"/>
    <d v="2022-10-07T00:00:00"/>
    <s v="10737"/>
    <s v="SAN. BANCO POPOLARE CC TESORERIA"/>
  </r>
  <r>
    <s v="725367"/>
    <s v="90544"/>
    <x v="11"/>
    <s v="ACQ"/>
    <s v="22085181"/>
    <d v="2022-07-01T00:00:00"/>
    <m/>
    <n v="209.26"/>
    <s v="60"/>
    <d v="2022-07-08T00:00:00"/>
    <d v="2022-09-06T00:00:00"/>
    <n v="35"/>
    <n v="95"/>
    <n v="190.24"/>
    <n v="6658.4000000000005"/>
    <n v="18072.8"/>
    <s v="Bonifico"/>
    <d v="2022-10-11T00:00:00"/>
    <s v="10804"/>
    <s v="SAN. BANCO POPOLARE CC TESORERIA"/>
  </r>
  <r>
    <s v="725387"/>
    <s v="96881"/>
    <x v="0"/>
    <s v="ACQ"/>
    <s v="8261367261"/>
    <d v="2022-07-05T00:00:00"/>
    <m/>
    <n v="55.44"/>
    <s v="60"/>
    <d v="2022-07-08T00:00:00"/>
    <d v="2022-09-06T00:00:00"/>
    <n v="28"/>
    <n v="88"/>
    <n v="50.4"/>
    <n v="1411.2"/>
    <n v="4435.2"/>
    <s v="Bonifico"/>
    <d v="2022-10-04T00:00:00"/>
    <s v="10530"/>
    <s v="SAN. BANCO POPOLARE CC TESORERIA"/>
  </r>
  <r>
    <s v="725398"/>
    <s v="90544"/>
    <x v="11"/>
    <s v="ACQ"/>
    <s v="22085183"/>
    <d v="2022-07-01T00:00:00"/>
    <m/>
    <n v="156.94999999999999"/>
    <s v="60"/>
    <d v="2022-07-08T00:00:00"/>
    <d v="2022-09-06T00:00:00"/>
    <n v="35"/>
    <n v="95"/>
    <n v="142.68"/>
    <n v="4993.8"/>
    <n v="13554.6"/>
    <s v="Bonifico"/>
    <d v="2022-10-11T00:00:00"/>
    <s v="10804"/>
    <s v="SAN. BANCO POPOLARE CC TESORERIA"/>
  </r>
  <r>
    <s v="725404"/>
    <s v="90544"/>
    <x v="11"/>
    <s v="ACQ"/>
    <s v="22085182"/>
    <d v="2022-07-01T00:00:00"/>
    <m/>
    <n v="201.62"/>
    <s v="60"/>
    <d v="2022-07-08T00:00:00"/>
    <d v="2022-09-06T00:00:00"/>
    <n v="35"/>
    <n v="95"/>
    <n v="183.29"/>
    <n v="6415.15"/>
    <n v="17412.55"/>
    <s v="Bonifico"/>
    <d v="2022-10-11T00:00:00"/>
    <s v="10804"/>
    <s v="SAN. BANCO POPOLARE CC TESORERIA"/>
  </r>
  <r>
    <s v="725410"/>
    <s v="10705"/>
    <x v="76"/>
    <s v="ACQ"/>
    <s v="220202/D"/>
    <d v="2022-06-30T00:00:00"/>
    <s v="SOFTWARE DI GESTIONE E ANALISI IMMAGINI COMPRENDENTE: -MODULO PER CARIOTIPIZZAZIONE -MODULO PER ANALISI FISH - SOFTWARE DI GESTIONE E ANALISI IMMAGINI COMPRENDENTE IL MODULO PER CARIOTIPIZZAZIONE"/>
    <n v="64037.8"/>
    <s v="60"/>
    <d v="2022-07-08T00:00:00"/>
    <d v="2022-09-06T00:00:00"/>
    <n v="31"/>
    <n v="91"/>
    <n v="52490"/>
    <n v="1627190"/>
    <n v="4776590"/>
    <s v="Bonifico"/>
    <d v="2022-10-07T00:00:00"/>
    <s v="10734"/>
    <s v="SAN. BANCO POPOLARE CC TESORERIA"/>
  </r>
  <r>
    <s v="725483"/>
    <s v="90544"/>
    <x v="11"/>
    <s v="ACQ"/>
    <s v="22087745"/>
    <d v="2022-07-06T00:00:00"/>
    <m/>
    <n v="209.26"/>
    <s v="60"/>
    <d v="2022-07-08T00:00:00"/>
    <d v="2022-09-06T00:00:00"/>
    <n v="35"/>
    <n v="95"/>
    <n v="190.24"/>
    <n v="6658.4000000000005"/>
    <n v="18072.8"/>
    <s v="Bonifico"/>
    <d v="2022-10-11T00:00:00"/>
    <s v="10804"/>
    <s v="SAN. BANCO POPOLARE CC TESORERIA"/>
  </r>
  <r>
    <s v="725505"/>
    <s v="95105"/>
    <x v="67"/>
    <s v="ACQ"/>
    <s v="CMPH00005323"/>
    <d v="2022-07-04T00:00:00"/>
    <m/>
    <n v="125.54"/>
    <s v="60"/>
    <d v="2022-07-08T00:00:00"/>
    <d v="2022-09-06T00:00:00"/>
    <n v="30"/>
    <n v="90"/>
    <n v="102.9"/>
    <n v="3087"/>
    <n v="9261"/>
    <s v="Bonifico"/>
    <d v="2022-10-06T00:00:00"/>
    <s v="10651"/>
    <s v="SAN. BANCO POPOLARE CC TESORERIA"/>
  </r>
  <r>
    <s v="727048"/>
    <s v="10278"/>
    <x v="62"/>
    <s v="ACQ"/>
    <s v="SL1-22001547"/>
    <d v="2022-07-06T00:00:00"/>
    <s v="VEDI NC SC1-22000118 DEL 19/9/22 A STORNO FATT SL1-22001547 DEL 6/7/22 -COVID"/>
    <n v="14609.5"/>
    <s v="60"/>
    <d v="2022-07-12T00:00:00"/>
    <d v="2022-09-10T00:00:00"/>
    <n v="0"/>
    <n v="60"/>
    <n v="11975"/>
    <n v="0"/>
    <n v="718500"/>
    <s v="Bonifico"/>
    <d v="2022-10-06T00:00:00"/>
    <s v="10667"/>
    <s v="SAN. BANCO POPOLARE CC TESORERIA"/>
  </r>
  <r>
    <s v="727068"/>
    <s v="101064"/>
    <x v="74"/>
    <s v="ACQ"/>
    <s v="135/22"/>
    <d v="2022-07-06T00:00:00"/>
    <m/>
    <n v="-5445.93"/>
    <s v="0"/>
    <d v="2022-07-12T00:00:00"/>
    <d v="2022-07-12T00:00:00"/>
    <n v="0"/>
    <n v="0"/>
    <n v="-4463.88"/>
    <n v="0"/>
    <n v="0"/>
    <s v="Bonifico"/>
    <d v="2022-10-05T00:00:00"/>
    <m/>
    <s v="SAN. BANCO POPOLARE CC TESORERIA"/>
  </r>
  <r>
    <s v="727078"/>
    <s v="94850"/>
    <x v="1"/>
    <s v="ACQ"/>
    <s v="000016-0S3 PA"/>
    <d v="2022-07-07T00:00:00"/>
    <s v="N.C. SU FT. 8161 DEL 31/12/12- ADEGUAMENTO ISTAT"/>
    <n v="-1111.54"/>
    <s v="60"/>
    <d v="2022-07-12T00:00:00"/>
    <d v="2022-09-10T00:00:00"/>
    <n v="0"/>
    <n v="60"/>
    <n v="-1111.54"/>
    <n v="0"/>
    <n v="-66692.399999999994"/>
    <s v="Bonifico"/>
    <d v="2022-10-05T00:00:00"/>
    <m/>
    <s v="SAN. BANCO POPOLARE CC TESORERIA"/>
  </r>
  <r>
    <s v="727105"/>
    <s v="91112"/>
    <x v="77"/>
    <s v="ACQ"/>
    <s v="0050009646"/>
    <d v="2022-06-30T00:00:00"/>
    <m/>
    <n v="2269.1999999999998"/>
    <s v="60"/>
    <d v="2022-07-12T00:00:00"/>
    <d v="2022-09-10T00:00:00"/>
    <n v="32"/>
    <n v="92"/>
    <n v="1860"/>
    <n v="59520"/>
    <n v="171120"/>
    <s v="Bonifico"/>
    <d v="2022-10-12T00:00:00"/>
    <s v="11151"/>
    <s v="TERR. BANCO POPOLARE"/>
  </r>
  <r>
    <s v="727149"/>
    <s v="95030"/>
    <x v="78"/>
    <s v="ACQ"/>
    <s v="6017049241"/>
    <d v="2022-06-30T00:00:00"/>
    <m/>
    <n v="210.07"/>
    <s v="60"/>
    <d v="2022-07-12T00:00:00"/>
    <d v="2022-09-10T00:00:00"/>
    <n v="95"/>
    <n v="155"/>
    <n v="172.19"/>
    <n v="16358.05"/>
    <n v="26689.45"/>
    <s v="Bonifico"/>
    <d v="2022-12-14T00:00:00"/>
    <s v="13519"/>
    <s v="SAN. BANCO POPOLARE CC TESORERIA"/>
  </r>
  <r>
    <s v="744111"/>
    <s v="101124"/>
    <x v="79"/>
    <s v="ACQ"/>
    <s v="59.P"/>
    <d v="2022-06-30T00:00:00"/>
    <s v="PORTIERATO GIU22"/>
    <n v="11454.12"/>
    <s v="60"/>
    <d v="2022-07-14T00:00:00"/>
    <d v="2022-09-12T00:00:00"/>
    <n v="57"/>
    <n v="117"/>
    <n v="9388.6200000000008"/>
    <n v="535151.34000000008"/>
    <n v="1098468.54"/>
    <s v="Bonifico"/>
    <d v="2022-11-08T00:00:00"/>
    <s v="11887"/>
    <s v="SAN. BANCO POPOLARE CC TESORERIA"/>
  </r>
  <r>
    <s v="744119"/>
    <s v="10773"/>
    <x v="80"/>
    <s v="ACQ"/>
    <s v="2022330338"/>
    <d v="2022-07-11T00:00:00"/>
    <m/>
    <n v="12.2"/>
    <s v="60"/>
    <d v="2022-07-14T00:00:00"/>
    <d v="2022-09-12T00:00:00"/>
    <n v="30"/>
    <n v="90"/>
    <n v="10"/>
    <n v="300"/>
    <n v="900"/>
    <s v="Bonifico"/>
    <d v="2022-10-12T00:00:00"/>
    <s v="11139"/>
    <s v="SAN. BANCO POPOLARE CC TESORERIA"/>
  </r>
  <r>
    <s v="746064"/>
    <s v="90544"/>
    <x v="11"/>
    <s v="ACQ"/>
    <s v="22090397"/>
    <d v="2022-07-12T00:00:00"/>
    <m/>
    <n v="201.62"/>
    <s v="60"/>
    <d v="2022-07-15T00:00:00"/>
    <d v="2022-09-13T00:00:00"/>
    <n v="28"/>
    <n v="88"/>
    <n v="183.29"/>
    <n v="5132.12"/>
    <n v="16129.519999999999"/>
    <s v="Bonifico"/>
    <d v="2022-10-11T00:00:00"/>
    <s v="10804"/>
    <s v="SAN. BANCO POPOLARE CC TESORERIA"/>
  </r>
  <r>
    <s v="746091"/>
    <s v="101160"/>
    <x v="41"/>
    <s v="ACQ"/>
    <s v="FPA 32/22"/>
    <d v="2022-07-12T00:00:00"/>
    <s v="COVID-NC A STORNO PARZIALE FT FPA 13/22 DEL 21/4/22 X PRODOTTI FATTURATI IN PIù"/>
    <n v="-5821.2"/>
    <s v="60"/>
    <d v="2022-07-15T00:00:00"/>
    <d v="2022-09-13T00:00:00"/>
    <n v="0"/>
    <n v="60"/>
    <n v="-5544"/>
    <n v="0"/>
    <n v="-332640"/>
    <s v="Bonifico"/>
    <d v="2022-10-04T00:00:00"/>
    <s v="10457"/>
    <s v="SAN. BANCO POPOLARE CC TESORERIA"/>
  </r>
  <r>
    <s v="746099"/>
    <s v="96881"/>
    <x v="0"/>
    <s v="ACQ"/>
    <s v="2261021974"/>
    <d v="2022-07-13T00:00:00"/>
    <s v="SOPRAVV.ATTIVA TERR PROD.NUTRIZ - SUFATT. 8261269591 30/7/2021"/>
    <n v="-278.92"/>
    <s v="60"/>
    <d v="2022-07-15T00:00:00"/>
    <d v="2022-09-13T00:00:00"/>
    <n v="0"/>
    <n v="60"/>
    <n v="-253.56"/>
    <n v="0"/>
    <n v="-15213.6"/>
    <s v="Bonifico"/>
    <d v="2022-11-08T00:00:00"/>
    <s v="11893"/>
    <s v="TERR. BANCO POPOLARE"/>
  </r>
  <r>
    <s v="746100"/>
    <s v="96881"/>
    <x v="0"/>
    <s v="ACQ"/>
    <s v="2261021973"/>
    <d v="2022-07-13T00:00:00"/>
    <s v="SOPRAVV.ATTIVA PROD.NUTRIZ.ENTERALE SU FATT 8261259542 30/6/2021"/>
    <n v="-150.61000000000001"/>
    <s v="60"/>
    <d v="2022-07-15T00:00:00"/>
    <d v="2022-09-13T00:00:00"/>
    <n v="0"/>
    <n v="60"/>
    <n v="-136.91999999999999"/>
    <n v="0"/>
    <n v="-8215.1999999999989"/>
    <s v="Bonifico"/>
    <d v="2022-11-08T00:00:00"/>
    <s v="11893"/>
    <s v="TERR. BANCO POPOLARE"/>
  </r>
  <r>
    <s v="750007"/>
    <s v="90544"/>
    <x v="11"/>
    <s v="ACQ"/>
    <s v="22091801"/>
    <d v="2022-07-14T00:00:00"/>
    <m/>
    <n v="876.72"/>
    <s v="60"/>
    <d v="2022-07-18T00:00:00"/>
    <d v="2022-09-16T00:00:00"/>
    <n v="18"/>
    <n v="78"/>
    <n v="843"/>
    <n v="15174"/>
    <n v="65754"/>
    <s v="Bonifico"/>
    <d v="2022-10-04T00:00:00"/>
    <s v="10483"/>
    <s v="SAN. BANCO POPOLARE CC TESORERIA"/>
  </r>
  <r>
    <s v="750013"/>
    <s v="90544"/>
    <x v="11"/>
    <s v="ACQ"/>
    <s v="22091803"/>
    <d v="2022-07-14T00:00:00"/>
    <m/>
    <n v="973.13"/>
    <s v="60"/>
    <d v="2022-07-18T00:00:00"/>
    <d v="2022-09-16T00:00:00"/>
    <n v="18"/>
    <n v="78"/>
    <n v="935.7"/>
    <n v="16842.600000000002"/>
    <n v="72984.600000000006"/>
    <s v="Bonifico"/>
    <d v="2022-10-04T00:00:00"/>
    <s v="10483"/>
    <s v="SAN. BANCO POPOLARE CC TESORERIA"/>
  </r>
  <r>
    <s v="750015"/>
    <s v="96881"/>
    <x v="0"/>
    <s v="ACQ"/>
    <s v="2261021976"/>
    <d v="2022-07-13T00:00:00"/>
    <s v="SOPRAVV.ATT.PROD.NUTRIZ.ENTER. SU FATT. 8261260782 5/7/2021"/>
    <n v="-15.44"/>
    <s v="60"/>
    <d v="2022-07-18T00:00:00"/>
    <d v="2022-09-16T00:00:00"/>
    <n v="0"/>
    <n v="60"/>
    <n v="-14.04"/>
    <n v="0"/>
    <n v="-842.4"/>
    <s v="Bonifico"/>
    <d v="2022-10-12T00:00:00"/>
    <s v="11150"/>
    <s v="TERR. BANCO POPOLARE"/>
  </r>
  <r>
    <s v="750029"/>
    <s v="97227"/>
    <x v="81"/>
    <s v="ACQ"/>
    <s v="7690"/>
    <d v="2022-07-11T00:00:00"/>
    <m/>
    <n v="2836.5"/>
    <s v="60"/>
    <d v="2022-07-18T00:00:00"/>
    <d v="2022-09-16T00:00:00"/>
    <n v="18"/>
    <n v="78"/>
    <n v="2325"/>
    <n v="41850"/>
    <n v="181350"/>
    <s v="Bonifico"/>
    <d v="2022-10-04T00:00:00"/>
    <s v="10460"/>
    <s v="SAN. BANCO POPOLARE CC TESORERIA"/>
  </r>
  <r>
    <s v="750039"/>
    <s v="96420"/>
    <x v="38"/>
    <s v="ACQ"/>
    <s v="FS/3526"/>
    <d v="2022-07-06T00:00:00"/>
    <m/>
    <n v="3515.2"/>
    <s v="60"/>
    <d v="2022-07-18T00:00:00"/>
    <d v="2022-09-16T00:00:00"/>
    <n v="26"/>
    <n v="86"/>
    <n v="3380"/>
    <n v="87880"/>
    <n v="290680"/>
    <s v="Bonifico"/>
    <d v="2022-10-12T00:00:00"/>
    <s v="11125"/>
    <s v="SAN. BANCO POPOLARE CC TESORERIA"/>
  </r>
  <r>
    <s v="750072"/>
    <s v="90544"/>
    <x v="11"/>
    <s v="ACQ"/>
    <s v="22091802"/>
    <d v="2022-07-14T00:00:00"/>
    <m/>
    <n v="1094.81"/>
    <s v="60"/>
    <d v="2022-07-18T00:00:00"/>
    <d v="2022-09-16T00:00:00"/>
    <n v="18"/>
    <n v="78"/>
    <n v="1052.7"/>
    <n v="18948.600000000002"/>
    <n v="82110.600000000006"/>
    <s v="Bonifico"/>
    <d v="2022-10-04T00:00:00"/>
    <s v="10483"/>
    <s v="SAN. BANCO POPOLARE CC TESORERIA"/>
  </r>
  <r>
    <s v="750074"/>
    <s v="96881"/>
    <x v="0"/>
    <s v="ACQ"/>
    <s v="2261021977"/>
    <d v="2022-07-13T00:00:00"/>
    <s v="SOPRAVV.ATT.PROD.NUTR.ENTER.SU FATT 8261259543 30/6/2021"/>
    <n v="-66.92"/>
    <s v="60"/>
    <d v="2022-07-18T00:00:00"/>
    <d v="2022-09-16T00:00:00"/>
    <n v="0"/>
    <n v="60"/>
    <n v="-60.84"/>
    <n v="0"/>
    <n v="-3650.4"/>
    <s v="Bonifico"/>
    <d v="2022-11-08T00:00:00"/>
    <s v="11893"/>
    <s v="TERR. BANCO POPOLARE"/>
  </r>
  <r>
    <s v="750075"/>
    <s v="96881"/>
    <x v="0"/>
    <s v="ACQ"/>
    <s v="2261021975"/>
    <d v="2022-07-13T00:00:00"/>
    <s v="SOPRAVV.ATTIVA PROD.NUTRIZ.ENTER. SU FATT 8261269592 30/7/21"/>
    <n v="-90.55"/>
    <s v="60"/>
    <d v="2022-07-18T00:00:00"/>
    <d v="2022-09-16T00:00:00"/>
    <n v="0"/>
    <n v="60"/>
    <n v="-82.32"/>
    <n v="0"/>
    <n v="-4939.2"/>
    <s v="Bonifico"/>
    <d v="2022-10-12T00:00:00"/>
    <s v="11150"/>
    <s v="TERR. BANCO POPOLARE"/>
  </r>
  <r>
    <s v="750092"/>
    <s v="98277"/>
    <x v="82"/>
    <s v="ACQ"/>
    <s v="200789/P"/>
    <d v="2022-07-14T00:00:00"/>
    <m/>
    <n v="1628.7"/>
    <s v="60"/>
    <d v="2022-07-18T00:00:00"/>
    <d v="2022-09-16T00:00:00"/>
    <n v="18"/>
    <n v="78"/>
    <n v="1335"/>
    <n v="24030"/>
    <n v="104130"/>
    <s v="Bonifico"/>
    <d v="2022-10-04T00:00:00"/>
    <s v="10482"/>
    <s v="SAN. BANCO POPOLARE CC TESORERIA"/>
  </r>
  <r>
    <s v="750094"/>
    <s v="98285"/>
    <x v="83"/>
    <s v="ACQ"/>
    <s v="98104946"/>
    <d v="2022-07-13T00:00:00"/>
    <s v="VEDI NC 98197938 DEL 22/8/22 A STORNO TOT FATT."/>
    <n v="2302.14"/>
    <s v="60"/>
    <d v="2022-07-18T00:00:00"/>
    <d v="2022-09-16T00:00:00"/>
    <n v="0"/>
    <n v="60"/>
    <n v="1887"/>
    <n v="0"/>
    <n v="113220"/>
    <s v="Bonifico"/>
    <d v="2022-10-06T00:00:00"/>
    <s v="10650"/>
    <s v="SAN. BANCO POPOLARE CC TESORERIA"/>
  </r>
  <r>
    <s v="750116"/>
    <s v="90038"/>
    <x v="56"/>
    <s v="ACQ"/>
    <s v="22400000373"/>
    <d v="2022-07-12T00:00:00"/>
    <m/>
    <n v="53.65"/>
    <s v="60"/>
    <d v="2022-07-18T00:00:00"/>
    <d v="2022-09-16T00:00:00"/>
    <n v="26"/>
    <n v="86"/>
    <n v="48.77"/>
    <n v="1268.02"/>
    <n v="4194.22"/>
    <s v="Bonifico"/>
    <d v="2022-10-12T00:00:00"/>
    <s v="11143"/>
    <s v="SAN. BANCO POPOLARE CC TESORERIA"/>
  </r>
  <r>
    <s v="751016"/>
    <s v="96420"/>
    <x v="38"/>
    <s v="ACQ"/>
    <s v="FS/3692"/>
    <d v="2022-07-13T00:00:00"/>
    <m/>
    <n v="2502.06"/>
    <s v="60"/>
    <d v="2022-07-19T00:00:00"/>
    <d v="2022-09-17T00:00:00"/>
    <n v="72"/>
    <n v="132"/>
    <n v="2403.1999999999998"/>
    <n v="173030.39999999999"/>
    <n v="317222.39999999997"/>
    <s v="Bonifico"/>
    <d v="2022-11-28T00:00:00"/>
    <s v="12920"/>
    <s v="SAN. BANCO POPOLARE CC TESORERIA"/>
  </r>
  <r>
    <s v="751046"/>
    <s v="90544"/>
    <x v="11"/>
    <s v="ACQ"/>
    <s v="22091799"/>
    <d v="2022-07-14T00:00:00"/>
    <m/>
    <n v="1009.01"/>
    <s v="60"/>
    <d v="2022-07-19T00:00:00"/>
    <d v="2022-09-17T00:00:00"/>
    <n v="17"/>
    <n v="77"/>
    <n v="970.2"/>
    <n v="16493.400000000001"/>
    <n v="74705.400000000009"/>
    <s v="Bonifico"/>
    <d v="2022-10-04T00:00:00"/>
    <s v="10483"/>
    <s v="SAN. BANCO POPOLARE CC TESORERIA"/>
  </r>
  <r>
    <s v="751048"/>
    <s v="90544"/>
    <x v="11"/>
    <s v="ACQ"/>
    <s v="22091800"/>
    <d v="2022-07-14T00:00:00"/>
    <m/>
    <n v="565.34"/>
    <s v="60"/>
    <d v="2022-07-19T00:00:00"/>
    <d v="2022-09-17T00:00:00"/>
    <n v="17"/>
    <n v="77"/>
    <n v="543.6"/>
    <n v="9241.2000000000007"/>
    <n v="41857.200000000004"/>
    <s v="Bonifico"/>
    <d v="2022-10-04T00:00:00"/>
    <s v="10483"/>
    <s v="SAN. BANCO POPOLARE CC TESORERIA"/>
  </r>
  <r>
    <s v="751049"/>
    <s v="90544"/>
    <x v="11"/>
    <s v="ACQ"/>
    <s v="22091795"/>
    <d v="2022-07-14T00:00:00"/>
    <m/>
    <n v="1177.18"/>
    <s v="60"/>
    <d v="2022-07-19T00:00:00"/>
    <d v="2022-09-17T00:00:00"/>
    <n v="17"/>
    <n v="77"/>
    <n v="1131.9000000000001"/>
    <n v="19242.300000000003"/>
    <n v="87156.3"/>
    <s v="Bonifico"/>
    <d v="2022-10-04T00:00:00"/>
    <s v="10483"/>
    <s v="SAN. BANCO POPOLARE CC TESORERIA"/>
  </r>
  <r>
    <s v="751050"/>
    <s v="90544"/>
    <x v="11"/>
    <s v="ACQ"/>
    <s v="22091798"/>
    <d v="2022-07-14T00:00:00"/>
    <m/>
    <n v="762.84"/>
    <s v="60"/>
    <d v="2022-07-19T00:00:00"/>
    <d v="2022-09-17T00:00:00"/>
    <n v="17"/>
    <n v="77"/>
    <n v="733.5"/>
    <n v="12469.5"/>
    <n v="56479.5"/>
    <s v="Bonifico"/>
    <d v="2022-10-04T00:00:00"/>
    <s v="10483"/>
    <s v="SAN. BANCO POPOLARE CC TESORERIA"/>
  </r>
  <r>
    <s v="751051"/>
    <s v="90544"/>
    <x v="11"/>
    <s v="ACQ"/>
    <s v="22091796"/>
    <d v="2022-07-14T00:00:00"/>
    <m/>
    <n v="1224.29"/>
    <s v="60"/>
    <d v="2022-07-19T00:00:00"/>
    <d v="2022-09-17T00:00:00"/>
    <n v="17"/>
    <n v="77"/>
    <n v="1177.2"/>
    <n v="20012.400000000001"/>
    <n v="90644.400000000009"/>
    <s v="Bonifico"/>
    <d v="2022-10-04T00:00:00"/>
    <s v="10483"/>
    <s v="SAN. BANCO POPOLARE CC TESORERIA"/>
  </r>
  <r>
    <s v="751052"/>
    <s v="90544"/>
    <x v="11"/>
    <s v="ACQ"/>
    <s v="22091797"/>
    <d v="2022-07-14T00:00:00"/>
    <m/>
    <n v="322.92"/>
    <s v="60"/>
    <d v="2022-07-19T00:00:00"/>
    <d v="2022-09-17T00:00:00"/>
    <n v="17"/>
    <n v="77"/>
    <n v="310.5"/>
    <n v="5278.5"/>
    <n v="23908.5"/>
    <s v="Bonifico"/>
    <d v="2022-10-04T00:00:00"/>
    <s v="10483"/>
    <s v="SAN. BANCO POPOLARE CC TESORERIA"/>
  </r>
  <r>
    <s v="751053"/>
    <s v="94919"/>
    <x v="84"/>
    <s v="ACQ"/>
    <s v="22012879R8"/>
    <d v="2022-07-13T00:00:00"/>
    <s v="COGE 3564/21"/>
    <n v="650"/>
    <s v="60"/>
    <d v="2022-07-19T00:00:00"/>
    <d v="2022-09-17T00:00:00"/>
    <n v="67"/>
    <n v="127"/>
    <n v="625"/>
    <n v="41875"/>
    <n v="79375"/>
    <s v="Bonifico"/>
    <d v="2022-11-23T00:00:00"/>
    <s v="12536"/>
    <s v="SAN. BANCO POPOLARE CC TESORERIA"/>
  </r>
  <r>
    <s v="751055"/>
    <s v="96420"/>
    <x v="38"/>
    <s v="ACQ"/>
    <s v="FS/3691"/>
    <d v="2022-07-13T00:00:00"/>
    <m/>
    <n v="1251.33"/>
    <s v="60"/>
    <d v="2022-07-19T00:00:00"/>
    <d v="2022-09-17T00:00:00"/>
    <n v="72"/>
    <n v="132"/>
    <n v="1203.2"/>
    <n v="86630.400000000009"/>
    <n v="158822.39999999999"/>
    <s v="Bonifico"/>
    <d v="2022-11-28T00:00:00"/>
    <s v="12920"/>
    <s v="SAN. BANCO POPOLARE CC TESORERIA"/>
  </r>
  <r>
    <s v="751078"/>
    <s v="10568"/>
    <x v="85"/>
    <s v="ACQ"/>
    <s v="3031000067"/>
    <d v="2022-07-15T00:00:00"/>
    <m/>
    <n v="1189.5"/>
    <s v="60"/>
    <d v="2022-07-19T00:00:00"/>
    <d v="2022-09-17T00:00:00"/>
    <n v="17"/>
    <n v="77"/>
    <n v="975"/>
    <n v="16575"/>
    <n v="75075"/>
    <s v="Bonifico"/>
    <d v="2022-10-04T00:00:00"/>
    <s v="10565"/>
    <s v="SAN. BANCO POPOLARE CC TESORERIA"/>
  </r>
  <r>
    <s v="751100"/>
    <s v="96420"/>
    <x v="38"/>
    <s v="ACQ"/>
    <s v="FS/3745"/>
    <d v="2022-07-15T00:00:00"/>
    <m/>
    <n v="1568.65"/>
    <s v="60"/>
    <d v="2022-07-19T00:00:00"/>
    <d v="2022-09-17T00:00:00"/>
    <n v="72"/>
    <n v="132"/>
    <n v="1507"/>
    <n v="108504"/>
    <n v="198924"/>
    <s v="Bonifico"/>
    <d v="2022-11-28T00:00:00"/>
    <s v="12920"/>
    <s v="SAN. BANCO POPOLARE CC TESORERIA"/>
  </r>
  <r>
    <s v="751102"/>
    <s v="96420"/>
    <x v="38"/>
    <s v="ACQ"/>
    <s v="FS/3744"/>
    <d v="2022-07-15T00:00:00"/>
    <m/>
    <n v="1568.65"/>
    <s v="60"/>
    <d v="2022-07-19T00:00:00"/>
    <d v="2022-09-17T00:00:00"/>
    <n v="72"/>
    <n v="132"/>
    <n v="1507"/>
    <n v="108504"/>
    <n v="198924"/>
    <s v="Bonifico"/>
    <d v="2022-11-28T00:00:00"/>
    <s v="12920"/>
    <s v="SAN. BANCO POPOLARE CC TESORERIA"/>
  </r>
  <r>
    <s v="753017"/>
    <s v="90544"/>
    <x v="11"/>
    <s v="ACQ"/>
    <s v="22092517"/>
    <d v="2022-07-15T00:00:00"/>
    <m/>
    <n v="872.04"/>
    <s v="60"/>
    <d v="2022-07-20T00:00:00"/>
    <d v="2022-09-18T00:00:00"/>
    <n v="58"/>
    <n v="118"/>
    <n v="838.5"/>
    <n v="48633"/>
    <n v="98943"/>
    <s v="Bonifico"/>
    <d v="2022-11-15T00:00:00"/>
    <s v="12008"/>
    <s v="SAN. BANCO POPOLARE CC TESORERIA"/>
  </r>
  <r>
    <s v="753044"/>
    <s v="90544"/>
    <x v="11"/>
    <s v="ACQ"/>
    <s v="22092519"/>
    <d v="2022-07-15T00:00:00"/>
    <m/>
    <n v="830.44"/>
    <s v="60"/>
    <d v="2022-07-20T00:00:00"/>
    <d v="2022-09-18T00:00:00"/>
    <n v="58"/>
    <n v="118"/>
    <n v="798.5"/>
    <n v="46313"/>
    <n v="94223"/>
    <s v="Bonifico"/>
    <d v="2022-11-15T00:00:00"/>
    <s v="12008"/>
    <s v="SAN. BANCO POPOLARE CC TESORERIA"/>
  </r>
  <r>
    <s v="753080"/>
    <s v="100280"/>
    <x v="86"/>
    <s v="ACQ"/>
    <s v="90 / EL"/>
    <d v="2022-07-12T00:00:00"/>
    <m/>
    <n v="1188"/>
    <s v="60"/>
    <d v="2022-07-20T00:00:00"/>
    <d v="2022-09-18T00:00:00"/>
    <n v="23"/>
    <n v="83"/>
    <n v="1080"/>
    <n v="24840"/>
    <n v="89640"/>
    <s v="Bonifico"/>
    <d v="2022-10-11T00:00:00"/>
    <s v="10848"/>
    <s v="SAN. BANCO POPOLARE CC TESORERIA"/>
  </r>
  <r>
    <s v="753092"/>
    <s v="95876"/>
    <x v="29"/>
    <s v="ACQ"/>
    <s v="0000008302"/>
    <d v="2022-07-18T00:00:00"/>
    <m/>
    <n v="390.4"/>
    <s v="60"/>
    <d v="2022-07-20T00:00:00"/>
    <d v="2022-09-18T00:00:00"/>
    <n v="18"/>
    <n v="78"/>
    <n v="320"/>
    <n v="5760"/>
    <n v="24960"/>
    <s v="Bonifico"/>
    <d v="2022-10-06T00:00:00"/>
    <s v="10674"/>
    <s v="SAN. BANCO POPOLARE CC TESORERIA"/>
  </r>
  <r>
    <s v="753134"/>
    <s v="91535"/>
    <x v="87"/>
    <s v="ACQ"/>
    <s v="001765"/>
    <d v="2022-07-08T00:00:00"/>
    <m/>
    <n v="40.99"/>
    <s v="60"/>
    <d v="2022-07-20T00:00:00"/>
    <d v="2022-09-18T00:00:00"/>
    <n v="23"/>
    <n v="83"/>
    <n v="33.6"/>
    <n v="772.80000000000007"/>
    <n v="2788.8"/>
    <s v="Bonifico"/>
    <d v="2022-10-11T00:00:00"/>
    <s v="10852"/>
    <s v="SAN. BANCO POPOLARE CC TESORERIA"/>
  </r>
  <r>
    <s v="758091"/>
    <s v="90544"/>
    <x v="11"/>
    <s v="ACQ"/>
    <s v="22094145"/>
    <d v="2022-07-19T00:00:00"/>
    <s v="VEDI NC 22122905 DEL 21/9/22 A STORNO PARZ. FATT"/>
    <n v="197.87"/>
    <s v="60"/>
    <d v="2022-07-21T00:00:00"/>
    <d v="2022-09-19T00:00:00"/>
    <n v="0"/>
    <n v="60"/>
    <n v="179.88"/>
    <n v="0"/>
    <n v="10792.8"/>
    <s v="Bonifico"/>
    <d v="2022-10-07T00:00:00"/>
    <s v="10732"/>
    <s v="SAN. BANCO POPOLARE CC TESORERIA"/>
  </r>
  <r>
    <s v="758108"/>
    <s v="90127"/>
    <x v="88"/>
    <s v="ACQ"/>
    <s v="5302476770"/>
    <d v="2022-07-18T00:00:00"/>
    <m/>
    <n v="87.84"/>
    <s v="60"/>
    <d v="2022-07-21T00:00:00"/>
    <d v="2022-09-19T00:00:00"/>
    <n v="23"/>
    <n v="83"/>
    <n v="72"/>
    <n v="1656"/>
    <n v="5976"/>
    <s v="Bonifico"/>
    <d v="2022-10-12T00:00:00"/>
    <s v="11055"/>
    <s v="SAN. BANCO POPOLARE CC TESORERIA"/>
  </r>
  <r>
    <s v="758125"/>
    <s v="95876"/>
    <x v="29"/>
    <s v="ACQ"/>
    <s v="0000008380"/>
    <d v="2022-07-19T00:00:00"/>
    <m/>
    <n v="146.4"/>
    <s v="60"/>
    <d v="2022-07-21T00:00:00"/>
    <d v="2022-09-19T00:00:00"/>
    <n v="17"/>
    <n v="77"/>
    <n v="120"/>
    <n v="2040"/>
    <n v="9240"/>
    <s v="Bonifico"/>
    <d v="2022-10-06T00:00:00"/>
    <s v="10674"/>
    <s v="SAN. BANCO POPOLARE CC TESORERIA"/>
  </r>
  <r>
    <s v="758166"/>
    <s v="90941"/>
    <x v="89"/>
    <s v="ACQ"/>
    <s v="BJ00373/22"/>
    <d v="2022-07-15T00:00:00"/>
    <m/>
    <n v="808.13"/>
    <s v="60"/>
    <d v="2022-07-21T00:00:00"/>
    <d v="2022-09-19T00:00:00"/>
    <n v="22"/>
    <n v="82"/>
    <n v="662.4"/>
    <n v="14572.8"/>
    <n v="54316.799999999996"/>
    <s v="Bonifico"/>
    <d v="2022-10-11T00:00:00"/>
    <s v="10949"/>
    <s v="SAN. BANCO POPOLARE CC TESORERIA"/>
  </r>
  <r>
    <s v="759027"/>
    <s v="98277"/>
    <x v="82"/>
    <s v="ACQ"/>
    <s v="200798/P"/>
    <d v="2022-07-21T00:00:00"/>
    <m/>
    <n v="718.03"/>
    <s v="60"/>
    <d v="2022-07-22T00:00:00"/>
    <d v="2022-09-20T00:00:00"/>
    <n v="14"/>
    <n v="74"/>
    <n v="588.54999999999995"/>
    <n v="8239.6999999999989"/>
    <n v="43552.7"/>
    <s v="Bonifico"/>
    <d v="2022-10-04T00:00:00"/>
    <s v="10482"/>
    <s v="SAN. BANCO POPOLARE CC TESORERIA"/>
  </r>
  <r>
    <s v="759035"/>
    <s v="90544"/>
    <x v="11"/>
    <s v="ACQ"/>
    <s v="22094791"/>
    <d v="2022-07-20T00:00:00"/>
    <m/>
    <n v="156.94999999999999"/>
    <s v="60"/>
    <d v="2022-07-22T00:00:00"/>
    <d v="2022-09-20T00:00:00"/>
    <n v="21"/>
    <n v="81"/>
    <n v="142.68"/>
    <n v="2996.28"/>
    <n v="11557.08"/>
    <s v="Bonifico"/>
    <d v="2022-10-11T00:00:00"/>
    <s v="10804"/>
    <s v="SAN. BANCO POPOLARE CC TESORERIA"/>
  </r>
  <r>
    <s v="759079"/>
    <s v="10717"/>
    <x v="90"/>
    <s v="ACQ"/>
    <s v="FPA 4/22"/>
    <d v="2022-07-20T00:00:00"/>
    <s v="CAVALIERE: attività LP di medico per vaccinazioni COVID 19 - FEBBRAIO 2022 (h 47,18 cent) contenzioso mancavano timbrature"/>
    <n v="1887.2"/>
    <s v="30"/>
    <d v="2022-07-22T00:00:00"/>
    <d v="2022-08-21T00:00:00"/>
    <n v="0"/>
    <n v="30"/>
    <n v="1887.2"/>
    <n v="0"/>
    <n v="56616"/>
    <s v="Bonifico"/>
    <d v="2022-11-23T00:00:00"/>
    <s v="12473"/>
    <s v="TERR. BANCO POPOLARE"/>
  </r>
  <r>
    <s v="759080"/>
    <s v="10717"/>
    <x v="90"/>
    <s v="ACQ"/>
    <s v="FPA 5/22"/>
    <d v="2022-07-20T00:00:00"/>
    <s v="CAVALIERE: attività LP di medico per vaccinazioni COVID 19 - MARZO 2022 (h 25,79 cent) contenzioso mancavano timbrature"/>
    <n v="1031.5999999999999"/>
    <s v="30"/>
    <d v="2022-07-22T00:00:00"/>
    <d v="2022-08-21T00:00:00"/>
    <n v="0"/>
    <n v="30"/>
    <n v="1031.5999999999999"/>
    <n v="0"/>
    <n v="30947.999999999996"/>
    <s v="Bonifico"/>
    <d v="2022-11-23T00:00:00"/>
    <s v="12473"/>
    <s v="TERR. BANCO POPOLARE"/>
  </r>
  <r>
    <s v="759083"/>
    <s v="10717"/>
    <x v="90"/>
    <s v="ACQ"/>
    <s v="FPA 6/22"/>
    <d v="2022-07-20T00:00:00"/>
    <s v="CAVALIERE: attività LP di medico per vaccinazioni COVID 19 - APRILE 2022 (h 13,14 cent) contenzioso mancavano timbrature"/>
    <n v="525.6"/>
    <s v="30"/>
    <d v="2022-07-22T00:00:00"/>
    <d v="2022-08-21T00:00:00"/>
    <n v="0"/>
    <n v="30"/>
    <n v="525.6"/>
    <n v="0"/>
    <n v="15768"/>
    <s v="Bonifico"/>
    <d v="2022-11-23T00:00:00"/>
    <s v="12473"/>
    <s v="TERR. BANCO POPOLARE"/>
  </r>
  <r>
    <s v="759098"/>
    <s v="90983"/>
    <x v="91"/>
    <s v="ACQ"/>
    <s v="2022000010036530"/>
    <d v="2022-07-20T00:00:00"/>
    <s v="TERRITORIO"/>
    <n v="375.32"/>
    <s v="60"/>
    <d v="2022-07-22T00:00:00"/>
    <d v="2022-09-20T00:00:00"/>
    <n v="20"/>
    <n v="80"/>
    <n v="341.2"/>
    <n v="6824"/>
    <n v="27296"/>
    <s v="Bonifico"/>
    <d v="2022-10-10T00:00:00"/>
    <s v="10750"/>
    <s v="TERR. BANCO POPOLARE"/>
  </r>
  <r>
    <s v="763057"/>
    <s v="99301"/>
    <x v="92"/>
    <s v="ACQ"/>
    <s v="22007838"/>
    <d v="2022-07-21T00:00:00"/>
    <m/>
    <n v="171.6"/>
    <s v="60"/>
    <d v="2022-07-25T00:00:00"/>
    <d v="2022-09-23T00:00:00"/>
    <n v="49"/>
    <n v="109"/>
    <n v="156"/>
    <n v="7644"/>
    <n v="17004"/>
    <s v="Bonifico"/>
    <d v="2022-11-11T00:00:00"/>
    <s v="11914"/>
    <s v="SAN. BANCO POPOLARE CC TESORERIA"/>
  </r>
  <r>
    <s v="774028"/>
    <s v="96876"/>
    <x v="7"/>
    <s v="ACQ"/>
    <s v="0740889315"/>
    <d v="2022-07-21T00:00:00"/>
    <m/>
    <n v="291.39"/>
    <s v="60"/>
    <d v="2022-07-26T00:00:00"/>
    <d v="2022-09-24T00:00:00"/>
    <n v="18"/>
    <n v="78"/>
    <n v="264.89999999999998"/>
    <n v="4768.2"/>
    <n v="20662.199999999997"/>
    <s v="Bonifico"/>
    <d v="2022-10-12T00:00:00"/>
    <s v="11085"/>
    <s v="SAN. BANCO POPOLARE CC TESORERIA"/>
  </r>
  <r>
    <s v="774049"/>
    <s v="98277"/>
    <x v="82"/>
    <s v="ACQ"/>
    <s v="200801/P"/>
    <d v="2022-07-22T00:00:00"/>
    <m/>
    <n v="1085.8"/>
    <s v="60"/>
    <d v="2022-07-26T00:00:00"/>
    <d v="2022-09-24T00:00:00"/>
    <n v="10"/>
    <n v="70"/>
    <n v="890"/>
    <n v="8900"/>
    <n v="62300"/>
    <s v="Bonifico"/>
    <d v="2022-10-04T00:00:00"/>
    <s v="10482"/>
    <s v="SAN. BANCO POPOLARE CC TESORERIA"/>
  </r>
  <r>
    <s v="774075"/>
    <s v="99301"/>
    <x v="92"/>
    <s v="ACQ"/>
    <s v="22007856"/>
    <d v="2022-07-22T00:00:00"/>
    <s v="COGE 4000/21 - NC A STORNO PARZ. FT 21009487 DEL 23/9/21 GIà PAGATA"/>
    <n v="-594"/>
    <s v="60"/>
    <d v="2022-07-26T00:00:00"/>
    <d v="2022-09-24T00:00:00"/>
    <n v="0"/>
    <n v="60"/>
    <n v="-540"/>
    <n v="0"/>
    <n v="-32400"/>
    <s v="Bonifico"/>
    <d v="2022-11-11T00:00:00"/>
    <s v="11914"/>
    <s v="SAN. BANCO POPOLARE CC TESORERIA"/>
  </r>
  <r>
    <s v="774089"/>
    <s v="90586"/>
    <x v="93"/>
    <s v="ACQ"/>
    <s v="876/E"/>
    <d v="2022-06-30T00:00:00"/>
    <m/>
    <n v="72.47"/>
    <s v="60"/>
    <d v="2022-07-26T00:00:00"/>
    <d v="2022-09-24T00:00:00"/>
    <n v="10"/>
    <n v="70"/>
    <n v="59.4"/>
    <n v="594"/>
    <n v="4158"/>
    <s v="Bonifico"/>
    <d v="2022-10-04T00:00:00"/>
    <s v="10489"/>
    <s v="SAN. BANCO POPOLARE CC TESORERIA"/>
  </r>
  <r>
    <s v="774093"/>
    <s v="100113"/>
    <x v="94"/>
    <s v="ACQ"/>
    <s v="5320045846"/>
    <d v="2022-07-22T00:00:00"/>
    <m/>
    <n v="316.22000000000003"/>
    <s v="60"/>
    <d v="2022-07-26T00:00:00"/>
    <d v="2022-09-24T00:00:00"/>
    <n v="18"/>
    <n v="78"/>
    <n v="259.2"/>
    <n v="4665.5999999999995"/>
    <n v="20217.599999999999"/>
    <s v="Bonifico"/>
    <d v="2022-10-12T00:00:00"/>
    <s v="11129"/>
    <s v="SAN. BANCO POPOLARE CC TESORERIA"/>
  </r>
  <r>
    <s v="776009"/>
    <s v="99306"/>
    <x v="95"/>
    <s v="ACQ"/>
    <s v="CDF202201028"/>
    <d v="2022-07-25T00:00:00"/>
    <m/>
    <n v="183"/>
    <s v="60"/>
    <d v="2022-07-27T00:00:00"/>
    <d v="2022-09-25T00:00:00"/>
    <n v="17"/>
    <n v="77"/>
    <n v="150"/>
    <n v="2550"/>
    <n v="11550"/>
    <s v="Bonifico"/>
    <d v="2022-10-12T00:00:00"/>
    <s v="11131"/>
    <s v="SAN. BANCO POPOLARE CC TESORERIA"/>
  </r>
  <r>
    <s v="776014"/>
    <s v="94699"/>
    <x v="96"/>
    <s v="ACQ"/>
    <s v="2022025099"/>
    <d v="2022-07-22T00:00:00"/>
    <m/>
    <n v="12.2"/>
    <s v="60"/>
    <d v="2022-07-27T00:00:00"/>
    <d v="2022-09-25T00:00:00"/>
    <n v="17"/>
    <n v="77"/>
    <n v="10"/>
    <n v="170"/>
    <n v="770"/>
    <s v="Bonifico"/>
    <d v="2022-10-12T00:00:00"/>
    <s v="11133"/>
    <s v="SAN. BANCO POPOLARE CC TESORERIA"/>
  </r>
  <r>
    <s v="776019"/>
    <s v="94699"/>
    <x v="96"/>
    <s v="ACQ"/>
    <s v="2022025100"/>
    <d v="2022-07-22T00:00:00"/>
    <m/>
    <n v="5463.01"/>
    <s v="60"/>
    <d v="2022-07-27T00:00:00"/>
    <d v="2022-09-25T00:00:00"/>
    <n v="17"/>
    <n v="77"/>
    <n v="4477.88"/>
    <n v="76123.960000000006"/>
    <n v="344796.76"/>
    <s v="Bonifico"/>
    <d v="2022-10-12T00:00:00"/>
    <s v="11133"/>
    <s v="SAN. BANCO POPOLARE CC TESORERIA"/>
  </r>
  <r>
    <s v="776069"/>
    <s v="100280"/>
    <x v="86"/>
    <s v="ACQ"/>
    <s v="99 / EL"/>
    <d v="2022-07-21T00:00:00"/>
    <m/>
    <n v="77"/>
    <s v="60"/>
    <d v="2022-07-27T00:00:00"/>
    <d v="2022-09-25T00:00:00"/>
    <n v="16"/>
    <n v="76"/>
    <n v="63.12"/>
    <n v="1009.92"/>
    <n v="4797.12"/>
    <s v="Bonifico"/>
    <d v="2022-10-11T00:00:00"/>
    <s v="10848"/>
    <s v="SAN. BANCO POPOLARE CC TESORERIA"/>
  </r>
  <r>
    <s v="776100"/>
    <s v="95597"/>
    <x v="97"/>
    <s v="ACQ"/>
    <s v="9546897014"/>
    <d v="2022-07-25T00:00:00"/>
    <s v="VEDI NC 9544144033 DEL 25/8/22 A STORNO TOT. FT"/>
    <n v="93.94"/>
    <s v="60"/>
    <d v="2022-07-27T00:00:00"/>
    <d v="2022-09-25T00:00:00"/>
    <n v="0"/>
    <n v="60"/>
    <n v="77"/>
    <n v="0"/>
    <n v="4620"/>
    <s v="Bonifico"/>
    <d v="2022-10-06T00:00:00"/>
    <s v="10649"/>
    <s v="SAN. BANCO POPOLARE CC TESORERIA"/>
  </r>
  <r>
    <s v="776101"/>
    <s v="95597"/>
    <x v="97"/>
    <s v="ACQ"/>
    <s v="9546897015"/>
    <d v="2022-07-25T00:00:00"/>
    <m/>
    <n v="732"/>
    <s v="60"/>
    <d v="2022-07-27T00:00:00"/>
    <d v="2022-09-25T00:00:00"/>
    <n v="17"/>
    <n v="77"/>
    <n v="600"/>
    <n v="10200"/>
    <n v="46200"/>
    <s v="Bonifico"/>
    <d v="2022-10-12T00:00:00"/>
    <s v="11140"/>
    <s v="SAN. BANCO POPOLARE CC TESORERIA"/>
  </r>
  <r>
    <s v="776105"/>
    <s v="99423"/>
    <x v="98"/>
    <s v="ACQ"/>
    <s v="9897084100"/>
    <d v="2022-07-25T00:00:00"/>
    <m/>
    <n v="8151"/>
    <s v="60"/>
    <d v="2022-07-27T00:00:00"/>
    <d v="2022-09-25T00:00:00"/>
    <n v="17"/>
    <n v="77"/>
    <n v="7410"/>
    <n v="125970"/>
    <n v="570570"/>
    <s v="Bonifico"/>
    <d v="2022-10-12T00:00:00"/>
    <s v="11152"/>
    <s v="TERR. BANCO POPOLARE"/>
  </r>
  <r>
    <s v="776107"/>
    <s v="21952"/>
    <x v="99"/>
    <s v="ACQ"/>
    <s v="2223072522"/>
    <d v="2022-07-25T00:00:00"/>
    <m/>
    <n v="256.2"/>
    <s v="60"/>
    <d v="2022-07-27T00:00:00"/>
    <d v="2022-09-25T00:00:00"/>
    <n v="12"/>
    <n v="72"/>
    <n v="210"/>
    <n v="2520"/>
    <n v="15120"/>
    <s v="Bonifico"/>
    <d v="2022-10-07T00:00:00"/>
    <s v="10740"/>
    <s v="SAN. BANCO POPOLARE CC TESORERIA"/>
  </r>
  <r>
    <s v="776123"/>
    <s v="95876"/>
    <x v="29"/>
    <s v="ACQ"/>
    <s v="0000008640"/>
    <d v="2022-07-25T00:00:00"/>
    <s v="NC A STORNO TOT. FT 0000001080 DEL 2/2/22 - FT 0000001584 DEL 15/2/22 E FT 0000001060 DEL 2/2/2 (GIà PAGATA) - + ORD 202203057-202124707"/>
    <n v="-1884.17"/>
    <s v="60"/>
    <d v="2022-07-27T00:00:00"/>
    <d v="2022-09-25T00:00:00"/>
    <n v="0"/>
    <n v="60"/>
    <n v="-1544.4"/>
    <n v="0"/>
    <n v="-92664"/>
    <s v="Bonifico"/>
    <d v="2022-10-06T00:00:00"/>
    <s v="10674"/>
    <s v="SAN. BANCO POPOLARE CC TESORERIA"/>
  </r>
  <r>
    <s v="776136"/>
    <s v="95876"/>
    <x v="29"/>
    <s v="ACQ"/>
    <s v="0000008587"/>
    <d v="2022-07-25T00:00:00"/>
    <m/>
    <n v="775.92"/>
    <s v="60"/>
    <d v="2022-07-27T00:00:00"/>
    <d v="2022-09-25T00:00:00"/>
    <n v="11"/>
    <n v="71"/>
    <n v="636"/>
    <n v="6996"/>
    <n v="45156"/>
    <s v="Bonifico"/>
    <d v="2022-10-06T00:00:00"/>
    <s v="10674"/>
    <s v="SAN. BANCO POPOLARE CC TESORERIA"/>
  </r>
  <r>
    <s v="776140"/>
    <s v="96491"/>
    <x v="3"/>
    <s v="ACQ"/>
    <s v="22161353"/>
    <d v="2022-07-25T00:00:00"/>
    <m/>
    <n v="391.77"/>
    <s v="60"/>
    <d v="2022-07-27T00:00:00"/>
    <d v="2022-09-25T00:00:00"/>
    <n v="11"/>
    <n v="71"/>
    <n v="321.12"/>
    <n v="3532.32"/>
    <n v="22799.52"/>
    <s v="Bonifico"/>
    <d v="2022-10-06T00:00:00"/>
    <s v="10660"/>
    <s v="SAN. BANCO POPOLARE CC TESORERIA"/>
  </r>
  <r>
    <s v="776141"/>
    <s v="90075"/>
    <x v="57"/>
    <s v="ACQ"/>
    <s v="222050993"/>
    <d v="2022-07-25T00:00:00"/>
    <s v="COVID"/>
    <n v="6032.88"/>
    <s v="60"/>
    <d v="2022-07-27T00:00:00"/>
    <d v="2022-09-25T00:00:00"/>
    <n v="51"/>
    <n v="111"/>
    <n v="5745.6"/>
    <n v="293025.60000000003"/>
    <n v="637761.60000000009"/>
    <s v="Bonifico"/>
    <d v="2022-11-15T00:00:00"/>
    <s v="12010"/>
    <s v="SAN. BANCO POPOLARE CC TESORERIA"/>
  </r>
  <r>
    <s v="776144"/>
    <s v="96491"/>
    <x v="3"/>
    <s v="ACQ"/>
    <s v="22161352"/>
    <d v="2022-07-25T00:00:00"/>
    <m/>
    <n v="433.93"/>
    <s v="60"/>
    <d v="2022-07-27T00:00:00"/>
    <d v="2022-09-25T00:00:00"/>
    <n v="11"/>
    <n v="71"/>
    <n v="355.68"/>
    <n v="3912.48"/>
    <n v="25253.279999999999"/>
    <s v="Bonifico"/>
    <d v="2022-10-06T00:00:00"/>
    <s v="10660"/>
    <s v="SAN. BANCO POPOLARE CC TESORERIA"/>
  </r>
  <r>
    <s v="776150"/>
    <s v="90544"/>
    <x v="11"/>
    <s v="ACQ"/>
    <s v="22096298"/>
    <d v="2022-07-22T00:00:00"/>
    <m/>
    <n v="201.62"/>
    <s v="60"/>
    <d v="2022-07-27T00:00:00"/>
    <d v="2022-09-25T00:00:00"/>
    <n v="16"/>
    <n v="76"/>
    <n v="183.29"/>
    <n v="2932.64"/>
    <n v="13930.039999999999"/>
    <s v="Bonifico"/>
    <d v="2022-10-11T00:00:00"/>
    <s v="10804"/>
    <s v="SAN. BANCO POPOLARE CC TESORERIA"/>
  </r>
  <r>
    <s v="779009"/>
    <s v="10729"/>
    <x v="100"/>
    <s v="ACQ"/>
    <s v="37"/>
    <d v="2022-07-27T00:00:00"/>
    <s v="TARATURA"/>
    <n v="996.98"/>
    <s v="60"/>
    <d v="2022-07-28T00:00:00"/>
    <d v="2022-09-26T00:00:00"/>
    <n v="57"/>
    <n v="117"/>
    <n v="817.2"/>
    <n v="46580.4"/>
    <n v="95612.400000000009"/>
    <s v="Bonifico"/>
    <d v="2022-11-22T00:00:00"/>
    <s v="12442"/>
    <s v="SAN. BANCO POPOLARE CC TESORERIA"/>
  </r>
  <r>
    <s v="779028"/>
    <s v="96420"/>
    <x v="38"/>
    <s v="ACQ"/>
    <s v="FS/3779"/>
    <d v="2022-07-19T00:00:00"/>
    <m/>
    <n v="168.54"/>
    <s v="60"/>
    <d v="2022-07-28T00:00:00"/>
    <d v="2022-09-26T00:00:00"/>
    <n v="50"/>
    <n v="110"/>
    <n v="161.4"/>
    <n v="8070"/>
    <n v="17754"/>
    <s v="Bonifico"/>
    <d v="2022-11-15T00:00:00"/>
    <s v="11977"/>
    <s v="SAN. BANCO POPOLARE CC TESORERIA"/>
  </r>
  <r>
    <s v="779031"/>
    <s v="96420"/>
    <x v="38"/>
    <s v="ACQ"/>
    <s v="FS/3849"/>
    <d v="2022-07-25T00:00:00"/>
    <m/>
    <n v="480.96"/>
    <s v="60"/>
    <d v="2022-07-28T00:00:00"/>
    <d v="2022-09-26T00:00:00"/>
    <n v="63"/>
    <n v="123"/>
    <n v="461.8"/>
    <n v="29093.4"/>
    <n v="56801.4"/>
    <s v="Bonifico"/>
    <d v="2022-11-28T00:00:00"/>
    <s v="12920"/>
    <s v="SAN. BANCO POPOLARE CC TESORERIA"/>
  </r>
  <r>
    <s v="779032"/>
    <s v="96491"/>
    <x v="3"/>
    <s v="ACQ"/>
    <s v="22162741"/>
    <d v="2022-07-26T00:00:00"/>
    <m/>
    <n v="121.66"/>
    <s v="60"/>
    <d v="2022-07-28T00:00:00"/>
    <d v="2022-09-26T00:00:00"/>
    <n v="10"/>
    <n v="70"/>
    <n v="99.72"/>
    <n v="997.2"/>
    <n v="6980.4"/>
    <s v="Bonifico"/>
    <d v="2022-10-06T00:00:00"/>
    <s v="10660"/>
    <s v="SAN. BANCO POPOLARE CC TESORERIA"/>
  </r>
  <r>
    <s v="783003"/>
    <s v="99436"/>
    <x v="101"/>
    <s v="ACQ"/>
    <s v="2022161221"/>
    <d v="2022-07-26T00:00:00"/>
    <m/>
    <n v="605.22"/>
    <s v="60"/>
    <d v="2022-07-29T00:00:00"/>
    <d v="2022-09-27T00:00:00"/>
    <n v="7"/>
    <n v="67"/>
    <n v="550.20000000000005"/>
    <n v="3851.4000000000005"/>
    <n v="36863.4"/>
    <s v="Bonifico"/>
    <d v="2022-10-04T00:00:00"/>
    <s v="10459"/>
    <s v="SAN. BANCO POPOLARE CC TESORERIA"/>
  </r>
  <r>
    <s v="783019"/>
    <s v="97554"/>
    <x v="102"/>
    <s v="ACQ"/>
    <s v="0087122163"/>
    <d v="2022-07-27T00:00:00"/>
    <m/>
    <n v="2184.0500000000002"/>
    <s v="60"/>
    <d v="2022-07-29T00:00:00"/>
    <d v="2022-09-27T00:00:00"/>
    <n v="7"/>
    <n v="67"/>
    <n v="1985.5"/>
    <n v="13898.5"/>
    <n v="133028.5"/>
    <s v="Bonifico"/>
    <d v="2022-10-04T00:00:00"/>
    <s v="10537"/>
    <s v="SAN. BANCO POPOLARE CC TESORERIA"/>
  </r>
  <r>
    <s v="783023"/>
    <s v="99423"/>
    <x v="98"/>
    <s v="ACQ"/>
    <s v="9897084960"/>
    <d v="2022-07-27T00:00:00"/>
    <m/>
    <n v="3236.64"/>
    <s v="60"/>
    <d v="2022-07-29T00:00:00"/>
    <d v="2022-09-27T00:00:00"/>
    <n v="7"/>
    <n v="67"/>
    <n v="2942.4"/>
    <n v="20596.8"/>
    <n v="197140.80000000002"/>
    <s v="Bonifico"/>
    <d v="2022-10-04T00:00:00"/>
    <s v="10486"/>
    <s v="SAN. BANCO POPOLARE CC TESORERIA"/>
  </r>
  <r>
    <s v="783024"/>
    <s v="95802"/>
    <x v="103"/>
    <s v="ACQ"/>
    <s v="0931856331"/>
    <d v="2022-07-28T00:00:00"/>
    <m/>
    <n v="1074.46"/>
    <s v="60"/>
    <d v="2022-07-29T00:00:00"/>
    <d v="2022-09-27T00:00:00"/>
    <n v="7"/>
    <n v="67"/>
    <n v="976.78"/>
    <n v="6837.46"/>
    <n v="65444.259999999995"/>
    <s v="Bonifico"/>
    <d v="2022-10-04T00:00:00"/>
    <s v="10471"/>
    <s v="SAN. BANCO POPOLARE CC TESORERIA"/>
  </r>
  <r>
    <s v="783026"/>
    <s v="21952"/>
    <x v="99"/>
    <s v="ACQ"/>
    <s v="2223073346"/>
    <d v="2022-07-27T00:00:00"/>
    <m/>
    <n v="2112.19"/>
    <s v="60"/>
    <d v="2022-07-29T00:00:00"/>
    <d v="2022-09-27T00:00:00"/>
    <n v="10"/>
    <n v="70"/>
    <n v="1731.3"/>
    <n v="17313"/>
    <n v="121191"/>
    <s v="Bonifico"/>
    <d v="2022-10-07T00:00:00"/>
    <s v="10740"/>
    <s v="SAN. BANCO POPOLARE CC TESORERIA"/>
  </r>
  <r>
    <s v="783028"/>
    <s v="21952"/>
    <x v="99"/>
    <s v="ACQ"/>
    <s v="2223073344"/>
    <d v="2022-07-27T00:00:00"/>
    <m/>
    <n v="541.67999999999995"/>
    <s v="60"/>
    <d v="2022-07-29T00:00:00"/>
    <d v="2022-09-27T00:00:00"/>
    <n v="10"/>
    <n v="70"/>
    <n v="444"/>
    <n v="4440"/>
    <n v="31080"/>
    <s v="Bonifico"/>
    <d v="2022-10-07T00:00:00"/>
    <s v="10740"/>
    <s v="SAN. BANCO POPOLARE CC TESORERIA"/>
  </r>
  <r>
    <s v="783030"/>
    <s v="22749"/>
    <x v="104"/>
    <s v="ACQ"/>
    <s v="2110573337"/>
    <d v="2022-07-27T00:00:00"/>
    <s v="NOL. LUGLIO 2022"/>
    <n v="4109.91"/>
    <s v="60"/>
    <d v="2022-07-29T00:00:00"/>
    <d v="2022-09-27T00:00:00"/>
    <n v="7"/>
    <n v="67"/>
    <n v="3951.84"/>
    <n v="27662.880000000001"/>
    <n v="264773.28000000003"/>
    <s v="Bonifico"/>
    <d v="2022-10-04T00:00:00"/>
    <s v="10549"/>
    <s v="SAN. BANCO POPOLARE CC TESORERIA"/>
  </r>
  <r>
    <s v="783031"/>
    <s v="94719"/>
    <x v="105"/>
    <s v="ACQ"/>
    <s v="6012222016625"/>
    <d v="2022-07-27T00:00:00"/>
    <m/>
    <n v="243.38"/>
    <s v="60"/>
    <d v="2022-07-29T00:00:00"/>
    <d v="2022-09-27T00:00:00"/>
    <n v="7"/>
    <n v="67"/>
    <n v="221.25"/>
    <n v="1548.75"/>
    <n v="14823.75"/>
    <s v="Bonifico"/>
    <d v="2022-10-04T00:00:00"/>
    <s v="10550"/>
    <s v="SAN. BANCO POPOLARE CC TESORERIA"/>
  </r>
  <r>
    <s v="783040"/>
    <s v="91477"/>
    <x v="106"/>
    <s v="ACQ"/>
    <s v="1209292263"/>
    <d v="2022-07-27T00:00:00"/>
    <m/>
    <n v="366"/>
    <s v="60"/>
    <d v="2022-07-29T00:00:00"/>
    <d v="2022-09-27T00:00:00"/>
    <n v="9"/>
    <n v="69"/>
    <n v="300"/>
    <n v="2700"/>
    <n v="20700"/>
    <s v="Bonifico"/>
    <d v="2022-10-06T00:00:00"/>
    <s v="10662"/>
    <s v="SAN. BANCO POPOLARE CC TESORERIA"/>
  </r>
  <r>
    <s v="783043"/>
    <s v="95277"/>
    <x v="107"/>
    <s v="ACQ"/>
    <s v="0000001000061616"/>
    <d v="2022-07-27T00:00:00"/>
    <m/>
    <n v="2825.79"/>
    <s v="60"/>
    <d v="2022-07-29T00:00:00"/>
    <d v="2022-09-27T00:00:00"/>
    <n v="7"/>
    <n v="67"/>
    <n v="2568.9"/>
    <n v="17982.3"/>
    <n v="172116.30000000002"/>
    <s v="Bonifico"/>
    <d v="2022-10-04T00:00:00"/>
    <s v="10553"/>
    <s v="SAN. BANCO POPOLARE CC TESORERIA"/>
  </r>
  <r>
    <s v="783047"/>
    <s v="98997"/>
    <x v="13"/>
    <s v="ACQ"/>
    <s v="6245/FPA"/>
    <d v="2022-07-21T00:00:00"/>
    <m/>
    <n v="411.75"/>
    <s v="60"/>
    <d v="2022-07-29T00:00:00"/>
    <d v="2022-09-27T00:00:00"/>
    <n v="7"/>
    <n v="67"/>
    <n v="337.5"/>
    <n v="2362.5"/>
    <n v="22612.5"/>
    <s v="Bonifico"/>
    <d v="2022-10-04T00:00:00"/>
    <s v="10444"/>
    <s v="SAN. BANCO POPOLARE CC TESORERIA"/>
  </r>
  <r>
    <s v="783057"/>
    <s v="93395"/>
    <x v="51"/>
    <s v="ACQ"/>
    <s v="22062481 Q1"/>
    <d v="2022-07-26T00:00:00"/>
    <m/>
    <n v="71.760000000000005"/>
    <s v="60"/>
    <d v="2022-07-29T00:00:00"/>
    <d v="2022-09-27T00:00:00"/>
    <n v="14"/>
    <n v="74"/>
    <n v="69"/>
    <n v="966"/>
    <n v="5106"/>
    <s v="Bonifico"/>
    <d v="2022-10-11T00:00:00"/>
    <s v="11046"/>
    <s v="SAN. BANCO POPOLARE CC TESORERIA"/>
  </r>
  <r>
    <s v="783061"/>
    <s v="90942"/>
    <x v="108"/>
    <s v="ACQ"/>
    <s v="5200759481"/>
    <d v="2022-07-26T00:00:00"/>
    <m/>
    <n v="134.38"/>
    <s v="60"/>
    <d v="2022-07-29T00:00:00"/>
    <d v="2022-09-27T00:00:00"/>
    <n v="7"/>
    <n v="67"/>
    <n v="122.16"/>
    <n v="855.12"/>
    <n v="8184.7199999999993"/>
    <s v="Bonifico"/>
    <d v="2022-10-04T00:00:00"/>
    <s v="10474"/>
    <s v="SAN. BANCO POPOLARE CC TESORERIA"/>
  </r>
  <r>
    <s v="783068"/>
    <s v="91166"/>
    <x v="52"/>
    <s v="ACQ"/>
    <s v="001083/V3"/>
    <d v="2022-07-27T00:00:00"/>
    <s v="COVID"/>
    <n v="372.75"/>
    <s v="60"/>
    <d v="2022-07-29T00:00:00"/>
    <d v="2022-09-27T00:00:00"/>
    <n v="14"/>
    <n v="74"/>
    <n v="355"/>
    <n v="4970"/>
    <n v="26270"/>
    <s v="Bonifico"/>
    <d v="2022-10-11T00:00:00"/>
    <s v="10938"/>
    <s v="SAN. BANCO POPOLARE CC TESORERIA"/>
  </r>
  <r>
    <s v="783070"/>
    <s v="90206"/>
    <x v="109"/>
    <s v="ACQ"/>
    <s v="7310012892"/>
    <d v="2022-07-27T00:00:00"/>
    <m/>
    <n v="29.64"/>
    <s v="60"/>
    <d v="2022-07-29T00:00:00"/>
    <d v="2022-09-27T00:00:00"/>
    <n v="14"/>
    <n v="74"/>
    <n v="28.5"/>
    <n v="399"/>
    <n v="2109"/>
    <s v="Bonifico"/>
    <d v="2022-10-11T00:00:00"/>
    <s v="10874"/>
    <s v="SAN. BANCO POPOLARE CC TESORERIA"/>
  </r>
  <r>
    <s v="783072"/>
    <s v="90544"/>
    <x v="11"/>
    <s v="ACQ"/>
    <s v="22097129"/>
    <d v="2022-07-25T00:00:00"/>
    <m/>
    <n v="156.94999999999999"/>
    <s v="60"/>
    <d v="2022-07-29T00:00:00"/>
    <d v="2022-09-27T00:00:00"/>
    <n v="14"/>
    <n v="74"/>
    <n v="142.68"/>
    <n v="1997.52"/>
    <n v="10558.32"/>
    <s v="Bonifico"/>
    <d v="2022-10-11T00:00:00"/>
    <s v="10804"/>
    <s v="SAN. BANCO POPOLARE CC TESORERIA"/>
  </r>
  <r>
    <s v="783091"/>
    <s v="96253"/>
    <x v="34"/>
    <s v="ACQ"/>
    <s v="00000054260"/>
    <d v="2022-07-27T00:00:00"/>
    <m/>
    <n v="124.44"/>
    <s v="60"/>
    <d v="2022-07-29T00:00:00"/>
    <d v="2022-09-27T00:00:00"/>
    <n v="62"/>
    <n v="122"/>
    <n v="102"/>
    <n v="6324"/>
    <n v="12444"/>
    <s v="Bonifico"/>
    <d v="2022-11-28T00:00:00"/>
    <s v="12908"/>
    <s v="SAN. BANCO POPOLARE CC TESORERIA"/>
  </r>
  <r>
    <s v="783095"/>
    <s v="97226"/>
    <x v="110"/>
    <s v="ACQ"/>
    <s v="2208112869"/>
    <d v="2022-07-27T00:00:00"/>
    <m/>
    <n v="1100"/>
    <s v="60"/>
    <d v="2022-07-29T00:00:00"/>
    <d v="2022-09-27T00:00:00"/>
    <n v="7"/>
    <n v="67"/>
    <n v="1000"/>
    <n v="7000"/>
    <n v="67000"/>
    <s v="Bonifico"/>
    <d v="2022-10-04T00:00:00"/>
    <s v="10510"/>
    <s v="SAN. BANCO POPOLARE CC TESORERIA"/>
  </r>
  <r>
    <s v="783102"/>
    <s v="91477"/>
    <x v="106"/>
    <s v="ACQ"/>
    <s v="1209292262"/>
    <d v="2022-07-27T00:00:00"/>
    <s v="COVID"/>
    <n v="18.899999999999999"/>
    <s v="60"/>
    <d v="2022-07-29T00:00:00"/>
    <d v="2022-09-27T00:00:00"/>
    <n v="9"/>
    <n v="69"/>
    <n v="18"/>
    <n v="162"/>
    <n v="1242"/>
    <s v="Bonifico"/>
    <d v="2022-10-06T00:00:00"/>
    <s v="10662"/>
    <s v="SAN. BANCO POPOLARE CC TESORERIA"/>
  </r>
  <r>
    <s v="783113"/>
    <s v="96876"/>
    <x v="7"/>
    <s v="ACQ"/>
    <s v="0740890783"/>
    <d v="2022-07-27T00:00:00"/>
    <m/>
    <n v="289.58"/>
    <s v="60"/>
    <d v="2022-07-29T00:00:00"/>
    <d v="2022-09-27T00:00:00"/>
    <n v="13"/>
    <n v="73"/>
    <n v="263.25"/>
    <n v="3422.25"/>
    <n v="19217.25"/>
    <s v="Bonifico"/>
    <d v="2022-10-10T00:00:00"/>
    <s v="10747"/>
    <s v="TERR. BANCO POPOLARE"/>
  </r>
  <r>
    <s v="783120"/>
    <s v="93395"/>
    <x v="51"/>
    <s v="ACQ"/>
    <s v="22062826 Q1"/>
    <d v="2022-07-27T00:00:00"/>
    <m/>
    <n v="103.7"/>
    <s v="60"/>
    <d v="2022-07-29T00:00:00"/>
    <d v="2022-09-27T00:00:00"/>
    <n v="14"/>
    <n v="74"/>
    <n v="85"/>
    <n v="1190"/>
    <n v="6290"/>
    <s v="Bonifico"/>
    <d v="2022-10-11T00:00:00"/>
    <s v="11046"/>
    <s v="SAN. BANCO POPOLARE CC TESORERIA"/>
  </r>
  <r>
    <s v="783126"/>
    <s v="22868"/>
    <x v="111"/>
    <s v="ACQ"/>
    <s v="9913/00/2022"/>
    <d v="2022-07-25T00:00:00"/>
    <m/>
    <n v="27.72"/>
    <s v="60"/>
    <d v="2022-07-29T00:00:00"/>
    <d v="2022-09-27T00:00:00"/>
    <n v="7"/>
    <n v="67"/>
    <n v="25.2"/>
    <n v="176.4"/>
    <n v="1688.3999999999999"/>
    <s v="Bonifico"/>
    <d v="2022-10-04T00:00:00"/>
    <s v="10533"/>
    <s v="SAN. BANCO POPOLARE CC TESORERIA"/>
  </r>
  <r>
    <s v="783131"/>
    <s v="98800"/>
    <x v="112"/>
    <s v="ACQ"/>
    <s v="2022023735"/>
    <d v="2022-07-27T00:00:00"/>
    <m/>
    <n v="3107.15"/>
    <s v="60"/>
    <d v="2022-07-29T00:00:00"/>
    <d v="2022-09-27T00:00:00"/>
    <n v="7"/>
    <n v="67"/>
    <n v="2824.68"/>
    <n v="19772.759999999998"/>
    <n v="189253.56"/>
    <s v="Bonifico"/>
    <d v="2022-10-04T00:00:00"/>
    <s v="10464"/>
    <s v="SAN. BANCO POPOLARE CC TESORERIA"/>
  </r>
  <r>
    <s v="783133"/>
    <s v="94483"/>
    <x v="113"/>
    <s v="ACQ"/>
    <s v="27461243"/>
    <d v="2022-07-27T00:00:00"/>
    <m/>
    <n v="12508.32"/>
    <s v="60"/>
    <d v="2022-07-29T00:00:00"/>
    <d v="2022-09-27T00:00:00"/>
    <n v="7"/>
    <n v="67"/>
    <n v="11371.2"/>
    <n v="79598.400000000009"/>
    <n v="761870.4"/>
    <s v="Bonifico"/>
    <d v="2022-10-04T00:00:00"/>
    <s v="10502"/>
    <s v="SAN. BANCO POPOLARE CC TESORERIA"/>
  </r>
  <r>
    <s v="783135"/>
    <s v="95802"/>
    <x v="103"/>
    <s v="ACQ"/>
    <s v="0931856330"/>
    <d v="2022-07-28T00:00:00"/>
    <m/>
    <n v="2865.05"/>
    <s v="60"/>
    <d v="2022-07-29T00:00:00"/>
    <d v="2022-09-27T00:00:00"/>
    <n v="7"/>
    <n v="67"/>
    <n v="2604.59"/>
    <n v="18232.13"/>
    <n v="174507.53"/>
    <s v="Bonifico"/>
    <d v="2022-10-04T00:00:00"/>
    <s v="10471"/>
    <s v="SAN. BANCO POPOLARE CC TESORERIA"/>
  </r>
  <r>
    <s v="783138"/>
    <s v="21952"/>
    <x v="99"/>
    <s v="ACQ"/>
    <s v="2223073345"/>
    <d v="2022-07-27T00:00:00"/>
    <m/>
    <n v="75.52"/>
    <s v="60"/>
    <d v="2022-07-29T00:00:00"/>
    <d v="2022-09-27T00:00:00"/>
    <n v="10"/>
    <n v="70"/>
    <n v="61.9"/>
    <n v="619"/>
    <n v="4333"/>
    <s v="Bonifico"/>
    <d v="2022-10-07T00:00:00"/>
    <s v="10740"/>
    <s v="SAN. BANCO POPOLARE CC TESORERIA"/>
  </r>
  <r>
    <s v="783156"/>
    <s v="96711"/>
    <x v="114"/>
    <s v="ACQ"/>
    <s v="40123896"/>
    <d v="2022-07-28T00:00:00"/>
    <s v="VEDI NC 41005172 DEL 11/8/22 A STORNO TOT. FT"/>
    <n v="209.66"/>
    <s v="60"/>
    <d v="2022-07-29T00:00:00"/>
    <d v="2022-09-27T00:00:00"/>
    <n v="0"/>
    <n v="60"/>
    <n v="201.6"/>
    <n v="0"/>
    <n v="12096"/>
    <s v="Bonifico"/>
    <d v="2022-10-04T00:00:00"/>
    <s v="10540"/>
    <s v="SAN. BANCO POPOLARE CC TESORERIA"/>
  </r>
  <r>
    <s v="783195"/>
    <s v="95464"/>
    <x v="115"/>
    <s v="ACQ"/>
    <s v="890/E"/>
    <d v="2022-07-18T00:00:00"/>
    <m/>
    <n v="176.9"/>
    <s v="60"/>
    <d v="2022-07-29T00:00:00"/>
    <d v="2022-09-27T00:00:00"/>
    <n v="7"/>
    <n v="67"/>
    <n v="145"/>
    <n v="1015"/>
    <n v="9715"/>
    <s v="Bonifico"/>
    <d v="2022-10-04T00:00:00"/>
    <s v="10514"/>
    <s v="SAN. BANCO POPOLARE CC TESORERIA"/>
  </r>
  <r>
    <s v="783199"/>
    <s v="98997"/>
    <x v="13"/>
    <s v="ACQ"/>
    <s v="6125/FPA"/>
    <d v="2022-07-19T00:00:00"/>
    <m/>
    <n v="7723.73"/>
    <s v="60"/>
    <d v="2022-07-29T00:00:00"/>
    <d v="2022-09-27T00:00:00"/>
    <n v="7"/>
    <n v="67"/>
    <n v="6330.93"/>
    <n v="44316.51"/>
    <n v="424172.31"/>
    <s v="Bonifico"/>
    <d v="2022-10-04T00:00:00"/>
    <s v="10444"/>
    <s v="SAN. BANCO POPOLARE CC TESORERIA"/>
  </r>
  <r>
    <s v="783202"/>
    <s v="91441"/>
    <x v="116"/>
    <s v="ACQ"/>
    <s v="3/238"/>
    <d v="2022-07-26T00:00:00"/>
    <s v="APRILE/MAGGIO 2022 SERV.CONS. DIGITALE"/>
    <n v="27.82"/>
    <s v="60"/>
    <d v="2022-07-29T00:00:00"/>
    <d v="2022-09-27T00:00:00"/>
    <n v="7"/>
    <n v="67"/>
    <n v="22.8"/>
    <n v="159.6"/>
    <n v="1527.6000000000001"/>
    <s v="Bonifico"/>
    <d v="2022-10-04T00:00:00"/>
    <s v="10554"/>
    <s v="SAN. BANCO POPOLARE CC TESORERIA"/>
  </r>
  <r>
    <s v="783204"/>
    <s v="100177"/>
    <x v="117"/>
    <s v="ACQ"/>
    <s v="FATTPA 20_22"/>
    <d v="2022-07-28T00:00:00"/>
    <m/>
    <n v="3708.8"/>
    <s v="60"/>
    <d v="2022-07-29T00:00:00"/>
    <d v="2022-09-27T00:00:00"/>
    <n v="14"/>
    <n v="74"/>
    <n v="3040"/>
    <n v="42560"/>
    <n v="224960"/>
    <s v="Bonifico"/>
    <d v="2022-10-11T00:00:00"/>
    <s v="10930"/>
    <s v="SAN. BANCO POPOLARE CC TESORERIA"/>
  </r>
  <r>
    <s v="783209"/>
    <s v="100233"/>
    <x v="118"/>
    <s v="ACQ"/>
    <s v="2203537"/>
    <d v="2022-07-27T00:00:00"/>
    <m/>
    <n v="8012.4"/>
    <s v="60"/>
    <d v="2022-07-29T00:00:00"/>
    <d v="2022-09-27T00:00:00"/>
    <n v="7"/>
    <n v="67"/>
    <n v="7284"/>
    <n v="50988"/>
    <n v="488028"/>
    <s v="Bonifico"/>
    <d v="2022-10-04T00:00:00"/>
    <s v="10521"/>
    <s v="SAN. BANCO POPOLARE CC TESORERIA"/>
  </r>
  <r>
    <s v="783213"/>
    <s v="90544"/>
    <x v="11"/>
    <s v="ACQ"/>
    <s v="22097683"/>
    <d v="2022-07-26T00:00:00"/>
    <m/>
    <n v="632.45000000000005"/>
    <s v="60"/>
    <d v="2022-07-29T00:00:00"/>
    <d v="2022-09-27T00:00:00"/>
    <n v="7"/>
    <n v="67"/>
    <n v="518.4"/>
    <n v="3628.7999999999997"/>
    <n v="34732.799999999996"/>
    <s v="Bonifico"/>
    <d v="2022-10-04T00:00:00"/>
    <s v="10483"/>
    <s v="SAN. BANCO POPOLARE CC TESORERIA"/>
  </r>
  <r>
    <s v="783223"/>
    <s v="90060"/>
    <x v="119"/>
    <s v="ACQ"/>
    <s v="870E114188"/>
    <d v="2022-07-27T00:00:00"/>
    <m/>
    <n v="1961.84"/>
    <s v="60"/>
    <d v="2022-07-29T00:00:00"/>
    <d v="2022-09-27T00:00:00"/>
    <n v="7"/>
    <n v="67"/>
    <n v="1783.49"/>
    <n v="12484.43"/>
    <n v="119493.83"/>
    <s v="Bonifico"/>
    <d v="2022-10-04T00:00:00"/>
    <s v="10492"/>
    <s v="SAN. BANCO POPOLARE CC TESORERIA"/>
  </r>
  <r>
    <s v="783225"/>
    <s v="94613"/>
    <x v="120"/>
    <s v="ACQ"/>
    <s v="220011334"/>
    <d v="2022-07-27T00:00:00"/>
    <m/>
    <n v="967.95"/>
    <s v="60"/>
    <d v="2022-07-29T00:00:00"/>
    <d v="2022-09-27T00:00:00"/>
    <n v="7"/>
    <n v="67"/>
    <n v="879.95"/>
    <n v="6159.6500000000005"/>
    <n v="58956.65"/>
    <s v="Bonifico"/>
    <d v="2022-10-04T00:00:00"/>
    <s v="10551"/>
    <s v="SAN. BANCO POPOLARE CC TESORERIA"/>
  </r>
  <r>
    <s v="783227"/>
    <s v="101047"/>
    <x v="121"/>
    <s v="ACQ"/>
    <s v="272/22"/>
    <d v="2022-07-28T00:00:00"/>
    <m/>
    <n v="756.4"/>
    <s v="60"/>
    <d v="2022-07-29T00:00:00"/>
    <d v="2022-09-27T00:00:00"/>
    <n v="14"/>
    <n v="74"/>
    <n v="620"/>
    <n v="8680"/>
    <n v="45880"/>
    <s v="Bonifico"/>
    <d v="2022-10-11T00:00:00"/>
    <s v="10806"/>
    <s v="SAN. BANCO POPOLARE CC TESORERIA"/>
  </r>
  <r>
    <s v="783228"/>
    <s v="18929"/>
    <x v="122"/>
    <s v="ACQ"/>
    <s v="4735"/>
    <d v="2022-07-28T00:00:00"/>
    <m/>
    <n v="834.03"/>
    <s v="60"/>
    <d v="2022-07-29T00:00:00"/>
    <d v="2022-09-27T00:00:00"/>
    <n v="14"/>
    <n v="74"/>
    <n v="683.63"/>
    <n v="9570.82"/>
    <n v="50588.62"/>
    <s v="Bonifico"/>
    <d v="2022-10-11T00:00:00"/>
    <s v="11012"/>
    <s v="SAN. BANCO POPOLARE CC TESORERIA"/>
  </r>
  <r>
    <s v="783250"/>
    <s v="22815"/>
    <x v="123"/>
    <s v="ACQ"/>
    <s v="2200005459"/>
    <d v="2022-07-27T00:00:00"/>
    <m/>
    <n v="382.14"/>
    <s v="60"/>
    <d v="2022-07-29T00:00:00"/>
    <d v="2022-09-27T00:00:00"/>
    <n v="15"/>
    <n v="75"/>
    <n v="347.4"/>
    <n v="5211"/>
    <n v="26055"/>
    <s v="Bonifico"/>
    <d v="2022-10-12T00:00:00"/>
    <s v="11089"/>
    <s v="SAN. BANCO POPOLARE CC TESORERIA"/>
  </r>
  <r>
    <s v="783271"/>
    <s v="100233"/>
    <x v="118"/>
    <s v="ACQ"/>
    <s v="2203536"/>
    <d v="2022-07-27T00:00:00"/>
    <m/>
    <n v="16029.95"/>
    <s v="60"/>
    <d v="2022-07-29T00:00:00"/>
    <d v="2022-09-27T00:00:00"/>
    <n v="7"/>
    <n v="67"/>
    <n v="14572.68"/>
    <n v="102008.76000000001"/>
    <n v="976369.56"/>
    <s v="Bonifico"/>
    <d v="2022-10-04T00:00:00"/>
    <s v="10521"/>
    <s v="SAN. BANCO POPOLARE CC TESORERIA"/>
  </r>
  <r>
    <s v="783279"/>
    <s v="99436"/>
    <x v="101"/>
    <s v="ACQ"/>
    <s v="2022161216"/>
    <d v="2022-07-26T00:00:00"/>
    <s v="minor prezzo"/>
    <n v="105.38"/>
    <s v="60"/>
    <d v="2022-07-29T00:00:00"/>
    <d v="2022-09-27T00:00:00"/>
    <n v="7"/>
    <n v="67"/>
    <n v="95.8"/>
    <n v="670.6"/>
    <n v="6418.5999999999995"/>
    <s v="Bonifico"/>
    <d v="2022-10-04T00:00:00"/>
    <s v="10459"/>
    <s v="SAN. BANCO POPOLARE CC TESORERIA"/>
  </r>
  <r>
    <s v="786004"/>
    <s v="100749"/>
    <x v="124"/>
    <s v="ACQ"/>
    <s v="0000060074"/>
    <d v="2022-07-12T00:00:00"/>
    <s v="TRASF E ORA LAVORO ARAMDIO DI SIC CORAZZ MAGG22"/>
    <n v="317.2"/>
    <s v="60"/>
    <d v="2022-08-01T00:00:00"/>
    <d v="2022-09-30T00:00:00"/>
    <n v="46"/>
    <n v="106"/>
    <n v="260"/>
    <n v="11960"/>
    <n v="27560"/>
    <s v="Bonifico"/>
    <d v="2022-11-15T00:00:00"/>
    <s v="12179"/>
    <s v="SAN. BANCO POPOLARE CC TESORERIA"/>
  </r>
  <r>
    <s v="786006"/>
    <s v="96023"/>
    <x v="49"/>
    <s v="ACQ"/>
    <s v="92212309"/>
    <d v="2022-07-21T00:00:00"/>
    <m/>
    <n v="93.6"/>
    <s v="60"/>
    <d v="2022-08-01T00:00:00"/>
    <d v="2022-09-30T00:00:00"/>
    <n v="4"/>
    <n v="64"/>
    <n v="90"/>
    <n v="360"/>
    <n v="5760"/>
    <s v="Bonifico"/>
    <d v="2022-10-04T00:00:00"/>
    <s v="10518"/>
    <s v="SAN. BANCO POPOLARE CC TESORERIA"/>
  </r>
  <r>
    <s v="786009"/>
    <s v="90206"/>
    <x v="109"/>
    <s v="ACQ"/>
    <s v="7310012989"/>
    <d v="2022-07-28T00:00:00"/>
    <m/>
    <n v="195.2"/>
    <s v="60"/>
    <d v="2022-08-01T00:00:00"/>
    <d v="2022-09-30T00:00:00"/>
    <n v="11"/>
    <n v="71"/>
    <n v="160"/>
    <n v="1760"/>
    <n v="11360"/>
    <s v="Bonifico"/>
    <d v="2022-10-11T00:00:00"/>
    <s v="10874"/>
    <s v="SAN. BANCO POPOLARE CC TESORERIA"/>
  </r>
  <r>
    <s v="786010"/>
    <s v="99436"/>
    <x v="101"/>
    <s v="ACQ"/>
    <s v="2022168743"/>
    <d v="2022-07-28T00:00:00"/>
    <m/>
    <n v="2271.46"/>
    <s v="60"/>
    <d v="2022-08-01T00:00:00"/>
    <d v="2022-09-30T00:00:00"/>
    <n v="4"/>
    <n v="64"/>
    <n v="2064.96"/>
    <n v="8259.84"/>
    <n v="132157.44"/>
    <s v="Bonifico"/>
    <d v="2022-10-04T00:00:00"/>
    <s v="10459"/>
    <s v="SAN. BANCO POPOLARE CC TESORERIA"/>
  </r>
  <r>
    <s v="786011"/>
    <s v="99436"/>
    <x v="101"/>
    <s v="ACQ"/>
    <s v="2022168744"/>
    <d v="2022-07-28T00:00:00"/>
    <s v="VEDI NC 2022708801 DEL 23/9/22 A STORNO TOT FT"/>
    <n v="2271.46"/>
    <s v="60"/>
    <d v="2022-08-01T00:00:00"/>
    <d v="2022-09-30T00:00:00"/>
    <n v="0"/>
    <n v="60"/>
    <n v="2064.96"/>
    <n v="0"/>
    <n v="123897.60000000001"/>
    <s v="Bonifico"/>
    <d v="2022-11-15T00:00:00"/>
    <s v="12015"/>
    <s v="SAN. BANCO POPOLARE CC TESORERIA"/>
  </r>
  <r>
    <s v="786012"/>
    <s v="99436"/>
    <x v="101"/>
    <s v="ACQ"/>
    <s v="2022168741"/>
    <d v="2022-07-28T00:00:00"/>
    <m/>
    <n v="35.49"/>
    <s v="60"/>
    <d v="2022-08-01T00:00:00"/>
    <d v="2022-09-30T00:00:00"/>
    <n v="4"/>
    <n v="64"/>
    <n v="32.26"/>
    <n v="129.04"/>
    <n v="2064.64"/>
    <s v="Bonifico"/>
    <d v="2022-10-04T00:00:00"/>
    <s v="10459"/>
    <s v="SAN. BANCO POPOLARE CC TESORERIA"/>
  </r>
  <r>
    <s v="786013"/>
    <s v="99436"/>
    <x v="101"/>
    <s v="ACQ"/>
    <s v="2022168742"/>
    <d v="2022-07-28T00:00:00"/>
    <m/>
    <n v="144.61000000000001"/>
    <s v="60"/>
    <d v="2022-08-01T00:00:00"/>
    <d v="2022-09-30T00:00:00"/>
    <n v="4"/>
    <n v="64"/>
    <n v="131.46"/>
    <n v="525.84"/>
    <n v="8413.44"/>
    <s v="Bonifico"/>
    <d v="2022-10-04T00:00:00"/>
    <s v="10459"/>
    <s v="SAN. BANCO POPOLARE CC TESORERIA"/>
  </r>
  <r>
    <s v="786018"/>
    <s v="94719"/>
    <x v="105"/>
    <s v="ACQ"/>
    <s v="6012222016749"/>
    <d v="2022-07-28T00:00:00"/>
    <m/>
    <n v="1716"/>
    <s v="60"/>
    <d v="2022-08-01T00:00:00"/>
    <d v="2022-09-30T00:00:00"/>
    <n v="4"/>
    <n v="64"/>
    <n v="1560"/>
    <n v="6240"/>
    <n v="99840"/>
    <s v="Bonifico"/>
    <d v="2022-10-04T00:00:00"/>
    <s v="10550"/>
    <s v="SAN. BANCO POPOLARE CC TESORERIA"/>
  </r>
  <r>
    <s v="786021"/>
    <s v="91477"/>
    <x v="106"/>
    <s v="ACQ"/>
    <s v="1209294447"/>
    <d v="2022-07-28T00:00:00"/>
    <s v="COVID"/>
    <n v="6.3"/>
    <s v="60"/>
    <d v="2022-08-01T00:00:00"/>
    <d v="2022-09-30T00:00:00"/>
    <n v="6"/>
    <n v="66"/>
    <n v="6"/>
    <n v="36"/>
    <n v="396"/>
    <s v="Bonifico"/>
    <d v="2022-10-06T00:00:00"/>
    <s v="10662"/>
    <s v="SAN. BANCO POPOLARE CC TESORERIA"/>
  </r>
  <r>
    <s v="786028"/>
    <s v="99423"/>
    <x v="98"/>
    <s v="ACQ"/>
    <s v="9897085293"/>
    <d v="2022-07-28T00:00:00"/>
    <m/>
    <n v="1219.8"/>
    <s v="60"/>
    <d v="2022-08-01T00:00:00"/>
    <d v="2022-09-30T00:00:00"/>
    <n v="4"/>
    <n v="64"/>
    <n v="1108.9100000000001"/>
    <n v="4435.6400000000003"/>
    <n v="70970.240000000005"/>
    <s v="Bonifico"/>
    <d v="2022-10-04T00:00:00"/>
    <s v="10486"/>
    <s v="SAN. BANCO POPOLARE CC TESORERIA"/>
  </r>
  <r>
    <s v="786029"/>
    <s v="95597"/>
    <x v="97"/>
    <s v="ACQ"/>
    <s v="9546898741"/>
    <d v="2022-07-28T00:00:00"/>
    <m/>
    <n v="1573.8"/>
    <s v="60"/>
    <d v="2022-08-01T00:00:00"/>
    <d v="2022-09-30T00:00:00"/>
    <n v="6"/>
    <n v="66"/>
    <n v="1290"/>
    <n v="7740"/>
    <n v="85140"/>
    <s v="Bonifico"/>
    <d v="2022-10-06T00:00:00"/>
    <s v="10649"/>
    <s v="SAN. BANCO POPOLARE CC TESORERIA"/>
  </r>
  <r>
    <s v="786030"/>
    <s v="21952"/>
    <x v="99"/>
    <s v="ACQ"/>
    <s v="2223073936"/>
    <d v="2022-07-28T00:00:00"/>
    <m/>
    <n v="24.4"/>
    <s v="60"/>
    <d v="2022-08-01T00:00:00"/>
    <d v="2022-09-30T00:00:00"/>
    <n v="7"/>
    <n v="67"/>
    <n v="20"/>
    <n v="140"/>
    <n v="1340"/>
    <s v="Bonifico"/>
    <d v="2022-10-07T00:00:00"/>
    <s v="10740"/>
    <s v="SAN. BANCO POPOLARE CC TESORERIA"/>
  </r>
  <r>
    <s v="786035"/>
    <s v="99436"/>
    <x v="101"/>
    <s v="ACQ"/>
    <s v="2022168740"/>
    <d v="2022-07-28T00:00:00"/>
    <m/>
    <n v="0.55000000000000004"/>
    <s v="60"/>
    <d v="2022-08-01T00:00:00"/>
    <d v="2022-09-30T00:00:00"/>
    <n v="4"/>
    <n v="64"/>
    <n v="0.5"/>
    <n v="2"/>
    <n v="32"/>
    <s v="Bonifico"/>
    <d v="2022-10-04T00:00:00"/>
    <s v="10459"/>
    <s v="SAN. BANCO POPOLARE CC TESORERIA"/>
  </r>
  <r>
    <s v="786036"/>
    <s v="99436"/>
    <x v="101"/>
    <s v="ACQ"/>
    <s v="2022168746"/>
    <d v="2022-07-28T00:00:00"/>
    <m/>
    <n v="33.36"/>
    <s v="60"/>
    <d v="2022-08-01T00:00:00"/>
    <d v="2022-09-30T00:00:00"/>
    <n v="12"/>
    <n v="72"/>
    <n v="30.33"/>
    <n v="363.96"/>
    <n v="2183.7599999999998"/>
    <s v="Bonifico"/>
    <d v="2022-10-12T00:00:00"/>
    <s v="11103"/>
    <s v="SAN. BANCO POPOLARE CC TESORERIA"/>
  </r>
  <r>
    <s v="786037"/>
    <s v="100601"/>
    <x v="125"/>
    <s v="ACQ"/>
    <s v="0003042791"/>
    <d v="2022-07-28T00:00:00"/>
    <m/>
    <n v="143.65"/>
    <s v="60"/>
    <d v="2022-08-01T00:00:00"/>
    <d v="2022-09-30T00:00:00"/>
    <n v="11"/>
    <n v="71"/>
    <n v="130.59"/>
    <n v="1436.49"/>
    <n v="9271.89"/>
    <s v="Bonifico"/>
    <d v="2022-10-11T00:00:00"/>
    <s v="10963"/>
    <s v="SAN. BANCO POPOLARE CC TESORERIA"/>
  </r>
  <r>
    <s v="786044"/>
    <s v="96491"/>
    <x v="3"/>
    <s v="ACQ"/>
    <s v="22165341"/>
    <d v="2022-07-28T00:00:00"/>
    <m/>
    <n v="2013"/>
    <s v="60"/>
    <d v="2022-08-01T00:00:00"/>
    <d v="2022-09-30T00:00:00"/>
    <n v="6"/>
    <n v="66"/>
    <n v="1650"/>
    <n v="9900"/>
    <n v="108900"/>
    <s v="Bonifico"/>
    <d v="2022-10-06T00:00:00"/>
    <s v="10660"/>
    <s v="SAN. BANCO POPOLARE CC TESORERIA"/>
  </r>
  <r>
    <s v="786047"/>
    <s v="96491"/>
    <x v="3"/>
    <s v="ACQ"/>
    <s v="22165212"/>
    <d v="2022-07-28T00:00:00"/>
    <m/>
    <n v="1976.4"/>
    <s v="60"/>
    <d v="2022-08-01T00:00:00"/>
    <d v="2022-09-30T00:00:00"/>
    <n v="6"/>
    <n v="66"/>
    <n v="1620"/>
    <n v="9720"/>
    <n v="106920"/>
    <s v="Bonifico"/>
    <d v="2022-10-06T00:00:00"/>
    <s v="10660"/>
    <s v="SAN. BANCO POPOLARE CC TESORERIA"/>
  </r>
  <r>
    <s v="786049"/>
    <s v="99423"/>
    <x v="98"/>
    <s v="ACQ"/>
    <s v="9897085294"/>
    <d v="2022-07-28T00:00:00"/>
    <m/>
    <n v="19047.599999999999"/>
    <s v="60"/>
    <d v="2022-08-01T00:00:00"/>
    <d v="2022-09-30T00:00:00"/>
    <n v="6"/>
    <n v="66"/>
    <n v="17316"/>
    <n v="103896"/>
    <n v="1142856"/>
    <s v="Bonifico"/>
    <d v="2022-10-06T00:00:00"/>
    <s v="10665"/>
    <s v="SAN. BANCO POPOLARE CC TESORERIA"/>
  </r>
  <r>
    <s v="786050"/>
    <s v="99423"/>
    <x v="98"/>
    <s v="ACQ"/>
    <s v="9897085292"/>
    <d v="2022-07-28T00:00:00"/>
    <m/>
    <n v="2505.8000000000002"/>
    <s v="60"/>
    <d v="2022-08-01T00:00:00"/>
    <d v="2022-09-30T00:00:00"/>
    <n v="4"/>
    <n v="64"/>
    <n v="2278"/>
    <n v="9112"/>
    <n v="145792"/>
    <s v="Bonifico"/>
    <d v="2022-10-04T00:00:00"/>
    <s v="10486"/>
    <s v="SAN. BANCO POPOLARE CC TESORERIA"/>
  </r>
  <r>
    <s v="789007"/>
    <s v="96491"/>
    <x v="3"/>
    <s v="ACQ"/>
    <s v="22167012"/>
    <d v="2022-07-29T00:00:00"/>
    <m/>
    <n v="525.28"/>
    <s v="60"/>
    <d v="2022-08-02T00:00:00"/>
    <d v="2022-10-01T00:00:00"/>
    <n v="5"/>
    <n v="65"/>
    <n v="430.56"/>
    <n v="2152.8000000000002"/>
    <n v="27986.400000000001"/>
    <s v="Bonifico"/>
    <d v="2022-10-06T00:00:00"/>
    <s v="10660"/>
    <s v="SAN. BANCO POPOLARE CC TESORERIA"/>
  </r>
  <r>
    <s v="789010"/>
    <s v="91477"/>
    <x v="106"/>
    <s v="ACQ"/>
    <s v="1209297765"/>
    <d v="2022-07-29T00:00:00"/>
    <m/>
    <n v="110.28"/>
    <s v="60"/>
    <d v="2022-08-02T00:00:00"/>
    <d v="2022-10-01T00:00:00"/>
    <n v="11"/>
    <n v="71"/>
    <n v="90.39"/>
    <n v="994.29"/>
    <n v="6417.69"/>
    <s v="Bonifico"/>
    <d v="2022-10-12T00:00:00"/>
    <s v="11099"/>
    <s v="SAN. BANCO POPOLARE CC TESORERIA"/>
  </r>
  <r>
    <s v="789011"/>
    <s v="96579"/>
    <x v="43"/>
    <s v="ACQ"/>
    <s v="22508004"/>
    <d v="2022-07-29T00:00:00"/>
    <m/>
    <n v="422.51"/>
    <s v="60"/>
    <d v="2022-08-02T00:00:00"/>
    <d v="2022-10-01T00:00:00"/>
    <n v="3"/>
    <n v="63"/>
    <n v="346.32"/>
    <n v="1038.96"/>
    <n v="21818.16"/>
    <s v="Bonifico"/>
    <d v="2022-10-04T00:00:00"/>
    <s v="10513"/>
    <s v="SAN. BANCO POPOLARE CC TESORERIA"/>
  </r>
  <r>
    <s v="789013"/>
    <s v="96711"/>
    <x v="114"/>
    <s v="ACQ"/>
    <s v="40125858"/>
    <d v="2022-07-29T00:00:00"/>
    <m/>
    <n v="115.9"/>
    <s v="60"/>
    <d v="2022-08-02T00:00:00"/>
    <d v="2022-10-01T00:00:00"/>
    <n v="10"/>
    <n v="70"/>
    <n v="95"/>
    <n v="950"/>
    <n v="6650"/>
    <s v="Bonifico"/>
    <d v="2022-10-11T00:00:00"/>
    <s v="10809"/>
    <s v="SAN. BANCO POPOLARE CC TESORERIA"/>
  </r>
  <r>
    <s v="789014"/>
    <s v="92830"/>
    <x v="126"/>
    <s v="ACQ"/>
    <s v="0931905562"/>
    <d v="2022-07-29T00:00:00"/>
    <m/>
    <n v="52.87"/>
    <s v="60"/>
    <d v="2022-08-02T00:00:00"/>
    <d v="2022-10-01T00:00:00"/>
    <n v="10"/>
    <n v="70"/>
    <n v="43.34"/>
    <n v="433.40000000000003"/>
    <n v="3033.8"/>
    <s v="Bonifico"/>
    <d v="2022-10-11T00:00:00"/>
    <s v="10946"/>
    <s v="SAN. BANCO POPOLARE CC TESORERIA"/>
  </r>
  <r>
    <s v="789015"/>
    <s v="90081"/>
    <x v="61"/>
    <s v="ACQ"/>
    <s v="YI/002984"/>
    <d v="2022-07-30T00:00:00"/>
    <s v="CESPITE:ARREDI UFFICIO AMBULATORIO DAISABILITA COMUNITA' SAN SEBASTIANO"/>
    <n v="492.62"/>
    <s v="60"/>
    <d v="2022-08-02T00:00:00"/>
    <d v="2022-10-01T00:00:00"/>
    <n v="17"/>
    <n v="77"/>
    <n v="403.79"/>
    <n v="6864.43"/>
    <n v="31091.83"/>
    <s v="Bonifico"/>
    <d v="2022-10-18T00:00:00"/>
    <s v="11255"/>
    <s v="SAN. BANCO POPOLARE CC TESORERIA"/>
  </r>
  <r>
    <s v="789016"/>
    <s v="90081"/>
    <x v="61"/>
    <s v="ACQ"/>
    <s v="YI/002985"/>
    <d v="2022-07-30T00:00:00"/>
    <s v="CESPITE: ARREDI UFFICIO PIETRO MORSTABILINI"/>
    <n v="794.01"/>
    <s v="60"/>
    <d v="2022-08-02T00:00:00"/>
    <d v="2022-10-01T00:00:00"/>
    <n v="17"/>
    <n v="77"/>
    <n v="650.83000000000004"/>
    <n v="11064.11"/>
    <n v="50113.91"/>
    <s v="Bonifico"/>
    <d v="2022-10-18T00:00:00"/>
    <s v="11255"/>
    <s v="SAN. BANCO POPOLARE CC TESORERIA"/>
  </r>
  <r>
    <s v="789020"/>
    <s v="90075"/>
    <x v="57"/>
    <s v="ACQ"/>
    <s v="222052844"/>
    <d v="2022-07-29T00:00:00"/>
    <m/>
    <n v="36.6"/>
    <s v="60"/>
    <d v="2022-08-02T00:00:00"/>
    <d v="2022-10-01T00:00:00"/>
    <n v="11"/>
    <n v="71"/>
    <n v="30"/>
    <n v="330"/>
    <n v="2130"/>
    <s v="Bonifico"/>
    <d v="2022-10-12T00:00:00"/>
    <s v="11058"/>
    <s v="SAN. BANCO POPOLARE CC TESORERIA"/>
  </r>
  <r>
    <s v="789021"/>
    <s v="90075"/>
    <x v="57"/>
    <s v="ACQ"/>
    <s v="222052845"/>
    <d v="2022-07-29T00:00:00"/>
    <m/>
    <n v="707.6"/>
    <s v="60"/>
    <d v="2022-08-02T00:00:00"/>
    <d v="2022-10-01T00:00:00"/>
    <n v="11"/>
    <n v="71"/>
    <n v="580"/>
    <n v="6380"/>
    <n v="41180"/>
    <s v="Bonifico"/>
    <d v="2022-10-12T00:00:00"/>
    <s v="11058"/>
    <s v="SAN. BANCO POPOLARE CC TESORERIA"/>
  </r>
  <r>
    <s v="789022"/>
    <s v="90127"/>
    <x v="88"/>
    <s v="ACQ"/>
    <s v="5302480215"/>
    <d v="2022-07-28T00:00:00"/>
    <m/>
    <n v="915"/>
    <s v="60"/>
    <d v="2022-08-02T00:00:00"/>
    <d v="2022-10-01T00:00:00"/>
    <n v="10"/>
    <n v="70"/>
    <n v="750"/>
    <n v="7500"/>
    <n v="52500"/>
    <s v="Bonifico"/>
    <d v="2022-10-11T00:00:00"/>
    <s v="10997"/>
    <s v="SAN. BANCO POPOLARE CC TESORERIA"/>
  </r>
  <r>
    <s v="789024"/>
    <s v="90034"/>
    <x v="127"/>
    <s v="ACQ"/>
    <s v="94016345"/>
    <d v="2022-07-29T00:00:00"/>
    <m/>
    <n v="497.76"/>
    <s v="60"/>
    <d v="2022-08-02T00:00:00"/>
    <d v="2022-10-01T00:00:00"/>
    <n v="10"/>
    <n v="70"/>
    <n v="408"/>
    <n v="4080"/>
    <n v="28560"/>
    <s v="Bonifico"/>
    <d v="2022-10-11T00:00:00"/>
    <s v="10891"/>
    <s v="SAN. BANCO POPOLARE CC TESORERIA"/>
  </r>
  <r>
    <s v="789028"/>
    <s v="91477"/>
    <x v="106"/>
    <s v="ACQ"/>
    <s v="1209296767"/>
    <d v="2022-07-29T00:00:00"/>
    <m/>
    <n v="3777.12"/>
    <s v="60"/>
    <d v="2022-08-02T00:00:00"/>
    <d v="2022-10-01T00:00:00"/>
    <n v="5"/>
    <n v="65"/>
    <n v="3096"/>
    <n v="15480"/>
    <n v="201240"/>
    <s v="Bonifico"/>
    <d v="2022-10-06T00:00:00"/>
    <s v="10662"/>
    <s v="SAN. BANCO POPOLARE CC TESORERIA"/>
  </r>
  <r>
    <s v="789033"/>
    <s v="96579"/>
    <x v="43"/>
    <s v="ACQ"/>
    <s v="22508003"/>
    <d v="2022-07-29T00:00:00"/>
    <m/>
    <n v="44.41"/>
    <s v="60"/>
    <d v="2022-08-02T00:00:00"/>
    <d v="2022-10-01T00:00:00"/>
    <n v="3"/>
    <n v="63"/>
    <n v="36.4"/>
    <n v="109.19999999999999"/>
    <n v="2293.1999999999998"/>
    <s v="Bonifico"/>
    <d v="2022-10-04T00:00:00"/>
    <s v="10513"/>
    <s v="SAN. BANCO POPOLARE CC TESORERIA"/>
  </r>
  <r>
    <s v="789034"/>
    <s v="96579"/>
    <x v="43"/>
    <s v="ACQ"/>
    <s v="22508002"/>
    <d v="2022-07-29T00:00:00"/>
    <m/>
    <n v="101.61"/>
    <s v="60"/>
    <d v="2022-08-02T00:00:00"/>
    <d v="2022-10-01T00:00:00"/>
    <n v="3"/>
    <n v="63"/>
    <n v="83.29"/>
    <n v="249.87"/>
    <n v="5247.27"/>
    <s v="Bonifico"/>
    <d v="2022-10-04T00:00:00"/>
    <s v="10513"/>
    <s v="SAN. BANCO POPOLARE CC TESORERIA"/>
  </r>
  <r>
    <s v="789035"/>
    <s v="96579"/>
    <x v="43"/>
    <s v="ACQ"/>
    <s v="22508120"/>
    <d v="2022-07-29T00:00:00"/>
    <m/>
    <n v="173.41"/>
    <s v="60"/>
    <d v="2022-08-02T00:00:00"/>
    <d v="2022-10-01T00:00:00"/>
    <n v="3"/>
    <n v="63"/>
    <n v="142.13999999999999"/>
    <n v="426.41999999999996"/>
    <n v="8954.82"/>
    <s v="Bonifico"/>
    <d v="2022-10-04T00:00:00"/>
    <s v="10513"/>
    <s v="SAN. BANCO POPOLARE CC TESORERIA"/>
  </r>
  <r>
    <s v="789036"/>
    <s v="90271"/>
    <x v="128"/>
    <s v="ACQ"/>
    <s v="2220807"/>
    <d v="2022-07-27T00:00:00"/>
    <s v="NC A STORNO PARZ. FT 2208993 DEL 11/4/22 GIà PAGATA- PER RESO CAUTELATIVO"/>
    <n v="-25.25"/>
    <s v="60"/>
    <d v="2022-08-02T00:00:00"/>
    <d v="2022-10-01T00:00:00"/>
    <n v="0"/>
    <n v="60"/>
    <n v="-22.95"/>
    <n v="0"/>
    <n v="-1377"/>
    <s v="Bonifico"/>
    <d v="2022-10-06T00:00:00"/>
    <s v="10659"/>
    <s v="SAN. BANCO POPOLARE CC TESORERIA"/>
  </r>
  <r>
    <s v="789038"/>
    <s v="90271"/>
    <x v="128"/>
    <s v="ACQ"/>
    <s v="2220996"/>
    <d v="2022-07-28T00:00:00"/>
    <s v="NC A STORNO PARZ. FT 2211879 DEL 10/5/22 GIA' PAGATA PER RITIRO CAUTELATIVO MATERIALE"/>
    <n v="-261.8"/>
    <s v="60"/>
    <d v="2022-08-02T00:00:00"/>
    <d v="2022-10-01T00:00:00"/>
    <n v="0"/>
    <n v="60"/>
    <n v="-238"/>
    <n v="0"/>
    <n v="-14280"/>
    <s v="Bonifico"/>
    <d v="2022-11-15T00:00:00"/>
    <s v="12165"/>
    <s v="SAN. BANCO POPOLARE CC TESORERIA"/>
  </r>
  <r>
    <s v="789040"/>
    <s v="21952"/>
    <x v="99"/>
    <s v="ACQ"/>
    <s v="2223074631"/>
    <d v="2022-07-29T00:00:00"/>
    <m/>
    <n v="860.83"/>
    <s v="60"/>
    <d v="2022-08-02T00:00:00"/>
    <d v="2022-10-01T00:00:00"/>
    <n v="6"/>
    <n v="66"/>
    <n v="705.6"/>
    <n v="4233.6000000000004"/>
    <n v="46569.599999999999"/>
    <s v="Bonifico"/>
    <d v="2022-10-07T00:00:00"/>
    <s v="10740"/>
    <s v="SAN. BANCO POPOLARE CC TESORERIA"/>
  </r>
  <r>
    <s v="789042"/>
    <s v="96491"/>
    <x v="3"/>
    <s v="ACQ"/>
    <s v="22167013"/>
    <d v="2022-07-29T00:00:00"/>
    <m/>
    <n v="935.79"/>
    <s v="60"/>
    <d v="2022-08-02T00:00:00"/>
    <d v="2022-10-01T00:00:00"/>
    <n v="5"/>
    <n v="65"/>
    <n v="767.04"/>
    <n v="3835.2"/>
    <n v="49857.599999999999"/>
    <s v="Bonifico"/>
    <d v="2022-10-06T00:00:00"/>
    <s v="10660"/>
    <s v="SAN. BANCO POPOLARE CC TESORERIA"/>
  </r>
  <r>
    <s v="789043"/>
    <s v="96491"/>
    <x v="3"/>
    <s v="ACQ"/>
    <s v="22166638"/>
    <d v="2022-07-29T00:00:00"/>
    <m/>
    <n v="233.65"/>
    <s v="60"/>
    <d v="2022-08-02T00:00:00"/>
    <d v="2022-10-01T00:00:00"/>
    <n v="5"/>
    <n v="65"/>
    <n v="191.52"/>
    <n v="957.6"/>
    <n v="12448.800000000001"/>
    <s v="Bonifico"/>
    <d v="2022-10-06T00:00:00"/>
    <s v="10660"/>
    <s v="SAN. BANCO POPOLARE CC TESORERIA"/>
  </r>
  <r>
    <s v="789044"/>
    <s v="21952"/>
    <x v="99"/>
    <s v="ACQ"/>
    <s v="2223074632"/>
    <d v="2022-07-29T00:00:00"/>
    <m/>
    <n v="2746.46"/>
    <s v="60"/>
    <d v="2022-08-02T00:00:00"/>
    <d v="2022-10-01T00:00:00"/>
    <n v="6"/>
    <n v="66"/>
    <n v="2251.1999999999998"/>
    <n v="13507.199999999999"/>
    <n v="148579.19999999998"/>
    <s v="Bonifico"/>
    <d v="2022-10-07T00:00:00"/>
    <s v="10740"/>
    <s v="SAN. BANCO POPOLARE CC TESORERIA"/>
  </r>
  <r>
    <s v="789046"/>
    <s v="90544"/>
    <x v="11"/>
    <s v="ACQ"/>
    <s v="22098630"/>
    <d v="2022-07-28T00:00:00"/>
    <m/>
    <n v="156.94999999999999"/>
    <s v="60"/>
    <d v="2022-08-02T00:00:00"/>
    <d v="2022-10-01T00:00:00"/>
    <n v="10"/>
    <n v="70"/>
    <n v="142.68"/>
    <n v="1426.8000000000002"/>
    <n v="9987.6"/>
    <s v="Bonifico"/>
    <d v="2022-10-11T00:00:00"/>
    <s v="10804"/>
    <s v="SAN. BANCO POPOLARE CC TESORERIA"/>
  </r>
  <r>
    <s v="789054"/>
    <s v="90060"/>
    <x v="119"/>
    <s v="ACQ"/>
    <s v="870E115397"/>
    <d v="2022-07-28T00:00:00"/>
    <m/>
    <n v="283.8"/>
    <s v="60"/>
    <d v="2022-08-02T00:00:00"/>
    <d v="2022-10-01T00:00:00"/>
    <n v="3"/>
    <n v="63"/>
    <n v="258"/>
    <n v="774"/>
    <n v="16254"/>
    <s v="Bonifico"/>
    <d v="2022-10-04T00:00:00"/>
    <s v="10492"/>
    <s v="SAN. BANCO POPOLARE CC TESORERIA"/>
  </r>
  <r>
    <s v="789058"/>
    <s v="90208"/>
    <x v="46"/>
    <s v="ACQ"/>
    <s v="2022026046"/>
    <d v="2022-07-31T00:00:00"/>
    <s v="NOL. ANALIZZATORE FO7XEEE70 LUGLIO 2022"/>
    <n v="49.81"/>
    <s v="60"/>
    <d v="2022-08-02T00:00:00"/>
    <d v="2022-10-01T00:00:00"/>
    <n v="3"/>
    <n v="63"/>
    <n v="40.83"/>
    <n v="122.49"/>
    <n v="2572.29"/>
    <s v="Bonifico"/>
    <d v="2022-10-04T00:00:00"/>
    <s v="10531"/>
    <s v="SAN. BANCO POPOLARE CC TESORERIA"/>
  </r>
  <r>
    <s v="789060"/>
    <s v="90544"/>
    <x v="11"/>
    <s v="ACQ"/>
    <s v="22098568"/>
    <d v="2022-07-28T00:00:00"/>
    <m/>
    <n v="22304.5"/>
    <s v="60"/>
    <d v="2022-08-02T00:00:00"/>
    <d v="2022-10-01T00:00:00"/>
    <n v="3"/>
    <n v="63"/>
    <n v="20276.82"/>
    <n v="60830.46"/>
    <n v="1277439.6599999999"/>
    <s v="Bonifico"/>
    <d v="2022-10-04T00:00:00"/>
    <s v="10483"/>
    <s v="SAN. BANCO POPOLARE CC TESORERIA"/>
  </r>
  <r>
    <s v="789061"/>
    <s v="99517"/>
    <x v="129"/>
    <s v="ACQ"/>
    <s v="601058911"/>
    <d v="2022-07-28T00:00:00"/>
    <m/>
    <n v="70.150000000000006"/>
    <s v="60"/>
    <d v="2022-08-02T00:00:00"/>
    <d v="2022-10-01T00:00:00"/>
    <n v="10"/>
    <n v="70"/>
    <n v="57.5"/>
    <n v="575"/>
    <n v="4025"/>
    <s v="Bonifico"/>
    <d v="2022-10-11T00:00:00"/>
    <s v="10983"/>
    <s v="SAN. BANCO POPOLARE CC TESORERIA"/>
  </r>
  <r>
    <s v="789062"/>
    <s v="92830"/>
    <x v="126"/>
    <s v="ACQ"/>
    <s v="0931904870"/>
    <d v="2022-07-28T00:00:00"/>
    <m/>
    <n v="34.159999999999997"/>
    <s v="60"/>
    <d v="2022-08-02T00:00:00"/>
    <d v="2022-10-01T00:00:00"/>
    <n v="10"/>
    <n v="70"/>
    <n v="28"/>
    <n v="280"/>
    <n v="1960"/>
    <s v="Bonifico"/>
    <d v="2022-10-11T00:00:00"/>
    <s v="10946"/>
    <s v="SAN. BANCO POPOLARE CC TESORERIA"/>
  </r>
  <r>
    <s v="789065"/>
    <s v="90942"/>
    <x v="108"/>
    <s v="ACQ"/>
    <s v="5200759786"/>
    <d v="2022-07-28T00:00:00"/>
    <m/>
    <n v="83.99"/>
    <s v="60"/>
    <d v="2022-08-02T00:00:00"/>
    <d v="2022-10-01T00:00:00"/>
    <n v="11"/>
    <n v="71"/>
    <n v="76.349999999999994"/>
    <n v="839.84999999999991"/>
    <n v="5420.8499999999995"/>
    <s v="Bonifico"/>
    <d v="2022-10-12T00:00:00"/>
    <s v="11106"/>
    <s v="SAN. BANCO POPOLARE CC TESORERIA"/>
  </r>
  <r>
    <s v="789066"/>
    <s v="90942"/>
    <x v="108"/>
    <s v="ACQ"/>
    <s v="5200759785"/>
    <d v="2022-07-28T00:00:00"/>
    <m/>
    <n v="134.38"/>
    <s v="60"/>
    <d v="2022-08-02T00:00:00"/>
    <d v="2022-10-01T00:00:00"/>
    <n v="3"/>
    <n v="63"/>
    <n v="122.16"/>
    <n v="366.48"/>
    <n v="7696.08"/>
    <s v="Bonifico"/>
    <d v="2022-10-04T00:00:00"/>
    <s v="10474"/>
    <s v="SAN. BANCO POPOLARE CC TESORERIA"/>
  </r>
  <r>
    <s v="789068"/>
    <s v="90060"/>
    <x v="119"/>
    <s v="ACQ"/>
    <s v="870E115395"/>
    <d v="2022-07-28T00:00:00"/>
    <m/>
    <n v="3463.9"/>
    <s v="60"/>
    <d v="2022-08-02T00:00:00"/>
    <d v="2022-10-01T00:00:00"/>
    <n v="3"/>
    <n v="63"/>
    <n v="3149"/>
    <n v="9447"/>
    <n v="198387"/>
    <s v="Bonifico"/>
    <d v="2022-10-04T00:00:00"/>
    <s v="10492"/>
    <s v="SAN. BANCO POPOLARE CC TESORERIA"/>
  </r>
  <r>
    <s v="789072"/>
    <s v="93395"/>
    <x v="51"/>
    <s v="ACQ"/>
    <s v="22063232 Q1"/>
    <d v="2022-07-28T00:00:00"/>
    <m/>
    <n v="23.92"/>
    <s v="60"/>
    <d v="2022-08-02T00:00:00"/>
    <d v="2022-10-01T00:00:00"/>
    <n v="10"/>
    <n v="70"/>
    <n v="23"/>
    <n v="230"/>
    <n v="1610"/>
    <s v="Bonifico"/>
    <d v="2022-10-11T00:00:00"/>
    <s v="11046"/>
    <s v="SAN. BANCO POPOLARE CC TESORERIA"/>
  </r>
  <r>
    <s v="789073"/>
    <s v="94699"/>
    <x v="96"/>
    <s v="ACQ"/>
    <s v="2022025792"/>
    <d v="2022-07-28T00:00:00"/>
    <m/>
    <n v="3416"/>
    <s v="60"/>
    <d v="2022-08-02T00:00:00"/>
    <d v="2022-10-01T00:00:00"/>
    <n v="11"/>
    <n v="71"/>
    <n v="2800"/>
    <n v="30800"/>
    <n v="198800"/>
    <s v="Bonifico"/>
    <d v="2022-10-12T00:00:00"/>
    <s v="11133"/>
    <s v="SAN. BANCO POPOLARE CC TESORERIA"/>
  </r>
  <r>
    <s v="789076"/>
    <s v="22637"/>
    <x v="130"/>
    <s v="ACQ"/>
    <s v="002296-0C2 PA"/>
    <d v="2022-07-29T00:00:00"/>
    <s v="VEDI NC 002860-0C2 PA DEL 27/9/22 A STORNO TOT FT"/>
    <n v="115.29"/>
    <s v="60"/>
    <d v="2022-08-02T00:00:00"/>
    <d v="2022-10-01T00:00:00"/>
    <n v="0"/>
    <n v="60"/>
    <n v="94.5"/>
    <n v="0"/>
    <n v="5670"/>
    <s v="Bonifico"/>
    <d v="2022-10-21T00:00:00"/>
    <s v="11479"/>
    <s v="SAN. BANCO POPOLARE CC TESORERIA"/>
  </r>
  <r>
    <s v="789078"/>
    <s v="90060"/>
    <x v="119"/>
    <s v="ACQ"/>
    <s v="870E115393"/>
    <d v="2022-07-28T00:00:00"/>
    <m/>
    <n v="212.85"/>
    <s v="60"/>
    <d v="2022-08-02T00:00:00"/>
    <d v="2022-10-01T00:00:00"/>
    <n v="3"/>
    <n v="63"/>
    <n v="193.5"/>
    <n v="580.5"/>
    <n v="12190.5"/>
    <s v="Bonifico"/>
    <d v="2022-10-04T00:00:00"/>
    <s v="10492"/>
    <s v="SAN. BANCO POPOLARE CC TESORERIA"/>
  </r>
  <r>
    <s v="789079"/>
    <s v="90060"/>
    <x v="119"/>
    <s v="ACQ"/>
    <s v="870E115396"/>
    <d v="2022-07-28T00:00:00"/>
    <m/>
    <n v="5250.3"/>
    <s v="60"/>
    <d v="2022-08-02T00:00:00"/>
    <d v="2022-10-01T00:00:00"/>
    <n v="3"/>
    <n v="63"/>
    <n v="4773"/>
    <n v="14319"/>
    <n v="300699"/>
    <s v="Bonifico"/>
    <d v="2022-10-04T00:00:00"/>
    <s v="10492"/>
    <s v="SAN. BANCO POPOLARE CC TESORERIA"/>
  </r>
  <r>
    <s v="789081"/>
    <s v="90060"/>
    <x v="119"/>
    <s v="ACQ"/>
    <s v="870E115394"/>
    <d v="2022-07-28T00:00:00"/>
    <m/>
    <n v="225.39"/>
    <s v="60"/>
    <d v="2022-08-02T00:00:00"/>
    <d v="2022-10-01T00:00:00"/>
    <n v="3"/>
    <n v="63"/>
    <n v="204.9"/>
    <n v="614.70000000000005"/>
    <n v="12908.7"/>
    <s v="Bonifico"/>
    <d v="2022-10-04T00:00:00"/>
    <s v="10492"/>
    <s v="SAN. BANCO POPOLARE CC TESORERIA"/>
  </r>
  <r>
    <s v="789084"/>
    <s v="100066"/>
    <x v="131"/>
    <s v="ACQ"/>
    <s v="001142203630"/>
    <d v="2022-07-29T00:00:00"/>
    <m/>
    <n v="41.73"/>
    <s v="60"/>
    <d v="2022-08-02T00:00:00"/>
    <d v="2022-10-01T00:00:00"/>
    <n v="3"/>
    <n v="63"/>
    <n v="37.94"/>
    <n v="113.82"/>
    <n v="2390.2199999999998"/>
    <s v="Bonifico"/>
    <d v="2022-10-04T00:00:00"/>
    <s v="10485"/>
    <s v="SAN. BANCO POPOLARE CC TESORERIA"/>
  </r>
  <r>
    <s v="789089"/>
    <s v="96253"/>
    <x v="34"/>
    <s v="ACQ"/>
    <s v="00000054444"/>
    <d v="2022-07-29T00:00:00"/>
    <m/>
    <n v="351.36"/>
    <s v="60"/>
    <d v="2022-08-02T00:00:00"/>
    <d v="2022-10-01T00:00:00"/>
    <n v="10"/>
    <n v="70"/>
    <n v="288"/>
    <n v="2880"/>
    <n v="20160"/>
    <s v="Bonifico"/>
    <d v="2022-10-11T00:00:00"/>
    <s v="10913"/>
    <s v="SAN. BANCO POPOLARE CC TESORERIA"/>
  </r>
  <r>
    <s v="789092"/>
    <s v="93922"/>
    <x v="132"/>
    <s v="ACQ"/>
    <s v="2246271"/>
    <d v="2022-07-29T00:00:00"/>
    <m/>
    <n v="250.1"/>
    <s v="60"/>
    <d v="2022-08-02T00:00:00"/>
    <d v="2022-10-01T00:00:00"/>
    <n v="10"/>
    <n v="70"/>
    <n v="205"/>
    <n v="2050"/>
    <n v="14350"/>
    <s v="Bonifico"/>
    <d v="2022-10-11T00:00:00"/>
    <s v="10883"/>
    <s v="SAN. BANCO POPOLARE CC TESORERIA"/>
  </r>
  <r>
    <s v="789094"/>
    <s v="100056"/>
    <x v="133"/>
    <s v="ACQ"/>
    <s v="311/2022/FE"/>
    <d v="2022-07-29T00:00:00"/>
    <m/>
    <n v="622.20000000000005"/>
    <s v="60"/>
    <d v="2022-08-02T00:00:00"/>
    <d v="2022-10-01T00:00:00"/>
    <n v="3"/>
    <n v="63"/>
    <n v="510"/>
    <n v="1530"/>
    <n v="32130"/>
    <s v="Bonifico"/>
    <d v="2022-10-04T00:00:00"/>
    <s v="10450"/>
    <s v="SAN. BANCO POPOLARE CC TESORERIA"/>
  </r>
  <r>
    <s v="789097"/>
    <s v="94284"/>
    <x v="134"/>
    <s v="ACQ"/>
    <s v="SI2208309"/>
    <d v="2022-07-28T00:00:00"/>
    <m/>
    <n v="1215.28"/>
    <s v="60"/>
    <d v="2022-08-02T00:00:00"/>
    <d v="2022-10-01T00:00:00"/>
    <n v="11"/>
    <n v="71"/>
    <n v="1104.8"/>
    <n v="12152.8"/>
    <n v="78440.800000000003"/>
    <s v="Bonifico"/>
    <d v="2022-10-12T00:00:00"/>
    <s v="11110"/>
    <s v="SAN. BANCO POPOLARE CC TESORERIA"/>
  </r>
  <r>
    <s v="789098"/>
    <s v="18929"/>
    <x v="122"/>
    <s v="ACQ"/>
    <s v="4950"/>
    <d v="2022-07-29T00:00:00"/>
    <m/>
    <n v="429.44"/>
    <s v="60"/>
    <d v="2022-08-02T00:00:00"/>
    <d v="2022-10-01T00:00:00"/>
    <n v="54"/>
    <n v="114"/>
    <n v="352"/>
    <n v="19008"/>
    <n v="40128"/>
    <s v="Bonifico"/>
    <d v="2022-11-24T00:00:00"/>
    <s v="12588"/>
    <s v="SAN. BANCO POPOLARE CC TESORERIA"/>
  </r>
  <r>
    <s v="789100"/>
    <s v="95041"/>
    <x v="135"/>
    <s v="ACQ"/>
    <s v="9223003581"/>
    <d v="2022-07-29T00:00:00"/>
    <m/>
    <n v="4620"/>
    <s v="60"/>
    <d v="2022-08-02T00:00:00"/>
    <d v="2022-10-01T00:00:00"/>
    <n v="3"/>
    <n v="63"/>
    <n v="4200"/>
    <n v="12600"/>
    <n v="264600"/>
    <s v="Bonifico"/>
    <d v="2022-10-04T00:00:00"/>
    <s v="10442"/>
    <s v="SAN. BANCO POPOLARE CC TESORERIA"/>
  </r>
  <r>
    <s v="789101"/>
    <s v="93566"/>
    <x v="136"/>
    <s v="ACQ"/>
    <s v="5304132021"/>
    <d v="2022-07-28T00:00:00"/>
    <s v="manut osmosi acqua 1/7/22-30/9/22"/>
    <n v="3660"/>
    <s v="60"/>
    <d v="2022-08-02T00:00:00"/>
    <d v="2022-10-01T00:00:00"/>
    <n v="3"/>
    <n v="63"/>
    <n v="3000"/>
    <n v="9000"/>
    <n v="189000"/>
    <s v="Bonifico"/>
    <d v="2022-10-04T00:00:00"/>
    <s v="10481"/>
    <s v="SAN. BANCO POPOLARE CC TESORERIA"/>
  </r>
  <r>
    <s v="789103"/>
    <s v="99295"/>
    <x v="137"/>
    <s v="ACQ"/>
    <s v="808"/>
    <d v="2022-07-29T00:00:00"/>
    <m/>
    <n v="1016.4"/>
    <s v="60"/>
    <d v="2022-08-02T00:00:00"/>
    <d v="2022-10-01T00:00:00"/>
    <n v="10"/>
    <n v="70"/>
    <n v="924"/>
    <n v="9240"/>
    <n v="64680"/>
    <s v="Bonifico"/>
    <d v="2022-10-11T00:00:00"/>
    <s v="11018"/>
    <s v="SAN. BANCO POPOLARE CC TESORERIA"/>
  </r>
  <r>
    <s v="792001"/>
    <s v="10759"/>
    <x v="138"/>
    <s v="ACQ"/>
    <s v="FT/PAM/V2A/0001034"/>
    <d v="2022-07-31T00:00:00"/>
    <m/>
    <n v="49.13"/>
    <s v="60"/>
    <d v="2022-08-03T00:00:00"/>
    <d v="2022-10-02T00:00:00"/>
    <n v="2"/>
    <n v="62"/>
    <n v="40.270000000000003"/>
    <n v="80.540000000000006"/>
    <n v="2496.7400000000002"/>
    <s v="Bonifico"/>
    <d v="2022-10-04T00:00:00"/>
    <s v="10567"/>
    <s v="SAN. BANCO POPOLARE CC TESORERIA"/>
  </r>
  <r>
    <s v="792002"/>
    <s v="10759"/>
    <x v="138"/>
    <s v="ACQ"/>
    <s v="FT/PAM/V2A/0001035"/>
    <d v="2022-07-31T00:00:00"/>
    <m/>
    <n v="110.72"/>
    <s v="60"/>
    <d v="2022-08-03T00:00:00"/>
    <d v="2022-10-02T00:00:00"/>
    <n v="2"/>
    <n v="62"/>
    <n v="90.75"/>
    <n v="181.5"/>
    <n v="5626.5"/>
    <s v="Bonifico"/>
    <d v="2022-10-04T00:00:00"/>
    <s v="10567"/>
    <s v="SAN. BANCO POPOLARE CC TESORERIA"/>
  </r>
  <r>
    <s v="792003"/>
    <s v="90658"/>
    <x v="139"/>
    <s v="ACQ"/>
    <s v="1139"/>
    <d v="2022-07-29T00:00:00"/>
    <m/>
    <n v="185.16"/>
    <s v="60"/>
    <d v="2022-08-03T00:00:00"/>
    <d v="2022-10-02T00:00:00"/>
    <n v="2"/>
    <n v="62"/>
    <n v="151.77000000000001"/>
    <n v="303.54000000000002"/>
    <n v="9409.74"/>
    <s v="Bonifico"/>
    <d v="2022-10-04T00:00:00"/>
    <s v="10490"/>
    <s v="SAN. BANCO POPOLARE CC TESORERIA"/>
  </r>
  <r>
    <s v="792016"/>
    <s v="10759"/>
    <x v="138"/>
    <s v="ACQ"/>
    <s v="FT/PAM/V2A/0001033"/>
    <d v="2022-07-31T00:00:00"/>
    <m/>
    <n v="216.59"/>
    <s v="60"/>
    <d v="2022-08-03T00:00:00"/>
    <d v="2022-10-02T00:00:00"/>
    <n v="2"/>
    <n v="62"/>
    <n v="177.53"/>
    <n v="355.06"/>
    <n v="11006.86"/>
    <s v="Bonifico"/>
    <d v="2022-10-04T00:00:00"/>
    <s v="10567"/>
    <s v="SAN. BANCO POPOLARE CC TESORERIA"/>
  </r>
  <r>
    <s v="792017"/>
    <s v="22712"/>
    <x v="140"/>
    <s v="ACQ"/>
    <s v="199265515/001713/PA"/>
    <d v="2022-07-29T00:00:00"/>
    <s v="dal 01/01/22-31/12/22 &quot;CGH ARRAY&quot; - NOL."/>
    <n v="3659.99"/>
    <s v="60"/>
    <d v="2022-08-03T00:00:00"/>
    <d v="2022-10-02T00:00:00"/>
    <n v="10"/>
    <n v="70"/>
    <n v="2999.99"/>
    <n v="29999.899999999998"/>
    <n v="209999.3"/>
    <s v="Bonifico"/>
    <d v="2022-10-12T00:00:00"/>
    <s v="11050"/>
    <s v="SAN. BANCO POPOLARE CC TESORERIA"/>
  </r>
  <r>
    <s v="792018"/>
    <s v="95451"/>
    <x v="141"/>
    <s v="ACQ"/>
    <s v="FVS22-01113"/>
    <d v="2022-07-31T00:00:00"/>
    <m/>
    <n v="2457.58"/>
    <s v="60"/>
    <d v="2022-08-03T00:00:00"/>
    <d v="2022-10-02T00:00:00"/>
    <n v="2"/>
    <n v="62"/>
    <n v="2014.41"/>
    <n v="4028.82"/>
    <n v="124893.42"/>
    <s v="Bonifico"/>
    <d v="2022-10-04T00:00:00"/>
    <s v="10472"/>
    <s v="SAN. BANCO POPOLARE CC TESORERIA"/>
  </r>
  <r>
    <s v="792023"/>
    <s v="90461"/>
    <x v="142"/>
    <s v="ACQ"/>
    <s v="E03200"/>
    <d v="2022-07-31T00:00:00"/>
    <m/>
    <n v="101.04"/>
    <s v="60"/>
    <d v="2022-08-03T00:00:00"/>
    <d v="2022-10-02T00:00:00"/>
    <n v="2"/>
    <n v="62"/>
    <n v="82.82"/>
    <n v="165.64"/>
    <n v="5134.8399999999992"/>
    <s v="Bonifico"/>
    <d v="2022-10-04T00:00:00"/>
    <s v="10534"/>
    <s v="SAN. BANCO POPOLARE CC TESORERIA"/>
  </r>
  <r>
    <s v="792024"/>
    <s v="90658"/>
    <x v="139"/>
    <s v="ACQ"/>
    <s v="1138"/>
    <d v="2022-07-29T00:00:00"/>
    <m/>
    <n v="901.03"/>
    <s v="60"/>
    <d v="2022-08-03T00:00:00"/>
    <d v="2022-10-02T00:00:00"/>
    <n v="2"/>
    <n v="62"/>
    <n v="738.55"/>
    <n v="1477.1"/>
    <n v="45790.1"/>
    <s v="Bonifico"/>
    <d v="2022-10-04T00:00:00"/>
    <s v="10490"/>
    <s v="SAN. BANCO POPOLARE CC TESORERIA"/>
  </r>
  <r>
    <s v="792025"/>
    <s v="98623"/>
    <x v="70"/>
    <s v="ACQ"/>
    <s v="7270004705"/>
    <d v="2022-07-31T00:00:00"/>
    <s v="NOLEGGIO STRUMENTO GENEXPERT 2TRIM22"/>
    <n v="183"/>
    <s v="60"/>
    <d v="2022-08-03T00:00:00"/>
    <d v="2022-10-02T00:00:00"/>
    <n v="10"/>
    <n v="70"/>
    <n v="150"/>
    <n v="1500"/>
    <n v="10500"/>
    <s v="Bonifico"/>
    <d v="2022-10-12T00:00:00"/>
    <s v="11069"/>
    <s v="SAN. BANCO POPOLARE CC TESORERIA"/>
  </r>
  <r>
    <s v="792036"/>
    <s v="95378"/>
    <x v="143"/>
    <s v="ACQ"/>
    <s v="E-1989"/>
    <d v="2022-07-28T00:00:00"/>
    <m/>
    <n v="139.08000000000001"/>
    <s v="60"/>
    <d v="2022-08-03T00:00:00"/>
    <d v="2022-10-02T00:00:00"/>
    <n v="9"/>
    <n v="69"/>
    <n v="114"/>
    <n v="1026"/>
    <n v="7866"/>
    <s v="Bonifico"/>
    <d v="2022-10-11T00:00:00"/>
    <s v="10842"/>
    <s v="SAN. BANCO POPOLARE CC TESORERIA"/>
  </r>
  <r>
    <s v="792037"/>
    <s v="94699"/>
    <x v="96"/>
    <s v="ACQ"/>
    <s v="2022025942"/>
    <d v="2022-07-29T00:00:00"/>
    <m/>
    <n v="9575.0499999999993"/>
    <s v="60"/>
    <d v="2022-08-03T00:00:00"/>
    <d v="2022-10-02T00:00:00"/>
    <n v="10"/>
    <n v="70"/>
    <n v="7848.4"/>
    <n v="78484"/>
    <n v="549388"/>
    <s v="Bonifico"/>
    <d v="2022-10-12T00:00:00"/>
    <s v="11133"/>
    <s v="SAN. BANCO POPOLARE CC TESORERIA"/>
  </r>
  <r>
    <s v="793008"/>
    <s v="90476"/>
    <x v="144"/>
    <s v="ACQ"/>
    <s v="0000135431"/>
    <d v="2022-08-01T00:00:00"/>
    <s v="RIMBORSO AIFA ALIMTA 500MG E ALIMTA 100MG"/>
    <n v="-1586.57"/>
    <s v="60"/>
    <d v="2022-08-04T00:00:00"/>
    <d v="2022-10-03T00:00:00"/>
    <n v="0"/>
    <n v="60"/>
    <n v="-1442.34"/>
    <n v="0"/>
    <n v="-86540.4"/>
    <s v="Bonifico"/>
    <d v="2022-10-04T00:00:00"/>
    <s v="10538"/>
    <s v="SAN. BANCO POPOLARE CC TESORERIA"/>
  </r>
  <r>
    <s v="793011"/>
    <s v="90075"/>
    <x v="57"/>
    <s v="ACQ"/>
    <s v="222053112"/>
    <d v="2022-08-01T00:00:00"/>
    <m/>
    <n v="12058.24"/>
    <s v="60"/>
    <d v="2022-08-04T00:00:00"/>
    <d v="2022-10-03T00:00:00"/>
    <n v="8"/>
    <n v="68"/>
    <n v="9883.7999999999993"/>
    <n v="79070.399999999994"/>
    <n v="672098.39999999991"/>
    <s v="Bonifico"/>
    <d v="2022-10-11T00:00:00"/>
    <s v="10831"/>
    <s v="SAN. BANCO POPOLARE CC TESORERIA"/>
  </r>
  <r>
    <s v="793013"/>
    <s v="95277"/>
    <x v="107"/>
    <s v="ACQ"/>
    <s v="0000001000062917"/>
    <d v="2022-08-01T00:00:00"/>
    <m/>
    <n v="3332.25"/>
    <s v="60"/>
    <d v="2022-08-04T00:00:00"/>
    <d v="2022-10-03T00:00:00"/>
    <n v="1"/>
    <n v="61"/>
    <n v="3029.32"/>
    <n v="3029.32"/>
    <n v="184788.52000000002"/>
    <s v="Bonifico"/>
    <d v="2022-10-04T00:00:00"/>
    <s v="10553"/>
    <s v="SAN. BANCO POPOLARE CC TESORERIA"/>
  </r>
  <r>
    <s v="793014"/>
    <s v="98997"/>
    <x v="13"/>
    <s v="ACQ"/>
    <s v="6477/FPA"/>
    <d v="2022-07-26T00:00:00"/>
    <m/>
    <n v="179.34"/>
    <s v="60"/>
    <d v="2022-08-04T00:00:00"/>
    <d v="2022-10-03T00:00:00"/>
    <n v="1"/>
    <n v="61"/>
    <n v="147"/>
    <n v="147"/>
    <n v="8967"/>
    <s v="Bonifico"/>
    <d v="2022-10-04T00:00:00"/>
    <s v="10444"/>
    <s v="SAN. BANCO POPOLARE CC TESORERIA"/>
  </r>
  <r>
    <s v="793015"/>
    <s v="98997"/>
    <x v="13"/>
    <s v="ACQ"/>
    <s v="6437/FPA"/>
    <d v="2022-07-26T00:00:00"/>
    <m/>
    <n v="1161.3800000000001"/>
    <s v="60"/>
    <d v="2022-08-04T00:00:00"/>
    <d v="2022-10-03T00:00:00"/>
    <n v="1"/>
    <n v="61"/>
    <n v="951.95"/>
    <n v="951.95"/>
    <n v="58068.950000000004"/>
    <s v="Bonifico"/>
    <d v="2022-10-04T00:00:00"/>
    <s v="10444"/>
    <s v="SAN. BANCO POPOLARE CC TESORERIA"/>
  </r>
  <r>
    <s v="793016"/>
    <s v="90114"/>
    <x v="145"/>
    <s v="ACQ"/>
    <s v="5029221962"/>
    <d v="2022-08-02T00:00:00"/>
    <s v="MINOR PREZZO LIQUIDARE"/>
    <n v="3699.85"/>
    <s v="60"/>
    <d v="2022-08-04T00:00:00"/>
    <d v="2022-10-03T00:00:00"/>
    <n v="1"/>
    <n v="61"/>
    <n v="3363.5"/>
    <n v="3363.5"/>
    <n v="205173.5"/>
    <s v="Bonifico"/>
    <d v="2022-10-04T00:00:00"/>
    <s v="10509"/>
    <s v="SAN. BANCO POPOLARE CC TESORERIA"/>
  </r>
  <r>
    <s v="793017"/>
    <s v="90075"/>
    <x v="57"/>
    <s v="ACQ"/>
    <s v="222053368"/>
    <d v="2022-08-02T00:00:00"/>
    <m/>
    <n v="256.2"/>
    <s v="60"/>
    <d v="2022-08-04T00:00:00"/>
    <d v="2022-10-03T00:00:00"/>
    <n v="8"/>
    <n v="68"/>
    <n v="210"/>
    <n v="1680"/>
    <n v="14280"/>
    <s v="Bonifico"/>
    <d v="2022-10-11T00:00:00"/>
    <s v="10831"/>
    <s v="SAN. BANCO POPOLARE CC TESORERIA"/>
  </r>
  <r>
    <s v="793019"/>
    <s v="92068"/>
    <x v="146"/>
    <s v="ACQ"/>
    <s v="1020546671"/>
    <d v="2022-08-02T00:00:00"/>
    <m/>
    <n v="3367.2"/>
    <s v="60"/>
    <d v="2022-08-04T00:00:00"/>
    <d v="2022-10-03T00:00:00"/>
    <n v="9"/>
    <n v="69"/>
    <n v="2760"/>
    <n v="24840"/>
    <n v="190440"/>
    <s v="Bonifico"/>
    <d v="2022-10-12T00:00:00"/>
    <s v="11063"/>
    <s v="SAN. BANCO POPOLARE CC TESORERIA"/>
  </r>
  <r>
    <s v="793020"/>
    <s v="96881"/>
    <x v="0"/>
    <s v="ACQ"/>
    <s v="8261375829"/>
    <d v="2022-08-02T00:00:00"/>
    <m/>
    <n v="220"/>
    <s v="60"/>
    <d v="2022-08-04T00:00:00"/>
    <d v="2022-10-03T00:00:00"/>
    <n v="8"/>
    <n v="68"/>
    <n v="200"/>
    <n v="1600"/>
    <n v="13600"/>
    <s v="Bonifico"/>
    <d v="2022-10-11T00:00:00"/>
    <s v="11009"/>
    <s v="SAN. BANCO POPOLARE CC TESORERIA"/>
  </r>
  <r>
    <s v="793021"/>
    <s v="22815"/>
    <x v="123"/>
    <s v="ACQ"/>
    <s v="2200005610"/>
    <d v="2022-08-02T00:00:00"/>
    <m/>
    <n v="3465"/>
    <s v="60"/>
    <d v="2022-08-04T00:00:00"/>
    <d v="2022-10-03T00:00:00"/>
    <n v="1"/>
    <n v="61"/>
    <n v="3150"/>
    <n v="3150"/>
    <n v="192150"/>
    <s v="Bonifico"/>
    <d v="2022-10-04T00:00:00"/>
    <s v="10557"/>
    <s v="SAN. BANCO POPOLARE CC TESORERIA"/>
  </r>
  <r>
    <s v="793027"/>
    <s v="98205"/>
    <x v="73"/>
    <s v="ACQ"/>
    <s v="BFV517503"/>
    <d v="2022-07-31T00:00:00"/>
    <m/>
    <n v="921.4"/>
    <s v="60"/>
    <d v="2022-08-04T00:00:00"/>
    <d v="2022-10-03T00:00:00"/>
    <n v="8"/>
    <n v="68"/>
    <n v="837.64"/>
    <n v="6701.12"/>
    <n v="56959.519999999997"/>
    <s v="Bonifico"/>
    <d v="2022-10-11T00:00:00"/>
    <s v="11003"/>
    <s v="SAN. BANCO POPOLARE CC TESORERIA"/>
  </r>
  <r>
    <s v="793034"/>
    <s v="96491"/>
    <x v="3"/>
    <s v="ACQ"/>
    <s v="22168906"/>
    <d v="2022-08-02T00:00:00"/>
    <m/>
    <n v="1079.55"/>
    <s v="60"/>
    <d v="2022-08-04T00:00:00"/>
    <d v="2022-10-03T00:00:00"/>
    <n v="3"/>
    <n v="63"/>
    <n v="884.88"/>
    <n v="2654.64"/>
    <n v="55747.44"/>
    <s v="Bonifico"/>
    <d v="2022-10-06T00:00:00"/>
    <s v="10660"/>
    <s v="SAN. BANCO POPOLARE CC TESORERIA"/>
  </r>
  <r>
    <s v="793035"/>
    <s v="90507"/>
    <x v="147"/>
    <s v="ACQ"/>
    <s v="6752329088"/>
    <d v="2022-08-02T00:00:00"/>
    <m/>
    <n v="18090.599999999999"/>
    <s v="60"/>
    <d v="2022-08-04T00:00:00"/>
    <d v="2022-10-03T00:00:00"/>
    <n v="1"/>
    <n v="61"/>
    <n v="16446"/>
    <n v="16446"/>
    <n v="1003206"/>
    <s v="Bonifico"/>
    <d v="2022-10-04T00:00:00"/>
    <s v="10497"/>
    <s v="SAN. BANCO POPOLARE CC TESORERIA"/>
  </r>
  <r>
    <s v="793036"/>
    <s v="96491"/>
    <x v="3"/>
    <s v="ACQ"/>
    <s v="22169043"/>
    <d v="2022-08-02T00:00:00"/>
    <m/>
    <n v="1141.04"/>
    <s v="60"/>
    <d v="2022-08-04T00:00:00"/>
    <d v="2022-10-03T00:00:00"/>
    <n v="3"/>
    <n v="63"/>
    <n v="935.28"/>
    <n v="2805.84"/>
    <n v="58922.64"/>
    <s v="Bonifico"/>
    <d v="2022-10-06T00:00:00"/>
    <s v="10660"/>
    <s v="SAN. BANCO POPOLARE CC TESORERIA"/>
  </r>
  <r>
    <s v="793037"/>
    <s v="90114"/>
    <x v="145"/>
    <s v="ACQ"/>
    <s v="5029221963"/>
    <d v="2022-08-02T00:00:00"/>
    <s v="MINOR PREZZO-LIQUIDARE"/>
    <n v="9249.6299999999992"/>
    <s v="60"/>
    <d v="2022-08-04T00:00:00"/>
    <d v="2022-10-03T00:00:00"/>
    <n v="1"/>
    <n v="61"/>
    <n v="8408.75"/>
    <n v="8408.75"/>
    <n v="512933.75"/>
    <s v="Bonifico"/>
    <d v="2022-10-04T00:00:00"/>
    <s v="10509"/>
    <s v="SAN. BANCO POPOLARE CC TESORERIA"/>
  </r>
  <r>
    <s v="793040"/>
    <s v="91477"/>
    <x v="106"/>
    <s v="ACQ"/>
    <s v="1209298217"/>
    <d v="2022-08-01T00:00:00"/>
    <m/>
    <n v="85.03"/>
    <s v="60"/>
    <d v="2022-08-04T00:00:00"/>
    <d v="2022-10-03T00:00:00"/>
    <n v="3"/>
    <n v="63"/>
    <n v="69.7"/>
    <n v="209.10000000000002"/>
    <n v="4391.1000000000004"/>
    <s v="Bonifico"/>
    <d v="2022-10-06T00:00:00"/>
    <s v="10662"/>
    <s v="SAN. BANCO POPOLARE CC TESORERIA"/>
  </r>
  <r>
    <s v="793041"/>
    <s v="92174"/>
    <x v="148"/>
    <s v="ACQ"/>
    <s v="2367 PA"/>
    <d v="2022-08-01T00:00:00"/>
    <m/>
    <n v="414.8"/>
    <s v="60"/>
    <d v="2022-08-04T00:00:00"/>
    <d v="2022-10-03T00:00:00"/>
    <n v="1"/>
    <n v="61"/>
    <n v="340"/>
    <n v="340"/>
    <n v="20740"/>
    <s v="Bonifico"/>
    <d v="2022-10-04T00:00:00"/>
    <s v="10516"/>
    <s v="SAN. BANCO POPOLARE CC TESORERIA"/>
  </r>
  <r>
    <s v="793047"/>
    <s v="96711"/>
    <x v="114"/>
    <s v="ACQ"/>
    <s v="40127146"/>
    <d v="2022-08-02T00:00:00"/>
    <m/>
    <n v="129.32"/>
    <s v="60"/>
    <d v="2022-08-04T00:00:00"/>
    <d v="2022-10-03T00:00:00"/>
    <n v="8"/>
    <n v="68"/>
    <n v="106"/>
    <n v="848"/>
    <n v="7208"/>
    <s v="Bonifico"/>
    <d v="2022-10-11T00:00:00"/>
    <s v="10809"/>
    <s v="SAN. BANCO POPOLARE CC TESORERIA"/>
  </r>
  <r>
    <s v="793050"/>
    <s v="98205"/>
    <x v="73"/>
    <s v="ACQ"/>
    <s v="BFV517649"/>
    <d v="2022-07-31T00:00:00"/>
    <m/>
    <n v="81.84"/>
    <s v="60"/>
    <d v="2022-08-04T00:00:00"/>
    <d v="2022-10-03T00:00:00"/>
    <n v="8"/>
    <n v="68"/>
    <n v="74.400000000000006"/>
    <n v="595.20000000000005"/>
    <n v="5059.2000000000007"/>
    <s v="Bonifico"/>
    <d v="2022-10-11T00:00:00"/>
    <s v="11003"/>
    <s v="SAN. BANCO POPOLARE CC TESORERIA"/>
  </r>
  <r>
    <s v="793051"/>
    <s v="95598"/>
    <x v="149"/>
    <s v="ACQ"/>
    <s v="S2409"/>
    <d v="2022-07-27T00:00:00"/>
    <m/>
    <n v="6222.54"/>
    <s v="60"/>
    <d v="2022-08-04T00:00:00"/>
    <d v="2022-10-03T00:00:00"/>
    <n v="1"/>
    <n v="61"/>
    <n v="5100.4399999999996"/>
    <n v="5100.4399999999996"/>
    <n v="311126.83999999997"/>
    <s v="Bonifico"/>
    <d v="2022-10-04T00:00:00"/>
    <s v="10542"/>
    <s v="SAN. BANCO POPOLARE CC TESORERIA"/>
  </r>
  <r>
    <s v="793052"/>
    <s v="96711"/>
    <x v="114"/>
    <s v="ACQ"/>
    <s v="40127147"/>
    <d v="2022-08-02T00:00:00"/>
    <m/>
    <n v="57.95"/>
    <s v="60"/>
    <d v="2022-08-04T00:00:00"/>
    <d v="2022-10-03T00:00:00"/>
    <n v="8"/>
    <n v="68"/>
    <n v="47.5"/>
    <n v="380"/>
    <n v="3230"/>
    <s v="Bonifico"/>
    <d v="2022-10-11T00:00:00"/>
    <s v="10809"/>
    <s v="SAN. BANCO POPOLARE CC TESORERIA"/>
  </r>
  <r>
    <s v="793053"/>
    <s v="98997"/>
    <x v="13"/>
    <s v="ACQ"/>
    <s v="6475/FPA"/>
    <d v="2022-07-26T00:00:00"/>
    <m/>
    <n v="917.01"/>
    <s v="60"/>
    <d v="2022-08-04T00:00:00"/>
    <d v="2022-10-03T00:00:00"/>
    <n v="1"/>
    <n v="61"/>
    <n v="751.65"/>
    <n v="751.65"/>
    <n v="45850.65"/>
    <s v="Bonifico"/>
    <d v="2022-10-04T00:00:00"/>
    <s v="10444"/>
    <s v="SAN. BANCO POPOLARE CC TESORERIA"/>
  </r>
  <r>
    <s v="793054"/>
    <s v="98997"/>
    <x v="13"/>
    <s v="ACQ"/>
    <s v="6478/FPA"/>
    <d v="2022-07-26T00:00:00"/>
    <m/>
    <n v="61.49"/>
    <s v="60"/>
    <d v="2022-08-04T00:00:00"/>
    <d v="2022-10-03T00:00:00"/>
    <n v="1"/>
    <n v="61"/>
    <n v="50.4"/>
    <n v="50.4"/>
    <n v="3074.4"/>
    <s v="Bonifico"/>
    <d v="2022-10-04T00:00:00"/>
    <s v="10444"/>
    <s v="SAN. BANCO POPOLARE CC TESORERIA"/>
  </r>
  <r>
    <s v="793058"/>
    <s v="97164"/>
    <x v="150"/>
    <s v="ACQ"/>
    <s v="604251"/>
    <d v="2022-07-31T00:00:00"/>
    <s v="SISTEMA PER URINE LUGLIO 2022"/>
    <n v="1586"/>
    <s v="60"/>
    <d v="2022-08-04T00:00:00"/>
    <d v="2022-10-03T00:00:00"/>
    <n v="1"/>
    <n v="61"/>
    <n v="1300"/>
    <n v="1300"/>
    <n v="79300"/>
    <s v="Bonifico"/>
    <d v="2022-10-04T00:00:00"/>
    <s v="10461"/>
    <s v="SAN. BANCO POPOLARE CC TESORERIA"/>
  </r>
  <r>
    <s v="793060"/>
    <s v="97164"/>
    <x v="150"/>
    <s v="ACQ"/>
    <s v="604275"/>
    <d v="2022-07-31T00:00:00"/>
    <s v="SISTEMA PER URINE POOP LUGLIO 2022"/>
    <n v="1152.9000000000001"/>
    <s v="60"/>
    <d v="2022-08-04T00:00:00"/>
    <d v="2022-10-03T00:00:00"/>
    <n v="1"/>
    <n v="61"/>
    <n v="945"/>
    <n v="945"/>
    <n v="57645"/>
    <s v="Bonifico"/>
    <d v="2022-10-04T00:00:00"/>
    <s v="10461"/>
    <s v="SAN. BANCO POPOLARE CC TESORERIA"/>
  </r>
  <r>
    <s v="793061"/>
    <s v="90053"/>
    <x v="151"/>
    <s v="ACQ"/>
    <s v="001495/22"/>
    <d v="2022-08-02T00:00:00"/>
    <m/>
    <n v="441.64"/>
    <s v="60"/>
    <d v="2022-08-04T00:00:00"/>
    <d v="2022-10-03T00:00:00"/>
    <n v="1"/>
    <n v="61"/>
    <n v="362"/>
    <n v="362"/>
    <n v="22082"/>
    <s v="Bonifico"/>
    <d v="2022-10-04T00:00:00"/>
    <s v="10495"/>
    <s v="SAN. BANCO POPOLARE CC TESORERIA"/>
  </r>
  <r>
    <s v="793065"/>
    <s v="100076"/>
    <x v="152"/>
    <s v="ACQ"/>
    <s v="103311"/>
    <d v="2022-08-02T00:00:00"/>
    <m/>
    <n v="462.88"/>
    <s v="60"/>
    <d v="2022-08-04T00:00:00"/>
    <d v="2022-10-03T00:00:00"/>
    <n v="1"/>
    <n v="61"/>
    <n v="420.8"/>
    <n v="420.8"/>
    <n v="25668.799999999999"/>
    <s v="Bonifico"/>
    <d v="2022-10-04T00:00:00"/>
    <s v="10437"/>
    <s v="SAN. BANCO POPOLARE CC TESORERIA"/>
  </r>
  <r>
    <s v="793067"/>
    <s v="100601"/>
    <x v="125"/>
    <s v="ACQ"/>
    <s v="0003043159"/>
    <d v="2022-07-31T00:00:00"/>
    <m/>
    <n v="143.65"/>
    <s v="60"/>
    <d v="2022-08-04T00:00:00"/>
    <d v="2022-10-03T00:00:00"/>
    <n v="1"/>
    <n v="61"/>
    <n v="130.59"/>
    <n v="130.59"/>
    <n v="7965.99"/>
    <s v="Bonifico"/>
    <d v="2022-10-04T00:00:00"/>
    <s v="10467"/>
    <s v="SAN. BANCO POPOLARE CC TESORERIA"/>
  </r>
  <r>
    <s v="793069"/>
    <s v="92824"/>
    <x v="153"/>
    <s v="ACQ"/>
    <s v="12727"/>
    <d v="2022-08-01T00:00:00"/>
    <m/>
    <n v="505.08"/>
    <s v="60"/>
    <d v="2022-08-04T00:00:00"/>
    <d v="2022-10-03T00:00:00"/>
    <n v="9"/>
    <n v="69"/>
    <n v="414"/>
    <n v="3726"/>
    <n v="28566"/>
    <s v="Bonifico"/>
    <d v="2022-10-12T00:00:00"/>
    <s v="11053"/>
    <s v="SAN. BANCO POPOLARE CC TESORERIA"/>
  </r>
  <r>
    <s v="793070"/>
    <s v="90208"/>
    <x v="46"/>
    <s v="ACQ"/>
    <s v="2022026299"/>
    <d v="2022-08-02T00:00:00"/>
    <m/>
    <n v="1106.8800000000001"/>
    <s v="60"/>
    <d v="2022-08-04T00:00:00"/>
    <d v="2022-10-03T00:00:00"/>
    <n v="9"/>
    <n v="69"/>
    <n v="907.28"/>
    <n v="8165.5199999999995"/>
    <n v="62602.32"/>
    <s v="Bonifico"/>
    <d v="2022-10-12T00:00:00"/>
    <s v="11075"/>
    <s v="SAN. BANCO POPOLARE CC TESORERIA"/>
  </r>
  <r>
    <s v="793074"/>
    <s v="10506"/>
    <x v="154"/>
    <s v="ACQ"/>
    <s v="2000009078"/>
    <d v="2022-08-02T00:00:00"/>
    <m/>
    <n v="313.5"/>
    <s v="60"/>
    <d v="2022-08-04T00:00:00"/>
    <d v="2022-10-03T00:00:00"/>
    <n v="1"/>
    <n v="61"/>
    <n v="285"/>
    <n v="285"/>
    <n v="17385"/>
    <s v="Bonifico"/>
    <d v="2022-10-04T00:00:00"/>
    <s v="10564"/>
    <s v="SAN. BANCO POPOLARE CC TESORERIA"/>
  </r>
  <r>
    <s v="793076"/>
    <s v="22827"/>
    <x v="155"/>
    <s v="ACQ"/>
    <s v="VP22004242"/>
    <d v="2022-08-01T00:00:00"/>
    <m/>
    <n v="2012.82"/>
    <s v="60"/>
    <d v="2022-08-04T00:00:00"/>
    <d v="2022-10-03T00:00:00"/>
    <n v="1"/>
    <n v="61"/>
    <n v="1829.84"/>
    <n v="1829.84"/>
    <n v="111620.23999999999"/>
    <s v="Bonifico"/>
    <d v="2022-10-04T00:00:00"/>
    <s v="10546"/>
    <s v="SAN. BANCO POPOLARE CC TESORERIA"/>
  </r>
  <r>
    <s v="793081"/>
    <s v="98997"/>
    <x v="13"/>
    <s v="ACQ"/>
    <s v="6628/FPA"/>
    <d v="2022-07-29T00:00:00"/>
    <m/>
    <n v="53.68"/>
    <s v="60"/>
    <d v="2022-08-04T00:00:00"/>
    <d v="2022-10-03T00:00:00"/>
    <n v="1"/>
    <n v="61"/>
    <n v="44"/>
    <n v="44"/>
    <n v="2684"/>
    <s v="Bonifico"/>
    <d v="2022-10-04T00:00:00"/>
    <s v="10444"/>
    <s v="SAN. BANCO POPOLARE CC TESORERIA"/>
  </r>
  <r>
    <s v="793082"/>
    <s v="95802"/>
    <x v="103"/>
    <s v="ACQ"/>
    <s v="0931857129"/>
    <d v="2022-08-03T00:00:00"/>
    <m/>
    <n v="12675.43"/>
    <s v="60"/>
    <d v="2022-08-04T00:00:00"/>
    <d v="2022-10-03T00:00:00"/>
    <n v="1"/>
    <n v="61"/>
    <n v="11523.12"/>
    <n v="11523.12"/>
    <n v="702910.32000000007"/>
    <s v="Bonifico"/>
    <d v="2022-10-04T00:00:00"/>
    <s v="10471"/>
    <s v="SAN. BANCO POPOLARE CC TESORERIA"/>
  </r>
  <r>
    <s v="793083"/>
    <s v="94719"/>
    <x v="105"/>
    <s v="ACQ"/>
    <s v="6012222016982"/>
    <d v="2022-08-02T00:00:00"/>
    <m/>
    <n v="616"/>
    <s v="60"/>
    <d v="2022-08-04T00:00:00"/>
    <d v="2022-10-03T00:00:00"/>
    <n v="1"/>
    <n v="61"/>
    <n v="560"/>
    <n v="560"/>
    <n v="34160"/>
    <s v="Bonifico"/>
    <d v="2022-10-04T00:00:00"/>
    <s v="10550"/>
    <s v="SAN. BANCO POPOLARE CC TESORERIA"/>
  </r>
  <r>
    <s v="793085"/>
    <s v="90208"/>
    <x v="46"/>
    <s v="ACQ"/>
    <s v="2022026800"/>
    <d v="2022-08-02T00:00:00"/>
    <m/>
    <n v="28.34"/>
    <s v="60"/>
    <d v="2022-08-04T00:00:00"/>
    <d v="2022-10-03T00:00:00"/>
    <n v="1"/>
    <n v="61"/>
    <n v="23.23"/>
    <n v="23.23"/>
    <n v="1417.03"/>
    <s v="Bonifico"/>
    <d v="2022-10-04T00:00:00"/>
    <s v="10531"/>
    <s v="SAN. BANCO POPOLARE CC TESORERIA"/>
  </r>
  <r>
    <s v="793086"/>
    <s v="22712"/>
    <x v="140"/>
    <s v="ACQ"/>
    <s v="199265740/374386/P1"/>
    <d v="2022-08-02T00:00:00"/>
    <m/>
    <n v="3868.13"/>
    <s v="60"/>
    <d v="2022-08-04T00:00:00"/>
    <d v="2022-10-03T00:00:00"/>
    <n v="1"/>
    <n v="61"/>
    <n v="3170.6"/>
    <n v="3170.6"/>
    <n v="193406.6"/>
    <s v="Bonifico"/>
    <d v="2022-10-04T00:00:00"/>
    <s v="10465"/>
    <s v="SAN. BANCO POPOLARE CC TESORERIA"/>
  </r>
  <r>
    <s v="793087"/>
    <s v="91477"/>
    <x v="106"/>
    <s v="ACQ"/>
    <s v="1209300118"/>
    <d v="2022-08-02T00:00:00"/>
    <m/>
    <n v="91.4"/>
    <s v="60"/>
    <d v="2022-08-04T00:00:00"/>
    <d v="2022-10-03T00:00:00"/>
    <n v="3"/>
    <n v="63"/>
    <n v="74.92"/>
    <n v="224.76"/>
    <n v="4719.96"/>
    <s v="Bonifico"/>
    <d v="2022-10-06T00:00:00"/>
    <s v="10662"/>
    <s v="SAN. BANCO POPOLARE CC TESORERIA"/>
  </r>
  <r>
    <s v="793088"/>
    <s v="92068"/>
    <x v="146"/>
    <s v="ACQ"/>
    <s v="1020546672"/>
    <d v="2022-08-02T00:00:00"/>
    <s v="COVID"/>
    <n v="8292"/>
    <s v="60"/>
    <d v="2022-08-04T00:00:00"/>
    <d v="2022-10-03T00:00:00"/>
    <n v="9"/>
    <n v="69"/>
    <n v="7500"/>
    <n v="67500"/>
    <n v="517500"/>
    <s v="Bonifico"/>
    <d v="2022-10-12T00:00:00"/>
    <s v="11063"/>
    <s v="SAN. BANCO POPOLARE CC TESORERIA"/>
  </r>
  <r>
    <s v="793089"/>
    <s v="99231"/>
    <x v="156"/>
    <s v="ACQ"/>
    <s v="8100314421"/>
    <d v="2022-07-28T00:00:00"/>
    <m/>
    <n v="12200"/>
    <s v="60"/>
    <d v="2022-08-04T00:00:00"/>
    <d v="2022-10-03T00:00:00"/>
    <n v="1"/>
    <n v="61"/>
    <n v="10000"/>
    <n v="10000"/>
    <n v="610000"/>
    <s v="Bonifico"/>
    <d v="2022-10-04T00:00:00"/>
    <s v="10435"/>
    <s v="SAN. BANCO POPOLARE CC TESORERIA"/>
  </r>
  <r>
    <s v="793093"/>
    <s v="94483"/>
    <x v="113"/>
    <s v="ACQ"/>
    <s v="27462158"/>
    <d v="2022-08-01T00:00:00"/>
    <m/>
    <n v="22038.39"/>
    <s v="60"/>
    <d v="2022-08-04T00:00:00"/>
    <d v="2022-10-03T00:00:00"/>
    <n v="1"/>
    <n v="61"/>
    <n v="20034.900000000001"/>
    <n v="20034.900000000001"/>
    <n v="1222128.9000000001"/>
    <s v="Bonifico"/>
    <d v="2022-10-04T00:00:00"/>
    <s v="10502"/>
    <s v="SAN. BANCO POPOLARE CC TESORERIA"/>
  </r>
  <r>
    <s v="793095"/>
    <s v="90075"/>
    <x v="57"/>
    <s v="ACQ"/>
    <s v="222053113"/>
    <d v="2022-08-01T00:00:00"/>
    <m/>
    <n v="2414.13"/>
    <s v="60"/>
    <d v="2022-08-04T00:00:00"/>
    <d v="2022-10-03T00:00:00"/>
    <n v="1"/>
    <n v="61"/>
    <n v="1978.79"/>
    <n v="1978.79"/>
    <n v="120706.19"/>
    <s v="Bonifico"/>
    <d v="2022-10-04T00:00:00"/>
    <s v="10493"/>
    <s v="SAN. BANCO POPOLARE CC TESORERIA"/>
  </r>
  <r>
    <s v="793097"/>
    <s v="96876"/>
    <x v="7"/>
    <s v="ACQ"/>
    <s v="0740891963"/>
    <d v="2022-08-01T00:00:00"/>
    <m/>
    <n v="3668.9"/>
    <s v="60"/>
    <d v="2022-08-04T00:00:00"/>
    <d v="2022-10-03T00:00:00"/>
    <n v="1"/>
    <n v="61"/>
    <n v="3335.36"/>
    <n v="3335.36"/>
    <n v="203456.96000000002"/>
    <s v="Bonifico"/>
    <d v="2022-10-04T00:00:00"/>
    <s v="10548"/>
    <s v="SAN. BANCO POPOLARE CC TESORERIA"/>
  </r>
  <r>
    <s v="793098"/>
    <s v="90476"/>
    <x v="144"/>
    <s v="ACQ"/>
    <s v="0000135432"/>
    <d v="2022-08-01T00:00:00"/>
    <s v="RIMBORSO AIFA ALIMTA 500MG E ALIMTA 100MG"/>
    <n v="-1631.91"/>
    <s v="60"/>
    <d v="2022-08-04T00:00:00"/>
    <d v="2022-10-03T00:00:00"/>
    <n v="0"/>
    <n v="60"/>
    <n v="-1483.55"/>
    <n v="0"/>
    <n v="-89013"/>
    <s v="Bonifico"/>
    <d v="2022-10-04T00:00:00"/>
    <s v="10538"/>
    <s v="SAN. BANCO POPOLARE CC TESORERIA"/>
  </r>
  <r>
    <s v="793099"/>
    <s v="99783"/>
    <x v="27"/>
    <s v="ACQ"/>
    <s v="FATTURA 34/2022"/>
    <d v="2022-08-03T00:00:00"/>
    <s v="DIACCI: attività LP di medico per la copertura di turni notturni di guardia internistica interdivisionale c/o POC - LUGLIO 2022 (n. 9 turni) mancavano timbrature"/>
    <n v="4320"/>
    <s v="30"/>
    <d v="2022-08-04T00:00:00"/>
    <d v="2022-09-03T00:00:00"/>
    <n v="0"/>
    <n v="30"/>
    <n v="3456"/>
    <n v="0"/>
    <n v="103680"/>
    <s v="Bonifico"/>
    <d v="2022-11-23T00:00:00"/>
    <s v="12487"/>
    <s v="SAN. BANCO POPOLARE CC TESORERIA"/>
  </r>
  <r>
    <s v="793101"/>
    <s v="96979"/>
    <x v="157"/>
    <s v="ACQ"/>
    <s v="202253252"/>
    <d v="2022-08-01T00:00:00"/>
    <m/>
    <n v="206.18"/>
    <s v="60"/>
    <d v="2022-08-04T00:00:00"/>
    <d v="2022-10-03T00:00:00"/>
    <n v="43"/>
    <n v="103"/>
    <n v="169"/>
    <n v="7267"/>
    <n v="17407"/>
    <s v="Bonifico"/>
    <d v="2022-11-15T00:00:00"/>
    <s v="12102"/>
    <s v="SAN. BANCO POPOLARE CC TESORERIA"/>
  </r>
  <r>
    <s v="793102"/>
    <s v="98536"/>
    <x v="158"/>
    <s v="ACQ"/>
    <s v="000866/PA"/>
    <d v="2022-07-28T00:00:00"/>
    <m/>
    <n v="1708"/>
    <s v="60"/>
    <d v="2022-08-04T00:00:00"/>
    <d v="2022-10-03T00:00:00"/>
    <n v="8"/>
    <n v="68"/>
    <n v="1400"/>
    <n v="11200"/>
    <n v="95200"/>
    <s v="Bonifico"/>
    <d v="2022-10-11T00:00:00"/>
    <s v="10875"/>
    <s v="SAN. BANCO POPOLARE CC TESORERIA"/>
  </r>
  <r>
    <s v="793105"/>
    <s v="98997"/>
    <x v="13"/>
    <s v="ACQ"/>
    <s v="6629/FPA"/>
    <d v="2022-07-29T00:00:00"/>
    <m/>
    <n v="161.04"/>
    <s v="60"/>
    <d v="2022-08-04T00:00:00"/>
    <d v="2022-10-03T00:00:00"/>
    <n v="1"/>
    <n v="61"/>
    <n v="132"/>
    <n v="132"/>
    <n v="8052"/>
    <s v="Bonifico"/>
    <d v="2022-10-04T00:00:00"/>
    <s v="10444"/>
    <s v="SAN. BANCO POPOLARE CC TESORERIA"/>
  </r>
  <r>
    <s v="794003"/>
    <s v="98632"/>
    <x v="159"/>
    <s v="ACQ"/>
    <s v="1695/PA/22"/>
    <d v="2022-07-29T00:00:00"/>
    <m/>
    <n v="233.31"/>
    <s v="60"/>
    <d v="2022-08-04T00:00:00"/>
    <d v="2022-10-03T00:00:00"/>
    <n v="8"/>
    <n v="68"/>
    <n v="191.24"/>
    <n v="1529.92"/>
    <n v="13004.32"/>
    <s v="Bonifico"/>
    <d v="2022-10-11T00:00:00"/>
    <s v="10890"/>
    <s v="SAN. BANCO POPOLARE CC TESORERIA"/>
  </r>
  <r>
    <s v="797001"/>
    <s v="96419"/>
    <x v="160"/>
    <s v="ACQ"/>
    <s v="P2529"/>
    <d v="2022-07-22T00:00:00"/>
    <m/>
    <n v="516.42999999999995"/>
    <s v="60"/>
    <d v="2022-08-05T00:00:00"/>
    <d v="2022-10-04T00:00:00"/>
    <n v="0"/>
    <n v="60"/>
    <n v="460.32"/>
    <n v="0"/>
    <n v="27619.200000000001"/>
    <s v="Bonifico"/>
    <d v="2022-10-04T00:00:00"/>
    <s v="10476"/>
    <s v="SAN. BANCO POPOLARE CC TESORERIA"/>
  </r>
  <r>
    <s v="797002"/>
    <s v="22928"/>
    <x v="161"/>
    <s v="ACQ"/>
    <s v="V90009086"/>
    <d v="2022-07-28T00:00:00"/>
    <m/>
    <n v="85.4"/>
    <s v="60"/>
    <d v="2022-08-05T00:00:00"/>
    <d v="2022-10-04T00:00:00"/>
    <n v="7"/>
    <n v="67"/>
    <n v="70"/>
    <n v="490"/>
    <n v="4690"/>
    <s v="Bonifico"/>
    <d v="2022-10-11T00:00:00"/>
    <s v="10851"/>
    <s v="SAN. BANCO POPOLARE CC TESORERIA"/>
  </r>
  <r>
    <s v="797003"/>
    <s v="94483"/>
    <x v="113"/>
    <s v="ACQ"/>
    <s v="27463278"/>
    <d v="2022-08-03T00:00:00"/>
    <m/>
    <n v="1071.4000000000001"/>
    <s v="60"/>
    <d v="2022-08-05T00:00:00"/>
    <d v="2022-10-04T00:00:00"/>
    <n v="6"/>
    <n v="66"/>
    <n v="974"/>
    <n v="5844"/>
    <n v="64284"/>
    <s v="Bonifico"/>
    <d v="2022-10-10T00:00:00"/>
    <s v="10752"/>
    <s v="TERR. BANCO POPOLARE"/>
  </r>
  <r>
    <s v="797006"/>
    <s v="90127"/>
    <x v="88"/>
    <s v="ACQ"/>
    <s v="5302481469"/>
    <d v="2022-08-02T00:00:00"/>
    <m/>
    <n v="170.8"/>
    <s v="60"/>
    <d v="2022-08-05T00:00:00"/>
    <d v="2022-10-04T00:00:00"/>
    <n v="7"/>
    <n v="67"/>
    <n v="140"/>
    <n v="980"/>
    <n v="9380"/>
    <s v="Bonifico"/>
    <d v="2022-10-11T00:00:00"/>
    <s v="10997"/>
    <s v="SAN. BANCO POPOLARE CC TESORERIA"/>
  </r>
  <r>
    <s v="797012"/>
    <s v="97648"/>
    <x v="162"/>
    <s v="ACQ"/>
    <s v="2022002169"/>
    <d v="2022-08-02T00:00:00"/>
    <m/>
    <n v="44059.03"/>
    <s v="60"/>
    <d v="2022-08-05T00:00:00"/>
    <d v="2022-10-04T00:00:00"/>
    <n v="0"/>
    <n v="60"/>
    <n v="40053.660000000003"/>
    <n v="0"/>
    <n v="2403219.6"/>
    <s v="Bonifico"/>
    <d v="2022-10-04T00:00:00"/>
    <s v="10466"/>
    <s v="SAN. BANCO POPOLARE CC TESORERIA"/>
  </r>
  <r>
    <s v="797013"/>
    <s v="97648"/>
    <x v="162"/>
    <s v="ACQ"/>
    <s v="2022002170"/>
    <d v="2022-08-02T00:00:00"/>
    <m/>
    <n v="44059.03"/>
    <s v="60"/>
    <d v="2022-08-05T00:00:00"/>
    <d v="2022-10-04T00:00:00"/>
    <n v="0"/>
    <n v="60"/>
    <n v="40053.660000000003"/>
    <n v="0"/>
    <n v="2403219.6"/>
    <s v="Bonifico"/>
    <d v="2022-10-04T00:00:00"/>
    <s v="10466"/>
    <s v="SAN. BANCO POPOLARE CC TESORERIA"/>
  </r>
  <r>
    <s v="797014"/>
    <s v="99516"/>
    <x v="163"/>
    <s v="ACQ"/>
    <s v="333/PA"/>
    <d v="2022-07-31T00:00:00"/>
    <m/>
    <n v="1439.6"/>
    <s v="60"/>
    <d v="2022-08-05T00:00:00"/>
    <d v="2022-10-04T00:00:00"/>
    <n v="0"/>
    <n v="60"/>
    <n v="1180"/>
    <n v="0"/>
    <n v="70800"/>
    <s v="Bonifico"/>
    <d v="2022-10-04T00:00:00"/>
    <s v="10434"/>
    <s v="SAN. BANCO POPOLARE CC TESORERIA"/>
  </r>
  <r>
    <s v="797015"/>
    <s v="90544"/>
    <x v="11"/>
    <s v="ACQ"/>
    <s v="22099568"/>
    <d v="2022-08-01T00:00:00"/>
    <m/>
    <n v="4398.08"/>
    <s v="60"/>
    <d v="2022-08-05T00:00:00"/>
    <d v="2022-10-04T00:00:00"/>
    <n v="0"/>
    <n v="60"/>
    <n v="3998.25"/>
    <n v="0"/>
    <n v="239895"/>
    <s v="Bonifico"/>
    <d v="2022-10-04T00:00:00"/>
    <s v="10483"/>
    <s v="SAN. BANCO POPOLARE CC TESORERIA"/>
  </r>
  <r>
    <s v="797018"/>
    <s v="99712"/>
    <x v="164"/>
    <s v="ACQ"/>
    <s v="1820"/>
    <d v="2022-08-02T00:00:00"/>
    <m/>
    <n v="3544.12"/>
    <s v="60"/>
    <d v="2022-08-05T00:00:00"/>
    <d v="2022-10-04T00:00:00"/>
    <n v="0"/>
    <n v="60"/>
    <n v="3221.93"/>
    <n v="0"/>
    <n v="193315.8"/>
    <s v="Bonifico"/>
    <d v="2022-10-04T00:00:00"/>
    <s v="10560"/>
    <s v="SAN. BANCO POPOLARE CC TESORERIA"/>
  </r>
  <r>
    <s v="797020"/>
    <s v="99436"/>
    <x v="101"/>
    <s v="ACQ"/>
    <s v="2022172624"/>
    <d v="2022-08-04T00:00:00"/>
    <m/>
    <n v="29.4"/>
    <s v="60"/>
    <d v="2022-08-05T00:00:00"/>
    <d v="2022-10-04T00:00:00"/>
    <n v="0"/>
    <n v="60"/>
    <n v="26.73"/>
    <n v="0"/>
    <n v="1603.8"/>
    <s v="Bonifico"/>
    <d v="2022-10-04T00:00:00"/>
    <s v="10459"/>
    <s v="SAN. BANCO POPOLARE CC TESORERIA"/>
  </r>
  <r>
    <s v="797021"/>
    <s v="90075"/>
    <x v="57"/>
    <s v="ACQ"/>
    <s v="222054059"/>
    <d v="2022-08-04T00:00:00"/>
    <m/>
    <n v="427"/>
    <s v="60"/>
    <d v="2022-08-05T00:00:00"/>
    <d v="2022-10-04T00:00:00"/>
    <n v="7"/>
    <n v="67"/>
    <n v="350"/>
    <n v="2450"/>
    <n v="23450"/>
    <s v="Bonifico"/>
    <d v="2022-10-11T00:00:00"/>
    <s v="10831"/>
    <s v="SAN. BANCO POPOLARE CC TESORERIA"/>
  </r>
  <r>
    <s v="797022"/>
    <s v="97648"/>
    <x v="162"/>
    <s v="ACQ"/>
    <s v="2022002171"/>
    <d v="2022-08-02T00:00:00"/>
    <m/>
    <n v="44059.03"/>
    <s v="60"/>
    <d v="2022-08-05T00:00:00"/>
    <d v="2022-10-04T00:00:00"/>
    <n v="0"/>
    <n v="60"/>
    <n v="40053.660000000003"/>
    <n v="0"/>
    <n v="2403219.6"/>
    <s v="Bonifico"/>
    <d v="2022-10-04T00:00:00"/>
    <s v="10466"/>
    <s v="SAN. BANCO POPOLARE CC TESORERIA"/>
  </r>
  <r>
    <s v="797023"/>
    <s v="100077"/>
    <x v="165"/>
    <s v="ACQ"/>
    <s v="8 PA"/>
    <d v="2022-07-31T00:00:00"/>
    <m/>
    <n v="1220"/>
    <s v="60"/>
    <d v="2022-08-05T00:00:00"/>
    <d v="2022-10-04T00:00:00"/>
    <n v="0"/>
    <n v="60"/>
    <n v="1000"/>
    <n v="0"/>
    <n v="60000"/>
    <s v="Bonifico"/>
    <d v="2022-10-04T00:00:00"/>
    <s v="10445"/>
    <s v="SAN. BANCO POPOLARE CC TESORERIA"/>
  </r>
  <r>
    <s v="797039"/>
    <s v="91477"/>
    <x v="106"/>
    <s v="ACQ"/>
    <s v="1209298214"/>
    <d v="2022-08-01T00:00:00"/>
    <s v="nol. luglio 2022 appar. dialisi"/>
    <n v="582.4"/>
    <s v="60"/>
    <d v="2022-08-05T00:00:00"/>
    <d v="2022-10-04T00:00:00"/>
    <n v="8"/>
    <n v="68"/>
    <n v="560"/>
    <n v="4480"/>
    <n v="38080"/>
    <s v="Bonifico"/>
    <d v="2022-10-12T00:00:00"/>
    <s v="11099"/>
    <s v="SAN. BANCO POPOLARE CC TESORERIA"/>
  </r>
  <r>
    <s v="797042"/>
    <s v="97124"/>
    <x v="166"/>
    <s v="ACQ"/>
    <s v="S1/006085"/>
    <d v="2022-07-25T00:00:00"/>
    <m/>
    <n v="168.96"/>
    <s v="60"/>
    <d v="2022-08-05T00:00:00"/>
    <d v="2022-10-04T00:00:00"/>
    <n v="0"/>
    <n v="60"/>
    <n v="153.6"/>
    <n v="0"/>
    <n v="9216"/>
    <s v="Bonifico"/>
    <d v="2022-10-04T00:00:00"/>
    <s v="10475"/>
    <s v="SAN. BANCO POPOLARE CC TESORERIA"/>
  </r>
  <r>
    <s v="797045"/>
    <s v="90476"/>
    <x v="144"/>
    <s v="ACQ"/>
    <s v="0000135705"/>
    <d v="2022-08-02T00:00:00"/>
    <m/>
    <n v="6390.78"/>
    <s v="60"/>
    <d v="2022-08-05T00:00:00"/>
    <d v="2022-10-04T00:00:00"/>
    <n v="0"/>
    <n v="60"/>
    <n v="5809.8"/>
    <n v="0"/>
    <n v="348588"/>
    <s v="Bonifico"/>
    <d v="2022-10-04T00:00:00"/>
    <s v="10538"/>
    <s v="SAN. BANCO POPOLARE CC TESORERIA"/>
  </r>
  <r>
    <s v="797046"/>
    <s v="99436"/>
    <x v="101"/>
    <s v="ACQ"/>
    <s v="2022172623"/>
    <d v="2022-08-04T00:00:00"/>
    <m/>
    <n v="87.78"/>
    <s v="60"/>
    <d v="2022-08-05T00:00:00"/>
    <d v="2022-10-04T00:00:00"/>
    <n v="0"/>
    <n v="60"/>
    <n v="79.8"/>
    <n v="0"/>
    <n v="4788"/>
    <s v="Bonifico"/>
    <d v="2022-10-04T00:00:00"/>
    <s v="10459"/>
    <s v="SAN. BANCO POPOLARE CC TESORERIA"/>
  </r>
  <r>
    <s v="797051"/>
    <s v="91477"/>
    <x v="106"/>
    <s v="ACQ"/>
    <s v="1209303481"/>
    <d v="2022-08-04T00:00:00"/>
    <m/>
    <n v="5.25"/>
    <s v="60"/>
    <d v="2022-08-05T00:00:00"/>
    <d v="2022-10-04T00:00:00"/>
    <n v="2"/>
    <n v="62"/>
    <n v="4.3"/>
    <n v="8.6"/>
    <n v="266.59999999999997"/>
    <s v="Bonifico"/>
    <d v="2022-10-06T00:00:00"/>
    <s v="10662"/>
    <s v="SAN. BANCO POPOLARE CC TESORERIA"/>
  </r>
  <r>
    <s v="797052"/>
    <s v="99734"/>
    <x v="167"/>
    <s v="ACQ"/>
    <s v="22506177"/>
    <d v="2022-08-02T00:00:00"/>
    <m/>
    <n v="3111"/>
    <s v="60"/>
    <d v="2022-08-05T00:00:00"/>
    <d v="2022-10-04T00:00:00"/>
    <n v="13"/>
    <n v="73"/>
    <n v="2550"/>
    <n v="33150"/>
    <n v="186150"/>
    <s v="Bonifico"/>
    <d v="2022-10-17T00:00:00"/>
    <s v="11238"/>
    <s v="SAN. BANCO POPOLARE CC TESORERIA"/>
  </r>
  <r>
    <s v="797053"/>
    <s v="91477"/>
    <x v="106"/>
    <s v="ACQ"/>
    <s v="1209303480"/>
    <d v="2022-08-04T00:00:00"/>
    <s v="COVID"/>
    <n v="6.3"/>
    <s v="60"/>
    <d v="2022-08-05T00:00:00"/>
    <d v="2022-10-04T00:00:00"/>
    <n v="2"/>
    <n v="62"/>
    <n v="6"/>
    <n v="12"/>
    <n v="372"/>
    <s v="Bonifico"/>
    <d v="2022-10-06T00:00:00"/>
    <s v="10662"/>
    <s v="SAN. BANCO POPOLARE CC TESORERIA"/>
  </r>
  <r>
    <s v="797059"/>
    <s v="10506"/>
    <x v="154"/>
    <s v="ACQ"/>
    <s v="2000009015"/>
    <d v="2022-08-01T00:00:00"/>
    <m/>
    <n v="245.85"/>
    <s v="60"/>
    <d v="2022-08-05T00:00:00"/>
    <d v="2022-10-04T00:00:00"/>
    <n v="0"/>
    <n v="60"/>
    <n v="223.5"/>
    <n v="0"/>
    <n v="13410"/>
    <s v="Bonifico"/>
    <d v="2022-10-04T00:00:00"/>
    <s v="10564"/>
    <s v="SAN. BANCO POPOLARE CC TESORERIA"/>
  </r>
  <r>
    <s v="797063"/>
    <s v="91477"/>
    <x v="106"/>
    <s v="ACQ"/>
    <s v="1209298216"/>
    <d v="2022-08-01T00:00:00"/>
    <m/>
    <n v="338.72"/>
    <s v="60"/>
    <d v="2022-08-05T00:00:00"/>
    <d v="2022-10-04T00:00:00"/>
    <n v="2"/>
    <n v="62"/>
    <n v="277.64"/>
    <n v="555.28"/>
    <n v="17213.68"/>
    <s v="Bonifico"/>
    <d v="2022-10-06T00:00:00"/>
    <s v="10662"/>
    <s v="SAN. BANCO POPOLARE CC TESORERIA"/>
  </r>
  <r>
    <s v="797064"/>
    <s v="96683"/>
    <x v="168"/>
    <s v="ACQ"/>
    <s v="2537"/>
    <d v="2022-07-29T00:00:00"/>
    <m/>
    <n v="218.4"/>
    <s v="60"/>
    <d v="2022-08-05T00:00:00"/>
    <d v="2022-10-04T00:00:00"/>
    <n v="8"/>
    <n v="68"/>
    <n v="210"/>
    <n v="1680"/>
    <n v="14280"/>
    <s v="Bonifico"/>
    <d v="2022-10-12T00:00:00"/>
    <s v="11154"/>
    <s v="TERR. BANCO POPOLARE"/>
  </r>
  <r>
    <s v="797065"/>
    <s v="92824"/>
    <x v="153"/>
    <s v="ACQ"/>
    <s v="12732"/>
    <d v="2022-08-02T00:00:00"/>
    <m/>
    <n v="1152.9000000000001"/>
    <s v="60"/>
    <d v="2022-08-05T00:00:00"/>
    <d v="2022-10-04T00:00:00"/>
    <n v="8"/>
    <n v="68"/>
    <n v="945"/>
    <n v="7560"/>
    <n v="64260"/>
    <s v="Bonifico"/>
    <d v="2022-10-12T00:00:00"/>
    <s v="11053"/>
    <s v="SAN. BANCO POPOLARE CC TESORERIA"/>
  </r>
  <r>
    <s v="797066"/>
    <s v="94567"/>
    <x v="169"/>
    <s v="ACQ"/>
    <s v="0222023532"/>
    <d v="2022-07-28T00:00:00"/>
    <m/>
    <n v="55.63"/>
    <s v="60"/>
    <d v="2022-08-05T00:00:00"/>
    <d v="2022-10-04T00:00:00"/>
    <n v="7"/>
    <n v="67"/>
    <n v="45.6"/>
    <n v="319.2"/>
    <n v="3055.2000000000003"/>
    <s v="Bonifico"/>
    <d v="2022-10-11T00:00:00"/>
    <s v="11014"/>
    <s v="SAN. BANCO POPOLARE CC TESORERIA"/>
  </r>
  <r>
    <s v="797070"/>
    <s v="92824"/>
    <x v="153"/>
    <s v="ACQ"/>
    <s v="12745"/>
    <d v="2022-08-02T00:00:00"/>
    <m/>
    <n v="768.6"/>
    <s v="60"/>
    <d v="2022-08-05T00:00:00"/>
    <d v="2022-10-04T00:00:00"/>
    <n v="7"/>
    <n v="67"/>
    <n v="630"/>
    <n v="4410"/>
    <n v="42210"/>
    <s v="Bonifico"/>
    <d v="2022-10-11T00:00:00"/>
    <s v="10987"/>
    <s v="SAN. BANCO POPOLARE CC TESORERIA"/>
  </r>
  <r>
    <s v="797071"/>
    <s v="90476"/>
    <x v="144"/>
    <s v="ACQ"/>
    <s v="0000135706"/>
    <d v="2022-08-02T00:00:00"/>
    <m/>
    <n v="8336.9"/>
    <s v="60"/>
    <d v="2022-08-05T00:00:00"/>
    <d v="2022-10-04T00:00:00"/>
    <n v="0"/>
    <n v="60"/>
    <n v="7579"/>
    <n v="0"/>
    <n v="454740"/>
    <s v="Bonifico"/>
    <d v="2022-10-04T00:00:00"/>
    <s v="10538"/>
    <s v="SAN. BANCO POPOLARE CC TESORERIA"/>
  </r>
  <r>
    <s v="797076"/>
    <s v="98997"/>
    <x v="13"/>
    <s v="ACQ"/>
    <s v="6755/FPA"/>
    <d v="2022-07-30T00:00:00"/>
    <m/>
    <n v="94.33"/>
    <s v="60"/>
    <d v="2022-08-05T00:00:00"/>
    <d v="2022-10-04T00:00:00"/>
    <n v="0"/>
    <n v="60"/>
    <n v="77.319999999999993"/>
    <n v="0"/>
    <n v="4639.2"/>
    <s v="Bonifico"/>
    <d v="2022-10-04T00:00:00"/>
    <s v="10444"/>
    <s v="SAN. BANCO POPOLARE CC TESORERIA"/>
  </r>
  <r>
    <s v="797078"/>
    <s v="22641"/>
    <x v="170"/>
    <s v="ACQ"/>
    <s v="5916106540"/>
    <d v="2022-07-28T00:00:00"/>
    <m/>
    <n v="146.4"/>
    <s v="60"/>
    <d v="2022-08-05T00:00:00"/>
    <d v="2022-10-04T00:00:00"/>
    <n v="8"/>
    <n v="68"/>
    <n v="120"/>
    <n v="960"/>
    <n v="8160"/>
    <s v="Bonifico"/>
    <d v="2022-10-12T00:00:00"/>
    <s v="11088"/>
    <s v="SAN. BANCO POPOLARE CC TESORERIA"/>
  </r>
  <r>
    <s v="797079"/>
    <s v="22641"/>
    <x v="170"/>
    <s v="ACQ"/>
    <s v="5916106538"/>
    <d v="2022-07-28T00:00:00"/>
    <m/>
    <n v="258.64"/>
    <s v="60"/>
    <d v="2022-08-05T00:00:00"/>
    <d v="2022-10-04T00:00:00"/>
    <n v="8"/>
    <n v="68"/>
    <n v="212"/>
    <n v="1696"/>
    <n v="14416"/>
    <s v="Bonifico"/>
    <d v="2022-10-12T00:00:00"/>
    <s v="11088"/>
    <s v="SAN. BANCO POPOLARE CC TESORERIA"/>
  </r>
  <r>
    <s v="797080"/>
    <s v="22641"/>
    <x v="170"/>
    <s v="ACQ"/>
    <s v="5916106539"/>
    <d v="2022-07-28T00:00:00"/>
    <m/>
    <n v="114.68"/>
    <s v="60"/>
    <d v="2022-08-05T00:00:00"/>
    <d v="2022-10-04T00:00:00"/>
    <n v="8"/>
    <n v="68"/>
    <n v="94"/>
    <n v="752"/>
    <n v="6392"/>
    <s v="Bonifico"/>
    <d v="2022-10-12T00:00:00"/>
    <s v="11088"/>
    <s v="SAN. BANCO POPOLARE CC TESORERIA"/>
  </r>
  <r>
    <s v="797081"/>
    <s v="95292"/>
    <x v="171"/>
    <s v="ACQ"/>
    <s v="IBP22PA-0011248"/>
    <d v="2022-07-20T00:00:00"/>
    <m/>
    <n v="27.08"/>
    <s v="60"/>
    <d v="2022-08-05T00:00:00"/>
    <d v="2022-10-04T00:00:00"/>
    <n v="0"/>
    <n v="60"/>
    <n v="24.62"/>
    <n v="0"/>
    <n v="1477.2"/>
    <s v="Bonifico"/>
    <d v="2022-10-04T00:00:00"/>
    <s v="10558"/>
    <s v="SAN. BANCO POPOLARE CC TESORERIA"/>
  </r>
  <r>
    <s v="797082"/>
    <s v="90718"/>
    <x v="172"/>
    <s v="ACQ"/>
    <s v="1020652848"/>
    <d v="2022-08-02T00:00:00"/>
    <m/>
    <n v="6440.32"/>
    <s v="60"/>
    <d v="2022-08-05T00:00:00"/>
    <d v="2022-10-04T00:00:00"/>
    <n v="0"/>
    <n v="60"/>
    <n v="5854.84"/>
    <n v="0"/>
    <n v="351290.4"/>
    <s v="Bonifico"/>
    <d v="2022-10-04T00:00:00"/>
    <s v="10478"/>
    <s v="SAN. BANCO POPOLARE CC TESORERIA"/>
  </r>
  <r>
    <s v="797083"/>
    <s v="98276"/>
    <x v="173"/>
    <s v="ACQ"/>
    <s v="0000001060004895"/>
    <d v="2022-08-02T00:00:00"/>
    <m/>
    <n v="1478.16"/>
    <s v="60"/>
    <d v="2022-08-05T00:00:00"/>
    <d v="2022-10-04T00:00:00"/>
    <n v="0"/>
    <n v="60"/>
    <n v="1343.78"/>
    <n v="0"/>
    <n v="80626.8"/>
    <s v="Bonifico"/>
    <d v="2022-10-04T00:00:00"/>
    <s v="10528"/>
    <s v="SAN. BANCO POPOLARE CC TESORERIA"/>
  </r>
  <r>
    <s v="797088"/>
    <s v="90127"/>
    <x v="88"/>
    <s v="ACQ"/>
    <s v="5302481113"/>
    <d v="2022-08-01T00:00:00"/>
    <m/>
    <n v="1302.96"/>
    <s v="60"/>
    <d v="2022-08-05T00:00:00"/>
    <d v="2022-10-04T00:00:00"/>
    <n v="7"/>
    <n v="67"/>
    <n v="1068"/>
    <n v="7476"/>
    <n v="71556"/>
    <s v="Bonifico"/>
    <d v="2022-10-11T00:00:00"/>
    <s v="10997"/>
    <s v="SAN. BANCO POPOLARE CC TESORERIA"/>
  </r>
  <r>
    <s v="797090"/>
    <s v="98997"/>
    <x v="13"/>
    <s v="ACQ"/>
    <s v="6756/FPA"/>
    <d v="2022-07-30T00:00:00"/>
    <m/>
    <n v="9.5"/>
    <s v="60"/>
    <d v="2022-08-05T00:00:00"/>
    <d v="2022-10-04T00:00:00"/>
    <n v="0"/>
    <n v="60"/>
    <n v="7.79"/>
    <n v="0"/>
    <n v="467.4"/>
    <s v="Bonifico"/>
    <d v="2022-10-04T00:00:00"/>
    <s v="10444"/>
    <s v="SAN. BANCO POPOLARE CC TESORERIA"/>
  </r>
  <r>
    <s v="797092"/>
    <s v="22641"/>
    <x v="170"/>
    <s v="ACQ"/>
    <s v="5916106541"/>
    <d v="2022-07-28T00:00:00"/>
    <m/>
    <n v="146.4"/>
    <s v="60"/>
    <d v="2022-08-05T00:00:00"/>
    <d v="2022-10-04T00:00:00"/>
    <n v="8"/>
    <n v="68"/>
    <n v="120"/>
    <n v="960"/>
    <n v="8160"/>
    <s v="Bonifico"/>
    <d v="2022-10-12T00:00:00"/>
    <s v="11088"/>
    <s v="SAN. BANCO POPOLARE CC TESORERIA"/>
  </r>
  <r>
    <s v="797093"/>
    <s v="22641"/>
    <x v="170"/>
    <s v="ACQ"/>
    <s v="5916106537"/>
    <d v="2022-07-28T00:00:00"/>
    <m/>
    <n v="109.8"/>
    <s v="60"/>
    <d v="2022-08-05T00:00:00"/>
    <d v="2022-10-04T00:00:00"/>
    <n v="8"/>
    <n v="68"/>
    <n v="90"/>
    <n v="720"/>
    <n v="6120"/>
    <s v="Bonifico"/>
    <d v="2022-10-12T00:00:00"/>
    <s v="11088"/>
    <s v="SAN. BANCO POPOLARE CC TESORERIA"/>
  </r>
  <r>
    <s v="797094"/>
    <s v="22641"/>
    <x v="170"/>
    <s v="ACQ"/>
    <s v="5916106536"/>
    <d v="2022-07-28T00:00:00"/>
    <m/>
    <n v="1539.64"/>
    <s v="60"/>
    <d v="2022-08-05T00:00:00"/>
    <d v="2022-10-04T00:00:00"/>
    <n v="0"/>
    <n v="60"/>
    <n v="1262"/>
    <n v="0"/>
    <n v="75720"/>
    <s v="Bonifico"/>
    <d v="2022-10-04T00:00:00"/>
    <s v="10556"/>
    <s v="SAN. BANCO POPOLARE CC TESORERIA"/>
  </r>
  <r>
    <s v="797095"/>
    <s v="100084"/>
    <x v="59"/>
    <s v="ACQ"/>
    <s v="15222"/>
    <d v="2022-07-29T00:00:00"/>
    <m/>
    <n v="73.92"/>
    <s v="60"/>
    <d v="2022-08-05T00:00:00"/>
    <d v="2022-10-04T00:00:00"/>
    <n v="0"/>
    <n v="60"/>
    <n v="67.2"/>
    <n v="0"/>
    <n v="4032"/>
    <s v="Bonifico"/>
    <d v="2022-10-04T00:00:00"/>
    <s v="10520"/>
    <s v="SAN. BANCO POPOLARE CC TESORERIA"/>
  </r>
  <r>
    <s v="797096"/>
    <s v="91112"/>
    <x v="77"/>
    <s v="ACQ"/>
    <s v="0050010933"/>
    <d v="2022-07-29T00:00:00"/>
    <m/>
    <n v="924"/>
    <s v="60"/>
    <d v="2022-08-05T00:00:00"/>
    <d v="2022-10-04T00:00:00"/>
    <n v="0"/>
    <n v="60"/>
    <n v="840"/>
    <n v="0"/>
    <n v="50400"/>
    <s v="Bonifico"/>
    <d v="2022-10-04T00:00:00"/>
    <s v="10443"/>
    <s v="SAN. BANCO POPOLARE CC TESORERIA"/>
  </r>
  <r>
    <s v="797098"/>
    <s v="95420"/>
    <x v="174"/>
    <s v="ACQ"/>
    <s v="3202217959"/>
    <d v="2022-08-02T00:00:00"/>
    <m/>
    <n v="14696"/>
    <s v="60"/>
    <d v="2022-08-05T00:00:00"/>
    <d v="2022-10-04T00:00:00"/>
    <n v="0"/>
    <n v="60"/>
    <n v="13360"/>
    <n v="0"/>
    <n v="801600"/>
    <s v="Bonifico"/>
    <d v="2022-10-04T00:00:00"/>
    <s v="10454"/>
    <s v="SAN. BANCO POPOLARE CC TESORERIA"/>
  </r>
  <r>
    <s v="797099"/>
    <s v="96751"/>
    <x v="175"/>
    <s v="ACQ"/>
    <s v="2215579"/>
    <d v="2022-08-02T00:00:00"/>
    <m/>
    <n v="26155.14"/>
    <s v="60"/>
    <d v="2022-08-05T00:00:00"/>
    <d v="2022-10-04T00:00:00"/>
    <n v="0"/>
    <n v="60"/>
    <n v="23777.4"/>
    <n v="0"/>
    <n v="1426644"/>
    <s v="Bonifico"/>
    <d v="2022-10-04T00:00:00"/>
    <s v="10506"/>
    <s v="SAN. BANCO POPOLARE CC TESORERIA"/>
  </r>
  <r>
    <s v="797100"/>
    <s v="90075"/>
    <x v="57"/>
    <s v="ACQ"/>
    <s v="222053655"/>
    <d v="2022-08-03T00:00:00"/>
    <m/>
    <n v="614.88"/>
    <s v="60"/>
    <d v="2022-08-05T00:00:00"/>
    <d v="2022-10-04T00:00:00"/>
    <n v="17"/>
    <n v="77"/>
    <n v="504"/>
    <n v="8568"/>
    <n v="38808"/>
    <s v="Bonifico"/>
    <d v="2022-10-21T00:00:00"/>
    <s v="11438"/>
    <s v="SAN. BANCO POPOLARE CC TESORERIA"/>
  </r>
  <r>
    <s v="797101"/>
    <s v="90075"/>
    <x v="57"/>
    <s v="ACQ"/>
    <s v="222053656"/>
    <d v="2022-08-03T00:00:00"/>
    <m/>
    <n v="895.97"/>
    <s v="60"/>
    <d v="2022-08-05T00:00:00"/>
    <d v="2022-10-04T00:00:00"/>
    <n v="7"/>
    <n v="67"/>
    <n v="734.4"/>
    <n v="5140.8"/>
    <n v="49204.799999999996"/>
    <s v="Bonifico"/>
    <d v="2022-10-11T00:00:00"/>
    <s v="10831"/>
    <s v="SAN. BANCO POPOLARE CC TESORERIA"/>
  </r>
  <r>
    <s v="797103"/>
    <s v="90695"/>
    <x v="176"/>
    <s v="ACQ"/>
    <s v="457"/>
    <d v="2022-07-29T00:00:00"/>
    <m/>
    <n v="854"/>
    <s v="60"/>
    <d v="2022-08-05T00:00:00"/>
    <d v="2022-10-04T00:00:00"/>
    <n v="2"/>
    <n v="62"/>
    <n v="700"/>
    <n v="1400"/>
    <n v="43400"/>
    <s v="Bonifico"/>
    <d v="2022-10-06T00:00:00"/>
    <s v="10676"/>
    <s v="SAN. BANCO POPOLARE CC TESORERIA"/>
  </r>
  <r>
    <s v="797106"/>
    <s v="90208"/>
    <x v="46"/>
    <s v="ACQ"/>
    <s v="2022026933"/>
    <d v="2022-08-03T00:00:00"/>
    <m/>
    <n v="147.38"/>
    <s v="60"/>
    <d v="2022-08-05T00:00:00"/>
    <d v="2022-10-04T00:00:00"/>
    <n v="0"/>
    <n v="60"/>
    <n v="120.8"/>
    <n v="0"/>
    <n v="7248"/>
    <s v="Bonifico"/>
    <d v="2022-10-04T00:00:00"/>
    <s v="10531"/>
    <s v="SAN. BANCO POPOLARE CC TESORERIA"/>
  </r>
  <r>
    <s v="797107"/>
    <s v="94719"/>
    <x v="105"/>
    <s v="ACQ"/>
    <s v="6012222017038"/>
    <d v="2022-08-03T00:00:00"/>
    <m/>
    <n v="286"/>
    <s v="60"/>
    <d v="2022-08-05T00:00:00"/>
    <d v="2022-10-04T00:00:00"/>
    <n v="0"/>
    <n v="60"/>
    <n v="260"/>
    <n v="0"/>
    <n v="15600"/>
    <s v="Bonifico"/>
    <d v="2022-10-04T00:00:00"/>
    <s v="10550"/>
    <s v="SAN. BANCO POPOLARE CC TESORERIA"/>
  </r>
  <r>
    <s v="797108"/>
    <s v="90208"/>
    <x v="46"/>
    <s v="ACQ"/>
    <s v="2022026935"/>
    <d v="2022-08-03T00:00:00"/>
    <m/>
    <n v="77.78"/>
    <s v="60"/>
    <d v="2022-08-05T00:00:00"/>
    <d v="2022-10-04T00:00:00"/>
    <n v="0"/>
    <n v="60"/>
    <n v="63.75"/>
    <n v="0"/>
    <n v="3825"/>
    <s v="Bonifico"/>
    <d v="2022-10-04T00:00:00"/>
    <s v="10531"/>
    <s v="SAN. BANCO POPOLARE CC TESORERIA"/>
  </r>
  <r>
    <s v="797109"/>
    <s v="22712"/>
    <x v="140"/>
    <s v="ACQ"/>
    <s v="199265795/374471/P1"/>
    <d v="2022-08-03T00:00:00"/>
    <m/>
    <n v="810.08"/>
    <s v="60"/>
    <d v="2022-08-05T00:00:00"/>
    <d v="2022-10-04T00:00:00"/>
    <n v="0"/>
    <n v="60"/>
    <n v="664"/>
    <n v="0"/>
    <n v="39840"/>
    <s v="Bonifico"/>
    <d v="2022-10-04T00:00:00"/>
    <s v="10465"/>
    <s v="SAN. BANCO POPOLARE CC TESORERIA"/>
  </r>
  <r>
    <s v="797110"/>
    <s v="90544"/>
    <x v="11"/>
    <s v="ACQ"/>
    <s v="22098772"/>
    <d v="2022-07-28T00:00:00"/>
    <m/>
    <n v="457.6"/>
    <s v="60"/>
    <d v="2022-08-05T00:00:00"/>
    <d v="2022-10-04T00:00:00"/>
    <n v="8"/>
    <n v="68"/>
    <n v="440"/>
    <n v="3520"/>
    <n v="29920"/>
    <s v="Bonifico"/>
    <d v="2022-10-12T00:00:00"/>
    <s v="11056"/>
    <s v="SAN. BANCO POPOLARE CC TESORERIA"/>
  </r>
  <r>
    <s v="797112"/>
    <s v="92068"/>
    <x v="146"/>
    <s v="ACQ"/>
    <s v="1020546880"/>
    <d v="2022-08-03T00:00:00"/>
    <m/>
    <n v="351.36"/>
    <s v="60"/>
    <d v="2022-08-05T00:00:00"/>
    <d v="2022-10-04T00:00:00"/>
    <n v="0"/>
    <n v="60"/>
    <n v="288"/>
    <n v="0"/>
    <n v="17280"/>
    <s v="Bonifico"/>
    <d v="2022-10-04T00:00:00"/>
    <s v="10508"/>
    <s v="SAN. BANCO POPOLARE CC TESORERIA"/>
  </r>
  <r>
    <s v="797113"/>
    <s v="21952"/>
    <x v="99"/>
    <s v="ACQ"/>
    <s v="2223076683"/>
    <d v="2022-08-03T00:00:00"/>
    <m/>
    <n v="35.99"/>
    <s v="60"/>
    <d v="2022-08-05T00:00:00"/>
    <d v="2022-10-04T00:00:00"/>
    <n v="3"/>
    <n v="63"/>
    <n v="29.5"/>
    <n v="88.5"/>
    <n v="1858.5"/>
    <s v="Bonifico"/>
    <d v="2022-10-07T00:00:00"/>
    <s v="10740"/>
    <s v="SAN. BANCO POPOLARE CC TESORERIA"/>
  </r>
  <r>
    <s v="797114"/>
    <s v="21952"/>
    <x v="99"/>
    <s v="ACQ"/>
    <s v="2223076685"/>
    <d v="2022-08-03T00:00:00"/>
    <m/>
    <n v="175.68"/>
    <s v="60"/>
    <d v="2022-08-05T00:00:00"/>
    <d v="2022-10-04T00:00:00"/>
    <n v="3"/>
    <n v="63"/>
    <n v="144"/>
    <n v="432"/>
    <n v="9072"/>
    <s v="Bonifico"/>
    <d v="2022-10-07T00:00:00"/>
    <s v="10740"/>
    <s v="SAN. BANCO POPOLARE CC TESORERIA"/>
  </r>
  <r>
    <s v="797115"/>
    <s v="21952"/>
    <x v="99"/>
    <s v="ACQ"/>
    <s v="2223076684"/>
    <d v="2022-08-03T00:00:00"/>
    <m/>
    <n v="1690.92"/>
    <s v="60"/>
    <d v="2022-08-05T00:00:00"/>
    <d v="2022-10-04T00:00:00"/>
    <n v="3"/>
    <n v="63"/>
    <n v="1386"/>
    <n v="4158"/>
    <n v="87318"/>
    <s v="Bonifico"/>
    <d v="2022-10-07T00:00:00"/>
    <s v="10740"/>
    <s v="SAN. BANCO POPOLARE CC TESORERIA"/>
  </r>
  <r>
    <s v="797116"/>
    <s v="90208"/>
    <x v="46"/>
    <s v="ACQ"/>
    <s v="2022026934"/>
    <d v="2022-08-03T00:00:00"/>
    <m/>
    <n v="123.22"/>
    <s v="60"/>
    <d v="2022-08-05T00:00:00"/>
    <d v="2022-10-04T00:00:00"/>
    <n v="0"/>
    <n v="60"/>
    <n v="101"/>
    <n v="0"/>
    <n v="6060"/>
    <s v="Bonifico"/>
    <d v="2022-10-04T00:00:00"/>
    <s v="10531"/>
    <s v="SAN. BANCO POPOLARE CC TESORERIA"/>
  </r>
  <r>
    <s v="797117"/>
    <s v="97226"/>
    <x v="110"/>
    <s v="ACQ"/>
    <s v="2208113239"/>
    <d v="2022-08-03T00:00:00"/>
    <m/>
    <n v="2197.8000000000002"/>
    <s v="60"/>
    <d v="2022-08-05T00:00:00"/>
    <d v="2022-10-04T00:00:00"/>
    <n v="42"/>
    <n v="102"/>
    <n v="1998"/>
    <n v="83916"/>
    <n v="203796"/>
    <s v="Bonifico"/>
    <d v="2022-11-15T00:00:00"/>
    <s v="12127"/>
    <s v="SAN. BANCO POPOLARE CC TESORERIA"/>
  </r>
  <r>
    <s v="797118"/>
    <s v="91477"/>
    <x v="106"/>
    <s v="ACQ"/>
    <s v="1209301838"/>
    <d v="2022-08-03T00:00:00"/>
    <m/>
    <n v="274.87"/>
    <s v="60"/>
    <d v="2022-08-05T00:00:00"/>
    <d v="2022-10-04T00:00:00"/>
    <n v="2"/>
    <n v="62"/>
    <n v="225.3"/>
    <n v="450.6"/>
    <n v="13968.6"/>
    <s v="Bonifico"/>
    <d v="2022-10-06T00:00:00"/>
    <s v="10662"/>
    <s v="SAN. BANCO POPOLARE CC TESORERIA"/>
  </r>
  <r>
    <s v="797121"/>
    <s v="91477"/>
    <x v="106"/>
    <s v="ACQ"/>
    <s v="1209301840"/>
    <d v="2022-08-03T00:00:00"/>
    <m/>
    <n v="97.6"/>
    <s v="60"/>
    <d v="2022-08-05T00:00:00"/>
    <d v="2022-10-04T00:00:00"/>
    <n v="2"/>
    <n v="62"/>
    <n v="80"/>
    <n v="160"/>
    <n v="4960"/>
    <s v="Bonifico"/>
    <d v="2022-10-06T00:00:00"/>
    <s v="10662"/>
    <s v="SAN. BANCO POPOLARE CC TESORERIA"/>
  </r>
  <r>
    <s v="797122"/>
    <s v="97226"/>
    <x v="110"/>
    <s v="ACQ"/>
    <s v="2208113240"/>
    <d v="2022-08-03T00:00:00"/>
    <m/>
    <n v="439.56"/>
    <s v="60"/>
    <d v="2022-08-05T00:00:00"/>
    <d v="2022-10-04T00:00:00"/>
    <n v="42"/>
    <n v="102"/>
    <n v="399.6"/>
    <n v="16783.2"/>
    <n v="40759.200000000004"/>
    <s v="Bonifico"/>
    <d v="2022-11-15T00:00:00"/>
    <s v="12127"/>
    <s v="SAN. BANCO POPOLARE CC TESORERIA"/>
  </r>
  <r>
    <s v="797124"/>
    <s v="96491"/>
    <x v="3"/>
    <s v="ACQ"/>
    <s v="22170164"/>
    <d v="2022-08-03T00:00:00"/>
    <m/>
    <n v="158.11000000000001"/>
    <s v="60"/>
    <d v="2022-08-05T00:00:00"/>
    <d v="2022-10-04T00:00:00"/>
    <n v="2"/>
    <n v="62"/>
    <n v="129.6"/>
    <n v="259.2"/>
    <n v="8035.2"/>
    <s v="Bonifico"/>
    <d v="2022-10-06T00:00:00"/>
    <s v="10660"/>
    <s v="SAN. BANCO POPOLARE CC TESORERIA"/>
  </r>
  <r>
    <s v="797125"/>
    <s v="90507"/>
    <x v="147"/>
    <s v="ACQ"/>
    <s v="6752329253"/>
    <d v="2022-08-03T00:00:00"/>
    <m/>
    <n v="28327.95"/>
    <s v="60"/>
    <d v="2022-08-05T00:00:00"/>
    <d v="2022-10-04T00:00:00"/>
    <n v="0"/>
    <n v="60"/>
    <n v="25752.68"/>
    <n v="0"/>
    <n v="1545160.8"/>
    <s v="Bonifico"/>
    <d v="2022-10-04T00:00:00"/>
    <s v="10497"/>
    <s v="SAN. BANCO POPOLARE CC TESORERIA"/>
  </r>
  <r>
    <s v="797126"/>
    <s v="22712"/>
    <x v="140"/>
    <s v="ACQ"/>
    <s v="199265796/374453/P1"/>
    <d v="2022-08-03T00:00:00"/>
    <m/>
    <n v="7071.12"/>
    <s v="60"/>
    <d v="2022-08-05T00:00:00"/>
    <d v="2022-10-04T00:00:00"/>
    <n v="7"/>
    <n v="67"/>
    <n v="5796"/>
    <n v="40572"/>
    <n v="388332"/>
    <s v="Bonifico"/>
    <d v="2022-10-11T00:00:00"/>
    <s v="10956"/>
    <s v="SAN. BANCO POPOLARE CC TESORERIA"/>
  </r>
  <r>
    <s v="797127"/>
    <s v="90983"/>
    <x v="91"/>
    <s v="ACQ"/>
    <s v="2022000010039109"/>
    <d v="2022-08-03T00:00:00"/>
    <m/>
    <n v="138124.79999999999"/>
    <s v="60"/>
    <d v="2022-08-05T00:00:00"/>
    <d v="2022-10-04T00:00:00"/>
    <n v="0"/>
    <n v="60"/>
    <n v="125568"/>
    <n v="0"/>
    <n v="7534080"/>
    <s v="Bonifico"/>
    <d v="2022-10-04T00:00:00"/>
    <s v="10458"/>
    <s v="SAN. BANCO POPOLARE CC TESORERIA"/>
  </r>
  <r>
    <s v="797128"/>
    <s v="94686"/>
    <x v="177"/>
    <s v="ACQ"/>
    <s v="2022000010028384"/>
    <d v="2022-08-03T00:00:00"/>
    <m/>
    <n v="6160.01"/>
    <s v="60"/>
    <d v="2022-08-05T00:00:00"/>
    <d v="2022-10-04T00:00:00"/>
    <n v="0"/>
    <n v="60"/>
    <n v="5600.01"/>
    <n v="0"/>
    <n v="336000.60000000003"/>
    <s v="Bonifico"/>
    <d v="2022-10-04T00:00:00"/>
    <s v="10477"/>
    <s v="SAN. BANCO POPOLARE CC TESORERIA"/>
  </r>
  <r>
    <s v="797129"/>
    <s v="94619"/>
    <x v="178"/>
    <s v="ACQ"/>
    <s v="2003066170"/>
    <d v="2022-08-03T00:00:00"/>
    <m/>
    <n v="82115"/>
    <s v="60"/>
    <d v="2022-08-05T00:00:00"/>
    <d v="2022-10-04T00:00:00"/>
    <n v="0"/>
    <n v="60"/>
    <n v="74650"/>
    <n v="0"/>
    <n v="4479000"/>
    <s v="Bonifico"/>
    <d v="2022-10-04T00:00:00"/>
    <s v="10511"/>
    <s v="SAN. BANCO POPOLARE CC TESORERIA"/>
  </r>
  <r>
    <s v="797131"/>
    <s v="21952"/>
    <x v="99"/>
    <s v="ACQ"/>
    <s v="2223076682"/>
    <d v="2022-08-03T00:00:00"/>
    <m/>
    <n v="377.59"/>
    <s v="60"/>
    <d v="2022-08-05T00:00:00"/>
    <d v="2022-10-04T00:00:00"/>
    <n v="3"/>
    <n v="63"/>
    <n v="309.5"/>
    <n v="928.5"/>
    <n v="19498.5"/>
    <s v="Bonifico"/>
    <d v="2022-10-07T00:00:00"/>
    <s v="10740"/>
    <s v="SAN. BANCO POPOLARE CC TESORERIA"/>
  </r>
  <r>
    <s v="797134"/>
    <s v="22536"/>
    <x v="9"/>
    <s v="ACQ"/>
    <s v="22037541"/>
    <d v="2022-08-03T00:00:00"/>
    <m/>
    <n v="240.65"/>
    <s v="60"/>
    <d v="2022-08-05T00:00:00"/>
    <d v="2022-10-04T00:00:00"/>
    <n v="8"/>
    <n v="68"/>
    <n v="197.25"/>
    <n v="1578"/>
    <n v="13413"/>
    <s v="Bonifico"/>
    <d v="2022-10-12T00:00:00"/>
    <s v="11096"/>
    <s v="SAN. BANCO POPOLARE CC TESORERIA"/>
  </r>
  <r>
    <s v="797140"/>
    <s v="91027"/>
    <x v="179"/>
    <s v="ACQ"/>
    <s v="31/EP"/>
    <d v="2022-07-29T00:00:00"/>
    <m/>
    <n v="3671.5"/>
    <s v="60"/>
    <d v="2022-08-05T00:00:00"/>
    <d v="2022-10-04T00:00:00"/>
    <n v="0"/>
    <n v="60"/>
    <n v="3671.5"/>
    <n v="0"/>
    <n v="220290"/>
    <s v="Bonifico"/>
    <d v="2022-10-04T00:00:00"/>
    <s v="10529"/>
    <s v="SAN. BANCO POPOLARE CC TESORERIA"/>
  </r>
  <r>
    <s v="797141"/>
    <s v="90944"/>
    <x v="180"/>
    <s v="ACQ"/>
    <s v="4519/S"/>
    <d v="2022-07-25T00:00:00"/>
    <s v="service per. lu22"/>
    <n v="482.91"/>
    <s v="60"/>
    <d v="2022-08-05T00:00:00"/>
    <d v="2022-10-04T00:00:00"/>
    <n v="8"/>
    <n v="68"/>
    <n v="395.83"/>
    <n v="3166.64"/>
    <n v="26916.44"/>
    <s v="Bonifico"/>
    <d v="2022-10-12T00:00:00"/>
    <s v="11118"/>
    <s v="SAN. BANCO POPOLARE CC TESORERIA"/>
  </r>
  <r>
    <s v="797144"/>
    <s v="96565"/>
    <x v="181"/>
    <s v="ACQ"/>
    <s v="2022002604"/>
    <d v="2022-08-04T00:00:00"/>
    <m/>
    <n v="39.590000000000003"/>
    <s v="60"/>
    <d v="2022-08-05T00:00:00"/>
    <d v="2022-10-04T00:00:00"/>
    <n v="7"/>
    <n v="67"/>
    <n v="32.450000000000003"/>
    <n v="227.15000000000003"/>
    <n v="2174.15"/>
    <s v="Bonifico"/>
    <d v="2022-10-11T00:00:00"/>
    <s v="10854"/>
    <s v="SAN. BANCO POPOLARE CC TESORERIA"/>
  </r>
  <r>
    <s v="797145"/>
    <s v="94613"/>
    <x v="120"/>
    <s v="ACQ"/>
    <s v="220011689"/>
    <d v="2022-08-03T00:00:00"/>
    <m/>
    <n v="1016.33"/>
    <s v="60"/>
    <d v="2022-08-05T00:00:00"/>
    <d v="2022-10-04T00:00:00"/>
    <n v="0"/>
    <n v="60"/>
    <n v="923.94"/>
    <n v="0"/>
    <n v="55436.4"/>
    <s v="Bonifico"/>
    <d v="2022-10-04T00:00:00"/>
    <s v="10551"/>
    <s v="SAN. BANCO POPOLARE CC TESORERIA"/>
  </r>
  <r>
    <s v="797146"/>
    <s v="94921"/>
    <x v="182"/>
    <s v="ACQ"/>
    <s v="8722162362"/>
    <d v="2022-08-03T00:00:00"/>
    <m/>
    <n v="79005.740000000005"/>
    <s v="60"/>
    <d v="2022-08-05T00:00:00"/>
    <d v="2022-10-04T00:00:00"/>
    <n v="0"/>
    <n v="60"/>
    <n v="71823.399999999994"/>
    <n v="0"/>
    <n v="4309404"/>
    <s v="Bonifico"/>
    <d v="2022-10-04T00:00:00"/>
    <s v="10438"/>
    <s v="SAN. BANCO POPOLARE CC TESORERIA"/>
  </r>
  <r>
    <s v="797147"/>
    <s v="95783"/>
    <x v="183"/>
    <s v="ACQ"/>
    <s v="2603 /PA"/>
    <d v="2022-07-29T00:00:00"/>
    <m/>
    <n v="600.66999999999996"/>
    <s v="60"/>
    <d v="2022-08-05T00:00:00"/>
    <d v="2022-10-04T00:00:00"/>
    <n v="0"/>
    <n v="60"/>
    <n v="492.35"/>
    <n v="0"/>
    <n v="29541"/>
    <s v="Bonifico"/>
    <d v="2022-10-04T00:00:00"/>
    <s v="10488"/>
    <s v="SAN. BANCO POPOLARE CC TESORERIA"/>
  </r>
  <r>
    <s v="797148"/>
    <s v="99473"/>
    <x v="184"/>
    <s v="ACQ"/>
    <s v="653/05"/>
    <d v="2022-07-29T00:00:00"/>
    <m/>
    <n v="248.88"/>
    <s v="60"/>
    <d v="2022-08-05T00:00:00"/>
    <d v="2022-10-04T00:00:00"/>
    <n v="42"/>
    <n v="102"/>
    <n v="204"/>
    <n v="8568"/>
    <n v="20808"/>
    <s v="Bonifico"/>
    <d v="2022-11-15T00:00:00"/>
    <s v="12121"/>
    <s v="SAN. BANCO POPOLARE CC TESORERIA"/>
  </r>
  <r>
    <s v="797150"/>
    <s v="94284"/>
    <x v="134"/>
    <s v="ACQ"/>
    <s v="SI2208338"/>
    <d v="2022-08-01T00:00:00"/>
    <m/>
    <n v="12413.28"/>
    <s v="60"/>
    <d v="2022-08-05T00:00:00"/>
    <d v="2022-10-04T00:00:00"/>
    <n v="0"/>
    <n v="60"/>
    <n v="11284.8"/>
    <n v="0"/>
    <n v="677088"/>
    <s v="Bonifico"/>
    <d v="2022-10-04T00:00:00"/>
    <s v="10487"/>
    <s v="SAN. BANCO POPOLARE CC TESORERIA"/>
  </r>
  <r>
    <s v="797152"/>
    <s v="90106"/>
    <x v="185"/>
    <s v="ACQ"/>
    <s v="22VFN010754"/>
    <d v="2022-08-03T00:00:00"/>
    <m/>
    <n v="308.66000000000003"/>
    <s v="60"/>
    <d v="2022-08-05T00:00:00"/>
    <d v="2022-10-04T00:00:00"/>
    <n v="0"/>
    <n v="60"/>
    <n v="253"/>
    <n v="0"/>
    <n v="15180"/>
    <s v="Bonifico"/>
    <d v="2022-10-04T00:00:00"/>
    <s v="10505"/>
    <s v="SAN. BANCO POPOLARE CC TESORERIA"/>
  </r>
  <r>
    <s v="797155"/>
    <s v="98671"/>
    <x v="186"/>
    <s v="ACQ"/>
    <s v="8500119018"/>
    <d v="2022-08-02T00:00:00"/>
    <m/>
    <n v="1174.1400000000001"/>
    <s v="60"/>
    <d v="2022-08-05T00:00:00"/>
    <d v="2022-10-04T00:00:00"/>
    <n v="0"/>
    <n v="60"/>
    <n v="1067.4000000000001"/>
    <n v="0"/>
    <n v="64044.000000000007"/>
    <s v="Bonifico"/>
    <d v="2022-10-04T00:00:00"/>
    <s v="10484"/>
    <s v="SAN. BANCO POPOLARE CC TESORERIA"/>
  </r>
  <r>
    <s v="797156"/>
    <s v="90944"/>
    <x v="180"/>
    <s v="ACQ"/>
    <s v="4520/S"/>
    <d v="2022-07-25T00:00:00"/>
    <s v="service - nol. lu22"/>
    <n v="457.5"/>
    <s v="60"/>
    <d v="2022-08-05T00:00:00"/>
    <d v="2022-10-04T00:00:00"/>
    <n v="8"/>
    <n v="68"/>
    <n v="375"/>
    <n v="3000"/>
    <n v="25500"/>
    <s v="Bonifico"/>
    <d v="2022-10-12T00:00:00"/>
    <s v="11118"/>
    <s v="SAN. BANCO POPOLARE CC TESORERIA"/>
  </r>
  <r>
    <s v="797157"/>
    <s v="99734"/>
    <x v="167"/>
    <s v="ACQ"/>
    <s v="22506239"/>
    <d v="2022-08-03T00:00:00"/>
    <m/>
    <n v="1456"/>
    <s v="60"/>
    <d v="2022-08-05T00:00:00"/>
    <d v="2022-10-04T00:00:00"/>
    <n v="13"/>
    <n v="73"/>
    <n v="1400"/>
    <n v="18200"/>
    <n v="102200"/>
    <s v="Bonifico"/>
    <d v="2022-10-17T00:00:00"/>
    <s v="11238"/>
    <s v="SAN. BANCO POPOLARE CC TESORERIA"/>
  </r>
  <r>
    <s v="797160"/>
    <s v="98784"/>
    <x v="187"/>
    <s v="ACQ"/>
    <s v="36/PA"/>
    <d v="2022-07-31T00:00:00"/>
    <s v="01/07/22- 31/12/22 ESTENSIONE TRUNK VOIP"/>
    <n v="3733.2"/>
    <s v="60"/>
    <d v="2022-08-05T00:00:00"/>
    <d v="2022-10-04T00:00:00"/>
    <n v="2"/>
    <n v="62"/>
    <n v="3060"/>
    <n v="6120"/>
    <n v="189720"/>
    <s v="Bonifico"/>
    <d v="2022-10-06T00:00:00"/>
    <s v="10675"/>
    <s v="SAN. BANCO POPOLARE CC TESORERIA"/>
  </r>
  <r>
    <s v="797161"/>
    <s v="97717"/>
    <x v="188"/>
    <s v="ACQ"/>
    <s v="5060/4"/>
    <d v="2022-07-29T00:00:00"/>
    <m/>
    <n v="1122.1600000000001"/>
    <s v="60"/>
    <d v="2022-08-05T00:00:00"/>
    <d v="2022-10-04T00:00:00"/>
    <n v="0"/>
    <n v="60"/>
    <n v="919.8"/>
    <n v="0"/>
    <n v="55188"/>
    <s v="Bonifico"/>
    <d v="2022-10-04T00:00:00"/>
    <s v="10468"/>
    <s v="SAN. BANCO POPOLARE CC TESORERIA"/>
  </r>
  <r>
    <s v="797162"/>
    <s v="97717"/>
    <x v="188"/>
    <s v="ACQ"/>
    <s v="5059/4"/>
    <d v="2022-07-29T00:00:00"/>
    <m/>
    <n v="160.44"/>
    <s v="60"/>
    <d v="2022-08-05T00:00:00"/>
    <d v="2022-10-04T00:00:00"/>
    <n v="0"/>
    <n v="60"/>
    <n v="131.51"/>
    <n v="0"/>
    <n v="7890.5999999999995"/>
    <s v="Bonifico"/>
    <d v="2022-10-04T00:00:00"/>
    <s v="10468"/>
    <s v="SAN. BANCO POPOLARE CC TESORERIA"/>
  </r>
  <r>
    <s v="797163"/>
    <s v="10281"/>
    <x v="189"/>
    <s v="ACQ"/>
    <s v="3363221292"/>
    <d v="2022-08-03T00:00:00"/>
    <m/>
    <n v="788.66"/>
    <s v="60"/>
    <d v="2022-08-05T00:00:00"/>
    <d v="2022-10-04T00:00:00"/>
    <n v="7"/>
    <n v="67"/>
    <n v="646.44000000000005"/>
    <n v="4525.08"/>
    <n v="43311.48"/>
    <s v="Bonifico"/>
    <d v="2022-10-11T00:00:00"/>
    <s v="10822"/>
    <s v="SAN. BANCO POPOLARE CC TESORERIA"/>
  </r>
  <r>
    <s v="797164"/>
    <s v="90544"/>
    <x v="11"/>
    <s v="ACQ"/>
    <s v="22099863"/>
    <d v="2022-08-01T00:00:00"/>
    <m/>
    <n v="527.04"/>
    <s v="60"/>
    <d v="2022-08-05T00:00:00"/>
    <d v="2022-10-04T00:00:00"/>
    <n v="8"/>
    <n v="68"/>
    <n v="432"/>
    <n v="3456"/>
    <n v="29376"/>
    <s v="Bonifico"/>
    <d v="2022-10-12T00:00:00"/>
    <s v="11149"/>
    <s v="TERR. BANCO POPOLARE"/>
  </r>
  <r>
    <s v="797165"/>
    <s v="90544"/>
    <x v="11"/>
    <s v="ACQ"/>
    <s v="22099864"/>
    <d v="2022-08-01T00:00:00"/>
    <m/>
    <n v="322.92"/>
    <s v="60"/>
    <d v="2022-08-05T00:00:00"/>
    <d v="2022-10-04T00:00:00"/>
    <n v="0"/>
    <n v="60"/>
    <n v="310.5"/>
    <n v="0"/>
    <n v="18630"/>
    <s v="Bonifico"/>
    <d v="2022-10-04T00:00:00"/>
    <s v="10483"/>
    <s v="SAN. BANCO POPOLARE CC TESORERIA"/>
  </r>
  <r>
    <s v="797167"/>
    <s v="96819"/>
    <x v="190"/>
    <s v="ACQ"/>
    <s v="6264003810"/>
    <d v="2022-08-02T00:00:00"/>
    <m/>
    <n v="2922.57"/>
    <s v="60"/>
    <d v="2022-08-05T00:00:00"/>
    <d v="2022-10-04T00:00:00"/>
    <n v="0"/>
    <n v="60"/>
    <n v="2656.88"/>
    <n v="0"/>
    <n v="159412.80000000002"/>
    <s v="Bonifico"/>
    <d v="2022-10-04T00:00:00"/>
    <s v="10491"/>
    <s v="SAN. BANCO POPOLARE CC TESORERIA"/>
  </r>
  <r>
    <s v="797168"/>
    <s v="99382"/>
    <x v="191"/>
    <s v="ACQ"/>
    <s v="V60101499"/>
    <d v="2022-07-29T00:00:00"/>
    <m/>
    <n v="201.61"/>
    <s v="60"/>
    <d v="2022-08-05T00:00:00"/>
    <d v="2022-10-04T00:00:00"/>
    <n v="7"/>
    <n v="67"/>
    <n v="165.25"/>
    <n v="1156.75"/>
    <n v="11071.75"/>
    <s v="Bonifico"/>
    <d v="2022-10-11T00:00:00"/>
    <s v="10992"/>
    <s v="SAN. BANCO POPOLARE CC TESORERIA"/>
  </r>
  <r>
    <s v="797175"/>
    <s v="98285"/>
    <x v="83"/>
    <s v="ACQ"/>
    <s v="98157791"/>
    <d v="2022-08-04T00:00:00"/>
    <m/>
    <n v="475.8"/>
    <s v="60"/>
    <d v="2022-08-05T00:00:00"/>
    <d v="2022-10-04T00:00:00"/>
    <n v="2"/>
    <n v="62"/>
    <n v="390"/>
    <n v="780"/>
    <n v="24180"/>
    <s v="Bonifico"/>
    <d v="2022-10-06T00:00:00"/>
    <s v="10650"/>
    <s v="SAN. BANCO POPOLARE CC TESORERIA"/>
  </r>
  <r>
    <s v="797176"/>
    <s v="22253"/>
    <x v="192"/>
    <s v="ACQ"/>
    <s v="9572329006"/>
    <d v="2022-08-03T00:00:00"/>
    <m/>
    <n v="122"/>
    <s v="60"/>
    <d v="2022-08-05T00:00:00"/>
    <d v="2022-10-04T00:00:00"/>
    <n v="0"/>
    <n v="60"/>
    <n v="100"/>
    <n v="0"/>
    <n v="6000"/>
    <s v="Bonifico"/>
    <d v="2022-10-04T00:00:00"/>
    <s v="10496"/>
    <s v="SAN. BANCO POPOLARE CC TESORERIA"/>
  </r>
  <r>
    <s v="797178"/>
    <s v="100845"/>
    <x v="193"/>
    <s v="ACQ"/>
    <s v="437 / PA/22"/>
    <d v="2022-08-04T00:00:00"/>
    <m/>
    <n v="859.11"/>
    <s v="60"/>
    <d v="2022-08-05T00:00:00"/>
    <d v="2022-10-04T00:00:00"/>
    <n v="8"/>
    <n v="68"/>
    <n v="826.07"/>
    <n v="6608.56"/>
    <n v="56172.76"/>
    <s v="Bonifico"/>
    <d v="2022-10-12T00:00:00"/>
    <s v="11084"/>
    <s v="SAN. BANCO POPOLARE CC TESORERIA"/>
  </r>
  <r>
    <s v="797180"/>
    <s v="100845"/>
    <x v="193"/>
    <s v="ACQ"/>
    <s v="436 / PA/22"/>
    <d v="2022-08-04T00:00:00"/>
    <m/>
    <n v="1145.48"/>
    <s v="60"/>
    <d v="2022-08-05T00:00:00"/>
    <d v="2022-10-04T00:00:00"/>
    <n v="8"/>
    <n v="68"/>
    <n v="1101.42"/>
    <n v="8811.36"/>
    <n v="74896.56"/>
    <s v="Bonifico"/>
    <d v="2022-10-12T00:00:00"/>
    <s v="11084"/>
    <s v="SAN. BANCO POPOLARE CC TESORERIA"/>
  </r>
  <r>
    <s v="805009"/>
    <s v="99423"/>
    <x v="98"/>
    <s v="ACQ"/>
    <s v="9897087363"/>
    <d v="2022-08-03T00:00:00"/>
    <m/>
    <n v="25.34"/>
    <s v="60"/>
    <d v="2022-08-08T00:00:00"/>
    <d v="2022-10-07T00:00:00"/>
    <n v="-3"/>
    <n v="57"/>
    <n v="23.04"/>
    <n v="-69.12"/>
    <n v="1313.28"/>
    <s v="Bonifico"/>
    <d v="2022-10-04T00:00:00"/>
    <s v="10486"/>
    <s v="SAN. BANCO POPOLARE CC TESORERIA"/>
  </r>
  <r>
    <s v="805015"/>
    <s v="91477"/>
    <x v="106"/>
    <s v="ACQ"/>
    <s v="1209304231"/>
    <d v="2022-08-04T00:00:00"/>
    <m/>
    <n v="52.7"/>
    <s v="60"/>
    <d v="2022-08-08T00:00:00"/>
    <d v="2022-10-07T00:00:00"/>
    <n v="-1"/>
    <n v="59"/>
    <n v="43.2"/>
    <n v="-43.2"/>
    <n v="2548.8000000000002"/>
    <s v="Bonifico"/>
    <d v="2022-10-06T00:00:00"/>
    <s v="10662"/>
    <s v="SAN. BANCO POPOLARE CC TESORERIA"/>
  </r>
  <r>
    <s v="805016"/>
    <s v="91477"/>
    <x v="106"/>
    <s v="ACQ"/>
    <s v="1209304230"/>
    <d v="2022-08-04T00:00:00"/>
    <m/>
    <n v="52.7"/>
    <s v="60"/>
    <d v="2022-08-08T00:00:00"/>
    <d v="2022-10-07T00:00:00"/>
    <n v="5"/>
    <n v="65"/>
    <n v="43.2"/>
    <n v="216"/>
    <n v="2808"/>
    <s v="Bonifico"/>
    <d v="2022-10-12T00:00:00"/>
    <s v="11099"/>
    <s v="SAN. BANCO POPOLARE CC TESORERIA"/>
  </r>
  <r>
    <s v="805017"/>
    <s v="96491"/>
    <x v="3"/>
    <s v="ACQ"/>
    <s v="22170965"/>
    <d v="2022-08-04T00:00:00"/>
    <m/>
    <n v="806.96"/>
    <s v="60"/>
    <d v="2022-08-08T00:00:00"/>
    <d v="2022-10-07T00:00:00"/>
    <n v="-1"/>
    <n v="59"/>
    <n v="661.44"/>
    <n v="-661.44"/>
    <n v="39024.960000000006"/>
    <s v="Bonifico"/>
    <d v="2022-10-06T00:00:00"/>
    <s v="10660"/>
    <s v="SAN. BANCO POPOLARE CC TESORERIA"/>
  </r>
  <r>
    <s v="805024"/>
    <s v="21952"/>
    <x v="99"/>
    <s v="ACQ"/>
    <s v="2223077027"/>
    <d v="2022-08-04T00:00:00"/>
    <s v="covid"/>
    <n v="224.18"/>
    <s v="60"/>
    <d v="2022-08-08T00:00:00"/>
    <d v="2022-10-07T00:00:00"/>
    <n v="0"/>
    <n v="60"/>
    <n v="213.5"/>
    <n v="0"/>
    <n v="12810"/>
    <s v="Bonifico"/>
    <d v="2022-10-07T00:00:00"/>
    <s v="10740"/>
    <s v="SAN. BANCO POPOLARE CC TESORERIA"/>
  </r>
  <r>
    <s v="805027"/>
    <s v="93295"/>
    <x v="194"/>
    <s v="ACQ"/>
    <s v="1022165706"/>
    <d v="2022-07-31T00:00:00"/>
    <m/>
    <n v="5779.03"/>
    <s v="60"/>
    <d v="2022-08-08T00:00:00"/>
    <d v="2022-10-07T00:00:00"/>
    <n v="0"/>
    <n v="60"/>
    <n v="5556.76"/>
    <n v="0"/>
    <n v="333405.60000000003"/>
    <s v="Bonifico"/>
    <d v="2022-10-07T00:00:00"/>
    <s v="10738"/>
    <s v="SAN. BANCO POPOLARE CC TESORERIA"/>
  </r>
  <r>
    <s v="805028"/>
    <s v="93295"/>
    <x v="194"/>
    <s v="ACQ"/>
    <s v="1022166009"/>
    <d v="2022-07-31T00:00:00"/>
    <m/>
    <n v="187.2"/>
    <s v="60"/>
    <d v="2022-08-08T00:00:00"/>
    <d v="2022-10-07T00:00:00"/>
    <n v="0"/>
    <n v="60"/>
    <n v="180"/>
    <n v="0"/>
    <n v="10800"/>
    <s v="Bonifico"/>
    <d v="2022-10-07T00:00:00"/>
    <s v="10738"/>
    <s v="SAN. BANCO POPOLARE CC TESORERIA"/>
  </r>
  <r>
    <s v="805029"/>
    <s v="93295"/>
    <x v="194"/>
    <s v="ACQ"/>
    <s v="1022166008"/>
    <d v="2022-07-31T00:00:00"/>
    <m/>
    <n v="1575.18"/>
    <s v="60"/>
    <d v="2022-08-08T00:00:00"/>
    <d v="2022-10-07T00:00:00"/>
    <n v="0"/>
    <n v="60"/>
    <n v="1514.6"/>
    <n v="0"/>
    <n v="90876"/>
    <s v="Bonifico"/>
    <d v="2022-10-07T00:00:00"/>
    <s v="10738"/>
    <s v="SAN. BANCO POPOLARE CC TESORERIA"/>
  </r>
  <r>
    <s v="805032"/>
    <s v="93295"/>
    <x v="194"/>
    <s v="ACQ"/>
    <s v="1022166992"/>
    <d v="2022-07-31T00:00:00"/>
    <m/>
    <n v="388.98"/>
    <s v="60"/>
    <d v="2022-08-08T00:00:00"/>
    <d v="2022-10-07T00:00:00"/>
    <n v="0"/>
    <n v="60"/>
    <n v="374.02"/>
    <n v="0"/>
    <n v="22441.199999999997"/>
    <s v="Bonifico"/>
    <d v="2022-10-07T00:00:00"/>
    <s v="10738"/>
    <s v="SAN. BANCO POPOLARE CC TESORERIA"/>
  </r>
  <r>
    <s v="805033"/>
    <s v="94613"/>
    <x v="120"/>
    <s v="ACQ"/>
    <s v="220011887"/>
    <d v="2022-08-04T00:00:00"/>
    <m/>
    <n v="6043.39"/>
    <s v="60"/>
    <d v="2022-08-08T00:00:00"/>
    <d v="2022-10-07T00:00:00"/>
    <n v="-3"/>
    <n v="57"/>
    <n v="5493.99"/>
    <n v="-16481.97"/>
    <n v="313157.43"/>
    <s v="Bonifico"/>
    <d v="2022-10-04T00:00:00"/>
    <s v="10551"/>
    <s v="SAN. BANCO POPOLARE CC TESORERIA"/>
  </r>
  <r>
    <s v="805037"/>
    <s v="99595"/>
    <x v="195"/>
    <s v="ACQ"/>
    <s v="5359"/>
    <d v="2022-08-04T00:00:00"/>
    <m/>
    <n v="1705.45"/>
    <s v="60"/>
    <d v="2022-08-08T00:00:00"/>
    <d v="2022-10-07T00:00:00"/>
    <n v="-3"/>
    <n v="57"/>
    <n v="1550.41"/>
    <n v="-4651.2300000000005"/>
    <n v="88373.37000000001"/>
    <s v="Bonifico"/>
    <d v="2022-10-04T00:00:00"/>
    <s v="10527"/>
    <s v="SAN. BANCO POPOLARE CC TESORERIA"/>
  </r>
  <r>
    <s v="805038"/>
    <s v="22956"/>
    <x v="66"/>
    <s v="ACQ"/>
    <s v="2022/2178/P"/>
    <d v="2022-08-02T00:00:00"/>
    <m/>
    <n v="36.54"/>
    <s v="60"/>
    <d v="2022-08-08T00:00:00"/>
    <d v="2022-10-07T00:00:00"/>
    <n v="4"/>
    <n v="64"/>
    <n v="29.95"/>
    <n v="119.8"/>
    <n v="1916.8"/>
    <s v="Bonifico"/>
    <d v="2022-10-11T00:00:00"/>
    <s v="10960"/>
    <s v="SAN. BANCO POPOLARE CC TESORERIA"/>
  </r>
  <r>
    <s v="805040"/>
    <s v="99648"/>
    <x v="196"/>
    <s v="ACQ"/>
    <s v="0000509"/>
    <d v="2022-08-04T00:00:00"/>
    <m/>
    <n v="501.42"/>
    <s v="60"/>
    <d v="2022-08-08T00:00:00"/>
    <d v="2022-10-07T00:00:00"/>
    <n v="5"/>
    <n v="65"/>
    <n v="411"/>
    <n v="2055"/>
    <n v="26715"/>
    <s v="Bonifico"/>
    <d v="2022-10-12T00:00:00"/>
    <s v="11080"/>
    <s v="SAN. BANCO POPOLARE CC TESORERIA"/>
  </r>
  <r>
    <s v="805043"/>
    <s v="100076"/>
    <x v="152"/>
    <s v="ACQ"/>
    <s v="103356"/>
    <d v="2022-08-04T00:00:00"/>
    <m/>
    <n v="5.01"/>
    <s v="60"/>
    <d v="2022-08-08T00:00:00"/>
    <d v="2022-10-07T00:00:00"/>
    <n v="-3"/>
    <n v="57"/>
    <n v="4.55"/>
    <n v="-13.649999999999999"/>
    <n v="259.34999999999997"/>
    <s v="Bonifico"/>
    <d v="2022-10-04T00:00:00"/>
    <s v="10437"/>
    <s v="SAN. BANCO POPOLARE CC TESORERIA"/>
  </r>
  <r>
    <s v="805044"/>
    <s v="100721"/>
    <x v="197"/>
    <s v="ACQ"/>
    <s v="5243101994"/>
    <d v="2022-07-29T00:00:00"/>
    <m/>
    <n v="590.28"/>
    <s v="60"/>
    <d v="2022-08-08T00:00:00"/>
    <d v="2022-10-07T00:00:00"/>
    <n v="5"/>
    <n v="65"/>
    <n v="483.84"/>
    <n v="2419.1999999999998"/>
    <n v="31449.599999999999"/>
    <s v="Bonifico"/>
    <d v="2022-10-12T00:00:00"/>
    <s v="11111"/>
    <s v="SAN. BANCO POPOLARE CC TESORERIA"/>
  </r>
  <r>
    <s v="805045"/>
    <s v="93295"/>
    <x v="194"/>
    <s v="ACQ"/>
    <s v="1022166991"/>
    <d v="2022-07-31T00:00:00"/>
    <m/>
    <n v="757.48"/>
    <s v="60"/>
    <d v="2022-08-08T00:00:00"/>
    <d v="2022-10-07T00:00:00"/>
    <n v="0"/>
    <n v="60"/>
    <n v="723.85"/>
    <n v="0"/>
    <n v="43431"/>
    <s v="Bonifico"/>
    <d v="2022-10-07T00:00:00"/>
    <s v="10738"/>
    <s v="SAN. BANCO POPOLARE CC TESORERIA"/>
  </r>
  <r>
    <s v="805046"/>
    <s v="92824"/>
    <x v="153"/>
    <s v="ACQ"/>
    <s v="12764"/>
    <d v="2022-08-04T00:00:00"/>
    <m/>
    <n v="2753.78"/>
    <s v="60"/>
    <d v="2022-08-08T00:00:00"/>
    <d v="2022-10-07T00:00:00"/>
    <n v="14"/>
    <n v="74"/>
    <n v="2257.1999999999998"/>
    <n v="31600.799999999996"/>
    <n v="167032.79999999999"/>
    <s v="Bonifico"/>
    <d v="2022-10-21T00:00:00"/>
    <s v="11415"/>
    <s v="SAN. BANCO POPOLARE CC TESORERIA"/>
  </r>
  <r>
    <s v="805049"/>
    <s v="91056"/>
    <x v="198"/>
    <s v="ACQ"/>
    <s v="90015624"/>
    <d v="2022-08-05T00:00:00"/>
    <s v="MINOR PREZZO - LIQUIDARE"/>
    <n v="668.91"/>
    <s v="60"/>
    <d v="2022-08-08T00:00:00"/>
    <d v="2022-10-07T00:00:00"/>
    <n v="-3"/>
    <n v="57"/>
    <n v="608.1"/>
    <n v="-1824.3000000000002"/>
    <n v="34661.700000000004"/>
    <s v="Bonifico"/>
    <d v="2022-10-04T00:00:00"/>
    <s v="10526"/>
    <s v="SAN. BANCO POPOLARE CC TESORERIA"/>
  </r>
  <r>
    <s v="805050"/>
    <s v="22956"/>
    <x v="66"/>
    <s v="ACQ"/>
    <s v="2022/2203/P"/>
    <d v="2022-08-03T00:00:00"/>
    <m/>
    <n v="342.58"/>
    <s v="60"/>
    <d v="2022-08-08T00:00:00"/>
    <d v="2022-10-07T00:00:00"/>
    <n v="4"/>
    <n v="64"/>
    <n v="280.8"/>
    <n v="1123.2"/>
    <n v="17971.2"/>
    <s v="Bonifico"/>
    <d v="2022-10-11T00:00:00"/>
    <s v="10960"/>
    <s v="SAN. BANCO POPOLARE CC TESORERIA"/>
  </r>
  <r>
    <s v="805055"/>
    <s v="94719"/>
    <x v="105"/>
    <s v="ACQ"/>
    <s v="6012222017159"/>
    <d v="2022-08-04T00:00:00"/>
    <m/>
    <n v="987.8"/>
    <s v="60"/>
    <d v="2022-08-08T00:00:00"/>
    <d v="2022-10-07T00:00:00"/>
    <n v="-3"/>
    <n v="57"/>
    <n v="898"/>
    <n v="-2694"/>
    <n v="51186"/>
    <s v="Bonifico"/>
    <d v="2022-10-04T00:00:00"/>
    <s v="10550"/>
    <s v="SAN. BANCO POPOLARE CC TESORERIA"/>
  </r>
  <r>
    <s v="805060"/>
    <s v="94483"/>
    <x v="113"/>
    <s v="ACQ"/>
    <s v="27463736"/>
    <d v="2022-08-04T00:00:00"/>
    <m/>
    <n v="627"/>
    <s v="60"/>
    <d v="2022-08-08T00:00:00"/>
    <d v="2022-10-07T00:00:00"/>
    <n v="3"/>
    <n v="63"/>
    <n v="570"/>
    <n v="1710"/>
    <n v="35910"/>
    <s v="Bonifico"/>
    <d v="2022-10-10T00:00:00"/>
    <s v="10752"/>
    <s v="TERR. BANCO POPOLARE"/>
  </r>
  <r>
    <s v="805062"/>
    <s v="96419"/>
    <x v="160"/>
    <s v="ACQ"/>
    <s v="P2563"/>
    <d v="2022-07-27T00:00:00"/>
    <m/>
    <n v="43.19"/>
    <s v="60"/>
    <d v="2022-08-08T00:00:00"/>
    <d v="2022-10-07T00:00:00"/>
    <n v="-3"/>
    <n v="57"/>
    <n v="35.4"/>
    <n v="-106.19999999999999"/>
    <n v="2017.8"/>
    <s v="Bonifico"/>
    <d v="2022-10-04T00:00:00"/>
    <s v="10476"/>
    <s v="SAN. BANCO POPOLARE CC TESORERIA"/>
  </r>
  <r>
    <s v="805063"/>
    <s v="96535"/>
    <x v="2"/>
    <s v="ACQ"/>
    <s v="2100094481"/>
    <d v="2022-08-05T00:00:00"/>
    <m/>
    <n v="725.12"/>
    <s v="60"/>
    <d v="2022-08-08T00:00:00"/>
    <d v="2022-10-07T00:00:00"/>
    <n v="-3"/>
    <n v="57"/>
    <n v="659.2"/>
    <n v="-1977.6000000000001"/>
    <n v="37574.400000000001"/>
    <s v="Bonifico"/>
    <d v="2022-10-04T00:00:00"/>
    <s v="10500"/>
    <s v="SAN. BANCO POPOLARE CC TESORERIA"/>
  </r>
  <r>
    <s v="805064"/>
    <s v="96419"/>
    <x v="160"/>
    <s v="ACQ"/>
    <s v="P2679"/>
    <d v="2022-08-04T00:00:00"/>
    <m/>
    <n v="351.36"/>
    <s v="60"/>
    <d v="2022-08-08T00:00:00"/>
    <d v="2022-10-07T00:00:00"/>
    <n v="5"/>
    <n v="65"/>
    <n v="288"/>
    <n v="1440"/>
    <n v="18720"/>
    <s v="Bonifico"/>
    <d v="2022-10-12T00:00:00"/>
    <s v="11107"/>
    <s v="SAN. BANCO POPOLARE CC TESORERIA"/>
  </r>
  <r>
    <s v="805065"/>
    <s v="90060"/>
    <x v="119"/>
    <s v="ACQ"/>
    <s v="870E118835"/>
    <d v="2022-08-04T00:00:00"/>
    <m/>
    <n v="570.13"/>
    <s v="60"/>
    <d v="2022-08-08T00:00:00"/>
    <d v="2022-10-07T00:00:00"/>
    <n v="39"/>
    <n v="99"/>
    <n v="518.29999999999995"/>
    <n v="20213.699999999997"/>
    <n v="51311.7"/>
    <s v="Bonifico"/>
    <d v="2022-11-15T00:00:00"/>
    <s v="12009"/>
    <s v="SAN. BANCO POPOLARE CC TESORERIA"/>
  </r>
  <r>
    <s v="805069"/>
    <s v="90111"/>
    <x v="8"/>
    <s v="ACQ"/>
    <s v="2283039915"/>
    <d v="2022-08-03T00:00:00"/>
    <m/>
    <n v="18141.2"/>
    <s v="60"/>
    <d v="2022-08-08T00:00:00"/>
    <d v="2022-10-07T00:00:00"/>
    <n v="-3"/>
    <n v="57"/>
    <n v="16492"/>
    <n v="-49476"/>
    <n v="940044"/>
    <s v="Bonifico"/>
    <d v="2022-10-04T00:00:00"/>
    <s v="10522"/>
    <s v="SAN. BANCO POPOLARE CC TESORERIA"/>
  </r>
  <r>
    <s v="805071"/>
    <s v="96535"/>
    <x v="2"/>
    <s v="ACQ"/>
    <s v="2100094482"/>
    <d v="2022-08-05T00:00:00"/>
    <m/>
    <n v="1402.49"/>
    <s v="60"/>
    <d v="2022-08-08T00:00:00"/>
    <d v="2022-10-07T00:00:00"/>
    <n v="-3"/>
    <n v="57"/>
    <n v="1274.99"/>
    <n v="-3824.9700000000003"/>
    <n v="72674.430000000008"/>
    <s v="Bonifico"/>
    <d v="2022-10-04T00:00:00"/>
    <s v="10500"/>
    <s v="SAN. BANCO POPOLARE CC TESORERIA"/>
  </r>
  <r>
    <s v="805072"/>
    <s v="96419"/>
    <x v="160"/>
    <s v="ACQ"/>
    <s v="P2562"/>
    <d v="2022-07-27T00:00:00"/>
    <m/>
    <n v="346.5"/>
    <s v="60"/>
    <d v="2022-08-08T00:00:00"/>
    <d v="2022-10-07T00:00:00"/>
    <n v="-3"/>
    <n v="57"/>
    <n v="315"/>
    <n v="-945"/>
    <n v="17955"/>
    <s v="Bonifico"/>
    <d v="2022-10-04T00:00:00"/>
    <s v="10476"/>
    <s v="SAN. BANCO POPOLARE CC TESORERIA"/>
  </r>
  <r>
    <s v="805073"/>
    <s v="96419"/>
    <x v="160"/>
    <s v="ACQ"/>
    <s v="P2561"/>
    <d v="2022-07-27T00:00:00"/>
    <m/>
    <n v="148.6"/>
    <s v="60"/>
    <d v="2022-08-08T00:00:00"/>
    <d v="2022-10-07T00:00:00"/>
    <n v="-3"/>
    <n v="57"/>
    <n v="121.8"/>
    <n v="-365.4"/>
    <n v="6942.5999999999995"/>
    <s v="Bonifico"/>
    <d v="2022-10-04T00:00:00"/>
    <s v="10476"/>
    <s v="SAN. BANCO POPOLARE CC TESORERIA"/>
  </r>
  <r>
    <s v="805079"/>
    <s v="90980"/>
    <x v="199"/>
    <s v="ACQ"/>
    <s v="22B 051672"/>
    <d v="2022-08-04T00:00:00"/>
    <m/>
    <n v="4270"/>
    <s v="60"/>
    <d v="2022-08-08T00:00:00"/>
    <d v="2022-10-07T00:00:00"/>
    <n v="5"/>
    <n v="65"/>
    <n v="3500"/>
    <n v="17500"/>
    <n v="227500"/>
    <s v="Bonifico"/>
    <d v="2022-10-12T00:00:00"/>
    <s v="11082"/>
    <s v="SAN. BANCO POPOLARE CC TESORERIA"/>
  </r>
  <r>
    <s v="805080"/>
    <s v="97882"/>
    <x v="200"/>
    <s v="ACQ"/>
    <s v="846/PA"/>
    <d v="2022-07-31T00:00:00"/>
    <m/>
    <n v="1402.51"/>
    <s v="60"/>
    <d v="2022-08-08T00:00:00"/>
    <d v="2022-10-07T00:00:00"/>
    <n v="-3"/>
    <n v="57"/>
    <n v="1149.5999999999999"/>
    <n v="-3448.7999999999997"/>
    <n v="65527.199999999997"/>
    <s v="Bonifico"/>
    <d v="2022-10-04T00:00:00"/>
    <s v="10456"/>
    <s v="SAN. BANCO POPOLARE CC TESORERIA"/>
  </r>
  <r>
    <s v="805081"/>
    <s v="95294"/>
    <x v="201"/>
    <s v="ACQ"/>
    <s v="1022001951"/>
    <d v="2022-08-05T00:00:00"/>
    <m/>
    <n v="3993"/>
    <s v="60"/>
    <d v="2022-08-08T00:00:00"/>
    <d v="2022-10-07T00:00:00"/>
    <n v="-3"/>
    <n v="57"/>
    <n v="3630"/>
    <n v="-10890"/>
    <n v="206910"/>
    <s v="Bonifico"/>
    <d v="2022-10-04T00:00:00"/>
    <s v="10441"/>
    <s v="SAN. BANCO POPOLARE CC TESORERIA"/>
  </r>
  <r>
    <s v="805082"/>
    <s v="90111"/>
    <x v="8"/>
    <s v="ACQ"/>
    <s v="2283040185"/>
    <d v="2022-08-04T00:00:00"/>
    <m/>
    <n v="58075.82"/>
    <s v="60"/>
    <d v="2022-08-08T00:00:00"/>
    <d v="2022-10-07T00:00:00"/>
    <n v="-3"/>
    <n v="57"/>
    <n v="52796.2"/>
    <n v="-158388.59999999998"/>
    <n v="3009383.4"/>
    <s v="Bonifico"/>
    <d v="2022-10-04T00:00:00"/>
    <s v="10522"/>
    <s v="SAN. BANCO POPOLARE CC TESORERIA"/>
  </r>
  <r>
    <s v="805087"/>
    <s v="91477"/>
    <x v="106"/>
    <s v="ACQ"/>
    <s v="1209304233"/>
    <d v="2022-08-04T00:00:00"/>
    <m/>
    <n v="35.58"/>
    <s v="60"/>
    <d v="2022-08-08T00:00:00"/>
    <d v="2022-10-07T00:00:00"/>
    <n v="14"/>
    <n v="74"/>
    <n v="29.16"/>
    <n v="408.24"/>
    <n v="2157.84"/>
    <s v="Bonifico"/>
    <d v="2022-10-21T00:00:00"/>
    <s v="11387"/>
    <s v="SAN. BANCO POPOLARE CC TESORERIA"/>
  </r>
  <r>
    <s v="805089"/>
    <s v="95802"/>
    <x v="103"/>
    <s v="ACQ"/>
    <s v="0931857503"/>
    <d v="2022-08-05T00:00:00"/>
    <m/>
    <n v="1679.57"/>
    <s v="60"/>
    <d v="2022-08-08T00:00:00"/>
    <d v="2022-10-07T00:00:00"/>
    <n v="-3"/>
    <n v="57"/>
    <n v="1526.88"/>
    <n v="-4580.6400000000003"/>
    <n v="87032.16"/>
    <s v="Bonifico"/>
    <d v="2022-10-04T00:00:00"/>
    <s v="10471"/>
    <s v="SAN. BANCO POPOLARE CC TESORERIA"/>
  </r>
  <r>
    <s v="805090"/>
    <s v="21952"/>
    <x v="99"/>
    <s v="ACQ"/>
    <s v="2223077030"/>
    <d v="2022-08-04T00:00:00"/>
    <m/>
    <n v="268.39999999999998"/>
    <s v="60"/>
    <d v="2022-08-08T00:00:00"/>
    <d v="2022-10-07T00:00:00"/>
    <n v="0"/>
    <n v="60"/>
    <n v="220"/>
    <n v="0"/>
    <n v="13200"/>
    <s v="Bonifico"/>
    <d v="2022-10-07T00:00:00"/>
    <s v="10740"/>
    <s v="SAN. BANCO POPOLARE CC TESORERIA"/>
  </r>
  <r>
    <s v="805092"/>
    <s v="21952"/>
    <x v="99"/>
    <s v="ACQ"/>
    <s v="2223077029"/>
    <d v="2022-08-04T00:00:00"/>
    <m/>
    <n v="436.19"/>
    <s v="60"/>
    <d v="2022-08-08T00:00:00"/>
    <d v="2022-10-07T00:00:00"/>
    <n v="0"/>
    <n v="60"/>
    <n v="357.53"/>
    <n v="0"/>
    <n v="21451.8"/>
    <s v="Bonifico"/>
    <d v="2022-10-07T00:00:00"/>
    <s v="10740"/>
    <s v="SAN. BANCO POPOLARE CC TESORERIA"/>
  </r>
  <r>
    <s v="805093"/>
    <s v="97753"/>
    <x v="40"/>
    <s v="ACQ"/>
    <s v="V2/562823"/>
    <d v="2022-07-29T00:00:00"/>
    <m/>
    <n v="101.8"/>
    <s v="60"/>
    <d v="2022-08-08T00:00:00"/>
    <d v="2022-10-07T00:00:00"/>
    <n v="-3"/>
    <n v="57"/>
    <n v="83.44"/>
    <n v="-250.32"/>
    <n v="4756.08"/>
    <s v="Bonifico"/>
    <d v="2022-10-04T00:00:00"/>
    <s v="10539"/>
    <s v="SAN. BANCO POPOLARE CC TESORERIA"/>
  </r>
  <r>
    <s v="805097"/>
    <s v="99423"/>
    <x v="98"/>
    <s v="ACQ"/>
    <s v="9897087362"/>
    <d v="2022-08-03T00:00:00"/>
    <s v="MINOR PREZZO-liquidare"/>
    <n v="18185.07"/>
    <s v="60"/>
    <d v="2022-08-08T00:00:00"/>
    <d v="2022-10-07T00:00:00"/>
    <n v="-3"/>
    <n v="57"/>
    <n v="16531.88"/>
    <n v="-49595.64"/>
    <n v="942317.16"/>
    <s v="Bonifico"/>
    <d v="2022-10-04T00:00:00"/>
    <s v="10486"/>
    <s v="SAN. BANCO POPOLARE CC TESORERIA"/>
  </r>
  <r>
    <s v="805099"/>
    <s v="96751"/>
    <x v="175"/>
    <s v="ACQ"/>
    <s v="2215698"/>
    <d v="2022-08-03T00:00:00"/>
    <m/>
    <n v="15010.38"/>
    <s v="60"/>
    <d v="2022-08-08T00:00:00"/>
    <d v="2022-10-07T00:00:00"/>
    <n v="4"/>
    <n v="64"/>
    <n v="13645.8"/>
    <n v="54583.199999999997"/>
    <n v="873331.19999999995"/>
    <s v="Bonifico"/>
    <d v="2022-10-11T00:00:00"/>
    <s v="10838"/>
    <s v="SAN. BANCO POPOLARE CC TESORERIA"/>
  </r>
  <r>
    <s v="805102"/>
    <s v="95277"/>
    <x v="107"/>
    <s v="ACQ"/>
    <s v="0000001000063846"/>
    <d v="2022-08-04T00:00:00"/>
    <m/>
    <n v="96.25"/>
    <s v="60"/>
    <d v="2022-08-08T00:00:00"/>
    <d v="2022-10-07T00:00:00"/>
    <n v="-3"/>
    <n v="57"/>
    <n v="87.5"/>
    <n v="-262.5"/>
    <n v="4987.5"/>
    <s v="Bonifico"/>
    <d v="2022-10-04T00:00:00"/>
    <s v="10553"/>
    <s v="SAN. BANCO POPOLARE CC TESORERIA"/>
  </r>
  <r>
    <s v="809007"/>
    <s v="98688"/>
    <x v="202"/>
    <s v="ACQ"/>
    <s v="2022/1284/PA/1461"/>
    <d v="2022-08-04T00:00:00"/>
    <m/>
    <n v="936.54"/>
    <s v="60"/>
    <d v="2022-08-09T00:00:00"/>
    <d v="2022-10-08T00:00:00"/>
    <n v="-4"/>
    <n v="56"/>
    <n v="851.4"/>
    <n v="-3405.6"/>
    <n v="47678.400000000001"/>
    <s v="Bonifico"/>
    <d v="2022-10-04T00:00:00"/>
    <s v="10544"/>
    <s v="SAN. BANCO POPOLARE CC TESORERIA"/>
  </r>
  <r>
    <s v="809009"/>
    <s v="96031"/>
    <x v="203"/>
    <s v="ACQ"/>
    <s v="001149/PA"/>
    <d v="2022-07-29T00:00:00"/>
    <s v="COVID"/>
    <n v="666.75"/>
    <s v="60"/>
    <d v="2022-08-09T00:00:00"/>
    <d v="2022-10-08T00:00:00"/>
    <n v="18"/>
    <n v="78"/>
    <n v="635"/>
    <n v="11430"/>
    <n v="49530"/>
    <s v="Bonifico"/>
    <d v="2022-10-26T00:00:00"/>
    <s v="11646"/>
    <s v="SAN. BANCO POPOLARE CC TESORERIA"/>
  </r>
  <r>
    <s v="809011"/>
    <s v="95277"/>
    <x v="107"/>
    <s v="ACQ"/>
    <s v="0000001000063845"/>
    <d v="2022-08-04T00:00:00"/>
    <m/>
    <n v="13.86"/>
    <s v="60"/>
    <d v="2022-08-09T00:00:00"/>
    <d v="2022-10-08T00:00:00"/>
    <n v="-4"/>
    <n v="56"/>
    <n v="12.6"/>
    <n v="-50.4"/>
    <n v="705.6"/>
    <s v="Bonifico"/>
    <d v="2022-10-04T00:00:00"/>
    <s v="10553"/>
    <s v="SAN. BANCO POPOLARE CC TESORERIA"/>
  </r>
  <r>
    <s v="809022"/>
    <s v="97183"/>
    <x v="204"/>
    <s v="ACQ"/>
    <s v="43760"/>
    <d v="2022-08-05T00:00:00"/>
    <m/>
    <n v="2600"/>
    <s v="60"/>
    <d v="2022-08-09T00:00:00"/>
    <d v="2022-10-08T00:00:00"/>
    <n v="-4"/>
    <n v="56"/>
    <n v="2363.64"/>
    <n v="-9454.56"/>
    <n v="132363.84"/>
    <s v="Bonifico"/>
    <d v="2022-10-04T00:00:00"/>
    <s v="10469"/>
    <s v="SAN. BANCO POPOLARE CC TESORERIA"/>
  </r>
  <r>
    <s v="809024"/>
    <s v="90121"/>
    <x v="205"/>
    <s v="ACQ"/>
    <s v="6000185723"/>
    <d v="2022-08-01T00:00:00"/>
    <m/>
    <n v="317.2"/>
    <s v="60"/>
    <d v="2022-08-09T00:00:00"/>
    <d v="2022-10-08T00:00:00"/>
    <n v="3"/>
    <n v="63"/>
    <n v="260"/>
    <n v="780"/>
    <n v="16380"/>
    <s v="Bonifico"/>
    <d v="2022-10-11T00:00:00"/>
    <s v="11019"/>
    <s v="SAN. BANCO POPOLARE CC TESORERIA"/>
  </r>
  <r>
    <s v="809032"/>
    <s v="91289"/>
    <x v="206"/>
    <s v="ACQ"/>
    <s v="7822004827"/>
    <d v="2022-07-31T00:00:00"/>
    <m/>
    <n v="1274.9000000000001"/>
    <s v="60"/>
    <d v="2022-08-09T00:00:00"/>
    <d v="2022-10-08T00:00:00"/>
    <n v="-4"/>
    <n v="56"/>
    <n v="1045"/>
    <n v="-4180"/>
    <n v="58520"/>
    <s v="Bonifico"/>
    <d v="2022-10-04T00:00:00"/>
    <s v="10503"/>
    <s v="SAN. BANCO POPOLARE CC TESORERIA"/>
  </r>
  <r>
    <s v="809033"/>
    <s v="91477"/>
    <x v="106"/>
    <s v="ACQ"/>
    <s v="1209304831"/>
    <d v="2022-08-05T00:00:00"/>
    <m/>
    <n v="174.31"/>
    <s v="60"/>
    <d v="2022-08-09T00:00:00"/>
    <d v="2022-10-08T00:00:00"/>
    <n v="-2"/>
    <n v="58"/>
    <n v="142.88"/>
    <n v="-285.76"/>
    <n v="8287.0399999999991"/>
    <s v="Bonifico"/>
    <d v="2022-10-06T00:00:00"/>
    <s v="10662"/>
    <s v="SAN. BANCO POPOLARE CC TESORERIA"/>
  </r>
  <r>
    <s v="809034"/>
    <s v="90660"/>
    <x v="207"/>
    <s v="ACQ"/>
    <s v="3900295916"/>
    <d v="2022-08-05T00:00:00"/>
    <s v="COVID"/>
    <n v="1512"/>
    <s v="60"/>
    <d v="2022-08-09T00:00:00"/>
    <d v="2022-10-08T00:00:00"/>
    <n v="3"/>
    <n v="63"/>
    <n v="1440"/>
    <n v="4320"/>
    <n v="90720"/>
    <s v="Bonifico"/>
    <d v="2022-10-11T00:00:00"/>
    <s v="10862"/>
    <s v="SAN. BANCO POPOLARE CC TESORERIA"/>
  </r>
  <r>
    <s v="809036"/>
    <s v="91477"/>
    <x v="106"/>
    <s v="ACQ"/>
    <s v="1209304828"/>
    <d v="2022-08-05T00:00:00"/>
    <m/>
    <n v="45.7"/>
    <s v="60"/>
    <d v="2022-08-09T00:00:00"/>
    <d v="2022-10-08T00:00:00"/>
    <n v="-2"/>
    <n v="58"/>
    <n v="37.46"/>
    <n v="-74.92"/>
    <n v="2172.6799999999998"/>
    <s v="Bonifico"/>
    <d v="2022-10-06T00:00:00"/>
    <s v="10662"/>
    <s v="SAN. BANCO POPOLARE CC TESORERIA"/>
  </r>
  <r>
    <s v="809038"/>
    <s v="90031"/>
    <x v="208"/>
    <s v="ACQ"/>
    <s v="1220262061"/>
    <d v="2022-08-04T00:00:00"/>
    <m/>
    <n v="224.33"/>
    <s v="60"/>
    <d v="2022-08-09T00:00:00"/>
    <d v="2022-10-08T00:00:00"/>
    <n v="-4"/>
    <n v="56"/>
    <n v="203.94"/>
    <n v="-815.76"/>
    <n v="11420.64"/>
    <s v="Bonifico"/>
    <d v="2022-10-04T00:00:00"/>
    <s v="10462"/>
    <s v="SAN. BANCO POPOLARE CC TESORERIA"/>
  </r>
  <r>
    <s v="809043"/>
    <s v="99041"/>
    <x v="209"/>
    <s v="ACQ"/>
    <s v="7000169852"/>
    <d v="2022-08-02T00:00:00"/>
    <m/>
    <n v="5280"/>
    <s v="60"/>
    <d v="2022-08-09T00:00:00"/>
    <d v="2022-10-08T00:00:00"/>
    <n v="3"/>
    <n v="63"/>
    <n v="4800"/>
    <n v="14400"/>
    <n v="302400"/>
    <s v="Bonifico"/>
    <d v="2022-10-11T00:00:00"/>
    <s v="10932"/>
    <s v="SAN. BANCO POPOLARE CC TESORERIA"/>
  </r>
  <r>
    <s v="809045"/>
    <s v="90544"/>
    <x v="11"/>
    <s v="ACQ"/>
    <s v="22100633"/>
    <d v="2022-08-02T00:00:00"/>
    <m/>
    <n v="6115.2"/>
    <s v="60"/>
    <d v="2022-08-09T00:00:00"/>
    <d v="2022-10-08T00:00:00"/>
    <n v="-4"/>
    <n v="56"/>
    <n v="5880"/>
    <n v="-23520"/>
    <n v="329280"/>
    <s v="Bonifico"/>
    <d v="2022-10-04T00:00:00"/>
    <s v="10483"/>
    <s v="SAN. BANCO POPOLARE CC TESORERIA"/>
  </r>
  <r>
    <s v="809047"/>
    <s v="90669"/>
    <x v="210"/>
    <s v="ACQ"/>
    <s v="513698"/>
    <d v="2022-08-05T00:00:00"/>
    <m/>
    <n v="280.5"/>
    <s v="60"/>
    <d v="2022-08-09T00:00:00"/>
    <d v="2022-10-08T00:00:00"/>
    <n v="-4"/>
    <n v="56"/>
    <n v="255"/>
    <n v="-1020"/>
    <n v="14280"/>
    <s v="Bonifico"/>
    <d v="2022-10-04T00:00:00"/>
    <s v="10498"/>
    <s v="SAN. BANCO POPOLARE CC TESORERIA"/>
  </r>
  <r>
    <s v="809050"/>
    <s v="90075"/>
    <x v="57"/>
    <s v="ACQ"/>
    <s v="222054410"/>
    <d v="2022-08-05T00:00:00"/>
    <m/>
    <n v="435.54"/>
    <s v="60"/>
    <d v="2022-08-09T00:00:00"/>
    <d v="2022-10-08T00:00:00"/>
    <n v="3"/>
    <n v="63"/>
    <n v="357"/>
    <n v="1071"/>
    <n v="22491"/>
    <s v="Bonifico"/>
    <d v="2022-10-11T00:00:00"/>
    <s v="10831"/>
    <s v="SAN. BANCO POPOLARE CC TESORERIA"/>
  </r>
  <r>
    <s v="809051"/>
    <s v="97124"/>
    <x v="166"/>
    <s v="ACQ"/>
    <s v="S1/006511"/>
    <d v="2022-08-05T00:00:00"/>
    <m/>
    <n v="1606.89"/>
    <s v="60"/>
    <d v="2022-08-09T00:00:00"/>
    <d v="2022-10-08T00:00:00"/>
    <n v="-4"/>
    <n v="56"/>
    <n v="1317.12"/>
    <n v="-5268.48"/>
    <n v="73758.720000000001"/>
    <s v="Bonifico"/>
    <d v="2022-10-04T00:00:00"/>
    <s v="10475"/>
    <s v="SAN. BANCO POPOLARE CC TESORERIA"/>
  </r>
  <r>
    <s v="809054"/>
    <s v="90718"/>
    <x v="172"/>
    <s v="ACQ"/>
    <s v="1020653278"/>
    <d v="2022-08-04T00:00:00"/>
    <m/>
    <n v="3845.69"/>
    <s v="60"/>
    <d v="2022-08-09T00:00:00"/>
    <d v="2022-10-08T00:00:00"/>
    <n v="-4"/>
    <n v="56"/>
    <n v="3496.08"/>
    <n v="-13984.32"/>
    <n v="195780.47999999998"/>
    <s v="Bonifico"/>
    <d v="2022-10-04T00:00:00"/>
    <s v="10478"/>
    <s v="SAN. BANCO POPOLARE CC TESORERIA"/>
  </r>
  <r>
    <s v="809059"/>
    <s v="96491"/>
    <x v="3"/>
    <s v="ACQ"/>
    <s v="22171825"/>
    <d v="2022-08-05T00:00:00"/>
    <m/>
    <n v="2032.8"/>
    <s v="60"/>
    <d v="2022-08-09T00:00:00"/>
    <d v="2022-10-08T00:00:00"/>
    <n v="-4"/>
    <n v="56"/>
    <n v="1848"/>
    <n v="-7392"/>
    <n v="103488"/>
    <s v="Bonifico"/>
    <d v="2022-10-04T00:00:00"/>
    <s v="10440"/>
    <s v="SAN. BANCO POPOLARE CC TESORERIA"/>
  </r>
  <r>
    <s v="809061"/>
    <s v="91477"/>
    <x v="106"/>
    <s v="ACQ"/>
    <s v="1209304825"/>
    <d v="2022-08-05T00:00:00"/>
    <m/>
    <n v="12590.4"/>
    <s v="60"/>
    <d v="2022-08-09T00:00:00"/>
    <d v="2022-10-08T00:00:00"/>
    <n v="-2"/>
    <n v="58"/>
    <n v="10320"/>
    <n v="-20640"/>
    <n v="598560"/>
    <s v="Bonifico"/>
    <d v="2022-10-06T00:00:00"/>
    <s v="10662"/>
    <s v="SAN. BANCO POPOLARE CC TESORERIA"/>
  </r>
  <r>
    <s v="809063"/>
    <s v="96491"/>
    <x v="3"/>
    <s v="ACQ"/>
    <s v="22171958"/>
    <d v="2022-08-05T00:00:00"/>
    <m/>
    <n v="181.9"/>
    <s v="60"/>
    <d v="2022-08-09T00:00:00"/>
    <d v="2022-10-08T00:00:00"/>
    <n v="-2"/>
    <n v="58"/>
    <n v="149.1"/>
    <n v="-298.2"/>
    <n v="8647.7999999999993"/>
    <s v="Bonifico"/>
    <d v="2022-10-06T00:00:00"/>
    <s v="10660"/>
    <s v="SAN. BANCO POPOLARE CC TESORERIA"/>
  </r>
  <r>
    <s v="809067"/>
    <s v="91477"/>
    <x v="106"/>
    <s v="ACQ"/>
    <s v="1209305610"/>
    <d v="2022-08-05T00:00:00"/>
    <m/>
    <n v="29.21"/>
    <s v="60"/>
    <d v="2022-08-09T00:00:00"/>
    <d v="2022-10-08T00:00:00"/>
    <n v="-2"/>
    <n v="58"/>
    <n v="23.94"/>
    <n v="-47.88"/>
    <n v="1388.52"/>
    <s v="Bonifico"/>
    <d v="2022-10-06T00:00:00"/>
    <s v="10662"/>
    <s v="SAN. BANCO POPOLARE CC TESORERIA"/>
  </r>
  <r>
    <s v="809069"/>
    <s v="96491"/>
    <x v="3"/>
    <s v="ACQ"/>
    <s v="22171930"/>
    <d v="2022-08-05T00:00:00"/>
    <m/>
    <n v="614.88"/>
    <s v="60"/>
    <d v="2022-08-09T00:00:00"/>
    <d v="2022-10-08T00:00:00"/>
    <n v="-2"/>
    <n v="58"/>
    <n v="504"/>
    <n v="-1008"/>
    <n v="29232"/>
    <s v="Bonifico"/>
    <d v="2022-10-06T00:00:00"/>
    <s v="10660"/>
    <s v="SAN. BANCO POPOLARE CC TESORERIA"/>
  </r>
  <r>
    <s v="809071"/>
    <s v="90983"/>
    <x v="91"/>
    <s v="ACQ"/>
    <s v="2022000010039503"/>
    <d v="2022-08-05T00:00:00"/>
    <m/>
    <n v="828.96"/>
    <s v="60"/>
    <d v="2022-08-09T00:00:00"/>
    <d v="2022-10-08T00:00:00"/>
    <n v="3"/>
    <n v="63"/>
    <n v="753.6"/>
    <n v="2260.8000000000002"/>
    <n v="47476.800000000003"/>
    <s v="Bonifico"/>
    <d v="2022-10-11T00:00:00"/>
    <s v="10893"/>
    <s v="SAN. BANCO POPOLARE CC TESORERIA"/>
  </r>
  <r>
    <s v="809073"/>
    <s v="96491"/>
    <x v="3"/>
    <s v="ACQ"/>
    <s v="22172103"/>
    <d v="2022-08-05T00:00:00"/>
    <m/>
    <n v="233.65"/>
    <s v="60"/>
    <d v="2022-08-09T00:00:00"/>
    <d v="2022-10-08T00:00:00"/>
    <n v="-2"/>
    <n v="58"/>
    <n v="191.52"/>
    <n v="-383.04"/>
    <n v="11108.16"/>
    <s v="Bonifico"/>
    <d v="2022-10-06T00:00:00"/>
    <s v="10660"/>
    <s v="SAN. BANCO POPOLARE CC TESORERIA"/>
  </r>
  <r>
    <s v="809074"/>
    <s v="94483"/>
    <x v="113"/>
    <s v="ACQ"/>
    <s v="27464112"/>
    <d v="2022-08-05T00:00:00"/>
    <m/>
    <n v="18.96"/>
    <s v="60"/>
    <d v="2022-08-09T00:00:00"/>
    <d v="2022-10-08T00:00:00"/>
    <n v="-4"/>
    <n v="56"/>
    <n v="17.239999999999998"/>
    <n v="-68.959999999999994"/>
    <n v="965.43999999999994"/>
    <s v="Bonifico"/>
    <d v="2022-10-04T00:00:00"/>
    <s v="10502"/>
    <s v="SAN. BANCO POPOLARE CC TESORERIA"/>
  </r>
  <r>
    <s v="809082"/>
    <s v="21952"/>
    <x v="99"/>
    <s v="ACQ"/>
    <s v="2223077301"/>
    <d v="2022-08-05T00:00:00"/>
    <m/>
    <n v="638.29999999999995"/>
    <s v="60"/>
    <d v="2022-08-09T00:00:00"/>
    <d v="2022-10-08T00:00:00"/>
    <n v="-1"/>
    <n v="59"/>
    <n v="523.20000000000005"/>
    <n v="-523.20000000000005"/>
    <n v="30868.800000000003"/>
    <s v="Bonifico"/>
    <d v="2022-10-07T00:00:00"/>
    <s v="10740"/>
    <s v="SAN. BANCO POPOLARE CC TESORERIA"/>
  </r>
  <r>
    <s v="809083"/>
    <s v="96725"/>
    <x v="211"/>
    <s v="ACQ"/>
    <s v="4122002919"/>
    <d v="2022-07-31T00:00:00"/>
    <s v="manut archiflow lu/dic22"/>
    <n v="21445.16"/>
    <s v="60"/>
    <d v="2022-08-09T00:00:00"/>
    <d v="2022-10-08T00:00:00"/>
    <n v="-4"/>
    <n v="56"/>
    <n v="17578"/>
    <n v="-70312"/>
    <n v="984368"/>
    <s v="Bonifico"/>
    <d v="2022-10-04T00:00:00"/>
    <s v="10504"/>
    <s v="SAN. BANCO POPOLARE CC TESORERIA"/>
  </r>
  <r>
    <s v="809087"/>
    <s v="92021"/>
    <x v="212"/>
    <s v="ACQ"/>
    <s v="3300105240"/>
    <d v="2022-08-04T00:00:00"/>
    <m/>
    <n v="72.959999999999994"/>
    <s v="60"/>
    <d v="2022-08-09T00:00:00"/>
    <d v="2022-10-08T00:00:00"/>
    <n v="-4"/>
    <n v="56"/>
    <n v="66.33"/>
    <n v="-265.32"/>
    <n v="3714.48"/>
    <s v="Bonifico"/>
    <d v="2022-10-04T00:00:00"/>
    <s v="10524"/>
    <s v="SAN. BANCO POPOLARE CC TESORERIA"/>
  </r>
  <r>
    <s v="809088"/>
    <s v="93295"/>
    <x v="194"/>
    <s v="ACQ"/>
    <s v="1022174236"/>
    <d v="2022-07-31T00:00:00"/>
    <s v="SERV.TOTAL GAS LUGLIO 2022"/>
    <n v="288.95"/>
    <s v="60"/>
    <d v="2022-08-09T00:00:00"/>
    <d v="2022-10-08T00:00:00"/>
    <n v="-1"/>
    <n v="59"/>
    <n v="277.83999999999997"/>
    <n v="-277.83999999999997"/>
    <n v="16392.559999999998"/>
    <s v="Bonifico"/>
    <d v="2022-10-07T00:00:00"/>
    <s v="10738"/>
    <s v="SAN. BANCO POPOLARE CC TESORERIA"/>
  </r>
  <r>
    <s v="809089"/>
    <s v="93295"/>
    <x v="194"/>
    <s v="ACQ"/>
    <s v="1022174238"/>
    <d v="2022-07-31T00:00:00"/>
    <s v="SERV.TOTAL GAS LUGLIO 2022"/>
    <n v="19.45"/>
    <s v="60"/>
    <d v="2022-08-09T00:00:00"/>
    <d v="2022-10-08T00:00:00"/>
    <n v="-1"/>
    <n v="59"/>
    <n v="18.7"/>
    <n v="-18.7"/>
    <n v="1103.3"/>
    <s v="Bonifico"/>
    <d v="2022-10-07T00:00:00"/>
    <s v="10738"/>
    <s v="SAN. BANCO POPOLARE CC TESORERIA"/>
  </r>
  <r>
    <s v="809090"/>
    <s v="93295"/>
    <x v="194"/>
    <s v="ACQ"/>
    <s v="1022174237"/>
    <d v="2022-07-31T00:00:00"/>
    <s v="SERV.TOTAL GAS LUGLIO 2022"/>
    <n v="37.880000000000003"/>
    <s v="60"/>
    <d v="2022-08-09T00:00:00"/>
    <d v="2022-10-08T00:00:00"/>
    <n v="-1"/>
    <n v="59"/>
    <n v="36.19"/>
    <n v="-36.19"/>
    <n v="2135.21"/>
    <s v="Bonifico"/>
    <d v="2022-10-07T00:00:00"/>
    <s v="10738"/>
    <s v="SAN. BANCO POPOLARE CC TESORERIA"/>
  </r>
  <r>
    <s v="809091"/>
    <s v="93295"/>
    <x v="194"/>
    <s v="ACQ"/>
    <s v="1022174239"/>
    <d v="2022-07-31T00:00:00"/>
    <s v="SERV.TOTAL GAS LUGLIO 2022"/>
    <n v="69.400000000000006"/>
    <s v="60"/>
    <d v="2022-08-09T00:00:00"/>
    <d v="2022-10-08T00:00:00"/>
    <n v="-1"/>
    <n v="59"/>
    <n v="66.73"/>
    <n v="-66.73"/>
    <n v="3937.07"/>
    <s v="Bonifico"/>
    <d v="2022-10-07T00:00:00"/>
    <s v="10738"/>
    <s v="SAN. BANCO POPOLARE CC TESORERIA"/>
  </r>
  <r>
    <s v="809092"/>
    <s v="93395"/>
    <x v="51"/>
    <s v="ACQ"/>
    <s v="22065180 Q1"/>
    <d v="2022-08-04T00:00:00"/>
    <m/>
    <n v="684.42"/>
    <s v="60"/>
    <d v="2022-08-09T00:00:00"/>
    <d v="2022-10-08T00:00:00"/>
    <n v="3"/>
    <n v="63"/>
    <n v="561"/>
    <n v="1683"/>
    <n v="35343"/>
    <s v="Bonifico"/>
    <d v="2022-10-11T00:00:00"/>
    <s v="11046"/>
    <s v="SAN. BANCO POPOLARE CC TESORERIA"/>
  </r>
  <r>
    <s v="809093"/>
    <s v="90669"/>
    <x v="210"/>
    <s v="ACQ"/>
    <s v="513700"/>
    <d v="2022-08-05T00:00:00"/>
    <m/>
    <n v="39.380000000000003"/>
    <s v="60"/>
    <d v="2022-08-09T00:00:00"/>
    <d v="2022-10-08T00:00:00"/>
    <n v="-4"/>
    <n v="56"/>
    <n v="35.799999999999997"/>
    <n v="-143.19999999999999"/>
    <n v="2004.7999999999997"/>
    <s v="Bonifico"/>
    <d v="2022-10-04T00:00:00"/>
    <s v="10498"/>
    <s v="SAN. BANCO POPOLARE CC TESORERIA"/>
  </r>
  <r>
    <s v="809094"/>
    <s v="90544"/>
    <x v="11"/>
    <s v="ACQ"/>
    <s v="22100901"/>
    <d v="2022-08-02T00:00:00"/>
    <m/>
    <n v="527.04"/>
    <s v="60"/>
    <d v="2022-08-09T00:00:00"/>
    <d v="2022-10-08T00:00:00"/>
    <n v="4"/>
    <n v="64"/>
    <n v="432"/>
    <n v="1728"/>
    <n v="27648"/>
    <s v="Bonifico"/>
    <d v="2022-10-12T00:00:00"/>
    <s v="11149"/>
    <s v="TERR. BANCO POPOLARE"/>
  </r>
  <r>
    <s v="809095"/>
    <s v="90544"/>
    <x v="11"/>
    <s v="ACQ"/>
    <s v="22100903"/>
    <d v="2022-08-02T00:00:00"/>
    <m/>
    <n v="395.28"/>
    <s v="60"/>
    <d v="2022-08-09T00:00:00"/>
    <d v="2022-10-08T00:00:00"/>
    <n v="4"/>
    <n v="64"/>
    <n v="324"/>
    <n v="1296"/>
    <n v="20736"/>
    <s v="Bonifico"/>
    <d v="2022-10-12T00:00:00"/>
    <s v="11149"/>
    <s v="TERR. BANCO POPOLARE"/>
  </r>
  <r>
    <s v="809096"/>
    <s v="90544"/>
    <x v="11"/>
    <s v="ACQ"/>
    <s v="22100902"/>
    <d v="2022-08-02T00:00:00"/>
    <m/>
    <n v="156.94999999999999"/>
    <s v="60"/>
    <d v="2022-08-09T00:00:00"/>
    <d v="2022-10-08T00:00:00"/>
    <n v="-2"/>
    <n v="58"/>
    <n v="142.68"/>
    <n v="-285.36"/>
    <n v="8275.44"/>
    <s v="Bonifico"/>
    <d v="2022-10-06T00:00:00"/>
    <s v="10652"/>
    <s v="SAN. BANCO POPOLARE CC TESORERIA"/>
  </r>
  <r>
    <s v="809097"/>
    <s v="99423"/>
    <x v="98"/>
    <s v="ACQ"/>
    <s v="9897088239"/>
    <d v="2022-08-05T00:00:00"/>
    <m/>
    <n v="25.34"/>
    <s v="60"/>
    <d v="2022-08-09T00:00:00"/>
    <d v="2022-10-08T00:00:00"/>
    <n v="-4"/>
    <n v="56"/>
    <n v="23.04"/>
    <n v="-92.16"/>
    <n v="1290.24"/>
    <s v="Bonifico"/>
    <d v="2022-10-04T00:00:00"/>
    <s v="10486"/>
    <s v="SAN. BANCO POPOLARE CC TESORERIA"/>
  </r>
  <r>
    <s v="809099"/>
    <s v="93239"/>
    <x v="213"/>
    <s v="ACQ"/>
    <s v="9700225515"/>
    <d v="2022-08-06T00:00:00"/>
    <m/>
    <n v="1098.1099999999999"/>
    <s v="60"/>
    <d v="2022-08-09T00:00:00"/>
    <d v="2022-10-08T00:00:00"/>
    <n v="3"/>
    <n v="63"/>
    <n v="900.09"/>
    <n v="2700.27"/>
    <n v="56705.670000000006"/>
    <s v="Bonifico"/>
    <d v="2022-10-11T00:00:00"/>
    <s v="10870"/>
    <s v="SAN. BANCO POPOLARE CC TESORERIA"/>
  </r>
  <r>
    <s v="809100"/>
    <s v="92830"/>
    <x v="126"/>
    <s v="ACQ"/>
    <s v="0931908377"/>
    <d v="2022-08-05T00:00:00"/>
    <m/>
    <n v="124.44"/>
    <s v="60"/>
    <d v="2022-08-09T00:00:00"/>
    <d v="2022-10-08T00:00:00"/>
    <n v="3"/>
    <n v="63"/>
    <n v="102"/>
    <n v="306"/>
    <n v="6426"/>
    <s v="Bonifico"/>
    <d v="2022-10-11T00:00:00"/>
    <s v="10946"/>
    <s v="SAN. BANCO POPOLARE CC TESORERIA"/>
  </r>
  <r>
    <s v="809101"/>
    <s v="92830"/>
    <x v="126"/>
    <s v="ACQ"/>
    <s v="0931908375"/>
    <d v="2022-08-05T00:00:00"/>
    <m/>
    <n v="124.44"/>
    <s v="60"/>
    <d v="2022-08-09T00:00:00"/>
    <d v="2022-10-08T00:00:00"/>
    <n v="3"/>
    <n v="63"/>
    <n v="102"/>
    <n v="306"/>
    <n v="6426"/>
    <s v="Bonifico"/>
    <d v="2022-10-11T00:00:00"/>
    <s v="10946"/>
    <s v="SAN. BANCO POPOLARE CC TESORERIA"/>
  </r>
  <r>
    <s v="809102"/>
    <s v="92830"/>
    <x v="126"/>
    <s v="ACQ"/>
    <s v="0931908376"/>
    <d v="2022-08-05T00:00:00"/>
    <m/>
    <n v="248.88"/>
    <s v="60"/>
    <d v="2022-08-09T00:00:00"/>
    <d v="2022-10-08T00:00:00"/>
    <n v="3"/>
    <n v="63"/>
    <n v="204"/>
    <n v="612"/>
    <n v="12852"/>
    <s v="Bonifico"/>
    <d v="2022-10-11T00:00:00"/>
    <s v="10946"/>
    <s v="SAN. BANCO POPOLARE CC TESORERIA"/>
  </r>
  <r>
    <s v="809104"/>
    <s v="96876"/>
    <x v="7"/>
    <s v="ACQ"/>
    <s v="0740893291"/>
    <d v="2022-08-05T00:00:00"/>
    <s v="COVID"/>
    <n v="3689.28"/>
    <s v="60"/>
    <d v="2022-08-09T00:00:00"/>
    <d v="2022-10-08T00:00:00"/>
    <n v="-4"/>
    <n v="56"/>
    <n v="3513.6"/>
    <n v="-14054.4"/>
    <n v="196761.60000000001"/>
    <s v="Bonifico"/>
    <d v="2022-10-04T00:00:00"/>
    <s v="10548"/>
    <s v="SAN. BANCO POPOLARE CC TESORERIA"/>
  </r>
  <r>
    <s v="809107"/>
    <s v="90544"/>
    <x v="11"/>
    <s v="ACQ"/>
    <s v="22101699"/>
    <d v="2022-08-03T00:00:00"/>
    <m/>
    <n v="565.34"/>
    <s v="60"/>
    <d v="2022-08-09T00:00:00"/>
    <d v="2022-10-08T00:00:00"/>
    <n v="-4"/>
    <n v="56"/>
    <n v="543.6"/>
    <n v="-2174.4"/>
    <n v="30441.600000000002"/>
    <s v="Bonifico"/>
    <d v="2022-10-04T00:00:00"/>
    <s v="10483"/>
    <s v="SAN. BANCO POPOLARE CC TESORERIA"/>
  </r>
  <r>
    <s v="809109"/>
    <s v="99868"/>
    <x v="214"/>
    <s v="ACQ"/>
    <s v="5247/PA"/>
    <d v="2022-07-29T00:00:00"/>
    <m/>
    <n v="439.56"/>
    <s v="60"/>
    <d v="2022-08-09T00:00:00"/>
    <d v="2022-10-08T00:00:00"/>
    <n v="-4"/>
    <n v="56"/>
    <n v="399.6"/>
    <n v="-1598.4"/>
    <n v="22377.600000000002"/>
    <s v="Bonifico"/>
    <d v="2022-10-04T00:00:00"/>
    <s v="10473"/>
    <s v="SAN. BANCO POPOLARE CC TESORERIA"/>
  </r>
  <r>
    <s v="809111"/>
    <s v="99793"/>
    <x v="215"/>
    <s v="ACQ"/>
    <s v="1149/PA"/>
    <d v="2022-07-31T00:00:00"/>
    <m/>
    <n v="95.65"/>
    <s v="60"/>
    <d v="2022-08-09T00:00:00"/>
    <d v="2022-10-08T00:00:00"/>
    <n v="3"/>
    <n v="63"/>
    <n v="78.400000000000006"/>
    <n v="235.20000000000002"/>
    <n v="4939.2000000000007"/>
    <s v="Bonifico"/>
    <d v="2022-10-11T00:00:00"/>
    <s v="10978"/>
    <s v="SAN. BANCO POPOLARE CC TESORERIA"/>
  </r>
  <r>
    <s v="809114"/>
    <s v="93395"/>
    <x v="51"/>
    <s v="ACQ"/>
    <s v="22065461 Q1"/>
    <d v="2022-08-05T00:00:00"/>
    <m/>
    <n v="485.56"/>
    <s v="60"/>
    <d v="2022-08-09T00:00:00"/>
    <d v="2022-10-08T00:00:00"/>
    <n v="3"/>
    <n v="63"/>
    <n v="398"/>
    <n v="1194"/>
    <n v="25074"/>
    <s v="Bonifico"/>
    <d v="2022-10-11T00:00:00"/>
    <s v="11046"/>
    <s v="SAN. BANCO POPOLARE CC TESORERIA"/>
  </r>
  <r>
    <s v="809117"/>
    <s v="90544"/>
    <x v="11"/>
    <s v="ACQ"/>
    <s v="22102188"/>
    <d v="2022-08-04T00:00:00"/>
    <m/>
    <n v="508.2"/>
    <s v="60"/>
    <d v="2022-08-09T00:00:00"/>
    <d v="2022-10-08T00:00:00"/>
    <n v="-4"/>
    <n v="56"/>
    <n v="462"/>
    <n v="-1848"/>
    <n v="25872"/>
    <s v="Bonifico"/>
    <d v="2022-10-04T00:00:00"/>
    <s v="10483"/>
    <s v="SAN. BANCO POPOLARE CC TESORERIA"/>
  </r>
  <r>
    <s v="809120"/>
    <s v="93295"/>
    <x v="194"/>
    <s v="ACQ"/>
    <s v="1022334271"/>
    <d v="2022-07-31T00:00:00"/>
    <s v="UTIL. BOMBOLE LUGLIO 2022 - + ORD 202215940"/>
    <n v="891.18"/>
    <s v="60"/>
    <d v="2022-08-09T00:00:00"/>
    <d v="2022-10-08T00:00:00"/>
    <n v="-1"/>
    <n v="59"/>
    <n v="856.9"/>
    <n v="-856.9"/>
    <n v="50557.1"/>
    <s v="Bonifico"/>
    <d v="2022-10-07T00:00:00"/>
    <s v="10738"/>
    <s v="SAN. BANCO POPOLARE CC TESORERIA"/>
  </r>
  <r>
    <s v="809122"/>
    <s v="90544"/>
    <x v="11"/>
    <s v="ACQ"/>
    <s v="22101454"/>
    <d v="2022-08-03T00:00:00"/>
    <m/>
    <n v="4919.04"/>
    <s v="60"/>
    <d v="2022-08-09T00:00:00"/>
    <d v="2022-10-08T00:00:00"/>
    <n v="-2"/>
    <n v="58"/>
    <n v="4032"/>
    <n v="-8064"/>
    <n v="233856"/>
    <s v="Bonifico"/>
    <d v="2022-10-06T00:00:00"/>
    <s v="10652"/>
    <s v="SAN. BANCO POPOLARE CC TESORERIA"/>
  </r>
  <r>
    <s v="809123"/>
    <s v="90544"/>
    <x v="11"/>
    <s v="ACQ"/>
    <s v="22101700"/>
    <d v="2022-08-03T00:00:00"/>
    <m/>
    <n v="583.44000000000005"/>
    <s v="60"/>
    <d v="2022-08-09T00:00:00"/>
    <d v="2022-10-08T00:00:00"/>
    <n v="-4"/>
    <n v="56"/>
    <n v="561"/>
    <n v="-2244"/>
    <n v="31416"/>
    <s v="Bonifico"/>
    <d v="2022-10-04T00:00:00"/>
    <s v="10483"/>
    <s v="SAN. BANCO POPOLARE CC TESORERIA"/>
  </r>
  <r>
    <s v="809124"/>
    <s v="94546"/>
    <x v="71"/>
    <s v="ACQ"/>
    <s v="1011348547"/>
    <d v="2022-08-05T00:00:00"/>
    <m/>
    <n v="2841.77"/>
    <s v="60"/>
    <d v="2022-08-09T00:00:00"/>
    <d v="2022-10-08T00:00:00"/>
    <n v="17"/>
    <n v="77"/>
    <n v="2329.3200000000002"/>
    <n v="39598.44"/>
    <n v="179357.64"/>
    <s v="Bonifico"/>
    <d v="2022-10-25T00:00:00"/>
    <s v="11572"/>
    <s v="SAN. BANCO POPOLARE CC TESORERIA"/>
  </r>
  <r>
    <s v="809127"/>
    <s v="99446"/>
    <x v="44"/>
    <s v="ACQ"/>
    <s v="PA221543"/>
    <d v="2022-08-02T00:00:00"/>
    <m/>
    <n v="61.38"/>
    <s v="60"/>
    <d v="2022-08-09T00:00:00"/>
    <d v="2022-10-08T00:00:00"/>
    <n v="-4"/>
    <n v="56"/>
    <n v="50.31"/>
    <n v="-201.24"/>
    <n v="2817.36"/>
    <s v="Bonifico"/>
    <d v="2022-10-04T00:00:00"/>
    <s v="10541"/>
    <s v="SAN. BANCO POPOLARE CC TESORERIA"/>
  </r>
  <r>
    <s v="809128"/>
    <s v="90544"/>
    <x v="11"/>
    <s v="ACQ"/>
    <s v="22100632"/>
    <d v="2022-08-02T00:00:00"/>
    <m/>
    <n v="1016.4"/>
    <s v="60"/>
    <d v="2022-08-09T00:00:00"/>
    <d v="2022-10-08T00:00:00"/>
    <n v="-4"/>
    <n v="56"/>
    <n v="924"/>
    <n v="-3696"/>
    <n v="51744"/>
    <s v="Bonifico"/>
    <d v="2022-10-04T00:00:00"/>
    <s v="10483"/>
    <s v="SAN. BANCO POPOLARE CC TESORERIA"/>
  </r>
  <r>
    <s v="809129"/>
    <s v="90669"/>
    <x v="210"/>
    <s v="ACQ"/>
    <s v="513701"/>
    <d v="2022-08-05T00:00:00"/>
    <m/>
    <n v="85.25"/>
    <s v="60"/>
    <d v="2022-08-09T00:00:00"/>
    <d v="2022-10-08T00:00:00"/>
    <n v="-4"/>
    <n v="56"/>
    <n v="77.5"/>
    <n v="-310"/>
    <n v="4340"/>
    <s v="Bonifico"/>
    <d v="2022-10-04T00:00:00"/>
    <s v="10498"/>
    <s v="SAN. BANCO POPOLARE CC TESORERIA"/>
  </r>
  <r>
    <s v="809130"/>
    <s v="99041"/>
    <x v="209"/>
    <s v="ACQ"/>
    <s v="7000170012"/>
    <d v="2022-08-04T00:00:00"/>
    <m/>
    <n v="326.26"/>
    <s v="60"/>
    <d v="2022-08-09T00:00:00"/>
    <d v="2022-10-08T00:00:00"/>
    <n v="3"/>
    <n v="63"/>
    <n v="296.60000000000002"/>
    <n v="889.80000000000007"/>
    <n v="18685.800000000003"/>
    <s v="Bonifico"/>
    <d v="2022-10-11T00:00:00"/>
    <s v="10932"/>
    <s v="SAN. BANCO POPOLARE CC TESORERIA"/>
  </r>
  <r>
    <s v="809131"/>
    <s v="99285"/>
    <x v="216"/>
    <s v="ACQ"/>
    <s v="221008475"/>
    <d v="2022-08-03T00:00:00"/>
    <m/>
    <n v="346.5"/>
    <s v="60"/>
    <d v="2022-08-09T00:00:00"/>
    <d v="2022-10-08T00:00:00"/>
    <n v="-4"/>
    <n v="56"/>
    <n v="315"/>
    <n v="-1260"/>
    <n v="17640"/>
    <s v="Bonifico"/>
    <d v="2022-10-04T00:00:00"/>
    <s v="10479"/>
    <s v="SAN. BANCO POPOLARE CC TESORERIA"/>
  </r>
  <r>
    <s v="809132"/>
    <s v="90669"/>
    <x v="210"/>
    <s v="ACQ"/>
    <s v="513697"/>
    <d v="2022-08-05T00:00:00"/>
    <m/>
    <n v="7.9"/>
    <s v="60"/>
    <d v="2022-08-09T00:00:00"/>
    <d v="2022-10-08T00:00:00"/>
    <n v="-4"/>
    <n v="56"/>
    <n v="7.18"/>
    <n v="-28.72"/>
    <n v="402.08"/>
    <s v="Bonifico"/>
    <d v="2022-10-04T00:00:00"/>
    <s v="10498"/>
    <s v="SAN. BANCO POPOLARE CC TESORERIA"/>
  </r>
  <r>
    <s v="809137"/>
    <s v="22536"/>
    <x v="9"/>
    <s v="ACQ"/>
    <s v="5922200462"/>
    <d v="2022-07-28T00:00:00"/>
    <s v="SEQSTUDIO GENETIC ANALYZER: ASSISTENZA TECNICA - 1 TRIMESTRE 2022"/>
    <n v="2532.9"/>
    <s v="60"/>
    <d v="2022-08-09T00:00:00"/>
    <d v="2022-10-08T00:00:00"/>
    <n v="-4"/>
    <n v="56"/>
    <n v="2076.15"/>
    <n v="-8304.6"/>
    <n v="116264.40000000001"/>
    <s v="Bonifico"/>
    <d v="2022-10-04T00:00:00"/>
    <s v="10448"/>
    <s v="SAN. BANCO POPOLARE CC TESORERIA"/>
  </r>
  <r>
    <s v="809143"/>
    <s v="90111"/>
    <x v="8"/>
    <s v="ACQ"/>
    <s v="2283040186"/>
    <d v="2022-08-04T00:00:00"/>
    <m/>
    <n v="1728.14"/>
    <s v="60"/>
    <d v="2022-08-09T00:00:00"/>
    <d v="2022-10-08T00:00:00"/>
    <n v="-4"/>
    <n v="56"/>
    <n v="1571.04"/>
    <n v="-6284.16"/>
    <n v="87978.239999999991"/>
    <s v="Bonifico"/>
    <d v="2022-10-04T00:00:00"/>
    <s v="10522"/>
    <s v="SAN. BANCO POPOLARE CC TESORERIA"/>
  </r>
  <r>
    <s v="809154"/>
    <s v="90660"/>
    <x v="207"/>
    <s v="ACQ"/>
    <s v="3900295915"/>
    <d v="2022-08-05T00:00:00"/>
    <m/>
    <n v="1256.99"/>
    <s v="60"/>
    <d v="2022-08-09T00:00:00"/>
    <d v="2022-10-08T00:00:00"/>
    <n v="3"/>
    <n v="63"/>
    <n v="1030.32"/>
    <n v="3090.96"/>
    <n v="64910.159999999996"/>
    <s v="Bonifico"/>
    <d v="2022-10-11T00:00:00"/>
    <s v="10862"/>
    <s v="SAN. BANCO POPOLARE CC TESORERIA"/>
  </r>
  <r>
    <s v="809155"/>
    <s v="90660"/>
    <x v="207"/>
    <s v="ACQ"/>
    <s v="3900295914"/>
    <d v="2022-08-05T00:00:00"/>
    <s v="COVID"/>
    <n v="1537.2"/>
    <s v="60"/>
    <d v="2022-08-09T00:00:00"/>
    <d v="2022-10-08T00:00:00"/>
    <n v="3"/>
    <n v="63"/>
    <n v="1464"/>
    <n v="4392"/>
    <n v="92232"/>
    <s v="Bonifico"/>
    <d v="2022-10-11T00:00:00"/>
    <s v="10862"/>
    <s v="SAN. BANCO POPOLARE CC TESORERIA"/>
  </r>
  <r>
    <s v="809164"/>
    <s v="90075"/>
    <x v="57"/>
    <s v="ACQ"/>
    <s v="222054411"/>
    <d v="2022-08-05T00:00:00"/>
    <m/>
    <n v="2574.1999999999998"/>
    <s v="60"/>
    <d v="2022-08-09T00:00:00"/>
    <d v="2022-10-08T00:00:00"/>
    <n v="3"/>
    <n v="63"/>
    <n v="2110"/>
    <n v="6330"/>
    <n v="132930"/>
    <s v="Bonifico"/>
    <d v="2022-10-11T00:00:00"/>
    <s v="10831"/>
    <s v="SAN. BANCO POPOLARE CC TESORERIA"/>
  </r>
  <r>
    <s v="809165"/>
    <s v="98791"/>
    <x v="55"/>
    <s v="ACQ"/>
    <s v="220002041"/>
    <d v="2022-08-03T00:00:00"/>
    <m/>
    <n v="536.28"/>
    <s v="60"/>
    <d v="2022-08-09T00:00:00"/>
    <d v="2022-10-08T00:00:00"/>
    <n v="38"/>
    <n v="98"/>
    <n v="439.57"/>
    <n v="16703.66"/>
    <n v="43077.86"/>
    <s v="Bonifico"/>
    <d v="2022-11-15T00:00:00"/>
    <s v="11978"/>
    <s v="SAN. BANCO POPOLARE CC TESORERIA"/>
  </r>
  <r>
    <s v="809171"/>
    <s v="22536"/>
    <x v="9"/>
    <s v="ACQ"/>
    <s v="5922200460"/>
    <d v="2022-07-28T00:00:00"/>
    <s v="NOL. SEQSTUDO GENETIC ANALYZER 1TR22"/>
    <n v="2688.05"/>
    <s v="60"/>
    <d v="2022-08-09T00:00:00"/>
    <d v="2022-10-08T00:00:00"/>
    <n v="4"/>
    <n v="64"/>
    <n v="2203.3200000000002"/>
    <n v="8813.2800000000007"/>
    <n v="141012.48000000001"/>
    <s v="Bonifico"/>
    <d v="2022-10-12T00:00:00"/>
    <s v="11096"/>
    <s v="SAN. BANCO POPOLARE CC TESORERIA"/>
  </r>
  <r>
    <s v="809172"/>
    <s v="93295"/>
    <x v="194"/>
    <s v="ACQ"/>
    <s v="1022334272"/>
    <d v="2022-07-31T00:00:00"/>
    <s v="NOL. LUGLIO 2022"/>
    <n v="1422.93"/>
    <s v="60"/>
    <d v="2022-08-09T00:00:00"/>
    <d v="2022-10-08T00:00:00"/>
    <n v="-1"/>
    <n v="59"/>
    <n v="1368.2"/>
    <n v="-1368.2"/>
    <n v="80723.8"/>
    <s v="Bonifico"/>
    <d v="2022-10-07T00:00:00"/>
    <s v="10738"/>
    <s v="SAN. BANCO POPOLARE CC TESORERIA"/>
  </r>
  <r>
    <s v="809174"/>
    <s v="22253"/>
    <x v="192"/>
    <s v="ACQ"/>
    <s v="9572329206"/>
    <d v="2022-08-05T00:00:00"/>
    <m/>
    <n v="58527.6"/>
    <s v="60"/>
    <d v="2022-08-09T00:00:00"/>
    <d v="2022-10-08T00:00:00"/>
    <n v="4"/>
    <n v="64"/>
    <n v="47973.440000000002"/>
    <n v="191893.76000000001"/>
    <n v="3070300.1600000001"/>
    <s v="Bonifico"/>
    <d v="2022-10-12T00:00:00"/>
    <s v="11113"/>
    <s v="SAN. BANCO POPOLARE CC TESORERIA"/>
  </r>
  <r>
    <s v="809177"/>
    <s v="98276"/>
    <x v="173"/>
    <s v="ACQ"/>
    <s v="0000001060004942"/>
    <d v="2022-08-04T00:00:00"/>
    <m/>
    <n v="1288.96"/>
    <s v="60"/>
    <d v="2022-08-09T00:00:00"/>
    <d v="2022-10-08T00:00:00"/>
    <n v="-4"/>
    <n v="56"/>
    <n v="1171.78"/>
    <n v="-4687.12"/>
    <n v="65619.679999999993"/>
    <s v="Bonifico"/>
    <d v="2022-10-04T00:00:00"/>
    <s v="10528"/>
    <s v="SAN. BANCO POPOLARE CC TESORERIA"/>
  </r>
  <r>
    <s v="809178"/>
    <s v="22536"/>
    <x v="9"/>
    <s v="ACQ"/>
    <s v="5922200461"/>
    <d v="2022-07-28T00:00:00"/>
    <s v="ASSIST. TECNICA gennaio/giugno 2022"/>
    <n v="16958.61"/>
    <s v="60"/>
    <d v="2022-08-09T00:00:00"/>
    <d v="2022-10-08T00:00:00"/>
    <n v="-4"/>
    <n v="56"/>
    <n v="13900.5"/>
    <n v="-55602"/>
    <n v="778428"/>
    <s v="Bonifico"/>
    <d v="2022-10-04T00:00:00"/>
    <s v="10448"/>
    <s v="SAN. BANCO POPOLARE CC TESORERIA"/>
  </r>
  <r>
    <s v="809180"/>
    <s v="98277"/>
    <x v="82"/>
    <s v="ACQ"/>
    <s v="200840/P"/>
    <d v="2022-08-01T00:00:00"/>
    <s v="CAN NOL MONITOR REFERTAZIONE PACS AGO22"/>
    <n v="769.77"/>
    <s v="60"/>
    <d v="2022-08-09T00:00:00"/>
    <d v="2022-10-08T00:00:00"/>
    <n v="-4"/>
    <n v="56"/>
    <n v="630.96"/>
    <n v="-2523.84"/>
    <n v="35333.760000000002"/>
    <s v="Bonifico"/>
    <d v="2022-10-04T00:00:00"/>
    <s v="10482"/>
    <s v="SAN. BANCO POPOLARE CC TESORERIA"/>
  </r>
  <r>
    <s v="809182"/>
    <s v="90111"/>
    <x v="8"/>
    <s v="ACQ"/>
    <s v="2283039916"/>
    <d v="2022-08-03T00:00:00"/>
    <m/>
    <n v="8640.7199999999993"/>
    <s v="60"/>
    <d v="2022-08-09T00:00:00"/>
    <d v="2022-10-08T00:00:00"/>
    <n v="-4"/>
    <n v="56"/>
    <n v="7855.2"/>
    <n v="-31420.799999999999"/>
    <n v="439891.20000000001"/>
    <s v="Bonifico"/>
    <d v="2022-10-04T00:00:00"/>
    <s v="10522"/>
    <s v="SAN. BANCO POPOLARE CC TESORERIA"/>
  </r>
  <r>
    <s v="809185"/>
    <s v="90718"/>
    <x v="172"/>
    <s v="ACQ"/>
    <s v="1020653279"/>
    <d v="2022-08-04T00:00:00"/>
    <m/>
    <n v="3324.24"/>
    <s v="60"/>
    <d v="2022-08-09T00:00:00"/>
    <d v="2022-10-08T00:00:00"/>
    <n v="-4"/>
    <n v="56"/>
    <n v="3022.04"/>
    <n v="-12088.16"/>
    <n v="169234.24"/>
    <s v="Bonifico"/>
    <d v="2022-10-04T00:00:00"/>
    <s v="10478"/>
    <s v="SAN. BANCO POPOLARE CC TESORERIA"/>
  </r>
  <r>
    <s v="810002"/>
    <s v="90528"/>
    <x v="217"/>
    <s v="ACQ"/>
    <s v="V1-2156/22"/>
    <d v="2022-08-04T00:00:00"/>
    <m/>
    <n v="305"/>
    <s v="60"/>
    <d v="2022-08-09T00:00:00"/>
    <d v="2022-10-08T00:00:00"/>
    <n v="3"/>
    <n v="63"/>
    <n v="250"/>
    <n v="750"/>
    <n v="15750"/>
    <s v="Bonifico"/>
    <d v="2022-10-11T00:00:00"/>
    <s v="10877"/>
    <s v="SAN. BANCO POPOLARE CC TESORERIA"/>
  </r>
  <r>
    <s v="810003"/>
    <s v="90528"/>
    <x v="217"/>
    <s v="ACQ"/>
    <s v="V1-2157/22"/>
    <d v="2022-08-04T00:00:00"/>
    <m/>
    <n v="691.69"/>
    <s v="60"/>
    <d v="2022-08-09T00:00:00"/>
    <d v="2022-10-08T00:00:00"/>
    <n v="3"/>
    <n v="63"/>
    <n v="566.96"/>
    <n v="1700.88"/>
    <n v="35718.480000000003"/>
    <s v="Bonifico"/>
    <d v="2022-10-11T00:00:00"/>
    <s v="10877"/>
    <s v="SAN. BANCO POPOLARE CC TESORERIA"/>
  </r>
  <r>
    <s v="816009"/>
    <s v="94546"/>
    <x v="71"/>
    <s v="ACQ"/>
    <s v="1011344357"/>
    <d v="2022-07-16T00:00:00"/>
    <m/>
    <n v="158.6"/>
    <s v="60"/>
    <d v="2022-08-11T00:00:00"/>
    <d v="2022-10-10T00:00:00"/>
    <n v="2"/>
    <n v="62"/>
    <n v="130"/>
    <n v="260"/>
    <n v="8060"/>
    <s v="Bonifico"/>
    <d v="2022-10-12T00:00:00"/>
    <s v="11120"/>
    <s v="SAN. BANCO POPOLARE CC TESORERIA"/>
  </r>
  <r>
    <s v="816012"/>
    <s v="94546"/>
    <x v="71"/>
    <s v="ACQ"/>
    <s v="1011344541"/>
    <d v="2022-07-18T00:00:00"/>
    <m/>
    <n v="420.9"/>
    <s v="60"/>
    <d v="2022-08-11T00:00:00"/>
    <d v="2022-10-10T00:00:00"/>
    <n v="2"/>
    <n v="62"/>
    <n v="345"/>
    <n v="690"/>
    <n v="21390"/>
    <s v="Bonifico"/>
    <d v="2022-10-12T00:00:00"/>
    <s v="11120"/>
    <s v="SAN. BANCO POPOLARE CC TESORERIA"/>
  </r>
  <r>
    <s v="816013"/>
    <s v="97030"/>
    <x v="218"/>
    <s v="ACQ"/>
    <s v="870"/>
    <d v="2022-08-09T00:00:00"/>
    <m/>
    <n v="1830"/>
    <s v="60"/>
    <d v="2022-08-11T00:00:00"/>
    <d v="2022-10-10T00:00:00"/>
    <n v="-6"/>
    <n v="54"/>
    <n v="1500"/>
    <n v="-9000"/>
    <n v="81000"/>
    <s v="Bonifico"/>
    <d v="2022-10-04T00:00:00"/>
    <s v="10543"/>
    <s v="SAN. BANCO POPOLARE CC TESORERIA"/>
  </r>
  <r>
    <s v="816014"/>
    <s v="94546"/>
    <x v="71"/>
    <s v="ACQ"/>
    <s v="1011343666"/>
    <d v="2022-07-13T00:00:00"/>
    <m/>
    <n v="1556.72"/>
    <s v="60"/>
    <d v="2022-08-11T00:00:00"/>
    <d v="2022-10-10T00:00:00"/>
    <n v="2"/>
    <n v="62"/>
    <n v="1276"/>
    <n v="2552"/>
    <n v="79112"/>
    <s v="Bonifico"/>
    <d v="2022-10-12T00:00:00"/>
    <s v="11120"/>
    <s v="SAN. BANCO POPOLARE CC TESORERIA"/>
  </r>
  <r>
    <s v="816015"/>
    <s v="99436"/>
    <x v="101"/>
    <s v="ACQ"/>
    <s v="2022174142"/>
    <d v="2022-08-05T00:00:00"/>
    <m/>
    <n v="267"/>
    <s v="60"/>
    <d v="2022-08-11T00:00:00"/>
    <d v="2022-10-10T00:00:00"/>
    <n v="15"/>
    <n v="75"/>
    <n v="242.73"/>
    <n v="3640.95"/>
    <n v="18204.75"/>
    <s v="Bonifico"/>
    <d v="2022-10-25T00:00:00"/>
    <s v="11615"/>
    <s v="SAN. BANCO POPOLARE CC TESORERIA"/>
  </r>
  <r>
    <s v="816016"/>
    <s v="90061"/>
    <x v="219"/>
    <s v="ACQ"/>
    <s v="9923098027"/>
    <d v="2022-08-09T00:00:00"/>
    <m/>
    <n v="60.5"/>
    <s v="60"/>
    <d v="2022-08-11T00:00:00"/>
    <d v="2022-10-10T00:00:00"/>
    <n v="1"/>
    <n v="61"/>
    <n v="55"/>
    <n v="55"/>
    <n v="3355"/>
    <s v="Bonifico"/>
    <d v="2022-10-11T00:00:00"/>
    <s v="11006"/>
    <s v="SAN. BANCO POPOLARE CC TESORERIA"/>
  </r>
  <r>
    <s v="816017"/>
    <s v="99436"/>
    <x v="101"/>
    <s v="ACQ"/>
    <s v="2022174140"/>
    <d v="2022-08-05T00:00:00"/>
    <m/>
    <n v="1914.03"/>
    <s v="60"/>
    <d v="2022-08-11T00:00:00"/>
    <d v="2022-10-10T00:00:00"/>
    <n v="-6"/>
    <n v="54"/>
    <n v="1740.03"/>
    <n v="-10440.18"/>
    <n v="93961.62"/>
    <s v="Bonifico"/>
    <d v="2022-10-04T00:00:00"/>
    <s v="10459"/>
    <s v="SAN. BANCO POPOLARE CC TESORERIA"/>
  </r>
  <r>
    <s v="816018"/>
    <s v="95451"/>
    <x v="141"/>
    <s v="ACQ"/>
    <s v="FVS22-01147"/>
    <d v="2022-08-09T00:00:00"/>
    <m/>
    <n v="2637.05"/>
    <s v="60"/>
    <d v="2022-08-11T00:00:00"/>
    <d v="2022-10-10T00:00:00"/>
    <n v="-6"/>
    <n v="54"/>
    <n v="2161.52"/>
    <n v="-12969.119999999999"/>
    <n v="116722.08"/>
    <s v="Bonifico"/>
    <d v="2022-10-04T00:00:00"/>
    <s v="10472"/>
    <s v="SAN. BANCO POPOLARE CC TESORERIA"/>
  </r>
  <r>
    <s v="816019"/>
    <s v="99734"/>
    <x v="167"/>
    <s v="ACQ"/>
    <s v="22506352"/>
    <d v="2022-08-08T00:00:00"/>
    <m/>
    <n v="1456"/>
    <s v="60"/>
    <d v="2022-08-11T00:00:00"/>
    <d v="2022-10-10T00:00:00"/>
    <n v="7"/>
    <n v="67"/>
    <n v="1400"/>
    <n v="9800"/>
    <n v="93800"/>
    <s v="Bonifico"/>
    <d v="2022-10-17T00:00:00"/>
    <s v="11238"/>
    <s v="SAN. BANCO POPOLARE CC TESORERIA"/>
  </r>
  <r>
    <s v="816021"/>
    <s v="99423"/>
    <x v="98"/>
    <s v="ACQ"/>
    <s v="9897088751"/>
    <d v="2022-08-09T00:00:00"/>
    <m/>
    <n v="810"/>
    <s v="60"/>
    <d v="2022-08-11T00:00:00"/>
    <d v="2022-10-10T00:00:00"/>
    <n v="0"/>
    <n v="60"/>
    <n v="736.36"/>
    <n v="0"/>
    <n v="44181.599999999999"/>
    <s v="Bonifico"/>
    <d v="2022-10-10T00:00:00"/>
    <s v="10751"/>
    <s v="TERR. BANCO POPOLARE"/>
  </r>
  <r>
    <s v="816024"/>
    <s v="90075"/>
    <x v="57"/>
    <s v="ACQ"/>
    <s v="9300000656"/>
    <d v="2022-07-27T00:00:00"/>
    <m/>
    <n v="3848"/>
    <s v="60"/>
    <d v="2022-08-11T00:00:00"/>
    <d v="2022-10-10T00:00:00"/>
    <n v="2"/>
    <n v="62"/>
    <n v="3700"/>
    <n v="7400"/>
    <n v="229400"/>
    <s v="Bonifico"/>
    <d v="2022-10-12T00:00:00"/>
    <s v="11058"/>
    <s v="SAN. BANCO POPOLARE CC TESORERIA"/>
  </r>
  <r>
    <s v="816025"/>
    <s v="90208"/>
    <x v="46"/>
    <s v="ACQ"/>
    <s v="2022027735"/>
    <d v="2022-08-09T00:00:00"/>
    <m/>
    <n v="2946.3"/>
    <s v="60"/>
    <d v="2022-08-11T00:00:00"/>
    <d v="2022-10-10T00:00:00"/>
    <n v="1"/>
    <n v="61"/>
    <n v="2415"/>
    <n v="2415"/>
    <n v="147315"/>
    <s v="Bonifico"/>
    <d v="2022-10-11T00:00:00"/>
    <s v="11010"/>
    <s v="SAN. BANCO POPOLARE CC TESORERIA"/>
  </r>
  <r>
    <s v="816027"/>
    <s v="99595"/>
    <x v="195"/>
    <s v="ACQ"/>
    <s v="5380"/>
    <d v="2022-08-05T00:00:00"/>
    <m/>
    <n v="5969.06"/>
    <s v="60"/>
    <d v="2022-08-11T00:00:00"/>
    <d v="2022-10-10T00:00:00"/>
    <n v="1"/>
    <n v="61"/>
    <n v="5426.42"/>
    <n v="5426.42"/>
    <n v="331011.62"/>
    <s v="Bonifico"/>
    <d v="2022-10-11T00:00:00"/>
    <s v="10979"/>
    <s v="SAN. BANCO POPOLARE CC TESORERIA"/>
  </r>
  <r>
    <s v="816028"/>
    <s v="91477"/>
    <x v="106"/>
    <s v="ACQ"/>
    <s v="1209307780"/>
    <d v="2022-08-09T00:00:00"/>
    <m/>
    <n v="41.46"/>
    <s v="60"/>
    <d v="2022-08-11T00:00:00"/>
    <d v="2022-10-10T00:00:00"/>
    <n v="-4"/>
    <n v="56"/>
    <n v="33.979999999999997"/>
    <n v="-135.91999999999999"/>
    <n v="1902.8799999999999"/>
    <s v="Bonifico"/>
    <d v="2022-10-06T00:00:00"/>
    <s v="10662"/>
    <s v="SAN. BANCO POPOLARE CC TESORERIA"/>
  </r>
  <r>
    <s v="816030"/>
    <s v="100796"/>
    <x v="220"/>
    <s v="ACQ"/>
    <s v="322941037"/>
    <d v="2022-08-04T00:00:00"/>
    <m/>
    <n v="471.01"/>
    <s v="60"/>
    <d v="2022-08-11T00:00:00"/>
    <d v="2022-10-10T00:00:00"/>
    <n v="-6"/>
    <n v="54"/>
    <n v="428.19"/>
    <n v="-2569.14"/>
    <n v="23122.26"/>
    <s v="Bonifico"/>
    <d v="2022-10-04T00:00:00"/>
    <s v="10439"/>
    <s v="SAN. BANCO POPOLARE CC TESORERIA"/>
  </r>
  <r>
    <s v="816031"/>
    <s v="90075"/>
    <x v="57"/>
    <s v="ACQ"/>
    <s v="9300000653"/>
    <d v="2022-07-27T00:00:00"/>
    <m/>
    <n v="1924"/>
    <s v="60"/>
    <d v="2022-08-11T00:00:00"/>
    <d v="2022-10-10T00:00:00"/>
    <n v="11"/>
    <n v="71"/>
    <n v="1850"/>
    <n v="20350"/>
    <n v="131350"/>
    <s v="Bonifico"/>
    <d v="2022-10-21T00:00:00"/>
    <s v="11438"/>
    <s v="SAN. BANCO POPOLARE CC TESORERIA"/>
  </r>
  <r>
    <s v="816032"/>
    <s v="100113"/>
    <x v="94"/>
    <s v="ACQ"/>
    <s v="5320046033"/>
    <d v="2022-08-09T00:00:00"/>
    <m/>
    <n v="849.12"/>
    <s v="60"/>
    <d v="2022-08-11T00:00:00"/>
    <d v="2022-10-10T00:00:00"/>
    <n v="2"/>
    <n v="62"/>
    <n v="696"/>
    <n v="1392"/>
    <n v="43152"/>
    <s v="Bonifico"/>
    <d v="2022-10-12T00:00:00"/>
    <s v="11129"/>
    <s v="SAN. BANCO POPOLARE CC TESORERIA"/>
  </r>
  <r>
    <s v="816037"/>
    <s v="94619"/>
    <x v="178"/>
    <s v="ACQ"/>
    <s v="2003066866"/>
    <d v="2022-08-09T00:00:00"/>
    <m/>
    <n v="3667.3"/>
    <s v="60"/>
    <d v="2022-08-11T00:00:00"/>
    <d v="2022-10-10T00:00:00"/>
    <n v="1"/>
    <n v="61"/>
    <n v="3333.91"/>
    <n v="3333.91"/>
    <n v="203368.50999999998"/>
    <s v="Bonifico"/>
    <d v="2022-10-11T00:00:00"/>
    <s v="10859"/>
    <s v="SAN. BANCO POPOLARE CC TESORERIA"/>
  </r>
  <r>
    <s v="816038"/>
    <s v="22536"/>
    <x v="9"/>
    <s v="ACQ"/>
    <s v="5922200468"/>
    <d v="2022-07-29T00:00:00"/>
    <s v="SEQSTUDIO GENETIC ANALYZER: ASSISTENZA TECNICA 2° TRIMESTRE 2022"/>
    <n v="2532.9"/>
    <s v="60"/>
    <d v="2022-08-11T00:00:00"/>
    <d v="2022-10-10T00:00:00"/>
    <n v="-6"/>
    <n v="54"/>
    <n v="2076.15"/>
    <n v="-12456.900000000001"/>
    <n v="112112.1"/>
    <s v="Bonifico"/>
    <d v="2022-10-04T00:00:00"/>
    <s v="10448"/>
    <s v="SAN. BANCO POPOLARE CC TESORERIA"/>
  </r>
  <r>
    <s v="816045"/>
    <s v="99041"/>
    <x v="209"/>
    <s v="ACQ"/>
    <s v="7000170230"/>
    <d v="2022-08-09T00:00:00"/>
    <m/>
    <n v="776.49"/>
    <s v="60"/>
    <d v="2022-08-11T00:00:00"/>
    <d v="2022-10-10T00:00:00"/>
    <n v="1"/>
    <n v="61"/>
    <n v="705.9"/>
    <n v="705.9"/>
    <n v="43059.9"/>
    <s v="Bonifico"/>
    <d v="2022-10-11T00:00:00"/>
    <s v="10932"/>
    <s v="SAN. BANCO POPOLARE CC TESORERIA"/>
  </r>
  <r>
    <s v="816046"/>
    <s v="101183"/>
    <x v="221"/>
    <s v="ACQ"/>
    <s v="1/513"/>
    <d v="2022-07-29T00:00:00"/>
    <m/>
    <n v="427"/>
    <s v="60"/>
    <d v="2022-08-11T00:00:00"/>
    <d v="2022-10-10T00:00:00"/>
    <n v="11"/>
    <n v="71"/>
    <n v="350"/>
    <n v="3850"/>
    <n v="24850"/>
    <s v="Bonifico"/>
    <d v="2022-10-21T00:00:00"/>
    <s v="11391"/>
    <s v="SAN. BANCO POPOLARE CC TESORERIA"/>
  </r>
  <r>
    <s v="816053"/>
    <s v="98528"/>
    <x v="222"/>
    <s v="ACQ"/>
    <s v="1650/PA"/>
    <d v="2022-07-29T00:00:00"/>
    <m/>
    <n v="3503.11"/>
    <s v="60"/>
    <d v="2022-08-11T00:00:00"/>
    <d v="2022-10-10T00:00:00"/>
    <n v="-6"/>
    <n v="54"/>
    <n v="2871.4"/>
    <n v="-17228.400000000001"/>
    <n v="155055.6"/>
    <s v="Bonifico"/>
    <d v="2022-10-04T00:00:00"/>
    <s v="10532"/>
    <s v="SAN. BANCO POPOLARE CC TESORERIA"/>
  </r>
  <r>
    <s v="816056"/>
    <s v="95802"/>
    <x v="103"/>
    <s v="ACQ"/>
    <s v="0931857967"/>
    <d v="2022-08-11T00:00:00"/>
    <m/>
    <n v="2148.8000000000002"/>
    <s v="60"/>
    <d v="2022-08-11T00:00:00"/>
    <d v="2022-10-10T00:00:00"/>
    <n v="1"/>
    <n v="61"/>
    <n v="1953.45"/>
    <n v="1953.45"/>
    <n v="119160.45"/>
    <s v="Bonifico"/>
    <d v="2022-10-11T00:00:00"/>
    <s v="10966"/>
    <s v="SAN. BANCO POPOLARE CC TESORERIA"/>
  </r>
  <r>
    <s v="816057"/>
    <s v="96711"/>
    <x v="114"/>
    <s v="ACQ"/>
    <s v="40131157"/>
    <d v="2022-08-09T00:00:00"/>
    <m/>
    <n v="303.17"/>
    <s v="60"/>
    <d v="2022-08-11T00:00:00"/>
    <d v="2022-10-10T00:00:00"/>
    <n v="1"/>
    <n v="61"/>
    <n v="248.5"/>
    <n v="248.5"/>
    <n v="15158.5"/>
    <s v="Bonifico"/>
    <d v="2022-10-11T00:00:00"/>
    <s v="10809"/>
    <s v="SAN. BANCO POPOLARE CC TESORERIA"/>
  </r>
  <r>
    <s v="816061"/>
    <s v="91832"/>
    <x v="223"/>
    <s v="ACQ"/>
    <s v="13679/V2"/>
    <d v="2022-08-08T00:00:00"/>
    <m/>
    <n v="1745.09"/>
    <s v="60"/>
    <d v="2022-08-11T00:00:00"/>
    <d v="2022-10-10T00:00:00"/>
    <n v="1"/>
    <n v="61"/>
    <n v="1430.4"/>
    <n v="1430.4"/>
    <n v="87254.400000000009"/>
    <s v="Bonifico"/>
    <d v="2022-10-11T00:00:00"/>
    <s v="10818"/>
    <s v="SAN. BANCO POPOLARE CC TESORERIA"/>
  </r>
  <r>
    <s v="816062"/>
    <s v="100221"/>
    <x v="224"/>
    <s v="ACQ"/>
    <s v="12648"/>
    <d v="2022-08-08T00:00:00"/>
    <m/>
    <n v="0.66"/>
    <s v="60"/>
    <d v="2022-08-11T00:00:00"/>
    <d v="2022-10-10T00:00:00"/>
    <n v="-6"/>
    <n v="54"/>
    <n v="0.6"/>
    <n v="-3.5999999999999996"/>
    <n v="32.4"/>
    <s v="Bonifico"/>
    <d v="2022-10-04T00:00:00"/>
    <s v="10480"/>
    <s v="SAN. BANCO POPOLARE CC TESORERIA"/>
  </r>
  <r>
    <s v="816064"/>
    <s v="90544"/>
    <x v="11"/>
    <s v="ACQ"/>
    <s v="22104200"/>
    <d v="2022-08-09T00:00:00"/>
    <m/>
    <n v="395.28"/>
    <s v="60"/>
    <d v="2022-08-11T00:00:00"/>
    <d v="2022-10-10T00:00:00"/>
    <n v="2"/>
    <n v="62"/>
    <n v="324"/>
    <n v="648"/>
    <n v="20088"/>
    <s v="Bonifico"/>
    <d v="2022-10-12T00:00:00"/>
    <s v="11149"/>
    <s v="TERR. BANCO POPOLARE"/>
  </r>
  <r>
    <s v="816066"/>
    <s v="90544"/>
    <x v="11"/>
    <s v="ACQ"/>
    <s v="22104198"/>
    <d v="2022-08-09T00:00:00"/>
    <s v="VEDI NC 22122903 DEL 21/9/22"/>
    <n v="197.87"/>
    <s v="60"/>
    <d v="2022-08-11T00:00:00"/>
    <d v="2022-10-10T00:00:00"/>
    <n v="0"/>
    <n v="60"/>
    <n v="179.88"/>
    <n v="0"/>
    <n v="10792.8"/>
    <s v="Bonifico"/>
    <d v="2022-10-06T00:00:00"/>
    <s v="10652"/>
    <s v="SAN. BANCO POPOLARE CC TESORERIA"/>
  </r>
  <r>
    <s v="816067"/>
    <s v="90718"/>
    <x v="172"/>
    <s v="ACQ"/>
    <s v="1020653533"/>
    <d v="2022-08-05T00:00:00"/>
    <m/>
    <n v="1798.1"/>
    <s v="60"/>
    <d v="2022-08-11T00:00:00"/>
    <d v="2022-10-10T00:00:00"/>
    <n v="1"/>
    <n v="61"/>
    <n v="1634.64"/>
    <n v="1634.64"/>
    <n v="99713.040000000008"/>
    <s v="Bonifico"/>
    <d v="2022-10-11T00:00:00"/>
    <s v="10994"/>
    <s v="SAN. BANCO POPOLARE CC TESORERIA"/>
  </r>
  <r>
    <s v="816068"/>
    <s v="90127"/>
    <x v="88"/>
    <s v="ACQ"/>
    <s v="5302483249"/>
    <d v="2022-08-08T00:00:00"/>
    <m/>
    <n v="487.39"/>
    <s v="60"/>
    <d v="2022-08-11T00:00:00"/>
    <d v="2022-10-10T00:00:00"/>
    <n v="2"/>
    <n v="62"/>
    <n v="399.5"/>
    <n v="799"/>
    <n v="24769"/>
    <s v="Bonifico"/>
    <d v="2022-10-12T00:00:00"/>
    <s v="11055"/>
    <s v="SAN. BANCO POPOLARE CC TESORERIA"/>
  </r>
  <r>
    <s v="816069"/>
    <s v="90544"/>
    <x v="11"/>
    <s v="ACQ"/>
    <s v="22104199"/>
    <d v="2022-08-09T00:00:00"/>
    <m/>
    <n v="201.62"/>
    <s v="60"/>
    <d v="2022-08-11T00:00:00"/>
    <d v="2022-10-10T00:00:00"/>
    <n v="49"/>
    <n v="109"/>
    <n v="183.29"/>
    <n v="8981.2099999999991"/>
    <n v="19978.61"/>
    <s v="Bonifico"/>
    <d v="2022-11-28T00:00:00"/>
    <s v="12810"/>
    <s v="SAN. BANCO POPOLARE CC TESORERIA"/>
  </r>
  <r>
    <s v="816070"/>
    <s v="90544"/>
    <x v="11"/>
    <s v="ACQ"/>
    <s v="22104041"/>
    <d v="2022-08-09T00:00:00"/>
    <m/>
    <n v="1545.73"/>
    <s v="60"/>
    <d v="2022-08-11T00:00:00"/>
    <d v="2022-10-10T00:00:00"/>
    <n v="49"/>
    <n v="109"/>
    <n v="1405.21"/>
    <n v="68855.290000000008"/>
    <n v="153167.89000000001"/>
    <s v="Bonifico"/>
    <d v="2022-11-28T00:00:00"/>
    <s v="12810"/>
    <s v="SAN. BANCO POPOLARE CC TESORERIA"/>
  </r>
  <r>
    <s v="816071"/>
    <s v="95420"/>
    <x v="174"/>
    <s v="ACQ"/>
    <s v="3202218286"/>
    <d v="2022-08-09T00:00:00"/>
    <m/>
    <n v="41340.089999999997"/>
    <s v="60"/>
    <d v="2022-08-11T00:00:00"/>
    <d v="2022-10-10T00:00:00"/>
    <n v="1"/>
    <n v="61"/>
    <n v="37581.9"/>
    <n v="37581.9"/>
    <n v="2292495.9"/>
    <s v="Bonifico"/>
    <d v="2022-10-11T00:00:00"/>
    <s v="10886"/>
    <s v="SAN. BANCO POPOLARE CC TESORERIA"/>
  </r>
  <r>
    <s v="816072"/>
    <s v="94546"/>
    <x v="71"/>
    <s v="ACQ"/>
    <s v="1011349093"/>
    <d v="2022-08-09T00:00:00"/>
    <m/>
    <n v="9394"/>
    <s v="60"/>
    <d v="2022-08-11T00:00:00"/>
    <d v="2022-10-10T00:00:00"/>
    <n v="36"/>
    <n v="96"/>
    <n v="7700"/>
    <n v="277200"/>
    <n v="739200"/>
    <s v="Bonifico"/>
    <d v="2022-11-15T00:00:00"/>
    <s v="12115"/>
    <s v="SAN. BANCO POPOLARE CC TESORERIA"/>
  </r>
  <r>
    <s v="816074"/>
    <s v="94546"/>
    <x v="71"/>
    <s v="ACQ"/>
    <s v="1011349095"/>
    <d v="2022-08-09T00:00:00"/>
    <m/>
    <n v="1268.8"/>
    <s v="60"/>
    <d v="2022-08-11T00:00:00"/>
    <d v="2022-10-10T00:00:00"/>
    <n v="2"/>
    <n v="62"/>
    <n v="1040"/>
    <n v="2080"/>
    <n v="64480"/>
    <s v="Bonifico"/>
    <d v="2022-10-12T00:00:00"/>
    <s v="11120"/>
    <s v="SAN. BANCO POPOLARE CC TESORERIA"/>
  </r>
  <r>
    <s v="816076"/>
    <s v="97183"/>
    <x v="204"/>
    <s v="ACQ"/>
    <s v="43956"/>
    <d v="2022-08-09T00:00:00"/>
    <m/>
    <n v="1170"/>
    <s v="60"/>
    <d v="2022-08-11T00:00:00"/>
    <d v="2022-10-10T00:00:00"/>
    <n v="11"/>
    <n v="71"/>
    <n v="1063.6400000000001"/>
    <n v="11700.04"/>
    <n v="75518.44"/>
    <s v="Bonifico"/>
    <d v="2022-10-21T00:00:00"/>
    <s v="11411"/>
    <s v="SAN. BANCO POPOLARE CC TESORERIA"/>
  </r>
  <r>
    <s v="816078"/>
    <s v="99734"/>
    <x v="167"/>
    <s v="ACQ"/>
    <s v="22506369"/>
    <d v="2022-08-09T00:00:00"/>
    <m/>
    <n v="1456"/>
    <s v="60"/>
    <d v="2022-08-11T00:00:00"/>
    <d v="2022-10-10T00:00:00"/>
    <n v="7"/>
    <n v="67"/>
    <n v="1400"/>
    <n v="9800"/>
    <n v="93800"/>
    <s v="Bonifico"/>
    <d v="2022-10-17T00:00:00"/>
    <s v="11238"/>
    <s v="SAN. BANCO POPOLARE CC TESORERIA"/>
  </r>
  <r>
    <s v="816079"/>
    <s v="90060"/>
    <x v="119"/>
    <s v="ACQ"/>
    <s v="870E119604"/>
    <d v="2022-08-09T00:00:00"/>
    <s v="VEDI NC 970E006810 DEL 30/9/22 A STORNO TOT. FT. PER RESO"/>
    <n v="9196"/>
    <s v="60"/>
    <d v="2022-08-11T00:00:00"/>
    <d v="2022-10-10T00:00:00"/>
    <n v="0"/>
    <n v="60"/>
    <n v="8360"/>
    <n v="0"/>
    <n v="501600"/>
    <s v="Bonifico"/>
    <d v="2022-10-17T00:00:00"/>
    <s v="11242"/>
    <s v="SAN. BANCO POPOLARE CC TESORERIA"/>
  </r>
  <r>
    <s v="816085"/>
    <s v="94546"/>
    <x v="71"/>
    <s v="ACQ"/>
    <s v="1011348545"/>
    <d v="2022-08-05T00:00:00"/>
    <m/>
    <n v="4758"/>
    <s v="60"/>
    <d v="2022-08-11T00:00:00"/>
    <d v="2022-10-10T00:00:00"/>
    <n v="65"/>
    <n v="125"/>
    <n v="3900"/>
    <n v="253500"/>
    <n v="487500"/>
    <s v="Bonifico"/>
    <d v="2022-12-14T00:00:00"/>
    <s v="13550"/>
    <s v="SAN. BANCO POPOLARE CC TESORERIA"/>
  </r>
  <r>
    <s v="816086"/>
    <s v="98285"/>
    <x v="83"/>
    <s v="ACQ"/>
    <s v="98171173"/>
    <d v="2022-08-10T00:00:00"/>
    <m/>
    <n v="1661.64"/>
    <s v="60"/>
    <d v="2022-08-11T00:00:00"/>
    <d v="2022-10-10T00:00:00"/>
    <n v="-4"/>
    <n v="56"/>
    <n v="1362"/>
    <n v="-5448"/>
    <n v="76272"/>
    <s v="Bonifico"/>
    <d v="2022-10-06T00:00:00"/>
    <s v="10650"/>
    <s v="SAN. BANCO POPOLARE CC TESORERIA"/>
  </r>
  <r>
    <s v="816088"/>
    <s v="96979"/>
    <x v="157"/>
    <s v="ACQ"/>
    <s v="202253379"/>
    <d v="2022-08-09T00:00:00"/>
    <m/>
    <n v="3035.36"/>
    <s v="60"/>
    <d v="2022-08-11T00:00:00"/>
    <d v="2022-10-10T00:00:00"/>
    <n v="2"/>
    <n v="62"/>
    <n v="2488"/>
    <n v="4976"/>
    <n v="154256"/>
    <s v="Bonifico"/>
    <d v="2022-10-12T00:00:00"/>
    <s v="11091"/>
    <s v="SAN. BANCO POPOLARE CC TESORERIA"/>
  </r>
  <r>
    <s v="816090"/>
    <s v="92021"/>
    <x v="212"/>
    <s v="ACQ"/>
    <s v="3300106439"/>
    <d v="2022-08-09T00:00:00"/>
    <m/>
    <n v="34.51"/>
    <s v="60"/>
    <d v="2022-08-11T00:00:00"/>
    <d v="2022-10-10T00:00:00"/>
    <n v="-6"/>
    <n v="54"/>
    <n v="31.37"/>
    <n v="-188.22"/>
    <n v="1693.98"/>
    <s v="Bonifico"/>
    <d v="2022-10-04T00:00:00"/>
    <s v="10524"/>
    <s v="SAN. BANCO POPOLARE CC TESORERIA"/>
  </r>
  <r>
    <s v="816094"/>
    <s v="91477"/>
    <x v="106"/>
    <s v="ACQ"/>
    <s v="1209307289"/>
    <d v="2022-08-08T00:00:00"/>
    <m/>
    <n v="86.79"/>
    <s v="60"/>
    <d v="2022-08-11T00:00:00"/>
    <d v="2022-10-10T00:00:00"/>
    <n v="-4"/>
    <n v="56"/>
    <n v="71.14"/>
    <n v="-284.56"/>
    <n v="3983.84"/>
    <s v="Bonifico"/>
    <d v="2022-10-06T00:00:00"/>
    <s v="10662"/>
    <s v="SAN. BANCO POPOLARE CC TESORERIA"/>
  </r>
  <r>
    <s v="816096"/>
    <s v="99423"/>
    <x v="98"/>
    <s v="ACQ"/>
    <s v="9897088499"/>
    <d v="2022-08-08T00:00:00"/>
    <m/>
    <n v="15840"/>
    <s v="60"/>
    <d v="2022-08-11T00:00:00"/>
    <d v="2022-10-10T00:00:00"/>
    <n v="1"/>
    <n v="61"/>
    <n v="14400"/>
    <n v="14400"/>
    <n v="878400"/>
    <s v="Bonifico"/>
    <d v="2022-10-11T00:00:00"/>
    <s v="10906"/>
    <s v="SAN. BANCO POPOLARE CC TESORERIA"/>
  </r>
  <r>
    <s v="816097"/>
    <s v="94619"/>
    <x v="178"/>
    <s v="ACQ"/>
    <s v="2003066775"/>
    <d v="2022-08-08T00:00:00"/>
    <m/>
    <n v="11001.9"/>
    <s v="60"/>
    <d v="2022-08-11T00:00:00"/>
    <d v="2022-10-10T00:00:00"/>
    <n v="1"/>
    <n v="61"/>
    <n v="10001.73"/>
    <n v="10001.73"/>
    <n v="610105.53"/>
    <s v="Bonifico"/>
    <d v="2022-10-11T00:00:00"/>
    <s v="10859"/>
    <s v="SAN. BANCO POPOLARE CC TESORERIA"/>
  </r>
  <r>
    <s v="816102"/>
    <s v="90476"/>
    <x v="144"/>
    <s v="ACQ"/>
    <s v="0000136288"/>
    <d v="2022-08-04T00:00:00"/>
    <m/>
    <n v="294.8"/>
    <s v="60"/>
    <d v="2022-08-11T00:00:00"/>
    <d v="2022-10-10T00:00:00"/>
    <n v="-6"/>
    <n v="54"/>
    <n v="268"/>
    <n v="-1608"/>
    <n v="14472"/>
    <s v="Bonifico"/>
    <d v="2022-10-04T00:00:00"/>
    <s v="10538"/>
    <s v="SAN. BANCO POPOLARE CC TESORERIA"/>
  </r>
  <r>
    <s v="816104"/>
    <s v="22766"/>
    <x v="225"/>
    <s v="ACQ"/>
    <s v="22534"/>
    <d v="2022-07-31T00:00:00"/>
    <m/>
    <n v="245.95"/>
    <s v="60"/>
    <d v="2022-08-11T00:00:00"/>
    <d v="2022-10-10T00:00:00"/>
    <n v="2"/>
    <n v="62"/>
    <n v="201.6"/>
    <n v="403.2"/>
    <n v="12499.199999999999"/>
    <s v="Bonifico"/>
    <d v="2022-10-12T00:00:00"/>
    <s v="11059"/>
    <s v="SAN. BANCO POPOLARE CC TESORERIA"/>
  </r>
  <r>
    <s v="816105"/>
    <s v="93395"/>
    <x v="51"/>
    <s v="ACQ"/>
    <s v="22065460 Q1"/>
    <d v="2022-08-05T00:00:00"/>
    <m/>
    <n v="373.32"/>
    <s v="60"/>
    <d v="2022-08-11T00:00:00"/>
    <d v="2022-10-10T00:00:00"/>
    <n v="1"/>
    <n v="61"/>
    <n v="306"/>
    <n v="306"/>
    <n v="18666"/>
    <s v="Bonifico"/>
    <d v="2022-10-11T00:00:00"/>
    <s v="11046"/>
    <s v="SAN. BANCO POPOLARE CC TESORERIA"/>
  </r>
  <r>
    <s v="816106"/>
    <s v="90669"/>
    <x v="210"/>
    <s v="ACQ"/>
    <s v="513699"/>
    <d v="2022-08-05T00:00:00"/>
    <m/>
    <n v="561"/>
    <s v="60"/>
    <d v="2022-08-11T00:00:00"/>
    <d v="2022-10-10T00:00:00"/>
    <n v="-6"/>
    <n v="54"/>
    <n v="510"/>
    <n v="-3060"/>
    <n v="27540"/>
    <s v="Bonifico"/>
    <d v="2022-10-04T00:00:00"/>
    <s v="10498"/>
    <s v="SAN. BANCO POPOLARE CC TESORERIA"/>
  </r>
  <r>
    <s v="816107"/>
    <s v="94921"/>
    <x v="182"/>
    <s v="ACQ"/>
    <s v="8722162848"/>
    <d v="2022-08-05T00:00:00"/>
    <m/>
    <n v="8337.9500000000007"/>
    <s v="60"/>
    <d v="2022-08-11T00:00:00"/>
    <d v="2022-10-10T00:00:00"/>
    <n v="-6"/>
    <n v="54"/>
    <n v="7579.95"/>
    <n v="-45479.7"/>
    <n v="409317.3"/>
    <s v="Bonifico"/>
    <d v="2022-10-04T00:00:00"/>
    <s v="10438"/>
    <s v="SAN. BANCO POPOLARE CC TESORERIA"/>
  </r>
  <r>
    <s v="816108"/>
    <s v="90544"/>
    <x v="11"/>
    <s v="ACQ"/>
    <s v="22103028"/>
    <d v="2022-08-05T00:00:00"/>
    <m/>
    <n v="527.04"/>
    <s v="60"/>
    <d v="2022-08-11T00:00:00"/>
    <d v="2022-10-10T00:00:00"/>
    <n v="2"/>
    <n v="62"/>
    <n v="432"/>
    <n v="864"/>
    <n v="26784"/>
    <s v="Bonifico"/>
    <d v="2022-10-12T00:00:00"/>
    <s v="11149"/>
    <s v="TERR. BANCO POPOLARE"/>
  </r>
  <r>
    <s v="816113"/>
    <s v="90544"/>
    <x v="11"/>
    <s v="ACQ"/>
    <s v="22103026"/>
    <d v="2022-08-05T00:00:00"/>
    <m/>
    <n v="592.91999999999996"/>
    <s v="60"/>
    <d v="2022-08-11T00:00:00"/>
    <d v="2022-10-10T00:00:00"/>
    <n v="2"/>
    <n v="62"/>
    <n v="486"/>
    <n v="972"/>
    <n v="30132"/>
    <s v="Bonifico"/>
    <d v="2022-10-12T00:00:00"/>
    <s v="11149"/>
    <s v="TERR. BANCO POPOLARE"/>
  </r>
  <r>
    <s v="816116"/>
    <s v="96951"/>
    <x v="226"/>
    <s v="ACQ"/>
    <s v="6000067671"/>
    <d v="2022-08-05T00:00:00"/>
    <m/>
    <n v="25.74"/>
    <s v="60"/>
    <d v="2022-08-11T00:00:00"/>
    <d v="2022-10-10T00:00:00"/>
    <n v="-6"/>
    <n v="54"/>
    <n v="23.4"/>
    <n v="-140.39999999999998"/>
    <n v="1263.5999999999999"/>
    <s v="Bonifico"/>
    <d v="2022-10-04T00:00:00"/>
    <s v="10536"/>
    <s v="SAN. BANCO POPOLARE CC TESORERIA"/>
  </r>
  <r>
    <s v="816117"/>
    <s v="90060"/>
    <x v="119"/>
    <s v="ACQ"/>
    <s v="870E119430"/>
    <d v="2022-08-08T00:00:00"/>
    <m/>
    <n v="9196"/>
    <s v="60"/>
    <d v="2022-08-11T00:00:00"/>
    <d v="2022-10-10T00:00:00"/>
    <n v="-6"/>
    <n v="54"/>
    <n v="8360"/>
    <n v="-50160"/>
    <n v="451440"/>
    <s v="Bonifico"/>
    <d v="2022-10-04T00:00:00"/>
    <s v="10492"/>
    <s v="SAN. BANCO POPOLARE CC TESORERIA"/>
  </r>
  <r>
    <s v="816121"/>
    <s v="100066"/>
    <x v="131"/>
    <s v="ACQ"/>
    <s v="001142203860"/>
    <d v="2022-08-09T00:00:00"/>
    <m/>
    <n v="71.5"/>
    <s v="60"/>
    <d v="2022-08-11T00:00:00"/>
    <d v="2022-10-10T00:00:00"/>
    <n v="-6"/>
    <n v="54"/>
    <n v="65"/>
    <n v="-390"/>
    <n v="3510"/>
    <s v="Bonifico"/>
    <d v="2022-10-04T00:00:00"/>
    <s v="10485"/>
    <s v="SAN. BANCO POPOLARE CC TESORERIA"/>
  </r>
  <r>
    <s v="816125"/>
    <s v="22253"/>
    <x v="192"/>
    <s v="ACQ"/>
    <s v="9572329390"/>
    <d v="2022-08-08T00:00:00"/>
    <m/>
    <n v="4108.76"/>
    <s v="60"/>
    <d v="2022-08-11T00:00:00"/>
    <d v="2022-10-10T00:00:00"/>
    <n v="2"/>
    <n v="62"/>
    <n v="3367.84"/>
    <n v="6735.68"/>
    <n v="208806.08000000002"/>
    <s v="Bonifico"/>
    <d v="2022-10-12T00:00:00"/>
    <s v="11113"/>
    <s v="SAN. BANCO POPOLARE CC TESORERIA"/>
  </r>
  <r>
    <s v="816127"/>
    <s v="22382"/>
    <x v="227"/>
    <s v="ACQ"/>
    <s v="11817/A"/>
    <d v="2022-08-04T00:00:00"/>
    <m/>
    <n v="5603.52"/>
    <s v="60"/>
    <d v="2022-08-11T00:00:00"/>
    <d v="2022-10-10T00:00:00"/>
    <n v="1"/>
    <n v="61"/>
    <n v="5388"/>
    <n v="5388"/>
    <n v="328668"/>
    <s v="Bonifico"/>
    <d v="2022-10-11T00:00:00"/>
    <s v="10810"/>
    <s v="SAN. BANCO POPOLARE CC TESORERIA"/>
  </r>
  <r>
    <s v="816129"/>
    <s v="99734"/>
    <x v="167"/>
    <s v="ACQ"/>
    <s v="22506335"/>
    <d v="2022-08-05T00:00:00"/>
    <m/>
    <n v="1456"/>
    <s v="60"/>
    <d v="2022-08-11T00:00:00"/>
    <d v="2022-10-10T00:00:00"/>
    <n v="7"/>
    <n v="67"/>
    <n v="1400"/>
    <n v="9800"/>
    <n v="93800"/>
    <s v="Bonifico"/>
    <d v="2022-10-17T00:00:00"/>
    <s v="11238"/>
    <s v="SAN. BANCO POPOLARE CC TESORERIA"/>
  </r>
  <r>
    <s v="816134"/>
    <s v="96876"/>
    <x v="7"/>
    <s v="ACQ"/>
    <s v="0740893288"/>
    <d v="2022-08-05T00:00:00"/>
    <m/>
    <n v="129.80000000000001"/>
    <s v="60"/>
    <d v="2022-08-11T00:00:00"/>
    <d v="2022-10-10T00:00:00"/>
    <n v="15"/>
    <n v="75"/>
    <n v="118"/>
    <n v="1770"/>
    <n v="8850"/>
    <s v="Bonifico"/>
    <d v="2022-10-25T00:00:00"/>
    <s v="11603"/>
    <s v="SAN. BANCO POPOLARE CC TESORERIA"/>
  </r>
  <r>
    <s v="816135"/>
    <s v="96876"/>
    <x v="7"/>
    <s v="ACQ"/>
    <s v="0740893287"/>
    <d v="2022-08-05T00:00:00"/>
    <s v="COVID"/>
    <n v="321.3"/>
    <s v="60"/>
    <d v="2022-08-11T00:00:00"/>
    <d v="2022-10-10T00:00:00"/>
    <n v="-6"/>
    <n v="54"/>
    <n v="306"/>
    <n v="-1836"/>
    <n v="16524"/>
    <s v="Bonifico"/>
    <d v="2022-10-04T00:00:00"/>
    <s v="10548"/>
    <s v="SAN. BANCO POPOLARE CC TESORERIA"/>
  </r>
  <r>
    <s v="816136"/>
    <s v="90075"/>
    <x v="57"/>
    <s v="ACQ"/>
    <s v="222054645"/>
    <d v="2022-08-08T00:00:00"/>
    <m/>
    <n v="8.5399999999999991"/>
    <s v="60"/>
    <d v="2022-08-11T00:00:00"/>
    <d v="2022-10-10T00:00:00"/>
    <n v="1"/>
    <n v="61"/>
    <n v="7"/>
    <n v="7"/>
    <n v="427"/>
    <s v="Bonifico"/>
    <d v="2022-10-11T00:00:00"/>
    <s v="10831"/>
    <s v="SAN. BANCO POPOLARE CC TESORERIA"/>
  </r>
  <r>
    <s v="816138"/>
    <s v="96876"/>
    <x v="7"/>
    <s v="ACQ"/>
    <s v="0740893289"/>
    <d v="2022-08-05T00:00:00"/>
    <m/>
    <n v="155.76"/>
    <s v="60"/>
    <d v="2022-08-11T00:00:00"/>
    <d v="2022-10-10T00:00:00"/>
    <n v="-6"/>
    <n v="54"/>
    <n v="141.6"/>
    <n v="-849.59999999999991"/>
    <n v="7646.4"/>
    <s v="Bonifico"/>
    <d v="2022-10-04T00:00:00"/>
    <s v="10548"/>
    <s v="SAN. BANCO POPOLARE CC TESORERIA"/>
  </r>
  <r>
    <s v="816140"/>
    <s v="96876"/>
    <x v="7"/>
    <s v="ACQ"/>
    <s v="0740893290"/>
    <d v="2022-08-05T00:00:00"/>
    <m/>
    <n v="452.1"/>
    <s v="60"/>
    <d v="2022-08-11T00:00:00"/>
    <d v="2022-10-10T00:00:00"/>
    <n v="-6"/>
    <n v="54"/>
    <n v="411"/>
    <n v="-2466"/>
    <n v="22194"/>
    <s v="Bonifico"/>
    <d v="2022-10-04T00:00:00"/>
    <s v="10548"/>
    <s v="SAN. BANCO POPOLARE CC TESORERIA"/>
  </r>
  <r>
    <s v="816141"/>
    <s v="99517"/>
    <x v="129"/>
    <s v="ACQ"/>
    <s v="601059385"/>
    <d v="2022-08-05T00:00:00"/>
    <m/>
    <n v="777.75"/>
    <s v="60"/>
    <d v="2022-08-11T00:00:00"/>
    <d v="2022-10-10T00:00:00"/>
    <n v="1"/>
    <n v="61"/>
    <n v="637.5"/>
    <n v="637.5"/>
    <n v="38887.5"/>
    <s v="Bonifico"/>
    <d v="2022-10-11T00:00:00"/>
    <s v="10983"/>
    <s v="SAN. BANCO POPOLARE CC TESORERIA"/>
  </r>
  <r>
    <s v="816142"/>
    <s v="90208"/>
    <x v="46"/>
    <s v="ACQ"/>
    <s v="2022027524"/>
    <d v="2022-08-08T00:00:00"/>
    <m/>
    <n v="109.8"/>
    <s v="60"/>
    <d v="2022-08-11T00:00:00"/>
    <d v="2022-10-10T00:00:00"/>
    <n v="2"/>
    <n v="62"/>
    <n v="90"/>
    <n v="180"/>
    <n v="5580"/>
    <s v="Bonifico"/>
    <d v="2022-10-12T00:00:00"/>
    <s v="11075"/>
    <s v="SAN. BANCO POPOLARE CC TESORERIA"/>
  </r>
  <r>
    <s v="816143"/>
    <s v="94719"/>
    <x v="105"/>
    <s v="ACQ"/>
    <s v="6012222017359"/>
    <d v="2022-08-08T00:00:00"/>
    <m/>
    <n v="243.38"/>
    <s v="60"/>
    <d v="2022-08-11T00:00:00"/>
    <d v="2022-10-10T00:00:00"/>
    <n v="-6"/>
    <n v="54"/>
    <n v="221.25"/>
    <n v="-1327.5"/>
    <n v="11947.5"/>
    <s v="Bonifico"/>
    <d v="2022-10-04T00:00:00"/>
    <s v="10550"/>
    <s v="SAN. BANCO POPOLARE CC TESORERIA"/>
  </r>
  <r>
    <s v="816145"/>
    <s v="90544"/>
    <x v="11"/>
    <s v="ACQ"/>
    <s v="22103029"/>
    <d v="2022-08-05T00:00:00"/>
    <m/>
    <n v="156.94999999999999"/>
    <s v="60"/>
    <d v="2022-08-11T00:00:00"/>
    <d v="2022-10-10T00:00:00"/>
    <n v="-4"/>
    <n v="56"/>
    <n v="142.68"/>
    <n v="-570.72"/>
    <n v="7990.08"/>
    <s v="Bonifico"/>
    <d v="2022-10-06T00:00:00"/>
    <s v="10652"/>
    <s v="SAN. BANCO POPOLARE CC TESORERIA"/>
  </r>
  <r>
    <s v="816147"/>
    <s v="22536"/>
    <x v="9"/>
    <s v="ACQ"/>
    <s v="5922200467"/>
    <d v="2022-07-29T00:00:00"/>
    <s v="assist 1tr22"/>
    <n v="2688.05"/>
    <s v="60"/>
    <d v="2022-08-11T00:00:00"/>
    <d v="2022-10-10T00:00:00"/>
    <n v="2"/>
    <n v="62"/>
    <n v="2203.3200000000002"/>
    <n v="4406.6400000000003"/>
    <n v="136605.84"/>
    <s v="Bonifico"/>
    <d v="2022-10-12T00:00:00"/>
    <s v="11096"/>
    <s v="SAN. BANCO POPOLARE CC TESORERIA"/>
  </r>
  <r>
    <s v="816148"/>
    <s v="94483"/>
    <x v="113"/>
    <s v="ACQ"/>
    <s v="27464352"/>
    <d v="2022-08-08T00:00:00"/>
    <m/>
    <n v="121"/>
    <s v="60"/>
    <d v="2022-08-11T00:00:00"/>
    <d v="2022-10-10T00:00:00"/>
    <n v="1"/>
    <n v="61"/>
    <n v="110"/>
    <n v="110"/>
    <n v="6710"/>
    <s v="Bonifico"/>
    <d v="2022-10-11T00:00:00"/>
    <s v="10920"/>
    <s v="SAN. BANCO POPOLARE CC TESORERIA"/>
  </r>
  <r>
    <s v="816151"/>
    <s v="94546"/>
    <x v="71"/>
    <s v="ACQ"/>
    <s v="1011344540"/>
    <d v="2022-07-18T00:00:00"/>
    <m/>
    <n v="244"/>
    <s v="60"/>
    <d v="2022-08-11T00:00:00"/>
    <d v="2022-10-10T00:00:00"/>
    <n v="2"/>
    <n v="62"/>
    <n v="200"/>
    <n v="400"/>
    <n v="12400"/>
    <s v="Bonifico"/>
    <d v="2022-10-12T00:00:00"/>
    <s v="11120"/>
    <s v="SAN. BANCO POPOLARE CC TESORERIA"/>
  </r>
  <r>
    <s v="816152"/>
    <s v="95802"/>
    <x v="103"/>
    <s v="ACQ"/>
    <s v="0931857778"/>
    <d v="2022-08-09T00:00:00"/>
    <m/>
    <n v="24607.01"/>
    <s v="60"/>
    <d v="2022-08-11T00:00:00"/>
    <d v="2022-10-10T00:00:00"/>
    <n v="1"/>
    <n v="61"/>
    <n v="22370.01"/>
    <n v="22370.01"/>
    <n v="1364570.6099999999"/>
    <s v="Bonifico"/>
    <d v="2022-10-11T00:00:00"/>
    <s v="10966"/>
    <s v="SAN. BANCO POPOLARE CC TESORERIA"/>
  </r>
  <r>
    <s v="816153"/>
    <s v="21952"/>
    <x v="99"/>
    <s v="ACQ"/>
    <s v="2223077658"/>
    <d v="2022-08-08T00:00:00"/>
    <m/>
    <n v="159.58000000000001"/>
    <s v="60"/>
    <d v="2022-08-11T00:00:00"/>
    <d v="2022-10-10T00:00:00"/>
    <n v="-3"/>
    <n v="57"/>
    <n v="130.80000000000001"/>
    <n v="-392.40000000000003"/>
    <n v="7455.6"/>
    <s v="Bonifico"/>
    <d v="2022-10-07T00:00:00"/>
    <s v="10740"/>
    <s v="SAN. BANCO POPOLARE CC TESORERIA"/>
  </r>
  <r>
    <s v="816156"/>
    <s v="101124"/>
    <x v="79"/>
    <s v="ACQ"/>
    <s v="70.P"/>
    <d v="2022-07-31T00:00:00"/>
    <s v="PORTIERATO LU22  contenzioso"/>
    <n v="11366.7"/>
    <s v="60"/>
    <d v="2022-08-11T00:00:00"/>
    <d v="2022-10-10T00:00:00"/>
    <n v="0"/>
    <n v="60"/>
    <n v="9316.9699999999993"/>
    <n v="0"/>
    <n v="559018.19999999995"/>
    <s v="Bonifico"/>
    <d v="2022-11-08T00:00:00"/>
    <s v="11887"/>
    <s v="SAN. BANCO POPOLARE CC TESORERIA"/>
  </r>
  <r>
    <s v="816157"/>
    <s v="101123"/>
    <x v="228"/>
    <s v="ACQ"/>
    <s v="367.P"/>
    <d v="2022-07-31T00:00:00"/>
    <s v="PORTIERATO LU22  contenzioso"/>
    <n v="26168.87"/>
    <s v="60"/>
    <d v="2022-08-11T00:00:00"/>
    <d v="2022-10-10T00:00:00"/>
    <n v="0"/>
    <n v="60"/>
    <n v="21449.89"/>
    <n v="0"/>
    <n v="1286993.3999999999"/>
    <s v="Bonifico"/>
    <d v="2022-11-22T00:00:00"/>
    <m/>
    <s v="SAN. BANCO POPOLARE CC TESORERIA"/>
  </r>
  <r>
    <s v="816162"/>
    <s v="93395"/>
    <x v="51"/>
    <s v="ACQ"/>
    <s v="22065723 Q1"/>
    <d v="2022-08-08T00:00:00"/>
    <m/>
    <n v="41.48"/>
    <s v="60"/>
    <d v="2022-08-11T00:00:00"/>
    <d v="2022-10-10T00:00:00"/>
    <n v="1"/>
    <n v="61"/>
    <n v="34"/>
    <n v="34"/>
    <n v="2074"/>
    <s v="Bonifico"/>
    <d v="2022-10-11T00:00:00"/>
    <s v="11046"/>
    <s v="SAN. BANCO POPOLARE CC TESORERIA"/>
  </r>
  <r>
    <s v="816163"/>
    <s v="98214"/>
    <x v="229"/>
    <s v="ACQ"/>
    <s v="003006-0C7"/>
    <d v="2022-08-05T00:00:00"/>
    <m/>
    <n v="1390.8"/>
    <s v="60"/>
    <d v="2022-08-11T00:00:00"/>
    <d v="2022-10-10T00:00:00"/>
    <n v="1"/>
    <n v="61"/>
    <n v="1140"/>
    <n v="1140"/>
    <n v="69540"/>
    <s v="Bonifico"/>
    <d v="2022-10-11T00:00:00"/>
    <s v="10861"/>
    <s v="SAN. BANCO POPOLARE CC TESORERIA"/>
  </r>
  <r>
    <s v="816171"/>
    <s v="90003"/>
    <x v="42"/>
    <s v="ACQ"/>
    <s v="S22F034827"/>
    <d v="2022-08-08T00:00:00"/>
    <m/>
    <n v="2081.83"/>
    <s v="60"/>
    <d v="2022-08-11T00:00:00"/>
    <d v="2022-10-10T00:00:00"/>
    <n v="-6"/>
    <n v="54"/>
    <n v="1706.42"/>
    <n v="-10238.52"/>
    <n v="92146.680000000008"/>
    <s v="Bonifico"/>
    <d v="2022-10-04T00:00:00"/>
    <s v="10463"/>
    <s v="SAN. BANCO POPOLARE CC TESORERIA"/>
  </r>
  <r>
    <s v="816175"/>
    <s v="94719"/>
    <x v="105"/>
    <s v="ACQ"/>
    <s v="6012222017253"/>
    <d v="2022-08-08T00:00:00"/>
    <m/>
    <n v="1544.4"/>
    <s v="60"/>
    <d v="2022-08-11T00:00:00"/>
    <d v="2022-10-10T00:00:00"/>
    <n v="36"/>
    <n v="96"/>
    <n v="1404"/>
    <n v="50544"/>
    <n v="134784"/>
    <s v="Bonifico"/>
    <d v="2022-11-15T00:00:00"/>
    <s v="12063"/>
    <s v="SAN. BANCO POPOLARE CC TESORERIA"/>
  </r>
  <r>
    <s v="816178"/>
    <s v="21952"/>
    <x v="99"/>
    <s v="ACQ"/>
    <s v="2223077657"/>
    <d v="2022-08-08T00:00:00"/>
    <m/>
    <n v="41.48"/>
    <s v="60"/>
    <d v="2022-08-11T00:00:00"/>
    <d v="2022-10-10T00:00:00"/>
    <n v="-3"/>
    <n v="57"/>
    <n v="34"/>
    <n v="-102"/>
    <n v="1938"/>
    <s v="Bonifico"/>
    <d v="2022-10-07T00:00:00"/>
    <s v="10740"/>
    <s v="SAN. BANCO POPOLARE CC TESORERIA"/>
  </r>
  <r>
    <s v="816181"/>
    <s v="90544"/>
    <x v="11"/>
    <s v="ACQ"/>
    <s v="22103030"/>
    <d v="2022-08-05T00:00:00"/>
    <m/>
    <n v="395.28"/>
    <s v="60"/>
    <d v="2022-08-11T00:00:00"/>
    <d v="2022-10-10T00:00:00"/>
    <n v="2"/>
    <n v="62"/>
    <n v="324"/>
    <n v="648"/>
    <n v="20088"/>
    <s v="Bonifico"/>
    <d v="2022-10-12T00:00:00"/>
    <s v="11149"/>
    <s v="TERR. BANCO POPOLARE"/>
  </r>
  <r>
    <s v="816182"/>
    <s v="90544"/>
    <x v="11"/>
    <s v="ACQ"/>
    <s v="22103027"/>
    <d v="2022-08-05T00:00:00"/>
    <m/>
    <n v="209.26"/>
    <s v="60"/>
    <d v="2022-08-11T00:00:00"/>
    <d v="2022-10-10T00:00:00"/>
    <n v="-4"/>
    <n v="56"/>
    <n v="190.24"/>
    <n v="-760.96"/>
    <n v="10653.44"/>
    <s v="Bonifico"/>
    <d v="2022-10-06T00:00:00"/>
    <s v="10652"/>
    <s v="SAN. BANCO POPOLARE CC TESORERIA"/>
  </r>
  <r>
    <s v="816183"/>
    <s v="90544"/>
    <x v="11"/>
    <s v="ACQ"/>
    <s v="22103024"/>
    <d v="2022-08-05T00:00:00"/>
    <s v="VEDI NC 22122902 DEL 21/9/22"/>
    <n v="197.87"/>
    <s v="60"/>
    <d v="2022-08-11T00:00:00"/>
    <d v="2022-10-10T00:00:00"/>
    <n v="0"/>
    <n v="60"/>
    <n v="179.88"/>
    <n v="0"/>
    <n v="10792.8"/>
    <s v="Bonifico"/>
    <d v="2022-10-06T00:00:00"/>
    <s v="10652"/>
    <s v="SAN. BANCO POPOLARE CC TESORERIA"/>
  </r>
  <r>
    <s v="816184"/>
    <s v="90450"/>
    <x v="230"/>
    <s v="ACQ"/>
    <s v="2022 11 143"/>
    <d v="2022-08-03T00:00:00"/>
    <m/>
    <n v="122"/>
    <s v="60"/>
    <d v="2022-08-11T00:00:00"/>
    <d v="2022-10-10T00:00:00"/>
    <n v="-6"/>
    <n v="54"/>
    <n v="100"/>
    <n v="-600"/>
    <n v="5400"/>
    <s v="Bonifico"/>
    <d v="2022-10-04T00:00:00"/>
    <s v="10451"/>
    <s v="SAN. BANCO POPOLARE CC TESORERIA"/>
  </r>
  <r>
    <s v="816185"/>
    <s v="92430"/>
    <x v="231"/>
    <s v="ACQ"/>
    <s v="FA3/88"/>
    <d v="2022-08-03T00:00:00"/>
    <m/>
    <n v="61"/>
    <s v="60"/>
    <d v="2022-08-11T00:00:00"/>
    <d v="2022-10-10T00:00:00"/>
    <n v="-6"/>
    <n v="54"/>
    <n v="50"/>
    <n v="-300"/>
    <n v="2700"/>
    <s v="Bonifico"/>
    <d v="2022-10-04T00:00:00"/>
    <s v="10455"/>
    <s v="SAN. BANCO POPOLARE CC TESORERIA"/>
  </r>
  <r>
    <s v="816189"/>
    <s v="91324"/>
    <x v="232"/>
    <s v="ACQ"/>
    <s v="0000202230025794"/>
    <d v="2022-08-05T00:00:00"/>
    <s v="NOL AUTOMEZZO LU22 ADES. TARGA FX376JL"/>
    <n v="281.20999999999998"/>
    <s v="60"/>
    <d v="2022-08-11T00:00:00"/>
    <d v="2022-10-10T00:00:00"/>
    <n v="-6"/>
    <n v="54"/>
    <n v="230.5"/>
    <n v="-1383"/>
    <n v="12447"/>
    <s v="Bonifico"/>
    <d v="2022-10-04T00:00:00"/>
    <s v="10446"/>
    <s v="SAN. BANCO POPOLARE CC TESORERIA"/>
  </r>
  <r>
    <s v="816190"/>
    <s v="91324"/>
    <x v="232"/>
    <s v="ACQ"/>
    <s v="0000202230025793"/>
    <d v="2022-08-05T00:00:00"/>
    <s v="NOL PARCO AUTO POC LU22"/>
    <n v="3195.85"/>
    <s v="60"/>
    <d v="2022-08-11T00:00:00"/>
    <d v="2022-10-10T00:00:00"/>
    <n v="-6"/>
    <n v="54"/>
    <n v="2619.5500000000002"/>
    <n v="-15717.300000000001"/>
    <n v="141455.70000000001"/>
    <s v="Bonifico"/>
    <d v="2022-10-04T00:00:00"/>
    <s v="10446"/>
    <s v="SAN. BANCO POPOLARE CC TESORERIA"/>
  </r>
  <r>
    <s v="816192"/>
    <s v="10190"/>
    <x v="233"/>
    <s v="ACQ"/>
    <s v="122/PA"/>
    <d v="2022-08-05T00:00:00"/>
    <s v="LAVV ADEG ANTINCENDIO P INT POC SAL1 PER LU22"/>
    <n v="212912.23"/>
    <s v="60"/>
    <d v="2022-08-11T00:00:00"/>
    <d v="2022-10-10T00:00:00"/>
    <n v="-6"/>
    <n v="54"/>
    <n v="193556.57"/>
    <n v="-1161339.42"/>
    <n v="10452054.780000001"/>
    <s v="Bonifico"/>
    <d v="2022-10-04T00:00:00"/>
    <s v="10568"/>
    <s v="SAN. BANCO POPOLARE CC TESORERIA"/>
  </r>
  <r>
    <s v="816194"/>
    <s v="90544"/>
    <x v="11"/>
    <s v="ACQ"/>
    <s v="22103031"/>
    <d v="2022-08-05T00:00:00"/>
    <m/>
    <n v="249.08"/>
    <s v="60"/>
    <d v="2022-08-11T00:00:00"/>
    <d v="2022-10-10T00:00:00"/>
    <n v="-6"/>
    <n v="54"/>
    <n v="239.5"/>
    <n v="-1437"/>
    <n v="12933"/>
    <s v="Bonifico"/>
    <d v="2022-10-04T00:00:00"/>
    <s v="10483"/>
    <s v="SAN. BANCO POPOLARE CC TESORERIA"/>
  </r>
  <r>
    <s v="816196"/>
    <s v="21952"/>
    <x v="99"/>
    <s v="ACQ"/>
    <s v="2223078003"/>
    <d v="2022-08-09T00:00:00"/>
    <m/>
    <n v="198.15"/>
    <s v="60"/>
    <d v="2022-08-11T00:00:00"/>
    <d v="2022-10-10T00:00:00"/>
    <n v="-3"/>
    <n v="57"/>
    <n v="162.41999999999999"/>
    <n v="-487.26"/>
    <n v="9257.9399999999987"/>
    <s v="Bonifico"/>
    <d v="2022-10-07T00:00:00"/>
    <s v="10740"/>
    <s v="SAN. BANCO POPOLARE CC TESORERIA"/>
  </r>
  <r>
    <s v="816197"/>
    <s v="90544"/>
    <x v="11"/>
    <s v="ACQ"/>
    <s v="22103025"/>
    <d v="2022-08-05T00:00:00"/>
    <m/>
    <n v="395.28"/>
    <s v="60"/>
    <d v="2022-08-11T00:00:00"/>
    <d v="2022-10-10T00:00:00"/>
    <n v="2"/>
    <n v="62"/>
    <n v="324"/>
    <n v="648"/>
    <n v="20088"/>
    <s v="Bonifico"/>
    <d v="2022-10-12T00:00:00"/>
    <s v="11149"/>
    <s v="TERR. BANCO POPOLARE"/>
  </r>
  <r>
    <s v="816198"/>
    <s v="94546"/>
    <x v="71"/>
    <s v="ACQ"/>
    <s v="1011343992"/>
    <d v="2022-07-14T00:00:00"/>
    <m/>
    <n v="4209"/>
    <s v="60"/>
    <d v="2022-08-11T00:00:00"/>
    <d v="2022-10-10T00:00:00"/>
    <n v="2"/>
    <n v="62"/>
    <n v="3450"/>
    <n v="6900"/>
    <n v="213900"/>
    <s v="Bonifico"/>
    <d v="2022-10-12T00:00:00"/>
    <s v="11120"/>
    <s v="SAN. BANCO POPOLARE CC TESORERIA"/>
  </r>
  <r>
    <s v="816199"/>
    <s v="94546"/>
    <x v="71"/>
    <s v="ACQ"/>
    <s v="1011343991"/>
    <d v="2022-07-14T00:00:00"/>
    <m/>
    <n v="167.75"/>
    <s v="60"/>
    <d v="2022-08-11T00:00:00"/>
    <d v="2022-10-10T00:00:00"/>
    <n v="-6"/>
    <n v="54"/>
    <n v="137.5"/>
    <n v="-825"/>
    <n v="7425"/>
    <s v="Bonifico"/>
    <d v="2022-10-04T00:00:00"/>
    <s v="10517"/>
    <s v="SAN. BANCO POPOLARE CC TESORERIA"/>
  </r>
  <r>
    <s v="816200"/>
    <s v="94686"/>
    <x v="177"/>
    <s v="ACQ"/>
    <s v="2022000010028636"/>
    <d v="2022-08-09T00:00:00"/>
    <m/>
    <n v="870.21"/>
    <s v="60"/>
    <d v="2022-08-11T00:00:00"/>
    <d v="2022-10-10T00:00:00"/>
    <n v="15"/>
    <n v="75"/>
    <n v="791.1"/>
    <n v="11866.5"/>
    <n v="59332.5"/>
    <s v="Bonifico"/>
    <d v="2022-10-25T00:00:00"/>
    <s v="11618"/>
    <s v="SAN. BANCO POPOLARE CC TESORERIA"/>
  </r>
  <r>
    <s v="827009"/>
    <s v="91186"/>
    <x v="234"/>
    <s v="ACQ"/>
    <s v="B263"/>
    <d v="2022-08-05T00:00:00"/>
    <s v="SERV TRASL E FACCHIN LU22"/>
    <n v="13731.15"/>
    <s v="60"/>
    <d v="2022-08-12T00:00:00"/>
    <d v="2022-10-11T00:00:00"/>
    <n v="-7"/>
    <n v="53"/>
    <n v="11255.04"/>
    <n v="-78785.279999999999"/>
    <n v="596517.12"/>
    <s v="Bonifico"/>
    <d v="2022-10-04T00:00:00"/>
    <s v="10499"/>
    <s v="SAN. BANCO POPOLARE CC TESORERIA"/>
  </r>
  <r>
    <s v="827010"/>
    <s v="91477"/>
    <x v="106"/>
    <s v="ACQ"/>
    <s v="1209309001"/>
    <d v="2022-08-10T00:00:00"/>
    <m/>
    <n v="195.2"/>
    <s v="60"/>
    <d v="2022-08-12T00:00:00"/>
    <d v="2022-10-11T00:00:00"/>
    <n v="-5"/>
    <n v="55"/>
    <n v="160"/>
    <n v="-800"/>
    <n v="8800"/>
    <s v="Bonifico"/>
    <d v="2022-10-06T00:00:00"/>
    <s v="10662"/>
    <s v="SAN. BANCO POPOLARE CC TESORERIA"/>
  </r>
  <r>
    <s v="827015"/>
    <s v="95105"/>
    <x v="67"/>
    <s v="ACQ"/>
    <s v="CMPH00006575"/>
    <d v="2022-08-10T00:00:00"/>
    <m/>
    <n v="16.079999999999998"/>
    <s v="60"/>
    <d v="2022-08-12T00:00:00"/>
    <d v="2022-10-11T00:00:00"/>
    <n v="-5"/>
    <n v="55"/>
    <n v="14.62"/>
    <n v="-73.099999999999994"/>
    <n v="804.09999999999991"/>
    <s v="Bonifico"/>
    <d v="2022-10-06T00:00:00"/>
    <s v="10651"/>
    <s v="SAN. BANCO POPOLARE CC TESORERIA"/>
  </r>
  <r>
    <s v="827016"/>
    <s v="99517"/>
    <x v="129"/>
    <s v="ACQ"/>
    <s v="601059429"/>
    <d v="2022-08-08T00:00:00"/>
    <m/>
    <n v="39.65"/>
    <s v="60"/>
    <d v="2022-08-12T00:00:00"/>
    <d v="2022-10-11T00:00:00"/>
    <n v="0"/>
    <n v="60"/>
    <n v="32.5"/>
    <n v="0"/>
    <n v="1950"/>
    <s v="Bonifico"/>
    <d v="2022-10-11T00:00:00"/>
    <s v="10983"/>
    <s v="SAN. BANCO POPOLARE CC TESORERIA"/>
  </r>
  <r>
    <s v="827017"/>
    <s v="90544"/>
    <x v="11"/>
    <s v="ACQ"/>
    <s v="22103589"/>
    <d v="2022-08-08T00:00:00"/>
    <m/>
    <n v="156.94999999999999"/>
    <s v="60"/>
    <d v="2022-08-12T00:00:00"/>
    <d v="2022-10-11T00:00:00"/>
    <n v="-5"/>
    <n v="55"/>
    <n v="142.68"/>
    <n v="-713.40000000000009"/>
    <n v="7847.4000000000005"/>
    <s v="Bonifico"/>
    <d v="2022-10-06T00:00:00"/>
    <s v="10652"/>
    <s v="SAN. BANCO POPOLARE CC TESORERIA"/>
  </r>
  <r>
    <s v="827018"/>
    <s v="96660"/>
    <x v="35"/>
    <s v="ACQ"/>
    <s v="25247"/>
    <d v="2022-08-08T00:00:00"/>
    <m/>
    <n v="258.64"/>
    <s v="60"/>
    <d v="2022-08-12T00:00:00"/>
    <d v="2022-10-11T00:00:00"/>
    <n v="0"/>
    <n v="60"/>
    <n v="212"/>
    <n v="0"/>
    <n v="12720"/>
    <s v="Bonifico"/>
    <d v="2022-10-11T00:00:00"/>
    <s v="10860"/>
    <s v="SAN. BANCO POPOLARE CC TESORERIA"/>
  </r>
  <r>
    <s v="827020"/>
    <s v="90544"/>
    <x v="11"/>
    <s v="ACQ"/>
    <s v="22104693"/>
    <d v="2022-08-10T00:00:00"/>
    <m/>
    <n v="395.28"/>
    <s v="60"/>
    <d v="2022-08-12T00:00:00"/>
    <d v="2022-10-11T00:00:00"/>
    <n v="1"/>
    <n v="61"/>
    <n v="324"/>
    <n v="324"/>
    <n v="19764"/>
    <s v="Bonifico"/>
    <d v="2022-10-12T00:00:00"/>
    <s v="11149"/>
    <s v="TERR. BANCO POPOLARE"/>
  </r>
  <r>
    <s v="827024"/>
    <s v="96711"/>
    <x v="114"/>
    <s v="ACQ"/>
    <s v="40133102"/>
    <d v="2022-08-11T00:00:00"/>
    <m/>
    <n v="209.66"/>
    <s v="60"/>
    <d v="2022-08-12T00:00:00"/>
    <d v="2022-10-11T00:00:00"/>
    <n v="-7"/>
    <n v="53"/>
    <n v="201.6"/>
    <n v="-1411.2"/>
    <n v="10684.8"/>
    <s v="Bonifico"/>
    <d v="2022-10-04T00:00:00"/>
    <s v="10540"/>
    <s v="SAN. BANCO POPOLARE CC TESORERIA"/>
  </r>
  <r>
    <s v="827025"/>
    <s v="100113"/>
    <x v="94"/>
    <s v="ACQ"/>
    <s v="5320046046"/>
    <d v="2022-08-10T00:00:00"/>
    <m/>
    <n v="1592.54"/>
    <s v="60"/>
    <d v="2022-08-12T00:00:00"/>
    <d v="2022-10-11T00:00:00"/>
    <n v="1"/>
    <n v="61"/>
    <n v="1305.3599999999999"/>
    <n v="1305.3599999999999"/>
    <n v="79626.959999999992"/>
    <s v="Bonifico"/>
    <d v="2022-10-12T00:00:00"/>
    <s v="11129"/>
    <s v="SAN. BANCO POPOLARE CC TESORERIA"/>
  </r>
  <r>
    <s v="827026"/>
    <s v="96419"/>
    <x v="160"/>
    <s v="ACQ"/>
    <s v="P2745"/>
    <d v="2022-08-09T00:00:00"/>
    <m/>
    <n v="40.99"/>
    <s v="60"/>
    <d v="2022-08-12T00:00:00"/>
    <d v="2022-10-11T00:00:00"/>
    <n v="-7"/>
    <n v="53"/>
    <n v="33.6"/>
    <n v="-235.20000000000002"/>
    <n v="1780.8000000000002"/>
    <s v="Bonifico"/>
    <d v="2022-10-04T00:00:00"/>
    <s v="10476"/>
    <s v="SAN. BANCO POPOLARE CC TESORERIA"/>
  </r>
  <r>
    <s v="827027"/>
    <s v="95451"/>
    <x v="141"/>
    <s v="ACQ"/>
    <s v="FVS22-01146"/>
    <d v="2022-08-09T00:00:00"/>
    <m/>
    <n v="718.04"/>
    <s v="60"/>
    <d v="2022-08-12T00:00:00"/>
    <d v="2022-10-11T00:00:00"/>
    <n v="-7"/>
    <n v="53"/>
    <n v="588.55999999999995"/>
    <n v="-4119.92"/>
    <n v="31193.679999999997"/>
    <s v="Bonifico"/>
    <d v="2022-10-04T00:00:00"/>
    <s v="10472"/>
    <s v="SAN. BANCO POPOLARE CC TESORERIA"/>
  </r>
  <r>
    <s v="827030"/>
    <s v="92340"/>
    <x v="235"/>
    <s v="ACQ"/>
    <s v="002187-0C6"/>
    <d v="2022-08-11T00:00:00"/>
    <m/>
    <n v="911.89"/>
    <s v="60"/>
    <d v="2022-08-12T00:00:00"/>
    <d v="2022-10-11T00:00:00"/>
    <n v="0"/>
    <n v="60"/>
    <n v="747.45"/>
    <n v="0"/>
    <n v="44847"/>
    <s v="Bonifico"/>
    <d v="2022-10-11T00:00:00"/>
    <s v="10814"/>
    <s v="SAN. BANCO POPOLARE CC TESORERIA"/>
  </r>
  <r>
    <s v="827033"/>
    <s v="90206"/>
    <x v="109"/>
    <s v="ACQ"/>
    <s v="7310013703"/>
    <d v="2022-08-11T00:00:00"/>
    <m/>
    <n v="38.549999999999997"/>
    <s v="60"/>
    <d v="2022-08-12T00:00:00"/>
    <d v="2022-10-11T00:00:00"/>
    <n v="0"/>
    <n v="60"/>
    <n v="31.6"/>
    <n v="0"/>
    <n v="1896"/>
    <s v="Bonifico"/>
    <d v="2022-10-11T00:00:00"/>
    <s v="10874"/>
    <s v="SAN. BANCO POPOLARE CC TESORERIA"/>
  </r>
  <r>
    <s v="827036"/>
    <s v="90208"/>
    <x v="46"/>
    <s v="ACQ"/>
    <s v="2022027737"/>
    <d v="2022-08-09T00:00:00"/>
    <m/>
    <n v="1226.1500000000001"/>
    <s v="60"/>
    <d v="2022-08-12T00:00:00"/>
    <d v="2022-10-11T00:00:00"/>
    <n v="1"/>
    <n v="61"/>
    <n v="1005.04"/>
    <n v="1005.04"/>
    <n v="61307.439999999995"/>
    <s v="Bonifico"/>
    <d v="2022-10-12T00:00:00"/>
    <s v="11075"/>
    <s v="SAN. BANCO POPOLARE CC TESORERIA"/>
  </r>
  <r>
    <s v="827037"/>
    <s v="90208"/>
    <x v="46"/>
    <s v="ACQ"/>
    <s v="2022027734"/>
    <d v="2022-08-09T00:00:00"/>
    <m/>
    <n v="1549.4"/>
    <s v="60"/>
    <d v="2022-08-12T00:00:00"/>
    <d v="2022-10-11T00:00:00"/>
    <n v="-7"/>
    <n v="53"/>
    <n v="1270"/>
    <n v="-8890"/>
    <n v="67310"/>
    <s v="Bonifico"/>
    <d v="2022-10-04T00:00:00"/>
    <s v="10531"/>
    <s v="SAN. BANCO POPOLARE CC TESORERIA"/>
  </r>
  <r>
    <s v="827038"/>
    <s v="95527"/>
    <x v="236"/>
    <s v="ACQ"/>
    <s v="22033691"/>
    <d v="2022-08-08T00:00:00"/>
    <m/>
    <n v="402.6"/>
    <s v="60"/>
    <d v="2022-08-12T00:00:00"/>
    <d v="2022-10-11T00:00:00"/>
    <n v="-7"/>
    <n v="53"/>
    <n v="330"/>
    <n v="-2310"/>
    <n v="17490"/>
    <s v="Bonifico"/>
    <d v="2022-10-04T00:00:00"/>
    <s v="10523"/>
    <s v="SAN. BANCO POPOLARE CC TESORERIA"/>
  </r>
  <r>
    <s v="827039"/>
    <s v="91477"/>
    <x v="106"/>
    <s v="ACQ"/>
    <s v="1209307779"/>
    <d v="2022-08-09T00:00:00"/>
    <m/>
    <n v="182.8"/>
    <s v="60"/>
    <d v="2022-08-12T00:00:00"/>
    <d v="2022-10-11T00:00:00"/>
    <n v="-5"/>
    <n v="55"/>
    <n v="149.84"/>
    <n v="-749.2"/>
    <n v="8241.2000000000007"/>
    <s v="Bonifico"/>
    <d v="2022-10-06T00:00:00"/>
    <s v="10662"/>
    <s v="SAN. BANCO POPOLARE CC TESORERIA"/>
  </r>
  <r>
    <s v="827040"/>
    <s v="90061"/>
    <x v="219"/>
    <s v="ACQ"/>
    <s v="9923098026"/>
    <d v="2022-08-09T00:00:00"/>
    <m/>
    <n v="3796.1"/>
    <s v="60"/>
    <d v="2022-08-12T00:00:00"/>
    <d v="2022-10-11T00:00:00"/>
    <n v="0"/>
    <n v="60"/>
    <n v="3451"/>
    <n v="0"/>
    <n v="207060"/>
    <s v="Bonifico"/>
    <d v="2022-10-11T00:00:00"/>
    <s v="11006"/>
    <s v="SAN. BANCO POPOLARE CC TESORERIA"/>
  </r>
  <r>
    <s v="827041"/>
    <s v="96491"/>
    <x v="3"/>
    <s v="ACQ"/>
    <s v="22173894"/>
    <d v="2022-08-09T00:00:00"/>
    <m/>
    <n v="538.02"/>
    <s v="60"/>
    <d v="2022-08-12T00:00:00"/>
    <d v="2022-10-11T00:00:00"/>
    <n v="-4"/>
    <n v="56"/>
    <n v="441"/>
    <n v="-1764"/>
    <n v="24696"/>
    <s v="Bonifico"/>
    <d v="2022-10-07T00:00:00"/>
    <s v="10733"/>
    <s v="SAN. BANCO POPOLARE CC TESORERIA"/>
  </r>
  <r>
    <s v="827043"/>
    <s v="96491"/>
    <x v="3"/>
    <s v="ACQ"/>
    <s v="22173939"/>
    <d v="2022-08-09T00:00:00"/>
    <m/>
    <n v="263.52"/>
    <s v="60"/>
    <d v="2022-08-12T00:00:00"/>
    <d v="2022-10-11T00:00:00"/>
    <n v="-4"/>
    <n v="56"/>
    <n v="216"/>
    <n v="-864"/>
    <n v="12096"/>
    <s v="Bonifico"/>
    <d v="2022-10-07T00:00:00"/>
    <s v="10733"/>
    <s v="SAN. BANCO POPOLARE CC TESORERIA"/>
  </r>
  <r>
    <s v="827044"/>
    <s v="97060"/>
    <x v="237"/>
    <s v="ACQ"/>
    <s v="VF22041203"/>
    <d v="2022-07-31T00:00:00"/>
    <s v="OSSIG. CASAL.LUGLIO '22"/>
    <n v="5924.43"/>
    <s v="60"/>
    <d v="2022-08-12T00:00:00"/>
    <d v="2022-10-11T00:00:00"/>
    <n v="-7"/>
    <n v="53"/>
    <n v="5696.57"/>
    <n v="-39875.99"/>
    <n v="301918.20999999996"/>
    <s v="Bonifico"/>
    <d v="2022-10-04T00:00:00"/>
    <s v="10453"/>
    <s v="SAN. BANCO POPOLARE CC TESORERIA"/>
  </r>
  <r>
    <s v="827045"/>
    <s v="97060"/>
    <x v="237"/>
    <s v="ACQ"/>
    <s v="VF22041202"/>
    <d v="2022-07-31T00:00:00"/>
    <s v="OSSIG.CR LUGLIO '22"/>
    <n v="30257.56"/>
    <s v="60"/>
    <d v="2022-08-12T00:00:00"/>
    <d v="2022-10-11T00:00:00"/>
    <n v="-7"/>
    <n v="53"/>
    <n v="29093.81"/>
    <n v="-203656.67"/>
    <n v="1541971.9300000002"/>
    <s v="Bonifico"/>
    <d v="2022-10-04T00:00:00"/>
    <s v="10453"/>
    <s v="SAN. BANCO POPOLARE CC TESORERIA"/>
  </r>
  <r>
    <s v="827047"/>
    <s v="91477"/>
    <x v="106"/>
    <s v="ACQ"/>
    <s v="1209309646"/>
    <d v="2022-08-10T00:00:00"/>
    <m/>
    <n v="5.25"/>
    <s v="60"/>
    <d v="2022-08-12T00:00:00"/>
    <d v="2022-10-11T00:00:00"/>
    <n v="-5"/>
    <n v="55"/>
    <n v="4.3"/>
    <n v="-21.5"/>
    <n v="236.5"/>
    <s v="Bonifico"/>
    <d v="2022-10-06T00:00:00"/>
    <s v="10662"/>
    <s v="SAN. BANCO POPOLARE CC TESORERIA"/>
  </r>
  <r>
    <s v="827048"/>
    <s v="90544"/>
    <x v="11"/>
    <s v="ACQ"/>
    <s v="22103588"/>
    <d v="2022-08-08T00:00:00"/>
    <m/>
    <n v="527.04"/>
    <s v="60"/>
    <d v="2022-08-12T00:00:00"/>
    <d v="2022-10-11T00:00:00"/>
    <n v="1"/>
    <n v="61"/>
    <n v="432"/>
    <n v="432"/>
    <n v="26352"/>
    <s v="Bonifico"/>
    <d v="2022-10-12T00:00:00"/>
    <s v="11149"/>
    <s v="TERR. BANCO POPOLARE"/>
  </r>
  <r>
    <s v="827051"/>
    <s v="97183"/>
    <x v="204"/>
    <s v="ACQ"/>
    <s v="43915"/>
    <d v="2022-08-08T00:00:00"/>
    <m/>
    <n v="165"/>
    <s v="60"/>
    <d v="2022-08-12T00:00:00"/>
    <d v="2022-10-11T00:00:00"/>
    <n v="-7"/>
    <n v="53"/>
    <n v="150"/>
    <n v="-1050"/>
    <n v="7950"/>
    <s v="Bonifico"/>
    <d v="2022-10-04T00:00:00"/>
    <s v="10469"/>
    <s v="SAN. BANCO POPOLARE CC TESORERIA"/>
  </r>
  <r>
    <s v="827052"/>
    <s v="90660"/>
    <x v="207"/>
    <s v="ACQ"/>
    <s v="3900296263"/>
    <d v="2022-08-09T00:00:00"/>
    <m/>
    <n v="139.66999999999999"/>
    <s v="60"/>
    <d v="2022-08-12T00:00:00"/>
    <d v="2022-10-11T00:00:00"/>
    <n v="0"/>
    <n v="60"/>
    <n v="114.48"/>
    <n v="0"/>
    <n v="6868.8"/>
    <s v="Bonifico"/>
    <d v="2022-10-11T00:00:00"/>
    <s v="10862"/>
    <s v="SAN. BANCO POPOLARE CC TESORERIA"/>
  </r>
  <r>
    <s v="827053"/>
    <s v="90544"/>
    <x v="11"/>
    <s v="ACQ"/>
    <s v="22104694"/>
    <d v="2022-08-10T00:00:00"/>
    <m/>
    <n v="249.08"/>
    <s v="60"/>
    <d v="2022-08-12T00:00:00"/>
    <d v="2022-10-11T00:00:00"/>
    <n v="0"/>
    <n v="60"/>
    <n v="239.5"/>
    <n v="0"/>
    <n v="14370"/>
    <s v="Bonifico"/>
    <d v="2022-10-11T00:00:00"/>
    <s v="10804"/>
    <s v="SAN. BANCO POPOLARE CC TESORERIA"/>
  </r>
  <r>
    <s v="827055"/>
    <s v="99712"/>
    <x v="164"/>
    <s v="ACQ"/>
    <s v="1895"/>
    <d v="2022-08-10T00:00:00"/>
    <m/>
    <n v="3544.12"/>
    <s v="60"/>
    <d v="2022-08-12T00:00:00"/>
    <d v="2022-10-11T00:00:00"/>
    <n v="0"/>
    <n v="60"/>
    <n v="3221.93"/>
    <n v="0"/>
    <n v="193315.8"/>
    <s v="Bonifico"/>
    <d v="2022-10-11T00:00:00"/>
    <s v="11032"/>
    <s v="SAN. BANCO POPOLARE CC TESORERIA"/>
  </r>
  <r>
    <s v="827056"/>
    <s v="96419"/>
    <x v="160"/>
    <s v="ACQ"/>
    <s v="P2746"/>
    <d v="2022-08-09T00:00:00"/>
    <m/>
    <n v="324.39"/>
    <s v="60"/>
    <d v="2022-08-12T00:00:00"/>
    <d v="2022-10-11T00:00:00"/>
    <n v="-7"/>
    <n v="53"/>
    <n v="294.89999999999998"/>
    <n v="-2064.2999999999997"/>
    <n v="15629.699999999999"/>
    <s v="Bonifico"/>
    <d v="2022-10-04T00:00:00"/>
    <s v="10476"/>
    <s v="SAN. BANCO POPOLARE CC TESORERIA"/>
  </r>
  <r>
    <s v="827057"/>
    <s v="96419"/>
    <x v="160"/>
    <s v="ACQ"/>
    <s v="P2744"/>
    <d v="2022-08-09T00:00:00"/>
    <m/>
    <n v="55.51"/>
    <s v="60"/>
    <d v="2022-08-12T00:00:00"/>
    <d v="2022-10-11T00:00:00"/>
    <n v="-7"/>
    <n v="53"/>
    <n v="45.5"/>
    <n v="-318.5"/>
    <n v="2411.5"/>
    <s v="Bonifico"/>
    <d v="2022-10-04T00:00:00"/>
    <s v="10476"/>
    <s v="SAN. BANCO POPOLARE CC TESORERIA"/>
  </r>
  <r>
    <s v="827058"/>
    <s v="97030"/>
    <x v="218"/>
    <s v="ACQ"/>
    <s v="880"/>
    <d v="2022-08-11T00:00:00"/>
    <m/>
    <n v="1655.78"/>
    <s v="60"/>
    <d v="2022-08-12T00:00:00"/>
    <d v="2022-10-11T00:00:00"/>
    <n v="-7"/>
    <n v="53"/>
    <n v="1357.2"/>
    <n v="-9500.4"/>
    <n v="71931.600000000006"/>
    <s v="Bonifico"/>
    <d v="2022-10-04T00:00:00"/>
    <s v="10543"/>
    <s v="SAN. BANCO POPOLARE CC TESORERIA"/>
  </r>
  <r>
    <s v="827059"/>
    <s v="92021"/>
    <x v="212"/>
    <s v="ACQ"/>
    <s v="3300105768"/>
    <d v="2022-08-05T00:00:00"/>
    <m/>
    <n v="56.98"/>
    <s v="60"/>
    <d v="2022-08-12T00:00:00"/>
    <d v="2022-10-11T00:00:00"/>
    <n v="0"/>
    <n v="60"/>
    <n v="51.8"/>
    <n v="0"/>
    <n v="3108"/>
    <s v="Bonifico"/>
    <d v="2022-10-11T00:00:00"/>
    <s v="10975"/>
    <s v="SAN. BANCO POPOLARE CC TESORERIA"/>
  </r>
  <r>
    <s v="827065"/>
    <s v="10810"/>
    <x v="238"/>
    <s v="ACQ"/>
    <s v="PA-885"/>
    <d v="2022-08-09T00:00:00"/>
    <m/>
    <n v="963.8"/>
    <s v="60"/>
    <d v="2022-08-12T00:00:00"/>
    <d v="2022-10-11T00:00:00"/>
    <n v="0"/>
    <n v="60"/>
    <n v="790"/>
    <n v="0"/>
    <n v="47400"/>
    <s v="Bonifico"/>
    <d v="2022-10-11T00:00:00"/>
    <s v="10827"/>
    <s v="SAN. BANCO POPOLARE CC TESORERIA"/>
  </r>
  <r>
    <s v="827071"/>
    <s v="93027"/>
    <x v="239"/>
    <s v="ACQ"/>
    <s v="30175"/>
    <d v="2022-08-05T00:00:00"/>
    <s v="ACQ MATER TECNICO MANUT ORD"/>
    <n v="72.22"/>
    <s v="60"/>
    <d v="2022-08-12T00:00:00"/>
    <d v="2022-10-11T00:00:00"/>
    <n v="-7"/>
    <n v="53"/>
    <n v="59.2"/>
    <n v="-414.40000000000003"/>
    <n v="3137.6000000000004"/>
    <s v="Bonifico"/>
    <d v="2022-10-04T00:00:00"/>
    <s v="10494"/>
    <s v="SAN. BANCO POPOLARE CC TESORERIA"/>
  </r>
  <r>
    <s v="827075"/>
    <s v="90208"/>
    <x v="46"/>
    <s v="ACQ"/>
    <s v="2022027736"/>
    <d v="2022-08-09T00:00:00"/>
    <m/>
    <n v="219.6"/>
    <s v="60"/>
    <d v="2022-08-12T00:00:00"/>
    <d v="2022-10-11T00:00:00"/>
    <n v="-7"/>
    <n v="53"/>
    <n v="180"/>
    <n v="-1260"/>
    <n v="9540"/>
    <s v="Bonifico"/>
    <d v="2022-10-04T00:00:00"/>
    <s v="10531"/>
    <s v="SAN. BANCO POPOLARE CC TESORERIA"/>
  </r>
  <r>
    <s v="827076"/>
    <s v="2493"/>
    <x v="240"/>
    <s v="ACQ"/>
    <s v="V1-5266"/>
    <d v="2022-08-11T00:00:00"/>
    <m/>
    <n v="287.68"/>
    <s v="60"/>
    <d v="2022-08-12T00:00:00"/>
    <d v="2022-10-11T00:00:00"/>
    <n v="-7"/>
    <n v="53"/>
    <n v="235.8"/>
    <n v="-1650.6000000000001"/>
    <n v="12497.400000000001"/>
    <s v="Bonifico"/>
    <d v="2022-10-04T00:00:00"/>
    <s v="10507"/>
    <s v="SAN. BANCO POPOLARE CC TESORERIA"/>
  </r>
  <r>
    <s v="827077"/>
    <s v="90061"/>
    <x v="219"/>
    <s v="ACQ"/>
    <s v="9923098080"/>
    <d v="2022-08-11T00:00:00"/>
    <m/>
    <n v="60.5"/>
    <s v="60"/>
    <d v="2022-08-12T00:00:00"/>
    <d v="2022-10-11T00:00:00"/>
    <n v="1"/>
    <n v="61"/>
    <n v="55"/>
    <n v="55"/>
    <n v="3355"/>
    <s v="Bonifico"/>
    <d v="2022-10-12T00:00:00"/>
    <s v="11073"/>
    <s v="SAN. BANCO POPOLARE CC TESORERIA"/>
  </r>
  <r>
    <s v="827078"/>
    <s v="96491"/>
    <x v="3"/>
    <s v="ACQ"/>
    <s v="22175639"/>
    <d v="2022-08-11T00:00:00"/>
    <m/>
    <n v="202.03"/>
    <s v="60"/>
    <d v="2022-08-12T00:00:00"/>
    <d v="2022-10-11T00:00:00"/>
    <n v="-4"/>
    <n v="56"/>
    <n v="165.6"/>
    <n v="-662.4"/>
    <n v="9273.6"/>
    <s v="Bonifico"/>
    <d v="2022-10-07T00:00:00"/>
    <s v="10733"/>
    <s v="SAN. BANCO POPOLARE CC TESORERIA"/>
  </r>
  <r>
    <s v="829008"/>
    <s v="90544"/>
    <x v="11"/>
    <s v="ACQ"/>
    <s v="22104201"/>
    <d v="2022-08-09T00:00:00"/>
    <m/>
    <n v="395.28"/>
    <s v="60"/>
    <d v="2022-08-16T00:00:00"/>
    <d v="2022-10-15T00:00:00"/>
    <n v="-3"/>
    <n v="57"/>
    <n v="324"/>
    <n v="-972"/>
    <n v="18468"/>
    <s v="Bonifico"/>
    <d v="2022-10-12T00:00:00"/>
    <s v="11149"/>
    <s v="TERR. BANCO POPOLARE"/>
  </r>
  <r>
    <s v="829010"/>
    <s v="92068"/>
    <x v="146"/>
    <s v="ACQ"/>
    <s v="1020547921"/>
    <d v="2022-08-11T00:00:00"/>
    <m/>
    <n v="1730.08"/>
    <s v="60"/>
    <d v="2022-08-16T00:00:00"/>
    <d v="2022-10-15T00:00:00"/>
    <n v="-4"/>
    <n v="56"/>
    <n v="1418.1"/>
    <n v="-5672.4"/>
    <n v="79413.599999999991"/>
    <s v="Bonifico"/>
    <d v="2022-10-11T00:00:00"/>
    <s v="10840"/>
    <s v="SAN. BANCO POPOLARE CC TESORERIA"/>
  </r>
  <r>
    <s v="829012"/>
    <s v="95395"/>
    <x v="241"/>
    <s v="ACQ"/>
    <s v="5700075676"/>
    <d v="2022-08-09T00:00:00"/>
    <m/>
    <n v="197.01"/>
    <s v="60"/>
    <d v="2022-08-16T00:00:00"/>
    <d v="2022-10-15T00:00:00"/>
    <n v="-4"/>
    <n v="56"/>
    <n v="179.1"/>
    <n v="-716.4"/>
    <n v="10029.6"/>
    <s v="Bonifico"/>
    <d v="2022-10-11T00:00:00"/>
    <s v="10941"/>
    <s v="SAN. BANCO POPOLARE CC TESORERIA"/>
  </r>
  <r>
    <s v="829013"/>
    <s v="90544"/>
    <x v="11"/>
    <s v="ACQ"/>
    <s v="22104042"/>
    <d v="2022-08-09T00:00:00"/>
    <m/>
    <n v="607.20000000000005"/>
    <s v="60"/>
    <d v="2022-08-16T00:00:00"/>
    <d v="2022-10-15T00:00:00"/>
    <n v="-4"/>
    <n v="56"/>
    <n v="552"/>
    <n v="-2208"/>
    <n v="30912"/>
    <s v="Bonifico"/>
    <d v="2022-10-11T00:00:00"/>
    <s v="10804"/>
    <s v="SAN. BANCO POPOLARE CC TESORERIA"/>
  </r>
  <r>
    <s v="829017"/>
    <s v="96491"/>
    <x v="3"/>
    <s v="ACQ"/>
    <s v="22175911"/>
    <d v="2022-08-11T00:00:00"/>
    <m/>
    <n v="262.64"/>
    <s v="60"/>
    <d v="2022-08-16T00:00:00"/>
    <d v="2022-10-15T00:00:00"/>
    <n v="-8"/>
    <n v="52"/>
    <n v="215.28"/>
    <n v="-1722.24"/>
    <n v="11194.56"/>
    <s v="Bonifico"/>
    <d v="2022-10-07T00:00:00"/>
    <s v="10733"/>
    <s v="SAN. BANCO POPOLARE CC TESORERIA"/>
  </r>
  <r>
    <s v="829020"/>
    <s v="93395"/>
    <x v="51"/>
    <s v="ACQ"/>
    <s v="22066028 Q1"/>
    <d v="2022-08-09T00:00:00"/>
    <m/>
    <n v="776.9"/>
    <s v="60"/>
    <d v="2022-08-16T00:00:00"/>
    <d v="2022-10-15T00:00:00"/>
    <n v="-4"/>
    <n v="56"/>
    <n v="636.79999999999995"/>
    <n v="-2547.1999999999998"/>
    <n v="35660.799999999996"/>
    <s v="Bonifico"/>
    <d v="2022-10-11T00:00:00"/>
    <s v="11046"/>
    <s v="SAN. BANCO POPOLARE CC TESORERIA"/>
  </r>
  <r>
    <s v="829021"/>
    <s v="90544"/>
    <x v="11"/>
    <s v="ACQ"/>
    <s v="22104202"/>
    <d v="2022-08-09T00:00:00"/>
    <m/>
    <n v="1220.54"/>
    <s v="60"/>
    <d v="2022-08-16T00:00:00"/>
    <d v="2022-10-15T00:00:00"/>
    <n v="-4"/>
    <n v="56"/>
    <n v="1173.5999999999999"/>
    <n v="-4694.3999999999996"/>
    <n v="65721.599999999991"/>
    <s v="Bonifico"/>
    <d v="2022-10-11T00:00:00"/>
    <s v="10804"/>
    <s v="SAN. BANCO POPOLARE CC TESORERIA"/>
  </r>
  <r>
    <s v="829169"/>
    <s v="90538"/>
    <x v="45"/>
    <s v="ACQ"/>
    <s v="001030/V5"/>
    <d v="2022-08-12T00:00:00"/>
    <m/>
    <n v="42.7"/>
    <s v="60"/>
    <d v="2022-08-17T00:00:00"/>
    <d v="2022-10-16T00:00:00"/>
    <n v="-5"/>
    <n v="55"/>
    <n v="35"/>
    <n v="-175"/>
    <n v="1925"/>
    <s v="Bonifico"/>
    <d v="2022-10-11T00:00:00"/>
    <s v="10919"/>
    <s v="SAN. BANCO POPOLARE CC TESORERIA"/>
  </r>
  <r>
    <s v="829173"/>
    <s v="90544"/>
    <x v="11"/>
    <s v="ACQ"/>
    <s v="22104197"/>
    <d v="2022-08-09T00:00:00"/>
    <m/>
    <n v="395.28"/>
    <s v="60"/>
    <d v="2022-08-17T00:00:00"/>
    <d v="2022-10-16T00:00:00"/>
    <n v="-4"/>
    <n v="56"/>
    <n v="324"/>
    <n v="-1296"/>
    <n v="18144"/>
    <s v="Bonifico"/>
    <d v="2022-10-12T00:00:00"/>
    <s v="11149"/>
    <s v="TERR. BANCO POPOLARE"/>
  </r>
  <r>
    <s v="829174"/>
    <s v="10278"/>
    <x v="62"/>
    <s v="ACQ"/>
    <s v="SL1-22001851"/>
    <d v="2022-08-09T00:00:00"/>
    <s v="COVID"/>
    <n v="11975"/>
    <s v="60"/>
    <d v="2022-08-17T00:00:00"/>
    <d v="2022-10-16T00:00:00"/>
    <n v="-10"/>
    <n v="50"/>
    <n v="11975"/>
    <n v="-119750"/>
    <n v="598750"/>
    <s v="Bonifico"/>
    <d v="2022-10-06T00:00:00"/>
    <s v="10667"/>
    <s v="SAN. BANCO POPOLARE CC TESORERIA"/>
  </r>
  <r>
    <s v="829175"/>
    <s v="96876"/>
    <x v="7"/>
    <s v="ACQ"/>
    <s v="0740894327"/>
    <d v="2022-08-11T00:00:00"/>
    <m/>
    <n v="145.69999999999999"/>
    <s v="60"/>
    <d v="2022-08-17T00:00:00"/>
    <d v="2022-10-16T00:00:00"/>
    <n v="-4"/>
    <n v="56"/>
    <n v="132.44999999999999"/>
    <n v="-529.79999999999995"/>
    <n v="7417.1999999999989"/>
    <s v="Bonifico"/>
    <d v="2022-10-12T00:00:00"/>
    <s v="11085"/>
    <s v="SAN. BANCO POPOLARE CC TESORERIA"/>
  </r>
  <r>
    <s v="829176"/>
    <s v="100084"/>
    <x v="59"/>
    <s v="ACQ"/>
    <s v="15981"/>
    <d v="2022-08-05T00:00:00"/>
    <m/>
    <n v="22.55"/>
    <s v="60"/>
    <d v="2022-08-17T00:00:00"/>
    <d v="2022-10-16T00:00:00"/>
    <n v="-12"/>
    <n v="48"/>
    <n v="20.5"/>
    <n v="-246"/>
    <n v="984"/>
    <s v="Bonifico"/>
    <d v="2022-10-04T00:00:00"/>
    <s v="10520"/>
    <s v="SAN. BANCO POPOLARE CC TESORERIA"/>
  </r>
  <r>
    <s v="829180"/>
    <s v="92830"/>
    <x v="126"/>
    <s v="ACQ"/>
    <s v="0931909974"/>
    <d v="2022-08-11T00:00:00"/>
    <m/>
    <n v="85.4"/>
    <s v="60"/>
    <d v="2022-08-17T00:00:00"/>
    <d v="2022-10-16T00:00:00"/>
    <n v="-5"/>
    <n v="55"/>
    <n v="70"/>
    <n v="-350"/>
    <n v="3850"/>
    <s v="Bonifico"/>
    <d v="2022-10-11T00:00:00"/>
    <s v="10946"/>
    <s v="SAN. BANCO POPOLARE CC TESORERIA"/>
  </r>
  <r>
    <s v="829185"/>
    <s v="90544"/>
    <x v="11"/>
    <s v="ACQ"/>
    <s v="22105277"/>
    <d v="2022-08-11T00:00:00"/>
    <m/>
    <n v="975.78"/>
    <s v="60"/>
    <d v="2022-08-17T00:00:00"/>
    <d v="2022-10-16T00:00:00"/>
    <n v="-5"/>
    <n v="55"/>
    <n v="938.25"/>
    <n v="-4691.25"/>
    <n v="51603.75"/>
    <s v="Bonifico"/>
    <d v="2022-10-11T00:00:00"/>
    <s v="10804"/>
    <s v="SAN. BANCO POPOLARE CC TESORERIA"/>
  </r>
  <r>
    <s v="829186"/>
    <s v="90544"/>
    <x v="11"/>
    <s v="ACQ"/>
    <s v="22105279"/>
    <d v="2022-08-11T00:00:00"/>
    <m/>
    <n v="1089.82"/>
    <s v="60"/>
    <d v="2022-08-17T00:00:00"/>
    <d v="2022-10-16T00:00:00"/>
    <n v="-5"/>
    <n v="55"/>
    <n v="1047.9000000000001"/>
    <n v="-5239.5"/>
    <n v="57634.500000000007"/>
    <s v="Bonifico"/>
    <d v="2022-10-11T00:00:00"/>
    <s v="10804"/>
    <s v="SAN. BANCO POPOLARE CC TESORERIA"/>
  </r>
  <r>
    <s v="829187"/>
    <s v="90544"/>
    <x v="11"/>
    <s v="ACQ"/>
    <s v="22105107"/>
    <d v="2022-08-11T00:00:00"/>
    <m/>
    <n v="194.04"/>
    <s v="60"/>
    <d v="2022-08-17T00:00:00"/>
    <d v="2022-10-16T00:00:00"/>
    <n v="-4"/>
    <n v="56"/>
    <n v="176.4"/>
    <n v="-705.6"/>
    <n v="9878.4"/>
    <s v="Bonifico"/>
    <d v="2022-10-12T00:00:00"/>
    <s v="11056"/>
    <s v="SAN. BANCO POPOLARE CC TESORERIA"/>
  </r>
  <r>
    <s v="829188"/>
    <s v="90544"/>
    <x v="11"/>
    <s v="ACQ"/>
    <s v="22105105"/>
    <d v="2022-08-11T00:00:00"/>
    <m/>
    <n v="2634.72"/>
    <s v="60"/>
    <d v="2022-08-17T00:00:00"/>
    <d v="2022-10-16T00:00:00"/>
    <n v="-5"/>
    <n v="55"/>
    <n v="2395.1999999999998"/>
    <n v="-11976"/>
    <n v="131736"/>
    <s v="Bonifico"/>
    <d v="2022-10-11T00:00:00"/>
    <s v="10804"/>
    <s v="SAN. BANCO POPOLARE CC TESORERIA"/>
  </r>
  <r>
    <s v="829189"/>
    <s v="90544"/>
    <x v="11"/>
    <s v="ACQ"/>
    <s v="22105274"/>
    <d v="2022-08-11T00:00:00"/>
    <m/>
    <n v="395.28"/>
    <s v="60"/>
    <d v="2022-08-17T00:00:00"/>
    <d v="2022-10-16T00:00:00"/>
    <n v="-4"/>
    <n v="56"/>
    <n v="324"/>
    <n v="-1296"/>
    <n v="18144"/>
    <s v="Bonifico"/>
    <d v="2022-10-12T00:00:00"/>
    <s v="11149"/>
    <s v="TERR. BANCO POPOLARE"/>
  </r>
  <r>
    <s v="829190"/>
    <s v="94546"/>
    <x v="71"/>
    <s v="ACQ"/>
    <s v="1011349480"/>
    <d v="2022-08-11T00:00:00"/>
    <m/>
    <n v="1220"/>
    <s v="60"/>
    <d v="2022-08-17T00:00:00"/>
    <d v="2022-10-16T00:00:00"/>
    <n v="-12"/>
    <n v="48"/>
    <n v="1000"/>
    <n v="-12000"/>
    <n v="48000"/>
    <s v="Bonifico"/>
    <d v="2022-10-04T00:00:00"/>
    <s v="10517"/>
    <s v="SAN. BANCO POPOLARE CC TESORERIA"/>
  </r>
  <r>
    <s v="829194"/>
    <s v="94546"/>
    <x v="71"/>
    <s v="ACQ"/>
    <s v="1011349094"/>
    <d v="2022-08-09T00:00:00"/>
    <m/>
    <n v="317.2"/>
    <s v="60"/>
    <d v="2022-08-17T00:00:00"/>
    <d v="2022-10-16T00:00:00"/>
    <n v="-4"/>
    <n v="56"/>
    <n v="260"/>
    <n v="-1040"/>
    <n v="14560"/>
    <s v="Bonifico"/>
    <d v="2022-10-12T00:00:00"/>
    <s v="11120"/>
    <s v="SAN. BANCO POPOLARE CC TESORERIA"/>
  </r>
  <r>
    <s v="829195"/>
    <s v="95277"/>
    <x v="107"/>
    <s v="ACQ"/>
    <s v="0000001000064945"/>
    <d v="2022-08-09T00:00:00"/>
    <m/>
    <n v="163"/>
    <s v="60"/>
    <d v="2022-08-17T00:00:00"/>
    <d v="2022-10-16T00:00:00"/>
    <n v="9"/>
    <n v="69"/>
    <n v="148.18"/>
    <n v="1333.6200000000001"/>
    <n v="10224.42"/>
    <s v="Bonifico"/>
    <d v="2022-10-25T00:00:00"/>
    <s v="11604"/>
    <s v="SAN. BANCO POPOLARE CC TESORERIA"/>
  </r>
  <r>
    <s v="829198"/>
    <s v="90544"/>
    <x v="11"/>
    <s v="ACQ"/>
    <s v="22105284"/>
    <d v="2022-08-11T00:00:00"/>
    <m/>
    <n v="1224.29"/>
    <s v="60"/>
    <d v="2022-08-17T00:00:00"/>
    <d v="2022-10-16T00:00:00"/>
    <n v="-5"/>
    <n v="55"/>
    <n v="1177.2"/>
    <n v="-5886"/>
    <n v="64746"/>
    <s v="Bonifico"/>
    <d v="2022-10-11T00:00:00"/>
    <s v="10804"/>
    <s v="SAN. BANCO POPOLARE CC TESORERIA"/>
  </r>
  <r>
    <s v="829199"/>
    <s v="93395"/>
    <x v="51"/>
    <s v="ACQ"/>
    <s v="22066707 Q1"/>
    <d v="2022-08-11T00:00:00"/>
    <m/>
    <n v="95.68"/>
    <s v="60"/>
    <d v="2022-08-17T00:00:00"/>
    <d v="2022-10-16T00:00:00"/>
    <n v="-5"/>
    <n v="55"/>
    <n v="92"/>
    <n v="-460"/>
    <n v="5060"/>
    <s v="Bonifico"/>
    <d v="2022-10-11T00:00:00"/>
    <s v="11046"/>
    <s v="SAN. BANCO POPOLARE CC TESORERIA"/>
  </r>
  <r>
    <s v="829200"/>
    <s v="90544"/>
    <x v="11"/>
    <s v="ACQ"/>
    <s v="22105280"/>
    <d v="2022-08-11T00:00:00"/>
    <m/>
    <n v="928.2"/>
    <s v="60"/>
    <d v="2022-08-17T00:00:00"/>
    <d v="2022-10-16T00:00:00"/>
    <n v="-5"/>
    <n v="55"/>
    <n v="892.5"/>
    <n v="-4462.5"/>
    <n v="49087.5"/>
    <s v="Bonifico"/>
    <d v="2022-10-11T00:00:00"/>
    <s v="10804"/>
    <s v="SAN. BANCO POPOLARE CC TESORERIA"/>
  </r>
  <r>
    <s v="829201"/>
    <s v="93395"/>
    <x v="51"/>
    <s v="ACQ"/>
    <s v="22066708 Q1"/>
    <d v="2022-08-11T00:00:00"/>
    <m/>
    <n v="97.36"/>
    <s v="60"/>
    <d v="2022-08-17T00:00:00"/>
    <d v="2022-10-16T00:00:00"/>
    <n v="-5"/>
    <n v="55"/>
    <n v="79.8"/>
    <n v="-399"/>
    <n v="4389"/>
    <s v="Bonifico"/>
    <d v="2022-10-11T00:00:00"/>
    <s v="11046"/>
    <s v="SAN. BANCO POPOLARE CC TESORERIA"/>
  </r>
  <r>
    <s v="829202"/>
    <s v="90075"/>
    <x v="57"/>
    <s v="ACQ"/>
    <s v="9300001060"/>
    <d v="2022-08-08T00:00:00"/>
    <m/>
    <n v="1049.2"/>
    <s v="60"/>
    <d v="2022-08-17T00:00:00"/>
    <d v="2022-10-16T00:00:00"/>
    <n v="-5"/>
    <n v="55"/>
    <n v="860"/>
    <n v="-4300"/>
    <n v="47300"/>
    <s v="Bonifico"/>
    <d v="2022-10-11T00:00:00"/>
    <s v="10831"/>
    <s v="SAN. BANCO POPOLARE CC TESORERIA"/>
  </r>
  <r>
    <s v="829203"/>
    <s v="90544"/>
    <x v="11"/>
    <s v="ACQ"/>
    <s v="22105286"/>
    <d v="2022-08-11T00:00:00"/>
    <m/>
    <n v="708.55"/>
    <s v="60"/>
    <d v="2022-08-17T00:00:00"/>
    <d v="2022-10-16T00:00:00"/>
    <n v="-5"/>
    <n v="55"/>
    <n v="681.3"/>
    <n v="-3406.5"/>
    <n v="37471.5"/>
    <s v="Bonifico"/>
    <d v="2022-10-11T00:00:00"/>
    <s v="10804"/>
    <s v="SAN. BANCO POPOLARE CC TESORERIA"/>
  </r>
  <r>
    <s v="831229"/>
    <s v="96111"/>
    <x v="242"/>
    <s v="ACQ"/>
    <s v="4220322800042579"/>
    <d v="2022-08-11T00:00:00"/>
    <s v="SAN POOP 0756 5/22 GIU/LU22 SC 25/10/22"/>
    <n v="6131.13"/>
    <s v="60"/>
    <d v="2022-08-18T00:00:00"/>
    <d v="2022-10-25T00:00:00"/>
    <n v="-8"/>
    <n v="52"/>
    <n v="5044.63"/>
    <n v="-40357.040000000001"/>
    <n v="262320.76"/>
    <s v="Bonifico"/>
    <d v="2022-10-17T00:00:00"/>
    <s v="11230"/>
    <s v="SAN. BANCO POPOLARE CC TESORERIA"/>
  </r>
  <r>
    <s v="831230"/>
    <s v="96111"/>
    <x v="242"/>
    <s v="ACQ"/>
    <s v="8B00649183"/>
    <d v="2022-08-11T00:00:00"/>
    <s v="SAN POC 0711 5/22 GIU/LU22 SCAD 25/10/22"/>
    <n v="1550"/>
    <s v="60"/>
    <d v="2022-08-18T00:00:00"/>
    <d v="2022-10-25T00:00:00"/>
    <n v="-8"/>
    <n v="52"/>
    <n v="1275"/>
    <n v="-10200"/>
    <n v="66300"/>
    <s v="Bonifico"/>
    <d v="2022-10-17T00:00:00"/>
    <s v="11230"/>
    <s v="SAN. BANCO POPOLARE CC TESORERIA"/>
  </r>
  <r>
    <s v="831231"/>
    <s v="98285"/>
    <x v="83"/>
    <s v="ACQ"/>
    <s v="98174272"/>
    <d v="2022-08-11T00:00:00"/>
    <m/>
    <n v="134.19999999999999"/>
    <s v="60"/>
    <d v="2022-08-18T00:00:00"/>
    <d v="2022-10-17T00:00:00"/>
    <n v="-6"/>
    <n v="54"/>
    <n v="110"/>
    <n v="-660"/>
    <n v="5940"/>
    <s v="Bonifico"/>
    <d v="2022-10-11T00:00:00"/>
    <s v="10988"/>
    <s v="SAN. BANCO POPOLARE CC TESORERIA"/>
  </r>
  <r>
    <s v="831233"/>
    <s v="96111"/>
    <x v="242"/>
    <s v="ACQ"/>
    <s v="4220322800042260"/>
    <d v="2022-08-11T00:00:00"/>
    <s v="SAN 0534 V GIUSEPP 5/22 GIU/LU SCAD 25/10/22"/>
    <n v="248"/>
    <s v="60"/>
    <d v="2022-08-18T00:00:00"/>
    <d v="2022-10-25T00:00:00"/>
    <n v="-8"/>
    <n v="52"/>
    <n v="204"/>
    <n v="-1632"/>
    <n v="10608"/>
    <s v="Bonifico"/>
    <d v="2022-10-17T00:00:00"/>
    <s v="11230"/>
    <s v="SAN. BANCO POPOLARE CC TESORERIA"/>
  </r>
  <r>
    <s v="831234"/>
    <s v="90061"/>
    <x v="219"/>
    <s v="ACQ"/>
    <s v="9923098079"/>
    <d v="2022-08-11T00:00:00"/>
    <m/>
    <n v="3478.2"/>
    <s v="60"/>
    <d v="2022-08-18T00:00:00"/>
    <d v="2022-10-17T00:00:00"/>
    <n v="-5"/>
    <n v="55"/>
    <n v="3162"/>
    <n v="-15810"/>
    <n v="173910"/>
    <s v="Bonifico"/>
    <d v="2022-10-12T00:00:00"/>
    <s v="11073"/>
    <s v="SAN. BANCO POPOLARE CC TESORERIA"/>
  </r>
  <r>
    <s v="831235"/>
    <s v="96111"/>
    <x v="242"/>
    <s v="ACQ"/>
    <s v="8B00650000"/>
    <d v="2022-08-11T00:00:00"/>
    <s v="TERR 1004 VIA ROMANI 5/22 GIU/LU SCAD 25/10/22"/>
    <n v="68.31"/>
    <s v="60"/>
    <d v="2022-08-18T00:00:00"/>
    <d v="2022-10-25T00:00:00"/>
    <n v="-12"/>
    <n v="48"/>
    <n v="55.99"/>
    <n v="-671.88"/>
    <n v="2687.52"/>
    <s v="Bonifico"/>
    <d v="2022-10-13T00:00:00"/>
    <s v="11156"/>
    <s v="TERR. BANCO POPOLARE"/>
  </r>
  <r>
    <s v="831237"/>
    <s v="96111"/>
    <x v="242"/>
    <s v="ACQ"/>
    <s v="8B00644316"/>
    <d v="2022-08-11T00:00:00"/>
    <s v="TERR 1005 SERD VIA POSTUMIA 5/22 GIU/LU22 SCAD 25/10/22"/>
    <n v="61.94"/>
    <s v="60"/>
    <d v="2022-08-18T00:00:00"/>
    <d v="2022-10-25T00:00:00"/>
    <n v="-12"/>
    <n v="48"/>
    <n v="50.77"/>
    <n v="-609.24"/>
    <n v="2436.96"/>
    <s v="Bonifico"/>
    <d v="2022-10-13T00:00:00"/>
    <s v="11156"/>
    <s v="TERR. BANCO POPOLARE"/>
  </r>
  <r>
    <s v="831238"/>
    <s v="90127"/>
    <x v="88"/>
    <s v="ACQ"/>
    <s v="5302484690"/>
    <d v="2022-08-11T00:00:00"/>
    <m/>
    <n v="129.81"/>
    <s v="60"/>
    <d v="2022-08-18T00:00:00"/>
    <d v="2022-10-17T00:00:00"/>
    <n v="-6"/>
    <n v="54"/>
    <n v="106.4"/>
    <n v="-638.40000000000009"/>
    <n v="5745.6"/>
    <s v="Bonifico"/>
    <d v="2022-10-11T00:00:00"/>
    <s v="10997"/>
    <s v="SAN. BANCO POPOLARE CC TESORERIA"/>
  </r>
  <r>
    <s v="831239"/>
    <s v="96111"/>
    <x v="242"/>
    <s v="ACQ"/>
    <s v="8B00648060"/>
    <d v="2022-08-11T00:00:00"/>
    <s v="TERR 1023 5/22 GIU/LU SCAD 25/10/22"/>
    <n v="99.44"/>
    <s v="60"/>
    <d v="2022-08-18T00:00:00"/>
    <d v="2022-10-25T00:00:00"/>
    <n v="-12"/>
    <n v="48"/>
    <n v="81.510000000000005"/>
    <n v="-978.12000000000012"/>
    <n v="3912.4800000000005"/>
    <s v="Bonifico"/>
    <d v="2022-10-13T00:00:00"/>
    <s v="11156"/>
    <s v="TERR. BANCO POPOLARE"/>
  </r>
  <r>
    <s v="831240"/>
    <s v="90544"/>
    <x v="11"/>
    <s v="ACQ"/>
    <s v="22105106"/>
    <d v="2022-08-11T00:00:00"/>
    <m/>
    <n v="201.96"/>
    <s v="60"/>
    <d v="2022-08-18T00:00:00"/>
    <d v="2022-10-17T00:00:00"/>
    <n v="-5"/>
    <n v="55"/>
    <n v="183.6"/>
    <n v="-918"/>
    <n v="10098"/>
    <s v="Bonifico"/>
    <d v="2022-10-12T00:00:00"/>
    <s v="11056"/>
    <s v="SAN. BANCO POPOLARE CC TESORERIA"/>
  </r>
  <r>
    <s v="831241"/>
    <s v="96111"/>
    <x v="242"/>
    <s v="ACQ"/>
    <s v="8B00648910"/>
    <d v="2022-08-11T00:00:00"/>
    <s v="TERR 1004 VIA ROMANI 5/22 GIU/LU SCAD 25/10/22"/>
    <n v="66.61"/>
    <s v="60"/>
    <d v="2022-08-18T00:00:00"/>
    <d v="2022-10-25T00:00:00"/>
    <n v="-12"/>
    <n v="48"/>
    <n v="54.6"/>
    <n v="-655.20000000000005"/>
    <n v="2620.8000000000002"/>
    <s v="Bonifico"/>
    <d v="2022-10-13T00:00:00"/>
    <s v="11156"/>
    <s v="TERR. BANCO POPOLARE"/>
  </r>
  <r>
    <s v="831242"/>
    <s v="90544"/>
    <x v="11"/>
    <s v="ACQ"/>
    <s v="22105285"/>
    <d v="2022-08-11T00:00:00"/>
    <m/>
    <n v="672.67"/>
    <s v="60"/>
    <d v="2022-08-18T00:00:00"/>
    <d v="2022-10-17T00:00:00"/>
    <n v="-6"/>
    <n v="54"/>
    <n v="646.79999999999995"/>
    <n v="-3880.7999999999997"/>
    <n v="34927.199999999997"/>
    <s v="Bonifico"/>
    <d v="2022-10-11T00:00:00"/>
    <s v="10804"/>
    <s v="SAN. BANCO POPOLARE CC TESORERIA"/>
  </r>
  <r>
    <s v="831243"/>
    <s v="96111"/>
    <x v="242"/>
    <s v="ACQ"/>
    <s v="4220322800042360"/>
    <d v="2022-08-11T00:00:00"/>
    <s v="SAN 0536 PSI Appart Garib Casalm 5/22 GIU/LU SCAD 25/10/22"/>
    <n v="182.43"/>
    <s v="60"/>
    <d v="2022-08-18T00:00:00"/>
    <d v="2022-10-25T00:00:00"/>
    <n v="-8"/>
    <n v="52"/>
    <n v="150.06"/>
    <n v="-1200.48"/>
    <n v="7803.12"/>
    <s v="Bonifico"/>
    <d v="2022-10-17T00:00:00"/>
    <s v="11230"/>
    <s v="SAN. BANCO POPOLARE CC TESORERIA"/>
  </r>
  <r>
    <s v="831244"/>
    <s v="90544"/>
    <x v="11"/>
    <s v="ACQ"/>
    <s v="22105278"/>
    <d v="2022-08-11T00:00:00"/>
    <m/>
    <n v="611.52"/>
    <s v="60"/>
    <d v="2022-08-18T00:00:00"/>
    <d v="2022-10-17T00:00:00"/>
    <n v="-6"/>
    <n v="54"/>
    <n v="588"/>
    <n v="-3528"/>
    <n v="31752"/>
    <s v="Bonifico"/>
    <d v="2022-10-11T00:00:00"/>
    <s v="10804"/>
    <s v="SAN. BANCO POPOLARE CC TESORERIA"/>
  </r>
  <r>
    <s v="831245"/>
    <s v="96111"/>
    <x v="242"/>
    <s v="ACQ"/>
    <s v="8B00647925"/>
    <d v="2022-08-11T00:00:00"/>
    <s v="TERR 1023 VIA PORZIO CASALM 5/22 GIU/LU22 SC 25/10/22"/>
    <n v="118.18"/>
    <s v="60"/>
    <d v="2022-08-18T00:00:00"/>
    <d v="2022-10-25T00:00:00"/>
    <n v="-12"/>
    <n v="48"/>
    <n v="96.87"/>
    <n v="-1162.44"/>
    <n v="4649.76"/>
    <s v="Bonifico"/>
    <d v="2022-10-13T00:00:00"/>
    <s v="11156"/>
    <s v="TERR. BANCO POPOLARE"/>
  </r>
  <r>
    <s v="831246"/>
    <s v="90544"/>
    <x v="11"/>
    <s v="ACQ"/>
    <s v="22105283"/>
    <d v="2022-08-11T00:00:00"/>
    <m/>
    <n v="1177.18"/>
    <s v="60"/>
    <d v="2022-08-18T00:00:00"/>
    <d v="2022-10-17T00:00:00"/>
    <n v="-6"/>
    <n v="54"/>
    <n v="1131.9000000000001"/>
    <n v="-6791.4000000000005"/>
    <n v="61122.600000000006"/>
    <s v="Bonifico"/>
    <d v="2022-10-11T00:00:00"/>
    <s v="10804"/>
    <s v="SAN. BANCO POPOLARE CC TESORERIA"/>
  </r>
  <r>
    <s v="831247"/>
    <s v="96111"/>
    <x v="242"/>
    <s v="ACQ"/>
    <s v="8B00650056"/>
    <d v="2022-08-11T00:00:00"/>
    <s v="SAN POC 0711 5/22 GIU/LU SCAD 25/10/22"/>
    <n v="62"/>
    <s v="60"/>
    <d v="2022-08-18T00:00:00"/>
    <d v="2022-10-25T00:00:00"/>
    <n v="-8"/>
    <n v="52"/>
    <n v="51"/>
    <n v="-408"/>
    <n v="2652"/>
    <s v="Bonifico"/>
    <d v="2022-10-17T00:00:00"/>
    <s v="11230"/>
    <s v="SAN. BANCO POPOLARE CC TESORERIA"/>
  </r>
  <r>
    <s v="831248"/>
    <s v="90075"/>
    <x v="57"/>
    <s v="ACQ"/>
    <s v="222055656"/>
    <d v="2022-08-12T00:00:00"/>
    <m/>
    <n v="1183.4000000000001"/>
    <s v="60"/>
    <d v="2022-08-18T00:00:00"/>
    <d v="2022-10-17T00:00:00"/>
    <n v="-6"/>
    <n v="54"/>
    <n v="970"/>
    <n v="-5820"/>
    <n v="52380"/>
    <s v="Bonifico"/>
    <d v="2022-10-11T00:00:00"/>
    <s v="10831"/>
    <s v="SAN. BANCO POPOLARE CC TESORERIA"/>
  </r>
  <r>
    <s v="831249"/>
    <s v="96111"/>
    <x v="242"/>
    <s v="ACQ"/>
    <s v="4220322800042545"/>
    <d v="2022-08-11T00:00:00"/>
    <s v="SAN POOP 0520 VIA ROMANI 5/22 GIU/LU22SC 25/10/22"/>
    <n v="387.23"/>
    <s v="60"/>
    <d v="2022-08-18T00:00:00"/>
    <d v="2022-10-25T00:00:00"/>
    <n v="-8"/>
    <n v="52"/>
    <n v="318.58999999999997"/>
    <n v="-2548.7199999999998"/>
    <n v="16566.68"/>
    <s v="Bonifico"/>
    <d v="2022-10-17T00:00:00"/>
    <s v="11230"/>
    <s v="SAN. BANCO POPOLARE CC TESORERIA"/>
  </r>
  <r>
    <s v="831250"/>
    <s v="96111"/>
    <x v="242"/>
    <s v="ACQ"/>
    <s v="4220322800042459"/>
    <d v="2022-08-11T00:00:00"/>
    <s v="SAN 0620 VLE TN TS CR 5/22 GIU/LU SCAD 25/10/22"/>
    <n v="99.2"/>
    <s v="60"/>
    <d v="2022-08-18T00:00:00"/>
    <d v="2022-10-25T00:00:00"/>
    <n v="-8"/>
    <n v="52"/>
    <n v="81.599999999999994"/>
    <n v="-652.79999999999995"/>
    <n v="4243.2"/>
    <s v="Bonifico"/>
    <d v="2022-10-17T00:00:00"/>
    <s v="11230"/>
    <s v="SAN. BANCO POPOLARE CC TESORERIA"/>
  </r>
  <r>
    <s v="831252"/>
    <s v="96111"/>
    <x v="242"/>
    <s v="ACQ"/>
    <s v="4220322800042377"/>
    <d v="2022-08-11T00:00:00"/>
    <s v="SAN 0472 C PREL POOP 5/22 GIU/LU SCAD 25/10/22"/>
    <n v="102.97"/>
    <s v="60"/>
    <d v="2022-08-18T00:00:00"/>
    <d v="2022-10-25T00:00:00"/>
    <n v="-8"/>
    <n v="52"/>
    <n v="84.7"/>
    <n v="-677.6"/>
    <n v="4404.4000000000005"/>
    <s v="Bonifico"/>
    <d v="2022-10-17T00:00:00"/>
    <s v="11230"/>
    <s v="SAN. BANCO POPOLARE CC TESORERIA"/>
  </r>
  <r>
    <s v="831253"/>
    <s v="96124"/>
    <x v="243"/>
    <s v="ACQ"/>
    <s v="3-2022-00204099"/>
    <d v="2022-08-08T00:00:00"/>
    <m/>
    <n v="2507.1"/>
    <s v="60"/>
    <d v="2022-08-18T00:00:00"/>
    <d v="2022-10-17T00:00:00"/>
    <n v="-6"/>
    <n v="54"/>
    <n v="2055"/>
    <n v="-12330"/>
    <n v="110970"/>
    <s v="Bonifico"/>
    <d v="2022-10-11T00:00:00"/>
    <s v="10939"/>
    <s v="SAN. BANCO POPOLARE CC TESORERIA"/>
  </r>
  <r>
    <s v="831254"/>
    <s v="90544"/>
    <x v="11"/>
    <s v="ACQ"/>
    <s v="22105737"/>
    <d v="2022-08-12T00:00:00"/>
    <m/>
    <n v="915.41"/>
    <s v="60"/>
    <d v="2022-08-18T00:00:00"/>
    <d v="2022-10-17T00:00:00"/>
    <n v="-6"/>
    <n v="54"/>
    <n v="880.2"/>
    <n v="-5281.2000000000007"/>
    <n v="47530.8"/>
    <s v="Bonifico"/>
    <d v="2022-10-11T00:00:00"/>
    <s v="10804"/>
    <s v="SAN. BANCO POPOLARE CC TESORERIA"/>
  </r>
  <r>
    <s v="831256"/>
    <s v="90544"/>
    <x v="11"/>
    <s v="ACQ"/>
    <s v="22105743"/>
    <d v="2022-08-12T00:00:00"/>
    <m/>
    <n v="934.18"/>
    <s v="60"/>
    <d v="2022-08-18T00:00:00"/>
    <d v="2022-10-17T00:00:00"/>
    <n v="-6"/>
    <n v="54"/>
    <n v="898.25"/>
    <n v="-5389.5"/>
    <n v="48505.5"/>
    <s v="Bonifico"/>
    <d v="2022-10-11T00:00:00"/>
    <s v="10804"/>
    <s v="SAN. BANCO POPOLARE CC TESORERIA"/>
  </r>
  <r>
    <s v="831257"/>
    <s v="96491"/>
    <x v="3"/>
    <s v="ACQ"/>
    <s v="22178132"/>
    <d v="2022-08-17T00:00:00"/>
    <m/>
    <n v="884.21"/>
    <s v="60"/>
    <d v="2022-08-18T00:00:00"/>
    <d v="2022-10-17T00:00:00"/>
    <n v="9"/>
    <n v="69"/>
    <n v="724.76"/>
    <n v="6522.84"/>
    <n v="50008.44"/>
    <s v="Bonifico"/>
    <d v="2022-10-26T00:00:00"/>
    <s v="11677"/>
    <s v="SAN. BANCO POPOLARE CC TESORERIA"/>
  </r>
  <r>
    <s v="831258"/>
    <s v="90544"/>
    <x v="11"/>
    <s v="ACQ"/>
    <s v="22105275"/>
    <d v="2022-08-11T00:00:00"/>
    <m/>
    <n v="156.94999999999999"/>
    <s v="60"/>
    <d v="2022-08-18T00:00:00"/>
    <d v="2022-10-17T00:00:00"/>
    <n v="-11"/>
    <n v="49"/>
    <n v="142.68"/>
    <n v="-1569.48"/>
    <n v="6991.3200000000006"/>
    <s v="Bonifico"/>
    <d v="2022-10-06T00:00:00"/>
    <s v="10652"/>
    <s v="SAN. BANCO POPOLARE CC TESORERIA"/>
  </r>
  <r>
    <s v="831259"/>
    <s v="90544"/>
    <x v="11"/>
    <s v="ACQ"/>
    <s v="22105740"/>
    <d v="2022-08-12T00:00:00"/>
    <m/>
    <n v="358.8"/>
    <s v="60"/>
    <d v="2022-08-18T00:00:00"/>
    <d v="2022-10-17T00:00:00"/>
    <n v="-6"/>
    <n v="54"/>
    <n v="345"/>
    <n v="-2070"/>
    <n v="18630"/>
    <s v="Bonifico"/>
    <d v="2022-10-11T00:00:00"/>
    <s v="10804"/>
    <s v="SAN. BANCO POPOLARE CC TESORERIA"/>
  </r>
  <r>
    <s v="831260"/>
    <s v="90544"/>
    <x v="11"/>
    <s v="ACQ"/>
    <s v="22105741"/>
    <d v="2022-08-12T00:00:00"/>
    <m/>
    <n v="664.56"/>
    <s v="60"/>
    <d v="2022-08-18T00:00:00"/>
    <d v="2022-10-17T00:00:00"/>
    <n v="-6"/>
    <n v="54"/>
    <n v="639"/>
    <n v="-3834"/>
    <n v="34506"/>
    <s v="Bonifico"/>
    <d v="2022-10-11T00:00:00"/>
    <s v="10804"/>
    <s v="SAN. BANCO POPOLARE CC TESORERIA"/>
  </r>
  <r>
    <s v="831261"/>
    <s v="97226"/>
    <x v="110"/>
    <s v="ACQ"/>
    <s v="2208113500"/>
    <d v="2022-08-10T00:00:00"/>
    <m/>
    <n v="1349.92"/>
    <s v="60"/>
    <d v="2022-08-18T00:00:00"/>
    <d v="2022-10-17T00:00:00"/>
    <n v="8"/>
    <n v="68"/>
    <n v="1227.2"/>
    <n v="9817.6"/>
    <n v="83449.600000000006"/>
    <s v="Bonifico"/>
    <d v="2022-10-25T00:00:00"/>
    <s v="11597"/>
    <s v="SAN. BANCO POPOLARE CC TESORERIA"/>
  </r>
  <r>
    <s v="831262"/>
    <s v="93239"/>
    <x v="213"/>
    <s v="ACQ"/>
    <s v="9700225837"/>
    <d v="2022-08-16T00:00:00"/>
    <m/>
    <n v="1082.79"/>
    <s v="60"/>
    <d v="2022-08-18T00:00:00"/>
    <d v="2022-10-17T00:00:00"/>
    <n v="-13"/>
    <n v="47"/>
    <n v="887.53"/>
    <n v="-11537.89"/>
    <n v="41713.909999999996"/>
    <s v="Bonifico"/>
    <d v="2022-10-04T00:00:00"/>
    <s v="10447"/>
    <s v="SAN. BANCO POPOLARE CC TESORERIA"/>
  </r>
  <r>
    <s v="831263"/>
    <s v="99431"/>
    <x v="244"/>
    <s v="ACQ"/>
    <s v="386/SP"/>
    <d v="2022-08-08T00:00:00"/>
    <s v="SERV DEP E LOGIST E FACCHINAG LU22"/>
    <n v="1307.8399999999999"/>
    <s v="60"/>
    <d v="2022-08-18T00:00:00"/>
    <d v="2022-10-17T00:00:00"/>
    <n v="-13"/>
    <n v="47"/>
    <n v="1072"/>
    <n v="-13936"/>
    <n v="50384"/>
    <s v="Bonifico"/>
    <d v="2022-10-04T00:00:00"/>
    <s v="10559"/>
    <s v="SAN. BANCO POPOLARE CC TESORERIA"/>
  </r>
  <r>
    <s v="831264"/>
    <s v="90075"/>
    <x v="57"/>
    <s v="ACQ"/>
    <s v="222055655"/>
    <d v="2022-08-12T00:00:00"/>
    <m/>
    <n v="186.66"/>
    <s v="60"/>
    <d v="2022-08-18T00:00:00"/>
    <d v="2022-10-17T00:00:00"/>
    <n v="-13"/>
    <n v="47"/>
    <n v="153"/>
    <n v="-1989"/>
    <n v="7191"/>
    <s v="Bonifico"/>
    <d v="2022-10-04T00:00:00"/>
    <s v="10493"/>
    <s v="SAN. BANCO POPOLARE CC TESORERIA"/>
  </r>
  <r>
    <s v="831265"/>
    <s v="98285"/>
    <x v="83"/>
    <s v="ACQ"/>
    <s v="98184449"/>
    <d v="2022-08-16T00:00:00"/>
    <m/>
    <n v="1464"/>
    <s v="60"/>
    <d v="2022-08-18T00:00:00"/>
    <d v="2022-10-17T00:00:00"/>
    <n v="-11"/>
    <n v="49"/>
    <n v="1200"/>
    <n v="-13200"/>
    <n v="58800"/>
    <s v="Bonifico"/>
    <d v="2022-10-06T00:00:00"/>
    <s v="10650"/>
    <s v="SAN. BANCO POPOLARE CC TESORERIA"/>
  </r>
  <r>
    <s v="831267"/>
    <s v="90544"/>
    <x v="11"/>
    <s v="ACQ"/>
    <s v="22106409"/>
    <d v="2022-08-16T00:00:00"/>
    <m/>
    <n v="581.36"/>
    <s v="60"/>
    <d v="2022-08-18T00:00:00"/>
    <d v="2022-10-17T00:00:00"/>
    <n v="29"/>
    <n v="89"/>
    <n v="559"/>
    <n v="16211"/>
    <n v="49751"/>
    <s v="Bonifico"/>
    <d v="2022-11-15T00:00:00"/>
    <s v="12008"/>
    <s v="SAN. BANCO POPOLARE CC TESORERIA"/>
  </r>
  <r>
    <s v="831269"/>
    <s v="94546"/>
    <x v="71"/>
    <s v="ACQ"/>
    <s v="1011349481"/>
    <d v="2022-08-11T00:00:00"/>
    <m/>
    <n v="610"/>
    <s v="60"/>
    <d v="2022-08-18T00:00:00"/>
    <d v="2022-10-17T00:00:00"/>
    <n v="-6"/>
    <n v="54"/>
    <n v="500"/>
    <n v="-3000"/>
    <n v="27000"/>
    <s v="Bonifico"/>
    <d v="2022-10-11T00:00:00"/>
    <s v="10944"/>
    <s v="SAN. BANCO POPOLARE CC TESORERIA"/>
  </r>
  <r>
    <s v="831270"/>
    <s v="90341"/>
    <x v="245"/>
    <s v="ACQ"/>
    <s v="0400122VEN158585"/>
    <d v="2022-08-09T00:00:00"/>
    <m/>
    <n v="222.2"/>
    <s v="60"/>
    <d v="2022-08-18T00:00:00"/>
    <d v="2022-10-17T00:00:00"/>
    <n v="29"/>
    <n v="89"/>
    <n v="202"/>
    <n v="5858"/>
    <n v="17978"/>
    <s v="Bonifico"/>
    <d v="2022-11-15T00:00:00"/>
    <s v="12054"/>
    <s v="SAN. BANCO POPOLARE CC TESORERIA"/>
  </r>
  <r>
    <s v="831272"/>
    <s v="90359"/>
    <x v="246"/>
    <s v="ACQ"/>
    <s v="3229007141"/>
    <d v="2022-07-31T00:00:00"/>
    <s v="SERV.LAVANOLO POOP LUGLIO 2022 contenzioso"/>
    <n v="17756.189999999999"/>
    <s v="60"/>
    <d v="2022-08-18T00:00:00"/>
    <d v="2022-10-17T00:00:00"/>
    <n v="0"/>
    <n v="60"/>
    <n v="14554.25"/>
    <n v="0"/>
    <n v="873255"/>
    <s v="Bonifico"/>
    <d v="2022-11-08T00:00:00"/>
    <s v="11890"/>
    <s v="SAN. BANCO POPOLARE CC TESORERIA"/>
  </r>
  <r>
    <s v="831273"/>
    <s v="93395"/>
    <x v="51"/>
    <s v="ACQ"/>
    <s v="22067636 Q1"/>
    <d v="2022-08-16T00:00:00"/>
    <m/>
    <n v="290.38"/>
    <s v="60"/>
    <d v="2022-08-18T00:00:00"/>
    <d v="2022-10-17T00:00:00"/>
    <n v="-6"/>
    <n v="54"/>
    <n v="238.02"/>
    <n v="-1428.1200000000001"/>
    <n v="12853.08"/>
    <s v="Bonifico"/>
    <d v="2022-10-11T00:00:00"/>
    <s v="11046"/>
    <s v="SAN. BANCO POPOLARE CC TESORERIA"/>
  </r>
  <r>
    <s v="831276"/>
    <s v="96420"/>
    <x v="38"/>
    <s v="ACQ"/>
    <s v="FS/4101"/>
    <d v="2022-08-08T00:00:00"/>
    <m/>
    <n v="103.58"/>
    <s v="60"/>
    <d v="2022-08-18T00:00:00"/>
    <d v="2022-10-17T00:00:00"/>
    <n v="29"/>
    <n v="89"/>
    <n v="99.6"/>
    <n v="2888.3999999999996"/>
    <n v="8864.4"/>
    <s v="Bonifico"/>
    <d v="2022-11-15T00:00:00"/>
    <s v="11977"/>
    <s v="SAN. BANCO POPOLARE CC TESORERIA"/>
  </r>
  <r>
    <s v="831277"/>
    <s v="99454"/>
    <x v="247"/>
    <s v="ACQ"/>
    <s v="2022110540"/>
    <d v="2022-08-17T00:00:00"/>
    <m/>
    <n v="1342"/>
    <s v="60"/>
    <d v="2022-08-18T00:00:00"/>
    <d v="2022-10-17T00:00:00"/>
    <n v="-6"/>
    <n v="54"/>
    <n v="1100"/>
    <n v="-6600"/>
    <n v="59400"/>
    <s v="Bonifico"/>
    <d v="2022-10-11T00:00:00"/>
    <s v="10926"/>
    <s v="SAN. BANCO POPOLARE CC TESORERIA"/>
  </r>
  <r>
    <s v="831278"/>
    <s v="96111"/>
    <x v="242"/>
    <s v="ACQ"/>
    <s v="8B00646902"/>
    <d v="2022-08-11T00:00:00"/>
    <s v="TERR 1023 CASALM 5/22 GIU/LU22 SC 25/10/22"/>
    <n v="348.96"/>
    <s v="60"/>
    <d v="2022-08-18T00:00:00"/>
    <d v="2022-10-25T00:00:00"/>
    <n v="-12"/>
    <n v="48"/>
    <n v="286.02999999999997"/>
    <n v="-3432.3599999999997"/>
    <n v="13729.439999999999"/>
    <s v="Bonifico"/>
    <d v="2022-10-13T00:00:00"/>
    <s v="11156"/>
    <s v="TERR. BANCO POPOLARE"/>
  </r>
  <r>
    <s v="831279"/>
    <s v="96420"/>
    <x v="38"/>
    <s v="ACQ"/>
    <s v="FS/4222"/>
    <d v="2022-08-10T00:00:00"/>
    <m/>
    <n v="1568.65"/>
    <s v="60"/>
    <d v="2022-08-18T00:00:00"/>
    <d v="2022-10-17T00:00:00"/>
    <n v="42"/>
    <n v="102"/>
    <n v="1507"/>
    <n v="63294"/>
    <n v="153714"/>
    <s v="Bonifico"/>
    <d v="2022-11-28T00:00:00"/>
    <s v="12920"/>
    <s v="SAN. BANCO POPOLARE CC TESORERIA"/>
  </r>
  <r>
    <s v="831280"/>
    <s v="96111"/>
    <x v="242"/>
    <s v="ACQ"/>
    <s v="4220322800042449"/>
    <d v="2022-08-11T00:00:00"/>
    <s v="SAN 0545 UONPIA SM BETLEM 5/22 GIU/LU SCAD 25/10/22"/>
    <n v="480.33"/>
    <s v="60"/>
    <d v="2022-08-18T00:00:00"/>
    <d v="2022-10-25T00:00:00"/>
    <n v="-8"/>
    <n v="52"/>
    <n v="395.05"/>
    <n v="-3160.4"/>
    <n v="20542.600000000002"/>
    <s v="Bonifico"/>
    <d v="2022-10-17T00:00:00"/>
    <s v="11230"/>
    <s v="SAN. BANCO POPOLARE CC TESORERIA"/>
  </r>
  <r>
    <s v="831281"/>
    <s v="96491"/>
    <x v="3"/>
    <s v="ACQ"/>
    <s v="22174650"/>
    <d v="2022-08-10T00:00:00"/>
    <m/>
    <n v="1386.12"/>
    <s v="60"/>
    <d v="2022-08-18T00:00:00"/>
    <d v="2022-10-17T00:00:00"/>
    <n v="-10"/>
    <n v="50"/>
    <n v="1136.1600000000001"/>
    <n v="-11361.6"/>
    <n v="56808.000000000007"/>
    <s v="Bonifico"/>
    <d v="2022-10-07T00:00:00"/>
    <s v="10733"/>
    <s v="SAN. BANCO POPOLARE CC TESORERIA"/>
  </r>
  <r>
    <s v="831282"/>
    <s v="96111"/>
    <x v="242"/>
    <s v="ACQ"/>
    <s v="4220322800041901"/>
    <d v="2022-08-11T00:00:00"/>
    <s v="SAN 0530 VIA S. SEB E GIARDINO 5/22 GIU/LU SCAD 25/10/22"/>
    <n v="954.8"/>
    <s v="60"/>
    <d v="2022-08-18T00:00:00"/>
    <d v="2022-10-25T00:00:00"/>
    <n v="-8"/>
    <n v="52"/>
    <n v="785.4"/>
    <n v="-6283.2"/>
    <n v="40840.799999999996"/>
    <s v="Bonifico"/>
    <d v="2022-10-17T00:00:00"/>
    <s v="11230"/>
    <s v="SAN. BANCO POPOLARE CC TESORERIA"/>
  </r>
  <r>
    <s v="831283"/>
    <s v="99870"/>
    <x v="248"/>
    <s v="ACQ"/>
    <s v="956/2022/PA"/>
    <d v="2022-07-31T00:00:00"/>
    <m/>
    <n v="9030.98"/>
    <s v="60"/>
    <d v="2022-08-18T00:00:00"/>
    <d v="2022-10-17T00:00:00"/>
    <n v="22"/>
    <n v="82"/>
    <n v="7402.44"/>
    <n v="162853.68"/>
    <n v="607000.07999999996"/>
    <s v="Bonifico"/>
    <d v="2022-11-08T00:00:00"/>
    <s v="11892"/>
    <s v="SAN. BANCO POPOLARE CC TESORERIA"/>
  </r>
  <r>
    <s v="831290"/>
    <s v="94546"/>
    <x v="71"/>
    <s v="ACQ"/>
    <s v="1011349262"/>
    <d v="2022-08-10T00:00:00"/>
    <m/>
    <n v="2067.66"/>
    <s v="60"/>
    <d v="2022-08-18T00:00:00"/>
    <d v="2022-10-17T00:00:00"/>
    <n v="-5"/>
    <n v="55"/>
    <n v="1694.8"/>
    <n v="-8474"/>
    <n v="93214"/>
    <s v="Bonifico"/>
    <d v="2022-10-12T00:00:00"/>
    <s v="11120"/>
    <s v="SAN. BANCO POPOLARE CC TESORERIA"/>
  </r>
  <r>
    <s v="831291"/>
    <s v="98633"/>
    <x v="249"/>
    <s v="ACQ"/>
    <s v="0000052180001879"/>
    <d v="2022-08-17T00:00:00"/>
    <m/>
    <n v="93.98"/>
    <s v="60"/>
    <d v="2022-08-18T00:00:00"/>
    <d v="2022-10-17T00:00:00"/>
    <n v="-6"/>
    <n v="54"/>
    <n v="85.44"/>
    <n v="-512.64"/>
    <n v="4613.76"/>
    <s v="Bonifico"/>
    <d v="2022-10-11T00:00:00"/>
    <s v="11027"/>
    <s v="SAN. BANCO POPOLARE CC TESORERIA"/>
  </r>
  <r>
    <s v="831293"/>
    <s v="99423"/>
    <x v="98"/>
    <s v="ACQ"/>
    <s v="9897089806"/>
    <d v="2022-08-17T00:00:00"/>
    <m/>
    <n v="862.4"/>
    <s v="60"/>
    <d v="2022-08-18T00:00:00"/>
    <d v="2022-10-17T00:00:00"/>
    <n v="8"/>
    <n v="68"/>
    <n v="784"/>
    <n v="6272"/>
    <n v="53312"/>
    <s v="Bonifico"/>
    <d v="2022-10-25T00:00:00"/>
    <s v="11622"/>
    <s v="SAN. BANCO POPOLARE CC TESORERIA"/>
  </r>
  <r>
    <s v="831298"/>
    <s v="99436"/>
    <x v="101"/>
    <s v="ACQ"/>
    <s v="2022177121"/>
    <d v="2022-08-05T00:00:00"/>
    <m/>
    <n v="5990.16"/>
    <s v="60"/>
    <d v="2022-08-18T00:00:00"/>
    <d v="2022-10-17T00:00:00"/>
    <n v="-6"/>
    <n v="54"/>
    <n v="5445.6"/>
    <n v="-32673.600000000002"/>
    <n v="294062.40000000002"/>
    <s v="Bonifico"/>
    <d v="2022-10-11T00:00:00"/>
    <s v="10894"/>
    <s v="SAN. BANCO POPOLARE CC TESORERIA"/>
  </r>
  <r>
    <s v="831299"/>
    <s v="96491"/>
    <x v="3"/>
    <s v="ACQ"/>
    <s v="22175895"/>
    <d v="2022-08-11T00:00:00"/>
    <m/>
    <n v="126.49"/>
    <s v="60"/>
    <d v="2022-08-18T00:00:00"/>
    <d v="2022-10-17T00:00:00"/>
    <n v="-10"/>
    <n v="50"/>
    <n v="103.68"/>
    <n v="-1036.8000000000002"/>
    <n v="5184"/>
    <s v="Bonifico"/>
    <d v="2022-10-07T00:00:00"/>
    <s v="10733"/>
    <s v="SAN. BANCO POPOLARE CC TESORERIA"/>
  </r>
  <r>
    <s v="831300"/>
    <s v="96876"/>
    <x v="7"/>
    <s v="ACQ"/>
    <s v="0740894325"/>
    <d v="2022-08-11T00:00:00"/>
    <m/>
    <n v="346.12"/>
    <s v="60"/>
    <d v="2022-08-18T00:00:00"/>
    <d v="2022-10-17T00:00:00"/>
    <n v="-5"/>
    <n v="55"/>
    <n v="298.68"/>
    <n v="-1493.4"/>
    <n v="16427.400000000001"/>
    <s v="Bonifico"/>
    <d v="2022-10-12T00:00:00"/>
    <s v="11085"/>
    <s v="SAN. BANCO POPOLARE CC TESORERIA"/>
  </r>
  <r>
    <s v="831301"/>
    <s v="94403"/>
    <x v="250"/>
    <s v="ACQ"/>
    <s v="2022/7500062866"/>
    <d v="2022-08-12T00:00:00"/>
    <m/>
    <n v="658.8"/>
    <s v="60"/>
    <d v="2022-08-18T00:00:00"/>
    <d v="2022-10-17T00:00:00"/>
    <n v="-6"/>
    <n v="54"/>
    <n v="540"/>
    <n v="-3240"/>
    <n v="29160"/>
    <s v="Bonifico"/>
    <d v="2022-10-11T00:00:00"/>
    <s v="10927"/>
    <s v="SAN. BANCO POPOLARE CC TESORERIA"/>
  </r>
  <r>
    <s v="831303"/>
    <s v="92830"/>
    <x v="126"/>
    <s v="ACQ"/>
    <s v="0931909975"/>
    <d v="2022-08-11T00:00:00"/>
    <m/>
    <n v="22.17"/>
    <s v="60"/>
    <d v="2022-08-18T00:00:00"/>
    <d v="2022-10-17T00:00:00"/>
    <n v="-6"/>
    <n v="54"/>
    <n v="18.170000000000002"/>
    <n v="-109.02000000000001"/>
    <n v="981.18000000000006"/>
    <s v="Bonifico"/>
    <d v="2022-10-11T00:00:00"/>
    <s v="10946"/>
    <s v="SAN. BANCO POPOLARE CC TESORERIA"/>
  </r>
  <r>
    <s v="831304"/>
    <s v="92830"/>
    <x v="126"/>
    <s v="ACQ"/>
    <s v="0931909973"/>
    <d v="2022-08-11T00:00:00"/>
    <m/>
    <n v="75.64"/>
    <s v="60"/>
    <d v="2022-08-18T00:00:00"/>
    <d v="2022-10-17T00:00:00"/>
    <n v="-6"/>
    <n v="54"/>
    <n v="62"/>
    <n v="-372"/>
    <n v="3348"/>
    <s v="Bonifico"/>
    <d v="2022-10-11T00:00:00"/>
    <s v="10946"/>
    <s v="SAN. BANCO POPOLARE CC TESORERIA"/>
  </r>
  <r>
    <s v="831306"/>
    <s v="96023"/>
    <x v="49"/>
    <s v="ACQ"/>
    <s v="92213339"/>
    <d v="2022-08-05T00:00:00"/>
    <m/>
    <n v="176.9"/>
    <s v="60"/>
    <d v="2022-08-18T00:00:00"/>
    <d v="2022-10-17T00:00:00"/>
    <n v="-6"/>
    <n v="54"/>
    <n v="145"/>
    <n v="-870"/>
    <n v="7830"/>
    <s v="Bonifico"/>
    <d v="2022-10-11T00:00:00"/>
    <s v="10947"/>
    <s v="SAN. BANCO POPOLARE CC TESORERIA"/>
  </r>
  <r>
    <s v="831308"/>
    <s v="99870"/>
    <x v="248"/>
    <s v="ACQ"/>
    <s v="957/2022/PA"/>
    <d v="2022-07-31T00:00:00"/>
    <m/>
    <n v="5290.41"/>
    <s v="60"/>
    <d v="2022-08-18T00:00:00"/>
    <d v="2022-10-17T00:00:00"/>
    <n v="22"/>
    <n v="82"/>
    <n v="4336.3999999999996"/>
    <n v="95400.799999999988"/>
    <n v="355584.8"/>
    <s v="Bonifico"/>
    <d v="2022-11-08T00:00:00"/>
    <s v="11892"/>
    <s v="SAN. BANCO POPOLARE CC TESORERIA"/>
  </r>
  <r>
    <s v="831310"/>
    <s v="22253"/>
    <x v="192"/>
    <s v="ACQ"/>
    <s v="9572330117"/>
    <d v="2022-08-12T00:00:00"/>
    <m/>
    <n v="1427.4"/>
    <s v="60"/>
    <d v="2022-08-18T00:00:00"/>
    <d v="2022-10-17T00:00:00"/>
    <n v="-5"/>
    <n v="55"/>
    <n v="1170"/>
    <n v="-5850"/>
    <n v="64350"/>
    <s v="Bonifico"/>
    <d v="2022-10-12T00:00:00"/>
    <s v="11113"/>
    <s v="SAN. BANCO POPOLARE CC TESORERIA"/>
  </r>
  <r>
    <s v="831312"/>
    <s v="22928"/>
    <x v="161"/>
    <s v="ACQ"/>
    <s v="V90009516"/>
    <d v="2022-08-05T00:00:00"/>
    <m/>
    <n v="107.36"/>
    <s v="60"/>
    <d v="2022-08-18T00:00:00"/>
    <d v="2022-10-17T00:00:00"/>
    <n v="-6"/>
    <n v="54"/>
    <n v="88"/>
    <n v="-528"/>
    <n v="4752"/>
    <s v="Bonifico"/>
    <d v="2022-10-11T00:00:00"/>
    <s v="10851"/>
    <s v="SAN. BANCO POPOLARE CC TESORERIA"/>
  </r>
  <r>
    <s v="831313"/>
    <s v="92830"/>
    <x v="126"/>
    <s v="ACQ"/>
    <s v="0931910475"/>
    <d v="2022-08-12T00:00:00"/>
    <m/>
    <n v="88.67"/>
    <s v="60"/>
    <d v="2022-08-18T00:00:00"/>
    <d v="2022-10-17T00:00:00"/>
    <n v="-6"/>
    <n v="54"/>
    <n v="72.680000000000007"/>
    <n v="-436.08000000000004"/>
    <n v="3924.7200000000003"/>
    <s v="Bonifico"/>
    <d v="2022-10-11T00:00:00"/>
    <s v="10946"/>
    <s v="SAN. BANCO POPOLARE CC TESORERIA"/>
  </r>
  <r>
    <s v="831314"/>
    <s v="92830"/>
    <x v="126"/>
    <s v="ACQ"/>
    <s v="0931910476"/>
    <d v="2022-08-12T00:00:00"/>
    <m/>
    <n v="66.5"/>
    <s v="60"/>
    <d v="2022-08-18T00:00:00"/>
    <d v="2022-10-17T00:00:00"/>
    <n v="-6"/>
    <n v="54"/>
    <n v="54.51"/>
    <n v="-327.06"/>
    <n v="2943.54"/>
    <s v="Bonifico"/>
    <d v="2022-10-11T00:00:00"/>
    <s v="10946"/>
    <s v="SAN. BANCO POPOLARE CC TESORERIA"/>
  </r>
  <r>
    <s v="831316"/>
    <s v="92830"/>
    <x v="126"/>
    <s v="ACQ"/>
    <s v="0931910851"/>
    <d v="2022-08-15T00:00:00"/>
    <m/>
    <n v="82.96"/>
    <s v="60"/>
    <d v="2022-08-18T00:00:00"/>
    <d v="2022-10-17T00:00:00"/>
    <n v="-5"/>
    <n v="55"/>
    <n v="68"/>
    <n v="-340"/>
    <n v="3740"/>
    <s v="Bonifico"/>
    <d v="2022-10-12T00:00:00"/>
    <s v="11122"/>
    <s v="SAN. BANCO POPOLARE CC TESORERIA"/>
  </r>
  <r>
    <s v="831318"/>
    <s v="94719"/>
    <x v="105"/>
    <s v="ACQ"/>
    <s v="6012222017730"/>
    <d v="2022-08-16T00:00:00"/>
    <m/>
    <n v="1544.4"/>
    <s v="60"/>
    <d v="2022-08-18T00:00:00"/>
    <d v="2022-10-17T00:00:00"/>
    <n v="29"/>
    <n v="89"/>
    <n v="1404"/>
    <n v="40716"/>
    <n v="124956"/>
    <s v="Bonifico"/>
    <d v="2022-11-15T00:00:00"/>
    <s v="12063"/>
    <s v="SAN. BANCO POPOLARE CC TESORERIA"/>
  </r>
  <r>
    <s v="831319"/>
    <s v="96491"/>
    <x v="3"/>
    <s v="ACQ"/>
    <s v="22177221"/>
    <d v="2022-08-16T00:00:00"/>
    <m/>
    <n v="1524.6"/>
    <s v="60"/>
    <d v="2022-08-18T00:00:00"/>
    <d v="2022-10-17T00:00:00"/>
    <n v="-10"/>
    <n v="50"/>
    <n v="1386"/>
    <n v="-13860"/>
    <n v="69300"/>
    <s v="Bonifico"/>
    <d v="2022-10-07T00:00:00"/>
    <s v="10733"/>
    <s v="SAN. BANCO POPOLARE CC TESORERIA"/>
  </r>
  <r>
    <s v="831320"/>
    <s v="92830"/>
    <x v="126"/>
    <s v="ACQ"/>
    <s v="0931911071"/>
    <d v="2022-08-16T00:00:00"/>
    <m/>
    <n v="283.8"/>
    <s v="60"/>
    <d v="2022-08-18T00:00:00"/>
    <d v="2022-10-17T00:00:00"/>
    <n v="-6"/>
    <n v="54"/>
    <n v="258"/>
    <n v="-1548"/>
    <n v="13932"/>
    <s v="Bonifico"/>
    <d v="2022-10-11T00:00:00"/>
    <s v="10946"/>
    <s v="SAN. BANCO POPOLARE CC TESORERIA"/>
  </r>
  <r>
    <s v="831321"/>
    <s v="90718"/>
    <x v="172"/>
    <s v="ACQ"/>
    <s v="1020654004"/>
    <d v="2022-08-10T00:00:00"/>
    <m/>
    <n v="16621.22"/>
    <s v="60"/>
    <d v="2022-08-18T00:00:00"/>
    <d v="2022-10-17T00:00:00"/>
    <n v="8"/>
    <n v="68"/>
    <n v="15110.2"/>
    <n v="120881.60000000001"/>
    <n v="1027493.6000000001"/>
    <s v="Bonifico"/>
    <d v="2022-10-25T00:00:00"/>
    <s v="11591"/>
    <s v="SAN. BANCO POPOLARE CC TESORERIA"/>
  </r>
  <r>
    <s v="831322"/>
    <s v="90548"/>
    <x v="251"/>
    <s v="ACQ"/>
    <s v="5840232587"/>
    <d v="2022-08-11T00:00:00"/>
    <s v="VEDI NC 5840233748 DEL 9/9/22 A STORNO TOT FT"/>
    <n v="1586"/>
    <s v="60"/>
    <d v="2022-08-18T00:00:00"/>
    <d v="2022-10-17T00:00:00"/>
    <n v="0"/>
    <n v="60"/>
    <n v="1300"/>
    <n v="0"/>
    <n v="78000"/>
    <s v="Bonifico"/>
    <d v="2022-10-06T00:00:00"/>
    <s v="10654"/>
    <s v="SAN. BANCO POPOLARE CC TESORERIA"/>
  </r>
  <r>
    <s v="831324"/>
    <s v="90003"/>
    <x v="42"/>
    <s v="ACQ"/>
    <s v="S22F035256"/>
    <d v="2022-08-10T00:00:00"/>
    <m/>
    <n v="25527.279999999999"/>
    <s v="60"/>
    <d v="2022-08-18T00:00:00"/>
    <d v="2022-10-17T00:00:00"/>
    <n v="-5"/>
    <n v="55"/>
    <n v="20924"/>
    <n v="-104620"/>
    <n v="1150820"/>
    <s v="Bonifico"/>
    <d v="2022-10-12T00:00:00"/>
    <s v="11144"/>
    <s v="SAN. BANCO POPOLARE CC TESORERIA"/>
  </r>
  <r>
    <s v="831325"/>
    <s v="90660"/>
    <x v="207"/>
    <s v="ACQ"/>
    <s v="3900296604"/>
    <d v="2022-08-11T00:00:00"/>
    <m/>
    <n v="465.55"/>
    <s v="60"/>
    <d v="2022-08-18T00:00:00"/>
    <d v="2022-10-17T00:00:00"/>
    <n v="-6"/>
    <n v="54"/>
    <n v="381.6"/>
    <n v="-2289.6000000000004"/>
    <n v="20606.400000000001"/>
    <s v="Bonifico"/>
    <d v="2022-10-11T00:00:00"/>
    <s v="10862"/>
    <s v="SAN. BANCO POPOLARE CC TESORERIA"/>
  </r>
  <r>
    <s v="831326"/>
    <s v="96124"/>
    <x v="243"/>
    <s v="ACQ"/>
    <s v="3-2022-00204029"/>
    <d v="2022-08-04T00:00:00"/>
    <m/>
    <n v="752.13"/>
    <s v="60"/>
    <d v="2022-08-18T00:00:00"/>
    <d v="2022-10-17T00:00:00"/>
    <n v="-6"/>
    <n v="54"/>
    <n v="616.5"/>
    <n v="-3699"/>
    <n v="33291"/>
    <s v="Bonifico"/>
    <d v="2022-10-11T00:00:00"/>
    <s v="10939"/>
    <s v="SAN. BANCO POPOLARE CC TESORERIA"/>
  </r>
  <r>
    <s v="831327"/>
    <s v="90544"/>
    <x v="11"/>
    <s v="ACQ"/>
    <s v="22105281"/>
    <d v="2022-08-11T00:00:00"/>
    <m/>
    <n v="1166.57"/>
    <s v="60"/>
    <d v="2022-08-18T00:00:00"/>
    <d v="2022-10-17T00:00:00"/>
    <n v="-6"/>
    <n v="54"/>
    <n v="1121.7"/>
    <n v="-6730.2000000000007"/>
    <n v="60571.8"/>
    <s v="Bonifico"/>
    <d v="2022-10-11T00:00:00"/>
    <s v="10804"/>
    <s v="SAN. BANCO POPOLARE CC TESORERIA"/>
  </r>
  <r>
    <s v="831328"/>
    <s v="90544"/>
    <x v="11"/>
    <s v="ACQ"/>
    <s v="22105276"/>
    <d v="2022-08-11T00:00:00"/>
    <m/>
    <n v="1166.57"/>
    <s v="60"/>
    <d v="2022-08-18T00:00:00"/>
    <d v="2022-10-17T00:00:00"/>
    <n v="-6"/>
    <n v="54"/>
    <n v="1121.7"/>
    <n v="-6730.2000000000007"/>
    <n v="60571.8"/>
    <s v="Bonifico"/>
    <d v="2022-10-11T00:00:00"/>
    <s v="10804"/>
    <s v="SAN. BANCO POPOLARE CC TESORERIA"/>
  </r>
  <r>
    <s v="831331"/>
    <s v="98624"/>
    <x v="252"/>
    <s v="ACQ"/>
    <s v="2005_220001035"/>
    <d v="2022-08-10T00:00:00"/>
    <m/>
    <n v="402.6"/>
    <s v="60"/>
    <d v="2022-08-18T00:00:00"/>
    <d v="2022-10-17T00:00:00"/>
    <n v="-6"/>
    <n v="54"/>
    <n v="330"/>
    <n v="-1980"/>
    <n v="17820"/>
    <s v="Bonifico"/>
    <d v="2022-10-11T00:00:00"/>
    <s v="10815"/>
    <s v="SAN. BANCO POPOLARE CC TESORERIA"/>
  </r>
  <r>
    <s v="831333"/>
    <s v="98285"/>
    <x v="83"/>
    <s v="ACQ"/>
    <s v="98171172"/>
    <d v="2022-08-10T00:00:00"/>
    <m/>
    <n v="2196"/>
    <s v="60"/>
    <d v="2022-08-18T00:00:00"/>
    <d v="2022-10-17T00:00:00"/>
    <n v="-11"/>
    <n v="49"/>
    <n v="1800"/>
    <n v="-19800"/>
    <n v="88200"/>
    <s v="Bonifico"/>
    <d v="2022-10-06T00:00:00"/>
    <s v="10650"/>
    <s v="SAN. BANCO POPOLARE CC TESORERIA"/>
  </r>
  <r>
    <s v="831334"/>
    <s v="90544"/>
    <x v="11"/>
    <s v="ACQ"/>
    <s v="22105287"/>
    <d v="2022-08-11T00:00:00"/>
    <m/>
    <n v="322.92"/>
    <s v="60"/>
    <d v="2022-08-18T00:00:00"/>
    <d v="2022-10-17T00:00:00"/>
    <n v="-6"/>
    <n v="54"/>
    <n v="310.5"/>
    <n v="-1863"/>
    <n v="16767"/>
    <s v="Bonifico"/>
    <d v="2022-10-11T00:00:00"/>
    <s v="10804"/>
    <s v="SAN. BANCO POPOLARE CC TESORERIA"/>
  </r>
  <r>
    <s v="831335"/>
    <s v="90127"/>
    <x v="88"/>
    <s v="ACQ"/>
    <s v="5302484194"/>
    <d v="2022-08-10T00:00:00"/>
    <m/>
    <n v="27.55"/>
    <s v="60"/>
    <d v="2022-08-18T00:00:00"/>
    <d v="2022-10-17T00:00:00"/>
    <n v="-6"/>
    <n v="54"/>
    <n v="22.58"/>
    <n v="-135.47999999999999"/>
    <n v="1219.32"/>
    <s v="Bonifico"/>
    <d v="2022-10-11T00:00:00"/>
    <s v="10997"/>
    <s v="SAN. BANCO POPOLARE CC TESORERIA"/>
  </r>
  <r>
    <s v="831336"/>
    <s v="90127"/>
    <x v="88"/>
    <s v="ACQ"/>
    <s v="5302484195"/>
    <d v="2022-08-10T00:00:00"/>
    <m/>
    <n v="212.89"/>
    <s v="60"/>
    <d v="2022-08-18T00:00:00"/>
    <d v="2022-10-17T00:00:00"/>
    <n v="-6"/>
    <n v="54"/>
    <n v="174.5"/>
    <n v="-1047"/>
    <n v="9423"/>
    <s v="Bonifico"/>
    <d v="2022-10-11T00:00:00"/>
    <s v="10997"/>
    <s v="SAN. BANCO POPOLARE CC TESORERIA"/>
  </r>
  <r>
    <s v="831337"/>
    <s v="96420"/>
    <x v="38"/>
    <s v="ACQ"/>
    <s v="FS/4182"/>
    <d v="2022-08-10T00:00:00"/>
    <m/>
    <n v="1133.3800000000001"/>
    <s v="60"/>
    <d v="2022-08-18T00:00:00"/>
    <d v="2022-10-17T00:00:00"/>
    <n v="-11"/>
    <n v="49"/>
    <n v="929"/>
    <n v="-10219"/>
    <n v="45521"/>
    <s v="Bonifico"/>
    <d v="2022-10-06T00:00:00"/>
    <s v="10670"/>
    <s v="SAN. BANCO POPOLARE CC TESORERIA"/>
  </r>
  <r>
    <s v="831338"/>
    <s v="97226"/>
    <x v="110"/>
    <s v="ACQ"/>
    <s v="2208113501"/>
    <d v="2022-08-10T00:00:00"/>
    <m/>
    <n v="409.2"/>
    <s v="60"/>
    <d v="2022-08-18T00:00:00"/>
    <d v="2022-10-17T00:00:00"/>
    <n v="-6"/>
    <n v="54"/>
    <n v="372"/>
    <n v="-2232"/>
    <n v="20088"/>
    <s v="Bonifico"/>
    <d v="2022-10-11T00:00:00"/>
    <s v="10858"/>
    <s v="SAN. BANCO POPOLARE CC TESORERIA"/>
  </r>
  <r>
    <s v="831339"/>
    <s v="97823"/>
    <x v="253"/>
    <s v="ACQ"/>
    <s v="004248985362"/>
    <d v="2022-08-09T00:00:00"/>
    <s v="san 0772 poop lu22 sc 13/10/22"/>
    <n v="28207.96"/>
    <s v="60"/>
    <d v="2022-08-18T00:00:00"/>
    <d v="2022-10-13T00:00:00"/>
    <n v="-10"/>
    <n v="50"/>
    <n v="23121.279999999999"/>
    <n v="-231212.79999999999"/>
    <n v="1156064"/>
    <s v="Bonifico"/>
    <d v="2022-10-03T00:00:00"/>
    <s v="10338"/>
    <s v="SAN. BANCO POPOLARE CC TESORERIA"/>
  </r>
  <r>
    <s v="831340"/>
    <s v="90106"/>
    <x v="185"/>
    <s v="ACQ"/>
    <s v="22VFN010990"/>
    <d v="2022-08-10T00:00:00"/>
    <s v="CESPITE: MICROTOMO PER ANATOMIA PATOLOGICA"/>
    <n v="42748.800000000003"/>
    <s v="60"/>
    <d v="2022-08-18T00:00:00"/>
    <d v="2022-10-17T00:00:00"/>
    <n v="1"/>
    <n v="61"/>
    <n v="35040"/>
    <n v="35040"/>
    <n v="2137440"/>
    <s v="Bonifico"/>
    <d v="2022-10-18T00:00:00"/>
    <s v="11256"/>
    <s v="SAN. BANCO POPOLARE CC TESORERIA"/>
  </r>
  <r>
    <s v="831343"/>
    <s v="90544"/>
    <x v="11"/>
    <s v="ACQ"/>
    <s v="22104516"/>
    <d v="2022-08-10T00:00:00"/>
    <m/>
    <n v="2027.52"/>
    <s v="60"/>
    <d v="2022-08-18T00:00:00"/>
    <d v="2022-10-17T00:00:00"/>
    <n v="-6"/>
    <n v="54"/>
    <n v="1843.2"/>
    <n v="-11059.2"/>
    <n v="99532.800000000003"/>
    <s v="Bonifico"/>
    <d v="2022-10-11T00:00:00"/>
    <s v="10804"/>
    <s v="SAN. BANCO POPOLARE CC TESORERIA"/>
  </r>
  <r>
    <s v="831344"/>
    <s v="90544"/>
    <x v="11"/>
    <s v="ACQ"/>
    <s v="22105282"/>
    <d v="2022-08-11T00:00:00"/>
    <m/>
    <n v="601.22"/>
    <s v="60"/>
    <d v="2022-08-18T00:00:00"/>
    <d v="2022-10-17T00:00:00"/>
    <n v="-6"/>
    <n v="54"/>
    <n v="578.1"/>
    <n v="-3468.6000000000004"/>
    <n v="31217.4"/>
    <s v="Bonifico"/>
    <d v="2022-10-11T00:00:00"/>
    <s v="10804"/>
    <s v="SAN. BANCO POPOLARE CC TESORERIA"/>
  </r>
  <r>
    <s v="831345"/>
    <s v="100221"/>
    <x v="224"/>
    <s v="ACQ"/>
    <s v="12817"/>
    <d v="2022-08-11T00:00:00"/>
    <m/>
    <n v="0.26"/>
    <s v="60"/>
    <d v="2022-08-18T00:00:00"/>
    <d v="2022-10-17T00:00:00"/>
    <n v="-6"/>
    <n v="54"/>
    <n v="0.24"/>
    <n v="-1.44"/>
    <n v="12.959999999999999"/>
    <s v="Bonifico"/>
    <d v="2022-10-11T00:00:00"/>
    <s v="10995"/>
    <s v="SAN. BANCO POPOLARE CC TESORERIA"/>
  </r>
  <r>
    <s v="831348"/>
    <s v="90127"/>
    <x v="88"/>
    <s v="ACQ"/>
    <s v="5302484689"/>
    <d v="2022-08-11T00:00:00"/>
    <m/>
    <n v="177.44"/>
    <s v="60"/>
    <d v="2022-08-18T00:00:00"/>
    <d v="2022-10-17T00:00:00"/>
    <n v="-5"/>
    <n v="55"/>
    <n v="145.44"/>
    <n v="-727.2"/>
    <n v="7999.2"/>
    <s v="Bonifico"/>
    <d v="2022-10-12T00:00:00"/>
    <s v="11055"/>
    <s v="SAN. BANCO POPOLARE CC TESORERIA"/>
  </r>
  <r>
    <s v="831349"/>
    <s v="90544"/>
    <x v="11"/>
    <s v="ACQ"/>
    <s v="22105739"/>
    <d v="2022-08-12T00:00:00"/>
    <m/>
    <n v="1238.33"/>
    <s v="60"/>
    <d v="2022-08-18T00:00:00"/>
    <d v="2022-10-17T00:00:00"/>
    <n v="-6"/>
    <n v="54"/>
    <n v="1190.7"/>
    <n v="-7144.2000000000007"/>
    <n v="64297.8"/>
    <s v="Bonifico"/>
    <d v="2022-10-11T00:00:00"/>
    <s v="10804"/>
    <s v="SAN. BANCO POPOLARE CC TESORERIA"/>
  </r>
  <r>
    <s v="831350"/>
    <s v="90544"/>
    <x v="11"/>
    <s v="ACQ"/>
    <s v="22105738"/>
    <d v="2022-08-12T00:00:00"/>
    <m/>
    <n v="700.13"/>
    <s v="60"/>
    <d v="2022-08-18T00:00:00"/>
    <d v="2022-10-17T00:00:00"/>
    <n v="-6"/>
    <n v="54"/>
    <n v="673.2"/>
    <n v="-4039.2000000000003"/>
    <n v="36352.800000000003"/>
    <s v="Bonifico"/>
    <d v="2022-10-11T00:00:00"/>
    <s v="10804"/>
    <s v="SAN. BANCO POPOLARE CC TESORERIA"/>
  </r>
  <r>
    <s v="831351"/>
    <s v="90544"/>
    <x v="11"/>
    <s v="ACQ"/>
    <s v="22105742"/>
    <d v="2022-08-12T00:00:00"/>
    <m/>
    <n v="830.96"/>
    <s v="60"/>
    <d v="2022-08-18T00:00:00"/>
    <d v="2022-10-17T00:00:00"/>
    <n v="-6"/>
    <n v="54"/>
    <n v="799"/>
    <n v="-4794"/>
    <n v="43146"/>
    <s v="Bonifico"/>
    <d v="2022-10-11T00:00:00"/>
    <s v="10804"/>
    <s v="SAN. BANCO POPOLARE CC TESORERIA"/>
  </r>
  <r>
    <s v="831353"/>
    <s v="90544"/>
    <x v="11"/>
    <s v="ACQ"/>
    <s v="22106408"/>
    <d v="2022-08-16T00:00:00"/>
    <m/>
    <n v="685.36"/>
    <s v="60"/>
    <d v="2022-08-18T00:00:00"/>
    <d v="2022-10-17T00:00:00"/>
    <n v="29"/>
    <n v="89"/>
    <n v="659"/>
    <n v="19111"/>
    <n v="58651"/>
    <s v="Bonifico"/>
    <d v="2022-11-15T00:00:00"/>
    <s v="12008"/>
    <s v="SAN. BANCO POPOLARE CC TESORERIA"/>
  </r>
  <r>
    <s v="831354"/>
    <s v="96601"/>
    <x v="254"/>
    <s v="ACQ"/>
    <s v="008691-PA"/>
    <d v="2022-08-10T00:00:00"/>
    <m/>
    <n v="610"/>
    <s v="60"/>
    <d v="2022-08-18T00:00:00"/>
    <d v="2022-10-17T00:00:00"/>
    <n v="-6"/>
    <n v="54"/>
    <n v="500"/>
    <n v="-3000"/>
    <n v="27000"/>
    <s v="Bonifico"/>
    <d v="2022-10-11T00:00:00"/>
    <s v="11035"/>
    <s v="SAN. BANCO POPOLARE CC TESORERIA"/>
  </r>
  <r>
    <s v="831358"/>
    <s v="96420"/>
    <x v="38"/>
    <s v="ACQ"/>
    <s v="FS/4220"/>
    <d v="2022-08-10T00:00:00"/>
    <m/>
    <n v="1538.49"/>
    <s v="60"/>
    <d v="2022-08-18T00:00:00"/>
    <d v="2022-10-17T00:00:00"/>
    <n v="42"/>
    <n v="102"/>
    <n v="1478"/>
    <n v="62076"/>
    <n v="150756"/>
    <s v="Bonifico"/>
    <d v="2022-11-28T00:00:00"/>
    <s v="12920"/>
    <s v="SAN. BANCO POPOLARE CC TESORERIA"/>
  </r>
  <r>
    <s v="831359"/>
    <s v="96491"/>
    <x v="3"/>
    <s v="ACQ"/>
    <s v="22174705"/>
    <d v="2022-08-10T00:00:00"/>
    <m/>
    <n v="446.23"/>
    <s v="60"/>
    <d v="2022-08-18T00:00:00"/>
    <d v="2022-10-17T00:00:00"/>
    <n v="-10"/>
    <n v="50"/>
    <n v="365.76"/>
    <n v="-3657.6"/>
    <n v="18288"/>
    <s v="Bonifico"/>
    <d v="2022-10-07T00:00:00"/>
    <s v="10733"/>
    <s v="SAN. BANCO POPOLARE CC TESORERIA"/>
  </r>
  <r>
    <s v="831360"/>
    <s v="92021"/>
    <x v="212"/>
    <s v="ACQ"/>
    <s v="3300106440"/>
    <d v="2022-08-09T00:00:00"/>
    <m/>
    <n v="138.6"/>
    <s v="60"/>
    <d v="2022-08-18T00:00:00"/>
    <d v="2022-10-17T00:00:00"/>
    <n v="-6"/>
    <n v="54"/>
    <n v="126"/>
    <n v="-756"/>
    <n v="6804"/>
    <s v="Bonifico"/>
    <d v="2022-10-11T00:00:00"/>
    <s v="10975"/>
    <s v="SAN. BANCO POPOLARE CC TESORERIA"/>
  </r>
  <r>
    <s v="831362"/>
    <s v="91477"/>
    <x v="106"/>
    <s v="ACQ"/>
    <s v="1209309647"/>
    <d v="2022-08-10T00:00:00"/>
    <m/>
    <n v="110.28"/>
    <s v="60"/>
    <d v="2022-08-18T00:00:00"/>
    <d v="2022-10-17T00:00:00"/>
    <n v="-11"/>
    <n v="49"/>
    <n v="90.39"/>
    <n v="-994.29"/>
    <n v="4429.1099999999997"/>
    <s v="Bonifico"/>
    <d v="2022-10-06T00:00:00"/>
    <s v="10662"/>
    <s v="SAN. BANCO POPOLARE CC TESORERIA"/>
  </r>
  <r>
    <s v="831363"/>
    <s v="91477"/>
    <x v="106"/>
    <s v="ACQ"/>
    <s v="1209311465"/>
    <d v="2022-08-12T00:00:00"/>
    <m/>
    <n v="261.79000000000002"/>
    <s v="60"/>
    <d v="2022-08-18T00:00:00"/>
    <d v="2022-10-17T00:00:00"/>
    <n v="-6"/>
    <n v="54"/>
    <n v="214.58"/>
    <n v="-1287.48"/>
    <n v="11587.320000000002"/>
    <s v="Bonifico"/>
    <d v="2022-10-11T00:00:00"/>
    <s v="10885"/>
    <s v="SAN. BANCO POPOLARE CC TESORERIA"/>
  </r>
  <r>
    <s v="831365"/>
    <s v="90944"/>
    <x v="180"/>
    <s v="ACQ"/>
    <s v="4925/S"/>
    <d v="2022-08-09T00:00:00"/>
    <m/>
    <n v="3721"/>
    <s v="60"/>
    <d v="2022-08-18T00:00:00"/>
    <d v="2022-10-17T00:00:00"/>
    <n v="8"/>
    <n v="68"/>
    <n v="3050"/>
    <n v="24400"/>
    <n v="207400"/>
    <s v="Bonifico"/>
    <d v="2022-10-25T00:00:00"/>
    <s v="11571"/>
    <s v="SAN. BANCO POPOLARE CC TESORERIA"/>
  </r>
  <r>
    <s v="831366"/>
    <s v="99870"/>
    <x v="248"/>
    <s v="ACQ"/>
    <s v="958/2022/PA"/>
    <d v="2022-07-31T00:00:00"/>
    <m/>
    <n v="4946.47"/>
    <s v="60"/>
    <d v="2022-08-18T00:00:00"/>
    <d v="2022-10-17T00:00:00"/>
    <n v="22"/>
    <n v="82"/>
    <n v="4054.48"/>
    <n v="89198.56"/>
    <n v="332467.36"/>
    <s v="Bonifico"/>
    <d v="2022-11-08T00:00:00"/>
    <s v="11895"/>
    <s v="TERR. BANCO POPOLARE"/>
  </r>
  <r>
    <s v="831369"/>
    <s v="90544"/>
    <x v="11"/>
    <s v="ACQ"/>
    <s v="22106255"/>
    <d v="2022-08-16T00:00:00"/>
    <m/>
    <n v="712.4"/>
    <s v="60"/>
    <d v="2022-08-18T00:00:00"/>
    <d v="2022-10-17T00:00:00"/>
    <n v="-5"/>
    <n v="55"/>
    <n v="685"/>
    <n v="-3425"/>
    <n v="37675"/>
    <s v="Bonifico"/>
    <d v="2022-10-12T00:00:00"/>
    <s v="11056"/>
    <s v="SAN. BANCO POPOLARE CC TESORERIA"/>
  </r>
  <r>
    <s v="831370"/>
    <s v="90544"/>
    <x v="11"/>
    <s v="ACQ"/>
    <s v="22106253"/>
    <d v="2022-08-16T00:00:00"/>
    <m/>
    <n v="508.2"/>
    <s v="60"/>
    <d v="2022-08-18T00:00:00"/>
    <d v="2022-10-17T00:00:00"/>
    <n v="-13"/>
    <n v="47"/>
    <n v="462"/>
    <n v="-6006"/>
    <n v="21714"/>
    <s v="Bonifico"/>
    <d v="2022-10-04T00:00:00"/>
    <s v="10483"/>
    <s v="SAN. BANCO POPOLARE CC TESORERIA"/>
  </r>
  <r>
    <s v="831372"/>
    <s v="92830"/>
    <x v="126"/>
    <s v="ACQ"/>
    <s v="0931910474"/>
    <d v="2022-08-12T00:00:00"/>
    <m/>
    <n v="66.5"/>
    <s v="60"/>
    <d v="2022-08-18T00:00:00"/>
    <d v="2022-10-17T00:00:00"/>
    <n v="-6"/>
    <n v="54"/>
    <n v="54.51"/>
    <n v="-327.06"/>
    <n v="2943.54"/>
    <s v="Bonifico"/>
    <d v="2022-10-11T00:00:00"/>
    <s v="10946"/>
    <s v="SAN. BANCO POPOLARE CC TESORERIA"/>
  </r>
  <r>
    <s v="831373"/>
    <s v="90111"/>
    <x v="8"/>
    <s v="ACQ"/>
    <s v="2283040739"/>
    <d v="2022-08-08T00:00:00"/>
    <m/>
    <n v="307.20999999999998"/>
    <s v="60"/>
    <d v="2022-08-18T00:00:00"/>
    <d v="2022-10-17T00:00:00"/>
    <n v="-13"/>
    <n v="47"/>
    <n v="279.27999999999997"/>
    <n v="-3630.6399999999994"/>
    <n v="13126.159999999998"/>
    <s v="Bonifico"/>
    <d v="2022-10-04T00:00:00"/>
    <s v="10522"/>
    <s v="SAN. BANCO POPOLARE CC TESORERIA"/>
  </r>
  <r>
    <s v="831375"/>
    <s v="91477"/>
    <x v="106"/>
    <s v="ACQ"/>
    <s v="1209310359"/>
    <d v="2022-08-11T00:00:00"/>
    <m/>
    <n v="3147.6"/>
    <s v="60"/>
    <d v="2022-08-18T00:00:00"/>
    <d v="2022-10-17T00:00:00"/>
    <n v="-11"/>
    <n v="49"/>
    <n v="2580"/>
    <n v="-28380"/>
    <n v="126420"/>
    <s v="Bonifico"/>
    <d v="2022-10-06T00:00:00"/>
    <s v="10662"/>
    <s v="SAN. BANCO POPOLARE CC TESORERIA"/>
  </r>
  <r>
    <s v="831378"/>
    <s v="96023"/>
    <x v="49"/>
    <s v="ACQ"/>
    <s v="92213336"/>
    <d v="2022-08-05T00:00:00"/>
    <m/>
    <n v="218.4"/>
    <s v="60"/>
    <d v="2022-08-18T00:00:00"/>
    <d v="2022-10-17T00:00:00"/>
    <n v="-5"/>
    <n v="55"/>
    <n v="210"/>
    <n v="-1050"/>
    <n v="11550"/>
    <s v="Bonifico"/>
    <d v="2022-10-12T00:00:00"/>
    <s v="11123"/>
    <s v="SAN. BANCO POPOLARE CC TESORERIA"/>
  </r>
  <r>
    <s v="831379"/>
    <s v="90359"/>
    <x v="246"/>
    <s v="ACQ"/>
    <s v="3229007140"/>
    <d v="2022-07-31T00:00:00"/>
    <m/>
    <n v="77597.2"/>
    <s v="60"/>
    <d v="2022-08-18T00:00:00"/>
    <d v="2022-10-17T00:00:00"/>
    <n v="22"/>
    <n v="82"/>
    <n v="63604.26"/>
    <n v="1399293.72"/>
    <n v="5215549.32"/>
    <s v="Bonifico"/>
    <d v="2022-11-08T00:00:00"/>
    <s v="11890"/>
    <s v="SAN. BANCO POPOLARE CC TESORERIA"/>
  </r>
  <r>
    <s v="831381"/>
    <s v="96420"/>
    <x v="38"/>
    <s v="ACQ"/>
    <s v="FS/4102"/>
    <d v="2022-08-08T00:00:00"/>
    <m/>
    <n v="453.89"/>
    <s v="60"/>
    <d v="2022-08-18T00:00:00"/>
    <d v="2022-10-17T00:00:00"/>
    <n v="42"/>
    <n v="102"/>
    <n v="436.1"/>
    <n v="18316.2"/>
    <n v="44482.200000000004"/>
    <s v="Bonifico"/>
    <d v="2022-11-28T00:00:00"/>
    <s v="12920"/>
    <s v="SAN. BANCO POPOLARE CC TESORERIA"/>
  </r>
  <r>
    <s v="831382"/>
    <s v="96420"/>
    <x v="38"/>
    <s v="ACQ"/>
    <s v="FS/4221"/>
    <d v="2022-08-10T00:00:00"/>
    <m/>
    <n v="1568.65"/>
    <s v="60"/>
    <d v="2022-08-18T00:00:00"/>
    <d v="2022-10-17T00:00:00"/>
    <n v="42"/>
    <n v="102"/>
    <n v="1507"/>
    <n v="63294"/>
    <n v="153714"/>
    <s v="Bonifico"/>
    <d v="2022-11-28T00:00:00"/>
    <s v="12920"/>
    <s v="SAN. BANCO POPOLARE CC TESORERIA"/>
  </r>
  <r>
    <s v="831383"/>
    <s v="96491"/>
    <x v="3"/>
    <s v="ACQ"/>
    <s v="22176505"/>
    <d v="2022-08-12T00:00:00"/>
    <m/>
    <n v="158.11000000000001"/>
    <s v="60"/>
    <d v="2022-08-18T00:00:00"/>
    <d v="2022-10-17T00:00:00"/>
    <n v="-10"/>
    <n v="50"/>
    <n v="129.6"/>
    <n v="-1296"/>
    <n v="6480"/>
    <s v="Bonifico"/>
    <d v="2022-10-07T00:00:00"/>
    <s v="10733"/>
    <s v="SAN. BANCO POPOLARE CC TESORERIA"/>
  </r>
  <r>
    <s v="831384"/>
    <s v="98223"/>
    <x v="255"/>
    <s v="ACQ"/>
    <s v="3222003975"/>
    <d v="2022-08-09T00:00:00"/>
    <m/>
    <n v="108.08"/>
    <s v="60"/>
    <d v="2022-08-18T00:00:00"/>
    <d v="2022-10-17T00:00:00"/>
    <n v="-6"/>
    <n v="54"/>
    <n v="98.25"/>
    <n v="-589.5"/>
    <n v="5305.5"/>
    <s v="Bonifico"/>
    <d v="2022-10-11T00:00:00"/>
    <s v="10901"/>
    <s v="SAN. BANCO POPOLARE CC TESORERIA"/>
  </r>
  <r>
    <s v="831387"/>
    <s v="96111"/>
    <x v="242"/>
    <s v="ACQ"/>
    <s v="4220322800042506"/>
    <d v="2022-08-11T00:00:00"/>
    <s v="SAN POC 0711 5/22 GIU/LU22 SC 25/10/22"/>
    <n v="23589.39"/>
    <s v="60"/>
    <d v="2022-08-18T00:00:00"/>
    <d v="2022-10-25T00:00:00"/>
    <n v="-8"/>
    <n v="52"/>
    <n v="19405.189999999999"/>
    <n v="-155241.51999999999"/>
    <n v="1009069.8799999999"/>
    <s v="Bonifico"/>
    <d v="2022-10-17T00:00:00"/>
    <s v="11230"/>
    <s v="SAN. BANCO POPOLARE CC TESORERIA"/>
  </r>
  <r>
    <s v="831388"/>
    <s v="96111"/>
    <x v="242"/>
    <s v="ACQ"/>
    <s v="8B00649229"/>
    <d v="2022-08-11T00:00:00"/>
    <s v="TERR 1004 VIA ROMANI 5/22 GIU/LU SCAD 25/10/22"/>
    <n v="61.24"/>
    <s v="60"/>
    <d v="2022-08-18T00:00:00"/>
    <d v="2022-10-25T00:00:00"/>
    <n v="-12"/>
    <n v="48"/>
    <n v="50.2"/>
    <n v="-602.40000000000009"/>
    <n v="2409.6000000000004"/>
    <s v="Bonifico"/>
    <d v="2022-10-13T00:00:00"/>
    <s v="11156"/>
    <s v="TERR. BANCO POPOLARE"/>
  </r>
  <r>
    <s v="831389"/>
    <s v="96111"/>
    <x v="242"/>
    <s v="ACQ"/>
    <s v="4220322800042271"/>
    <d v="2022-08-11T00:00:00"/>
    <s v="SAN 0274 POC118 5/22 GIU/LU SCAD 25/10/22"/>
    <n v="793.6"/>
    <s v="60"/>
    <d v="2022-08-18T00:00:00"/>
    <d v="2022-10-25T00:00:00"/>
    <n v="-8"/>
    <n v="52"/>
    <n v="652.79999999999995"/>
    <n v="-5222.3999999999996"/>
    <n v="33945.599999999999"/>
    <s v="Bonifico"/>
    <d v="2022-10-17T00:00:00"/>
    <s v="11230"/>
    <s v="SAN. BANCO POPOLARE CC TESORERIA"/>
  </r>
  <r>
    <s v="831390"/>
    <s v="96111"/>
    <x v="242"/>
    <s v="ACQ"/>
    <s v="8B00650650"/>
    <d v="2022-08-11T00:00:00"/>
    <s v="SAN POC 0711 5/22 GIU/LU SCAD 25/10/22"/>
    <n v="62.17"/>
    <s v="60"/>
    <d v="2022-08-18T00:00:00"/>
    <d v="2022-10-25T00:00:00"/>
    <n v="-8"/>
    <n v="52"/>
    <n v="51.14"/>
    <n v="-409.12"/>
    <n v="2659.28"/>
    <s v="Bonifico"/>
    <d v="2022-10-17T00:00:00"/>
    <s v="11230"/>
    <s v="SAN. BANCO POPOLARE CC TESORERIA"/>
  </r>
  <r>
    <s v="831391"/>
    <s v="96111"/>
    <x v="242"/>
    <s v="ACQ"/>
    <s v="4220322800042574"/>
    <d v="2022-08-11T00:00:00"/>
    <s v="SAN 0538 CPS VLE TN TS CR 5/22 GIU/LU SCAD 25/10/22"/>
    <n v="297.60000000000002"/>
    <s v="60"/>
    <d v="2022-08-18T00:00:00"/>
    <d v="2022-10-25T00:00:00"/>
    <n v="-8"/>
    <n v="52"/>
    <n v="244.8"/>
    <n v="-1958.4"/>
    <n v="12729.6"/>
    <s v="Bonifico"/>
    <d v="2022-10-17T00:00:00"/>
    <s v="11230"/>
    <s v="SAN. BANCO POPOLARE CC TESORERIA"/>
  </r>
  <r>
    <s v="831392"/>
    <s v="90034"/>
    <x v="127"/>
    <s v="ACQ"/>
    <s v="94017119"/>
    <d v="2022-08-11T00:00:00"/>
    <m/>
    <n v="422.73"/>
    <s v="60"/>
    <d v="2022-08-18T00:00:00"/>
    <d v="2022-10-17T00:00:00"/>
    <n v="-6"/>
    <n v="54"/>
    <n v="346.5"/>
    <n v="-2079"/>
    <n v="18711"/>
    <s v="Bonifico"/>
    <d v="2022-10-11T00:00:00"/>
    <s v="10891"/>
    <s v="SAN. BANCO POPOLARE CC TESORERIA"/>
  </r>
  <r>
    <s v="831393"/>
    <s v="22928"/>
    <x v="161"/>
    <s v="ACQ"/>
    <s v="V90009577"/>
    <d v="2022-08-08T00:00:00"/>
    <m/>
    <n v="427"/>
    <s v="60"/>
    <d v="2022-08-18T00:00:00"/>
    <d v="2022-10-17T00:00:00"/>
    <n v="-6"/>
    <n v="54"/>
    <n v="350"/>
    <n v="-2100"/>
    <n v="18900"/>
    <s v="Bonifico"/>
    <d v="2022-10-11T00:00:00"/>
    <s v="10851"/>
    <s v="SAN. BANCO POPOLARE CC TESORERIA"/>
  </r>
  <r>
    <s v="831394"/>
    <s v="91477"/>
    <x v="106"/>
    <s v="ACQ"/>
    <s v="1209312174"/>
    <d v="2022-08-12T00:00:00"/>
    <m/>
    <n v="52.7"/>
    <s v="60"/>
    <d v="2022-08-18T00:00:00"/>
    <d v="2022-10-17T00:00:00"/>
    <n v="-6"/>
    <n v="54"/>
    <n v="43.2"/>
    <n v="-259.20000000000005"/>
    <n v="2332.8000000000002"/>
    <s v="Bonifico"/>
    <d v="2022-10-11T00:00:00"/>
    <s v="10885"/>
    <s v="SAN. BANCO POPOLARE CC TESORERIA"/>
  </r>
  <r>
    <s v="831395"/>
    <s v="22928"/>
    <x v="161"/>
    <s v="ACQ"/>
    <s v="V90009576"/>
    <d v="2022-08-08T00:00:00"/>
    <m/>
    <n v="31.72"/>
    <s v="60"/>
    <d v="2022-08-18T00:00:00"/>
    <d v="2022-10-17T00:00:00"/>
    <n v="-6"/>
    <n v="54"/>
    <n v="26"/>
    <n v="-156"/>
    <n v="1404"/>
    <s v="Bonifico"/>
    <d v="2022-10-11T00:00:00"/>
    <s v="10851"/>
    <s v="SAN. BANCO POPOLARE CC TESORERIA"/>
  </r>
  <r>
    <s v="831396"/>
    <s v="1419"/>
    <x v="256"/>
    <s v="ACQ"/>
    <s v="003347PA"/>
    <d v="2022-08-10T00:00:00"/>
    <m/>
    <n v="152.5"/>
    <s v="60"/>
    <d v="2022-08-18T00:00:00"/>
    <d v="2022-10-17T00:00:00"/>
    <n v="-6"/>
    <n v="54"/>
    <n v="125"/>
    <n v="-750"/>
    <n v="6750"/>
    <s v="Bonifico"/>
    <d v="2022-10-11T00:00:00"/>
    <s v="11036"/>
    <s v="SAN. BANCO POPOLARE CC TESORERIA"/>
  </r>
  <r>
    <s v="831397"/>
    <s v="22928"/>
    <x v="161"/>
    <s v="ACQ"/>
    <s v="V90009517"/>
    <d v="2022-08-05T00:00:00"/>
    <m/>
    <n v="268.39999999999998"/>
    <s v="60"/>
    <d v="2022-08-18T00:00:00"/>
    <d v="2022-10-17T00:00:00"/>
    <n v="-6"/>
    <n v="54"/>
    <n v="220"/>
    <n v="-1320"/>
    <n v="11880"/>
    <s v="Bonifico"/>
    <d v="2022-10-11T00:00:00"/>
    <s v="10851"/>
    <s v="SAN. BANCO POPOLARE CC TESORERIA"/>
  </r>
  <r>
    <s v="831398"/>
    <s v="92830"/>
    <x v="126"/>
    <s v="ACQ"/>
    <s v="0931910472"/>
    <d v="2022-08-12T00:00:00"/>
    <m/>
    <n v="41.48"/>
    <s v="60"/>
    <d v="2022-08-18T00:00:00"/>
    <d v="2022-10-17T00:00:00"/>
    <n v="-6"/>
    <n v="54"/>
    <n v="34"/>
    <n v="-204"/>
    <n v="1836"/>
    <s v="Bonifico"/>
    <d v="2022-10-11T00:00:00"/>
    <s v="10946"/>
    <s v="SAN. BANCO POPOLARE CC TESORERIA"/>
  </r>
  <r>
    <s v="831400"/>
    <s v="22253"/>
    <x v="192"/>
    <s v="ACQ"/>
    <s v="9572330042"/>
    <d v="2022-08-12T00:00:00"/>
    <m/>
    <n v="2828.33"/>
    <s v="60"/>
    <d v="2022-08-18T00:00:00"/>
    <d v="2022-10-17T00:00:00"/>
    <n v="29"/>
    <n v="89"/>
    <n v="2318.3000000000002"/>
    <n v="67230.700000000012"/>
    <n v="206328.7"/>
    <s v="Bonifico"/>
    <d v="2022-11-15T00:00:00"/>
    <s v="12076"/>
    <s v="SAN. BANCO POPOLARE CC TESORERIA"/>
  </r>
  <r>
    <s v="831402"/>
    <s v="94921"/>
    <x v="182"/>
    <s v="ACQ"/>
    <s v="8722163783"/>
    <d v="2022-08-12T00:00:00"/>
    <m/>
    <n v="1865.82"/>
    <s v="60"/>
    <d v="2022-08-18T00:00:00"/>
    <d v="2022-10-17T00:00:00"/>
    <n v="-5"/>
    <n v="55"/>
    <n v="1696.2"/>
    <n v="-8481"/>
    <n v="93291"/>
    <s v="Bonifico"/>
    <d v="2022-10-12T00:00:00"/>
    <s v="11094"/>
    <s v="SAN. BANCO POPOLARE CC TESORERIA"/>
  </r>
  <r>
    <s v="831403"/>
    <s v="92830"/>
    <x v="126"/>
    <s v="ACQ"/>
    <s v="0931910850"/>
    <d v="2022-08-15T00:00:00"/>
    <m/>
    <n v="21.96"/>
    <s v="60"/>
    <d v="2022-08-18T00:00:00"/>
    <d v="2022-10-17T00:00:00"/>
    <n v="-6"/>
    <n v="54"/>
    <n v="18"/>
    <n v="-108"/>
    <n v="972"/>
    <s v="Bonifico"/>
    <d v="2022-10-11T00:00:00"/>
    <s v="10946"/>
    <s v="SAN. BANCO POPOLARE CC TESORERIA"/>
  </r>
  <r>
    <s v="831404"/>
    <s v="92830"/>
    <x v="126"/>
    <s v="ACQ"/>
    <s v="0931910884"/>
    <d v="2022-08-15T00:00:00"/>
    <m/>
    <n v="84.61"/>
    <s v="60"/>
    <d v="2022-08-18T00:00:00"/>
    <d v="2022-10-17T00:00:00"/>
    <n v="-6"/>
    <n v="54"/>
    <n v="69.349999999999994"/>
    <n v="-416.09999999999997"/>
    <n v="3744.8999999999996"/>
    <s v="Bonifico"/>
    <d v="2022-10-11T00:00:00"/>
    <s v="10946"/>
    <s v="SAN. BANCO POPOLARE CC TESORERIA"/>
  </r>
  <r>
    <s v="831405"/>
    <s v="99423"/>
    <x v="98"/>
    <s v="ACQ"/>
    <s v="9897089589"/>
    <d v="2022-08-16T00:00:00"/>
    <m/>
    <n v="10715.74"/>
    <s v="60"/>
    <d v="2022-08-18T00:00:00"/>
    <d v="2022-10-17T00:00:00"/>
    <n v="-5"/>
    <n v="55"/>
    <n v="9741.58"/>
    <n v="-48707.9"/>
    <n v="535786.9"/>
    <s v="Bonifico"/>
    <d v="2022-10-12T00:00:00"/>
    <s v="11109"/>
    <s v="SAN. BANCO POPOLARE CC TESORERIA"/>
  </r>
  <r>
    <s v="831407"/>
    <s v="96711"/>
    <x v="114"/>
    <s v="ACQ"/>
    <s v="41005172"/>
    <d v="2022-08-11T00:00:00"/>
    <s v="NC A STORNO TOT FT 40123896 DEL 28/7/22"/>
    <n v="-209.66"/>
    <s v="60"/>
    <d v="2022-08-18T00:00:00"/>
    <d v="2022-10-17T00:00:00"/>
    <n v="0"/>
    <n v="60"/>
    <n v="-201.6"/>
    <n v="0"/>
    <n v="-12096"/>
    <s v="Bonifico"/>
    <d v="2022-10-04T00:00:00"/>
    <s v="10540"/>
    <s v="SAN. BANCO POPOLARE CC TESORERIA"/>
  </r>
  <r>
    <s v="831408"/>
    <s v="99156"/>
    <x v="257"/>
    <s v="ACQ"/>
    <s v="1884/5"/>
    <d v="2022-08-11T00:00:00"/>
    <m/>
    <n v="7384.64"/>
    <s v="60"/>
    <d v="2022-08-18T00:00:00"/>
    <d v="2022-10-17T00:00:00"/>
    <n v="-6"/>
    <n v="54"/>
    <n v="6052.98"/>
    <n v="-36317.879999999997"/>
    <n v="326860.92"/>
    <s v="Bonifico"/>
    <d v="2022-10-11T00:00:00"/>
    <s v="10925"/>
    <s v="SAN. BANCO POPOLARE CC TESORERIA"/>
  </r>
  <r>
    <s v="833003"/>
    <s v="95105"/>
    <x v="67"/>
    <s v="ACQ"/>
    <s v="CMBI00057045"/>
    <d v="2022-08-17T00:00:00"/>
    <s v="NC A STORNO TOT. FT CMPH00005006 DEL 23/6/22"/>
    <n v="-83.03"/>
    <s v="60"/>
    <d v="2022-08-19T00:00:00"/>
    <d v="2022-10-18T00:00:00"/>
    <n v="0"/>
    <n v="60"/>
    <n v="-79.84"/>
    <n v="0"/>
    <n v="-4790.4000000000005"/>
    <s v="Bonifico"/>
    <d v="2022-10-06T00:00:00"/>
    <s v="10651"/>
    <s v="SAN. BANCO POPOLARE CC TESORERIA"/>
  </r>
  <r>
    <s v="833006"/>
    <s v="90544"/>
    <x v="11"/>
    <s v="ACQ"/>
    <s v="22107025"/>
    <d v="2022-08-17T00:00:00"/>
    <m/>
    <n v="156.94999999999999"/>
    <s v="60"/>
    <d v="2022-08-19T00:00:00"/>
    <d v="2022-10-18T00:00:00"/>
    <n v="-12"/>
    <n v="48"/>
    <n v="142.68"/>
    <n v="-1712.16"/>
    <n v="6848.64"/>
    <s v="Bonifico"/>
    <d v="2022-10-06T00:00:00"/>
    <s v="10652"/>
    <s v="SAN. BANCO POPOLARE CC TESORERIA"/>
  </r>
  <r>
    <s v="833007"/>
    <s v="90544"/>
    <x v="11"/>
    <s v="ACQ"/>
    <s v="22107026"/>
    <d v="2022-08-17T00:00:00"/>
    <m/>
    <n v="395.28"/>
    <s v="60"/>
    <d v="2022-08-19T00:00:00"/>
    <d v="2022-10-18T00:00:00"/>
    <n v="-6"/>
    <n v="54"/>
    <n v="324"/>
    <n v="-1944"/>
    <n v="17496"/>
    <s v="Bonifico"/>
    <d v="2022-10-12T00:00:00"/>
    <s v="11149"/>
    <s v="TERR. BANCO POPOLARE"/>
  </r>
  <r>
    <s v="833008"/>
    <s v="94546"/>
    <x v="71"/>
    <s v="ACQ"/>
    <s v="1011350265"/>
    <d v="2022-08-17T00:00:00"/>
    <m/>
    <n v="195.2"/>
    <s v="60"/>
    <d v="2022-08-19T00:00:00"/>
    <d v="2022-10-18T00:00:00"/>
    <n v="-7"/>
    <n v="53"/>
    <n v="160"/>
    <n v="-1120"/>
    <n v="8480"/>
    <s v="Bonifico"/>
    <d v="2022-10-11T00:00:00"/>
    <s v="10944"/>
    <s v="SAN. BANCO POPOLARE CC TESORERIA"/>
  </r>
  <r>
    <s v="833009"/>
    <s v="94546"/>
    <x v="71"/>
    <s v="ACQ"/>
    <s v="1011350266"/>
    <d v="2022-08-17T00:00:00"/>
    <m/>
    <n v="24822.61"/>
    <s v="60"/>
    <d v="2022-08-19T00:00:00"/>
    <d v="2022-10-18T00:00:00"/>
    <n v="-6"/>
    <n v="54"/>
    <n v="20346.400000000001"/>
    <n v="-122078.40000000001"/>
    <n v="1098705.6000000001"/>
    <s v="Bonifico"/>
    <d v="2022-10-12T00:00:00"/>
    <s v="11120"/>
    <s v="SAN. BANCO POPOLARE CC TESORERIA"/>
  </r>
  <r>
    <s v="833010"/>
    <s v="10200"/>
    <x v="258"/>
    <s v="ACQ"/>
    <s v="007SIPA2022"/>
    <d v="2022-07-29T00:00:00"/>
    <s v="IMP ELETTR E IDRAUL SOST SERB GAS E SIST ALIM GR ELETTROG - LU22"/>
    <n v="9377.8799999999992"/>
    <s v="60"/>
    <d v="2022-08-19T00:00:00"/>
    <d v="2022-10-18T00:00:00"/>
    <n v="-14"/>
    <n v="46"/>
    <n v="7686.79"/>
    <n v="-107615.06"/>
    <n v="353592.34"/>
    <s v="Bonifico"/>
    <d v="2022-10-04T00:00:00"/>
    <s v="10563"/>
    <s v="SAN. BANCO POPOLARE CC TESORERIA"/>
  </r>
  <r>
    <s v="833011"/>
    <s v="10200"/>
    <x v="258"/>
    <s v="ACQ"/>
    <s v="006SIPA2022"/>
    <d v="2022-07-28T00:00:00"/>
    <s v="IMP ELETTR E IDRAULICI MEDIA BASSA TENS ED MONOBLOCCO POC LU22"/>
    <n v="7672.75"/>
    <s v="60"/>
    <d v="2022-08-19T00:00:00"/>
    <d v="2022-10-18T00:00:00"/>
    <n v="-14"/>
    <n v="46"/>
    <n v="6289.14"/>
    <n v="-88047.96"/>
    <n v="289300.44"/>
    <s v="Bonifico"/>
    <d v="2022-10-04T00:00:00"/>
    <s v="10563"/>
    <s v="SAN. BANCO POPOLARE CC TESORERIA"/>
  </r>
  <r>
    <s v="833013"/>
    <s v="10526"/>
    <x v="259"/>
    <s v="ACQ"/>
    <s v="ZZ30528865"/>
    <d v="2022-07-27T00:00:00"/>
    <s v="CESPITE: WI-FI - FT DI ACCONTO AL NETTO DELLA RITENUTA 0,5%"/>
    <n v="236147.25"/>
    <s v="60"/>
    <d v="2022-08-19T00:00:00"/>
    <d v="2022-10-18T00:00:00"/>
    <n v="-6"/>
    <n v="54"/>
    <n v="193563.32"/>
    <n v="-1161379.92"/>
    <n v="10452419.280000001"/>
    <s v="Bonifico"/>
    <d v="2022-10-12T00:00:00"/>
    <s v="11138"/>
    <s v="SAN. BANCO POPOLARE CC TESORERIA"/>
  </r>
  <r>
    <s v="833017"/>
    <s v="90544"/>
    <x v="11"/>
    <s v="ACQ"/>
    <s v="22107027"/>
    <d v="2022-08-17T00:00:00"/>
    <m/>
    <n v="527.04"/>
    <s v="60"/>
    <d v="2022-08-19T00:00:00"/>
    <d v="2022-10-18T00:00:00"/>
    <n v="-6"/>
    <n v="54"/>
    <n v="432"/>
    <n v="-2592"/>
    <n v="23328"/>
    <s v="Bonifico"/>
    <d v="2022-10-12T00:00:00"/>
    <s v="11149"/>
    <s v="TERR. BANCO POPOLARE"/>
  </r>
  <r>
    <s v="833018"/>
    <s v="95388"/>
    <x v="260"/>
    <s v="ACQ"/>
    <s v="IT00122V0017065"/>
    <d v="2022-08-11T00:00:00"/>
    <m/>
    <n v="2758.18"/>
    <s v="60"/>
    <d v="2022-08-19T00:00:00"/>
    <d v="2022-10-18T00:00:00"/>
    <n v="-7"/>
    <n v="53"/>
    <n v="2260.8000000000002"/>
    <n v="-15825.600000000002"/>
    <n v="119822.40000000001"/>
    <s v="Bonifico"/>
    <d v="2022-10-11T00:00:00"/>
    <s v="10982"/>
    <s v="SAN. BANCO POPOLARE CC TESORERIA"/>
  </r>
  <r>
    <s v="840013"/>
    <s v="96491"/>
    <x v="3"/>
    <s v="ACQ"/>
    <s v="22178772"/>
    <d v="2022-08-18T00:00:00"/>
    <m/>
    <n v="433.93"/>
    <s v="60"/>
    <d v="2022-08-23T00:00:00"/>
    <d v="2022-10-22T00:00:00"/>
    <n v="4"/>
    <n v="64"/>
    <n v="355.68"/>
    <n v="1422.72"/>
    <n v="22763.52"/>
    <s v="Bonifico"/>
    <d v="2022-10-26T00:00:00"/>
    <s v="11677"/>
    <s v="SAN. BANCO POPOLARE CC TESORERIA"/>
  </r>
  <r>
    <s v="840014"/>
    <s v="92068"/>
    <x v="146"/>
    <s v="ACQ"/>
    <s v="1020548361"/>
    <d v="2022-08-18T00:00:00"/>
    <m/>
    <n v="1952"/>
    <s v="60"/>
    <d v="2022-08-23T00:00:00"/>
    <d v="2022-10-22T00:00:00"/>
    <n v="24"/>
    <n v="84"/>
    <n v="1600"/>
    <n v="38400"/>
    <n v="134400"/>
    <s v="Bonifico"/>
    <d v="2022-11-15T00:00:00"/>
    <s v="12122"/>
    <s v="SAN. BANCO POPOLARE CC TESORERIA"/>
  </r>
  <r>
    <s v="840015"/>
    <s v="96491"/>
    <x v="3"/>
    <s v="ACQ"/>
    <s v="22178762"/>
    <d v="2022-08-18T00:00:00"/>
    <m/>
    <n v="1586"/>
    <s v="60"/>
    <d v="2022-08-23T00:00:00"/>
    <d v="2022-10-22T00:00:00"/>
    <n v="4"/>
    <n v="64"/>
    <n v="1300"/>
    <n v="5200"/>
    <n v="83200"/>
    <s v="Bonifico"/>
    <d v="2022-10-26T00:00:00"/>
    <s v="11677"/>
    <s v="SAN. BANCO POPOLARE CC TESORERIA"/>
  </r>
  <r>
    <s v="840016"/>
    <s v="10801"/>
    <x v="261"/>
    <s v="ACQ"/>
    <s v="11013403"/>
    <d v="2022-08-12T00:00:00"/>
    <m/>
    <n v="1913.18"/>
    <s v="60"/>
    <d v="2022-08-23T00:00:00"/>
    <d v="2022-10-22T00:00:00"/>
    <n v="-11"/>
    <n v="49"/>
    <n v="1839.6"/>
    <n v="-20235.599999999999"/>
    <n v="90140.4"/>
    <s v="Bonifico"/>
    <d v="2022-10-11T00:00:00"/>
    <s v="10826"/>
    <s v="SAN. BANCO POPOLARE CC TESORERIA"/>
  </r>
  <r>
    <s v="840018"/>
    <s v="99041"/>
    <x v="209"/>
    <s v="ACQ"/>
    <s v="7000170592"/>
    <d v="2022-08-17T00:00:00"/>
    <m/>
    <n v="157.63"/>
    <s v="60"/>
    <d v="2022-08-23T00:00:00"/>
    <d v="2022-10-22T00:00:00"/>
    <n v="-10"/>
    <n v="50"/>
    <n v="143.30000000000001"/>
    <n v="-1433"/>
    <n v="7165.0000000000009"/>
    <s v="Bonifico"/>
    <d v="2022-10-12T00:00:00"/>
    <s v="11147"/>
    <s v="SAN. BANCO POPOLARE CC TESORERIA"/>
  </r>
  <r>
    <s v="840020"/>
    <s v="94546"/>
    <x v="71"/>
    <s v="ACQ"/>
    <s v="1011349950"/>
    <d v="2022-08-16T00:00:00"/>
    <m/>
    <n v="5856"/>
    <s v="60"/>
    <d v="2022-08-23T00:00:00"/>
    <d v="2022-10-22T00:00:00"/>
    <n v="24"/>
    <n v="84"/>
    <n v="4800"/>
    <n v="115200"/>
    <n v="403200"/>
    <s v="Bonifico"/>
    <d v="2022-11-15T00:00:00"/>
    <s v="12115"/>
    <s v="SAN. BANCO POPOLARE CC TESORERIA"/>
  </r>
  <r>
    <s v="840024"/>
    <s v="98276"/>
    <x v="173"/>
    <s v="ACQ"/>
    <s v="0000001060005062"/>
    <d v="2022-08-17T00:00:00"/>
    <m/>
    <n v="29874.02"/>
    <s v="60"/>
    <d v="2022-08-23T00:00:00"/>
    <d v="2022-10-22T00:00:00"/>
    <n v="-10"/>
    <n v="50"/>
    <n v="27158.2"/>
    <n v="-271582"/>
    <n v="1357910"/>
    <s v="Bonifico"/>
    <d v="2022-10-12T00:00:00"/>
    <s v="11136"/>
    <s v="SAN. BANCO POPOLARE CC TESORERIA"/>
  </r>
  <r>
    <s v="840026"/>
    <s v="94614"/>
    <x v="262"/>
    <s v="ACQ"/>
    <s v="7172129291"/>
    <d v="2022-08-18T00:00:00"/>
    <m/>
    <n v="1878.8"/>
    <s v="60"/>
    <d v="2022-08-23T00:00:00"/>
    <d v="2022-10-22T00:00:00"/>
    <n v="4"/>
    <n v="64"/>
    <n v="1540"/>
    <n v="6160"/>
    <n v="98560"/>
    <s v="Bonifico"/>
    <d v="2022-10-26T00:00:00"/>
    <s v="11648"/>
    <s v="SAN. BANCO POPOLARE CC TESORERIA"/>
  </r>
  <r>
    <s v="840027"/>
    <s v="94614"/>
    <x v="262"/>
    <s v="ACQ"/>
    <s v="7172129290"/>
    <d v="2022-08-18T00:00:00"/>
    <m/>
    <n v="4144"/>
    <s v="60"/>
    <d v="2022-08-23T00:00:00"/>
    <d v="2022-10-22T00:00:00"/>
    <n v="4"/>
    <n v="64"/>
    <n v="3410"/>
    <n v="13640"/>
    <n v="218240"/>
    <s v="Bonifico"/>
    <d v="2022-10-26T00:00:00"/>
    <s v="11648"/>
    <s v="SAN. BANCO POPOLARE CC TESORERIA"/>
  </r>
  <r>
    <s v="840029"/>
    <s v="91477"/>
    <x v="106"/>
    <s v="ACQ"/>
    <s v="1209314923"/>
    <d v="2022-08-18T00:00:00"/>
    <m/>
    <n v="141.88999999999999"/>
    <s v="60"/>
    <d v="2022-08-23T00:00:00"/>
    <d v="2022-10-22T00:00:00"/>
    <n v="-11"/>
    <n v="49"/>
    <n v="116.3"/>
    <n v="-1279.3"/>
    <n v="5698.7"/>
    <s v="Bonifico"/>
    <d v="2022-10-11T00:00:00"/>
    <s v="10885"/>
    <s v="SAN. BANCO POPOLARE CC TESORERIA"/>
  </r>
  <r>
    <s v="840030"/>
    <s v="94483"/>
    <x v="113"/>
    <s v="ACQ"/>
    <s v="27465201"/>
    <d v="2022-08-18T00:00:00"/>
    <m/>
    <n v="242"/>
    <s v="60"/>
    <d v="2022-08-23T00:00:00"/>
    <d v="2022-10-22T00:00:00"/>
    <n v="-11"/>
    <n v="49"/>
    <n v="220"/>
    <n v="-2420"/>
    <n v="10780"/>
    <s v="Bonifico"/>
    <d v="2022-10-11T00:00:00"/>
    <s v="10920"/>
    <s v="SAN. BANCO POPOLARE CC TESORERIA"/>
  </r>
  <r>
    <s v="840031"/>
    <s v="95802"/>
    <x v="103"/>
    <s v="ACQ"/>
    <s v="0931858518"/>
    <d v="2022-08-19T00:00:00"/>
    <m/>
    <n v="24607.01"/>
    <s v="60"/>
    <d v="2022-08-23T00:00:00"/>
    <d v="2022-10-22T00:00:00"/>
    <n v="-10"/>
    <n v="50"/>
    <n v="22370.01"/>
    <n v="-223700.09999999998"/>
    <n v="1118500.5"/>
    <s v="Bonifico"/>
    <d v="2022-10-12T00:00:00"/>
    <s v="11052"/>
    <s v="SAN. BANCO POPOLARE CC TESORERIA"/>
  </r>
  <r>
    <s v="840033"/>
    <s v="10773"/>
    <x v="80"/>
    <s v="ACQ"/>
    <s v="2022331887"/>
    <d v="2022-08-18T00:00:00"/>
    <m/>
    <n v="2659.6"/>
    <s v="60"/>
    <d v="2022-08-23T00:00:00"/>
    <d v="2022-10-22T00:00:00"/>
    <n v="24"/>
    <n v="84"/>
    <n v="2180"/>
    <n v="52320"/>
    <n v="183120"/>
    <s v="Bonifico"/>
    <d v="2022-11-15T00:00:00"/>
    <s v="12170"/>
    <s v="SAN. BANCO POPOLARE CC TESORERIA"/>
  </r>
  <r>
    <s v="840034"/>
    <s v="96881"/>
    <x v="0"/>
    <s v="ACQ"/>
    <s v="8261379976"/>
    <d v="2022-08-17T00:00:00"/>
    <m/>
    <n v="110"/>
    <s v="60"/>
    <d v="2022-08-23T00:00:00"/>
    <d v="2022-10-22T00:00:00"/>
    <n v="-11"/>
    <n v="49"/>
    <n v="100"/>
    <n v="-1100"/>
    <n v="4900"/>
    <s v="Bonifico"/>
    <d v="2022-10-11T00:00:00"/>
    <s v="11009"/>
    <s v="SAN. BANCO POPOLARE CC TESORERIA"/>
  </r>
  <r>
    <s v="840035"/>
    <s v="96491"/>
    <x v="3"/>
    <s v="ACQ"/>
    <s v="22178773"/>
    <d v="2022-08-18T00:00:00"/>
    <m/>
    <n v="112.87"/>
    <s v="60"/>
    <d v="2022-08-23T00:00:00"/>
    <d v="2022-10-22T00:00:00"/>
    <n v="4"/>
    <n v="64"/>
    <n v="92.52"/>
    <n v="370.08"/>
    <n v="5921.28"/>
    <s v="Bonifico"/>
    <d v="2022-10-26T00:00:00"/>
    <s v="11677"/>
    <s v="SAN. BANCO POPOLARE CC TESORERIA"/>
  </r>
  <r>
    <s v="840036"/>
    <s v="91477"/>
    <x v="106"/>
    <s v="ACQ"/>
    <s v="1209314922"/>
    <d v="2022-08-18T00:00:00"/>
    <m/>
    <n v="56.75"/>
    <s v="60"/>
    <d v="2022-08-23T00:00:00"/>
    <d v="2022-10-22T00:00:00"/>
    <n v="-11"/>
    <n v="49"/>
    <n v="46.52"/>
    <n v="-511.72"/>
    <n v="2279.48"/>
    <s v="Bonifico"/>
    <d v="2022-10-11T00:00:00"/>
    <s v="10885"/>
    <s v="SAN. BANCO POPOLARE CC TESORERIA"/>
  </r>
  <r>
    <s v="840037"/>
    <s v="90604"/>
    <x v="263"/>
    <s v="ACQ"/>
    <s v="PD1/220470"/>
    <d v="2022-07-31T00:00:00"/>
    <s v="ACQ MAT TECNICO X MANUT ORD"/>
    <n v="117.35"/>
    <s v="60"/>
    <d v="2022-08-23T00:00:00"/>
    <d v="2022-10-22T00:00:00"/>
    <n v="-11"/>
    <n v="49"/>
    <n v="96.19"/>
    <n v="-1058.0899999999999"/>
    <n v="4713.3099999999995"/>
    <s v="Bonifico"/>
    <d v="2022-10-11T00:00:00"/>
    <s v="11004"/>
    <s v="SAN. BANCO POPOLARE CC TESORERIA"/>
  </r>
  <r>
    <s v="840040"/>
    <s v="92830"/>
    <x v="126"/>
    <s v="ACQ"/>
    <s v="0931911658"/>
    <d v="2022-08-18T00:00:00"/>
    <m/>
    <n v="36.700000000000003"/>
    <s v="60"/>
    <d v="2022-08-23T00:00:00"/>
    <d v="2022-10-22T00:00:00"/>
    <n v="-11"/>
    <n v="49"/>
    <n v="30.08"/>
    <n v="-330.88"/>
    <n v="1473.9199999999998"/>
    <s v="Bonifico"/>
    <d v="2022-10-11T00:00:00"/>
    <s v="10946"/>
    <s v="SAN. BANCO POPOLARE CC TESORERIA"/>
  </r>
  <r>
    <s v="840041"/>
    <s v="93395"/>
    <x v="51"/>
    <s v="ACQ"/>
    <s v="22068375 Q1"/>
    <d v="2022-08-18T00:00:00"/>
    <m/>
    <n v="805.2"/>
    <s v="60"/>
    <d v="2022-08-23T00:00:00"/>
    <d v="2022-10-22T00:00:00"/>
    <n v="-5"/>
    <n v="55"/>
    <n v="660"/>
    <n v="-3300"/>
    <n v="36300"/>
    <s v="Bonifico"/>
    <d v="2022-10-17T00:00:00"/>
    <s v="11243"/>
    <s v="SAN. BANCO POPOLARE CC TESORERIA"/>
  </r>
  <r>
    <s v="840042"/>
    <s v="90544"/>
    <x v="11"/>
    <s v="ACQ"/>
    <s v="22107392"/>
    <d v="2022-08-18T00:00:00"/>
    <m/>
    <n v="33.28"/>
    <s v="60"/>
    <d v="2022-08-23T00:00:00"/>
    <d v="2022-10-22T00:00:00"/>
    <n v="-10"/>
    <n v="50"/>
    <n v="32"/>
    <n v="-320"/>
    <n v="1600"/>
    <s v="Bonifico"/>
    <d v="2022-10-12T00:00:00"/>
    <s v="11056"/>
    <s v="SAN. BANCO POPOLARE CC TESORERIA"/>
  </r>
  <r>
    <s v="840043"/>
    <s v="99595"/>
    <x v="195"/>
    <s v="ACQ"/>
    <s v="5554"/>
    <d v="2022-08-18T00:00:00"/>
    <m/>
    <n v="8527.2199999999993"/>
    <s v="60"/>
    <d v="2022-08-23T00:00:00"/>
    <d v="2022-10-22T00:00:00"/>
    <n v="3"/>
    <n v="63"/>
    <n v="7752.02"/>
    <n v="23256.06"/>
    <n v="488377.26"/>
    <s v="Bonifico"/>
    <d v="2022-10-25T00:00:00"/>
    <s v="11581"/>
    <s v="SAN. BANCO POPOLARE CC TESORERIA"/>
  </r>
  <r>
    <s v="840045"/>
    <s v="94546"/>
    <x v="71"/>
    <s v="ACQ"/>
    <s v="1011349946"/>
    <d v="2022-08-16T00:00:00"/>
    <m/>
    <n v="2440"/>
    <s v="60"/>
    <d v="2022-08-23T00:00:00"/>
    <d v="2022-10-22T00:00:00"/>
    <n v="-10"/>
    <n v="50"/>
    <n v="2000"/>
    <n v="-20000"/>
    <n v="100000"/>
    <s v="Bonifico"/>
    <d v="2022-10-12T00:00:00"/>
    <s v="11120"/>
    <s v="SAN. BANCO POPOLARE CC TESORERIA"/>
  </r>
  <r>
    <s v="840046"/>
    <s v="94546"/>
    <x v="71"/>
    <s v="ACQ"/>
    <s v="1011349944"/>
    <d v="2022-08-16T00:00:00"/>
    <m/>
    <n v="1586"/>
    <s v="60"/>
    <d v="2022-08-23T00:00:00"/>
    <d v="2022-10-22T00:00:00"/>
    <n v="-11"/>
    <n v="49"/>
    <n v="1300"/>
    <n v="-14300"/>
    <n v="63700"/>
    <s v="Bonifico"/>
    <d v="2022-10-11T00:00:00"/>
    <s v="10944"/>
    <s v="SAN. BANCO POPOLARE CC TESORERIA"/>
  </r>
  <r>
    <s v="840047"/>
    <s v="94546"/>
    <x v="71"/>
    <s v="ACQ"/>
    <s v="1011349951"/>
    <d v="2022-08-16T00:00:00"/>
    <m/>
    <n v="9065.09"/>
    <s v="60"/>
    <d v="2022-08-23T00:00:00"/>
    <d v="2022-10-22T00:00:00"/>
    <n v="24"/>
    <n v="84"/>
    <n v="7430.4"/>
    <n v="178329.59999999998"/>
    <n v="624153.59999999998"/>
    <s v="Bonifico"/>
    <d v="2022-11-15T00:00:00"/>
    <s v="12115"/>
    <s v="SAN. BANCO POPOLARE CC TESORERIA"/>
  </r>
  <r>
    <s v="840054"/>
    <s v="91477"/>
    <x v="106"/>
    <s v="ACQ"/>
    <s v="1209314500"/>
    <d v="2022-08-18T00:00:00"/>
    <m/>
    <n v="90.65"/>
    <s v="60"/>
    <d v="2022-08-23T00:00:00"/>
    <d v="2022-10-22T00:00:00"/>
    <n v="4"/>
    <n v="64"/>
    <n v="74.3"/>
    <n v="297.2"/>
    <n v="4755.2"/>
    <s v="Bonifico"/>
    <d v="2022-10-26T00:00:00"/>
    <s v="11686"/>
    <s v="SAN. BANCO POPOLARE CC TESORERIA"/>
  </r>
  <r>
    <s v="840055"/>
    <s v="96491"/>
    <x v="3"/>
    <s v="ACQ"/>
    <s v="22178814"/>
    <d v="2022-08-18T00:00:00"/>
    <m/>
    <n v="1354.2"/>
    <s v="60"/>
    <d v="2022-08-23T00:00:00"/>
    <d v="2022-10-22T00:00:00"/>
    <n v="4"/>
    <n v="64"/>
    <n v="1110"/>
    <n v="4440"/>
    <n v="71040"/>
    <s v="Bonifico"/>
    <d v="2022-10-26T00:00:00"/>
    <s v="11677"/>
    <s v="SAN. BANCO POPOLARE CC TESORERIA"/>
  </r>
  <r>
    <s v="840056"/>
    <s v="91477"/>
    <x v="106"/>
    <s v="ACQ"/>
    <s v="1209314924"/>
    <d v="2022-08-18T00:00:00"/>
    <m/>
    <n v="56.44"/>
    <s v="60"/>
    <d v="2022-08-23T00:00:00"/>
    <d v="2022-10-22T00:00:00"/>
    <n v="-1"/>
    <n v="59"/>
    <n v="46.26"/>
    <n v="-46.26"/>
    <n v="2729.3399999999997"/>
    <s v="Bonifico"/>
    <d v="2022-10-21T00:00:00"/>
    <s v="11387"/>
    <s v="SAN. BANCO POPOLARE CC TESORERIA"/>
  </r>
  <r>
    <s v="840057"/>
    <s v="92068"/>
    <x v="146"/>
    <s v="ACQ"/>
    <s v="1020548360"/>
    <d v="2022-08-18T00:00:00"/>
    <m/>
    <n v="2470.5"/>
    <s v="60"/>
    <d v="2022-08-23T00:00:00"/>
    <d v="2022-10-22T00:00:00"/>
    <n v="24"/>
    <n v="84"/>
    <n v="2025"/>
    <n v="48600"/>
    <n v="170100"/>
    <s v="Bonifico"/>
    <d v="2022-11-15T00:00:00"/>
    <s v="12122"/>
    <s v="SAN. BANCO POPOLARE CC TESORERIA"/>
  </r>
  <r>
    <s v="840058"/>
    <s v="92068"/>
    <x v="146"/>
    <s v="ACQ"/>
    <s v="1020548362"/>
    <d v="2022-08-18T00:00:00"/>
    <m/>
    <n v="191.54"/>
    <s v="60"/>
    <d v="2022-08-23T00:00:00"/>
    <d v="2022-10-22T00:00:00"/>
    <n v="-10"/>
    <n v="50"/>
    <n v="157"/>
    <n v="-1570"/>
    <n v="7850"/>
    <s v="Bonifico"/>
    <d v="2022-10-12T00:00:00"/>
    <s v="11063"/>
    <s v="SAN. BANCO POPOLARE CC TESORERIA"/>
  </r>
  <r>
    <s v="840059"/>
    <s v="91477"/>
    <x v="106"/>
    <s v="ACQ"/>
    <s v="1209314925"/>
    <d v="2022-08-18T00:00:00"/>
    <m/>
    <n v="116.83"/>
    <s v="60"/>
    <d v="2022-08-23T00:00:00"/>
    <d v="2022-10-22T00:00:00"/>
    <n v="-1"/>
    <n v="59"/>
    <n v="95.76"/>
    <n v="-95.76"/>
    <n v="5649.84"/>
    <s v="Bonifico"/>
    <d v="2022-10-21T00:00:00"/>
    <s v="11387"/>
    <s v="SAN. BANCO POPOLARE CC TESORERIA"/>
  </r>
  <r>
    <s v="840060"/>
    <s v="96881"/>
    <x v="0"/>
    <s v="ACQ"/>
    <s v="8261379977"/>
    <d v="2022-08-17T00:00:00"/>
    <m/>
    <n v="380.16"/>
    <s v="60"/>
    <d v="2022-08-23T00:00:00"/>
    <d v="2022-10-22T00:00:00"/>
    <n v="-11"/>
    <n v="49"/>
    <n v="345.6"/>
    <n v="-3801.6000000000004"/>
    <n v="16934.400000000001"/>
    <s v="Bonifico"/>
    <d v="2022-10-11T00:00:00"/>
    <s v="11009"/>
    <s v="SAN. BANCO POPOLARE CC TESORERIA"/>
  </r>
  <r>
    <s v="840061"/>
    <s v="91477"/>
    <x v="106"/>
    <s v="ACQ"/>
    <s v="1209314501"/>
    <d v="2022-08-18T00:00:00"/>
    <m/>
    <n v="126.49"/>
    <s v="60"/>
    <d v="2022-08-23T00:00:00"/>
    <d v="2022-10-22T00:00:00"/>
    <n v="4"/>
    <n v="64"/>
    <n v="103.68"/>
    <n v="414.72"/>
    <n v="6635.52"/>
    <s v="Bonifico"/>
    <d v="2022-10-26T00:00:00"/>
    <s v="11686"/>
    <s v="SAN. BANCO POPOLARE CC TESORERIA"/>
  </r>
  <r>
    <s v="840062"/>
    <s v="91477"/>
    <x v="106"/>
    <s v="ACQ"/>
    <s v="1209314920"/>
    <d v="2022-08-18T00:00:00"/>
    <m/>
    <n v="52.7"/>
    <s v="60"/>
    <d v="2022-08-23T00:00:00"/>
    <d v="2022-10-22T00:00:00"/>
    <n v="-11"/>
    <n v="49"/>
    <n v="43.2"/>
    <n v="-475.20000000000005"/>
    <n v="2116.8000000000002"/>
    <s v="Bonifico"/>
    <d v="2022-10-11T00:00:00"/>
    <s v="10885"/>
    <s v="SAN. BANCO POPOLARE CC TESORERIA"/>
  </r>
  <r>
    <s v="840063"/>
    <s v="91477"/>
    <x v="106"/>
    <s v="ACQ"/>
    <s v="1209314921"/>
    <d v="2022-08-18T00:00:00"/>
    <m/>
    <n v="141.88999999999999"/>
    <s v="60"/>
    <d v="2022-08-23T00:00:00"/>
    <d v="2022-10-22T00:00:00"/>
    <n v="-11"/>
    <n v="49"/>
    <n v="116.3"/>
    <n v="-1279.3"/>
    <n v="5698.7"/>
    <s v="Bonifico"/>
    <d v="2022-10-11T00:00:00"/>
    <s v="10885"/>
    <s v="SAN. BANCO POPOLARE CC TESORERIA"/>
  </r>
  <r>
    <s v="840064"/>
    <s v="96491"/>
    <x v="3"/>
    <s v="ACQ"/>
    <s v="22178774"/>
    <d v="2022-08-18T00:00:00"/>
    <m/>
    <n v="194.42"/>
    <s v="60"/>
    <d v="2022-08-23T00:00:00"/>
    <d v="2022-10-22T00:00:00"/>
    <n v="-1"/>
    <n v="59"/>
    <n v="159.36000000000001"/>
    <n v="-159.36000000000001"/>
    <n v="9402.2400000000016"/>
    <s v="Bonifico"/>
    <d v="2022-10-21T00:00:00"/>
    <s v="11367"/>
    <s v="SAN. BANCO POPOLARE CC TESORERIA"/>
  </r>
  <r>
    <s v="840065"/>
    <s v="96491"/>
    <x v="3"/>
    <s v="ACQ"/>
    <s v="22178763"/>
    <d v="2022-08-18T00:00:00"/>
    <m/>
    <n v="817.06"/>
    <s v="60"/>
    <d v="2022-08-23T00:00:00"/>
    <d v="2022-10-22T00:00:00"/>
    <n v="4"/>
    <n v="64"/>
    <n v="669.72"/>
    <n v="2678.88"/>
    <n v="42862.080000000002"/>
    <s v="Bonifico"/>
    <d v="2022-10-26T00:00:00"/>
    <s v="11677"/>
    <s v="SAN. BANCO POPOLARE CC TESORERIA"/>
  </r>
  <r>
    <s v="840066"/>
    <s v="95802"/>
    <x v="103"/>
    <s v="ACQ"/>
    <s v="0931858519"/>
    <d v="2022-08-19T00:00:00"/>
    <m/>
    <n v="1366.96"/>
    <s v="60"/>
    <d v="2022-08-23T00:00:00"/>
    <d v="2022-10-22T00:00:00"/>
    <n v="-10"/>
    <n v="50"/>
    <n v="1242.69"/>
    <n v="-12426.900000000001"/>
    <n v="62134.5"/>
    <s v="Bonifico"/>
    <d v="2022-10-12T00:00:00"/>
    <s v="11052"/>
    <s v="SAN. BANCO POPOLARE CC TESORERIA"/>
  </r>
  <r>
    <s v="840067"/>
    <s v="99423"/>
    <x v="98"/>
    <s v="ACQ"/>
    <s v="9897090032"/>
    <d v="2022-08-18T00:00:00"/>
    <m/>
    <n v="11659.08"/>
    <s v="60"/>
    <d v="2022-08-23T00:00:00"/>
    <d v="2022-10-22T00:00:00"/>
    <n v="-10"/>
    <n v="50"/>
    <n v="10599.16"/>
    <n v="-105991.6"/>
    <n v="529958"/>
    <s v="Bonifico"/>
    <d v="2022-10-12T00:00:00"/>
    <s v="11109"/>
    <s v="SAN. BANCO POPOLARE CC TESORERIA"/>
  </r>
  <r>
    <s v="840069"/>
    <s v="96420"/>
    <x v="38"/>
    <s v="ACQ"/>
    <s v="FS/4294"/>
    <d v="2022-08-18T00:00:00"/>
    <s v="VEDI NC NCS/4676 DEL 14/9/22 A STORNO PARZIALE FATT."/>
    <n v="603.23"/>
    <s v="60"/>
    <d v="2022-08-23T00:00:00"/>
    <d v="2022-10-22T00:00:00"/>
    <n v="0"/>
    <n v="60"/>
    <n v="579.70000000000005"/>
    <n v="0"/>
    <n v="34782"/>
    <s v="Bonifico"/>
    <d v="2022-10-06T00:00:00"/>
    <s v="10670"/>
    <s v="SAN. BANCO POPOLARE CC TESORERIA"/>
  </r>
  <r>
    <s v="840070"/>
    <s v="93840"/>
    <x v="264"/>
    <s v="ACQ"/>
    <s v="222203PA"/>
    <d v="2022-08-18T00:00:00"/>
    <m/>
    <n v="305"/>
    <s v="60"/>
    <d v="2022-08-23T00:00:00"/>
    <d v="2022-10-22T00:00:00"/>
    <n v="4"/>
    <n v="64"/>
    <n v="250"/>
    <n v="1000"/>
    <n v="16000"/>
    <s v="Bonifico"/>
    <d v="2022-10-26T00:00:00"/>
    <s v="11687"/>
    <s v="SAN. BANCO POPOLARE CC TESORERIA"/>
  </r>
  <r>
    <s v="840072"/>
    <s v="98671"/>
    <x v="186"/>
    <s v="ACQ"/>
    <s v="8500119387"/>
    <d v="2022-08-17T00:00:00"/>
    <m/>
    <n v="2935.35"/>
    <s v="60"/>
    <d v="2022-08-23T00:00:00"/>
    <d v="2022-10-22T00:00:00"/>
    <n v="3"/>
    <n v="63"/>
    <n v="2668.5"/>
    <n v="8005.5"/>
    <n v="168115.5"/>
    <s v="Bonifico"/>
    <d v="2022-10-25T00:00:00"/>
    <s v="11620"/>
    <s v="SAN. BANCO POPOLARE CC TESORERIA"/>
  </r>
  <r>
    <s v="840073"/>
    <s v="10346"/>
    <x v="265"/>
    <s v="ACQ"/>
    <s v="2022.2122./2"/>
    <d v="2022-08-18T00:00:00"/>
    <m/>
    <n v="2013"/>
    <s v="60"/>
    <d v="2022-08-23T00:00:00"/>
    <d v="2022-10-22T00:00:00"/>
    <n v="-10"/>
    <n v="50"/>
    <n v="1650"/>
    <n v="-16500"/>
    <n v="82500"/>
    <s v="Bonifico"/>
    <d v="2022-10-12T00:00:00"/>
    <s v="11137"/>
    <s v="SAN. BANCO POPOLARE CC TESORERIA"/>
  </r>
  <r>
    <s v="840074"/>
    <s v="99436"/>
    <x v="101"/>
    <s v="ACQ"/>
    <s v="2022178096"/>
    <d v="2022-08-05T00:00:00"/>
    <m/>
    <n v="62.11"/>
    <s v="60"/>
    <d v="2022-08-23T00:00:00"/>
    <d v="2022-10-22T00:00:00"/>
    <n v="-10"/>
    <n v="50"/>
    <n v="56.46"/>
    <n v="-564.6"/>
    <n v="2823"/>
    <s v="Bonifico"/>
    <d v="2022-10-12T00:00:00"/>
    <s v="11103"/>
    <s v="SAN. BANCO POPOLARE CC TESORERIA"/>
  </r>
  <r>
    <s v="840075"/>
    <s v="99436"/>
    <x v="101"/>
    <s v="ACQ"/>
    <s v="2022178095"/>
    <d v="2022-08-05T00:00:00"/>
    <m/>
    <n v="1033.6500000000001"/>
    <s v="60"/>
    <d v="2022-08-23T00:00:00"/>
    <d v="2022-10-22T00:00:00"/>
    <n v="-10"/>
    <n v="50"/>
    <n v="939.68"/>
    <n v="-9396.7999999999993"/>
    <n v="46984"/>
    <s v="Bonifico"/>
    <d v="2022-10-12T00:00:00"/>
    <s v="11103"/>
    <s v="SAN. BANCO POPOLARE CC TESORERIA"/>
  </r>
  <r>
    <s v="840076"/>
    <s v="99436"/>
    <x v="101"/>
    <s v="ACQ"/>
    <s v="2022178097"/>
    <d v="2022-08-05T00:00:00"/>
    <m/>
    <n v="49.52"/>
    <s v="60"/>
    <d v="2022-08-23T00:00:00"/>
    <d v="2022-10-22T00:00:00"/>
    <n v="3"/>
    <n v="63"/>
    <n v="45.02"/>
    <n v="135.06"/>
    <n v="2836.26"/>
    <s v="Bonifico"/>
    <d v="2022-10-25T00:00:00"/>
    <s v="11615"/>
    <s v="SAN. BANCO POPOLARE CC TESORERIA"/>
  </r>
  <r>
    <s v="840077"/>
    <s v="94614"/>
    <x v="262"/>
    <s v="ACQ"/>
    <s v="7172129675"/>
    <d v="2022-08-19T00:00:00"/>
    <m/>
    <n v="902.8"/>
    <s v="60"/>
    <d v="2022-08-23T00:00:00"/>
    <d v="2022-10-22T00:00:00"/>
    <n v="4"/>
    <n v="64"/>
    <n v="740"/>
    <n v="2960"/>
    <n v="47360"/>
    <s v="Bonifico"/>
    <d v="2022-10-26T00:00:00"/>
    <s v="11648"/>
    <s v="SAN. BANCO POPOLARE CC TESORERIA"/>
  </r>
  <r>
    <s v="840078"/>
    <s v="10773"/>
    <x v="80"/>
    <s v="ACQ"/>
    <s v="2022331907"/>
    <d v="2022-08-19T00:00:00"/>
    <m/>
    <n v="366"/>
    <s v="60"/>
    <d v="2022-08-23T00:00:00"/>
    <d v="2022-10-22T00:00:00"/>
    <n v="24"/>
    <n v="84"/>
    <n v="300"/>
    <n v="7200"/>
    <n v="25200"/>
    <s v="Bonifico"/>
    <d v="2022-11-15T00:00:00"/>
    <s v="12170"/>
    <s v="SAN. BANCO POPOLARE CC TESORERIA"/>
  </r>
  <r>
    <s v="840079"/>
    <s v="96491"/>
    <x v="3"/>
    <s v="ACQ"/>
    <s v="22179495"/>
    <d v="2022-08-19T00:00:00"/>
    <m/>
    <n v="185.78"/>
    <s v="60"/>
    <d v="2022-08-23T00:00:00"/>
    <d v="2022-10-22T00:00:00"/>
    <n v="4"/>
    <n v="64"/>
    <n v="152.28"/>
    <n v="609.12"/>
    <n v="9745.92"/>
    <s v="Bonifico"/>
    <d v="2022-10-26T00:00:00"/>
    <s v="11677"/>
    <s v="SAN. BANCO POPOLARE CC TESORERIA"/>
  </r>
  <r>
    <s v="840081"/>
    <s v="94686"/>
    <x v="177"/>
    <s v="ACQ"/>
    <s v="2022000010028844"/>
    <d v="2022-08-19T00:00:00"/>
    <m/>
    <n v="11.5"/>
    <s v="60"/>
    <d v="2022-08-23T00:00:00"/>
    <d v="2022-10-22T00:00:00"/>
    <n v="-10"/>
    <n v="50"/>
    <n v="10.45"/>
    <n v="-104.5"/>
    <n v="522.5"/>
    <s v="Bonifico"/>
    <d v="2022-10-12T00:00:00"/>
    <s v="11108"/>
    <s v="SAN. BANCO POPOLARE CC TESORERIA"/>
  </r>
  <r>
    <s v="840082"/>
    <s v="92068"/>
    <x v="146"/>
    <s v="ACQ"/>
    <s v="1020548520"/>
    <d v="2022-08-19T00:00:00"/>
    <m/>
    <n v="170.8"/>
    <s v="60"/>
    <d v="2022-08-23T00:00:00"/>
    <d v="2022-10-22T00:00:00"/>
    <n v="24"/>
    <n v="84"/>
    <n v="140"/>
    <n v="3360"/>
    <n v="11760"/>
    <s v="Bonifico"/>
    <d v="2022-11-15T00:00:00"/>
    <s v="12122"/>
    <s v="SAN. BANCO POPOLARE CC TESORERIA"/>
  </r>
  <r>
    <s v="840083"/>
    <s v="99423"/>
    <x v="98"/>
    <s v="ACQ"/>
    <s v="9897090270"/>
    <d v="2022-08-19T00:00:00"/>
    <m/>
    <n v="1293.5999999999999"/>
    <s v="60"/>
    <d v="2022-08-23T00:00:00"/>
    <d v="2022-10-22T00:00:00"/>
    <n v="3"/>
    <n v="63"/>
    <n v="1176"/>
    <n v="3528"/>
    <n v="74088"/>
    <s v="Bonifico"/>
    <d v="2022-10-25T00:00:00"/>
    <s v="11622"/>
    <s v="SAN. BANCO POPOLARE CC TESORERIA"/>
  </r>
  <r>
    <s v="840086"/>
    <s v="94546"/>
    <x v="71"/>
    <s v="ACQ"/>
    <s v="1011350625"/>
    <d v="2022-08-19T00:00:00"/>
    <m/>
    <n v="610"/>
    <s v="60"/>
    <d v="2022-08-23T00:00:00"/>
    <d v="2022-10-22T00:00:00"/>
    <n v="60"/>
    <n v="120"/>
    <n v="500"/>
    <n v="30000"/>
    <n v="60000"/>
    <s v="Bonifico"/>
    <d v="2022-12-21T00:00:00"/>
    <s v="14234"/>
    <s v="SAN. BANCO POPOLARE CC TESORERIA"/>
  </r>
  <r>
    <s v="840087"/>
    <s v="94546"/>
    <x v="71"/>
    <s v="ACQ"/>
    <s v="1011350624"/>
    <d v="2022-08-19T00:00:00"/>
    <m/>
    <n v="30174.89"/>
    <s v="60"/>
    <d v="2022-08-23T00:00:00"/>
    <d v="2022-10-22T00:00:00"/>
    <n v="60"/>
    <n v="120"/>
    <n v="24733.52"/>
    <n v="1484011.2"/>
    <n v="2968022.4"/>
    <s v="Bonifico"/>
    <d v="2022-12-21T00:00:00"/>
    <s v="14234"/>
    <s v="SAN. BANCO POPOLARE CC TESORERIA"/>
  </r>
  <r>
    <s v="840088"/>
    <s v="94546"/>
    <x v="71"/>
    <s v="ACQ"/>
    <s v="1011350623"/>
    <d v="2022-08-19T00:00:00"/>
    <s v="VEDI NC 1017523766 DEL 26/9/22 A STORNO TOT FT"/>
    <n v="817.4"/>
    <s v="60"/>
    <d v="2022-08-23T00:00:00"/>
    <d v="2022-10-22T00:00:00"/>
    <n v="0"/>
    <n v="60"/>
    <n v="670"/>
    <n v="0"/>
    <n v="40200"/>
    <s v="Bonifico"/>
    <d v="2022-10-21T00:00:00"/>
    <s v="11504"/>
    <s v="SAN. BANCO POPOLARE CC TESORERIA"/>
  </r>
  <r>
    <s v="840089"/>
    <s v="94546"/>
    <x v="71"/>
    <s v="ACQ"/>
    <s v="1011350626"/>
    <d v="2022-08-19T00:00:00"/>
    <m/>
    <n v="1220"/>
    <s v="60"/>
    <d v="2022-08-23T00:00:00"/>
    <d v="2022-10-22T00:00:00"/>
    <n v="-10"/>
    <n v="50"/>
    <n v="1000"/>
    <n v="-10000"/>
    <n v="50000"/>
    <s v="Bonifico"/>
    <d v="2022-10-12T00:00:00"/>
    <s v="11120"/>
    <s v="SAN. BANCO POPOLARE CC TESORERIA"/>
  </r>
  <r>
    <s v="840090"/>
    <s v="90034"/>
    <x v="127"/>
    <s v="ACQ"/>
    <s v="94017347"/>
    <d v="2022-08-19T00:00:00"/>
    <m/>
    <n v="8013.94"/>
    <s v="60"/>
    <d v="2022-08-23T00:00:00"/>
    <d v="2022-10-22T00:00:00"/>
    <n v="-11"/>
    <n v="49"/>
    <n v="6568.8"/>
    <n v="-72256.800000000003"/>
    <n v="321871.2"/>
    <s v="Bonifico"/>
    <d v="2022-10-11T00:00:00"/>
    <s v="10891"/>
    <s v="SAN. BANCO POPOLARE CC TESORERIA"/>
  </r>
  <r>
    <s v="840091"/>
    <s v="95277"/>
    <x v="107"/>
    <s v="ACQ"/>
    <s v="0000001000065602"/>
    <d v="2022-08-19T00:00:00"/>
    <m/>
    <n v="32.56"/>
    <s v="60"/>
    <d v="2022-08-23T00:00:00"/>
    <d v="2022-10-22T00:00:00"/>
    <n v="3"/>
    <n v="63"/>
    <n v="29.6"/>
    <n v="88.800000000000011"/>
    <n v="1864.8000000000002"/>
    <s v="Bonifico"/>
    <d v="2022-10-25T00:00:00"/>
    <s v="11604"/>
    <s v="SAN. BANCO POPOLARE CC TESORERIA"/>
  </r>
  <r>
    <s v="840094"/>
    <s v="94719"/>
    <x v="105"/>
    <s v="ACQ"/>
    <s v="6012222015578"/>
    <d v="2022-07-12T00:00:00"/>
    <m/>
    <n v="880"/>
    <s v="60"/>
    <d v="2022-08-23T00:00:00"/>
    <d v="2022-10-22T00:00:00"/>
    <n v="-10"/>
    <n v="50"/>
    <n v="800"/>
    <n v="-8000"/>
    <n v="40000"/>
    <s v="Bonifico"/>
    <d v="2022-10-12T00:00:00"/>
    <s v="11086"/>
    <s v="SAN. BANCO POPOLARE CC TESORERIA"/>
  </r>
  <r>
    <s v="840095"/>
    <s v="92517"/>
    <x v="266"/>
    <s v="ACQ"/>
    <s v="V6-603683"/>
    <d v="2022-08-19T00:00:00"/>
    <m/>
    <n v="854"/>
    <s v="60"/>
    <d v="2022-08-23T00:00:00"/>
    <d v="2022-10-22T00:00:00"/>
    <n v="-18"/>
    <n v="42"/>
    <n v="700"/>
    <n v="-12600"/>
    <n v="29400"/>
    <s v="Bonifico"/>
    <d v="2022-10-04T00:00:00"/>
    <s v="10452"/>
    <s v="SAN. BANCO POPOLARE CC TESORERIA"/>
  </r>
  <r>
    <s v="840096"/>
    <s v="96772"/>
    <x v="267"/>
    <s v="ACQ"/>
    <s v="2208529"/>
    <d v="2022-08-19T00:00:00"/>
    <m/>
    <n v="347.7"/>
    <s v="60"/>
    <d v="2022-08-23T00:00:00"/>
    <d v="2022-10-22T00:00:00"/>
    <n v="4"/>
    <n v="64"/>
    <n v="285"/>
    <n v="1140"/>
    <n v="18240"/>
    <s v="Bonifico"/>
    <d v="2022-10-26T00:00:00"/>
    <s v="11674"/>
    <s v="SAN. BANCO POPOLARE CC TESORERIA"/>
  </r>
  <r>
    <s v="840098"/>
    <s v="98285"/>
    <x v="83"/>
    <s v="ACQ"/>
    <s v="98197938"/>
    <d v="2022-08-22T00:00:00"/>
    <s v="NC A STORNO TOT. FT 98104946 DEL 13/7/22"/>
    <n v="-2302.14"/>
    <s v="60"/>
    <d v="2022-08-23T00:00:00"/>
    <d v="2022-10-22T00:00:00"/>
    <n v="0"/>
    <n v="60"/>
    <n v="-1887"/>
    <n v="0"/>
    <n v="-113220"/>
    <s v="Bonifico"/>
    <d v="2022-10-06T00:00:00"/>
    <s v="10650"/>
    <s v="SAN. BANCO POPOLARE CC TESORERIA"/>
  </r>
  <r>
    <s v="840104"/>
    <s v="94614"/>
    <x v="262"/>
    <s v="ACQ"/>
    <s v="7172130047"/>
    <d v="2022-08-22T00:00:00"/>
    <m/>
    <n v="683.2"/>
    <s v="60"/>
    <d v="2022-08-23T00:00:00"/>
    <d v="2022-10-22T00:00:00"/>
    <n v="4"/>
    <n v="64"/>
    <n v="560"/>
    <n v="2240"/>
    <n v="35840"/>
    <s v="Bonifico"/>
    <d v="2022-10-26T00:00:00"/>
    <s v="11648"/>
    <s v="SAN. BANCO POPOLARE CC TESORERIA"/>
  </r>
  <r>
    <s v="840105"/>
    <s v="97226"/>
    <x v="110"/>
    <s v="ACQ"/>
    <s v="2208113689"/>
    <d v="2022-08-19T00:00:00"/>
    <m/>
    <n v="1079.94"/>
    <s v="60"/>
    <d v="2022-08-23T00:00:00"/>
    <d v="2022-10-22T00:00:00"/>
    <n v="-10"/>
    <n v="50"/>
    <n v="981.76"/>
    <n v="-9817.6"/>
    <n v="49088"/>
    <s v="Bonifico"/>
    <d v="2022-10-12T00:00:00"/>
    <s v="11066"/>
    <s v="SAN. BANCO POPOLARE CC TESORERIA"/>
  </r>
  <r>
    <s v="840106"/>
    <s v="90075"/>
    <x v="57"/>
    <s v="ACQ"/>
    <s v="222056730"/>
    <d v="2022-08-22T00:00:00"/>
    <m/>
    <n v="102.48"/>
    <s v="60"/>
    <d v="2022-08-23T00:00:00"/>
    <d v="2022-10-22T00:00:00"/>
    <n v="4"/>
    <n v="64"/>
    <n v="84"/>
    <n v="336"/>
    <n v="5376"/>
    <s v="Bonifico"/>
    <d v="2022-10-26T00:00:00"/>
    <s v="11644"/>
    <s v="SAN. BANCO POPOLARE CC TESORERIA"/>
  </r>
  <r>
    <s v="840108"/>
    <s v="94483"/>
    <x v="113"/>
    <s v="ACQ"/>
    <s v="27466330"/>
    <d v="2022-08-22T00:00:00"/>
    <m/>
    <n v="451"/>
    <s v="60"/>
    <d v="2022-08-23T00:00:00"/>
    <d v="2022-10-22T00:00:00"/>
    <n v="3"/>
    <n v="63"/>
    <n v="410"/>
    <n v="1230"/>
    <n v="25830"/>
    <s v="Bonifico"/>
    <d v="2022-10-25T00:00:00"/>
    <s v="11570"/>
    <s v="SAN. BANCO POPOLARE CC TESORERIA"/>
  </r>
  <r>
    <s v="840111"/>
    <s v="22928"/>
    <x v="161"/>
    <s v="ACQ"/>
    <s v="V90009681"/>
    <d v="2022-08-09T00:00:00"/>
    <m/>
    <n v="31.72"/>
    <s v="60"/>
    <d v="2022-08-23T00:00:00"/>
    <d v="2022-10-22T00:00:00"/>
    <n v="-11"/>
    <n v="49"/>
    <n v="26"/>
    <n v="-286"/>
    <n v="1274"/>
    <s v="Bonifico"/>
    <d v="2022-10-11T00:00:00"/>
    <s v="10851"/>
    <s v="SAN. BANCO POPOLARE CC TESORERIA"/>
  </r>
  <r>
    <s v="840113"/>
    <s v="94614"/>
    <x v="262"/>
    <s v="ACQ"/>
    <s v="7172130048"/>
    <d v="2022-08-22T00:00:00"/>
    <m/>
    <n v="187.2"/>
    <s v="60"/>
    <d v="2022-08-23T00:00:00"/>
    <d v="2022-10-22T00:00:00"/>
    <n v="4"/>
    <n v="64"/>
    <n v="180"/>
    <n v="720"/>
    <n v="11520"/>
    <s v="Bonifico"/>
    <d v="2022-10-26T00:00:00"/>
    <s v="11648"/>
    <s v="SAN. BANCO POPOLARE CC TESORERIA"/>
  </r>
  <r>
    <s v="840116"/>
    <s v="91477"/>
    <x v="106"/>
    <s v="ACQ"/>
    <s v="1209316658"/>
    <d v="2022-08-22T00:00:00"/>
    <m/>
    <n v="2144.91"/>
    <s v="60"/>
    <d v="2022-08-23T00:00:00"/>
    <d v="2022-10-22T00:00:00"/>
    <n v="4"/>
    <n v="64"/>
    <n v="1758.12"/>
    <n v="7032.48"/>
    <n v="112519.67999999999"/>
    <s v="Bonifico"/>
    <d v="2022-10-26T00:00:00"/>
    <s v="11686"/>
    <s v="SAN. BANCO POPOLARE CC TESORERIA"/>
  </r>
  <r>
    <s v="840120"/>
    <s v="90507"/>
    <x v="147"/>
    <s v="ACQ"/>
    <s v="6752330617"/>
    <d v="2022-08-22T00:00:00"/>
    <m/>
    <n v="52609.08"/>
    <s v="60"/>
    <d v="2022-08-23T00:00:00"/>
    <d v="2022-10-22T00:00:00"/>
    <n v="-10"/>
    <n v="50"/>
    <n v="47826.44"/>
    <n v="-478264.4"/>
    <n v="2391322"/>
    <s v="Bonifico"/>
    <d v="2022-10-12T00:00:00"/>
    <s v="11114"/>
    <s v="SAN. BANCO POPOLARE CC TESORERIA"/>
  </r>
  <r>
    <s v="840121"/>
    <s v="94483"/>
    <x v="113"/>
    <s v="ACQ"/>
    <s v="27466329"/>
    <d v="2022-08-22T00:00:00"/>
    <m/>
    <n v="2375.6"/>
    <s v="60"/>
    <d v="2022-08-23T00:00:00"/>
    <d v="2022-10-22T00:00:00"/>
    <n v="3"/>
    <n v="63"/>
    <n v="2159.64"/>
    <n v="6478.92"/>
    <n v="136057.31999999998"/>
    <s v="Bonifico"/>
    <d v="2022-10-25T00:00:00"/>
    <s v="11570"/>
    <s v="SAN. BANCO POPOLARE CC TESORERIA"/>
  </r>
  <r>
    <s v="840128"/>
    <s v="99423"/>
    <x v="98"/>
    <s v="ACQ"/>
    <s v="9897090031"/>
    <d v="2022-08-18T00:00:00"/>
    <m/>
    <n v="0.02"/>
    <s v="60"/>
    <d v="2022-08-23T00:00:00"/>
    <d v="2022-10-22T00:00:00"/>
    <n v="3"/>
    <n v="63"/>
    <n v="0.02"/>
    <n v="0.06"/>
    <n v="1.26"/>
    <s v="Bonifico"/>
    <d v="2022-10-25T00:00:00"/>
    <s v="11622"/>
    <s v="SAN. BANCO POPOLARE CC TESORERIA"/>
  </r>
  <r>
    <s v="840129"/>
    <s v="100758"/>
    <x v="268"/>
    <s v="ACQ"/>
    <s v="6080/PA"/>
    <d v="2022-08-01T00:00:00"/>
    <m/>
    <n v="275.75"/>
    <s v="60"/>
    <d v="2022-08-23T00:00:00"/>
    <d v="2022-10-22T00:00:00"/>
    <n v="-18"/>
    <n v="42"/>
    <n v="250.68"/>
    <n v="-4512.24"/>
    <n v="10528.56"/>
    <s v="Bonifico"/>
    <d v="2022-10-04T00:00:00"/>
    <s v="10525"/>
    <s v="SAN. BANCO POPOLARE CC TESORERIA"/>
  </r>
  <r>
    <s v="840130"/>
    <s v="91040"/>
    <x v="269"/>
    <s v="ACQ"/>
    <s v="7322005435"/>
    <d v="2022-08-22T00:00:00"/>
    <m/>
    <n v="990"/>
    <s v="60"/>
    <d v="2022-08-23T00:00:00"/>
    <d v="2022-10-22T00:00:00"/>
    <n v="-11"/>
    <n v="49"/>
    <n v="900"/>
    <n v="-9900"/>
    <n v="44100"/>
    <s v="Bonifico"/>
    <d v="2022-10-11T00:00:00"/>
    <s v="10984"/>
    <s v="SAN. BANCO POPOLARE CC TESORERIA"/>
  </r>
  <r>
    <s v="840131"/>
    <s v="10278"/>
    <x v="62"/>
    <s v="ACQ"/>
    <s v="SL1-22001924"/>
    <d v="2022-08-18T00:00:00"/>
    <s v="COVID"/>
    <n v="3592.5"/>
    <s v="60"/>
    <d v="2022-08-23T00:00:00"/>
    <d v="2022-10-22T00:00:00"/>
    <n v="-16"/>
    <n v="44"/>
    <n v="3592.5"/>
    <n v="-57480"/>
    <n v="158070"/>
    <s v="Bonifico"/>
    <d v="2022-10-06T00:00:00"/>
    <s v="10667"/>
    <s v="SAN. BANCO POPOLARE CC TESORERIA"/>
  </r>
  <r>
    <s v="840133"/>
    <s v="22712"/>
    <x v="140"/>
    <s v="ACQ"/>
    <s v="199266453/375018/P1"/>
    <d v="2022-08-18T00:00:00"/>
    <m/>
    <n v="4002.82"/>
    <s v="60"/>
    <d v="2022-08-23T00:00:00"/>
    <d v="2022-10-22T00:00:00"/>
    <n v="-10"/>
    <n v="50"/>
    <n v="3281"/>
    <n v="-32810"/>
    <n v="164050"/>
    <s v="Bonifico"/>
    <d v="2022-10-12T00:00:00"/>
    <s v="11050"/>
    <s v="SAN. BANCO POPOLARE CC TESORERIA"/>
  </r>
  <r>
    <s v="840134"/>
    <s v="96420"/>
    <x v="38"/>
    <s v="ACQ"/>
    <s v="FS/4293"/>
    <d v="2022-08-18T00:00:00"/>
    <s v="VEDI NC NCS/4674 DEL 14/9/22 A STORNO PARZ. FT"/>
    <n v="2173.42"/>
    <s v="60"/>
    <d v="2022-08-23T00:00:00"/>
    <d v="2022-10-22T00:00:00"/>
    <n v="0"/>
    <n v="60"/>
    <n v="2087.1999999999998"/>
    <n v="0"/>
    <n v="125231.99999999999"/>
    <s v="Bonifico"/>
    <d v="2022-10-06T00:00:00"/>
    <s v="10670"/>
    <s v="SAN. BANCO POPOLARE CC TESORERIA"/>
  </r>
  <r>
    <s v="840135"/>
    <s v="99041"/>
    <x v="209"/>
    <s v="ACQ"/>
    <s v="7000170766"/>
    <d v="2022-08-18T00:00:00"/>
    <m/>
    <n v="658.42"/>
    <s v="60"/>
    <d v="2022-08-23T00:00:00"/>
    <d v="2022-10-22T00:00:00"/>
    <n v="-10"/>
    <n v="50"/>
    <n v="598.55999999999995"/>
    <n v="-5985.5999999999995"/>
    <n v="29927.999999999996"/>
    <s v="Bonifico"/>
    <d v="2022-10-12T00:00:00"/>
    <s v="11147"/>
    <s v="SAN. BANCO POPOLARE CC TESORERIA"/>
  </r>
  <r>
    <s v="840136"/>
    <s v="92001"/>
    <x v="270"/>
    <s v="ACQ"/>
    <s v="2201010338"/>
    <d v="2022-08-12T00:00:00"/>
    <m/>
    <n v="108.9"/>
    <s v="60"/>
    <d v="2022-08-23T00:00:00"/>
    <d v="2022-10-22T00:00:00"/>
    <n v="-11"/>
    <n v="49"/>
    <n v="99"/>
    <n v="-1089"/>
    <n v="4851"/>
    <s v="Bonifico"/>
    <d v="2022-10-11T00:00:00"/>
    <s v="10974"/>
    <s v="SAN. BANCO POPOLARE CC TESORERIA"/>
  </r>
  <r>
    <s v="840139"/>
    <s v="91085"/>
    <x v="271"/>
    <s v="ACQ"/>
    <s v="8150022800"/>
    <d v="2022-08-19T00:00:00"/>
    <m/>
    <n v="1098"/>
    <s v="60"/>
    <d v="2022-08-23T00:00:00"/>
    <d v="2022-10-22T00:00:00"/>
    <n v="4"/>
    <n v="64"/>
    <n v="900"/>
    <n v="3600"/>
    <n v="57600"/>
    <s v="Bonifico"/>
    <d v="2022-10-26T00:00:00"/>
    <s v="11633"/>
    <s v="SAN. BANCO POPOLARE CC TESORERIA"/>
  </r>
  <r>
    <s v="840142"/>
    <s v="96491"/>
    <x v="3"/>
    <s v="ACQ"/>
    <s v="22179496"/>
    <d v="2022-08-19T00:00:00"/>
    <m/>
    <n v="603.46"/>
    <s v="60"/>
    <d v="2022-08-23T00:00:00"/>
    <d v="2022-10-22T00:00:00"/>
    <n v="4"/>
    <n v="64"/>
    <n v="494.64"/>
    <n v="1978.56"/>
    <n v="31656.959999999999"/>
    <s v="Bonifico"/>
    <d v="2022-10-26T00:00:00"/>
    <s v="11677"/>
    <s v="SAN. BANCO POPOLARE CC TESORERIA"/>
  </r>
  <r>
    <s v="840145"/>
    <s v="10200"/>
    <x v="258"/>
    <s v="ACQ"/>
    <s v="008SIPA2022"/>
    <d v="2022-07-29T00:00:00"/>
    <s v="IMP ELETT E IDR ADEG GABBIA FARADAY MONOBLOCCO POC LU22"/>
    <n v="11990.45"/>
    <s v="60"/>
    <d v="2022-08-23T00:00:00"/>
    <d v="2022-10-22T00:00:00"/>
    <n v="-18"/>
    <n v="42"/>
    <n v="9828.24"/>
    <n v="-176908.32"/>
    <n v="412786.08"/>
    <s v="Bonifico"/>
    <d v="2022-10-04T00:00:00"/>
    <s v="10563"/>
    <s v="SAN. BANCO POPOLARE CC TESORERIA"/>
  </r>
  <r>
    <s v="840147"/>
    <s v="96111"/>
    <x v="242"/>
    <s v="ACQ"/>
    <s v="4220322800041967"/>
    <d v="2022-08-11T00:00:00"/>
    <s v="SAN 0537 SORESINA 5/22 GIU/LU SCAD 25/10/22"/>
    <n v="297.62"/>
    <s v="60"/>
    <d v="2022-08-23T00:00:00"/>
    <d v="2022-10-25T00:00:00"/>
    <n v="-8"/>
    <n v="52"/>
    <n v="244.82"/>
    <n v="-1958.56"/>
    <n v="12730.64"/>
    <s v="Bonifico"/>
    <d v="2022-10-17T00:00:00"/>
    <s v="11230"/>
    <s v="SAN. BANCO POPOLARE CC TESORERIA"/>
  </r>
  <r>
    <s v="840152"/>
    <s v="92830"/>
    <x v="126"/>
    <s v="ACQ"/>
    <s v="0931911657"/>
    <d v="2022-08-18T00:00:00"/>
    <m/>
    <n v="55.05"/>
    <s v="60"/>
    <d v="2022-08-23T00:00:00"/>
    <d v="2022-10-22T00:00:00"/>
    <n v="-11"/>
    <n v="49"/>
    <n v="45.12"/>
    <n v="-496.32"/>
    <n v="2210.8799999999997"/>
    <s v="Bonifico"/>
    <d v="2022-10-11T00:00:00"/>
    <s v="10946"/>
    <s v="SAN. BANCO POPOLARE CC TESORERIA"/>
  </r>
  <r>
    <s v="840153"/>
    <s v="90544"/>
    <x v="11"/>
    <s v="ACQ"/>
    <s v="22107391"/>
    <d v="2022-08-18T00:00:00"/>
    <m/>
    <n v="155.65"/>
    <s v="60"/>
    <d v="2022-08-23T00:00:00"/>
    <d v="2022-10-22T00:00:00"/>
    <n v="3"/>
    <n v="63"/>
    <n v="141.5"/>
    <n v="424.5"/>
    <n v="8914.5"/>
    <s v="Bonifico"/>
    <d v="2022-10-25T00:00:00"/>
    <s v="11592"/>
    <s v="SAN. BANCO POPOLARE CC TESORERIA"/>
  </r>
  <r>
    <s v="840154"/>
    <s v="94546"/>
    <x v="71"/>
    <s v="ACQ"/>
    <s v="1011350400"/>
    <d v="2022-08-18T00:00:00"/>
    <m/>
    <n v="3629.5"/>
    <s v="60"/>
    <d v="2022-08-23T00:00:00"/>
    <d v="2022-10-22T00:00:00"/>
    <n v="-10"/>
    <n v="50"/>
    <n v="2975"/>
    <n v="-29750"/>
    <n v="148750"/>
    <s v="Bonifico"/>
    <d v="2022-10-12T00:00:00"/>
    <s v="11120"/>
    <s v="SAN. BANCO POPOLARE CC TESORERIA"/>
  </r>
  <r>
    <s v="843008"/>
    <s v="347"/>
    <x v="272"/>
    <s v="ACQ"/>
    <s v="369"/>
    <d v="2022-08-23T00:00:00"/>
    <s v="11/7/22 REVIS FIORINO EB156FD POOP"/>
    <n v="393.06"/>
    <s v="60"/>
    <d v="2022-08-26T00:00:00"/>
    <d v="2022-10-25T00:00:00"/>
    <n v="-21"/>
    <n v="39"/>
    <n v="324.33999999999997"/>
    <n v="-6811.1399999999994"/>
    <n v="12649.259999999998"/>
    <s v="Bonifico"/>
    <d v="2022-10-04T00:00:00"/>
    <s v="10535"/>
    <s v="SAN. BANCO POPOLARE CC TESORERIA"/>
  </r>
  <r>
    <s v="843010"/>
    <s v="91477"/>
    <x v="106"/>
    <s v="ACQ"/>
    <s v="1209317788"/>
    <d v="2022-08-23T00:00:00"/>
    <m/>
    <n v="41.11"/>
    <s v="60"/>
    <d v="2022-08-26T00:00:00"/>
    <d v="2022-10-25T00:00:00"/>
    <n v="1"/>
    <n v="61"/>
    <n v="33.700000000000003"/>
    <n v="33.700000000000003"/>
    <n v="2055.7000000000003"/>
    <s v="Bonifico"/>
    <d v="2022-10-26T00:00:00"/>
    <s v="11686"/>
    <s v="SAN. BANCO POPOLARE CC TESORERIA"/>
  </r>
  <r>
    <s v="843011"/>
    <s v="96881"/>
    <x v="0"/>
    <s v="ACQ"/>
    <s v="8261380940"/>
    <d v="2022-08-23T00:00:00"/>
    <m/>
    <n v="249.04"/>
    <s v="60"/>
    <d v="2022-08-26T00:00:00"/>
    <d v="2022-10-25T00:00:00"/>
    <n v="-14"/>
    <n v="46"/>
    <n v="226.4"/>
    <n v="-3169.6"/>
    <n v="10414.4"/>
    <s v="Bonifico"/>
    <d v="2022-10-11T00:00:00"/>
    <s v="11009"/>
    <s v="SAN. BANCO POPOLARE CC TESORERIA"/>
  </r>
  <r>
    <s v="843012"/>
    <s v="90114"/>
    <x v="145"/>
    <s v="ACQ"/>
    <s v="5029223131"/>
    <d v="2022-08-23T00:00:00"/>
    <m/>
    <n v="627.52"/>
    <s v="60"/>
    <d v="2022-08-26T00:00:00"/>
    <d v="2022-10-25T00:00:00"/>
    <n v="-13"/>
    <n v="47"/>
    <n v="570.47"/>
    <n v="-7416.1100000000006"/>
    <n v="26812.09"/>
    <s v="Bonifico"/>
    <d v="2022-10-12T00:00:00"/>
    <s v="11065"/>
    <s v="SAN. BANCO POPOLARE CC TESORERIA"/>
  </r>
  <r>
    <s v="843013"/>
    <s v="91477"/>
    <x v="106"/>
    <s v="ACQ"/>
    <s v="1209317783"/>
    <d v="2022-08-23T00:00:00"/>
    <m/>
    <n v="5.25"/>
    <s v="60"/>
    <d v="2022-08-26T00:00:00"/>
    <d v="2022-10-25T00:00:00"/>
    <n v="-14"/>
    <n v="46"/>
    <n v="4.3"/>
    <n v="-60.199999999999996"/>
    <n v="197.79999999999998"/>
    <s v="Bonifico"/>
    <d v="2022-10-11T00:00:00"/>
    <s v="10885"/>
    <s v="SAN. BANCO POPOLARE CC TESORERIA"/>
  </r>
  <r>
    <s v="843015"/>
    <s v="96881"/>
    <x v="0"/>
    <s v="ACQ"/>
    <s v="8261380720"/>
    <d v="2022-08-23T00:00:00"/>
    <m/>
    <n v="76.56"/>
    <s v="60"/>
    <d v="2022-08-26T00:00:00"/>
    <d v="2022-10-25T00:00:00"/>
    <n v="-14"/>
    <n v="46"/>
    <n v="69.599999999999994"/>
    <n v="-974.39999999999986"/>
    <n v="3201.6"/>
    <s v="Bonifico"/>
    <d v="2022-10-11T00:00:00"/>
    <s v="11009"/>
    <s v="SAN. BANCO POPOLARE CC TESORERIA"/>
  </r>
  <r>
    <s v="843016"/>
    <s v="96491"/>
    <x v="3"/>
    <s v="ACQ"/>
    <s v="22181344"/>
    <d v="2022-08-23T00:00:00"/>
    <m/>
    <n v="417.24"/>
    <s v="60"/>
    <d v="2022-08-26T00:00:00"/>
    <d v="2022-10-25T00:00:00"/>
    <n v="1"/>
    <n v="61"/>
    <n v="342"/>
    <n v="342"/>
    <n v="20862"/>
    <s v="Bonifico"/>
    <d v="2022-10-26T00:00:00"/>
    <s v="11677"/>
    <s v="SAN. BANCO POPOLARE CC TESORERIA"/>
  </r>
  <r>
    <s v="843017"/>
    <s v="96491"/>
    <x v="3"/>
    <s v="ACQ"/>
    <s v="22181396"/>
    <d v="2022-08-23T00:00:00"/>
    <m/>
    <n v="625.86"/>
    <s v="60"/>
    <d v="2022-08-26T00:00:00"/>
    <d v="2022-10-25T00:00:00"/>
    <n v="1"/>
    <n v="61"/>
    <n v="513"/>
    <n v="513"/>
    <n v="31293"/>
    <s v="Bonifico"/>
    <d v="2022-10-26T00:00:00"/>
    <s v="11677"/>
    <s v="SAN. BANCO POPOLARE CC TESORERIA"/>
  </r>
  <r>
    <s v="843018"/>
    <s v="94483"/>
    <x v="113"/>
    <s v="ACQ"/>
    <s v="27466898"/>
    <d v="2022-08-23T00:00:00"/>
    <m/>
    <n v="2932.6"/>
    <s v="60"/>
    <d v="2022-08-26T00:00:00"/>
    <d v="2022-10-25T00:00:00"/>
    <n v="-13"/>
    <n v="47"/>
    <n v="2666"/>
    <n v="-34658"/>
    <n v="125302"/>
    <s v="Bonifico"/>
    <d v="2022-10-12T00:00:00"/>
    <s v="11117"/>
    <s v="SAN. BANCO POPOLARE CC TESORERIA"/>
  </r>
  <r>
    <s v="843020"/>
    <s v="94619"/>
    <x v="178"/>
    <s v="ACQ"/>
    <s v="2003068255"/>
    <d v="2022-08-23T00:00:00"/>
    <m/>
    <n v="6059.65"/>
    <s v="60"/>
    <d v="2022-08-26T00:00:00"/>
    <d v="2022-10-25T00:00:00"/>
    <n v="-13"/>
    <n v="47"/>
    <n v="5508.77"/>
    <n v="-71614.010000000009"/>
    <n v="258912.19000000003"/>
    <s v="Bonifico"/>
    <d v="2022-10-12T00:00:00"/>
    <s v="11067"/>
    <s v="SAN. BANCO POPOLARE CC TESORERIA"/>
  </r>
  <r>
    <s v="843023"/>
    <s v="98285"/>
    <x v="83"/>
    <s v="ACQ"/>
    <s v="98205106"/>
    <d v="2022-08-24T00:00:00"/>
    <s v="VEDI NC 98261681 DEL 16/9/22 A STORNO TOT. FT"/>
    <n v="732"/>
    <s v="60"/>
    <d v="2022-08-26T00:00:00"/>
    <d v="2022-10-25T00:00:00"/>
    <n v="0"/>
    <n v="60"/>
    <n v="600"/>
    <n v="0"/>
    <n v="36000"/>
    <s v="Bonifico"/>
    <d v="2022-10-06T00:00:00"/>
    <s v="10650"/>
    <s v="SAN. BANCO POPOLARE CC TESORERIA"/>
  </r>
  <r>
    <s v="843025"/>
    <s v="96876"/>
    <x v="7"/>
    <s v="ACQ"/>
    <s v="0740894954"/>
    <d v="2022-08-22T00:00:00"/>
    <m/>
    <n v="44.55"/>
    <s v="60"/>
    <d v="2022-08-26T00:00:00"/>
    <d v="2022-10-25T00:00:00"/>
    <n v="-13"/>
    <n v="47"/>
    <n v="40.5"/>
    <n v="-526.5"/>
    <n v="1903.5"/>
    <s v="Bonifico"/>
    <d v="2022-10-12T00:00:00"/>
    <s v="11085"/>
    <s v="SAN. BANCO POPOLARE CC TESORERIA"/>
  </r>
  <r>
    <s v="843026"/>
    <s v="95802"/>
    <x v="103"/>
    <s v="ACQ"/>
    <s v="0931858937"/>
    <d v="2022-08-24T00:00:00"/>
    <m/>
    <n v="3484.64"/>
    <s v="60"/>
    <d v="2022-08-26T00:00:00"/>
    <d v="2022-10-25T00:00:00"/>
    <n v="-13"/>
    <n v="47"/>
    <n v="3167.85"/>
    <n v="-41182.049999999996"/>
    <n v="148888.94999999998"/>
    <s v="Bonifico"/>
    <d v="2022-10-12T00:00:00"/>
    <s v="11052"/>
    <s v="SAN. BANCO POPOLARE CC TESORERIA"/>
  </r>
  <r>
    <s v="843027"/>
    <s v="96876"/>
    <x v="7"/>
    <s v="ACQ"/>
    <s v="0740894955"/>
    <d v="2022-08-22T00:00:00"/>
    <m/>
    <n v="66.489999999999995"/>
    <s v="60"/>
    <d v="2022-08-26T00:00:00"/>
    <d v="2022-10-25T00:00:00"/>
    <n v="1"/>
    <n v="61"/>
    <n v="54.5"/>
    <n v="54.5"/>
    <n v="3324.5"/>
    <s v="Bonifico"/>
    <d v="2022-10-26T00:00:00"/>
    <s v="11672"/>
    <s v="SAN. BANCO POPOLARE CC TESORERIA"/>
  </r>
  <r>
    <s v="843028"/>
    <s v="94719"/>
    <x v="105"/>
    <s v="ACQ"/>
    <s v="6012222018019"/>
    <d v="2022-08-23T00:00:00"/>
    <m/>
    <n v="2750"/>
    <s v="60"/>
    <d v="2022-08-26T00:00:00"/>
    <d v="2022-10-25T00:00:00"/>
    <n v="-13"/>
    <n v="47"/>
    <n v="2500"/>
    <n v="-32500"/>
    <n v="117500"/>
    <s v="Bonifico"/>
    <d v="2022-10-12T00:00:00"/>
    <s v="11086"/>
    <s v="SAN. BANCO POPOLARE CC TESORERIA"/>
  </r>
  <r>
    <s v="843029"/>
    <s v="96876"/>
    <x v="7"/>
    <s v="ACQ"/>
    <s v="0740894957"/>
    <d v="2022-08-22T00:00:00"/>
    <m/>
    <n v="627"/>
    <s v="60"/>
    <d v="2022-08-26T00:00:00"/>
    <d v="2022-10-25T00:00:00"/>
    <n v="-14"/>
    <n v="46"/>
    <n v="570"/>
    <n v="-7980"/>
    <n v="26220"/>
    <s v="Bonifico"/>
    <d v="2022-10-11T00:00:00"/>
    <s v="10855"/>
    <s v="SAN. BANCO POPOLARE CC TESORERIA"/>
  </r>
  <r>
    <s v="843030"/>
    <s v="92830"/>
    <x v="126"/>
    <s v="ACQ"/>
    <s v="0931912880"/>
    <d v="2022-08-23T00:00:00"/>
    <m/>
    <n v="110.09"/>
    <s v="60"/>
    <d v="2022-08-26T00:00:00"/>
    <d v="2022-10-25T00:00:00"/>
    <n v="1"/>
    <n v="61"/>
    <n v="90.24"/>
    <n v="90.24"/>
    <n v="5504.6399999999994"/>
    <s v="Bonifico"/>
    <d v="2022-10-26T00:00:00"/>
    <s v="11701"/>
    <s v="SAN. BANCO POPOLARE CC TESORERIA"/>
  </r>
  <r>
    <s v="843031"/>
    <s v="96876"/>
    <x v="7"/>
    <s v="ACQ"/>
    <s v="0740894956"/>
    <d v="2022-08-22T00:00:00"/>
    <m/>
    <n v="289.58"/>
    <s v="60"/>
    <d v="2022-08-26T00:00:00"/>
    <d v="2022-10-25T00:00:00"/>
    <n v="-4"/>
    <n v="56"/>
    <n v="263.25"/>
    <n v="-1053"/>
    <n v="14742"/>
    <s v="Bonifico"/>
    <d v="2022-10-21T00:00:00"/>
    <s v="11511"/>
    <s v="TERR. BANCO POPOLARE"/>
  </r>
  <r>
    <s v="843033"/>
    <s v="94613"/>
    <x v="120"/>
    <s v="ACQ"/>
    <s v="220012451"/>
    <d v="2022-08-23T00:00:00"/>
    <m/>
    <n v="1796.36"/>
    <s v="60"/>
    <d v="2022-08-26T00:00:00"/>
    <d v="2022-10-25T00:00:00"/>
    <n v="-8"/>
    <n v="52"/>
    <n v="1633.05"/>
    <n v="-13064.4"/>
    <n v="84918.599999999991"/>
    <s v="Bonifico"/>
    <d v="2022-10-17T00:00:00"/>
    <s v="11237"/>
    <s v="SAN. BANCO POPOLARE CC TESORERIA"/>
  </r>
  <r>
    <s v="843034"/>
    <s v="94546"/>
    <x v="71"/>
    <s v="ACQ"/>
    <s v="1011350937"/>
    <d v="2022-08-22T00:00:00"/>
    <m/>
    <n v="174.9"/>
    <s v="60"/>
    <d v="2022-08-26T00:00:00"/>
    <d v="2022-10-25T00:00:00"/>
    <n v="21"/>
    <n v="81"/>
    <n v="143.36000000000001"/>
    <n v="3010.5600000000004"/>
    <n v="11612.160000000002"/>
    <s v="Bonifico"/>
    <d v="2022-11-15T00:00:00"/>
    <s v="12115"/>
    <s v="SAN. BANCO POPOLARE CC TESORERIA"/>
  </r>
  <r>
    <s v="843036"/>
    <s v="90106"/>
    <x v="185"/>
    <s v="ACQ"/>
    <s v="22VFN011397"/>
    <d v="2022-08-22T00:00:00"/>
    <m/>
    <n v="177.88"/>
    <s v="60"/>
    <d v="2022-08-26T00:00:00"/>
    <d v="2022-10-25T00:00:00"/>
    <n v="-21"/>
    <n v="39"/>
    <n v="145.80000000000001"/>
    <n v="-3061.8"/>
    <n v="5686.2000000000007"/>
    <s v="Bonifico"/>
    <d v="2022-10-04T00:00:00"/>
    <s v="10505"/>
    <s v="SAN. BANCO POPOLARE CC TESORERIA"/>
  </r>
  <r>
    <s v="843038"/>
    <s v="90106"/>
    <x v="185"/>
    <s v="ACQ"/>
    <s v="22VFN011398"/>
    <d v="2022-08-22T00:00:00"/>
    <m/>
    <n v="359.66"/>
    <s v="60"/>
    <d v="2022-08-26T00:00:00"/>
    <d v="2022-10-25T00:00:00"/>
    <n v="-14"/>
    <n v="46"/>
    <n v="294.8"/>
    <n v="-4127.2"/>
    <n v="13560.800000000001"/>
    <s v="Bonifico"/>
    <d v="2022-10-11T00:00:00"/>
    <s v="10836"/>
    <s v="SAN. BANCO POPOLARE CC TESORERIA"/>
  </r>
  <r>
    <s v="843039"/>
    <s v="94483"/>
    <x v="113"/>
    <s v="ACQ"/>
    <s v="27467510"/>
    <d v="2022-08-24T00:00:00"/>
    <m/>
    <n v="1267.2"/>
    <s v="60"/>
    <d v="2022-08-26T00:00:00"/>
    <d v="2022-10-25T00:00:00"/>
    <n v="-14"/>
    <n v="46"/>
    <n v="1152"/>
    <n v="-16128"/>
    <n v="52992"/>
    <s v="Bonifico"/>
    <d v="2022-10-11T00:00:00"/>
    <s v="10920"/>
    <s v="SAN. BANCO POPOLARE CC TESORERIA"/>
  </r>
  <r>
    <s v="843041"/>
    <s v="94619"/>
    <x v="178"/>
    <s v="ACQ"/>
    <s v="2003068401"/>
    <d v="2022-08-24T00:00:00"/>
    <m/>
    <n v="12105.09"/>
    <s v="60"/>
    <d v="2022-08-26T00:00:00"/>
    <d v="2022-10-25T00:00:00"/>
    <n v="-13"/>
    <n v="47"/>
    <n v="11004.63"/>
    <n v="-143060.19"/>
    <n v="517217.61"/>
    <s v="Bonifico"/>
    <d v="2022-10-12T00:00:00"/>
    <s v="11067"/>
    <s v="SAN. BANCO POPOLARE CC TESORERIA"/>
  </r>
  <r>
    <s v="843042"/>
    <s v="92021"/>
    <x v="212"/>
    <s v="ACQ"/>
    <s v="3300108905"/>
    <d v="2022-08-23T00:00:00"/>
    <m/>
    <n v="24.45"/>
    <s v="60"/>
    <d v="2022-08-26T00:00:00"/>
    <d v="2022-10-25T00:00:00"/>
    <n v="0"/>
    <n v="60"/>
    <n v="22.23"/>
    <n v="0"/>
    <n v="1333.8"/>
    <s v="Bonifico"/>
    <d v="2022-10-25T00:00:00"/>
    <s v="11576"/>
    <s v="SAN. BANCO POPOLARE CC TESORERIA"/>
  </r>
  <r>
    <s v="843043"/>
    <s v="94894"/>
    <x v="273"/>
    <s v="ACQ"/>
    <s v="3622084976"/>
    <d v="2022-08-23T00:00:00"/>
    <m/>
    <n v="9928.16"/>
    <s v="60"/>
    <d v="2022-08-26T00:00:00"/>
    <d v="2022-10-25T00:00:00"/>
    <n v="-13"/>
    <n v="47"/>
    <n v="9025.6"/>
    <n v="-117332.8"/>
    <n v="424203.2"/>
    <s v="Bonifico"/>
    <d v="2022-10-12T00:00:00"/>
    <s v="11105"/>
    <s v="SAN. BANCO POPOLARE CC TESORERIA"/>
  </r>
  <r>
    <s v="843044"/>
    <s v="94894"/>
    <x v="273"/>
    <s v="ACQ"/>
    <s v="3622084977"/>
    <d v="2022-08-23T00:00:00"/>
    <s v="+ORD 202217431"/>
    <n v="3881.69"/>
    <s v="60"/>
    <d v="2022-08-26T00:00:00"/>
    <d v="2022-10-25T00:00:00"/>
    <n v="-13"/>
    <n v="47"/>
    <n v="3528.81"/>
    <n v="-45874.53"/>
    <n v="165854.07"/>
    <s v="Bonifico"/>
    <d v="2022-10-12T00:00:00"/>
    <s v="11105"/>
    <s v="SAN. BANCO POPOLARE CC TESORERIA"/>
  </r>
  <r>
    <s v="843046"/>
    <s v="94921"/>
    <x v="182"/>
    <s v="ACQ"/>
    <s v="8722164695"/>
    <d v="2022-08-23T00:00:00"/>
    <m/>
    <n v="103251.46"/>
    <s v="60"/>
    <d v="2022-08-26T00:00:00"/>
    <d v="2022-10-25T00:00:00"/>
    <n v="-13"/>
    <n v="47"/>
    <n v="93864.960000000006"/>
    <n v="-1220244.48"/>
    <n v="4411653.12"/>
    <s v="Bonifico"/>
    <d v="2022-10-12T00:00:00"/>
    <s v="11094"/>
    <s v="SAN. BANCO POPOLARE CC TESORERIA"/>
  </r>
  <r>
    <s v="843047"/>
    <s v="90206"/>
    <x v="109"/>
    <s v="ACQ"/>
    <s v="7310014197"/>
    <d v="2022-08-24T00:00:00"/>
    <m/>
    <n v="38.549999999999997"/>
    <s v="60"/>
    <d v="2022-08-26T00:00:00"/>
    <d v="2022-10-25T00:00:00"/>
    <n v="1"/>
    <n v="61"/>
    <n v="31.6"/>
    <n v="31.6"/>
    <n v="1927.6000000000001"/>
    <s v="Bonifico"/>
    <d v="2022-10-26T00:00:00"/>
    <s v="11682"/>
    <s v="SAN. BANCO POPOLARE CC TESORERIA"/>
  </r>
  <r>
    <s v="843048"/>
    <s v="90544"/>
    <x v="11"/>
    <s v="ACQ"/>
    <s v="22109419"/>
    <d v="2022-08-23T00:00:00"/>
    <m/>
    <n v="527.04"/>
    <s v="60"/>
    <d v="2022-08-26T00:00:00"/>
    <d v="2022-10-25T00:00:00"/>
    <n v="-13"/>
    <n v="47"/>
    <n v="432"/>
    <n v="-5616"/>
    <n v="20304"/>
    <s v="Bonifico"/>
    <d v="2022-10-12T00:00:00"/>
    <s v="11149"/>
    <s v="TERR. BANCO POPOLARE"/>
  </r>
  <r>
    <s v="843050"/>
    <s v="99208"/>
    <x v="274"/>
    <s v="ACQ"/>
    <s v="22015748/EI"/>
    <d v="2022-07-29T00:00:00"/>
    <m/>
    <n v="261.25"/>
    <s v="60"/>
    <d v="2022-08-26T00:00:00"/>
    <d v="2022-10-25T00:00:00"/>
    <n v="-21"/>
    <n v="39"/>
    <n v="237.5"/>
    <n v="-4987.5"/>
    <n v="9262.5"/>
    <s v="Bonifico"/>
    <d v="2022-10-04T00:00:00"/>
    <s v="10515"/>
    <s v="SAN. BANCO POPOLARE CC TESORERIA"/>
  </r>
  <r>
    <s v="843053"/>
    <s v="93395"/>
    <x v="51"/>
    <s v="ACQ"/>
    <s v="22069237 Q1"/>
    <d v="2022-08-23T00:00:00"/>
    <m/>
    <n v="20.74"/>
    <s v="60"/>
    <d v="2022-08-26T00:00:00"/>
    <d v="2022-10-25T00:00:00"/>
    <n v="1"/>
    <n v="61"/>
    <n v="17"/>
    <n v="17"/>
    <n v="1037"/>
    <s v="Bonifico"/>
    <d v="2022-10-26T00:00:00"/>
    <s v="11654"/>
    <s v="SAN. BANCO POPOLARE CC TESORERIA"/>
  </r>
  <r>
    <s v="843055"/>
    <s v="90544"/>
    <x v="11"/>
    <s v="ACQ"/>
    <s v="22108654"/>
    <d v="2022-08-22T00:00:00"/>
    <m/>
    <n v="1130.69"/>
    <s v="60"/>
    <d v="2022-08-26T00:00:00"/>
    <d v="2022-10-25T00:00:00"/>
    <n v="-13"/>
    <n v="47"/>
    <n v="1087.2"/>
    <n v="-14133.6"/>
    <n v="51098.400000000001"/>
    <s v="Bonifico"/>
    <d v="2022-10-12T00:00:00"/>
    <s v="11056"/>
    <s v="SAN. BANCO POPOLARE CC TESORERIA"/>
  </r>
  <r>
    <s v="843056"/>
    <s v="98708"/>
    <x v="275"/>
    <s v="ACQ"/>
    <s v="614054"/>
    <d v="2022-08-23T00:00:00"/>
    <m/>
    <n v="15.18"/>
    <s v="60"/>
    <d v="2022-08-26T00:00:00"/>
    <d v="2022-10-25T00:00:00"/>
    <n v="-13"/>
    <n v="47"/>
    <n v="13.8"/>
    <n v="-179.4"/>
    <n v="648.6"/>
    <s v="Bonifico"/>
    <d v="2022-10-12T00:00:00"/>
    <s v="11071"/>
    <s v="SAN. BANCO POPOLARE CC TESORERIA"/>
  </r>
  <r>
    <s v="843057"/>
    <s v="91477"/>
    <x v="106"/>
    <s v="ACQ"/>
    <s v="1209318971"/>
    <d v="2022-08-24T00:00:00"/>
    <m/>
    <n v="91.4"/>
    <s v="60"/>
    <d v="2022-08-26T00:00:00"/>
    <d v="2022-10-25T00:00:00"/>
    <n v="-14"/>
    <n v="46"/>
    <n v="74.92"/>
    <n v="-1048.8800000000001"/>
    <n v="3446.32"/>
    <s v="Bonifico"/>
    <d v="2022-10-11T00:00:00"/>
    <s v="10885"/>
    <s v="SAN. BANCO POPOLARE CC TESORERIA"/>
  </r>
  <r>
    <s v="843058"/>
    <s v="97104"/>
    <x v="276"/>
    <s v="ACQ"/>
    <s v="22113174"/>
    <d v="2022-08-05T00:00:00"/>
    <m/>
    <n v="567.29999999999995"/>
    <s v="60"/>
    <d v="2022-08-26T00:00:00"/>
    <d v="2022-10-25T00:00:00"/>
    <n v="-14"/>
    <n v="46"/>
    <n v="465"/>
    <n v="-6510"/>
    <n v="21390"/>
    <s v="Bonifico"/>
    <d v="2022-10-11T00:00:00"/>
    <s v="11000"/>
    <s v="SAN. BANCO POPOLARE CC TESORERIA"/>
  </r>
  <r>
    <s v="843059"/>
    <s v="91477"/>
    <x v="106"/>
    <s v="ACQ"/>
    <s v="1209318972"/>
    <d v="2022-08-24T00:00:00"/>
    <m/>
    <n v="91.4"/>
    <s v="60"/>
    <d v="2022-08-26T00:00:00"/>
    <d v="2022-10-25T00:00:00"/>
    <n v="1"/>
    <n v="61"/>
    <n v="74.92"/>
    <n v="74.92"/>
    <n v="4570.12"/>
    <s v="Bonifico"/>
    <d v="2022-10-26T00:00:00"/>
    <s v="11686"/>
    <s v="SAN. BANCO POPOLARE CC TESORERIA"/>
  </r>
  <r>
    <s v="843060"/>
    <s v="97104"/>
    <x v="276"/>
    <s v="ACQ"/>
    <s v="22113175"/>
    <d v="2022-08-05T00:00:00"/>
    <m/>
    <n v="283.64999999999998"/>
    <s v="60"/>
    <d v="2022-08-26T00:00:00"/>
    <d v="2022-10-25T00:00:00"/>
    <n v="-14"/>
    <n v="46"/>
    <n v="232.5"/>
    <n v="-3255"/>
    <n v="10695"/>
    <s v="Bonifico"/>
    <d v="2022-10-11T00:00:00"/>
    <s v="11000"/>
    <s v="SAN. BANCO POPOLARE CC TESORERIA"/>
  </r>
  <r>
    <s v="843062"/>
    <s v="96491"/>
    <x v="3"/>
    <s v="ACQ"/>
    <s v="22182317"/>
    <d v="2022-08-24T00:00:00"/>
    <m/>
    <n v="131.76"/>
    <s v="60"/>
    <d v="2022-08-26T00:00:00"/>
    <d v="2022-10-25T00:00:00"/>
    <n v="1"/>
    <n v="61"/>
    <n v="108"/>
    <n v="108"/>
    <n v="6588"/>
    <s v="Bonifico"/>
    <d v="2022-10-26T00:00:00"/>
    <s v="11677"/>
    <s v="SAN. BANCO POPOLARE CC TESORERIA"/>
  </r>
  <r>
    <s v="843069"/>
    <s v="91380"/>
    <x v="54"/>
    <s v="ACQ"/>
    <s v="1003096642"/>
    <d v="2022-08-22T00:00:00"/>
    <m/>
    <n v="1928.52"/>
    <s v="60"/>
    <d v="2022-08-26T00:00:00"/>
    <d v="2022-10-25T00:00:00"/>
    <n v="20"/>
    <n v="80"/>
    <n v="1753.2"/>
    <n v="35064"/>
    <n v="140256"/>
    <s v="Bonifico"/>
    <d v="2022-11-14T00:00:00"/>
    <s v="11948"/>
    <s v="TERR. BANCO POPOLARE"/>
  </r>
  <r>
    <s v="843070"/>
    <s v="100084"/>
    <x v="59"/>
    <s v="ACQ"/>
    <s v="16514"/>
    <d v="2022-08-22T00:00:00"/>
    <m/>
    <n v="135.63"/>
    <s v="60"/>
    <d v="2022-08-26T00:00:00"/>
    <d v="2022-10-25T00:00:00"/>
    <n v="-13"/>
    <n v="47"/>
    <n v="123.3"/>
    <n v="-1602.8999999999999"/>
    <n v="5795.0999999999995"/>
    <s v="Bonifico"/>
    <d v="2022-10-12T00:00:00"/>
    <s v="11126"/>
    <s v="SAN. BANCO POPOLARE CC TESORERIA"/>
  </r>
  <r>
    <s v="843072"/>
    <s v="100943"/>
    <x v="277"/>
    <s v="ACQ"/>
    <s v="18813"/>
    <d v="2022-08-09T00:00:00"/>
    <m/>
    <n v="627"/>
    <s v="60"/>
    <d v="2022-08-26T00:00:00"/>
    <d v="2022-10-25T00:00:00"/>
    <n v="-14"/>
    <n v="46"/>
    <n v="570"/>
    <n v="-7980"/>
    <n v="26220"/>
    <s v="Bonifico"/>
    <d v="2022-10-11T00:00:00"/>
    <s v="10945"/>
    <s v="SAN. BANCO POPOLARE CC TESORERIA"/>
  </r>
  <r>
    <s v="843073"/>
    <s v="100943"/>
    <x v="277"/>
    <s v="ACQ"/>
    <s v="18812"/>
    <d v="2022-08-09T00:00:00"/>
    <m/>
    <n v="697.02"/>
    <s v="60"/>
    <d v="2022-08-26T00:00:00"/>
    <d v="2022-10-25T00:00:00"/>
    <n v="-14"/>
    <n v="46"/>
    <n v="633.65"/>
    <n v="-8871.1"/>
    <n v="29147.899999999998"/>
    <s v="Bonifico"/>
    <d v="2022-10-11T00:00:00"/>
    <s v="10945"/>
    <s v="SAN. BANCO POPOLARE CC TESORERIA"/>
  </r>
  <r>
    <s v="843076"/>
    <s v="99041"/>
    <x v="209"/>
    <s v="ACQ"/>
    <s v="7000170938"/>
    <d v="2022-08-22T00:00:00"/>
    <m/>
    <n v="66"/>
    <s v="60"/>
    <d v="2022-08-26T00:00:00"/>
    <d v="2022-10-25T00:00:00"/>
    <n v="-13"/>
    <n v="47"/>
    <n v="60"/>
    <n v="-780"/>
    <n v="2820"/>
    <s v="Bonifico"/>
    <d v="2022-10-12T00:00:00"/>
    <s v="11147"/>
    <s v="SAN. BANCO POPOLARE CC TESORERIA"/>
  </r>
  <r>
    <s v="843079"/>
    <s v="22839"/>
    <x v="278"/>
    <s v="ACQ"/>
    <s v="25876679"/>
    <d v="2022-08-22T00:00:00"/>
    <m/>
    <n v="200.2"/>
    <s v="60"/>
    <d v="2022-08-26T00:00:00"/>
    <d v="2022-10-25T00:00:00"/>
    <n v="-21"/>
    <n v="39"/>
    <n v="192.5"/>
    <n v="-4042.5"/>
    <n v="7507.5"/>
    <s v="Bonifico"/>
    <d v="2022-10-04T00:00:00"/>
    <s v="10519"/>
    <s v="SAN. BANCO POPOLARE CC TESORERIA"/>
  </r>
  <r>
    <s v="843080"/>
    <s v="22839"/>
    <x v="278"/>
    <s v="ACQ"/>
    <s v="25876636"/>
    <d v="2022-08-22T00:00:00"/>
    <m/>
    <n v="74.88"/>
    <s v="60"/>
    <d v="2022-08-26T00:00:00"/>
    <d v="2022-10-25T00:00:00"/>
    <n v="-21"/>
    <n v="39"/>
    <n v="72"/>
    <n v="-1512"/>
    <n v="2808"/>
    <s v="Bonifico"/>
    <d v="2022-10-04T00:00:00"/>
    <s v="10519"/>
    <s v="SAN. BANCO POPOLARE CC TESORERIA"/>
  </r>
  <r>
    <s v="843081"/>
    <s v="96876"/>
    <x v="7"/>
    <s v="ACQ"/>
    <s v="0740894958"/>
    <d v="2022-08-22T00:00:00"/>
    <s v="COVID"/>
    <n v="819"/>
    <s v="60"/>
    <d v="2022-08-26T00:00:00"/>
    <d v="2022-10-25T00:00:00"/>
    <n v="1"/>
    <n v="61"/>
    <n v="780"/>
    <n v="780"/>
    <n v="47580"/>
    <s v="Bonifico"/>
    <d v="2022-10-26T00:00:00"/>
    <s v="11672"/>
    <s v="SAN. BANCO POPOLARE CC TESORERIA"/>
  </r>
  <r>
    <s v="843082"/>
    <s v="96876"/>
    <x v="7"/>
    <s v="ACQ"/>
    <s v="0740894953"/>
    <d v="2022-08-22T00:00:00"/>
    <m/>
    <n v="2196"/>
    <s v="60"/>
    <d v="2022-08-26T00:00:00"/>
    <d v="2022-10-25T00:00:00"/>
    <n v="-13"/>
    <n v="47"/>
    <n v="1800"/>
    <n v="-23400"/>
    <n v="84600"/>
    <s v="Bonifico"/>
    <d v="2022-10-12T00:00:00"/>
    <s v="11085"/>
    <s v="SAN. BANCO POPOLARE CC TESORERIA"/>
  </r>
  <r>
    <s v="843083"/>
    <s v="96876"/>
    <x v="7"/>
    <s v="ACQ"/>
    <s v="0740894959"/>
    <d v="2022-08-22T00:00:00"/>
    <m/>
    <n v="820.71"/>
    <s v="60"/>
    <d v="2022-08-26T00:00:00"/>
    <d v="2022-10-25T00:00:00"/>
    <n v="-13"/>
    <n v="47"/>
    <n v="746.1"/>
    <n v="-9699.3000000000011"/>
    <n v="35066.700000000004"/>
    <s v="Bonifico"/>
    <d v="2022-10-12T00:00:00"/>
    <s v="11085"/>
    <s v="SAN. BANCO POPOLARE CC TESORERIA"/>
  </r>
  <r>
    <s v="843085"/>
    <s v="96535"/>
    <x v="2"/>
    <s v="ACQ"/>
    <s v="2100097477"/>
    <d v="2022-08-23T00:00:00"/>
    <m/>
    <n v="1402.49"/>
    <s v="60"/>
    <d v="2022-08-26T00:00:00"/>
    <d v="2022-10-25T00:00:00"/>
    <n v="-13"/>
    <n v="47"/>
    <n v="1274.99"/>
    <n v="-16574.87"/>
    <n v="59924.53"/>
    <s v="Bonifico"/>
    <d v="2022-10-12T00:00:00"/>
    <s v="11115"/>
    <s v="SAN. BANCO POPOLARE CC TESORERIA"/>
  </r>
  <r>
    <s v="843096"/>
    <s v="97717"/>
    <x v="188"/>
    <s v="ACQ"/>
    <s v="5415/4"/>
    <d v="2022-08-22T00:00:00"/>
    <m/>
    <n v="2132.87"/>
    <s v="60"/>
    <d v="2022-08-26T00:00:00"/>
    <d v="2022-10-25T00:00:00"/>
    <n v="-21"/>
    <n v="39"/>
    <n v="1748.25"/>
    <n v="-36713.25"/>
    <n v="68181.75"/>
    <s v="Bonifico"/>
    <d v="2022-10-04T00:00:00"/>
    <s v="10468"/>
    <s v="SAN. BANCO POPOLARE CC TESORERIA"/>
  </r>
  <r>
    <s v="843101"/>
    <s v="93395"/>
    <x v="51"/>
    <s v="ACQ"/>
    <s v="22069024 Q1"/>
    <d v="2022-08-22T00:00:00"/>
    <m/>
    <n v="437"/>
    <s v="60"/>
    <d v="2022-08-26T00:00:00"/>
    <d v="2022-10-25T00:00:00"/>
    <n v="-14"/>
    <n v="46"/>
    <n v="358.2"/>
    <n v="-5014.8"/>
    <n v="16477.2"/>
    <s v="Bonifico"/>
    <d v="2022-10-11T00:00:00"/>
    <s v="11046"/>
    <s v="SAN. BANCO POPOLARE CC TESORERIA"/>
  </r>
  <r>
    <s v="843107"/>
    <s v="90111"/>
    <x v="8"/>
    <s v="ACQ"/>
    <s v="2283041631"/>
    <d v="2022-08-19T00:00:00"/>
    <m/>
    <n v="24435.73"/>
    <s v="60"/>
    <d v="2022-08-26T00:00:00"/>
    <d v="2022-10-25T00:00:00"/>
    <n v="-13"/>
    <n v="47"/>
    <n v="22214.3"/>
    <n v="-288785.89999999997"/>
    <n v="1044072.1"/>
    <s v="Bonifico"/>
    <d v="2022-10-12T00:00:00"/>
    <s v="11127"/>
    <s v="SAN. BANCO POPOLARE CC TESORERIA"/>
  </r>
  <r>
    <s v="843108"/>
    <s v="92824"/>
    <x v="153"/>
    <s v="ACQ"/>
    <s v="12799"/>
    <d v="2022-08-22T00:00:00"/>
    <m/>
    <n v="505.08"/>
    <s v="60"/>
    <d v="2022-08-26T00:00:00"/>
    <d v="2022-10-25T00:00:00"/>
    <n v="-14"/>
    <n v="46"/>
    <n v="414"/>
    <n v="-5796"/>
    <n v="19044"/>
    <s v="Bonifico"/>
    <d v="2022-10-11T00:00:00"/>
    <s v="10987"/>
    <s v="SAN. BANCO POPOLARE CC TESORERIA"/>
  </r>
  <r>
    <s v="843109"/>
    <s v="22839"/>
    <x v="278"/>
    <s v="ACQ"/>
    <s v="25876670"/>
    <d v="2022-08-22T00:00:00"/>
    <m/>
    <n v="472.47"/>
    <s v="60"/>
    <d v="2022-08-26T00:00:00"/>
    <d v="2022-10-25T00:00:00"/>
    <n v="-21"/>
    <n v="39"/>
    <n v="454.3"/>
    <n v="-9540.3000000000011"/>
    <n v="17717.7"/>
    <s v="Bonifico"/>
    <d v="2022-10-04T00:00:00"/>
    <s v="10519"/>
    <s v="SAN. BANCO POPOLARE CC TESORERIA"/>
  </r>
  <r>
    <s v="843110"/>
    <s v="22839"/>
    <x v="278"/>
    <s v="ACQ"/>
    <s v="25876276"/>
    <d v="2022-08-22T00:00:00"/>
    <m/>
    <n v="100.1"/>
    <s v="60"/>
    <d v="2022-08-26T00:00:00"/>
    <d v="2022-10-25T00:00:00"/>
    <n v="-21"/>
    <n v="39"/>
    <n v="96.25"/>
    <n v="-2021.25"/>
    <n v="3753.75"/>
    <s v="Bonifico"/>
    <d v="2022-10-04T00:00:00"/>
    <s v="10519"/>
    <s v="SAN. BANCO POPOLARE CC TESORERIA"/>
  </r>
  <r>
    <s v="843111"/>
    <s v="22839"/>
    <x v="278"/>
    <s v="ACQ"/>
    <s v="25876275"/>
    <d v="2022-08-22T00:00:00"/>
    <m/>
    <n v="162.24"/>
    <s v="60"/>
    <d v="2022-08-26T00:00:00"/>
    <d v="2022-10-25T00:00:00"/>
    <n v="-21"/>
    <n v="39"/>
    <n v="156"/>
    <n v="-3276"/>
    <n v="6084"/>
    <s v="Bonifico"/>
    <d v="2022-10-04T00:00:00"/>
    <s v="10519"/>
    <s v="SAN. BANCO POPOLARE CC TESORERIA"/>
  </r>
  <r>
    <s v="843112"/>
    <s v="22839"/>
    <x v="278"/>
    <s v="ACQ"/>
    <s v="25876638"/>
    <d v="2022-08-22T00:00:00"/>
    <m/>
    <n v="331.97"/>
    <s v="60"/>
    <d v="2022-08-26T00:00:00"/>
    <d v="2022-10-25T00:00:00"/>
    <n v="-21"/>
    <n v="39"/>
    <n v="319.2"/>
    <n v="-6703.2"/>
    <n v="12448.8"/>
    <s v="Bonifico"/>
    <d v="2022-10-04T00:00:00"/>
    <s v="10519"/>
    <s v="SAN. BANCO POPOLARE CC TESORERIA"/>
  </r>
  <r>
    <s v="843113"/>
    <s v="98285"/>
    <x v="83"/>
    <s v="ACQ"/>
    <s v="98201650"/>
    <d v="2022-08-23T00:00:00"/>
    <m/>
    <n v="317.2"/>
    <s v="60"/>
    <d v="2022-08-26T00:00:00"/>
    <d v="2022-10-25T00:00:00"/>
    <n v="1"/>
    <n v="61"/>
    <n v="260"/>
    <n v="260"/>
    <n v="15860"/>
    <s v="Bonifico"/>
    <d v="2022-10-26T00:00:00"/>
    <s v="11638"/>
    <s v="SAN. BANCO POPOLARE CC TESORERIA"/>
  </r>
  <r>
    <s v="843115"/>
    <s v="95113"/>
    <x v="279"/>
    <s v="ACQ"/>
    <s v="8640/5"/>
    <d v="2022-08-23T00:00:00"/>
    <m/>
    <n v="110.9"/>
    <s v="60"/>
    <d v="2022-08-26T00:00:00"/>
    <d v="2022-10-25T00:00:00"/>
    <n v="-13"/>
    <n v="47"/>
    <n v="90.9"/>
    <n v="-1181.7"/>
    <n v="4272.3"/>
    <s v="Bonifico"/>
    <d v="2022-10-12T00:00:00"/>
    <s v="11092"/>
    <s v="SAN. BANCO POPOLARE CC TESORERIA"/>
  </r>
  <r>
    <s v="843116"/>
    <s v="95113"/>
    <x v="279"/>
    <s v="ACQ"/>
    <s v="8639/5"/>
    <d v="2022-08-23T00:00:00"/>
    <m/>
    <n v="473.36"/>
    <s v="60"/>
    <d v="2022-08-26T00:00:00"/>
    <d v="2022-10-25T00:00:00"/>
    <n v="-14"/>
    <n v="46"/>
    <n v="388"/>
    <n v="-5432"/>
    <n v="17848"/>
    <s v="Bonifico"/>
    <d v="2022-10-11T00:00:00"/>
    <s v="11016"/>
    <s v="SAN. BANCO POPOLARE CC TESORERIA"/>
  </r>
  <r>
    <s v="843119"/>
    <s v="97226"/>
    <x v="110"/>
    <s v="ACQ"/>
    <s v="2208113838"/>
    <d v="2022-08-23T00:00:00"/>
    <m/>
    <n v="674.96"/>
    <s v="60"/>
    <d v="2022-08-26T00:00:00"/>
    <d v="2022-10-25T00:00:00"/>
    <n v="-13"/>
    <n v="47"/>
    <n v="613.6"/>
    <n v="-7976.8"/>
    <n v="28839.200000000001"/>
    <s v="Bonifico"/>
    <d v="2022-10-12T00:00:00"/>
    <s v="11066"/>
    <s v="SAN. BANCO POPOLARE CC TESORERIA"/>
  </r>
  <r>
    <s v="843120"/>
    <s v="98800"/>
    <x v="112"/>
    <s v="ACQ"/>
    <s v="2022025869"/>
    <d v="2022-08-23T00:00:00"/>
    <m/>
    <n v="3107.15"/>
    <s v="60"/>
    <d v="2022-08-26T00:00:00"/>
    <d v="2022-10-25T00:00:00"/>
    <n v="-13"/>
    <n v="47"/>
    <n v="2824.68"/>
    <n v="-36720.839999999997"/>
    <n v="132759.96"/>
    <s v="Bonifico"/>
    <d v="2022-10-12T00:00:00"/>
    <s v="11145"/>
    <s v="SAN. BANCO POPOLARE CC TESORERIA"/>
  </r>
  <r>
    <s v="843121"/>
    <s v="100601"/>
    <x v="125"/>
    <s v="ACQ"/>
    <s v="0003044597"/>
    <d v="2022-08-23T00:00:00"/>
    <m/>
    <n v="625.47"/>
    <s v="60"/>
    <d v="2022-08-26T00:00:00"/>
    <d v="2022-10-25T00:00:00"/>
    <n v="-13"/>
    <n v="47"/>
    <n v="568.61"/>
    <n v="-7391.93"/>
    <n v="26724.670000000002"/>
    <s v="Bonifico"/>
    <d v="2022-10-12T00:00:00"/>
    <s v="11051"/>
    <s v="SAN. BANCO POPOLARE CC TESORERIA"/>
  </r>
  <r>
    <s v="843124"/>
    <s v="90075"/>
    <x v="57"/>
    <s v="ACQ"/>
    <s v="222057225"/>
    <d v="2022-08-24T00:00:00"/>
    <s v="COVID"/>
    <n v="3780"/>
    <s v="60"/>
    <d v="2022-08-26T00:00:00"/>
    <d v="2022-10-25T00:00:00"/>
    <n v="1"/>
    <n v="61"/>
    <n v="3600"/>
    <n v="3600"/>
    <n v="219600"/>
    <s v="Bonifico"/>
    <d v="2022-10-26T00:00:00"/>
    <s v="11644"/>
    <s v="SAN. BANCO POPOLARE CC TESORERIA"/>
  </r>
  <r>
    <s v="843125"/>
    <s v="90075"/>
    <x v="57"/>
    <s v="ACQ"/>
    <s v="222057224"/>
    <d v="2022-08-24T00:00:00"/>
    <m/>
    <n v="585.6"/>
    <s v="60"/>
    <d v="2022-08-26T00:00:00"/>
    <d v="2022-10-25T00:00:00"/>
    <n v="1"/>
    <n v="61"/>
    <n v="480"/>
    <n v="480"/>
    <n v="29280"/>
    <s v="Bonifico"/>
    <d v="2022-10-26T00:00:00"/>
    <s v="11644"/>
    <s v="SAN. BANCO POPOLARE CC TESORERIA"/>
  </r>
  <r>
    <s v="843126"/>
    <s v="96491"/>
    <x v="3"/>
    <s v="ACQ"/>
    <s v="22182316"/>
    <d v="2022-08-24T00:00:00"/>
    <m/>
    <n v="208.62"/>
    <s v="60"/>
    <d v="2022-08-26T00:00:00"/>
    <d v="2022-10-25T00:00:00"/>
    <n v="1"/>
    <n v="61"/>
    <n v="171"/>
    <n v="171"/>
    <n v="10431"/>
    <s v="Bonifico"/>
    <d v="2022-10-26T00:00:00"/>
    <s v="11677"/>
    <s v="SAN. BANCO POPOLARE CC TESORERIA"/>
  </r>
  <r>
    <s v="843132"/>
    <s v="101063"/>
    <x v="280"/>
    <s v="ACQ"/>
    <s v="1022037229"/>
    <d v="2022-08-23T00:00:00"/>
    <m/>
    <n v="48.84"/>
    <s v="60"/>
    <d v="2022-08-26T00:00:00"/>
    <d v="2022-10-25T00:00:00"/>
    <n v="-13"/>
    <n v="47"/>
    <n v="44.4"/>
    <n v="-577.19999999999993"/>
    <n v="2086.7999999999997"/>
    <s v="Bonifico"/>
    <d v="2022-10-12T00:00:00"/>
    <s v="11070"/>
    <s v="SAN. BANCO POPOLARE CC TESORERIA"/>
  </r>
  <r>
    <s v="843133"/>
    <s v="91569"/>
    <x v="281"/>
    <s v="ACQ"/>
    <s v="2022-V1 -0007256"/>
    <d v="2022-08-23T00:00:00"/>
    <m/>
    <n v="244.97"/>
    <s v="60"/>
    <d v="2022-08-26T00:00:00"/>
    <d v="2022-10-25T00:00:00"/>
    <n v="0"/>
    <n v="60"/>
    <n v="222.7"/>
    <n v="0"/>
    <n v="13362"/>
    <s v="Bonifico"/>
    <d v="2022-10-25T00:00:00"/>
    <s v="11580"/>
    <s v="SAN. BANCO POPOLARE CC TESORERIA"/>
  </r>
  <r>
    <s v="843137"/>
    <s v="22536"/>
    <x v="9"/>
    <s v="ACQ"/>
    <s v="22039560"/>
    <d v="2022-08-23T00:00:00"/>
    <m/>
    <n v="16689.599999999999"/>
    <s v="60"/>
    <d v="2022-08-26T00:00:00"/>
    <d v="2022-10-25T00:00:00"/>
    <n v="-13"/>
    <n v="47"/>
    <n v="13680"/>
    <n v="-177840"/>
    <n v="642960"/>
    <s v="Bonifico"/>
    <d v="2022-10-12T00:00:00"/>
    <s v="11096"/>
    <s v="SAN. BANCO POPOLARE CC TESORERIA"/>
  </r>
  <r>
    <s v="843138"/>
    <s v="94613"/>
    <x v="120"/>
    <s v="ACQ"/>
    <s v="220012450"/>
    <d v="2022-08-23T00:00:00"/>
    <m/>
    <n v="677.56"/>
    <s v="60"/>
    <d v="2022-08-26T00:00:00"/>
    <d v="2022-10-25T00:00:00"/>
    <n v="-8"/>
    <n v="52"/>
    <n v="615.96"/>
    <n v="-4927.68"/>
    <n v="32029.920000000002"/>
    <s v="Bonifico"/>
    <d v="2022-10-17T00:00:00"/>
    <s v="11237"/>
    <s v="SAN. BANCO POPOLARE CC TESORERIA"/>
  </r>
  <r>
    <s v="843139"/>
    <s v="90544"/>
    <x v="11"/>
    <s v="ACQ"/>
    <s v="22109110"/>
    <d v="2022-08-23T00:00:00"/>
    <m/>
    <n v="2078.88"/>
    <s v="60"/>
    <d v="2022-08-26T00:00:00"/>
    <d v="2022-10-25T00:00:00"/>
    <n v="21"/>
    <n v="81"/>
    <n v="1704"/>
    <n v="35784"/>
    <n v="138024"/>
    <s v="Bonifico"/>
    <d v="2022-11-15T00:00:00"/>
    <s v="12008"/>
    <s v="SAN. BANCO POPOLARE CC TESORERIA"/>
  </r>
  <r>
    <s v="843140"/>
    <s v="94546"/>
    <x v="71"/>
    <s v="ACQ"/>
    <s v="1011351109"/>
    <d v="2022-08-23T00:00:00"/>
    <m/>
    <n v="1073.5999999999999"/>
    <s v="60"/>
    <d v="2022-08-26T00:00:00"/>
    <d v="2022-10-25T00:00:00"/>
    <n v="21"/>
    <n v="81"/>
    <n v="880"/>
    <n v="18480"/>
    <n v="71280"/>
    <s v="Bonifico"/>
    <d v="2022-11-15T00:00:00"/>
    <s v="12115"/>
    <s v="SAN. BANCO POPOLARE CC TESORERIA"/>
  </r>
  <r>
    <s v="843143"/>
    <s v="97104"/>
    <x v="276"/>
    <s v="ACQ"/>
    <s v="22113176"/>
    <d v="2022-08-05T00:00:00"/>
    <m/>
    <n v="329.4"/>
    <s v="60"/>
    <d v="2022-08-26T00:00:00"/>
    <d v="2022-10-25T00:00:00"/>
    <n v="-14"/>
    <n v="46"/>
    <n v="270"/>
    <n v="-3780"/>
    <n v="12420"/>
    <s v="Bonifico"/>
    <d v="2022-10-11T00:00:00"/>
    <s v="11000"/>
    <s v="SAN. BANCO POPOLARE CC TESORERIA"/>
  </r>
  <r>
    <s v="843145"/>
    <s v="90538"/>
    <x v="45"/>
    <s v="ACQ"/>
    <s v="001056/V5"/>
    <d v="2022-08-23T00:00:00"/>
    <m/>
    <n v="111.26"/>
    <s v="60"/>
    <d v="2022-08-26T00:00:00"/>
    <d v="2022-10-25T00:00:00"/>
    <n v="-14"/>
    <n v="46"/>
    <n v="91.2"/>
    <n v="-1276.8"/>
    <n v="4195.2"/>
    <s v="Bonifico"/>
    <d v="2022-10-11T00:00:00"/>
    <s v="10919"/>
    <s v="SAN. BANCO POPOLARE CC TESORERIA"/>
  </r>
  <r>
    <s v="843146"/>
    <s v="90538"/>
    <x v="45"/>
    <s v="ACQ"/>
    <s v="001054/V5"/>
    <d v="2022-08-23T00:00:00"/>
    <m/>
    <n v="237.9"/>
    <s v="60"/>
    <d v="2022-08-26T00:00:00"/>
    <d v="2022-10-25T00:00:00"/>
    <n v="-14"/>
    <n v="46"/>
    <n v="195"/>
    <n v="-2730"/>
    <n v="8970"/>
    <s v="Bonifico"/>
    <d v="2022-10-11T00:00:00"/>
    <s v="10919"/>
    <s v="SAN. BANCO POPOLARE CC TESORERIA"/>
  </r>
  <r>
    <s v="843148"/>
    <s v="90538"/>
    <x v="45"/>
    <s v="ACQ"/>
    <s v="001060/V5"/>
    <d v="2022-08-23T00:00:00"/>
    <m/>
    <n v="579.5"/>
    <s v="60"/>
    <d v="2022-08-26T00:00:00"/>
    <d v="2022-10-25T00:00:00"/>
    <n v="-14"/>
    <n v="46"/>
    <n v="475"/>
    <n v="-6650"/>
    <n v="21850"/>
    <s v="Bonifico"/>
    <d v="2022-10-11T00:00:00"/>
    <s v="10919"/>
    <s v="SAN. BANCO POPOLARE CC TESORERIA"/>
  </r>
  <r>
    <s v="843150"/>
    <s v="90538"/>
    <x v="45"/>
    <s v="ACQ"/>
    <s v="001055/V5"/>
    <d v="2022-08-23T00:00:00"/>
    <m/>
    <n v="18.350000000000001"/>
    <s v="60"/>
    <d v="2022-08-26T00:00:00"/>
    <d v="2022-10-25T00:00:00"/>
    <n v="-14"/>
    <n v="46"/>
    <n v="15.04"/>
    <n v="-210.56"/>
    <n v="691.83999999999992"/>
    <s v="Bonifico"/>
    <d v="2022-10-11T00:00:00"/>
    <s v="10919"/>
    <s v="SAN. BANCO POPOLARE CC TESORERIA"/>
  </r>
  <r>
    <s v="843151"/>
    <s v="90060"/>
    <x v="119"/>
    <s v="ACQ"/>
    <s v="870E120547"/>
    <d v="2022-08-23T00:00:00"/>
    <m/>
    <n v="1731.95"/>
    <s v="60"/>
    <d v="2022-08-26T00:00:00"/>
    <d v="2022-10-25T00:00:00"/>
    <n v="1"/>
    <n v="61"/>
    <n v="1574.5"/>
    <n v="1574.5"/>
    <n v="96044.5"/>
    <s v="Bonifico"/>
    <d v="2022-10-26T00:00:00"/>
    <s v="11643"/>
    <s v="SAN. BANCO POPOLARE CC TESORERIA"/>
  </r>
  <r>
    <s v="843152"/>
    <s v="99378"/>
    <x v="282"/>
    <s v="ACQ"/>
    <s v="2280045518"/>
    <d v="2022-08-03T00:00:00"/>
    <s v="TERRITORIO"/>
    <n v="3099.03"/>
    <s v="60"/>
    <d v="2022-08-26T00:00:00"/>
    <d v="2022-10-25T00:00:00"/>
    <n v="-15"/>
    <n v="45"/>
    <n v="2979.84"/>
    <n v="-44697.600000000006"/>
    <n v="134092.80000000002"/>
    <s v="Bonifico"/>
    <d v="2022-10-10T00:00:00"/>
    <s v="10745"/>
    <s v="TERR. BANCO POPOLARE"/>
  </r>
  <r>
    <s v="843153"/>
    <s v="99378"/>
    <x v="282"/>
    <s v="ACQ"/>
    <s v="2280045517"/>
    <d v="2022-08-03T00:00:00"/>
    <s v="TERRITORIO"/>
    <n v="1549.52"/>
    <s v="60"/>
    <d v="2022-08-26T00:00:00"/>
    <d v="2022-10-25T00:00:00"/>
    <n v="-15"/>
    <n v="45"/>
    <n v="1489.92"/>
    <n v="-22348.800000000003"/>
    <n v="67046.400000000009"/>
    <s v="Bonifico"/>
    <d v="2022-10-10T00:00:00"/>
    <s v="10745"/>
    <s v="TERR. BANCO POPOLARE"/>
  </r>
  <r>
    <s v="843154"/>
    <s v="90060"/>
    <x v="119"/>
    <s v="ACQ"/>
    <s v="870E120548"/>
    <d v="2022-08-23T00:00:00"/>
    <m/>
    <n v="89.99"/>
    <s v="60"/>
    <d v="2022-08-26T00:00:00"/>
    <d v="2022-10-25T00:00:00"/>
    <n v="-13"/>
    <n v="47"/>
    <n v="81.81"/>
    <n v="-1063.53"/>
    <n v="3845.07"/>
    <s v="Bonifico"/>
    <d v="2022-10-12T00:00:00"/>
    <s v="11057"/>
    <s v="SAN. BANCO POPOLARE CC TESORERIA"/>
  </r>
  <r>
    <s v="843157"/>
    <s v="95705"/>
    <x v="283"/>
    <s v="ACQ"/>
    <s v="500011505"/>
    <d v="2022-08-23T00:00:00"/>
    <m/>
    <n v="4650.1400000000003"/>
    <s v="60"/>
    <d v="2022-08-26T00:00:00"/>
    <d v="2022-10-25T00:00:00"/>
    <n v="-13"/>
    <n v="47"/>
    <n v="4227.3999999999996"/>
    <n v="-54956.2"/>
    <n v="198687.8"/>
    <s v="Bonifico"/>
    <d v="2022-10-12T00:00:00"/>
    <s v="11093"/>
    <s v="SAN. BANCO POPOLARE CC TESORERIA"/>
  </r>
  <r>
    <s v="843158"/>
    <s v="97609"/>
    <x v="284"/>
    <s v="ACQ"/>
    <s v="3006917043"/>
    <d v="2022-08-23T00:00:00"/>
    <m/>
    <n v="39.04"/>
    <s v="60"/>
    <d v="2022-08-26T00:00:00"/>
    <d v="2022-10-25T00:00:00"/>
    <n v="1"/>
    <n v="61"/>
    <n v="32"/>
    <n v="32"/>
    <n v="1952"/>
    <s v="Bonifico"/>
    <d v="2022-10-26T00:00:00"/>
    <s v="11655"/>
    <s v="SAN. BANCO POPOLARE CC TESORERIA"/>
  </r>
  <r>
    <s v="843159"/>
    <s v="91056"/>
    <x v="198"/>
    <s v="ACQ"/>
    <s v="90016307"/>
    <d v="2022-08-24T00:00:00"/>
    <m/>
    <n v="1272.48"/>
    <s v="60"/>
    <d v="2022-08-26T00:00:00"/>
    <d v="2022-10-25T00:00:00"/>
    <n v="-13"/>
    <n v="47"/>
    <n v="1156.8"/>
    <n v="-15038.4"/>
    <n v="54369.599999999999"/>
    <s v="Bonifico"/>
    <d v="2022-10-12T00:00:00"/>
    <s v="11135"/>
    <s v="SAN. BANCO POPOLARE CC TESORERIA"/>
  </r>
  <r>
    <s v="843161"/>
    <s v="90075"/>
    <x v="57"/>
    <s v="ACQ"/>
    <s v="222056928"/>
    <d v="2022-08-23T00:00:00"/>
    <m/>
    <n v="5971.9"/>
    <s v="60"/>
    <d v="2022-08-26T00:00:00"/>
    <d v="2022-10-25T00:00:00"/>
    <n v="1"/>
    <n v="61"/>
    <n v="4895"/>
    <n v="4895"/>
    <n v="298595"/>
    <s v="Bonifico"/>
    <d v="2022-10-26T00:00:00"/>
    <s v="11644"/>
    <s v="SAN. BANCO POPOLARE CC TESORERIA"/>
  </r>
  <r>
    <s v="843162"/>
    <s v="22556"/>
    <x v="285"/>
    <s v="ACQ"/>
    <s v="2022-VP-0002267"/>
    <d v="2022-08-24T00:00:00"/>
    <m/>
    <n v="132.37"/>
    <s v="60"/>
    <d v="2022-08-26T00:00:00"/>
    <d v="2022-10-25T00:00:00"/>
    <n v="-14"/>
    <n v="46"/>
    <n v="108.5"/>
    <n v="-1519"/>
    <n v="4991"/>
    <s v="Bonifico"/>
    <d v="2022-10-11T00:00:00"/>
    <s v="10936"/>
    <s v="SAN. BANCO POPOLARE CC TESORERIA"/>
  </r>
  <r>
    <s v="843163"/>
    <s v="22839"/>
    <x v="278"/>
    <s v="ACQ"/>
    <s v="25876717"/>
    <d v="2022-08-23T00:00:00"/>
    <m/>
    <n v="57.66"/>
    <s v="60"/>
    <d v="2022-08-26T00:00:00"/>
    <d v="2022-10-25T00:00:00"/>
    <n v="-21"/>
    <n v="39"/>
    <n v="55.44"/>
    <n v="-1164.24"/>
    <n v="2162.16"/>
    <s v="Bonifico"/>
    <d v="2022-10-04T00:00:00"/>
    <s v="10519"/>
    <s v="SAN. BANCO POPOLARE CC TESORERIA"/>
  </r>
  <r>
    <s v="843164"/>
    <s v="22285"/>
    <x v="286"/>
    <s v="ACQ"/>
    <s v="AB22VPA04395"/>
    <d v="2022-08-24T00:00:00"/>
    <m/>
    <n v="231.2"/>
    <s v="60"/>
    <d v="2022-08-26T00:00:00"/>
    <d v="2022-10-25T00:00:00"/>
    <n v="-14"/>
    <n v="46"/>
    <n v="210.18"/>
    <n v="-2942.52"/>
    <n v="9668.2800000000007"/>
    <s v="Bonifico"/>
    <d v="2022-10-11T00:00:00"/>
    <s v="10929"/>
    <s v="SAN. BANCO POPOLARE CC TESORERIA"/>
  </r>
  <r>
    <s v="843165"/>
    <s v="22839"/>
    <x v="278"/>
    <s v="ACQ"/>
    <s v="25876718"/>
    <d v="2022-08-23T00:00:00"/>
    <m/>
    <n v="168.17"/>
    <s v="60"/>
    <d v="2022-08-26T00:00:00"/>
    <d v="2022-10-25T00:00:00"/>
    <n v="-21"/>
    <n v="39"/>
    <n v="161.69999999999999"/>
    <n v="-3395.7"/>
    <n v="6306.2999999999993"/>
    <s v="Bonifico"/>
    <d v="2022-10-04T00:00:00"/>
    <s v="10519"/>
    <s v="SAN. BANCO POPOLARE CC TESORERIA"/>
  </r>
  <r>
    <s v="843166"/>
    <s v="99156"/>
    <x v="257"/>
    <s v="ACQ"/>
    <s v="1920/5"/>
    <d v="2022-08-24T00:00:00"/>
    <s v="COVID"/>
    <n v="11782.8"/>
    <s v="60"/>
    <d v="2022-08-26T00:00:00"/>
    <d v="2022-10-25T00:00:00"/>
    <n v="-13"/>
    <n v="47"/>
    <n v="11025"/>
    <n v="-143325"/>
    <n v="518175"/>
    <s v="Bonifico"/>
    <d v="2022-10-12T00:00:00"/>
    <s v="11142"/>
    <s v="SAN. BANCO POPOLARE CC TESORERIA"/>
  </r>
  <r>
    <s v="843167"/>
    <s v="98528"/>
    <x v="222"/>
    <s v="ACQ"/>
    <s v="1825/PA"/>
    <d v="2022-08-24T00:00:00"/>
    <m/>
    <n v="4533.5200000000004"/>
    <s v="60"/>
    <d v="2022-08-26T00:00:00"/>
    <d v="2022-10-25T00:00:00"/>
    <n v="-13"/>
    <n v="47"/>
    <n v="3716"/>
    <n v="-48308"/>
    <n v="174652"/>
    <s v="Bonifico"/>
    <d v="2022-10-12T00:00:00"/>
    <s v="11077"/>
    <s v="SAN. BANCO POPOLARE CC TESORERIA"/>
  </r>
  <r>
    <s v="843168"/>
    <s v="99423"/>
    <x v="98"/>
    <s v="ACQ"/>
    <s v="9897091173"/>
    <d v="2022-08-23T00:00:00"/>
    <m/>
    <n v="2464.13"/>
    <s v="60"/>
    <d v="2022-08-26T00:00:00"/>
    <d v="2022-10-25T00:00:00"/>
    <n v="-13"/>
    <n v="47"/>
    <n v="2240.12"/>
    <n v="-29121.559999999998"/>
    <n v="105285.64"/>
    <s v="Bonifico"/>
    <d v="2022-10-12T00:00:00"/>
    <s v="11109"/>
    <s v="SAN. BANCO POPOLARE CC TESORERIA"/>
  </r>
  <r>
    <s v="843169"/>
    <s v="22839"/>
    <x v="278"/>
    <s v="ACQ"/>
    <s v="25877116"/>
    <d v="2022-08-23T00:00:00"/>
    <m/>
    <n v="432.93"/>
    <s v="60"/>
    <d v="2022-08-26T00:00:00"/>
    <d v="2022-10-25T00:00:00"/>
    <n v="-21"/>
    <n v="39"/>
    <n v="409.5"/>
    <n v="-8599.5"/>
    <n v="15970.5"/>
    <s v="Bonifico"/>
    <d v="2022-10-04T00:00:00"/>
    <s v="10519"/>
    <s v="SAN. BANCO POPOLARE CC TESORERIA"/>
  </r>
  <r>
    <s v="843170"/>
    <s v="98276"/>
    <x v="173"/>
    <s v="ACQ"/>
    <s v="0000001060005161"/>
    <d v="2022-08-23T00:00:00"/>
    <m/>
    <n v="29874.02"/>
    <s v="60"/>
    <d v="2022-08-26T00:00:00"/>
    <d v="2022-10-25T00:00:00"/>
    <n v="-13"/>
    <n v="47"/>
    <n v="27158.2"/>
    <n v="-353056.60000000003"/>
    <n v="1276435.4000000001"/>
    <s v="Bonifico"/>
    <d v="2022-10-12T00:00:00"/>
    <s v="11136"/>
    <s v="SAN. BANCO POPOLARE CC TESORERIA"/>
  </r>
  <r>
    <s v="843171"/>
    <s v="22285"/>
    <x v="286"/>
    <s v="ACQ"/>
    <s v="AB22VPA04396"/>
    <d v="2022-08-24T00:00:00"/>
    <m/>
    <n v="281.08"/>
    <s v="60"/>
    <d v="2022-08-26T00:00:00"/>
    <d v="2022-10-25T00:00:00"/>
    <n v="-14"/>
    <n v="46"/>
    <n v="255.53"/>
    <n v="-3577.42"/>
    <n v="11754.38"/>
    <s v="Bonifico"/>
    <d v="2022-10-11T00:00:00"/>
    <s v="10929"/>
    <s v="SAN. BANCO POPOLARE CC TESORERIA"/>
  </r>
  <r>
    <s v="843172"/>
    <s v="22285"/>
    <x v="286"/>
    <s v="ACQ"/>
    <s v="AB22VPA04397"/>
    <d v="2022-08-24T00:00:00"/>
    <m/>
    <n v="849.06"/>
    <s v="60"/>
    <d v="2022-08-26T00:00:00"/>
    <d v="2022-10-25T00:00:00"/>
    <n v="-13"/>
    <n v="47"/>
    <n v="771.87"/>
    <n v="-10034.31"/>
    <n v="36277.89"/>
    <s v="Bonifico"/>
    <d v="2022-10-12T00:00:00"/>
    <s v="11146"/>
    <s v="SAN. BANCO POPOLARE CC TESORERIA"/>
  </r>
  <r>
    <s v="843174"/>
    <s v="90034"/>
    <x v="127"/>
    <s v="ACQ"/>
    <s v="94017533"/>
    <d v="2022-08-23T00:00:00"/>
    <m/>
    <n v="351.36"/>
    <s v="60"/>
    <d v="2022-08-26T00:00:00"/>
    <d v="2022-10-25T00:00:00"/>
    <n v="1"/>
    <n v="61"/>
    <n v="288"/>
    <n v="288"/>
    <n v="17568"/>
    <s v="Bonifico"/>
    <d v="2022-10-26T00:00:00"/>
    <s v="11688"/>
    <s v="SAN. BANCO POPOLARE CC TESORERIA"/>
  </r>
  <r>
    <s v="843176"/>
    <s v="91477"/>
    <x v="106"/>
    <s v="ACQ"/>
    <s v="1209318968"/>
    <d v="2022-08-24T00:00:00"/>
    <s v="COVID"/>
    <n v="31.5"/>
    <s v="60"/>
    <d v="2022-08-26T00:00:00"/>
    <d v="2022-10-25T00:00:00"/>
    <n v="1"/>
    <n v="61"/>
    <n v="30"/>
    <n v="30"/>
    <n v="1830"/>
    <s v="Bonifico"/>
    <d v="2022-10-26T00:00:00"/>
    <s v="11686"/>
    <s v="SAN. BANCO POPOLARE CC TESORERIA"/>
  </r>
  <r>
    <s v="843177"/>
    <s v="91477"/>
    <x v="106"/>
    <s v="ACQ"/>
    <s v="1209318970"/>
    <d v="2022-08-24T00:00:00"/>
    <m/>
    <n v="111.9"/>
    <s v="60"/>
    <d v="2022-08-26T00:00:00"/>
    <d v="2022-10-25T00:00:00"/>
    <n v="-14"/>
    <n v="46"/>
    <n v="91.72"/>
    <n v="-1284.08"/>
    <n v="4219.12"/>
    <s v="Bonifico"/>
    <d v="2022-10-11T00:00:00"/>
    <s v="10885"/>
    <s v="SAN. BANCO POPOLARE CC TESORERIA"/>
  </r>
  <r>
    <s v="843178"/>
    <s v="91477"/>
    <x v="106"/>
    <s v="ACQ"/>
    <s v="1209318969"/>
    <d v="2022-08-24T00:00:00"/>
    <m/>
    <n v="3147.6"/>
    <s v="60"/>
    <d v="2022-08-26T00:00:00"/>
    <d v="2022-10-25T00:00:00"/>
    <n v="1"/>
    <n v="61"/>
    <n v="2580"/>
    <n v="2580"/>
    <n v="157380"/>
    <s v="Bonifico"/>
    <d v="2022-10-26T00:00:00"/>
    <s v="11686"/>
    <s v="SAN. BANCO POPOLARE CC TESORERIA"/>
  </r>
  <r>
    <s v="844005"/>
    <s v="100814"/>
    <x v="287"/>
    <s v="ACQ"/>
    <s v="000582-0CPA/22"/>
    <d v="2022-08-23T00:00:00"/>
    <m/>
    <n v="244"/>
    <s v="60"/>
    <d v="2022-08-26T00:00:00"/>
    <d v="2022-10-25T00:00:00"/>
    <n v="-14"/>
    <n v="46"/>
    <n v="200"/>
    <n v="-2800"/>
    <n v="9200"/>
    <s v="Bonifico"/>
    <d v="2022-10-11T00:00:00"/>
    <s v="10905"/>
    <s v="SAN. BANCO POPOLARE CC TESORERIA"/>
  </r>
  <r>
    <s v="846001"/>
    <s v="96579"/>
    <x v="43"/>
    <s v="ACQ"/>
    <s v="22508664"/>
    <d v="2022-08-25T00:00:00"/>
    <m/>
    <n v="48.31"/>
    <s v="60"/>
    <d v="2022-08-29T00:00:00"/>
    <d v="2022-10-28T00:00:00"/>
    <n v="18"/>
    <n v="78"/>
    <n v="39.6"/>
    <n v="712.80000000000007"/>
    <n v="3088.8"/>
    <s v="Bonifico"/>
    <d v="2022-11-15T00:00:00"/>
    <s v="12172"/>
    <s v="SAN. BANCO POPOLARE CC TESORERIA"/>
  </r>
  <r>
    <s v="846002"/>
    <s v="96876"/>
    <x v="7"/>
    <s v="ACQ"/>
    <s v="0740896035"/>
    <d v="2022-08-24T00:00:00"/>
    <s v="NED GIUGNO 2022 TERRITORIO CASALMAGGIORE"/>
    <n v="2182.62"/>
    <s v="60"/>
    <d v="2022-08-29T00:00:00"/>
    <d v="2022-10-28T00:00:00"/>
    <n v="-18"/>
    <n v="42"/>
    <n v="1984.2"/>
    <n v="-35715.599999999999"/>
    <n v="83336.400000000009"/>
    <s v="Bonifico"/>
    <d v="2022-10-10T00:00:00"/>
    <s v="10747"/>
    <s v="TERR. BANCO POPOLARE"/>
  </r>
  <r>
    <s v="846004"/>
    <s v="96579"/>
    <x v="43"/>
    <s v="ACQ"/>
    <s v="22508663"/>
    <d v="2022-08-25T00:00:00"/>
    <m/>
    <n v="650.02"/>
    <s v="60"/>
    <d v="2022-08-29T00:00:00"/>
    <d v="2022-10-28T00:00:00"/>
    <n v="18"/>
    <n v="78"/>
    <n v="532.79999999999995"/>
    <n v="9590.4"/>
    <n v="41558.399999999994"/>
    <s v="Bonifico"/>
    <d v="2022-11-15T00:00:00"/>
    <s v="12172"/>
    <s v="SAN. BANCO POPOLARE CC TESORERIA"/>
  </r>
  <r>
    <s v="846011"/>
    <s v="98791"/>
    <x v="55"/>
    <s v="ACQ"/>
    <s v="220002058"/>
    <d v="2022-08-05T00:00:00"/>
    <m/>
    <n v="166.31"/>
    <s v="60"/>
    <d v="2022-08-29T00:00:00"/>
    <d v="2022-10-28T00:00:00"/>
    <n v="18"/>
    <n v="78"/>
    <n v="136.32"/>
    <n v="2453.7599999999998"/>
    <n v="10632.96"/>
    <s v="Bonifico"/>
    <d v="2022-11-15T00:00:00"/>
    <s v="11978"/>
    <s v="SAN. BANCO POPOLARE CC TESORERIA"/>
  </r>
  <r>
    <s v="846012"/>
    <s v="99734"/>
    <x v="167"/>
    <s v="ACQ"/>
    <s v="22506831"/>
    <d v="2022-08-25T00:00:00"/>
    <m/>
    <n v="522.16"/>
    <s v="60"/>
    <d v="2022-08-29T00:00:00"/>
    <d v="2022-10-28T00:00:00"/>
    <n v="-2"/>
    <n v="58"/>
    <n v="428"/>
    <n v="-856"/>
    <n v="24824"/>
    <s v="Bonifico"/>
    <d v="2022-10-26T00:00:00"/>
    <s v="11676"/>
    <s v="SAN. BANCO POPOLARE CC TESORERIA"/>
  </r>
  <r>
    <s v="846014"/>
    <s v="98421"/>
    <x v="288"/>
    <s v="ACQ"/>
    <s v="1941"/>
    <d v="2022-08-25T00:00:00"/>
    <m/>
    <n v="52.52"/>
    <s v="60"/>
    <d v="2022-08-29T00:00:00"/>
    <d v="2022-10-28T00:00:00"/>
    <n v="-17"/>
    <n v="43"/>
    <n v="43.05"/>
    <n v="-731.84999999999991"/>
    <n v="1851.1499999999999"/>
    <s v="Bonifico"/>
    <d v="2022-10-11T00:00:00"/>
    <s v="10888"/>
    <s v="SAN. BANCO POPOLARE CC TESORERIA"/>
  </r>
  <r>
    <s v="846017"/>
    <s v="22928"/>
    <x v="161"/>
    <s v="ACQ"/>
    <s v="V90010009"/>
    <d v="2022-08-24T00:00:00"/>
    <m/>
    <n v="40.26"/>
    <s v="60"/>
    <d v="2022-08-29T00:00:00"/>
    <d v="2022-10-28T00:00:00"/>
    <n v="-2"/>
    <n v="58"/>
    <n v="33"/>
    <n v="-66"/>
    <n v="1914"/>
    <s v="Bonifico"/>
    <d v="2022-10-26T00:00:00"/>
    <s v="11669"/>
    <s v="SAN. BANCO POPOLARE CC TESORERIA"/>
  </r>
  <r>
    <s v="846018"/>
    <s v="94614"/>
    <x v="262"/>
    <s v="ACQ"/>
    <s v="7172131496"/>
    <d v="2022-08-25T00:00:00"/>
    <m/>
    <n v="636.84"/>
    <s v="60"/>
    <d v="2022-08-29T00:00:00"/>
    <d v="2022-10-28T00:00:00"/>
    <n v="-2"/>
    <n v="58"/>
    <n v="522"/>
    <n v="-1044"/>
    <n v="30276"/>
    <s v="Bonifico"/>
    <d v="2022-10-26T00:00:00"/>
    <s v="11648"/>
    <s v="SAN. BANCO POPOLARE CC TESORERIA"/>
  </r>
  <r>
    <s v="846020"/>
    <s v="98800"/>
    <x v="112"/>
    <s v="ACQ"/>
    <s v="2022026158"/>
    <d v="2022-08-25T00:00:00"/>
    <m/>
    <n v="15107.68"/>
    <s v="60"/>
    <d v="2022-08-29T00:00:00"/>
    <d v="2022-10-28T00:00:00"/>
    <n v="-16"/>
    <n v="44"/>
    <n v="13734.25"/>
    <n v="-219748"/>
    <n v="604307"/>
    <s v="Bonifico"/>
    <d v="2022-10-12T00:00:00"/>
    <s v="11145"/>
    <s v="SAN. BANCO POPOLARE CC TESORERIA"/>
  </r>
  <r>
    <s v="846021"/>
    <s v="90127"/>
    <x v="88"/>
    <s v="ACQ"/>
    <s v="5302487288"/>
    <d v="2022-08-24T00:00:00"/>
    <m/>
    <n v="1464"/>
    <s v="60"/>
    <d v="2022-08-29T00:00:00"/>
    <d v="2022-10-28T00:00:00"/>
    <n v="-2"/>
    <n v="58"/>
    <n v="1200"/>
    <n v="-2400"/>
    <n v="69600"/>
    <s v="Bonifico"/>
    <d v="2022-10-26T00:00:00"/>
    <s v="11641"/>
    <s v="SAN. BANCO POPOLARE CC TESORERIA"/>
  </r>
  <r>
    <s v="846022"/>
    <s v="91477"/>
    <x v="106"/>
    <s v="ACQ"/>
    <s v="1209320200"/>
    <d v="2022-08-25T00:00:00"/>
    <m/>
    <n v="82.23"/>
    <s v="60"/>
    <d v="2022-08-29T00:00:00"/>
    <d v="2022-10-28T00:00:00"/>
    <n v="-2"/>
    <n v="58"/>
    <n v="67.400000000000006"/>
    <n v="-134.80000000000001"/>
    <n v="3909.2000000000003"/>
    <s v="Bonifico"/>
    <d v="2022-10-26T00:00:00"/>
    <s v="11686"/>
    <s v="SAN. BANCO POPOLARE CC TESORERIA"/>
  </r>
  <r>
    <s v="846024"/>
    <s v="96491"/>
    <x v="3"/>
    <s v="ACQ"/>
    <s v="22183544"/>
    <d v="2022-08-25T00:00:00"/>
    <m/>
    <n v="275.82"/>
    <s v="60"/>
    <d v="2022-08-29T00:00:00"/>
    <d v="2022-10-28T00:00:00"/>
    <n v="-2"/>
    <n v="58"/>
    <n v="226.08"/>
    <n v="-452.16"/>
    <n v="13112.640000000001"/>
    <s v="Bonifico"/>
    <d v="2022-10-26T00:00:00"/>
    <s v="11677"/>
    <s v="SAN. BANCO POPOLARE CC TESORERIA"/>
  </r>
  <r>
    <s v="846025"/>
    <s v="94483"/>
    <x v="113"/>
    <s v="ACQ"/>
    <s v="27467987"/>
    <d v="2022-08-25T00:00:00"/>
    <m/>
    <n v="14.96"/>
    <s v="60"/>
    <d v="2022-08-29T00:00:00"/>
    <d v="2022-10-28T00:00:00"/>
    <n v="18"/>
    <n v="78"/>
    <n v="13.6"/>
    <n v="244.79999999999998"/>
    <n v="1060.8"/>
    <s v="Bonifico"/>
    <d v="2022-11-15T00:00:00"/>
    <s v="12110"/>
    <s v="SAN. BANCO POPOLARE CC TESORERIA"/>
  </r>
  <r>
    <s v="846026"/>
    <s v="98519"/>
    <x v="289"/>
    <s v="ACQ"/>
    <s v="170/PA"/>
    <d v="2022-08-26T00:00:00"/>
    <m/>
    <n v="290.36"/>
    <s v="60"/>
    <d v="2022-08-29T00:00:00"/>
    <d v="2022-10-28T00:00:00"/>
    <n v="-2"/>
    <n v="58"/>
    <n v="238"/>
    <n v="-476"/>
    <n v="13804"/>
    <s v="Bonifico"/>
    <d v="2022-10-26T00:00:00"/>
    <s v="11684"/>
    <s v="SAN. BANCO POPOLARE CC TESORERIA"/>
  </r>
  <r>
    <s v="846027"/>
    <s v="90544"/>
    <x v="11"/>
    <s v="ACQ"/>
    <s v="22110189"/>
    <d v="2022-08-24T00:00:00"/>
    <m/>
    <n v="527.04"/>
    <s v="60"/>
    <d v="2022-08-29T00:00:00"/>
    <d v="2022-10-28T00:00:00"/>
    <n v="-16"/>
    <n v="44"/>
    <n v="432"/>
    <n v="-6912"/>
    <n v="19008"/>
    <s v="Bonifico"/>
    <d v="2022-10-12T00:00:00"/>
    <s v="11149"/>
    <s v="TERR. BANCO POPOLARE"/>
  </r>
  <r>
    <s v="846028"/>
    <s v="94483"/>
    <x v="113"/>
    <s v="ACQ"/>
    <s v="27468083"/>
    <d v="2022-08-25T00:00:00"/>
    <s v="LIQUIDARE MINOR PREZZO"/>
    <n v="5723.39"/>
    <s v="60"/>
    <d v="2022-08-29T00:00:00"/>
    <d v="2022-10-28T00:00:00"/>
    <n v="-3"/>
    <n v="57"/>
    <n v="5203.08"/>
    <n v="-15609.24"/>
    <n v="296575.56"/>
    <s v="Bonifico"/>
    <d v="2022-10-25T00:00:00"/>
    <s v="11570"/>
    <s v="SAN. BANCO POPOLARE CC TESORERIA"/>
  </r>
  <r>
    <s v="846029"/>
    <s v="1545"/>
    <x v="290"/>
    <s v="ACQ"/>
    <s v="450002901"/>
    <d v="2022-08-24T00:00:00"/>
    <m/>
    <n v="1160.28"/>
    <s v="60"/>
    <d v="2022-08-29T00:00:00"/>
    <d v="2022-10-28T00:00:00"/>
    <n v="-16"/>
    <n v="44"/>
    <n v="1054.8"/>
    <n v="-16876.8"/>
    <n v="46411.199999999997"/>
    <s v="Bonifico"/>
    <d v="2022-10-12T00:00:00"/>
    <s v="11074"/>
    <s v="SAN. BANCO POPOLARE CC TESORERIA"/>
  </r>
  <r>
    <s v="846030"/>
    <s v="90544"/>
    <x v="11"/>
    <s v="ACQ"/>
    <s v="22110191"/>
    <d v="2022-08-24T00:00:00"/>
    <m/>
    <n v="322.92"/>
    <s v="60"/>
    <d v="2022-08-29T00:00:00"/>
    <d v="2022-10-28T00:00:00"/>
    <n v="-17"/>
    <n v="43"/>
    <n v="310.5"/>
    <n v="-5278.5"/>
    <n v="13351.5"/>
    <s v="Bonifico"/>
    <d v="2022-10-11T00:00:00"/>
    <s v="10804"/>
    <s v="SAN. BANCO POPOLARE CC TESORERIA"/>
  </r>
  <r>
    <s v="846031"/>
    <s v="90544"/>
    <x v="11"/>
    <s v="ACQ"/>
    <s v="22110185"/>
    <d v="2022-08-24T00:00:00"/>
    <m/>
    <n v="527.04"/>
    <s v="60"/>
    <d v="2022-08-29T00:00:00"/>
    <d v="2022-10-28T00:00:00"/>
    <n v="-16"/>
    <n v="44"/>
    <n v="432"/>
    <n v="-6912"/>
    <n v="19008"/>
    <s v="Bonifico"/>
    <d v="2022-10-12T00:00:00"/>
    <s v="11149"/>
    <s v="TERR. BANCO POPOLARE"/>
  </r>
  <r>
    <s v="846033"/>
    <s v="101071"/>
    <x v="291"/>
    <s v="ACQ"/>
    <s v="612"/>
    <d v="2022-08-24T00:00:00"/>
    <m/>
    <n v="539"/>
    <s v="60"/>
    <d v="2022-08-29T00:00:00"/>
    <d v="2022-10-28T00:00:00"/>
    <n v="-16"/>
    <n v="44"/>
    <n v="490"/>
    <n v="-7840"/>
    <n v="21560"/>
    <s v="Bonifico"/>
    <d v="2022-10-12T00:00:00"/>
    <s v="11153"/>
    <s v="TERR. BANCO POPOLARE"/>
  </r>
  <r>
    <s v="846035"/>
    <s v="94546"/>
    <x v="71"/>
    <s v="ACQ"/>
    <s v="1011351349"/>
    <d v="2022-08-24T00:00:00"/>
    <m/>
    <n v="12566"/>
    <s v="60"/>
    <d v="2022-08-29T00:00:00"/>
    <d v="2022-10-28T00:00:00"/>
    <n v="-16"/>
    <n v="44"/>
    <n v="10300"/>
    <n v="-164800"/>
    <n v="453200"/>
    <s v="Bonifico"/>
    <d v="2022-10-12T00:00:00"/>
    <s v="11120"/>
    <s v="SAN. BANCO POPOLARE CC TESORERIA"/>
  </r>
  <r>
    <s v="846036"/>
    <s v="98623"/>
    <x v="70"/>
    <s v="ACQ"/>
    <s v="9270035233"/>
    <d v="2022-08-24T00:00:00"/>
    <m/>
    <n v="4392"/>
    <s v="60"/>
    <d v="2022-08-29T00:00:00"/>
    <d v="2022-10-28T00:00:00"/>
    <n v="18"/>
    <n v="78"/>
    <n v="3600"/>
    <n v="64800"/>
    <n v="280800"/>
    <s v="Bonifico"/>
    <d v="2022-11-15T00:00:00"/>
    <s v="12171"/>
    <s v="SAN. BANCO POPOLARE CC TESORERIA"/>
  </r>
  <r>
    <s v="846037"/>
    <s v="93840"/>
    <x v="264"/>
    <s v="ACQ"/>
    <s v="222245PA"/>
    <d v="2022-08-24T00:00:00"/>
    <m/>
    <n v="790.56"/>
    <s v="60"/>
    <d v="2022-08-29T00:00:00"/>
    <d v="2022-10-28T00:00:00"/>
    <n v="-16"/>
    <n v="44"/>
    <n v="648"/>
    <n v="-10368"/>
    <n v="28512"/>
    <s v="Bonifico"/>
    <d v="2022-10-12T00:00:00"/>
    <s v="11100"/>
    <s v="SAN. BANCO POPOLARE CC TESORERIA"/>
  </r>
  <r>
    <s v="846040"/>
    <s v="96535"/>
    <x v="2"/>
    <s v="ACQ"/>
    <s v="2100098299"/>
    <d v="2022-08-25T00:00:00"/>
    <m/>
    <n v="5940"/>
    <s v="60"/>
    <d v="2022-08-29T00:00:00"/>
    <d v="2022-10-28T00:00:00"/>
    <n v="-16"/>
    <n v="44"/>
    <n v="5400"/>
    <n v="-86400"/>
    <n v="237600"/>
    <s v="Bonifico"/>
    <d v="2022-10-12T00:00:00"/>
    <s v="11115"/>
    <s v="SAN. BANCO POPOLARE CC TESORERIA"/>
  </r>
  <r>
    <s v="846042"/>
    <s v="97609"/>
    <x v="284"/>
    <s v="ACQ"/>
    <s v="3006917364"/>
    <d v="2022-08-24T00:00:00"/>
    <m/>
    <n v="18.3"/>
    <s v="60"/>
    <d v="2022-08-29T00:00:00"/>
    <d v="2022-10-28T00:00:00"/>
    <n v="-2"/>
    <n v="58"/>
    <n v="15"/>
    <n v="-30"/>
    <n v="870"/>
    <s v="Bonifico"/>
    <d v="2022-10-26T00:00:00"/>
    <s v="11655"/>
    <s v="SAN. BANCO POPOLARE CC TESORERIA"/>
  </r>
  <r>
    <s v="846043"/>
    <s v="100758"/>
    <x v="268"/>
    <s v="ACQ"/>
    <s v="6481/PA"/>
    <d v="2022-08-17T00:00:00"/>
    <m/>
    <n v="548.89"/>
    <s v="60"/>
    <d v="2022-08-29T00:00:00"/>
    <d v="2022-10-28T00:00:00"/>
    <n v="-16"/>
    <n v="44"/>
    <n v="498.99"/>
    <n v="-7983.84"/>
    <n v="21955.56"/>
    <s v="Bonifico"/>
    <d v="2022-10-12T00:00:00"/>
    <s v="11134"/>
    <s v="SAN. BANCO POPOLARE CC TESORERIA"/>
  </r>
  <r>
    <s v="846046"/>
    <s v="96881"/>
    <x v="0"/>
    <s v="ACQ"/>
    <s v="8261375063"/>
    <d v="2022-07-29T00:00:00"/>
    <m/>
    <n v="4572.04"/>
    <s v="60"/>
    <d v="2022-08-29T00:00:00"/>
    <d v="2022-10-28T00:00:00"/>
    <n v="-18"/>
    <n v="42"/>
    <n v="4156.3999999999996"/>
    <n v="-74815.199999999997"/>
    <n v="174568.8"/>
    <s v="Bonifico"/>
    <d v="2022-10-10T00:00:00"/>
    <s v="10746"/>
    <s v="TERR. BANCO POPOLARE"/>
  </r>
  <r>
    <s v="846047"/>
    <s v="22839"/>
    <x v="278"/>
    <s v="ACQ"/>
    <s v="25877287"/>
    <d v="2022-08-24T00:00:00"/>
    <m/>
    <n v="472.47"/>
    <s v="60"/>
    <d v="2022-08-29T00:00:00"/>
    <d v="2022-10-28T00:00:00"/>
    <n v="-24"/>
    <n v="36"/>
    <n v="454.3"/>
    <n v="-10903.2"/>
    <n v="16354.800000000001"/>
    <s v="Bonifico"/>
    <d v="2022-10-04T00:00:00"/>
    <s v="10519"/>
    <s v="SAN. BANCO POPOLARE CC TESORERIA"/>
  </r>
  <r>
    <s v="846049"/>
    <s v="22839"/>
    <x v="278"/>
    <s v="ACQ"/>
    <s v="25877495"/>
    <d v="2022-08-24T00:00:00"/>
    <m/>
    <n v="385.11"/>
    <s v="60"/>
    <d v="2022-08-29T00:00:00"/>
    <d v="2022-10-28T00:00:00"/>
    <n v="-21"/>
    <n v="39"/>
    <n v="370.3"/>
    <n v="-7776.3"/>
    <n v="14441.7"/>
    <s v="Bonifico"/>
    <d v="2022-10-07T00:00:00"/>
    <s v="10739"/>
    <s v="SAN. BANCO POPOLARE CC TESORERIA"/>
  </r>
  <r>
    <s v="846050"/>
    <s v="94919"/>
    <x v="84"/>
    <s v="ACQ"/>
    <s v="22016048R8"/>
    <d v="2022-08-23T00:00:00"/>
    <m/>
    <n v="468"/>
    <s v="60"/>
    <d v="2022-08-29T00:00:00"/>
    <d v="2022-10-28T00:00:00"/>
    <n v="-22"/>
    <n v="38"/>
    <n v="450"/>
    <n v="-9900"/>
    <n v="17100"/>
    <s v="Bonifico"/>
    <d v="2022-10-06T00:00:00"/>
    <s v="10661"/>
    <s v="SAN. BANCO POPOLARE CC TESORERIA"/>
  </r>
  <r>
    <s v="846051"/>
    <s v="22839"/>
    <x v="278"/>
    <s v="ACQ"/>
    <s v="25877248"/>
    <d v="2022-08-24T00:00:00"/>
    <m/>
    <n v="247.52"/>
    <s v="60"/>
    <d v="2022-08-29T00:00:00"/>
    <d v="2022-10-28T00:00:00"/>
    <n v="-24"/>
    <n v="36"/>
    <n v="238"/>
    <n v="-5712"/>
    <n v="8568"/>
    <s v="Bonifico"/>
    <d v="2022-10-04T00:00:00"/>
    <s v="10519"/>
    <s v="SAN. BANCO POPOLARE CC TESORERIA"/>
  </r>
  <r>
    <s v="846053"/>
    <s v="22839"/>
    <x v="278"/>
    <s v="ACQ"/>
    <s v="25877250"/>
    <d v="2022-08-24T00:00:00"/>
    <m/>
    <n v="990.08"/>
    <s v="60"/>
    <d v="2022-08-29T00:00:00"/>
    <d v="2022-10-28T00:00:00"/>
    <n v="-24"/>
    <n v="36"/>
    <n v="952"/>
    <n v="-22848"/>
    <n v="34272"/>
    <s v="Bonifico"/>
    <d v="2022-10-04T00:00:00"/>
    <s v="10519"/>
    <s v="SAN. BANCO POPOLARE CC TESORERIA"/>
  </r>
  <r>
    <s v="846055"/>
    <s v="22839"/>
    <x v="278"/>
    <s v="ACQ"/>
    <s v="25877253"/>
    <d v="2022-08-24T00:00:00"/>
    <m/>
    <n v="455"/>
    <s v="60"/>
    <d v="2022-08-29T00:00:00"/>
    <d v="2022-10-28T00:00:00"/>
    <n v="-24"/>
    <n v="36"/>
    <n v="437.5"/>
    <n v="-10500"/>
    <n v="15750"/>
    <s v="Bonifico"/>
    <d v="2022-10-04T00:00:00"/>
    <s v="10519"/>
    <s v="SAN. BANCO POPOLARE CC TESORERIA"/>
  </r>
  <r>
    <s v="846056"/>
    <s v="90544"/>
    <x v="11"/>
    <s v="ACQ"/>
    <s v="22110190"/>
    <d v="2022-08-24T00:00:00"/>
    <m/>
    <n v="565.34"/>
    <s v="60"/>
    <d v="2022-08-29T00:00:00"/>
    <d v="2022-10-28T00:00:00"/>
    <n v="-17"/>
    <n v="43"/>
    <n v="543.6"/>
    <n v="-9241.2000000000007"/>
    <n v="23374.799999999999"/>
    <s v="Bonifico"/>
    <d v="2022-10-11T00:00:00"/>
    <s v="10804"/>
    <s v="SAN. BANCO POPOLARE CC TESORERIA"/>
  </r>
  <r>
    <s v="846057"/>
    <s v="90544"/>
    <x v="11"/>
    <s v="ACQ"/>
    <s v="22110187"/>
    <d v="2022-08-24T00:00:00"/>
    <m/>
    <n v="395.28"/>
    <s v="60"/>
    <d v="2022-08-29T00:00:00"/>
    <d v="2022-10-28T00:00:00"/>
    <n v="-16"/>
    <n v="44"/>
    <n v="324"/>
    <n v="-5184"/>
    <n v="14256"/>
    <s v="Bonifico"/>
    <d v="2022-10-12T00:00:00"/>
    <s v="11149"/>
    <s v="TERR. BANCO POPOLARE"/>
  </r>
  <r>
    <s v="846060"/>
    <s v="96751"/>
    <x v="175"/>
    <s v="ACQ"/>
    <s v="2216502"/>
    <d v="2022-08-23T00:00:00"/>
    <m/>
    <n v="15010.38"/>
    <s v="60"/>
    <d v="2022-08-29T00:00:00"/>
    <d v="2022-10-28T00:00:00"/>
    <n v="-16"/>
    <n v="44"/>
    <n v="13645.8"/>
    <n v="-218332.79999999999"/>
    <n v="600415.19999999995"/>
    <s v="Bonifico"/>
    <d v="2022-10-12T00:00:00"/>
    <s v="11061"/>
    <s v="SAN. BANCO POPOLARE CC TESORERIA"/>
  </r>
  <r>
    <s v="846071"/>
    <s v="22536"/>
    <x v="9"/>
    <s v="ACQ"/>
    <s v="22039675"/>
    <d v="2022-08-24T00:00:00"/>
    <m/>
    <n v="3612.66"/>
    <s v="60"/>
    <d v="2022-08-29T00:00:00"/>
    <d v="2022-10-28T00:00:00"/>
    <n v="31"/>
    <n v="91"/>
    <n v="2961.2"/>
    <n v="91797.2"/>
    <n v="269469.2"/>
    <s v="Bonifico"/>
    <d v="2022-11-28T00:00:00"/>
    <s v="12880"/>
    <s v="SAN. BANCO POPOLARE CC TESORERIA"/>
  </r>
  <r>
    <s v="846073"/>
    <s v="90980"/>
    <x v="199"/>
    <s v="ACQ"/>
    <s v="22B 051708"/>
    <d v="2022-08-24T00:00:00"/>
    <m/>
    <n v="622.20000000000005"/>
    <s v="60"/>
    <d v="2022-08-29T00:00:00"/>
    <d v="2022-10-28T00:00:00"/>
    <n v="-16"/>
    <n v="44"/>
    <n v="510"/>
    <n v="-8160"/>
    <n v="22440"/>
    <s v="Bonifico"/>
    <d v="2022-10-12T00:00:00"/>
    <s v="11082"/>
    <s v="SAN. BANCO POPOLARE CC TESORERIA"/>
  </r>
  <r>
    <s v="846075"/>
    <s v="90980"/>
    <x v="199"/>
    <s v="ACQ"/>
    <s v="22B 051707"/>
    <d v="2022-08-24T00:00:00"/>
    <m/>
    <n v="4880"/>
    <s v="60"/>
    <d v="2022-08-29T00:00:00"/>
    <d v="2022-10-28T00:00:00"/>
    <n v="-16"/>
    <n v="44"/>
    <n v="4000"/>
    <n v="-64000"/>
    <n v="176000"/>
    <s v="Bonifico"/>
    <d v="2022-10-12T00:00:00"/>
    <s v="11082"/>
    <s v="SAN. BANCO POPOLARE CC TESORERIA"/>
  </r>
  <r>
    <s v="846077"/>
    <s v="96154"/>
    <x v="292"/>
    <s v="ACQ"/>
    <s v="262215287"/>
    <d v="2022-08-25T00:00:00"/>
    <m/>
    <n v="6100"/>
    <s v="60"/>
    <d v="2022-08-29T00:00:00"/>
    <d v="2022-10-28T00:00:00"/>
    <n v="-24"/>
    <n v="36"/>
    <n v="5000"/>
    <n v="-120000"/>
    <n v="180000"/>
    <s v="Bonifico"/>
    <d v="2022-10-04T00:00:00"/>
    <s v="10470"/>
    <s v="SAN. BANCO POPOLARE CC TESORERIA"/>
  </r>
  <r>
    <s v="846078"/>
    <s v="94614"/>
    <x v="262"/>
    <s v="ACQ"/>
    <s v="7172131495"/>
    <d v="2022-08-25T00:00:00"/>
    <m/>
    <n v="603.9"/>
    <s v="60"/>
    <d v="2022-08-29T00:00:00"/>
    <d v="2022-10-28T00:00:00"/>
    <n v="-2"/>
    <n v="58"/>
    <n v="495"/>
    <n v="-990"/>
    <n v="28710"/>
    <s v="Bonifico"/>
    <d v="2022-10-26T00:00:00"/>
    <s v="11648"/>
    <s v="SAN. BANCO POPOLARE CC TESORERIA"/>
  </r>
  <r>
    <s v="846079"/>
    <s v="94614"/>
    <x v="262"/>
    <s v="ACQ"/>
    <s v="7172131498"/>
    <d v="2022-08-25T00:00:00"/>
    <m/>
    <n v="302.02"/>
    <s v="60"/>
    <d v="2022-08-29T00:00:00"/>
    <d v="2022-10-28T00:00:00"/>
    <n v="-2"/>
    <n v="58"/>
    <n v="290.39999999999998"/>
    <n v="-580.79999999999995"/>
    <n v="16843.199999999997"/>
    <s v="Bonifico"/>
    <d v="2022-10-26T00:00:00"/>
    <s v="11648"/>
    <s v="SAN. BANCO POPOLARE CC TESORERIA"/>
  </r>
  <r>
    <s v="846080"/>
    <s v="94614"/>
    <x v="262"/>
    <s v="ACQ"/>
    <s v="7172131497"/>
    <d v="2022-08-25T00:00:00"/>
    <m/>
    <n v="341.6"/>
    <s v="60"/>
    <d v="2022-08-29T00:00:00"/>
    <d v="2022-10-28T00:00:00"/>
    <n v="-2"/>
    <n v="58"/>
    <n v="280"/>
    <n v="-560"/>
    <n v="16240"/>
    <s v="Bonifico"/>
    <d v="2022-10-26T00:00:00"/>
    <s v="11648"/>
    <s v="SAN. BANCO POPOLARE CC TESORERIA"/>
  </r>
  <r>
    <s v="846081"/>
    <s v="90660"/>
    <x v="207"/>
    <s v="ACQ"/>
    <s v="3900298086"/>
    <d v="2022-08-25T00:00:00"/>
    <m/>
    <n v="116.39"/>
    <s v="60"/>
    <d v="2022-08-29T00:00:00"/>
    <d v="2022-10-28T00:00:00"/>
    <n v="-7"/>
    <n v="53"/>
    <n v="95.4"/>
    <n v="-667.80000000000007"/>
    <n v="5056.2000000000007"/>
    <s v="Bonifico"/>
    <d v="2022-10-21T00:00:00"/>
    <s v="11462"/>
    <s v="SAN. BANCO POPOLARE CC TESORERIA"/>
  </r>
  <r>
    <s v="846082"/>
    <s v="90660"/>
    <x v="207"/>
    <s v="ACQ"/>
    <s v="3900298085"/>
    <d v="2022-08-25T00:00:00"/>
    <m/>
    <n v="232.78"/>
    <s v="60"/>
    <d v="2022-08-29T00:00:00"/>
    <d v="2022-10-28T00:00:00"/>
    <n v="-7"/>
    <n v="53"/>
    <n v="190.8"/>
    <n v="-1335.6000000000001"/>
    <n v="10112.400000000001"/>
    <s v="Bonifico"/>
    <d v="2022-10-21T00:00:00"/>
    <s v="11462"/>
    <s v="SAN. BANCO POPOLARE CC TESORERIA"/>
  </r>
  <r>
    <s v="846083"/>
    <s v="91477"/>
    <x v="106"/>
    <s v="ACQ"/>
    <s v="1209320197"/>
    <d v="2022-08-25T00:00:00"/>
    <m/>
    <n v="1110.2"/>
    <s v="60"/>
    <d v="2022-08-29T00:00:00"/>
    <d v="2022-10-28T00:00:00"/>
    <n v="-17"/>
    <n v="43"/>
    <n v="910"/>
    <n v="-15470"/>
    <n v="39130"/>
    <s v="Bonifico"/>
    <d v="2022-10-11T00:00:00"/>
    <s v="10885"/>
    <s v="SAN. BANCO POPOLARE CC TESORERIA"/>
  </r>
  <r>
    <s v="846084"/>
    <s v="91477"/>
    <x v="106"/>
    <s v="ACQ"/>
    <s v="1209320196"/>
    <d v="2022-08-25T00:00:00"/>
    <m/>
    <n v="20144.64"/>
    <s v="60"/>
    <d v="2022-08-29T00:00:00"/>
    <d v="2022-10-28T00:00:00"/>
    <n v="-2"/>
    <n v="58"/>
    <n v="16512"/>
    <n v="-33024"/>
    <n v="957696"/>
    <s v="Bonifico"/>
    <d v="2022-10-26T00:00:00"/>
    <s v="11686"/>
    <s v="SAN. BANCO POPOLARE CC TESORERIA"/>
  </r>
  <r>
    <s v="846085"/>
    <s v="95597"/>
    <x v="97"/>
    <s v="ACQ"/>
    <s v="9544144033"/>
    <d v="2022-08-25T00:00:00"/>
    <s v="NC A STORNO TOT. FT 9546897014 DEL 25/7/22 PER PREZZI ERRATI"/>
    <n v="-93.94"/>
    <s v="60"/>
    <d v="2022-08-29T00:00:00"/>
    <d v="2022-10-28T00:00:00"/>
    <n v="0"/>
    <n v="60"/>
    <n v="-77"/>
    <n v="0"/>
    <n v="-4620"/>
    <s v="Bonifico"/>
    <d v="2022-10-06T00:00:00"/>
    <s v="10649"/>
    <s v="SAN. BANCO POPOLARE CC TESORERIA"/>
  </r>
  <r>
    <s v="846086"/>
    <s v="95597"/>
    <x v="97"/>
    <s v="ACQ"/>
    <s v="9546906704"/>
    <d v="2022-08-25T00:00:00"/>
    <s v="MINOR PREZZO"/>
    <n v="16.59"/>
    <s v="60"/>
    <d v="2022-08-29T00:00:00"/>
    <d v="2022-10-28T00:00:00"/>
    <n v="18"/>
    <n v="78"/>
    <n v="13.6"/>
    <n v="244.79999999999998"/>
    <n v="1060.8"/>
    <s v="Bonifico"/>
    <d v="2022-11-15T00:00:00"/>
    <s v="12084"/>
    <s v="SAN. BANCO POPOLARE CC TESORERIA"/>
  </r>
  <r>
    <s v="846087"/>
    <s v="94483"/>
    <x v="113"/>
    <s v="ACQ"/>
    <s v="27467986"/>
    <d v="2022-08-25T00:00:00"/>
    <s v="LIQUIDARE - MINOR PREZZO"/>
    <n v="9538.98"/>
    <s v="60"/>
    <d v="2022-08-29T00:00:00"/>
    <d v="2022-10-28T00:00:00"/>
    <n v="-16"/>
    <n v="44"/>
    <n v="8671.7999999999993"/>
    <n v="-138748.79999999999"/>
    <n v="381559.19999999995"/>
    <s v="Bonifico"/>
    <d v="2022-10-12T00:00:00"/>
    <s v="11117"/>
    <s v="SAN. BANCO POPOLARE CC TESORERIA"/>
  </r>
  <r>
    <s v="846088"/>
    <s v="99285"/>
    <x v="216"/>
    <s v="ACQ"/>
    <s v="221008875"/>
    <d v="2022-08-22T00:00:00"/>
    <m/>
    <n v="140.69999999999999"/>
    <s v="60"/>
    <d v="2022-08-29T00:00:00"/>
    <d v="2022-10-28T00:00:00"/>
    <n v="-16"/>
    <n v="44"/>
    <n v="127.91"/>
    <n v="-2046.56"/>
    <n v="5628.04"/>
    <s v="Bonifico"/>
    <d v="2022-10-12T00:00:00"/>
    <s v="11054"/>
    <s v="SAN. BANCO POPOLARE CC TESORERIA"/>
  </r>
  <r>
    <s v="846089"/>
    <s v="1545"/>
    <x v="290"/>
    <s v="ACQ"/>
    <s v="450002900"/>
    <d v="2022-08-24T00:00:00"/>
    <m/>
    <n v="1160.28"/>
    <s v="60"/>
    <d v="2022-08-29T00:00:00"/>
    <d v="2022-10-28T00:00:00"/>
    <n v="-16"/>
    <n v="44"/>
    <n v="1054.8"/>
    <n v="-16876.8"/>
    <n v="46411.199999999997"/>
    <s v="Bonifico"/>
    <d v="2022-10-12T00:00:00"/>
    <s v="11074"/>
    <s v="SAN. BANCO POPOLARE CC TESORERIA"/>
  </r>
  <r>
    <s v="846090"/>
    <s v="99285"/>
    <x v="216"/>
    <s v="ACQ"/>
    <s v="221008999"/>
    <d v="2022-08-23T00:00:00"/>
    <m/>
    <n v="8.84"/>
    <s v="60"/>
    <d v="2022-08-29T00:00:00"/>
    <d v="2022-10-28T00:00:00"/>
    <n v="-16"/>
    <n v="44"/>
    <n v="8.0399999999999991"/>
    <n v="-128.63999999999999"/>
    <n v="353.76"/>
    <s v="Bonifico"/>
    <d v="2022-10-12T00:00:00"/>
    <s v="11054"/>
    <s v="SAN. BANCO POPOLARE CC TESORERIA"/>
  </r>
  <r>
    <s v="846093"/>
    <s v="95802"/>
    <x v="103"/>
    <s v="ACQ"/>
    <s v="0931859258"/>
    <d v="2022-08-26T00:00:00"/>
    <m/>
    <n v="3581.31"/>
    <s v="60"/>
    <d v="2022-08-29T00:00:00"/>
    <d v="2022-10-28T00:00:00"/>
    <n v="-3"/>
    <n v="57"/>
    <n v="3255.74"/>
    <n v="-9767.2199999999993"/>
    <n v="185577.18"/>
    <s v="Bonifico"/>
    <d v="2022-10-25T00:00:00"/>
    <s v="11590"/>
    <s v="SAN. BANCO POPOLARE CC TESORERIA"/>
  </r>
  <r>
    <s v="846094"/>
    <s v="95802"/>
    <x v="103"/>
    <s v="ACQ"/>
    <s v="0931859260"/>
    <d v="2022-08-26T00:00:00"/>
    <m/>
    <n v="12471.22"/>
    <s v="60"/>
    <d v="2022-08-29T00:00:00"/>
    <d v="2022-10-28T00:00:00"/>
    <n v="-16"/>
    <n v="44"/>
    <n v="11337.47"/>
    <n v="-181399.52"/>
    <n v="498848.68"/>
    <s v="Bonifico"/>
    <d v="2022-10-12T00:00:00"/>
    <s v="11052"/>
    <s v="SAN. BANCO POPOLARE CC TESORERIA"/>
  </r>
  <r>
    <s v="846095"/>
    <s v="95802"/>
    <x v="103"/>
    <s v="ACQ"/>
    <s v="0931859259"/>
    <d v="2022-08-26T00:00:00"/>
    <m/>
    <n v="859.56"/>
    <s v="60"/>
    <d v="2022-08-29T00:00:00"/>
    <d v="2022-10-28T00:00:00"/>
    <n v="-3"/>
    <n v="57"/>
    <n v="781.42"/>
    <n v="-2344.2599999999998"/>
    <n v="44540.939999999995"/>
    <s v="Bonifico"/>
    <d v="2022-10-25T00:00:00"/>
    <s v="11590"/>
    <s v="SAN. BANCO POPOLARE CC TESORERIA"/>
  </r>
  <r>
    <s v="846097"/>
    <s v="100545"/>
    <x v="293"/>
    <s v="ACQ"/>
    <s v="4228005429"/>
    <d v="2022-08-25T00:00:00"/>
    <m/>
    <n v="10490.04"/>
    <s v="60"/>
    <d v="2022-08-29T00:00:00"/>
    <d v="2022-10-28T00:00:00"/>
    <n v="-24"/>
    <n v="36"/>
    <n v="9536.4"/>
    <n v="-228873.59999999998"/>
    <n v="343310.39999999997"/>
    <s v="Bonifico"/>
    <d v="2022-10-04T00:00:00"/>
    <s v="10436"/>
    <s v="SAN. BANCO POPOLARE CC TESORERIA"/>
  </r>
  <r>
    <s v="846098"/>
    <s v="21952"/>
    <x v="99"/>
    <s v="ACQ"/>
    <s v="2223078961"/>
    <d v="2022-08-24T00:00:00"/>
    <m/>
    <n v="99.08"/>
    <s v="60"/>
    <d v="2022-08-29T00:00:00"/>
    <d v="2022-10-28T00:00:00"/>
    <n v="-2"/>
    <n v="58"/>
    <n v="81.209999999999994"/>
    <n v="-162.41999999999999"/>
    <n v="4710.1799999999994"/>
    <s v="Bonifico"/>
    <d v="2022-10-26T00:00:00"/>
    <s v="11703"/>
    <s v="SAN. BANCO POPOLARE CC TESORERIA"/>
  </r>
  <r>
    <s v="846099"/>
    <s v="21952"/>
    <x v="99"/>
    <s v="ACQ"/>
    <s v="2223079192"/>
    <d v="2022-08-24T00:00:00"/>
    <m/>
    <n v="15.44"/>
    <s v="60"/>
    <d v="2022-08-29T00:00:00"/>
    <d v="2022-10-28T00:00:00"/>
    <n v="-7"/>
    <n v="53"/>
    <n v="14.7"/>
    <n v="-102.89999999999999"/>
    <n v="779.09999999999991"/>
    <s v="Bonifico"/>
    <d v="2022-10-21T00:00:00"/>
    <s v="11355"/>
    <s v="SAN. BANCO POPOLARE CC TESORERIA"/>
  </r>
  <r>
    <s v="846100"/>
    <s v="21952"/>
    <x v="99"/>
    <s v="ACQ"/>
    <s v="2223079191"/>
    <d v="2022-08-24T00:00:00"/>
    <m/>
    <n v="159.58000000000001"/>
    <s v="60"/>
    <d v="2022-08-29T00:00:00"/>
    <d v="2022-10-28T00:00:00"/>
    <n v="-17"/>
    <n v="43"/>
    <n v="130.80000000000001"/>
    <n v="-2223.6000000000004"/>
    <n v="5624.4000000000005"/>
    <s v="Bonifico"/>
    <d v="2022-10-11T00:00:00"/>
    <s v="10954"/>
    <s v="SAN. BANCO POPOLARE CC TESORERIA"/>
  </r>
  <r>
    <s v="846101"/>
    <s v="21952"/>
    <x v="99"/>
    <s v="ACQ"/>
    <s v="2223079194"/>
    <d v="2022-08-24T00:00:00"/>
    <m/>
    <n v="341.25"/>
    <s v="60"/>
    <d v="2022-08-29T00:00:00"/>
    <d v="2022-10-28T00:00:00"/>
    <n v="-17"/>
    <n v="43"/>
    <n v="325"/>
    <n v="-5525"/>
    <n v="13975"/>
    <s v="Bonifico"/>
    <d v="2022-10-11T00:00:00"/>
    <s v="10954"/>
    <s v="SAN. BANCO POPOLARE CC TESORERIA"/>
  </r>
  <r>
    <s v="846102"/>
    <s v="21952"/>
    <x v="99"/>
    <s v="ACQ"/>
    <s v="2223079193"/>
    <d v="2022-08-24T00:00:00"/>
    <m/>
    <n v="87.24"/>
    <s v="60"/>
    <d v="2022-08-29T00:00:00"/>
    <d v="2022-10-28T00:00:00"/>
    <n v="-17"/>
    <n v="43"/>
    <n v="71.510000000000005"/>
    <n v="-1215.67"/>
    <n v="3074.9300000000003"/>
    <s v="Bonifico"/>
    <d v="2022-10-11T00:00:00"/>
    <s v="10954"/>
    <s v="SAN. BANCO POPOLARE CC TESORERIA"/>
  </r>
  <r>
    <s v="846103"/>
    <s v="21952"/>
    <x v="99"/>
    <s v="ACQ"/>
    <s v="2223079485"/>
    <d v="2022-08-24T00:00:00"/>
    <m/>
    <n v="134.51"/>
    <s v="60"/>
    <d v="2022-08-29T00:00:00"/>
    <d v="2022-10-28T00:00:00"/>
    <n v="-17"/>
    <n v="43"/>
    <n v="128.1"/>
    <n v="-2177.6999999999998"/>
    <n v="5508.3"/>
    <s v="Bonifico"/>
    <d v="2022-10-11T00:00:00"/>
    <s v="10954"/>
    <s v="SAN. BANCO POPOLARE CC TESORERIA"/>
  </r>
  <r>
    <s v="846104"/>
    <s v="92021"/>
    <x v="212"/>
    <s v="ACQ"/>
    <s v="3300109776"/>
    <d v="2022-08-24T00:00:00"/>
    <m/>
    <n v="277.2"/>
    <s v="60"/>
    <d v="2022-08-29T00:00:00"/>
    <d v="2022-10-28T00:00:00"/>
    <n v="-16"/>
    <n v="44"/>
    <n v="252"/>
    <n v="-4032"/>
    <n v="11088"/>
    <s v="Bonifico"/>
    <d v="2022-10-12T00:00:00"/>
    <s v="11130"/>
    <s v="SAN. BANCO POPOLARE CC TESORERIA"/>
  </r>
  <r>
    <s v="846105"/>
    <s v="94921"/>
    <x v="182"/>
    <s v="ACQ"/>
    <s v="8722162363"/>
    <d v="2022-08-03T00:00:00"/>
    <m/>
    <n v="595.54"/>
    <s v="60"/>
    <d v="2022-08-29T00:00:00"/>
    <d v="2022-10-28T00:00:00"/>
    <n v="-24"/>
    <n v="36"/>
    <n v="541.4"/>
    <n v="-12993.599999999999"/>
    <n v="19490.399999999998"/>
    <s v="Bonifico"/>
    <d v="2022-10-04T00:00:00"/>
    <s v="10438"/>
    <s v="SAN. BANCO POPOLARE CC TESORERIA"/>
  </r>
  <r>
    <s v="846106"/>
    <s v="94921"/>
    <x v="182"/>
    <s v="ACQ"/>
    <s v="8722162360"/>
    <d v="2022-08-03T00:00:00"/>
    <m/>
    <n v="1877.52"/>
    <s v="60"/>
    <d v="2022-08-29T00:00:00"/>
    <d v="2022-10-28T00:00:00"/>
    <n v="-24"/>
    <n v="36"/>
    <n v="1706.84"/>
    <n v="-40964.159999999996"/>
    <n v="61446.239999999998"/>
    <s v="Bonifico"/>
    <d v="2022-10-04T00:00:00"/>
    <s v="10438"/>
    <s v="SAN. BANCO POPOLARE CC TESORERIA"/>
  </r>
  <r>
    <s v="846111"/>
    <s v="93395"/>
    <x v="51"/>
    <s v="ACQ"/>
    <s v="22069505 Q1"/>
    <d v="2022-08-24T00:00:00"/>
    <m/>
    <n v="82.96"/>
    <s v="60"/>
    <d v="2022-08-29T00:00:00"/>
    <d v="2022-10-28T00:00:00"/>
    <n v="-2"/>
    <n v="58"/>
    <n v="68"/>
    <n v="-136"/>
    <n v="3944"/>
    <s v="Bonifico"/>
    <d v="2022-10-26T00:00:00"/>
    <s v="11654"/>
    <s v="SAN. BANCO POPOLARE CC TESORERIA"/>
  </r>
  <r>
    <s v="846112"/>
    <s v="99020"/>
    <x v="294"/>
    <s v="ACQ"/>
    <s v="815/01"/>
    <d v="2022-08-25T00:00:00"/>
    <m/>
    <n v="1024.8"/>
    <s v="60"/>
    <d v="2022-08-29T00:00:00"/>
    <d v="2022-10-28T00:00:00"/>
    <n v="-2"/>
    <n v="58"/>
    <n v="840"/>
    <n v="-1680"/>
    <n v="48720"/>
    <s v="Bonifico"/>
    <d v="2022-10-26T00:00:00"/>
    <s v="11665"/>
    <s v="SAN. BANCO POPOLARE CC TESORERIA"/>
  </r>
  <r>
    <s v="846113"/>
    <s v="92824"/>
    <x v="153"/>
    <s v="ACQ"/>
    <s v="12863"/>
    <d v="2022-08-24T00:00:00"/>
    <m/>
    <n v="122.92"/>
    <s v="60"/>
    <d v="2022-08-29T00:00:00"/>
    <d v="2022-10-28T00:00:00"/>
    <n v="-17"/>
    <n v="43"/>
    <n v="100.75"/>
    <n v="-1712.75"/>
    <n v="4332.25"/>
    <s v="Bonifico"/>
    <d v="2022-10-11T00:00:00"/>
    <s v="10987"/>
    <s v="SAN. BANCO POPOLARE CC TESORERIA"/>
  </r>
  <r>
    <s v="846114"/>
    <s v="98543"/>
    <x v="295"/>
    <s v="ACQ"/>
    <s v="1511/P"/>
    <d v="2022-08-22T00:00:00"/>
    <m/>
    <n v="352.97"/>
    <s v="60"/>
    <d v="2022-08-29T00:00:00"/>
    <d v="2022-10-28T00:00:00"/>
    <n v="18"/>
    <n v="78"/>
    <n v="289.32"/>
    <n v="5207.76"/>
    <n v="22566.959999999999"/>
    <s v="Bonifico"/>
    <d v="2022-11-15T00:00:00"/>
    <s v="12035"/>
    <s v="SAN. BANCO POPOLARE CC TESORERIA"/>
  </r>
  <r>
    <s v="846115"/>
    <s v="90014"/>
    <x v="296"/>
    <s v="ACQ"/>
    <s v="2022003669"/>
    <d v="2022-08-25T00:00:00"/>
    <m/>
    <n v="504.35"/>
    <s v="60"/>
    <d v="2022-08-29T00:00:00"/>
    <d v="2022-10-28T00:00:00"/>
    <n v="18"/>
    <n v="78"/>
    <n v="413.4"/>
    <n v="7441.2"/>
    <n v="32245.199999999997"/>
    <s v="Bonifico"/>
    <d v="2022-11-15T00:00:00"/>
    <s v="12117"/>
    <s v="SAN. BANCO POPOLARE CC TESORERIA"/>
  </r>
  <r>
    <s v="846116"/>
    <s v="99378"/>
    <x v="282"/>
    <s v="ACQ"/>
    <s v="2280045651"/>
    <d v="2022-08-08T00:00:00"/>
    <m/>
    <n v="1852.16"/>
    <s v="60"/>
    <d v="2022-08-29T00:00:00"/>
    <d v="2022-10-28T00:00:00"/>
    <n v="-18"/>
    <n v="42"/>
    <n v="1780.92"/>
    <n v="-32056.560000000001"/>
    <n v="74798.64"/>
    <s v="Bonifico"/>
    <d v="2022-10-10T00:00:00"/>
    <s v="10745"/>
    <s v="TERR. BANCO POPOLARE"/>
  </r>
  <r>
    <s v="846117"/>
    <s v="90108"/>
    <x v="297"/>
    <s v="ACQ"/>
    <s v="2022701126"/>
    <d v="2022-08-11T00:00:00"/>
    <m/>
    <n v="6270"/>
    <s v="60"/>
    <d v="2022-08-29T00:00:00"/>
    <d v="2022-10-28T00:00:00"/>
    <n v="-16"/>
    <n v="44"/>
    <n v="5700"/>
    <n v="-91200"/>
    <n v="250800"/>
    <s v="Bonifico"/>
    <d v="2022-10-12T00:00:00"/>
    <s v="11064"/>
    <s v="SAN. BANCO POPOLARE CC TESORERIA"/>
  </r>
  <r>
    <s v="846118"/>
    <s v="96881"/>
    <x v="0"/>
    <s v="ACQ"/>
    <s v="8261375064"/>
    <d v="2022-07-29T00:00:00"/>
    <s v="CASALE LUGLIO"/>
    <n v="2004.38"/>
    <s v="60"/>
    <d v="2022-08-29T00:00:00"/>
    <d v="2022-10-28T00:00:00"/>
    <n v="-18"/>
    <n v="42"/>
    <n v="1822.16"/>
    <n v="-32798.880000000005"/>
    <n v="76530.720000000001"/>
    <s v="Bonifico"/>
    <d v="2022-10-10T00:00:00"/>
    <s v="10746"/>
    <s v="TERR. BANCO POPOLARE"/>
  </r>
  <r>
    <s v="846119"/>
    <s v="22839"/>
    <x v="278"/>
    <s v="ACQ"/>
    <s v="25877451"/>
    <d v="2022-08-24T00:00:00"/>
    <m/>
    <n v="37.44"/>
    <s v="60"/>
    <d v="2022-08-29T00:00:00"/>
    <d v="2022-10-28T00:00:00"/>
    <n v="-21"/>
    <n v="39"/>
    <n v="36"/>
    <n v="-756"/>
    <n v="1404"/>
    <s v="Bonifico"/>
    <d v="2022-10-07T00:00:00"/>
    <s v="10739"/>
    <s v="SAN. BANCO POPOLARE CC TESORERIA"/>
  </r>
  <r>
    <s v="846120"/>
    <s v="22839"/>
    <x v="278"/>
    <s v="ACQ"/>
    <s v="25877258"/>
    <d v="2022-08-24T00:00:00"/>
    <m/>
    <n v="432.93"/>
    <s v="60"/>
    <d v="2022-08-29T00:00:00"/>
    <d v="2022-10-28T00:00:00"/>
    <n v="-21"/>
    <n v="39"/>
    <n v="409.5"/>
    <n v="-8599.5"/>
    <n v="15970.5"/>
    <s v="Bonifico"/>
    <d v="2022-10-07T00:00:00"/>
    <s v="10739"/>
    <s v="SAN. BANCO POPOLARE CC TESORERIA"/>
  </r>
  <r>
    <s v="846121"/>
    <s v="22839"/>
    <x v="278"/>
    <s v="ACQ"/>
    <s v="25877245"/>
    <d v="2022-08-24T00:00:00"/>
    <m/>
    <n v="200.2"/>
    <s v="60"/>
    <d v="2022-08-29T00:00:00"/>
    <d v="2022-10-28T00:00:00"/>
    <n v="-21"/>
    <n v="39"/>
    <n v="192.5"/>
    <n v="-4042.5"/>
    <n v="7507.5"/>
    <s v="Bonifico"/>
    <d v="2022-10-07T00:00:00"/>
    <s v="10739"/>
    <s v="SAN. BANCO POPOLARE CC TESORERIA"/>
  </r>
  <r>
    <s v="846122"/>
    <s v="22839"/>
    <x v="278"/>
    <s v="ACQ"/>
    <s v="25877460"/>
    <d v="2022-08-24T00:00:00"/>
    <m/>
    <n v="247.52"/>
    <s v="60"/>
    <d v="2022-08-29T00:00:00"/>
    <d v="2022-10-28T00:00:00"/>
    <n v="-21"/>
    <n v="39"/>
    <n v="238"/>
    <n v="-4998"/>
    <n v="9282"/>
    <s v="Bonifico"/>
    <d v="2022-10-07T00:00:00"/>
    <s v="10739"/>
    <s v="SAN. BANCO POPOLARE CC TESORERIA"/>
  </r>
  <r>
    <s v="846123"/>
    <s v="101075"/>
    <x v="298"/>
    <s v="ACQ"/>
    <s v="1683"/>
    <d v="2022-08-25T00:00:00"/>
    <m/>
    <n v="2396.16"/>
    <s v="60"/>
    <d v="2022-08-29T00:00:00"/>
    <d v="2022-10-28T00:00:00"/>
    <n v="-17"/>
    <n v="43"/>
    <n v="2304"/>
    <n v="-39168"/>
    <n v="99072"/>
    <s v="Bonifico"/>
    <d v="2022-10-11T00:00:00"/>
    <s v="10912"/>
    <s v="SAN. BANCO POPOLARE CC TESORERIA"/>
  </r>
  <r>
    <s v="846124"/>
    <s v="90111"/>
    <x v="8"/>
    <s v="ACQ"/>
    <s v="2283042168"/>
    <d v="2022-08-23T00:00:00"/>
    <m/>
    <n v="3556.08"/>
    <s v="60"/>
    <d v="2022-08-29T00:00:00"/>
    <d v="2022-10-28T00:00:00"/>
    <n v="-16"/>
    <n v="44"/>
    <n v="3232.8"/>
    <n v="-51724.800000000003"/>
    <n v="142243.20000000001"/>
    <s v="Bonifico"/>
    <d v="2022-10-12T00:00:00"/>
    <s v="11127"/>
    <s v="SAN. BANCO POPOLARE CC TESORERIA"/>
  </r>
  <r>
    <s v="846125"/>
    <s v="98421"/>
    <x v="288"/>
    <s v="ACQ"/>
    <s v="1942"/>
    <d v="2022-08-25T00:00:00"/>
    <m/>
    <n v="485.41"/>
    <s v="60"/>
    <d v="2022-08-29T00:00:00"/>
    <d v="2022-10-28T00:00:00"/>
    <n v="-17"/>
    <n v="43"/>
    <n v="397.88"/>
    <n v="-6763.96"/>
    <n v="17108.84"/>
    <s v="Bonifico"/>
    <d v="2022-10-11T00:00:00"/>
    <s v="10888"/>
    <s v="SAN. BANCO POPOLARE CC TESORERIA"/>
  </r>
  <r>
    <s v="846126"/>
    <s v="99699"/>
    <x v="299"/>
    <s v="ACQ"/>
    <s v="3/1692"/>
    <d v="2022-08-18T00:00:00"/>
    <m/>
    <n v="272.89999999999998"/>
    <s v="60"/>
    <d v="2022-08-29T00:00:00"/>
    <d v="2022-10-28T00:00:00"/>
    <n v="-17"/>
    <n v="43"/>
    <n v="262.39999999999998"/>
    <n v="-4460.7999999999993"/>
    <n v="11283.199999999999"/>
    <s v="Bonifico"/>
    <d v="2022-10-11T00:00:00"/>
    <s v="10808"/>
    <s v="SAN. BANCO POPOLARE CC TESORERIA"/>
  </r>
  <r>
    <s v="846127"/>
    <s v="99699"/>
    <x v="299"/>
    <s v="ACQ"/>
    <s v="3/1691"/>
    <d v="2022-08-18T00:00:00"/>
    <m/>
    <n v="272.89999999999998"/>
    <s v="60"/>
    <d v="2022-08-29T00:00:00"/>
    <d v="2022-10-28T00:00:00"/>
    <n v="-17"/>
    <n v="43"/>
    <n v="262.39999999999998"/>
    <n v="-4460.7999999999993"/>
    <n v="11283.199999999999"/>
    <s v="Bonifico"/>
    <d v="2022-10-11T00:00:00"/>
    <s v="10808"/>
    <s v="SAN. BANCO POPOLARE CC TESORERIA"/>
  </r>
  <r>
    <s v="846133"/>
    <s v="21952"/>
    <x v="99"/>
    <s v="ACQ"/>
    <s v="2223080921"/>
    <d v="2022-08-24T00:00:00"/>
    <m/>
    <n v="727.12"/>
    <s v="60"/>
    <d v="2022-08-29T00:00:00"/>
    <d v="2022-10-28T00:00:00"/>
    <n v="-2"/>
    <n v="58"/>
    <n v="596"/>
    <n v="-1192"/>
    <n v="34568"/>
    <s v="Bonifico"/>
    <d v="2022-10-26T00:00:00"/>
    <s v="11703"/>
    <s v="SAN. BANCO POPOLARE CC TESORERIA"/>
  </r>
  <r>
    <s v="846134"/>
    <s v="21952"/>
    <x v="99"/>
    <s v="ACQ"/>
    <s v="2223080607"/>
    <d v="2022-08-24T00:00:00"/>
    <m/>
    <n v="563.64"/>
    <s v="60"/>
    <d v="2022-08-29T00:00:00"/>
    <d v="2022-10-28T00:00:00"/>
    <n v="-7"/>
    <n v="53"/>
    <n v="462"/>
    <n v="-3234"/>
    <n v="24486"/>
    <s v="Bonifico"/>
    <d v="2022-10-21T00:00:00"/>
    <s v="11355"/>
    <s v="SAN. BANCO POPOLARE CC TESORERIA"/>
  </r>
  <r>
    <s v="846135"/>
    <s v="96751"/>
    <x v="175"/>
    <s v="ACQ"/>
    <s v="2216583"/>
    <d v="2022-08-24T00:00:00"/>
    <m/>
    <n v="26155.14"/>
    <s v="60"/>
    <d v="2022-08-29T00:00:00"/>
    <d v="2022-10-28T00:00:00"/>
    <n v="-16"/>
    <n v="44"/>
    <n v="23777.4"/>
    <n v="-380438.4"/>
    <n v="1046205.6000000001"/>
    <s v="Bonifico"/>
    <d v="2022-10-12T00:00:00"/>
    <s v="11061"/>
    <s v="SAN. BANCO POPOLARE CC TESORERIA"/>
  </r>
  <r>
    <s v="846136"/>
    <s v="21952"/>
    <x v="99"/>
    <s v="ACQ"/>
    <s v="2223082047"/>
    <d v="2022-08-25T00:00:00"/>
    <m/>
    <n v="43.92"/>
    <s v="60"/>
    <d v="2022-08-29T00:00:00"/>
    <d v="2022-10-28T00:00:00"/>
    <n v="-17"/>
    <n v="43"/>
    <n v="36"/>
    <n v="-612"/>
    <n v="1548"/>
    <s v="Bonifico"/>
    <d v="2022-10-11T00:00:00"/>
    <s v="10954"/>
    <s v="SAN. BANCO POPOLARE CC TESORERIA"/>
  </r>
  <r>
    <s v="846137"/>
    <s v="92830"/>
    <x v="126"/>
    <s v="ACQ"/>
    <s v="0931913523"/>
    <d v="2022-08-25T00:00:00"/>
    <m/>
    <n v="23.06"/>
    <s v="60"/>
    <d v="2022-08-29T00:00:00"/>
    <d v="2022-10-28T00:00:00"/>
    <n v="-17"/>
    <n v="43"/>
    <n v="18.899999999999999"/>
    <n v="-321.29999999999995"/>
    <n v="812.69999999999993"/>
    <s v="Bonifico"/>
    <d v="2022-10-11T00:00:00"/>
    <s v="10946"/>
    <s v="SAN. BANCO POPOLARE CC TESORERIA"/>
  </r>
  <r>
    <s v="846138"/>
    <s v="92830"/>
    <x v="126"/>
    <s v="ACQ"/>
    <s v="0931913524"/>
    <d v="2022-08-25T00:00:00"/>
    <m/>
    <n v="23.06"/>
    <s v="60"/>
    <d v="2022-08-29T00:00:00"/>
    <d v="2022-10-28T00:00:00"/>
    <n v="-7"/>
    <n v="53"/>
    <n v="18.899999999999999"/>
    <n v="-132.29999999999998"/>
    <n v="1001.6999999999999"/>
    <s v="Bonifico"/>
    <d v="2022-10-21T00:00:00"/>
    <s v="11332"/>
    <s v="SAN. BANCO POPOLARE CC TESORERIA"/>
  </r>
  <r>
    <s v="846139"/>
    <s v="92830"/>
    <x v="126"/>
    <s v="ACQ"/>
    <s v="0931913536"/>
    <d v="2022-08-25T00:00:00"/>
    <m/>
    <n v="124.44"/>
    <s v="60"/>
    <d v="2022-08-29T00:00:00"/>
    <d v="2022-10-28T00:00:00"/>
    <n v="-2"/>
    <n v="58"/>
    <n v="102"/>
    <n v="-204"/>
    <n v="5916"/>
    <s v="Bonifico"/>
    <d v="2022-10-26T00:00:00"/>
    <s v="11701"/>
    <s v="SAN. BANCO POPOLARE CC TESORERIA"/>
  </r>
  <r>
    <s v="846140"/>
    <s v="94919"/>
    <x v="84"/>
    <s v="ACQ"/>
    <s v="22016186R8"/>
    <d v="2022-08-24T00:00:00"/>
    <m/>
    <n v="416"/>
    <s v="60"/>
    <d v="2022-08-29T00:00:00"/>
    <d v="2022-10-28T00:00:00"/>
    <n v="-22"/>
    <n v="38"/>
    <n v="400"/>
    <n v="-8800"/>
    <n v="15200"/>
    <s v="Bonifico"/>
    <d v="2022-10-06T00:00:00"/>
    <s v="10661"/>
    <s v="SAN. BANCO POPOLARE CC TESORERIA"/>
  </r>
  <r>
    <s v="846141"/>
    <s v="94919"/>
    <x v="84"/>
    <s v="ACQ"/>
    <s v="22016191R8"/>
    <d v="2022-08-24T00:00:00"/>
    <m/>
    <n v="234"/>
    <s v="60"/>
    <d v="2022-08-29T00:00:00"/>
    <d v="2022-10-28T00:00:00"/>
    <n v="-22"/>
    <n v="38"/>
    <n v="225"/>
    <n v="-4950"/>
    <n v="8550"/>
    <s v="Bonifico"/>
    <d v="2022-10-06T00:00:00"/>
    <s v="10661"/>
    <s v="SAN. BANCO POPOLARE CC TESORERIA"/>
  </r>
  <r>
    <s v="846142"/>
    <s v="94919"/>
    <x v="84"/>
    <s v="ACQ"/>
    <s v="22016188R8"/>
    <d v="2022-08-24T00:00:00"/>
    <m/>
    <n v="234"/>
    <s v="60"/>
    <d v="2022-08-29T00:00:00"/>
    <d v="2022-10-28T00:00:00"/>
    <n v="-22"/>
    <n v="38"/>
    <n v="225"/>
    <n v="-4950"/>
    <n v="8550"/>
    <s v="Bonifico"/>
    <d v="2022-10-06T00:00:00"/>
    <s v="10661"/>
    <s v="SAN. BANCO POPOLARE CC TESORERIA"/>
  </r>
  <r>
    <s v="846143"/>
    <s v="94042"/>
    <x v="300"/>
    <s v="ACQ"/>
    <s v="1722084582"/>
    <d v="2022-08-25T00:00:00"/>
    <m/>
    <n v="985.25"/>
    <s v="60"/>
    <d v="2022-08-29T00:00:00"/>
    <d v="2022-10-28T00:00:00"/>
    <n v="-22"/>
    <n v="38"/>
    <n v="947.36"/>
    <n v="-20841.920000000002"/>
    <n v="35999.68"/>
    <s v="Bonifico"/>
    <d v="2022-10-06T00:00:00"/>
    <s v="10673"/>
    <s v="SAN. BANCO POPOLARE CC TESORERIA"/>
  </r>
  <r>
    <s v="846144"/>
    <s v="94613"/>
    <x v="120"/>
    <s v="ACQ"/>
    <s v="220012555"/>
    <d v="2022-08-25T00:00:00"/>
    <m/>
    <n v="35884.93"/>
    <s v="60"/>
    <d v="2022-08-29T00:00:00"/>
    <d v="2022-10-28T00:00:00"/>
    <n v="-11"/>
    <n v="49"/>
    <n v="32622.66"/>
    <n v="-358849.26"/>
    <n v="1598510.34"/>
    <s v="Bonifico"/>
    <d v="2022-10-17T00:00:00"/>
    <s v="11237"/>
    <s v="SAN. BANCO POPOLARE CC TESORERIA"/>
  </r>
  <r>
    <s v="846145"/>
    <s v="94921"/>
    <x v="182"/>
    <s v="ACQ"/>
    <s v="8722162361"/>
    <d v="2022-08-03T00:00:00"/>
    <m/>
    <n v="60020.95"/>
    <s v="60"/>
    <d v="2022-08-29T00:00:00"/>
    <d v="2022-10-28T00:00:00"/>
    <n v="-24"/>
    <n v="36"/>
    <n v="54564.5"/>
    <n v="-1309548"/>
    <n v="1964322"/>
    <s v="Bonifico"/>
    <d v="2022-10-04T00:00:00"/>
    <s v="10438"/>
    <s v="SAN. BANCO POPOLARE CC TESORERIA"/>
  </r>
  <r>
    <s v="846146"/>
    <s v="21952"/>
    <x v="99"/>
    <s v="ACQ"/>
    <s v="2223079784"/>
    <d v="2022-08-24T00:00:00"/>
    <m/>
    <n v="12.2"/>
    <s v="60"/>
    <d v="2022-08-29T00:00:00"/>
    <d v="2022-10-28T00:00:00"/>
    <n v="-17"/>
    <n v="43"/>
    <n v="10"/>
    <n v="-170"/>
    <n v="430"/>
    <s v="Bonifico"/>
    <d v="2022-10-11T00:00:00"/>
    <s v="10954"/>
    <s v="SAN. BANCO POPOLARE CC TESORERIA"/>
  </r>
  <r>
    <s v="846147"/>
    <s v="21952"/>
    <x v="99"/>
    <s v="ACQ"/>
    <s v="2223080151"/>
    <d v="2022-08-24T00:00:00"/>
    <m/>
    <n v="269.01"/>
    <s v="60"/>
    <d v="2022-08-29T00:00:00"/>
    <d v="2022-10-28T00:00:00"/>
    <n v="-17"/>
    <n v="43"/>
    <n v="256.2"/>
    <n v="-4355.3999999999996"/>
    <n v="11016.6"/>
    <s v="Bonifico"/>
    <d v="2022-10-11T00:00:00"/>
    <s v="10954"/>
    <s v="SAN. BANCO POPOLARE CC TESORERIA"/>
  </r>
  <r>
    <s v="846148"/>
    <s v="21952"/>
    <x v="99"/>
    <s v="ACQ"/>
    <s v="2223080923"/>
    <d v="2022-08-24T00:00:00"/>
    <m/>
    <n v="72.709999999999994"/>
    <s v="60"/>
    <d v="2022-08-29T00:00:00"/>
    <d v="2022-10-28T00:00:00"/>
    <n v="-2"/>
    <n v="58"/>
    <n v="59.6"/>
    <n v="-119.2"/>
    <n v="3456.8"/>
    <s v="Bonifico"/>
    <d v="2022-10-26T00:00:00"/>
    <s v="11703"/>
    <s v="SAN. BANCO POPOLARE CC TESORERIA"/>
  </r>
  <r>
    <s v="846149"/>
    <s v="21952"/>
    <x v="99"/>
    <s v="ACQ"/>
    <s v="2223080606"/>
    <d v="2022-08-24T00:00:00"/>
    <m/>
    <n v="1127.28"/>
    <s v="60"/>
    <d v="2022-08-29T00:00:00"/>
    <d v="2022-10-28T00:00:00"/>
    <n v="-2"/>
    <n v="58"/>
    <n v="924"/>
    <n v="-1848"/>
    <n v="53592"/>
    <s v="Bonifico"/>
    <d v="2022-10-26T00:00:00"/>
    <s v="11703"/>
    <s v="SAN. BANCO POPOLARE CC TESORERIA"/>
  </r>
  <r>
    <s v="846150"/>
    <s v="21952"/>
    <x v="99"/>
    <s v="ACQ"/>
    <s v="2223080922"/>
    <d v="2022-08-24T00:00:00"/>
    <m/>
    <n v="153.72"/>
    <s v="60"/>
    <d v="2022-08-29T00:00:00"/>
    <d v="2022-10-28T00:00:00"/>
    <n v="-2"/>
    <n v="58"/>
    <n v="126"/>
    <n v="-252"/>
    <n v="7308"/>
    <s v="Bonifico"/>
    <d v="2022-10-26T00:00:00"/>
    <s v="11703"/>
    <s v="SAN. BANCO POPOLARE CC TESORERIA"/>
  </r>
  <r>
    <s v="846152"/>
    <s v="21952"/>
    <x v="99"/>
    <s v="ACQ"/>
    <s v="2223082046"/>
    <d v="2022-08-25T00:00:00"/>
    <m/>
    <n v="128.1"/>
    <s v="60"/>
    <d v="2022-08-29T00:00:00"/>
    <d v="2022-10-28T00:00:00"/>
    <n v="-2"/>
    <n v="58"/>
    <n v="105"/>
    <n v="-210"/>
    <n v="6090"/>
    <s v="Bonifico"/>
    <d v="2022-10-26T00:00:00"/>
    <s v="11703"/>
    <s v="SAN. BANCO POPOLARE CC TESORERIA"/>
  </r>
  <r>
    <s v="846153"/>
    <s v="21952"/>
    <x v="99"/>
    <s v="ACQ"/>
    <s v="2223081694"/>
    <d v="2022-08-24T00:00:00"/>
    <m/>
    <n v="1098"/>
    <s v="60"/>
    <d v="2022-08-29T00:00:00"/>
    <d v="2022-10-28T00:00:00"/>
    <n v="-2"/>
    <n v="58"/>
    <n v="900"/>
    <n v="-1800"/>
    <n v="52200"/>
    <s v="Bonifico"/>
    <d v="2022-10-26T00:00:00"/>
    <s v="11703"/>
    <s v="SAN. BANCO POPOLARE CC TESORERIA"/>
  </r>
  <r>
    <s v="846154"/>
    <s v="94894"/>
    <x v="273"/>
    <s v="ACQ"/>
    <s v="3622086055"/>
    <d v="2022-08-25T00:00:00"/>
    <m/>
    <n v="35200"/>
    <s v="60"/>
    <d v="2022-08-29T00:00:00"/>
    <d v="2022-10-28T00:00:00"/>
    <n v="-16"/>
    <n v="44"/>
    <n v="32000"/>
    <n v="-512000"/>
    <n v="1408000"/>
    <s v="Bonifico"/>
    <d v="2022-10-12T00:00:00"/>
    <s v="11105"/>
    <s v="SAN. BANCO POPOLARE CC TESORERIA"/>
  </r>
  <r>
    <s v="846155"/>
    <s v="94919"/>
    <x v="84"/>
    <s v="ACQ"/>
    <s v="22016149R8"/>
    <d v="2022-08-24T00:00:00"/>
    <m/>
    <n v="2186.08"/>
    <s v="60"/>
    <d v="2022-08-29T00:00:00"/>
    <d v="2022-10-28T00:00:00"/>
    <n v="-22"/>
    <n v="38"/>
    <n v="2102"/>
    <n v="-46244"/>
    <n v="79876"/>
    <s v="Bonifico"/>
    <d v="2022-10-06T00:00:00"/>
    <s v="10661"/>
    <s v="SAN. BANCO POPOLARE CC TESORERIA"/>
  </r>
  <r>
    <s v="846156"/>
    <s v="94919"/>
    <x v="84"/>
    <s v="ACQ"/>
    <s v="22016142R8"/>
    <d v="2022-08-24T00:00:00"/>
    <m/>
    <n v="101.4"/>
    <s v="60"/>
    <d v="2022-08-29T00:00:00"/>
    <d v="2022-10-28T00:00:00"/>
    <n v="-22"/>
    <n v="38"/>
    <n v="97.5"/>
    <n v="-2145"/>
    <n v="3705"/>
    <s v="Bonifico"/>
    <d v="2022-10-06T00:00:00"/>
    <s v="10661"/>
    <s v="SAN. BANCO POPOLARE CC TESORERIA"/>
  </r>
  <r>
    <s v="846157"/>
    <s v="94919"/>
    <x v="84"/>
    <s v="ACQ"/>
    <s v="22016187R8"/>
    <d v="2022-08-24T00:00:00"/>
    <m/>
    <n v="1315.6"/>
    <s v="60"/>
    <d v="2022-08-29T00:00:00"/>
    <d v="2022-10-28T00:00:00"/>
    <n v="-22"/>
    <n v="38"/>
    <n v="1265"/>
    <n v="-27830"/>
    <n v="48070"/>
    <s v="Bonifico"/>
    <d v="2022-10-06T00:00:00"/>
    <s v="10661"/>
    <s v="SAN. BANCO POPOLARE CC TESORERIA"/>
  </r>
  <r>
    <s v="846158"/>
    <s v="10453"/>
    <x v="301"/>
    <s v="ACQ"/>
    <s v="605 /1"/>
    <d v="2022-08-25T00:00:00"/>
    <s v="CAPEX IN CORSO ADEG STRUTT TER INT POC DEGENZE"/>
    <n v="78677.42"/>
    <s v="60"/>
    <d v="2022-08-29T00:00:00"/>
    <d v="2022-10-28T00:00:00"/>
    <n v="-21"/>
    <n v="39"/>
    <n v="64489.69"/>
    <n v="-1354283.49"/>
    <n v="2515097.91"/>
    <s v="Bonifico"/>
    <d v="2022-10-07T00:00:00"/>
    <s v="10735"/>
    <s v="SAN. BANCO POPOLARE CC TESORERIA"/>
  </r>
  <r>
    <s v="846159"/>
    <s v="92830"/>
    <x v="126"/>
    <s v="ACQ"/>
    <s v="0931913535"/>
    <d v="2022-08-25T00:00:00"/>
    <m/>
    <n v="36.700000000000003"/>
    <s v="60"/>
    <d v="2022-08-29T00:00:00"/>
    <d v="2022-10-28T00:00:00"/>
    <n v="-2"/>
    <n v="58"/>
    <n v="30.08"/>
    <n v="-60.16"/>
    <n v="1744.6399999999999"/>
    <s v="Bonifico"/>
    <d v="2022-10-26T00:00:00"/>
    <s v="11701"/>
    <s v="SAN. BANCO POPOLARE CC TESORERIA"/>
  </r>
  <r>
    <s v="846160"/>
    <s v="90544"/>
    <x v="11"/>
    <s v="ACQ"/>
    <s v="22110665"/>
    <d v="2022-08-25T00:00:00"/>
    <m/>
    <n v="798.6"/>
    <s v="60"/>
    <d v="2022-08-29T00:00:00"/>
    <d v="2022-10-28T00:00:00"/>
    <n v="-24"/>
    <n v="36"/>
    <n v="726"/>
    <n v="-17424"/>
    <n v="26136"/>
    <s v="Bonifico"/>
    <d v="2022-10-04T00:00:00"/>
    <s v="10483"/>
    <s v="SAN. BANCO POPOLARE CC TESORERIA"/>
  </r>
  <r>
    <s v="846161"/>
    <s v="90544"/>
    <x v="11"/>
    <s v="ACQ"/>
    <s v="22110667"/>
    <d v="2022-08-25T00:00:00"/>
    <m/>
    <n v="210.82"/>
    <s v="60"/>
    <d v="2022-08-29T00:00:00"/>
    <d v="2022-10-28T00:00:00"/>
    <n v="-2"/>
    <n v="58"/>
    <n v="172.8"/>
    <n v="-345.6"/>
    <n v="10022.400000000001"/>
    <s v="Bonifico"/>
    <d v="2022-10-26T00:00:00"/>
    <s v="11642"/>
    <s v="SAN. BANCO POPOLARE CC TESORERIA"/>
  </r>
  <r>
    <s v="846162"/>
    <s v="90544"/>
    <x v="11"/>
    <s v="ACQ"/>
    <s v="22110666"/>
    <d v="2022-08-25T00:00:00"/>
    <m/>
    <n v="1013.76"/>
    <s v="60"/>
    <d v="2022-08-29T00:00:00"/>
    <d v="2022-10-28T00:00:00"/>
    <n v="-16"/>
    <n v="44"/>
    <n v="921.6"/>
    <n v="-14745.6"/>
    <n v="40550.400000000001"/>
    <s v="Bonifico"/>
    <d v="2022-10-12T00:00:00"/>
    <s v="11056"/>
    <s v="SAN. BANCO POPOLARE CC TESORERIA"/>
  </r>
  <r>
    <s v="846163"/>
    <s v="99520"/>
    <x v="302"/>
    <s v="ACQ"/>
    <s v="247"/>
    <d v="2022-08-26T00:00:00"/>
    <s v="CONFIG, MESSA IN ES. E MAN PIATT E-LEARNING 1SEM22"/>
    <n v="9577"/>
    <s v="60"/>
    <d v="2022-08-29T00:00:00"/>
    <d v="2022-10-28T00:00:00"/>
    <n v="45"/>
    <n v="105"/>
    <n v="7850"/>
    <n v="353250"/>
    <n v="824250"/>
    <s v="Bonifico"/>
    <d v="2022-12-12T00:00:00"/>
    <s v="13372"/>
    <s v="SAN. BANCO POPOLARE CC TESORERIA"/>
  </r>
  <r>
    <s v="846165"/>
    <s v="92824"/>
    <x v="153"/>
    <s v="ACQ"/>
    <s v="12896"/>
    <d v="2022-08-25T00:00:00"/>
    <m/>
    <n v="768.6"/>
    <s v="60"/>
    <d v="2022-08-29T00:00:00"/>
    <d v="2022-10-28T00:00:00"/>
    <n v="-17"/>
    <n v="43"/>
    <n v="630"/>
    <n v="-10710"/>
    <n v="27090"/>
    <s v="Bonifico"/>
    <d v="2022-10-11T00:00:00"/>
    <s v="10987"/>
    <s v="SAN. BANCO POPOLARE CC TESORERIA"/>
  </r>
  <r>
    <s v="846169"/>
    <s v="90060"/>
    <x v="119"/>
    <s v="ACQ"/>
    <s v="870E122010"/>
    <d v="2022-08-25T00:00:00"/>
    <m/>
    <n v="19800"/>
    <s v="60"/>
    <d v="2022-08-29T00:00:00"/>
    <d v="2022-10-28T00:00:00"/>
    <n v="-2"/>
    <n v="58"/>
    <n v="18000"/>
    <n v="-36000"/>
    <n v="1044000"/>
    <s v="Bonifico"/>
    <d v="2022-10-26T00:00:00"/>
    <s v="11643"/>
    <s v="SAN. BANCO POPOLARE CC TESORERIA"/>
  </r>
  <r>
    <s v="846170"/>
    <s v="98818"/>
    <x v="303"/>
    <s v="ACQ"/>
    <s v="1751-P"/>
    <d v="2022-08-26T00:00:00"/>
    <m/>
    <n v="340.14"/>
    <s v="60"/>
    <d v="2022-08-29T00:00:00"/>
    <d v="2022-10-28T00:00:00"/>
    <n v="-17"/>
    <n v="43"/>
    <n v="278.8"/>
    <n v="-4739.6000000000004"/>
    <n v="11988.4"/>
    <s v="Bonifico"/>
    <d v="2022-10-11T00:00:00"/>
    <s v="10980"/>
    <s v="SAN. BANCO POPOLARE CC TESORERIA"/>
  </r>
  <r>
    <s v="846171"/>
    <s v="94919"/>
    <x v="84"/>
    <s v="ACQ"/>
    <s v="22016190R8"/>
    <d v="2022-08-24T00:00:00"/>
    <m/>
    <n v="208"/>
    <s v="60"/>
    <d v="2022-08-29T00:00:00"/>
    <d v="2022-10-28T00:00:00"/>
    <n v="-22"/>
    <n v="38"/>
    <n v="200"/>
    <n v="-4400"/>
    <n v="7600"/>
    <s v="Bonifico"/>
    <d v="2022-10-06T00:00:00"/>
    <s v="10661"/>
    <s v="SAN. BANCO POPOLARE CC TESORERIA"/>
  </r>
  <r>
    <s v="846172"/>
    <s v="94919"/>
    <x v="84"/>
    <s v="ACQ"/>
    <s v="22016189R8"/>
    <d v="2022-08-24T00:00:00"/>
    <m/>
    <n v="45.76"/>
    <s v="60"/>
    <d v="2022-08-29T00:00:00"/>
    <d v="2022-10-28T00:00:00"/>
    <n v="-22"/>
    <n v="38"/>
    <n v="44"/>
    <n v="-968"/>
    <n v="1672"/>
    <s v="Bonifico"/>
    <d v="2022-10-06T00:00:00"/>
    <s v="10661"/>
    <s v="SAN. BANCO POPOLARE CC TESORERIA"/>
  </r>
  <r>
    <s v="846173"/>
    <s v="90544"/>
    <x v="11"/>
    <s v="ACQ"/>
    <s v="22110894"/>
    <d v="2022-08-25T00:00:00"/>
    <s v="VEDI NC 22115568 DEL 6/9/22 A STORNO PARZ. FT"/>
    <n v="592.91999999999996"/>
    <s v="60"/>
    <d v="2022-08-29T00:00:00"/>
    <d v="2022-10-28T00:00:00"/>
    <n v="0"/>
    <n v="60"/>
    <n v="486"/>
    <n v="0"/>
    <n v="29160"/>
    <s v="Bonifico"/>
    <d v="2022-10-21T00:00:00"/>
    <s v="11510"/>
    <s v="TERR. BANCO POPOLARE"/>
  </r>
  <r>
    <s v="846174"/>
    <s v="90544"/>
    <x v="11"/>
    <s v="ACQ"/>
    <s v="22110188"/>
    <d v="2022-08-24T00:00:00"/>
    <m/>
    <n v="209.26"/>
    <s v="60"/>
    <d v="2022-08-29T00:00:00"/>
    <d v="2022-10-28T00:00:00"/>
    <n v="-22"/>
    <n v="38"/>
    <n v="190.24"/>
    <n v="-4185.2800000000007"/>
    <n v="7229.1200000000008"/>
    <s v="Bonifico"/>
    <d v="2022-10-06T00:00:00"/>
    <s v="10652"/>
    <s v="SAN. BANCO POPOLARE CC TESORERIA"/>
  </r>
  <r>
    <s v="846175"/>
    <s v="90544"/>
    <x v="11"/>
    <s v="ACQ"/>
    <s v="22110186"/>
    <d v="2022-08-24T00:00:00"/>
    <s v="VEDI NC 22122904 DEL 21/9/22 A STORNO PARZ. FATT."/>
    <n v="197.87"/>
    <s v="60"/>
    <d v="2022-08-29T00:00:00"/>
    <d v="2022-10-28T00:00:00"/>
    <n v="0"/>
    <n v="60"/>
    <n v="179.88"/>
    <n v="0"/>
    <n v="10792.8"/>
    <s v="Bonifico"/>
    <d v="2022-10-06T00:00:00"/>
    <s v="10652"/>
    <s v="SAN. BANCO POPOLARE CC TESORERIA"/>
  </r>
  <r>
    <s v="846176"/>
    <s v="21952"/>
    <x v="99"/>
    <s v="ACQ"/>
    <s v="2223079785"/>
    <d v="2022-08-24T00:00:00"/>
    <m/>
    <n v="12.2"/>
    <s v="60"/>
    <d v="2022-08-29T00:00:00"/>
    <d v="2022-10-28T00:00:00"/>
    <n v="-17"/>
    <n v="43"/>
    <n v="10"/>
    <n v="-170"/>
    <n v="430"/>
    <s v="Bonifico"/>
    <d v="2022-10-11T00:00:00"/>
    <s v="10954"/>
    <s v="SAN. BANCO POPOLARE CC TESORERIA"/>
  </r>
  <r>
    <s v="846177"/>
    <s v="21952"/>
    <x v="99"/>
    <s v="ACQ"/>
    <s v="2223081693"/>
    <d v="2022-08-24T00:00:00"/>
    <m/>
    <n v="1183.4000000000001"/>
    <s v="60"/>
    <d v="2022-08-29T00:00:00"/>
    <d v="2022-10-28T00:00:00"/>
    <n v="-17"/>
    <n v="43"/>
    <n v="970"/>
    <n v="-16490"/>
    <n v="41710"/>
    <s v="Bonifico"/>
    <d v="2022-10-11T00:00:00"/>
    <s v="10954"/>
    <s v="SAN. BANCO POPOLARE CC TESORERIA"/>
  </r>
  <r>
    <s v="846178"/>
    <s v="98818"/>
    <x v="303"/>
    <s v="ACQ"/>
    <s v="1752-P"/>
    <d v="2022-08-26T00:00:00"/>
    <m/>
    <n v="680.27"/>
    <s v="60"/>
    <d v="2022-08-29T00:00:00"/>
    <d v="2022-10-28T00:00:00"/>
    <n v="-17"/>
    <n v="43"/>
    <n v="557.6"/>
    <n v="-9479.2000000000007"/>
    <n v="23976.799999999999"/>
    <s v="Bonifico"/>
    <d v="2022-10-11T00:00:00"/>
    <s v="10980"/>
    <s v="SAN. BANCO POPOLARE CC TESORERIA"/>
  </r>
  <r>
    <s v="846179"/>
    <s v="98818"/>
    <x v="303"/>
    <s v="ACQ"/>
    <s v="1750-P"/>
    <d v="2022-08-26T00:00:00"/>
    <m/>
    <n v="1700.68"/>
    <s v="60"/>
    <d v="2022-08-29T00:00:00"/>
    <d v="2022-10-28T00:00:00"/>
    <n v="-17"/>
    <n v="43"/>
    <n v="1394"/>
    <n v="-23698"/>
    <n v="59942"/>
    <s v="Bonifico"/>
    <d v="2022-10-11T00:00:00"/>
    <s v="10980"/>
    <s v="SAN. BANCO POPOLARE CC TESORERIA"/>
  </r>
  <r>
    <s v="846180"/>
    <s v="99089"/>
    <x v="304"/>
    <s v="ACQ"/>
    <s v="1810004362"/>
    <d v="2022-08-26T00:00:00"/>
    <m/>
    <n v="32.450000000000003"/>
    <s v="60"/>
    <d v="2022-08-29T00:00:00"/>
    <d v="2022-10-28T00:00:00"/>
    <n v="-17"/>
    <n v="43"/>
    <n v="31.2"/>
    <n v="-530.4"/>
    <n v="1341.6"/>
    <s v="Bonifico"/>
    <d v="2022-10-11T00:00:00"/>
    <s v="11029"/>
    <s v="SAN. BANCO POPOLARE CC TESORERIA"/>
  </r>
  <r>
    <s v="846182"/>
    <s v="97164"/>
    <x v="150"/>
    <s v="ACQ"/>
    <s v="913541"/>
    <d v="2022-08-25T00:00:00"/>
    <m/>
    <n v="2192.34"/>
    <s v="60"/>
    <d v="2022-08-29T00:00:00"/>
    <d v="2022-10-28T00:00:00"/>
    <n v="-16"/>
    <n v="44"/>
    <n v="1797"/>
    <n v="-28752"/>
    <n v="79068"/>
    <s v="Bonifico"/>
    <d v="2022-10-12T00:00:00"/>
    <s v="11141"/>
    <s v="SAN. BANCO POPOLARE CC TESORERIA"/>
  </r>
  <r>
    <s v="846183"/>
    <s v="97609"/>
    <x v="284"/>
    <s v="ACQ"/>
    <s v="3006917679"/>
    <d v="2022-08-25T00:00:00"/>
    <m/>
    <n v="794.71"/>
    <s v="60"/>
    <d v="2022-08-29T00:00:00"/>
    <d v="2022-10-28T00:00:00"/>
    <n v="-2"/>
    <n v="58"/>
    <n v="651.4"/>
    <n v="-1302.8"/>
    <n v="37781.199999999997"/>
    <s v="Bonifico"/>
    <d v="2022-10-26T00:00:00"/>
    <s v="11655"/>
    <s v="SAN. BANCO POPOLARE CC TESORERIA"/>
  </r>
  <r>
    <s v="846184"/>
    <s v="97609"/>
    <x v="284"/>
    <s v="ACQ"/>
    <s v="3006917677"/>
    <d v="2022-08-25T00:00:00"/>
    <m/>
    <n v="39.409999999999997"/>
    <s v="60"/>
    <d v="2022-08-29T00:00:00"/>
    <d v="2022-10-28T00:00:00"/>
    <n v="-17"/>
    <n v="43"/>
    <n v="32.299999999999997"/>
    <n v="-549.09999999999991"/>
    <n v="1388.8999999999999"/>
    <s v="Bonifico"/>
    <d v="2022-10-11T00:00:00"/>
    <s v="11001"/>
    <s v="SAN. BANCO POPOLARE CC TESORERIA"/>
  </r>
  <r>
    <s v="846185"/>
    <s v="97609"/>
    <x v="284"/>
    <s v="ACQ"/>
    <s v="3006917678"/>
    <d v="2022-08-25T00:00:00"/>
    <m/>
    <n v="39.409999999999997"/>
    <s v="60"/>
    <d v="2022-08-29T00:00:00"/>
    <d v="2022-10-28T00:00:00"/>
    <n v="-17"/>
    <n v="43"/>
    <n v="32.299999999999997"/>
    <n v="-549.09999999999991"/>
    <n v="1388.8999999999999"/>
    <s v="Bonifico"/>
    <d v="2022-10-11T00:00:00"/>
    <s v="11001"/>
    <s v="SAN. BANCO POPOLARE CC TESORERIA"/>
  </r>
  <r>
    <s v="846186"/>
    <s v="92068"/>
    <x v="146"/>
    <s v="ACQ"/>
    <s v="1020549069"/>
    <d v="2022-08-25T00:00:00"/>
    <m/>
    <n v="273.27999999999997"/>
    <s v="60"/>
    <d v="2022-08-29T00:00:00"/>
    <d v="2022-10-28T00:00:00"/>
    <n v="-17"/>
    <n v="43"/>
    <n v="224"/>
    <n v="-3808"/>
    <n v="9632"/>
    <s v="Bonifico"/>
    <d v="2022-10-11T00:00:00"/>
    <s v="10840"/>
    <s v="SAN. BANCO POPOLARE CC TESORERIA"/>
  </r>
  <r>
    <s v="846187"/>
    <s v="98794"/>
    <x v="32"/>
    <s v="ACQ"/>
    <s v="014/5699"/>
    <d v="2022-08-26T00:00:00"/>
    <s v="ELAB CEDOL AGO22"/>
    <n v="3048.44"/>
    <s v="60"/>
    <d v="2022-08-29T00:00:00"/>
    <d v="2022-10-28T00:00:00"/>
    <n v="-24"/>
    <n v="36"/>
    <n v="2498.7199999999998"/>
    <n v="-59969.279999999999"/>
    <n v="89953.919999999998"/>
    <s v="Bonifico"/>
    <d v="2022-10-04T00:00:00"/>
    <s v="10555"/>
    <s v="SAN. BANCO POPOLARE CC TESORERIA"/>
  </r>
  <r>
    <s v="848040"/>
    <s v="94546"/>
    <x v="71"/>
    <s v="ACQ"/>
    <s v="1011351758"/>
    <d v="2022-08-26T00:00:00"/>
    <m/>
    <n v="701.5"/>
    <s v="60"/>
    <d v="2022-08-30T00:00:00"/>
    <d v="2022-10-29T00:00:00"/>
    <n v="-4"/>
    <n v="56"/>
    <n v="575"/>
    <n v="-2300"/>
    <n v="32200"/>
    <s v="Bonifico"/>
    <d v="2022-10-25T00:00:00"/>
    <s v="11572"/>
    <s v="SAN. BANCO POPOLARE CC TESORERIA"/>
  </r>
  <r>
    <s v="848041"/>
    <s v="22928"/>
    <x v="161"/>
    <s v="ACQ"/>
    <s v="V90010096"/>
    <d v="2022-08-25T00:00:00"/>
    <m/>
    <n v="23.42"/>
    <s v="60"/>
    <d v="2022-08-30T00:00:00"/>
    <d v="2022-10-29T00:00:00"/>
    <n v="-3"/>
    <n v="57"/>
    <n v="19.2"/>
    <n v="-57.599999999999994"/>
    <n v="1094.3999999999999"/>
    <s v="Bonifico"/>
    <d v="2022-10-26T00:00:00"/>
    <s v="11669"/>
    <s v="SAN. BANCO POPOLARE CC TESORERIA"/>
  </r>
  <r>
    <s v="848042"/>
    <s v="95451"/>
    <x v="141"/>
    <s v="ACQ"/>
    <s v="FVS22-01194"/>
    <d v="2022-08-28T00:00:00"/>
    <m/>
    <n v="2049.6"/>
    <s v="60"/>
    <d v="2022-08-30T00:00:00"/>
    <d v="2022-10-29T00:00:00"/>
    <n v="-18"/>
    <n v="42"/>
    <n v="1680"/>
    <n v="-30240"/>
    <n v="70560"/>
    <s v="Bonifico"/>
    <d v="2022-10-11T00:00:00"/>
    <s v="10993"/>
    <s v="SAN. BANCO POPOLARE CC TESORERIA"/>
  </r>
  <r>
    <s v="848043"/>
    <s v="90095"/>
    <x v="305"/>
    <s v="ACQ"/>
    <s v="E02711"/>
    <d v="2022-08-29T00:00:00"/>
    <m/>
    <n v="347.7"/>
    <s v="60"/>
    <d v="2022-08-30T00:00:00"/>
    <d v="2022-10-29T00:00:00"/>
    <n v="-3"/>
    <n v="57"/>
    <n v="285"/>
    <n v="-855"/>
    <n v="16245"/>
    <s v="Bonifico"/>
    <d v="2022-10-26T00:00:00"/>
    <s v="11651"/>
    <s v="SAN. BANCO POPOLARE CC TESORERIA"/>
  </r>
  <r>
    <s v="848044"/>
    <s v="90274"/>
    <x v="306"/>
    <s v="ACQ"/>
    <s v="2022-V1 -0017120"/>
    <d v="2022-08-24T00:00:00"/>
    <s v="MANUT PREV GR CONT EMODINAMICA 1/8/22-31/7/23"/>
    <n v="2476.6"/>
    <s v="60"/>
    <d v="2022-08-30T00:00:00"/>
    <d v="2022-10-29T00:00:00"/>
    <n v="-18"/>
    <n v="42"/>
    <n v="2030"/>
    <n v="-36540"/>
    <n v="85260"/>
    <s v="Bonifico"/>
    <d v="2022-10-11T00:00:00"/>
    <s v="10943"/>
    <s v="SAN. BANCO POPOLARE CC TESORERIA"/>
  </r>
  <r>
    <s v="848049"/>
    <s v="10278"/>
    <x v="62"/>
    <s v="ACQ"/>
    <s v="SL1-22001997"/>
    <d v="2022-08-25T00:00:00"/>
    <s v="COVID"/>
    <n v="14370"/>
    <s v="60"/>
    <d v="2022-08-30T00:00:00"/>
    <d v="2022-10-29T00:00:00"/>
    <n v="-23"/>
    <n v="37"/>
    <n v="14370"/>
    <n v="-330510"/>
    <n v="531690"/>
    <s v="Bonifico"/>
    <d v="2022-10-06T00:00:00"/>
    <s v="10667"/>
    <s v="SAN. BANCO POPOLARE CC TESORERIA"/>
  </r>
  <r>
    <s v="848051"/>
    <s v="99436"/>
    <x v="101"/>
    <s v="ACQ"/>
    <s v="2022180507"/>
    <d v="2022-08-26T00:00:00"/>
    <m/>
    <n v="319"/>
    <s v="60"/>
    <d v="2022-08-30T00:00:00"/>
    <d v="2022-10-29T00:00:00"/>
    <n v="-25"/>
    <n v="35"/>
    <n v="290"/>
    <n v="-7250"/>
    <n v="10150"/>
    <s v="Bonifico"/>
    <d v="2022-10-04T00:00:00"/>
    <s v="10459"/>
    <s v="SAN. BANCO POPOLARE CC TESORERIA"/>
  </r>
  <r>
    <s v="848052"/>
    <s v="90060"/>
    <x v="119"/>
    <s v="ACQ"/>
    <s v="870E123487"/>
    <d v="2022-08-26T00:00:00"/>
    <m/>
    <n v="1220"/>
    <s v="60"/>
    <d v="2022-08-30T00:00:00"/>
    <d v="2022-10-29T00:00:00"/>
    <n v="-12"/>
    <n v="48"/>
    <n v="1000"/>
    <n v="-12000"/>
    <n v="48000"/>
    <s v="Bonifico"/>
    <d v="2022-10-17T00:00:00"/>
    <s v="11242"/>
    <s v="SAN. BANCO POPOLARE CC TESORERIA"/>
  </r>
  <r>
    <s v="848054"/>
    <s v="93395"/>
    <x v="51"/>
    <s v="ACQ"/>
    <s v="22070143 Q1"/>
    <d v="2022-08-26T00:00:00"/>
    <m/>
    <n v="150.06"/>
    <s v="60"/>
    <d v="2022-08-30T00:00:00"/>
    <d v="2022-10-29T00:00:00"/>
    <n v="-3"/>
    <n v="57"/>
    <n v="123"/>
    <n v="-369"/>
    <n v="7011"/>
    <s v="Bonifico"/>
    <d v="2022-10-26T00:00:00"/>
    <s v="11654"/>
    <s v="SAN. BANCO POPOLARE CC TESORERIA"/>
  </r>
  <r>
    <s v="848055"/>
    <s v="92021"/>
    <x v="212"/>
    <s v="ACQ"/>
    <s v="3300110715"/>
    <d v="2022-08-26T00:00:00"/>
    <m/>
    <n v="631.13"/>
    <s v="60"/>
    <d v="2022-08-30T00:00:00"/>
    <d v="2022-10-29T00:00:00"/>
    <n v="-17"/>
    <n v="43"/>
    <n v="573.75"/>
    <n v="-9753.75"/>
    <n v="24671.25"/>
    <s v="Bonifico"/>
    <d v="2022-10-12T00:00:00"/>
    <s v="11130"/>
    <s v="SAN. BANCO POPOLARE CC TESORERIA"/>
  </r>
  <r>
    <s v="848057"/>
    <s v="94894"/>
    <x v="273"/>
    <s v="ACQ"/>
    <s v="3622086559"/>
    <d v="2022-08-26T00:00:00"/>
    <m/>
    <n v="33022.839999999997"/>
    <s v="60"/>
    <d v="2022-08-30T00:00:00"/>
    <d v="2022-10-29T00:00:00"/>
    <n v="-17"/>
    <n v="43"/>
    <n v="30020.76"/>
    <n v="-510352.92"/>
    <n v="1290892.68"/>
    <s v="Bonifico"/>
    <d v="2022-10-12T00:00:00"/>
    <s v="11105"/>
    <s v="SAN. BANCO POPOLARE CC TESORERIA"/>
  </r>
  <r>
    <s v="848060"/>
    <s v="97227"/>
    <x v="81"/>
    <s v="ACQ"/>
    <s v="8841"/>
    <d v="2022-08-22T00:00:00"/>
    <m/>
    <n v="2459.52"/>
    <s v="60"/>
    <d v="2022-08-30T00:00:00"/>
    <d v="2022-10-29T00:00:00"/>
    <n v="-25"/>
    <n v="35"/>
    <n v="2016"/>
    <n v="-50400"/>
    <n v="70560"/>
    <s v="Bonifico"/>
    <d v="2022-10-04T00:00:00"/>
    <s v="10460"/>
    <s v="SAN. BANCO POPOLARE CC TESORERIA"/>
  </r>
  <r>
    <s v="848061"/>
    <s v="91276"/>
    <x v="307"/>
    <s v="ACQ"/>
    <s v="30188-E4511"/>
    <d v="2022-08-29T00:00:00"/>
    <s v="ACQ MAT TECN X MANUT"/>
    <n v="274.95"/>
    <s v="60"/>
    <d v="2022-08-30T00:00:00"/>
    <d v="2022-10-29T00:00:00"/>
    <n v="-25"/>
    <n v="35"/>
    <n v="225.37"/>
    <n v="-5634.25"/>
    <n v="7887.95"/>
    <s v="Bonifico"/>
    <d v="2022-10-04T00:00:00"/>
    <s v="10545"/>
    <s v="SAN. BANCO POPOLARE CC TESORERIA"/>
  </r>
  <r>
    <s v="848062"/>
    <s v="93917"/>
    <x v="308"/>
    <s v="ACQ"/>
    <s v="E-3908"/>
    <d v="2022-08-29T00:00:00"/>
    <m/>
    <n v="73.2"/>
    <s v="60"/>
    <d v="2022-08-30T00:00:00"/>
    <d v="2022-10-29T00:00:00"/>
    <n v="-18"/>
    <n v="42"/>
    <n v="60"/>
    <n v="-1080"/>
    <n v="2520"/>
    <s v="Bonifico"/>
    <d v="2022-10-11T00:00:00"/>
    <s v="10865"/>
    <s v="SAN. BANCO POPOLARE CC TESORERIA"/>
  </r>
  <r>
    <s v="848063"/>
    <s v="93917"/>
    <x v="308"/>
    <s v="ACQ"/>
    <s v="E-3907"/>
    <d v="2022-08-29T00:00:00"/>
    <m/>
    <n v="1815.36"/>
    <s v="60"/>
    <d v="2022-08-30T00:00:00"/>
    <d v="2022-10-29T00:00:00"/>
    <n v="-18"/>
    <n v="42"/>
    <n v="1488"/>
    <n v="-26784"/>
    <n v="62496"/>
    <s v="Bonifico"/>
    <d v="2022-10-11T00:00:00"/>
    <s v="10865"/>
    <s v="SAN. BANCO POPOLARE CC TESORERIA"/>
  </r>
  <r>
    <s v="848064"/>
    <s v="93497"/>
    <x v="309"/>
    <s v="ACQ"/>
    <s v="000484/22"/>
    <d v="2022-08-26T00:00:00"/>
    <m/>
    <n v="1250.5"/>
    <s v="60"/>
    <d v="2022-08-30T00:00:00"/>
    <d v="2022-10-29T00:00:00"/>
    <n v="-17"/>
    <n v="43"/>
    <n v="1025"/>
    <n v="-17425"/>
    <n v="44075"/>
    <s v="Bonifico"/>
    <d v="2022-10-12T00:00:00"/>
    <s v="11098"/>
    <s v="SAN. BANCO POPOLARE CC TESORERIA"/>
  </r>
  <r>
    <s v="848066"/>
    <s v="22839"/>
    <x v="278"/>
    <s v="ACQ"/>
    <s v="25878239"/>
    <d v="2022-08-25T00:00:00"/>
    <m/>
    <n v="247.52"/>
    <s v="60"/>
    <d v="2022-08-30T00:00:00"/>
    <d v="2022-10-29T00:00:00"/>
    <n v="-25"/>
    <n v="35"/>
    <n v="238"/>
    <n v="-5950"/>
    <n v="8330"/>
    <s v="Bonifico"/>
    <d v="2022-10-04T00:00:00"/>
    <s v="10519"/>
    <s v="SAN. BANCO POPOLARE CC TESORERIA"/>
  </r>
  <r>
    <s v="848067"/>
    <s v="22868"/>
    <x v="111"/>
    <s v="ACQ"/>
    <s v="11114/00/2022"/>
    <d v="2022-08-26T00:00:00"/>
    <m/>
    <n v="27.72"/>
    <s v="60"/>
    <d v="2022-08-30T00:00:00"/>
    <d v="2022-10-29T00:00:00"/>
    <n v="-17"/>
    <n v="43"/>
    <n v="25.2"/>
    <n v="-428.4"/>
    <n v="1083.5999999999999"/>
    <s v="Bonifico"/>
    <d v="2022-10-12T00:00:00"/>
    <s v="11078"/>
    <s v="SAN. BANCO POPOLARE CC TESORERIA"/>
  </r>
  <r>
    <s v="848069"/>
    <s v="10738"/>
    <x v="310"/>
    <s v="ACQ"/>
    <s v="04/102"/>
    <d v="2022-07-31T00:00:00"/>
    <m/>
    <n v="1373.23"/>
    <s v="60"/>
    <d v="2022-08-30T00:00:00"/>
    <d v="2022-10-29T00:00:00"/>
    <n v="-25"/>
    <n v="35"/>
    <n v="1125.5999999999999"/>
    <n v="-28139.999999999996"/>
    <n v="39396"/>
    <s v="Bonifico"/>
    <d v="2022-10-04T00:00:00"/>
    <s v="10566"/>
    <s v="SAN. BANCO POPOLARE CC TESORERIA"/>
  </r>
  <r>
    <s v="848071"/>
    <s v="96660"/>
    <x v="35"/>
    <s v="ACQ"/>
    <s v="25497"/>
    <d v="2022-08-25T00:00:00"/>
    <m/>
    <n v="4840.96"/>
    <s v="60"/>
    <d v="2022-08-30T00:00:00"/>
    <d v="2022-10-29T00:00:00"/>
    <n v="-3"/>
    <n v="57"/>
    <n v="3968"/>
    <n v="-11904"/>
    <n v="226176"/>
    <s v="Bonifico"/>
    <d v="2022-10-26T00:00:00"/>
    <s v="11650"/>
    <s v="SAN. BANCO POPOLARE CC TESORERIA"/>
  </r>
  <r>
    <s v="848073"/>
    <s v="99436"/>
    <x v="101"/>
    <s v="ACQ"/>
    <s v="2022180504"/>
    <d v="2022-08-26T00:00:00"/>
    <m/>
    <n v="2875.28"/>
    <s v="60"/>
    <d v="2022-08-30T00:00:00"/>
    <d v="2022-10-29T00:00:00"/>
    <n v="-4"/>
    <n v="56"/>
    <n v="2613.89"/>
    <n v="-10455.56"/>
    <n v="146377.84"/>
    <s v="Bonifico"/>
    <d v="2022-10-25T00:00:00"/>
    <s v="11615"/>
    <s v="SAN. BANCO POPOLARE CC TESORERIA"/>
  </r>
  <r>
    <s v="848075"/>
    <s v="94614"/>
    <x v="262"/>
    <s v="ACQ"/>
    <s v="7172131984"/>
    <d v="2022-08-26T00:00:00"/>
    <m/>
    <n v="2427.8000000000002"/>
    <s v="60"/>
    <d v="2022-08-30T00:00:00"/>
    <d v="2022-10-29T00:00:00"/>
    <n v="-3"/>
    <n v="57"/>
    <n v="1990"/>
    <n v="-5970"/>
    <n v="113430"/>
    <s v="Bonifico"/>
    <d v="2022-10-26T00:00:00"/>
    <s v="11648"/>
    <s v="SAN. BANCO POPOLARE CC TESORERIA"/>
  </r>
  <r>
    <s v="848076"/>
    <s v="91106"/>
    <x v="311"/>
    <s v="ACQ"/>
    <s v="0005795/L"/>
    <d v="2022-08-26T00:00:00"/>
    <m/>
    <n v="285.29000000000002"/>
    <s v="60"/>
    <d v="2022-08-30T00:00:00"/>
    <d v="2022-10-29T00:00:00"/>
    <n v="-25"/>
    <n v="35"/>
    <n v="259.35000000000002"/>
    <n v="-6483.7500000000009"/>
    <n v="9077.25"/>
    <s v="Bonifico"/>
    <d v="2022-10-04T00:00:00"/>
    <s v="10449"/>
    <s v="SAN. BANCO POPOLARE CC TESORERIA"/>
  </r>
  <r>
    <s v="848077"/>
    <s v="93441"/>
    <x v="312"/>
    <s v="ACQ"/>
    <s v="22VPA05722"/>
    <d v="2022-08-26T00:00:00"/>
    <m/>
    <n v="4448.18"/>
    <s v="60"/>
    <d v="2022-08-30T00:00:00"/>
    <d v="2022-10-29T00:00:00"/>
    <n v="-17"/>
    <n v="43"/>
    <n v="4043.8"/>
    <n v="-68744.600000000006"/>
    <n v="173883.4"/>
    <s v="Bonifico"/>
    <d v="2022-10-12T00:00:00"/>
    <s v="11119"/>
    <s v="SAN. BANCO POPOLARE CC TESORERIA"/>
  </r>
  <r>
    <s v="848079"/>
    <s v="91477"/>
    <x v="106"/>
    <s v="ACQ"/>
    <s v="1209321607"/>
    <d v="2022-08-26T00:00:00"/>
    <m/>
    <n v="79.06"/>
    <s v="60"/>
    <d v="2022-08-30T00:00:00"/>
    <d v="2022-10-29T00:00:00"/>
    <n v="-18"/>
    <n v="42"/>
    <n v="64.8"/>
    <n v="-1166.3999999999999"/>
    <n v="2721.6"/>
    <s v="Bonifico"/>
    <d v="2022-10-11T00:00:00"/>
    <s v="10885"/>
    <s v="SAN. BANCO POPOLARE CC TESORERIA"/>
  </r>
  <r>
    <s v="848080"/>
    <s v="91477"/>
    <x v="106"/>
    <s v="ACQ"/>
    <s v="1209322079"/>
    <d v="2022-08-26T00:00:00"/>
    <m/>
    <n v="79.06"/>
    <s v="60"/>
    <d v="2022-08-30T00:00:00"/>
    <d v="2022-10-29T00:00:00"/>
    <n v="-18"/>
    <n v="42"/>
    <n v="64.8"/>
    <n v="-1166.3999999999999"/>
    <n v="2721.6"/>
    <s v="Bonifico"/>
    <d v="2022-10-11T00:00:00"/>
    <s v="10885"/>
    <s v="SAN. BANCO POPOLARE CC TESORERIA"/>
  </r>
  <r>
    <s v="848081"/>
    <s v="91477"/>
    <x v="106"/>
    <s v="ACQ"/>
    <s v="1209322081"/>
    <d v="2022-08-26T00:00:00"/>
    <m/>
    <n v="79.06"/>
    <s v="60"/>
    <d v="2022-08-30T00:00:00"/>
    <d v="2022-10-29T00:00:00"/>
    <n v="-18"/>
    <n v="42"/>
    <n v="64.8"/>
    <n v="-1166.3999999999999"/>
    <n v="2721.6"/>
    <s v="Bonifico"/>
    <d v="2022-10-11T00:00:00"/>
    <s v="10885"/>
    <s v="SAN. BANCO POPOLARE CC TESORERIA"/>
  </r>
  <r>
    <s v="848082"/>
    <s v="90963"/>
    <x v="313"/>
    <s v="ACQ"/>
    <s v="1010221500003217"/>
    <d v="2022-08-26T00:00:00"/>
    <s v="classe document. DICOM e DAE - GIUGNO/LUGLIO 2022"/>
    <n v="250.44"/>
    <s v="60"/>
    <d v="2022-08-30T00:00:00"/>
    <d v="2022-10-29T00:00:00"/>
    <n v="17"/>
    <n v="77"/>
    <n v="205.28"/>
    <n v="3489.76"/>
    <n v="15806.56"/>
    <s v="Bonifico"/>
    <d v="2022-11-15T00:00:00"/>
    <s v="12161"/>
    <s v="SAN. BANCO POPOLARE CC TESORERIA"/>
  </r>
  <r>
    <s v="848083"/>
    <s v="96491"/>
    <x v="3"/>
    <s v="ACQ"/>
    <s v="22184608"/>
    <d v="2022-08-26T00:00:00"/>
    <s v="MINOR PREZZO LIQUIDARE"/>
    <n v="1239.1300000000001"/>
    <s v="60"/>
    <d v="2022-08-30T00:00:00"/>
    <d v="2022-10-29T00:00:00"/>
    <n v="-3"/>
    <n v="57"/>
    <n v="1015.68"/>
    <n v="-3047.04"/>
    <n v="57893.759999999995"/>
    <s v="Bonifico"/>
    <d v="2022-10-26T00:00:00"/>
    <s v="11677"/>
    <s v="SAN. BANCO POPOLARE CC TESORERIA"/>
  </r>
  <r>
    <s v="848089"/>
    <s v="90544"/>
    <x v="11"/>
    <s v="ACQ"/>
    <s v="22111421"/>
    <d v="2022-08-26T00:00:00"/>
    <m/>
    <n v="209.26"/>
    <s v="60"/>
    <d v="2022-08-30T00:00:00"/>
    <d v="2022-10-29T00:00:00"/>
    <n v="-23"/>
    <n v="37"/>
    <n v="190.24"/>
    <n v="-4375.5200000000004"/>
    <n v="7038.88"/>
    <s v="Bonifico"/>
    <d v="2022-10-06T00:00:00"/>
    <s v="10652"/>
    <s v="SAN. BANCO POPOLARE CC TESORERIA"/>
  </r>
  <r>
    <s v="848092"/>
    <s v="94921"/>
    <x v="182"/>
    <s v="ACQ"/>
    <s v="8722165761"/>
    <d v="2022-08-26T00:00:00"/>
    <m/>
    <n v="8337.9500000000007"/>
    <s v="60"/>
    <d v="2022-08-30T00:00:00"/>
    <d v="2022-10-29T00:00:00"/>
    <n v="-17"/>
    <n v="43"/>
    <n v="7579.95"/>
    <n v="-128859.15"/>
    <n v="325937.84999999998"/>
    <s v="Bonifico"/>
    <d v="2022-10-12T00:00:00"/>
    <s v="11094"/>
    <s v="SAN. BANCO POPOLARE CC TESORERIA"/>
  </r>
  <r>
    <s v="848093"/>
    <s v="90106"/>
    <x v="185"/>
    <s v="ACQ"/>
    <s v="22VFN011949"/>
    <d v="2022-08-26T00:00:00"/>
    <m/>
    <n v="308.66000000000003"/>
    <s v="60"/>
    <d v="2022-08-30T00:00:00"/>
    <d v="2022-10-29T00:00:00"/>
    <n v="-25"/>
    <n v="35"/>
    <n v="253"/>
    <n v="-6325"/>
    <n v="8855"/>
    <s v="Bonifico"/>
    <d v="2022-10-04T00:00:00"/>
    <s v="10505"/>
    <s v="SAN. BANCO POPOLARE CC TESORERIA"/>
  </r>
  <r>
    <s v="848094"/>
    <s v="90106"/>
    <x v="185"/>
    <s v="ACQ"/>
    <s v="22VFN011950"/>
    <d v="2022-08-26T00:00:00"/>
    <m/>
    <n v="202.22"/>
    <s v="60"/>
    <d v="2022-08-30T00:00:00"/>
    <d v="2022-10-29T00:00:00"/>
    <n v="-17"/>
    <n v="43"/>
    <n v="165.75"/>
    <n v="-2817.75"/>
    <n v="7127.25"/>
    <s v="Bonifico"/>
    <d v="2022-10-12T00:00:00"/>
    <s v="11060"/>
    <s v="SAN. BANCO POPOLARE CC TESORERIA"/>
  </r>
  <r>
    <s v="848097"/>
    <s v="99436"/>
    <x v="101"/>
    <s v="ACQ"/>
    <s v="2022180508"/>
    <d v="2022-08-26T00:00:00"/>
    <m/>
    <n v="151.31"/>
    <s v="60"/>
    <d v="2022-08-30T00:00:00"/>
    <d v="2022-10-29T00:00:00"/>
    <n v="-25"/>
    <n v="35"/>
    <n v="137.55000000000001"/>
    <n v="-3438.7500000000005"/>
    <n v="4814.25"/>
    <s v="Bonifico"/>
    <d v="2022-10-04T00:00:00"/>
    <s v="10459"/>
    <s v="SAN. BANCO POPOLARE CC TESORERIA"/>
  </r>
  <r>
    <s v="848098"/>
    <s v="10281"/>
    <x v="189"/>
    <s v="ACQ"/>
    <s v="3363221364"/>
    <d v="2022-08-12T00:00:00"/>
    <m/>
    <n v="4329.68"/>
    <s v="60"/>
    <d v="2022-08-30T00:00:00"/>
    <d v="2022-10-29T00:00:00"/>
    <n v="-25"/>
    <n v="35"/>
    <n v="3548.92"/>
    <n v="-88723"/>
    <n v="124212.2"/>
    <s v="Bonifico"/>
    <d v="2022-10-04T00:00:00"/>
    <s v="10562"/>
    <s v="SAN. BANCO POPOLARE CC TESORERIA"/>
  </r>
  <r>
    <s v="848099"/>
    <s v="97226"/>
    <x v="110"/>
    <s v="ACQ"/>
    <s v="2208113987"/>
    <d v="2022-08-26T00:00:00"/>
    <m/>
    <n v="3663"/>
    <s v="60"/>
    <d v="2022-08-30T00:00:00"/>
    <d v="2022-10-29T00:00:00"/>
    <n v="-17"/>
    <n v="43"/>
    <n v="3330"/>
    <n v="-56610"/>
    <n v="143190"/>
    <s v="Bonifico"/>
    <d v="2022-10-12T00:00:00"/>
    <s v="11066"/>
    <s v="SAN. BANCO POPOLARE CC TESORERIA"/>
  </r>
  <r>
    <s v="848100"/>
    <s v="93441"/>
    <x v="312"/>
    <s v="ACQ"/>
    <s v="22VPA05721"/>
    <d v="2022-08-26T00:00:00"/>
    <m/>
    <n v="0.01"/>
    <s v="60"/>
    <d v="2022-08-30T00:00:00"/>
    <d v="2022-10-29T00:00:00"/>
    <n v="-17"/>
    <n v="43"/>
    <n v="0.01"/>
    <n v="-0.17"/>
    <n v="0.43"/>
    <s v="Bonifico"/>
    <d v="2022-10-12T00:00:00"/>
    <s v="11119"/>
    <s v="SAN. BANCO POPOLARE CC TESORERIA"/>
  </r>
  <r>
    <s v="848101"/>
    <s v="91477"/>
    <x v="106"/>
    <s v="ACQ"/>
    <s v="1209321605"/>
    <d v="2022-08-26T00:00:00"/>
    <m/>
    <n v="2781.6"/>
    <s v="60"/>
    <d v="2022-08-30T00:00:00"/>
    <d v="2022-10-29T00:00:00"/>
    <n v="-18"/>
    <n v="42"/>
    <n v="2280"/>
    <n v="-41040"/>
    <n v="95760"/>
    <s v="Bonifico"/>
    <d v="2022-10-11T00:00:00"/>
    <s v="10885"/>
    <s v="SAN. BANCO POPOLARE CC TESORERIA"/>
  </r>
  <r>
    <s v="848102"/>
    <s v="91477"/>
    <x v="106"/>
    <s v="ACQ"/>
    <s v="1209322080"/>
    <d v="2022-08-26T00:00:00"/>
    <m/>
    <n v="79.06"/>
    <s v="60"/>
    <d v="2022-08-30T00:00:00"/>
    <d v="2022-10-29T00:00:00"/>
    <n v="-18"/>
    <n v="42"/>
    <n v="64.8"/>
    <n v="-1166.3999999999999"/>
    <n v="2721.6"/>
    <s v="Bonifico"/>
    <d v="2022-10-11T00:00:00"/>
    <s v="10885"/>
    <s v="SAN. BANCO POPOLARE CC TESORERIA"/>
  </r>
  <r>
    <s v="848103"/>
    <s v="96491"/>
    <x v="3"/>
    <s v="ACQ"/>
    <s v="22184566"/>
    <d v="2022-08-26T00:00:00"/>
    <m/>
    <n v="208.62"/>
    <s v="60"/>
    <d v="2022-08-30T00:00:00"/>
    <d v="2022-10-29T00:00:00"/>
    <n v="-3"/>
    <n v="57"/>
    <n v="171"/>
    <n v="-513"/>
    <n v="9747"/>
    <s v="Bonifico"/>
    <d v="2022-10-26T00:00:00"/>
    <s v="11677"/>
    <s v="SAN. BANCO POPOLARE CC TESORERIA"/>
  </r>
  <r>
    <s v="848104"/>
    <s v="96491"/>
    <x v="3"/>
    <s v="ACQ"/>
    <s v="22184603"/>
    <d v="2022-08-26T00:00:00"/>
    <m/>
    <n v="259.86"/>
    <s v="60"/>
    <d v="2022-08-30T00:00:00"/>
    <d v="2022-10-29T00:00:00"/>
    <n v="-3"/>
    <n v="57"/>
    <n v="213"/>
    <n v="-639"/>
    <n v="12141"/>
    <s v="Bonifico"/>
    <d v="2022-10-26T00:00:00"/>
    <s v="11677"/>
    <s v="SAN. BANCO POPOLARE CC TESORERIA"/>
  </r>
  <r>
    <s v="848106"/>
    <s v="92068"/>
    <x v="146"/>
    <s v="ACQ"/>
    <s v="1020549249"/>
    <d v="2022-08-26T00:00:00"/>
    <s v="GIUGNO 2022 -NOLEGGIO L2-FULL RISK PREVI COLOR V2"/>
    <n v="183"/>
    <s v="60"/>
    <d v="2022-08-30T00:00:00"/>
    <d v="2022-10-29T00:00:00"/>
    <n v="-25"/>
    <n v="35"/>
    <n v="150"/>
    <n v="-3750"/>
    <n v="5250"/>
    <s v="Bonifico"/>
    <d v="2022-10-04T00:00:00"/>
    <s v="10508"/>
    <s v="SAN. BANCO POPOLARE CC TESORERIA"/>
  </r>
  <r>
    <s v="848107"/>
    <s v="92068"/>
    <x v="146"/>
    <s v="ACQ"/>
    <s v="1020549256"/>
    <d v="2022-08-26T00:00:00"/>
    <s v="CANONE ASSIST. GENNAIO/MARZO 2022 L2-FULL RISK"/>
    <n v="1098"/>
    <s v="60"/>
    <d v="2022-08-30T00:00:00"/>
    <d v="2022-10-29T00:00:00"/>
    <n v="-25"/>
    <n v="35"/>
    <n v="900"/>
    <n v="-22500"/>
    <n v="31500"/>
    <s v="Bonifico"/>
    <d v="2022-10-04T00:00:00"/>
    <s v="10508"/>
    <s v="SAN. BANCO POPOLARE CC TESORERIA"/>
  </r>
  <r>
    <s v="848108"/>
    <s v="92068"/>
    <x v="146"/>
    <s v="ACQ"/>
    <s v="1020549254"/>
    <d v="2022-08-26T00:00:00"/>
    <s v="CANONE NOL. GENNAIO/MARZO 2022 RENTAL-BACT/ALERT 3D"/>
    <n v="732"/>
    <s v="60"/>
    <d v="2022-08-30T00:00:00"/>
    <d v="2022-10-29T00:00:00"/>
    <n v="-25"/>
    <n v="35"/>
    <n v="600"/>
    <n v="-15000"/>
    <n v="21000"/>
    <s v="Bonifico"/>
    <d v="2022-10-04T00:00:00"/>
    <s v="10508"/>
    <s v="SAN. BANCO POPOLARE CC TESORERIA"/>
  </r>
  <r>
    <s v="848109"/>
    <s v="92068"/>
    <x v="146"/>
    <s v="ACQ"/>
    <s v="1020549250"/>
    <d v="2022-08-26T00:00:00"/>
    <s v="NOL. GENNAIO/MARZO 2022 RENTAL-VITEK 2"/>
    <n v="915"/>
    <s v="60"/>
    <d v="2022-08-30T00:00:00"/>
    <d v="2022-10-29T00:00:00"/>
    <n v="-25"/>
    <n v="35"/>
    <n v="750"/>
    <n v="-18750"/>
    <n v="26250"/>
    <s v="Bonifico"/>
    <d v="2022-10-04T00:00:00"/>
    <s v="10508"/>
    <s v="SAN. BANCO POPOLARE CC TESORERIA"/>
  </r>
  <r>
    <s v="848110"/>
    <s v="92068"/>
    <x v="146"/>
    <s v="ACQ"/>
    <s v="1020549257"/>
    <d v="2022-08-26T00:00:00"/>
    <s v="CANONE ASSIST. APRILE/GIUGNO 2022 L2-FULL RISK"/>
    <n v="1098"/>
    <s v="60"/>
    <d v="2022-08-30T00:00:00"/>
    <d v="2022-10-29T00:00:00"/>
    <n v="-25"/>
    <n v="35"/>
    <n v="900"/>
    <n v="-22500"/>
    <n v="31500"/>
    <s v="Bonifico"/>
    <d v="2022-10-04T00:00:00"/>
    <s v="10508"/>
    <s v="SAN. BANCO POPOLARE CC TESORERIA"/>
  </r>
  <r>
    <s v="848111"/>
    <s v="92068"/>
    <x v="146"/>
    <s v="ACQ"/>
    <s v="1020549255"/>
    <d v="2022-08-26T00:00:00"/>
    <s v="CANONE NOL. APRILE/GIUGNO 2022 RENTAL-BACT/ALERT 3D"/>
    <n v="732"/>
    <s v="60"/>
    <d v="2022-08-30T00:00:00"/>
    <d v="2022-10-29T00:00:00"/>
    <n v="-25"/>
    <n v="35"/>
    <n v="600"/>
    <n v="-15000"/>
    <n v="21000"/>
    <s v="Bonifico"/>
    <d v="2022-10-04T00:00:00"/>
    <s v="10508"/>
    <s v="SAN. BANCO POPOLARE CC TESORERIA"/>
  </r>
  <r>
    <s v="848112"/>
    <s v="92068"/>
    <x v="146"/>
    <s v="ACQ"/>
    <s v="1020549253"/>
    <d v="2022-08-26T00:00:00"/>
    <s v="ASSIST.VITEK 2XL APRILE/GIUGNO 2022"/>
    <n v="1524.98"/>
    <s v="60"/>
    <d v="2022-08-30T00:00:00"/>
    <d v="2022-10-29T00:00:00"/>
    <n v="-25"/>
    <n v="35"/>
    <n v="1249.98"/>
    <n v="-31249.5"/>
    <n v="43749.3"/>
    <s v="Bonifico"/>
    <d v="2022-10-04T00:00:00"/>
    <s v="10508"/>
    <s v="SAN. BANCO POPOLARE CC TESORERIA"/>
  </r>
  <r>
    <s v="848113"/>
    <s v="92068"/>
    <x v="146"/>
    <s v="ACQ"/>
    <s v="1020549252"/>
    <d v="2022-08-26T00:00:00"/>
    <s v="ASSIST.VITEK 2XL GENNAIO/MARZO 2022"/>
    <n v="1524.98"/>
    <s v="60"/>
    <d v="2022-08-30T00:00:00"/>
    <d v="2022-10-29T00:00:00"/>
    <n v="-25"/>
    <n v="35"/>
    <n v="1249.98"/>
    <n v="-31249.5"/>
    <n v="43749.3"/>
    <s v="Bonifico"/>
    <d v="2022-10-04T00:00:00"/>
    <s v="10508"/>
    <s v="SAN. BANCO POPOLARE CC TESORERIA"/>
  </r>
  <r>
    <s v="848114"/>
    <s v="92068"/>
    <x v="146"/>
    <s v="ACQ"/>
    <s v="1020549251"/>
    <d v="2022-08-26T00:00:00"/>
    <s v="NOL. APRILE/GIUGNO 2022 RENTAL-VITEK 2"/>
    <n v="915"/>
    <s v="60"/>
    <d v="2022-08-30T00:00:00"/>
    <d v="2022-10-29T00:00:00"/>
    <n v="-25"/>
    <n v="35"/>
    <n v="750"/>
    <n v="-18750"/>
    <n v="26250"/>
    <s v="Bonifico"/>
    <d v="2022-10-04T00:00:00"/>
    <s v="10508"/>
    <s v="SAN. BANCO POPOLARE CC TESORERIA"/>
  </r>
  <r>
    <s v="848115"/>
    <s v="94483"/>
    <x v="113"/>
    <s v="ACQ"/>
    <s v="27468530"/>
    <d v="2022-08-26T00:00:00"/>
    <m/>
    <n v="14.87"/>
    <s v="60"/>
    <d v="2022-08-30T00:00:00"/>
    <d v="2022-10-29T00:00:00"/>
    <n v="-25"/>
    <n v="35"/>
    <n v="13.52"/>
    <n v="-338"/>
    <n v="473.2"/>
    <s v="Bonifico"/>
    <d v="2022-10-04T00:00:00"/>
    <s v="10502"/>
    <s v="SAN. BANCO POPOLARE CC TESORERIA"/>
  </r>
  <r>
    <s v="848116"/>
    <s v="94483"/>
    <x v="113"/>
    <s v="ACQ"/>
    <s v="27468531"/>
    <d v="2022-08-26T00:00:00"/>
    <m/>
    <n v="6770.87"/>
    <s v="60"/>
    <d v="2022-08-30T00:00:00"/>
    <d v="2022-10-29T00:00:00"/>
    <n v="-17"/>
    <n v="43"/>
    <n v="6155.34"/>
    <n v="-104640.78"/>
    <n v="264679.62"/>
    <s v="Bonifico"/>
    <d v="2022-10-12T00:00:00"/>
    <s v="11117"/>
    <s v="SAN. BANCO POPOLARE CC TESORERIA"/>
  </r>
  <r>
    <s v="848117"/>
    <s v="94483"/>
    <x v="113"/>
    <s v="ACQ"/>
    <s v="27468609"/>
    <d v="2022-08-26T00:00:00"/>
    <m/>
    <n v="205.15"/>
    <s v="60"/>
    <d v="2022-08-30T00:00:00"/>
    <d v="2022-10-29T00:00:00"/>
    <n v="-4"/>
    <n v="56"/>
    <n v="186.5"/>
    <n v="-746"/>
    <n v="10444"/>
    <s v="Bonifico"/>
    <d v="2022-10-25T00:00:00"/>
    <s v="11570"/>
    <s v="SAN. BANCO POPOLARE CC TESORERIA"/>
  </r>
  <r>
    <s v="848119"/>
    <s v="22815"/>
    <x v="123"/>
    <s v="ACQ"/>
    <s v="2200005942"/>
    <d v="2022-08-26T00:00:00"/>
    <m/>
    <n v="2887.5"/>
    <s v="60"/>
    <d v="2022-08-30T00:00:00"/>
    <d v="2022-10-29T00:00:00"/>
    <n v="-17"/>
    <n v="43"/>
    <n v="2625"/>
    <n v="-44625"/>
    <n v="112875"/>
    <s v="Bonifico"/>
    <d v="2022-10-12T00:00:00"/>
    <s v="11089"/>
    <s v="SAN. BANCO POPOLARE CC TESORERIA"/>
  </r>
  <r>
    <s v="848120"/>
    <s v="90127"/>
    <x v="88"/>
    <s v="ACQ"/>
    <s v="5302487610"/>
    <d v="2022-08-25T00:00:00"/>
    <m/>
    <n v="1493.28"/>
    <s v="60"/>
    <d v="2022-08-30T00:00:00"/>
    <d v="2022-10-29T00:00:00"/>
    <n v="-18"/>
    <n v="42"/>
    <n v="1224"/>
    <n v="-22032"/>
    <n v="51408"/>
    <s v="Bonifico"/>
    <d v="2022-10-11T00:00:00"/>
    <s v="10997"/>
    <s v="SAN. BANCO POPOLARE CC TESORERIA"/>
  </r>
  <r>
    <s v="848121"/>
    <s v="90127"/>
    <x v="88"/>
    <s v="ACQ"/>
    <s v="5302487608"/>
    <d v="2022-08-25T00:00:00"/>
    <m/>
    <n v="528"/>
    <s v="60"/>
    <d v="2022-08-30T00:00:00"/>
    <d v="2022-10-29T00:00:00"/>
    <n v="-17"/>
    <n v="43"/>
    <n v="480"/>
    <n v="-8160"/>
    <n v="20640"/>
    <s v="Bonifico"/>
    <d v="2022-10-12T00:00:00"/>
    <s v="11055"/>
    <s v="SAN. BANCO POPOLARE CC TESORERIA"/>
  </r>
  <r>
    <s v="848122"/>
    <s v="90127"/>
    <x v="88"/>
    <s v="ACQ"/>
    <s v="5302487609"/>
    <d v="2022-08-25T00:00:00"/>
    <m/>
    <n v="1948.32"/>
    <s v="60"/>
    <d v="2022-08-30T00:00:00"/>
    <d v="2022-10-29T00:00:00"/>
    <n v="-17"/>
    <n v="43"/>
    <n v="1771.2"/>
    <n v="-30110.400000000001"/>
    <n v="76161.600000000006"/>
    <s v="Bonifico"/>
    <d v="2022-10-12T00:00:00"/>
    <s v="11055"/>
    <s v="SAN. BANCO POPOLARE CC TESORERIA"/>
  </r>
  <r>
    <s v="848123"/>
    <s v="90034"/>
    <x v="127"/>
    <s v="ACQ"/>
    <s v="94017745"/>
    <d v="2022-08-26T00:00:00"/>
    <m/>
    <n v="122"/>
    <s v="60"/>
    <d v="2022-08-30T00:00:00"/>
    <d v="2022-10-29T00:00:00"/>
    <n v="-3"/>
    <n v="57"/>
    <n v="100"/>
    <n v="-300"/>
    <n v="5700"/>
    <s v="Bonifico"/>
    <d v="2022-10-26T00:00:00"/>
    <s v="11688"/>
    <s v="SAN. BANCO POPOLARE CC TESORERIA"/>
  </r>
  <r>
    <s v="848124"/>
    <s v="92021"/>
    <x v="212"/>
    <s v="ACQ"/>
    <s v="3300110714"/>
    <d v="2022-08-26T00:00:00"/>
    <m/>
    <n v="4400"/>
    <s v="60"/>
    <d v="2022-08-30T00:00:00"/>
    <d v="2022-10-29T00:00:00"/>
    <n v="-17"/>
    <n v="43"/>
    <n v="4000"/>
    <n v="-68000"/>
    <n v="172000"/>
    <s v="Bonifico"/>
    <d v="2022-10-12T00:00:00"/>
    <s v="11130"/>
    <s v="SAN. BANCO POPOLARE CC TESORERIA"/>
  </r>
  <r>
    <s v="848125"/>
    <s v="92830"/>
    <x v="126"/>
    <s v="ACQ"/>
    <s v="0931914064"/>
    <d v="2022-08-27T00:00:00"/>
    <m/>
    <n v="51.24"/>
    <s v="60"/>
    <d v="2022-08-30T00:00:00"/>
    <d v="2022-10-29T00:00:00"/>
    <n v="-3"/>
    <n v="57"/>
    <n v="42"/>
    <n v="-126"/>
    <n v="2394"/>
    <s v="Bonifico"/>
    <d v="2022-10-26T00:00:00"/>
    <s v="11701"/>
    <s v="SAN. BANCO POPOLARE CC TESORERIA"/>
  </r>
  <r>
    <s v="848127"/>
    <s v="92927"/>
    <x v="314"/>
    <s v="ACQ"/>
    <s v="INV-IT01-22-00005831"/>
    <d v="2022-08-24T00:00:00"/>
    <m/>
    <n v="701.5"/>
    <s v="60"/>
    <d v="2022-08-30T00:00:00"/>
    <d v="2022-10-29T00:00:00"/>
    <n v="-17"/>
    <n v="43"/>
    <n v="575"/>
    <n v="-9775"/>
    <n v="24725"/>
    <s v="Bonifico"/>
    <d v="2022-10-12T00:00:00"/>
    <s v="11062"/>
    <s v="SAN. BANCO POPOLARE CC TESORERIA"/>
  </r>
  <r>
    <s v="848128"/>
    <s v="90107"/>
    <x v="315"/>
    <s v="ACQ"/>
    <s v="2200028372"/>
    <d v="2022-08-28T00:00:00"/>
    <s v="NOL. BVD VIRO GEN/MARZO 2022"/>
    <n v="183"/>
    <s v="60"/>
    <d v="2022-08-30T00:00:00"/>
    <d v="2022-10-29T00:00:00"/>
    <n v="-25"/>
    <n v="35"/>
    <n v="150"/>
    <n v="-3750"/>
    <n v="5250"/>
    <s v="Bonifico"/>
    <d v="2022-10-04T00:00:00"/>
    <s v="10561"/>
    <s v="SAN. BANCO POPOLARE CC TESORERIA"/>
  </r>
  <r>
    <s v="848129"/>
    <s v="99165"/>
    <x v="316"/>
    <s v="ACQ"/>
    <s v="4970/2022"/>
    <d v="2022-08-29T00:00:00"/>
    <s v="+ ORD 202216594"/>
    <n v="224.87"/>
    <s v="60"/>
    <d v="2022-08-30T00:00:00"/>
    <d v="2022-10-29T00:00:00"/>
    <n v="-25"/>
    <n v="35"/>
    <n v="184.32"/>
    <n v="-4608"/>
    <n v="6451.2"/>
    <s v="Bonifico"/>
    <d v="2022-10-04T00:00:00"/>
    <s v="10552"/>
    <s v="SAN. BANCO POPOLARE CC TESORERIA"/>
  </r>
  <r>
    <s v="848130"/>
    <s v="99631"/>
    <x v="317"/>
    <s v="ACQ"/>
    <s v="53AR_2022"/>
    <d v="2022-08-29T00:00:00"/>
    <s v="CESPITE:N.10 BARELLE COMPLETE DI ACCESSORI contenzioso per difetti"/>
    <n v="18160.919999999998"/>
    <s v="60"/>
    <d v="2022-08-30T00:00:00"/>
    <d v="2022-10-29T00:00:00"/>
    <n v="0"/>
    <n v="60"/>
    <n v="14886"/>
    <n v="0"/>
    <n v="893160"/>
    <s v="Bonifico"/>
    <d v="2022-12-19T00:00:00"/>
    <s v="13960"/>
    <s v="SAN. BANCO POPOLARE CC TESORERIA"/>
  </r>
  <r>
    <s v="848131"/>
    <s v="99162"/>
    <x v="318"/>
    <s v="ACQ"/>
    <s v="PA/1352"/>
    <d v="2022-08-29T00:00:00"/>
    <m/>
    <n v="472.14"/>
    <s v="60"/>
    <d v="2022-08-30T00:00:00"/>
    <d v="2022-10-29T00:00:00"/>
    <n v="-18"/>
    <n v="42"/>
    <n v="387"/>
    <n v="-6966"/>
    <n v="16254"/>
    <s v="Bonifico"/>
    <d v="2022-10-11T00:00:00"/>
    <s v="10834"/>
    <s v="SAN. BANCO POPOLARE CC TESORERIA"/>
  </r>
  <r>
    <s v="848132"/>
    <s v="22839"/>
    <x v="278"/>
    <s v="ACQ"/>
    <s v="25878129"/>
    <d v="2022-08-25T00:00:00"/>
    <m/>
    <n v="1220.8599999999999"/>
    <s v="60"/>
    <d v="2022-08-30T00:00:00"/>
    <d v="2022-10-29T00:00:00"/>
    <n v="-25"/>
    <n v="35"/>
    <n v="1173.9000000000001"/>
    <n v="-29347.500000000004"/>
    <n v="41086.5"/>
    <s v="Bonifico"/>
    <d v="2022-10-04T00:00:00"/>
    <s v="10519"/>
    <s v="SAN. BANCO POPOLARE CC TESORERIA"/>
  </r>
  <r>
    <s v="848133"/>
    <s v="22839"/>
    <x v="278"/>
    <s v="ACQ"/>
    <s v="25878043"/>
    <d v="2022-08-25T00:00:00"/>
    <m/>
    <n v="573.66"/>
    <s v="60"/>
    <d v="2022-08-30T00:00:00"/>
    <d v="2022-10-29T00:00:00"/>
    <n v="-25"/>
    <n v="35"/>
    <n v="551.6"/>
    <n v="-13790"/>
    <n v="19306"/>
    <s v="Bonifico"/>
    <d v="2022-10-04T00:00:00"/>
    <s v="10519"/>
    <s v="SAN. BANCO POPOLARE CC TESORERIA"/>
  </r>
  <r>
    <s v="848134"/>
    <s v="22839"/>
    <x v="278"/>
    <s v="ACQ"/>
    <s v="25878242"/>
    <d v="2022-08-25T00:00:00"/>
    <m/>
    <n v="990.08"/>
    <s v="60"/>
    <d v="2022-08-30T00:00:00"/>
    <d v="2022-10-29T00:00:00"/>
    <n v="-25"/>
    <n v="35"/>
    <n v="952"/>
    <n v="-23800"/>
    <n v="33320"/>
    <s v="Bonifico"/>
    <d v="2022-10-04T00:00:00"/>
    <s v="10519"/>
    <s v="SAN. BANCO POPOLARE CC TESORERIA"/>
  </r>
  <r>
    <s v="848136"/>
    <s v="22839"/>
    <x v="278"/>
    <s v="ACQ"/>
    <s v="25877958"/>
    <d v="2022-08-25T00:00:00"/>
    <m/>
    <n v="99.84"/>
    <s v="60"/>
    <d v="2022-08-30T00:00:00"/>
    <d v="2022-10-29T00:00:00"/>
    <n v="-25"/>
    <n v="35"/>
    <n v="96"/>
    <n v="-2400"/>
    <n v="3360"/>
    <s v="Bonifico"/>
    <d v="2022-10-04T00:00:00"/>
    <s v="10519"/>
    <s v="SAN. BANCO POPOLARE CC TESORERIA"/>
  </r>
  <r>
    <s v="848137"/>
    <s v="22839"/>
    <x v="278"/>
    <s v="ACQ"/>
    <s v="25878125"/>
    <d v="2022-08-25T00:00:00"/>
    <m/>
    <n v="472.47"/>
    <s v="60"/>
    <d v="2022-08-30T00:00:00"/>
    <d v="2022-10-29T00:00:00"/>
    <n v="-25"/>
    <n v="35"/>
    <n v="454.3"/>
    <n v="-11357.5"/>
    <n v="15900.5"/>
    <s v="Bonifico"/>
    <d v="2022-10-04T00:00:00"/>
    <s v="10519"/>
    <s v="SAN. BANCO POPOLARE CC TESORERIA"/>
  </r>
  <r>
    <s v="848138"/>
    <s v="22839"/>
    <x v="278"/>
    <s v="ACQ"/>
    <s v="25878247"/>
    <d v="2022-08-25T00:00:00"/>
    <m/>
    <n v="385.11"/>
    <s v="60"/>
    <d v="2022-08-30T00:00:00"/>
    <d v="2022-10-29T00:00:00"/>
    <n v="-25"/>
    <n v="35"/>
    <n v="370.3"/>
    <n v="-9257.5"/>
    <n v="12960.5"/>
    <s v="Bonifico"/>
    <d v="2022-10-04T00:00:00"/>
    <s v="10519"/>
    <s v="SAN. BANCO POPOLARE CC TESORERIA"/>
  </r>
  <r>
    <s v="848139"/>
    <s v="99631"/>
    <x v="317"/>
    <s v="ACQ"/>
    <s v="54AR_2022"/>
    <d v="2022-08-29T00:00:00"/>
    <s v="CESPITE:N.10 BARELLE COMPLETE DI ACCESSORI contenzioso per difetti"/>
    <n v="18160.919999999998"/>
    <s v="60"/>
    <d v="2022-08-30T00:00:00"/>
    <d v="2022-10-29T00:00:00"/>
    <n v="0"/>
    <n v="60"/>
    <n v="14886"/>
    <n v="0"/>
    <n v="893160"/>
    <s v="Bonifico"/>
    <d v="2022-12-19T00:00:00"/>
    <s v="13960"/>
    <s v="SAN. BANCO POPOLARE CC TESORERIA"/>
  </r>
  <r>
    <s v="848140"/>
    <s v="22839"/>
    <x v="278"/>
    <s v="ACQ"/>
    <s v="25878094"/>
    <d v="2022-08-25T00:00:00"/>
    <m/>
    <n v="698.88"/>
    <s v="60"/>
    <d v="2022-08-30T00:00:00"/>
    <d v="2022-10-29T00:00:00"/>
    <n v="-25"/>
    <n v="35"/>
    <n v="672"/>
    <n v="-16800"/>
    <n v="23520"/>
    <s v="Bonifico"/>
    <d v="2022-10-04T00:00:00"/>
    <s v="10519"/>
    <s v="SAN. BANCO POPOLARE CC TESORERIA"/>
  </r>
  <r>
    <s v="848141"/>
    <s v="22839"/>
    <x v="278"/>
    <s v="ACQ"/>
    <s v="25878243"/>
    <d v="2022-08-25T00:00:00"/>
    <m/>
    <n v="200.2"/>
    <s v="60"/>
    <d v="2022-08-30T00:00:00"/>
    <d v="2022-10-29T00:00:00"/>
    <n v="-25"/>
    <n v="35"/>
    <n v="192.5"/>
    <n v="-4812.5"/>
    <n v="6737.5"/>
    <s v="Bonifico"/>
    <d v="2022-10-04T00:00:00"/>
    <s v="10519"/>
    <s v="SAN. BANCO POPOLARE CC TESORERIA"/>
  </r>
  <r>
    <s v="848142"/>
    <s v="22839"/>
    <x v="278"/>
    <s v="ACQ"/>
    <s v="25878095"/>
    <d v="2022-08-25T00:00:00"/>
    <m/>
    <n v="1161.8900000000001"/>
    <s v="60"/>
    <d v="2022-08-30T00:00:00"/>
    <d v="2022-10-29T00:00:00"/>
    <n v="-25"/>
    <n v="35"/>
    <n v="1117.2"/>
    <n v="-27930"/>
    <n v="39102"/>
    <s v="Bonifico"/>
    <d v="2022-10-04T00:00:00"/>
    <s v="10519"/>
    <s v="SAN. BANCO POPOLARE CC TESORERIA"/>
  </r>
  <r>
    <s v="848143"/>
    <s v="22839"/>
    <x v="278"/>
    <s v="ACQ"/>
    <s v="25878244"/>
    <d v="2022-08-25T00:00:00"/>
    <m/>
    <n v="247.52"/>
    <s v="60"/>
    <d v="2022-08-30T00:00:00"/>
    <d v="2022-10-29T00:00:00"/>
    <n v="-25"/>
    <n v="35"/>
    <n v="238"/>
    <n v="-5950"/>
    <n v="8330"/>
    <s v="Bonifico"/>
    <d v="2022-10-04T00:00:00"/>
    <s v="10519"/>
    <s v="SAN. BANCO POPOLARE CC TESORERIA"/>
  </r>
  <r>
    <s v="848144"/>
    <s v="22839"/>
    <x v="278"/>
    <s v="ACQ"/>
    <s v="25878179"/>
    <d v="2022-08-25T00:00:00"/>
    <m/>
    <n v="432.93"/>
    <s v="60"/>
    <d v="2022-08-30T00:00:00"/>
    <d v="2022-10-29T00:00:00"/>
    <n v="-25"/>
    <n v="35"/>
    <n v="409.5"/>
    <n v="-10237.5"/>
    <n v="14332.5"/>
    <s v="Bonifico"/>
    <d v="2022-10-04T00:00:00"/>
    <s v="10519"/>
    <s v="SAN. BANCO POPOLARE CC TESORERIA"/>
  </r>
  <r>
    <s v="848145"/>
    <s v="22839"/>
    <x v="278"/>
    <s v="ACQ"/>
    <s v="25878241"/>
    <d v="2022-08-25T00:00:00"/>
    <m/>
    <n v="412.41"/>
    <s v="60"/>
    <d v="2022-08-30T00:00:00"/>
    <d v="2022-10-29T00:00:00"/>
    <n v="-25"/>
    <n v="35"/>
    <n v="396.55"/>
    <n v="-9913.75"/>
    <n v="13879.25"/>
    <s v="Bonifico"/>
    <d v="2022-10-04T00:00:00"/>
    <s v="10519"/>
    <s v="SAN. BANCO POPOLARE CC TESORERIA"/>
  </r>
  <r>
    <s v="848146"/>
    <s v="22839"/>
    <x v="278"/>
    <s v="ACQ"/>
    <s v="25878122"/>
    <d v="2022-08-25T00:00:00"/>
    <m/>
    <n v="385.11"/>
    <s v="60"/>
    <d v="2022-08-30T00:00:00"/>
    <d v="2022-10-29T00:00:00"/>
    <n v="-25"/>
    <n v="35"/>
    <n v="370.3"/>
    <n v="-9257.5"/>
    <n v="12960.5"/>
    <s v="Bonifico"/>
    <d v="2022-10-04T00:00:00"/>
    <s v="10519"/>
    <s v="SAN. BANCO POPOLARE CC TESORERIA"/>
  </r>
  <r>
    <s v="848147"/>
    <s v="22839"/>
    <x v="278"/>
    <s v="ACQ"/>
    <s v="25878127"/>
    <d v="2022-08-25T00:00:00"/>
    <m/>
    <n v="189.28"/>
    <s v="60"/>
    <d v="2022-08-30T00:00:00"/>
    <d v="2022-10-29T00:00:00"/>
    <n v="-25"/>
    <n v="35"/>
    <n v="182"/>
    <n v="-4550"/>
    <n v="6370"/>
    <s v="Bonifico"/>
    <d v="2022-10-04T00:00:00"/>
    <s v="10519"/>
    <s v="SAN. BANCO POPOLARE CC TESORERIA"/>
  </r>
  <r>
    <s v="848148"/>
    <s v="99631"/>
    <x v="317"/>
    <s v="ACQ"/>
    <s v="56AR_2022"/>
    <d v="2022-08-29T00:00:00"/>
    <s v="CESPITE: N.10 BARELLE COMPLETE DI ACCESSORI contenzioso "/>
    <n v="18160.919999999998"/>
    <s v="60"/>
    <d v="2022-08-30T00:00:00"/>
    <d v="2022-10-29T00:00:00"/>
    <n v="0"/>
    <n v="60"/>
    <n v="14886"/>
    <n v="0"/>
    <n v="893160"/>
    <s v="Bonifico"/>
    <d v="2022-12-19T00:00:00"/>
    <s v="13960"/>
    <s v="SAN. BANCO POPOLARE CC TESORERIA"/>
  </r>
  <r>
    <s v="848149"/>
    <s v="22839"/>
    <x v="278"/>
    <s v="ACQ"/>
    <s v="25878245"/>
    <d v="2022-08-25T00:00:00"/>
    <m/>
    <n v="990.08"/>
    <s v="60"/>
    <d v="2022-08-30T00:00:00"/>
    <d v="2022-10-29T00:00:00"/>
    <n v="-25"/>
    <n v="35"/>
    <n v="952"/>
    <n v="-23800"/>
    <n v="33320"/>
    <s v="Bonifico"/>
    <d v="2022-10-04T00:00:00"/>
    <s v="10519"/>
    <s v="SAN. BANCO POPOLARE CC TESORERIA"/>
  </r>
  <r>
    <s v="848150"/>
    <s v="22839"/>
    <x v="278"/>
    <s v="ACQ"/>
    <s v="25878238"/>
    <d v="2022-08-25T00:00:00"/>
    <m/>
    <n v="990.08"/>
    <s v="60"/>
    <d v="2022-08-30T00:00:00"/>
    <d v="2022-10-29T00:00:00"/>
    <n v="-25"/>
    <n v="35"/>
    <n v="952"/>
    <n v="-23800"/>
    <n v="33320"/>
    <s v="Bonifico"/>
    <d v="2022-10-04T00:00:00"/>
    <s v="10519"/>
    <s v="SAN. BANCO POPOLARE CC TESORERIA"/>
  </r>
  <r>
    <s v="848151"/>
    <s v="22839"/>
    <x v="278"/>
    <s v="ACQ"/>
    <s v="25878240"/>
    <d v="2022-08-25T00:00:00"/>
    <m/>
    <n v="247.52"/>
    <s v="60"/>
    <d v="2022-08-30T00:00:00"/>
    <d v="2022-10-29T00:00:00"/>
    <n v="-25"/>
    <n v="35"/>
    <n v="238"/>
    <n v="-5950"/>
    <n v="8330"/>
    <s v="Bonifico"/>
    <d v="2022-10-04T00:00:00"/>
    <s v="10519"/>
    <s v="SAN. BANCO POPOLARE CC TESORERIA"/>
  </r>
  <r>
    <s v="848152"/>
    <s v="22839"/>
    <x v="278"/>
    <s v="ACQ"/>
    <s v="25878133"/>
    <d v="2022-08-25T00:00:00"/>
    <m/>
    <n v="1220.8599999999999"/>
    <s v="60"/>
    <d v="2022-08-30T00:00:00"/>
    <d v="2022-10-29T00:00:00"/>
    <n v="-25"/>
    <n v="35"/>
    <n v="1173.9000000000001"/>
    <n v="-29347.500000000004"/>
    <n v="41086.5"/>
    <s v="Bonifico"/>
    <d v="2022-10-04T00:00:00"/>
    <s v="10519"/>
    <s v="SAN. BANCO POPOLARE CC TESORERIA"/>
  </r>
  <r>
    <s v="848153"/>
    <s v="99423"/>
    <x v="98"/>
    <s v="ACQ"/>
    <s v="9897092335"/>
    <d v="2022-08-26T00:00:00"/>
    <m/>
    <n v="871.2"/>
    <s v="60"/>
    <d v="2022-08-30T00:00:00"/>
    <d v="2022-10-29T00:00:00"/>
    <n v="-4"/>
    <n v="56"/>
    <n v="792"/>
    <n v="-3168"/>
    <n v="44352"/>
    <s v="Bonifico"/>
    <d v="2022-10-25T00:00:00"/>
    <s v="11622"/>
    <s v="SAN. BANCO POPOLARE CC TESORERIA"/>
  </r>
  <r>
    <s v="848154"/>
    <s v="99423"/>
    <x v="98"/>
    <s v="ACQ"/>
    <s v="9897092334"/>
    <d v="2022-08-26T00:00:00"/>
    <m/>
    <n v="348.48"/>
    <s v="60"/>
    <d v="2022-08-30T00:00:00"/>
    <d v="2022-10-29T00:00:00"/>
    <n v="-4"/>
    <n v="56"/>
    <n v="316.8"/>
    <n v="-1267.2"/>
    <n v="17740.8"/>
    <s v="Bonifico"/>
    <d v="2022-10-25T00:00:00"/>
    <s v="11622"/>
    <s v="SAN. BANCO POPOLARE CC TESORERIA"/>
  </r>
  <r>
    <s v="848156"/>
    <s v="94619"/>
    <x v="178"/>
    <s v="ACQ"/>
    <s v="2003068772"/>
    <d v="2022-08-26T00:00:00"/>
    <m/>
    <n v="888.8"/>
    <s v="60"/>
    <d v="2022-08-30T00:00:00"/>
    <d v="2022-10-29T00:00:00"/>
    <n v="-17"/>
    <n v="43"/>
    <n v="808"/>
    <n v="-13736"/>
    <n v="34744"/>
    <s v="Bonifico"/>
    <d v="2022-10-12T00:00:00"/>
    <s v="11067"/>
    <s v="SAN. BANCO POPOLARE CC TESORERIA"/>
  </r>
  <r>
    <s v="848159"/>
    <s v="22536"/>
    <x v="9"/>
    <s v="ACQ"/>
    <s v="22039848"/>
    <d v="2022-08-26T00:00:00"/>
    <s v="COVID"/>
    <n v="23690.51"/>
    <s v="60"/>
    <d v="2022-08-30T00:00:00"/>
    <d v="2022-10-29T00:00:00"/>
    <n v="-17"/>
    <n v="43"/>
    <n v="19418.45"/>
    <n v="-330113.65000000002"/>
    <n v="834993.35"/>
    <s v="Bonifico"/>
    <d v="2022-10-12T00:00:00"/>
    <s v="11096"/>
    <s v="SAN. BANCO POPOLARE CC TESORERIA"/>
  </r>
  <r>
    <s v="848166"/>
    <s v="22839"/>
    <x v="278"/>
    <s v="ACQ"/>
    <s v="25878246"/>
    <d v="2022-08-25T00:00:00"/>
    <m/>
    <n v="247.52"/>
    <s v="60"/>
    <d v="2022-08-30T00:00:00"/>
    <d v="2022-10-29T00:00:00"/>
    <n v="-25"/>
    <n v="35"/>
    <n v="238"/>
    <n v="-5950"/>
    <n v="8330"/>
    <s v="Bonifico"/>
    <d v="2022-10-04T00:00:00"/>
    <s v="10519"/>
    <s v="SAN. BANCO POPOLARE CC TESORERIA"/>
  </r>
  <r>
    <s v="848167"/>
    <s v="22839"/>
    <x v="278"/>
    <s v="ACQ"/>
    <s v="25877950"/>
    <d v="2022-08-25T00:00:00"/>
    <m/>
    <n v="889.62"/>
    <s v="60"/>
    <d v="2022-08-30T00:00:00"/>
    <d v="2022-10-29T00:00:00"/>
    <n v="-25"/>
    <n v="35"/>
    <n v="855.4"/>
    <n v="-21385"/>
    <n v="29939"/>
    <s v="Bonifico"/>
    <d v="2022-10-04T00:00:00"/>
    <s v="10519"/>
    <s v="SAN. BANCO POPOLARE CC TESORERIA"/>
  </r>
  <r>
    <s v="848168"/>
    <s v="22839"/>
    <x v="278"/>
    <s v="ACQ"/>
    <s v="25877956"/>
    <d v="2022-08-25T00:00:00"/>
    <m/>
    <n v="706.16"/>
    <s v="60"/>
    <d v="2022-08-30T00:00:00"/>
    <d v="2022-10-29T00:00:00"/>
    <n v="-25"/>
    <n v="35"/>
    <n v="679"/>
    <n v="-16975"/>
    <n v="23765"/>
    <s v="Bonifico"/>
    <d v="2022-10-04T00:00:00"/>
    <s v="10519"/>
    <s v="SAN. BANCO POPOLARE CC TESORERIA"/>
  </r>
  <r>
    <s v="848169"/>
    <s v="22839"/>
    <x v="278"/>
    <s v="ACQ"/>
    <s v="25878093"/>
    <d v="2022-08-25T00:00:00"/>
    <m/>
    <n v="486.72"/>
    <s v="60"/>
    <d v="2022-08-30T00:00:00"/>
    <d v="2022-10-29T00:00:00"/>
    <n v="-25"/>
    <n v="35"/>
    <n v="468"/>
    <n v="-11700"/>
    <n v="16380"/>
    <s v="Bonifico"/>
    <d v="2022-10-04T00:00:00"/>
    <s v="10519"/>
    <s v="SAN. BANCO POPOLARE CC TESORERIA"/>
  </r>
  <r>
    <s v="848170"/>
    <s v="99631"/>
    <x v="317"/>
    <s v="ACQ"/>
    <s v="57AR_2022"/>
    <d v="2022-08-29T00:00:00"/>
    <s v="CESPITE: N.10 BARELLE COMPLETE DI ACCESSORI contenzioso "/>
    <n v="19215"/>
    <s v="60"/>
    <d v="2022-08-30T00:00:00"/>
    <d v="2022-10-29T00:00:00"/>
    <n v="0"/>
    <n v="60"/>
    <n v="15750"/>
    <n v="0"/>
    <n v="945000"/>
    <s v="Bonifico"/>
    <d v="2022-12-19T00:00:00"/>
    <s v="13960"/>
    <s v="SAN. BANCO POPOLARE CC TESORERIA"/>
  </r>
  <r>
    <s v="848173"/>
    <s v="22839"/>
    <x v="278"/>
    <s v="ACQ"/>
    <s v="25877735"/>
    <d v="2022-08-25T00:00:00"/>
    <m/>
    <n v="990.08"/>
    <s v="60"/>
    <d v="2022-08-30T00:00:00"/>
    <d v="2022-10-29T00:00:00"/>
    <n v="-25"/>
    <n v="35"/>
    <n v="952"/>
    <n v="-23800"/>
    <n v="33320"/>
    <s v="Bonifico"/>
    <d v="2022-10-04T00:00:00"/>
    <s v="10519"/>
    <s v="SAN. BANCO POPOLARE CC TESORERIA"/>
  </r>
  <r>
    <s v="848175"/>
    <s v="22827"/>
    <x v="155"/>
    <s v="ACQ"/>
    <s v="VP22004365"/>
    <d v="2022-08-05T00:00:00"/>
    <m/>
    <n v="24.48"/>
    <s v="60"/>
    <d v="2022-08-30T00:00:00"/>
    <d v="2022-10-29T00:00:00"/>
    <n v="-18"/>
    <n v="42"/>
    <n v="22.25"/>
    <n v="-400.5"/>
    <n v="934.5"/>
    <s v="Bonifico"/>
    <d v="2022-10-11T00:00:00"/>
    <s v="10850"/>
    <s v="SAN. BANCO POPOLARE CC TESORERIA"/>
  </r>
  <r>
    <s v="848176"/>
    <s v="93922"/>
    <x v="132"/>
    <s v="ACQ"/>
    <s v="2246923"/>
    <d v="2022-08-29T00:00:00"/>
    <m/>
    <n v="201.3"/>
    <s v="60"/>
    <d v="2022-08-30T00:00:00"/>
    <d v="2022-10-29T00:00:00"/>
    <n v="-8"/>
    <n v="52"/>
    <n v="165"/>
    <n v="-1320"/>
    <n v="8580"/>
    <s v="Bonifico"/>
    <d v="2022-10-21T00:00:00"/>
    <s v="11385"/>
    <s v="SAN. BANCO POPOLARE CC TESORERIA"/>
  </r>
  <r>
    <s v="848177"/>
    <s v="98293"/>
    <x v="319"/>
    <s v="ACQ"/>
    <s v="DEDE2202189"/>
    <d v="2022-08-29T00:00:00"/>
    <s v="3/8/22 MANUTENZIONE LABORATORIO ANATOMIA PATOLOGICA SALE OPERAT."/>
    <n v="732"/>
    <s v="60"/>
    <d v="2022-08-30T00:00:00"/>
    <d v="2022-10-29T00:00:00"/>
    <n v="17"/>
    <n v="77"/>
    <n v="600"/>
    <n v="10200"/>
    <n v="46200"/>
    <s v="Bonifico"/>
    <d v="2022-11-15T00:00:00"/>
    <s v="11972"/>
    <s v="SAN. BANCO POPOLARE CC TESORERIA"/>
  </r>
  <r>
    <s v="848178"/>
    <s v="100084"/>
    <x v="59"/>
    <s v="ACQ"/>
    <s v="16945"/>
    <d v="2022-08-26T00:00:00"/>
    <m/>
    <n v="424.6"/>
    <s v="60"/>
    <d v="2022-08-30T00:00:00"/>
    <d v="2022-10-29T00:00:00"/>
    <n v="-17"/>
    <n v="43"/>
    <n v="386"/>
    <n v="-6562"/>
    <n v="16598"/>
    <s v="Bonifico"/>
    <d v="2022-10-12T00:00:00"/>
    <s v="11126"/>
    <s v="SAN. BANCO POPOLARE CC TESORERIA"/>
  </r>
  <r>
    <s v="848179"/>
    <s v="96253"/>
    <x v="34"/>
    <s v="ACQ"/>
    <s v="00000054737"/>
    <d v="2022-08-29T00:00:00"/>
    <m/>
    <n v="51.24"/>
    <s v="60"/>
    <d v="2022-08-30T00:00:00"/>
    <d v="2022-10-29T00:00:00"/>
    <n v="-18"/>
    <n v="42"/>
    <n v="42"/>
    <n v="-756"/>
    <n v="1764"/>
    <s v="Bonifico"/>
    <d v="2022-10-11T00:00:00"/>
    <s v="10913"/>
    <s v="SAN. BANCO POPOLARE CC TESORERIA"/>
  </r>
  <r>
    <s v="848180"/>
    <s v="98708"/>
    <x v="275"/>
    <s v="ACQ"/>
    <s v="614904"/>
    <d v="2022-08-26T00:00:00"/>
    <m/>
    <n v="84.98"/>
    <s v="60"/>
    <d v="2022-08-30T00:00:00"/>
    <d v="2022-10-29T00:00:00"/>
    <n v="-17"/>
    <n v="43"/>
    <n v="77.25"/>
    <n v="-1313.25"/>
    <n v="3321.75"/>
    <s v="Bonifico"/>
    <d v="2022-10-12T00:00:00"/>
    <s v="11071"/>
    <s v="SAN. BANCO POPOLARE CC TESORERIA"/>
  </r>
  <r>
    <s v="848181"/>
    <s v="22928"/>
    <x v="161"/>
    <s v="ACQ"/>
    <s v="V90010097"/>
    <d v="2022-08-25T00:00:00"/>
    <m/>
    <n v="63.44"/>
    <s v="60"/>
    <d v="2022-08-30T00:00:00"/>
    <d v="2022-10-29T00:00:00"/>
    <n v="-3"/>
    <n v="57"/>
    <n v="52"/>
    <n v="-156"/>
    <n v="2964"/>
    <s v="Bonifico"/>
    <d v="2022-10-26T00:00:00"/>
    <s v="11669"/>
    <s v="SAN. BANCO POPOLARE CC TESORERIA"/>
  </r>
  <r>
    <s v="850002"/>
    <s v="99134"/>
    <x v="320"/>
    <s v="ACQ"/>
    <s v="3042221288"/>
    <d v="2022-08-25T00:00:00"/>
    <m/>
    <n v="65.78"/>
    <s v="60"/>
    <d v="2022-09-01T00:00:00"/>
    <d v="2022-10-31T00:00:00"/>
    <n v="-6"/>
    <n v="54"/>
    <n v="59.8"/>
    <n v="-358.79999999999995"/>
    <n v="3229.2"/>
    <s v="Bonifico"/>
    <d v="2022-10-25T00:00:00"/>
    <s v="11578"/>
    <s v="SAN. BANCO POPOLARE CC TESORERIA"/>
  </r>
  <r>
    <s v="850003"/>
    <s v="94894"/>
    <x v="273"/>
    <s v="ACQ"/>
    <s v="3622087052"/>
    <d v="2022-08-29T00:00:00"/>
    <m/>
    <n v="87060.2"/>
    <s v="60"/>
    <d v="2022-09-01T00:00:00"/>
    <d v="2022-10-31T00:00:00"/>
    <n v="-19"/>
    <n v="41"/>
    <n v="79145.64"/>
    <n v="-1503767.16"/>
    <n v="3244971.2399999998"/>
    <s v="Bonifico"/>
    <d v="2022-10-12T00:00:00"/>
    <s v="11105"/>
    <s v="SAN. BANCO POPOLARE CC TESORERIA"/>
  </r>
  <r>
    <s v="850004"/>
    <s v="96876"/>
    <x v="7"/>
    <s v="ACQ"/>
    <s v="0740897013"/>
    <d v="2022-08-30T00:00:00"/>
    <m/>
    <n v="143.96"/>
    <s v="60"/>
    <d v="2022-09-01T00:00:00"/>
    <d v="2022-10-31T00:00:00"/>
    <n v="-5"/>
    <n v="55"/>
    <n v="118"/>
    <n v="-590"/>
    <n v="6490"/>
    <s v="Bonifico"/>
    <d v="2022-10-26T00:00:00"/>
    <s v="11672"/>
    <s v="SAN. BANCO POPOLARE CC TESORERIA"/>
  </r>
  <r>
    <s v="850005"/>
    <s v="92988"/>
    <x v="321"/>
    <s v="ACQ"/>
    <s v="9069102492"/>
    <d v="2022-08-30T00:00:00"/>
    <s v="VEDI NC 9069950703 DEL 28/9/22 A STORNO TOT. FT - CESPITE: ECOTOMOGRAFO E ACCESSORI"/>
    <n v="1085.8"/>
    <s v="60"/>
    <d v="2022-09-01T00:00:00"/>
    <d v="2022-10-31T00:00:00"/>
    <n v="0"/>
    <n v="60"/>
    <n v="890"/>
    <n v="0"/>
    <n v="53400"/>
    <s v="Bonifico"/>
    <d v="2022-11-15T00:00:00"/>
    <s v="12101"/>
    <s v="SAN. BANCO POPOLARE CC TESORERIA"/>
  </r>
  <r>
    <s v="850008"/>
    <s v="22637"/>
    <x v="130"/>
    <s v="ACQ"/>
    <s v="002489-0C2 PA"/>
    <d v="2022-08-29T00:00:00"/>
    <m/>
    <n v="171.29"/>
    <s v="60"/>
    <d v="2022-09-01T00:00:00"/>
    <d v="2022-10-31T00:00:00"/>
    <n v="-20"/>
    <n v="40"/>
    <n v="140.4"/>
    <n v="-2808"/>
    <n v="5616"/>
    <s v="Bonifico"/>
    <d v="2022-10-11T00:00:00"/>
    <s v="10940"/>
    <s v="SAN. BANCO POPOLARE CC TESORERIA"/>
  </r>
  <r>
    <s v="850009"/>
    <s v="90507"/>
    <x v="147"/>
    <s v="ACQ"/>
    <s v="6752331388"/>
    <d v="2022-08-29T00:00:00"/>
    <m/>
    <n v="88"/>
    <s v="60"/>
    <d v="2022-09-01T00:00:00"/>
    <d v="2022-10-31T00:00:00"/>
    <n v="-6"/>
    <n v="54"/>
    <n v="80"/>
    <n v="-480"/>
    <n v="4320"/>
    <s v="Bonifico"/>
    <d v="2022-10-25T00:00:00"/>
    <s v="11568"/>
    <s v="SAN. BANCO POPOLARE CC TESORERIA"/>
  </r>
  <r>
    <s v="850010"/>
    <s v="93239"/>
    <x v="213"/>
    <s v="ACQ"/>
    <s v="9700226356"/>
    <d v="2022-08-31T00:00:00"/>
    <s v="CAN.ASSIST. AGOSTO 2022"/>
    <n v="298.89999999999998"/>
    <s v="60"/>
    <d v="2022-09-01T00:00:00"/>
    <d v="2022-10-31T00:00:00"/>
    <n v="-20"/>
    <n v="40"/>
    <n v="245"/>
    <n v="-4900"/>
    <n v="9800"/>
    <s v="Bonifico"/>
    <d v="2022-10-11T00:00:00"/>
    <s v="10870"/>
    <s v="SAN. BANCO POPOLARE CC TESORERIA"/>
  </r>
  <r>
    <s v="850011"/>
    <s v="90544"/>
    <x v="11"/>
    <s v="ACQ"/>
    <s v="22112053"/>
    <d v="2022-08-30T00:00:00"/>
    <m/>
    <n v="156.94999999999999"/>
    <s v="60"/>
    <d v="2022-09-01T00:00:00"/>
    <d v="2022-10-31T00:00:00"/>
    <n v="-25"/>
    <n v="35"/>
    <n v="142.68"/>
    <n v="-3567"/>
    <n v="4993.8"/>
    <s v="Bonifico"/>
    <d v="2022-10-06T00:00:00"/>
    <s v="10652"/>
    <s v="SAN. BANCO POPOLARE CC TESORERIA"/>
  </r>
  <r>
    <s v="850012"/>
    <s v="92824"/>
    <x v="153"/>
    <s v="ACQ"/>
    <s v="12945"/>
    <d v="2022-08-29T00:00:00"/>
    <m/>
    <n v="768.6"/>
    <s v="60"/>
    <d v="2022-09-01T00:00:00"/>
    <d v="2022-10-31T00:00:00"/>
    <n v="-5"/>
    <n v="55"/>
    <n v="630"/>
    <n v="-3150"/>
    <n v="34650"/>
    <s v="Bonifico"/>
    <d v="2022-10-26T00:00:00"/>
    <s v="11637"/>
    <s v="SAN. BANCO POPOLARE CC TESORERIA"/>
  </r>
  <r>
    <s v="850013"/>
    <s v="2913"/>
    <x v="322"/>
    <s v="ACQ"/>
    <s v="6100218640"/>
    <d v="2022-08-29T00:00:00"/>
    <s v="AGOSTO 2022 NOL. 1 COLONNA ENDOSCOPIA"/>
    <n v="1860.99"/>
    <s v="60"/>
    <d v="2022-09-01T00:00:00"/>
    <d v="2022-10-31T00:00:00"/>
    <n v="-20"/>
    <n v="40"/>
    <n v="1525.4"/>
    <n v="-30508"/>
    <n v="61016"/>
    <s v="Bonifico"/>
    <d v="2022-10-11T00:00:00"/>
    <s v="10899"/>
    <s v="SAN. BANCO POPOLARE CC TESORERIA"/>
  </r>
  <r>
    <s v="850014"/>
    <s v="90544"/>
    <x v="11"/>
    <s v="ACQ"/>
    <s v="22112024"/>
    <d v="2022-08-30T00:00:00"/>
    <m/>
    <n v="1039.44"/>
    <s v="60"/>
    <d v="2022-09-01T00:00:00"/>
    <d v="2022-10-31T00:00:00"/>
    <n v="-5"/>
    <n v="55"/>
    <n v="852"/>
    <n v="-4260"/>
    <n v="46860"/>
    <s v="Bonifico"/>
    <d v="2022-10-26T00:00:00"/>
    <s v="11642"/>
    <s v="SAN. BANCO POPOLARE CC TESORERIA"/>
  </r>
  <r>
    <s v="850015"/>
    <s v="2913"/>
    <x v="322"/>
    <s v="ACQ"/>
    <s v="6100218670"/>
    <d v="2022-08-29T00:00:00"/>
    <s v="nol. agosto 2022"/>
    <n v="1324.19"/>
    <s v="60"/>
    <d v="2022-09-01T00:00:00"/>
    <d v="2022-10-31T00:00:00"/>
    <n v="-20"/>
    <n v="40"/>
    <n v="1085.4000000000001"/>
    <n v="-21708"/>
    <n v="43416"/>
    <s v="Bonifico"/>
    <d v="2022-10-11T00:00:00"/>
    <s v="10899"/>
    <s v="SAN. BANCO POPOLARE CC TESORERIA"/>
  </r>
  <r>
    <s v="850016"/>
    <s v="94546"/>
    <x v="71"/>
    <s v="ACQ"/>
    <s v="1011352214"/>
    <d v="2022-08-30T00:00:00"/>
    <m/>
    <n v="475.8"/>
    <s v="60"/>
    <d v="2022-09-01T00:00:00"/>
    <d v="2022-10-31T00:00:00"/>
    <n v="51"/>
    <n v="111"/>
    <n v="390"/>
    <n v="19890"/>
    <n v="43290"/>
    <s v="Bonifico"/>
    <d v="2022-12-21T00:00:00"/>
    <s v="14234"/>
    <s v="SAN. BANCO POPOLARE CC TESORERIA"/>
  </r>
  <r>
    <s v="850017"/>
    <s v="100076"/>
    <x v="152"/>
    <s v="ACQ"/>
    <s v="103377"/>
    <d v="2022-08-30T00:00:00"/>
    <m/>
    <n v="205.22"/>
    <s v="60"/>
    <d v="2022-09-01T00:00:00"/>
    <d v="2022-10-31T00:00:00"/>
    <n v="-20"/>
    <n v="40"/>
    <n v="186.56"/>
    <n v="-3731.2"/>
    <n v="7462.4"/>
    <s v="Bonifico"/>
    <d v="2022-10-11T00:00:00"/>
    <s v="11038"/>
    <s v="SAN. BANCO POPOLARE CC TESORERIA"/>
  </r>
  <r>
    <s v="850019"/>
    <s v="22839"/>
    <x v="278"/>
    <s v="ACQ"/>
    <s v="25878270"/>
    <d v="2022-08-26T00:00:00"/>
    <m/>
    <n v="245.04"/>
    <s v="60"/>
    <d v="2022-09-01T00:00:00"/>
    <d v="2022-10-31T00:00:00"/>
    <n v="-24"/>
    <n v="36"/>
    <n v="235.62"/>
    <n v="-5654.88"/>
    <n v="8482.32"/>
    <s v="Bonifico"/>
    <d v="2022-10-07T00:00:00"/>
    <s v="10739"/>
    <s v="SAN. BANCO POPOLARE CC TESORERIA"/>
  </r>
  <r>
    <s v="850020"/>
    <s v="96568"/>
    <x v="323"/>
    <s v="ACQ"/>
    <s v="FatPAM 1298-2022"/>
    <d v="2022-08-30T00:00:00"/>
    <m/>
    <n v="43.15"/>
    <s v="60"/>
    <d v="2022-09-01T00:00:00"/>
    <d v="2022-10-31T00:00:00"/>
    <n v="-20"/>
    <n v="40"/>
    <n v="39.229999999999997"/>
    <n v="-784.59999999999991"/>
    <n v="1569.1999999999998"/>
    <s v="Bonifico"/>
    <d v="2022-10-11T00:00:00"/>
    <s v="10846"/>
    <s v="SAN. BANCO POPOLARE CC TESORERIA"/>
  </r>
  <r>
    <s v="850021"/>
    <s v="22637"/>
    <x v="130"/>
    <s v="ACQ"/>
    <s v="002490-0C2 PA"/>
    <d v="2022-08-29T00:00:00"/>
    <m/>
    <n v="262.06"/>
    <s v="60"/>
    <d v="2022-09-01T00:00:00"/>
    <d v="2022-10-31T00:00:00"/>
    <n v="-20"/>
    <n v="40"/>
    <n v="214.8"/>
    <n v="-4296"/>
    <n v="8592"/>
    <s v="Bonifico"/>
    <d v="2022-10-11T00:00:00"/>
    <s v="10940"/>
    <s v="SAN. BANCO POPOLARE CC TESORERIA"/>
  </r>
  <r>
    <s v="850022"/>
    <s v="92068"/>
    <x v="146"/>
    <s v="ACQ"/>
    <s v="1020549419"/>
    <d v="2022-08-29T00:00:00"/>
    <s v="NOL. RENTAL-VITEK 2 APRILE/GIUGNO 2022"/>
    <n v="304.99"/>
    <s v="60"/>
    <d v="2022-09-01T00:00:00"/>
    <d v="2022-10-31T00:00:00"/>
    <n v="-20"/>
    <n v="40"/>
    <n v="249.99"/>
    <n v="-4999.8"/>
    <n v="9999.6"/>
    <s v="Bonifico"/>
    <d v="2022-10-11T00:00:00"/>
    <s v="10840"/>
    <s v="SAN. BANCO POPOLARE CC TESORERIA"/>
  </r>
  <r>
    <s v="850023"/>
    <s v="92068"/>
    <x v="146"/>
    <s v="ACQ"/>
    <s v="1020549420"/>
    <d v="2022-08-29T00:00:00"/>
    <s v="ASSIST GENNAIO/MARZO 2022 RENTAL-VITEK 2"/>
    <n v="915"/>
    <s v="60"/>
    <d v="2022-09-01T00:00:00"/>
    <d v="2022-10-31T00:00:00"/>
    <n v="-20"/>
    <n v="40"/>
    <n v="750"/>
    <n v="-15000"/>
    <n v="30000"/>
    <s v="Bonifico"/>
    <d v="2022-10-11T00:00:00"/>
    <s v="10840"/>
    <s v="SAN. BANCO POPOLARE CC TESORERIA"/>
  </r>
  <r>
    <s v="850024"/>
    <s v="95295"/>
    <x v="324"/>
    <s v="ACQ"/>
    <s v="V4-5375"/>
    <d v="2022-08-30T00:00:00"/>
    <m/>
    <n v="37.619999999999997"/>
    <s v="60"/>
    <d v="2022-09-01T00:00:00"/>
    <d v="2022-10-31T00:00:00"/>
    <n v="-20"/>
    <n v="40"/>
    <n v="34.200000000000003"/>
    <n v="-684"/>
    <n v="1368"/>
    <s v="Bonifico"/>
    <d v="2022-10-11T00:00:00"/>
    <s v="10908"/>
    <s v="SAN. BANCO POPOLARE CC TESORERIA"/>
  </r>
  <r>
    <s v="850026"/>
    <s v="92068"/>
    <x v="146"/>
    <s v="ACQ"/>
    <s v="1020549417"/>
    <d v="2022-08-29T00:00:00"/>
    <s v="ASSIST. RENTAL-VITEK MS APRILE/GIUGNO 2022"/>
    <n v="9150"/>
    <s v="60"/>
    <d v="2022-09-01T00:00:00"/>
    <d v="2022-10-31T00:00:00"/>
    <n v="-20"/>
    <n v="40"/>
    <n v="7500"/>
    <n v="-150000"/>
    <n v="300000"/>
    <s v="Bonifico"/>
    <d v="2022-10-11T00:00:00"/>
    <s v="10840"/>
    <s v="SAN. BANCO POPOLARE CC TESORERIA"/>
  </r>
  <r>
    <s v="850027"/>
    <s v="92068"/>
    <x v="146"/>
    <s v="ACQ"/>
    <s v="1020549418"/>
    <d v="2022-08-29T00:00:00"/>
    <s v="NOL. RENTAL-VITEK 2 GENNAIO/MARZO 2022"/>
    <n v="304.99"/>
    <s v="60"/>
    <d v="2022-09-01T00:00:00"/>
    <d v="2022-10-31T00:00:00"/>
    <n v="-20"/>
    <n v="40"/>
    <n v="249.99"/>
    <n v="-4999.8"/>
    <n v="9999.6"/>
    <s v="Bonifico"/>
    <d v="2022-10-11T00:00:00"/>
    <s v="10840"/>
    <s v="SAN. BANCO POPOLARE CC TESORERIA"/>
  </r>
  <r>
    <s v="850028"/>
    <s v="92824"/>
    <x v="153"/>
    <s v="ACQ"/>
    <s v="12946"/>
    <d v="2022-08-29T00:00:00"/>
    <m/>
    <n v="1647"/>
    <s v="60"/>
    <d v="2022-09-01T00:00:00"/>
    <d v="2022-10-31T00:00:00"/>
    <n v="-5"/>
    <n v="55"/>
    <n v="1350"/>
    <n v="-6750"/>
    <n v="74250"/>
    <s v="Bonifico"/>
    <d v="2022-10-26T00:00:00"/>
    <s v="11637"/>
    <s v="SAN. BANCO POPOLARE CC TESORERIA"/>
  </r>
  <r>
    <s v="850029"/>
    <s v="481"/>
    <x v="325"/>
    <s v="ACQ"/>
    <s v="000790-0CPAPA"/>
    <d v="2022-08-24T00:00:00"/>
    <s v="COVID"/>
    <n v="80.33"/>
    <s v="60"/>
    <d v="2022-09-01T00:00:00"/>
    <d v="2022-10-31T00:00:00"/>
    <n v="-20"/>
    <n v="40"/>
    <n v="76.5"/>
    <n v="-1530"/>
    <n v="3060"/>
    <s v="Bonifico"/>
    <d v="2022-10-11T00:00:00"/>
    <s v="10989"/>
    <s v="SAN. BANCO POPOLARE CC TESORERIA"/>
  </r>
  <r>
    <s v="850030"/>
    <s v="92068"/>
    <x v="146"/>
    <s v="ACQ"/>
    <s v="1020549625"/>
    <d v="2022-08-29T00:00:00"/>
    <m/>
    <n v="8784"/>
    <s v="60"/>
    <d v="2022-09-01T00:00:00"/>
    <d v="2022-10-31T00:00:00"/>
    <n v="15"/>
    <n v="75"/>
    <n v="7200"/>
    <n v="108000"/>
    <n v="540000"/>
    <s v="Bonifico"/>
    <d v="2022-11-15T00:00:00"/>
    <s v="12122"/>
    <s v="SAN. BANCO POPOLARE CC TESORERIA"/>
  </r>
  <r>
    <s v="850032"/>
    <s v="95705"/>
    <x v="283"/>
    <s v="ACQ"/>
    <s v="500011666"/>
    <d v="2022-08-29T00:00:00"/>
    <m/>
    <n v="13446.79"/>
    <s v="60"/>
    <d v="2022-09-01T00:00:00"/>
    <d v="2022-10-31T00:00:00"/>
    <n v="-20"/>
    <n v="40"/>
    <n v="12224.35"/>
    <n v="-244487"/>
    <n v="488974"/>
    <s v="Bonifico"/>
    <d v="2022-10-11T00:00:00"/>
    <s v="11037"/>
    <s v="SAN. BANCO POPOLARE CC TESORERIA"/>
  </r>
  <r>
    <s v="850033"/>
    <s v="90686"/>
    <x v="326"/>
    <s v="ACQ"/>
    <s v="CD22057059"/>
    <d v="2022-08-30T00:00:00"/>
    <m/>
    <n v="75.64"/>
    <s v="60"/>
    <d v="2022-09-01T00:00:00"/>
    <d v="2022-10-31T00:00:00"/>
    <n v="-10"/>
    <n v="50"/>
    <n v="62"/>
    <n v="-620"/>
    <n v="3100"/>
    <s v="Bonifico"/>
    <d v="2022-10-21T00:00:00"/>
    <s v="11437"/>
    <s v="SAN. BANCO POPOLARE CC TESORERIA"/>
  </r>
  <r>
    <s v="850034"/>
    <s v="93566"/>
    <x v="136"/>
    <s v="ACQ"/>
    <s v="5304132392"/>
    <d v="2022-08-29T00:00:00"/>
    <m/>
    <n v="719.8"/>
    <s v="60"/>
    <d v="2022-09-01T00:00:00"/>
    <d v="2022-10-31T00:00:00"/>
    <n v="-5"/>
    <n v="55"/>
    <n v="590"/>
    <n v="-2950"/>
    <n v="32450"/>
    <s v="Bonifico"/>
    <d v="2022-10-26T00:00:00"/>
    <s v="11640"/>
    <s v="SAN. BANCO POPOLARE CC TESORERIA"/>
  </r>
  <r>
    <s v="850035"/>
    <s v="92849"/>
    <x v="327"/>
    <s v="ACQ"/>
    <s v="22512266"/>
    <d v="2022-08-29T00:00:00"/>
    <m/>
    <n v="93.56"/>
    <s v="60"/>
    <d v="2022-09-01T00:00:00"/>
    <d v="2022-10-31T00:00:00"/>
    <n v="-20"/>
    <n v="40"/>
    <n v="85.05"/>
    <n v="-1701"/>
    <n v="3402"/>
    <s v="Bonifico"/>
    <d v="2022-10-11T00:00:00"/>
    <s v="10892"/>
    <s v="SAN. BANCO POPOLARE CC TESORERIA"/>
  </r>
  <r>
    <s v="850036"/>
    <s v="96568"/>
    <x v="323"/>
    <s v="ACQ"/>
    <s v="FatPAM 1324-2022"/>
    <d v="2022-08-30T00:00:00"/>
    <m/>
    <n v="139.44"/>
    <s v="60"/>
    <d v="2022-09-01T00:00:00"/>
    <d v="2022-10-31T00:00:00"/>
    <n v="-19"/>
    <n v="41"/>
    <n v="126.76"/>
    <n v="-2408.44"/>
    <n v="5197.16"/>
    <s v="Bonifico"/>
    <d v="2022-10-12T00:00:00"/>
    <s v="11083"/>
    <s v="SAN. BANCO POPOLARE CC TESORERIA"/>
  </r>
  <r>
    <s v="850037"/>
    <s v="92849"/>
    <x v="327"/>
    <s v="ACQ"/>
    <s v="22512545"/>
    <d v="2022-08-29T00:00:00"/>
    <m/>
    <n v="97.9"/>
    <s v="60"/>
    <d v="2022-09-01T00:00:00"/>
    <d v="2022-10-31T00:00:00"/>
    <n v="-19"/>
    <n v="41"/>
    <n v="89"/>
    <n v="-1691"/>
    <n v="3649"/>
    <s v="Bonifico"/>
    <d v="2022-10-12T00:00:00"/>
    <s v="11101"/>
    <s v="SAN. BANCO POPOLARE CC TESORERIA"/>
  </r>
  <r>
    <s v="850038"/>
    <s v="97609"/>
    <x v="284"/>
    <s v="ACQ"/>
    <s v="3006918196"/>
    <d v="2022-08-29T00:00:00"/>
    <m/>
    <n v="65.88"/>
    <s v="60"/>
    <d v="2022-09-01T00:00:00"/>
    <d v="2022-10-31T00:00:00"/>
    <n v="-10"/>
    <n v="50"/>
    <n v="54"/>
    <n v="-540"/>
    <n v="2700"/>
    <s v="Bonifico"/>
    <d v="2022-10-21T00:00:00"/>
    <s v="11469"/>
    <s v="SAN. BANCO POPOLARE CC TESORERIA"/>
  </r>
  <r>
    <s v="850039"/>
    <s v="92068"/>
    <x v="146"/>
    <s v="ACQ"/>
    <s v="1020549421"/>
    <d v="2022-08-29T00:00:00"/>
    <s v="ASSIST. APRILE/GIUGNO 2022 RENTAL-VITEK 2"/>
    <n v="915"/>
    <s v="60"/>
    <d v="2022-09-01T00:00:00"/>
    <d v="2022-10-31T00:00:00"/>
    <n v="-20"/>
    <n v="40"/>
    <n v="750"/>
    <n v="-15000"/>
    <n v="30000"/>
    <s v="Bonifico"/>
    <d v="2022-10-11T00:00:00"/>
    <s v="10840"/>
    <s v="SAN. BANCO POPOLARE CC TESORERIA"/>
  </r>
  <r>
    <s v="850040"/>
    <s v="98717"/>
    <x v="30"/>
    <s v="ACQ"/>
    <s v="1512/P"/>
    <d v="2022-08-26T00:00:00"/>
    <m/>
    <n v="4504.24"/>
    <s v="60"/>
    <d v="2022-09-01T00:00:00"/>
    <d v="2022-10-31T00:00:00"/>
    <n v="-20"/>
    <n v="40"/>
    <n v="3692"/>
    <n v="-73840"/>
    <n v="147680"/>
    <s v="Bonifico"/>
    <d v="2022-10-11T00:00:00"/>
    <s v="10896"/>
    <s v="SAN. BANCO POPOLARE CC TESORERIA"/>
  </r>
  <r>
    <s v="850041"/>
    <s v="92068"/>
    <x v="146"/>
    <s v="ACQ"/>
    <s v="1020549416"/>
    <d v="2022-08-29T00:00:00"/>
    <s v="ASSIST. RENTAL-VITEK MS GENNAIO/MARZO 2022"/>
    <n v="9150"/>
    <s v="60"/>
    <d v="2022-09-01T00:00:00"/>
    <d v="2022-10-31T00:00:00"/>
    <n v="-20"/>
    <n v="40"/>
    <n v="7500"/>
    <n v="-150000"/>
    <n v="300000"/>
    <s v="Bonifico"/>
    <d v="2022-10-11T00:00:00"/>
    <s v="10840"/>
    <s v="SAN. BANCO POPOLARE CC TESORERIA"/>
  </r>
  <r>
    <s v="850042"/>
    <s v="98717"/>
    <x v="30"/>
    <s v="ACQ"/>
    <s v="1556/P"/>
    <d v="2022-08-26T00:00:00"/>
    <m/>
    <n v="3074.4"/>
    <s v="60"/>
    <d v="2022-09-01T00:00:00"/>
    <d v="2022-10-31T00:00:00"/>
    <n v="-20"/>
    <n v="40"/>
    <n v="2520"/>
    <n v="-50400"/>
    <n v="100800"/>
    <s v="Bonifico"/>
    <d v="2022-10-11T00:00:00"/>
    <s v="10896"/>
    <s v="SAN. BANCO POPOLARE CC TESORERIA"/>
  </r>
  <r>
    <s v="850044"/>
    <s v="97240"/>
    <x v="328"/>
    <s v="ACQ"/>
    <s v="XN22000286"/>
    <d v="2022-08-30T00:00:00"/>
    <s v="CAN.NOL. ANNO 2022 REFRIGERATORE ACQUA SERT"/>
    <n v="483.12"/>
    <s v="60"/>
    <d v="2022-09-01T00:00:00"/>
    <d v="2022-10-31T00:00:00"/>
    <n v="-21"/>
    <n v="39"/>
    <n v="396"/>
    <n v="-8316"/>
    <n v="15444"/>
    <s v="Bonifico"/>
    <d v="2022-10-10T00:00:00"/>
    <s v="10749"/>
    <s v="TERR. BANCO POPOLARE"/>
  </r>
  <r>
    <s v="850045"/>
    <s v="98717"/>
    <x v="30"/>
    <s v="ACQ"/>
    <s v="1515/P"/>
    <d v="2022-08-26T00:00:00"/>
    <m/>
    <n v="239.12"/>
    <s v="60"/>
    <d v="2022-09-01T00:00:00"/>
    <d v="2022-10-31T00:00:00"/>
    <n v="-20"/>
    <n v="40"/>
    <n v="196"/>
    <n v="-3920"/>
    <n v="7840"/>
    <s v="Bonifico"/>
    <d v="2022-10-11T00:00:00"/>
    <s v="10896"/>
    <s v="SAN. BANCO POPOLARE CC TESORERIA"/>
  </r>
  <r>
    <s v="850046"/>
    <s v="94628"/>
    <x v="329"/>
    <s v="ACQ"/>
    <s v="002930"/>
    <d v="2022-08-26T00:00:00"/>
    <m/>
    <n v="373.08"/>
    <s v="60"/>
    <d v="2022-09-01T00:00:00"/>
    <d v="2022-10-31T00:00:00"/>
    <n v="-20"/>
    <n v="40"/>
    <n v="305.8"/>
    <n v="-6116"/>
    <n v="12232"/>
    <s v="Bonifico"/>
    <d v="2022-10-11T00:00:00"/>
    <s v="10958"/>
    <s v="SAN. BANCO POPOLARE CC TESORERIA"/>
  </r>
  <r>
    <s v="850047"/>
    <s v="96876"/>
    <x v="7"/>
    <s v="ACQ"/>
    <s v="0740897014"/>
    <d v="2022-08-30T00:00:00"/>
    <m/>
    <n v="26.84"/>
    <s v="60"/>
    <d v="2022-09-01T00:00:00"/>
    <d v="2022-10-31T00:00:00"/>
    <n v="-5"/>
    <n v="55"/>
    <n v="22"/>
    <n v="-110"/>
    <n v="1210"/>
    <s v="Bonifico"/>
    <d v="2022-10-26T00:00:00"/>
    <s v="11672"/>
    <s v="SAN. BANCO POPOLARE CC TESORERIA"/>
  </r>
  <r>
    <s v="850049"/>
    <s v="22641"/>
    <x v="170"/>
    <s v="ACQ"/>
    <s v="5916107036"/>
    <d v="2022-08-05T00:00:00"/>
    <m/>
    <n v="566.5"/>
    <s v="60"/>
    <d v="2022-09-01T00:00:00"/>
    <d v="2022-10-31T00:00:00"/>
    <n v="-20"/>
    <n v="40"/>
    <n v="515"/>
    <n v="-10300"/>
    <n v="20600"/>
    <s v="Bonifico"/>
    <d v="2022-10-11T00:00:00"/>
    <s v="11025"/>
    <s v="SAN. BANCO POPOLARE CC TESORERIA"/>
  </r>
  <r>
    <s v="850050"/>
    <s v="22641"/>
    <x v="170"/>
    <s v="ACQ"/>
    <s v="5916107399"/>
    <d v="2022-08-17T00:00:00"/>
    <m/>
    <n v="781.11"/>
    <s v="60"/>
    <d v="2022-09-01T00:00:00"/>
    <d v="2022-10-31T00:00:00"/>
    <n v="15"/>
    <n v="75"/>
    <n v="640.25"/>
    <n v="9603.75"/>
    <n v="48018.75"/>
    <s v="Bonifico"/>
    <d v="2022-11-15T00:00:00"/>
    <s v="12070"/>
    <s v="SAN. BANCO POPOLARE CC TESORERIA"/>
  </r>
  <r>
    <s v="850051"/>
    <s v="94042"/>
    <x v="300"/>
    <s v="ACQ"/>
    <s v="1722085898"/>
    <d v="2022-08-30T00:00:00"/>
    <m/>
    <n v="12.48"/>
    <s v="60"/>
    <d v="2022-09-01T00:00:00"/>
    <d v="2022-10-31T00:00:00"/>
    <n v="-25"/>
    <n v="35"/>
    <n v="12"/>
    <n v="-300"/>
    <n v="420"/>
    <s v="Bonifico"/>
    <d v="2022-10-06T00:00:00"/>
    <s v="10673"/>
    <s v="SAN. BANCO POPOLARE CC TESORERIA"/>
  </r>
  <r>
    <s v="850052"/>
    <s v="22641"/>
    <x v="170"/>
    <s v="ACQ"/>
    <s v="5916107459"/>
    <d v="2022-08-19T00:00:00"/>
    <m/>
    <n v="1699.5"/>
    <s v="60"/>
    <d v="2022-09-01T00:00:00"/>
    <d v="2022-10-31T00:00:00"/>
    <n v="-6"/>
    <n v="54"/>
    <n v="1545"/>
    <n v="-9270"/>
    <n v="83430"/>
    <s v="Bonifico"/>
    <d v="2022-10-25T00:00:00"/>
    <s v="11605"/>
    <s v="SAN. BANCO POPOLARE CC TESORERIA"/>
  </r>
  <r>
    <s v="850053"/>
    <s v="94042"/>
    <x v="300"/>
    <s v="ACQ"/>
    <s v="1722085881"/>
    <d v="2022-08-30T00:00:00"/>
    <m/>
    <n v="199.68"/>
    <s v="60"/>
    <d v="2022-09-01T00:00:00"/>
    <d v="2022-10-31T00:00:00"/>
    <n v="-25"/>
    <n v="35"/>
    <n v="192"/>
    <n v="-4800"/>
    <n v="6720"/>
    <s v="Bonifico"/>
    <d v="2022-10-06T00:00:00"/>
    <s v="10673"/>
    <s v="SAN. BANCO POPOLARE CC TESORERIA"/>
  </r>
  <r>
    <s v="850054"/>
    <s v="90544"/>
    <x v="11"/>
    <s v="ACQ"/>
    <s v="22112052"/>
    <d v="2022-08-30T00:00:00"/>
    <m/>
    <n v="395.28"/>
    <s v="60"/>
    <d v="2022-09-01T00:00:00"/>
    <d v="2022-10-31T00:00:00"/>
    <n v="-19"/>
    <n v="41"/>
    <n v="324"/>
    <n v="-6156"/>
    <n v="13284"/>
    <s v="Bonifico"/>
    <d v="2022-10-12T00:00:00"/>
    <s v="11149"/>
    <s v="TERR. BANCO POPOLARE"/>
  </r>
  <r>
    <s v="850055"/>
    <s v="92068"/>
    <x v="146"/>
    <s v="ACQ"/>
    <s v="1020549415"/>
    <d v="2022-08-29T00:00:00"/>
    <s v="NOL. RENTAL-VITEK MS APRILE/GIUGNO 2022"/>
    <n v="6099.98"/>
    <s v="60"/>
    <d v="2022-09-01T00:00:00"/>
    <d v="2022-10-31T00:00:00"/>
    <n v="-20"/>
    <n v="40"/>
    <n v="4999.9799999999996"/>
    <n v="-99999.599999999991"/>
    <n v="199999.19999999998"/>
    <s v="Bonifico"/>
    <d v="2022-10-11T00:00:00"/>
    <s v="10840"/>
    <s v="SAN. BANCO POPOLARE CC TESORERIA"/>
  </r>
  <r>
    <s v="850056"/>
    <s v="22981"/>
    <x v="330"/>
    <s v="ACQ"/>
    <s v="101/PA"/>
    <d v="2022-08-30T00:00:00"/>
    <s v="ASSIST VERIF VECCHIO OSP POOP AGO22"/>
    <n v="3525.8"/>
    <s v="60"/>
    <d v="2022-09-01T00:00:00"/>
    <d v="2022-10-31T00:00:00"/>
    <n v="-20"/>
    <n v="40"/>
    <n v="2890"/>
    <n v="-57800"/>
    <n v="115600"/>
    <s v="Bonifico"/>
    <d v="2022-10-11T00:00:00"/>
    <s v="10903"/>
    <s v="SAN. BANCO POPOLARE CC TESORERIA"/>
  </r>
  <r>
    <s v="850057"/>
    <s v="92068"/>
    <x v="146"/>
    <s v="ACQ"/>
    <s v="1020549414"/>
    <d v="2022-08-29T00:00:00"/>
    <s v="NOL. RENTAL-VITEK MS GENNAIO/MARZO 2022"/>
    <n v="6099.98"/>
    <s v="60"/>
    <d v="2022-09-01T00:00:00"/>
    <d v="2022-10-31T00:00:00"/>
    <n v="-20"/>
    <n v="40"/>
    <n v="4999.9799999999996"/>
    <n v="-99999.599999999991"/>
    <n v="199999.19999999998"/>
    <s v="Bonifico"/>
    <d v="2022-10-11T00:00:00"/>
    <s v="10840"/>
    <s v="SAN. BANCO POPOLARE CC TESORERIA"/>
  </r>
  <r>
    <s v="850058"/>
    <s v="101008"/>
    <x v="331"/>
    <s v="ACQ"/>
    <s v="15/E"/>
    <d v="2022-08-29T00:00:00"/>
    <s v="IMMOBILIZZ IN CORSO DIREZ LAVORI ADEG ANTINCENDIO P.INT.POC"/>
    <n v="14558.6"/>
    <s v="60"/>
    <d v="2022-09-01T00:00:00"/>
    <d v="2022-10-31T00:00:00"/>
    <n v="-20"/>
    <n v="40"/>
    <n v="11933.28"/>
    <n v="-238665.60000000001"/>
    <n v="477331.20000000001"/>
    <s v="Bonifico"/>
    <d v="2022-10-11T00:00:00"/>
    <s v="10830"/>
    <s v="SAN. BANCO POPOLARE CC TESORERIA"/>
  </r>
  <r>
    <s v="850059"/>
    <s v="22839"/>
    <x v="278"/>
    <s v="ACQ"/>
    <s v="25878716"/>
    <d v="2022-08-26T00:00:00"/>
    <m/>
    <n v="275.48"/>
    <s v="60"/>
    <d v="2022-09-01T00:00:00"/>
    <d v="2022-10-31T00:00:00"/>
    <n v="-24"/>
    <n v="36"/>
    <n v="264.88"/>
    <n v="-6357.12"/>
    <n v="9535.68"/>
    <s v="Bonifico"/>
    <d v="2022-10-07T00:00:00"/>
    <s v="10739"/>
    <s v="SAN. BANCO POPOLARE CC TESORERIA"/>
  </r>
  <r>
    <s v="850060"/>
    <s v="92068"/>
    <x v="146"/>
    <s v="ACQ"/>
    <s v="1020547271"/>
    <d v="2022-08-05T00:00:00"/>
    <m/>
    <n v="73.2"/>
    <s v="60"/>
    <d v="2022-09-01T00:00:00"/>
    <d v="2022-10-31T00:00:00"/>
    <n v="-20"/>
    <n v="40"/>
    <n v="60"/>
    <n v="-1200"/>
    <n v="2400"/>
    <s v="Bonifico"/>
    <d v="2022-10-11T00:00:00"/>
    <s v="10840"/>
    <s v="SAN. BANCO POPOLARE CC TESORERIA"/>
  </r>
  <r>
    <s v="850061"/>
    <s v="95644"/>
    <x v="332"/>
    <s v="ACQ"/>
    <s v="3522/PA"/>
    <d v="2022-08-29T00:00:00"/>
    <m/>
    <n v="578.28"/>
    <s v="60"/>
    <d v="2022-09-01T00:00:00"/>
    <d v="2022-10-31T00:00:00"/>
    <n v="-20"/>
    <n v="40"/>
    <n v="474"/>
    <n v="-9480"/>
    <n v="18960"/>
    <s v="Bonifico"/>
    <d v="2022-10-11T00:00:00"/>
    <s v="10837"/>
    <s v="SAN. BANCO POPOLARE CC TESORERIA"/>
  </r>
  <r>
    <s v="850062"/>
    <s v="92849"/>
    <x v="327"/>
    <s v="ACQ"/>
    <s v="22512544"/>
    <d v="2022-08-29T00:00:00"/>
    <m/>
    <n v="190.74"/>
    <s v="60"/>
    <d v="2022-09-01T00:00:00"/>
    <d v="2022-10-31T00:00:00"/>
    <n v="-20"/>
    <n v="40"/>
    <n v="173.4"/>
    <n v="-3468"/>
    <n v="6936"/>
    <s v="Bonifico"/>
    <d v="2022-10-11T00:00:00"/>
    <s v="10892"/>
    <s v="SAN. BANCO POPOLARE CC TESORERIA"/>
  </r>
  <r>
    <s v="850063"/>
    <s v="99608"/>
    <x v="333"/>
    <s v="ACQ"/>
    <s v="5074/PA"/>
    <d v="2022-08-22T00:00:00"/>
    <m/>
    <n v="622.20000000000005"/>
    <s v="60"/>
    <d v="2022-09-01T00:00:00"/>
    <d v="2022-10-31T00:00:00"/>
    <n v="-20"/>
    <n v="40"/>
    <n v="510"/>
    <n v="-10200"/>
    <n v="20400"/>
    <s v="Bonifico"/>
    <d v="2022-10-11T00:00:00"/>
    <s v="10835"/>
    <s v="SAN. BANCO POPOLARE CC TESORERIA"/>
  </r>
  <r>
    <s v="850064"/>
    <s v="98717"/>
    <x v="30"/>
    <s v="ACQ"/>
    <s v="1485/P"/>
    <d v="2022-08-26T00:00:00"/>
    <m/>
    <n v="1844.64"/>
    <s v="60"/>
    <d v="2022-09-01T00:00:00"/>
    <d v="2022-10-31T00:00:00"/>
    <n v="-20"/>
    <n v="40"/>
    <n v="1512"/>
    <n v="-30240"/>
    <n v="60480"/>
    <s v="Bonifico"/>
    <d v="2022-10-11T00:00:00"/>
    <s v="10896"/>
    <s v="SAN. BANCO POPOLARE CC TESORERIA"/>
  </r>
  <r>
    <s v="850065"/>
    <s v="99284"/>
    <x v="334"/>
    <s v="ACQ"/>
    <s v="5719/PA"/>
    <d v="2022-08-22T00:00:00"/>
    <m/>
    <n v="2636.7"/>
    <s v="60"/>
    <d v="2022-09-01T00:00:00"/>
    <d v="2022-10-31T00:00:00"/>
    <n v="-19"/>
    <n v="41"/>
    <n v="2397"/>
    <n v="-45543"/>
    <n v="98277"/>
    <s v="Bonifico"/>
    <d v="2022-10-12T00:00:00"/>
    <s v="11097"/>
    <s v="SAN. BANCO POPOLARE CC TESORERIA"/>
  </r>
  <r>
    <s v="850066"/>
    <s v="98717"/>
    <x v="30"/>
    <s v="ACQ"/>
    <s v="1514/P"/>
    <d v="2022-08-26T00:00:00"/>
    <m/>
    <n v="119.56"/>
    <s v="60"/>
    <d v="2022-09-01T00:00:00"/>
    <d v="2022-10-31T00:00:00"/>
    <n v="-20"/>
    <n v="40"/>
    <n v="98"/>
    <n v="-1960"/>
    <n v="3920"/>
    <s v="Bonifico"/>
    <d v="2022-10-11T00:00:00"/>
    <s v="10896"/>
    <s v="SAN. BANCO POPOLARE CC TESORERIA"/>
  </r>
  <r>
    <s v="850067"/>
    <s v="99608"/>
    <x v="333"/>
    <s v="ACQ"/>
    <s v="5075/PA"/>
    <d v="2022-08-22T00:00:00"/>
    <m/>
    <n v="298.66000000000003"/>
    <s v="60"/>
    <d v="2022-09-01T00:00:00"/>
    <d v="2022-10-31T00:00:00"/>
    <n v="-20"/>
    <n v="40"/>
    <n v="244.8"/>
    <n v="-4896"/>
    <n v="9792"/>
    <s v="Bonifico"/>
    <d v="2022-10-11T00:00:00"/>
    <s v="10835"/>
    <s v="SAN. BANCO POPOLARE CC TESORERIA"/>
  </r>
  <r>
    <s v="850068"/>
    <s v="97104"/>
    <x v="276"/>
    <s v="ACQ"/>
    <s v="22113647"/>
    <d v="2022-08-23T00:00:00"/>
    <m/>
    <n v="219.6"/>
    <s v="60"/>
    <d v="2022-09-01T00:00:00"/>
    <d v="2022-10-31T00:00:00"/>
    <n v="15"/>
    <n v="75"/>
    <n v="180"/>
    <n v="2700"/>
    <n v="13500"/>
    <s v="Bonifico"/>
    <d v="2022-11-15T00:00:00"/>
    <s v="12180"/>
    <s v="SAN. BANCO POPOLARE CC TESORERIA"/>
  </r>
  <r>
    <s v="850069"/>
    <s v="98717"/>
    <x v="30"/>
    <s v="ACQ"/>
    <s v="1555/P"/>
    <d v="2022-08-26T00:00:00"/>
    <m/>
    <n v="717.36"/>
    <s v="60"/>
    <d v="2022-09-01T00:00:00"/>
    <d v="2022-10-31T00:00:00"/>
    <n v="-20"/>
    <n v="40"/>
    <n v="588"/>
    <n v="-11760"/>
    <n v="23520"/>
    <s v="Bonifico"/>
    <d v="2022-10-11T00:00:00"/>
    <s v="10896"/>
    <s v="SAN. BANCO POPOLARE CC TESORERIA"/>
  </r>
  <r>
    <s v="850070"/>
    <s v="10188"/>
    <x v="335"/>
    <s v="ACQ"/>
    <s v="675/22E"/>
    <d v="2022-08-29T00:00:00"/>
    <m/>
    <n v="1317.6"/>
    <s v="60"/>
    <d v="2022-09-01T00:00:00"/>
    <d v="2022-10-31T00:00:00"/>
    <n v="-20"/>
    <n v="40"/>
    <n v="1080"/>
    <n v="-21600"/>
    <n v="43200"/>
    <s v="Bonifico"/>
    <d v="2022-10-11T00:00:00"/>
    <s v="10820"/>
    <s v="SAN. BANCO POPOLARE CC TESORERIA"/>
  </r>
  <r>
    <s v="850071"/>
    <s v="94628"/>
    <x v="329"/>
    <s v="ACQ"/>
    <s v="002929"/>
    <d v="2022-08-26T00:00:00"/>
    <m/>
    <n v="228.14"/>
    <s v="60"/>
    <d v="2022-09-01T00:00:00"/>
    <d v="2022-10-31T00:00:00"/>
    <n v="-20"/>
    <n v="40"/>
    <n v="187"/>
    <n v="-3740"/>
    <n v="7480"/>
    <s v="Bonifico"/>
    <d v="2022-10-11T00:00:00"/>
    <s v="10958"/>
    <s v="SAN. BANCO POPOLARE CC TESORERIA"/>
  </r>
  <r>
    <s v="850072"/>
    <s v="22641"/>
    <x v="170"/>
    <s v="ACQ"/>
    <s v="5916106822"/>
    <d v="2022-08-02T00:00:00"/>
    <m/>
    <n v="13479.17"/>
    <s v="60"/>
    <d v="2022-09-01T00:00:00"/>
    <d v="2022-10-31T00:00:00"/>
    <n v="-20"/>
    <n v="40"/>
    <n v="11048.5"/>
    <n v="-220970"/>
    <n v="441940"/>
    <s v="Bonifico"/>
    <d v="2022-10-11T00:00:00"/>
    <s v="11025"/>
    <s v="SAN. BANCO POPOLARE CC TESORERIA"/>
  </r>
  <r>
    <s v="850073"/>
    <s v="22868"/>
    <x v="111"/>
    <s v="ACQ"/>
    <s v="11115/00/2022"/>
    <d v="2022-08-26T00:00:00"/>
    <m/>
    <n v="18.48"/>
    <s v="60"/>
    <d v="2022-09-01T00:00:00"/>
    <d v="2022-10-31T00:00:00"/>
    <n v="-19"/>
    <n v="41"/>
    <n v="16.8"/>
    <n v="-319.2"/>
    <n v="688.80000000000007"/>
    <s v="Bonifico"/>
    <d v="2022-10-12T00:00:00"/>
    <s v="11078"/>
    <s v="SAN. BANCO POPOLARE CC TESORERIA"/>
  </r>
  <r>
    <s v="850074"/>
    <s v="22641"/>
    <x v="170"/>
    <s v="ACQ"/>
    <s v="5916107329"/>
    <d v="2022-08-12T00:00:00"/>
    <m/>
    <n v="3194.88"/>
    <s v="60"/>
    <d v="2022-09-01T00:00:00"/>
    <d v="2022-10-31T00:00:00"/>
    <n v="-19"/>
    <n v="41"/>
    <n v="2618.75"/>
    <n v="-49756.25"/>
    <n v="107368.75"/>
    <s v="Bonifico"/>
    <d v="2022-10-12T00:00:00"/>
    <s v="11088"/>
    <s v="SAN. BANCO POPOLARE CC TESORERIA"/>
  </r>
  <r>
    <s v="850075"/>
    <s v="97104"/>
    <x v="276"/>
    <s v="ACQ"/>
    <s v="22113717"/>
    <d v="2022-08-24T00:00:00"/>
    <m/>
    <n v="214.5"/>
    <s v="60"/>
    <d v="2022-09-01T00:00:00"/>
    <d v="2022-10-31T00:00:00"/>
    <n v="-20"/>
    <n v="40"/>
    <n v="206.25"/>
    <n v="-4125"/>
    <n v="8250"/>
    <s v="Bonifico"/>
    <d v="2022-10-11T00:00:00"/>
    <s v="11000"/>
    <s v="SAN. BANCO POPOLARE CC TESORERIA"/>
  </r>
  <r>
    <s v="850077"/>
    <s v="92001"/>
    <x v="270"/>
    <s v="ACQ"/>
    <s v="2201010649"/>
    <d v="2022-08-26T00:00:00"/>
    <m/>
    <n v="76.45"/>
    <s v="60"/>
    <d v="2022-09-01T00:00:00"/>
    <d v="2022-10-31T00:00:00"/>
    <n v="-19"/>
    <n v="41"/>
    <n v="69.5"/>
    <n v="-1320.5"/>
    <n v="2849.5"/>
    <s v="Bonifico"/>
    <d v="2022-10-12T00:00:00"/>
    <s v="11128"/>
    <s v="SAN. BANCO POPOLARE CC TESORERIA"/>
  </r>
  <r>
    <s v="850078"/>
    <s v="22641"/>
    <x v="170"/>
    <s v="ACQ"/>
    <s v="5916107727"/>
    <d v="2022-08-25T00:00:00"/>
    <m/>
    <n v="146.4"/>
    <s v="60"/>
    <d v="2022-09-01T00:00:00"/>
    <d v="2022-10-31T00:00:00"/>
    <n v="-19"/>
    <n v="41"/>
    <n v="120"/>
    <n v="-2280"/>
    <n v="4920"/>
    <s v="Bonifico"/>
    <d v="2022-10-12T00:00:00"/>
    <s v="11088"/>
    <s v="SAN. BANCO POPOLARE CC TESORERIA"/>
  </r>
  <r>
    <s v="850079"/>
    <s v="90247"/>
    <x v="336"/>
    <s v="ACQ"/>
    <s v="202206028055"/>
    <d v="2022-08-29T00:00:00"/>
    <m/>
    <n v="91.3"/>
    <s v="60"/>
    <d v="2022-09-01T00:00:00"/>
    <d v="2022-10-31T00:00:00"/>
    <n v="-6"/>
    <n v="54"/>
    <n v="83"/>
    <n v="-498"/>
    <n v="4482"/>
    <s v="Bonifico"/>
    <d v="2022-10-25T00:00:00"/>
    <s v="11593"/>
    <s v="SAN. BANCO POPOLARE CC TESORERIA"/>
  </r>
  <r>
    <s v="850080"/>
    <s v="22641"/>
    <x v="170"/>
    <s v="ACQ"/>
    <s v="5916107725"/>
    <d v="2022-08-25T00:00:00"/>
    <m/>
    <n v="258.64"/>
    <s v="60"/>
    <d v="2022-09-01T00:00:00"/>
    <d v="2022-10-31T00:00:00"/>
    <n v="-19"/>
    <n v="41"/>
    <n v="212"/>
    <n v="-4028"/>
    <n v="8692"/>
    <s v="Bonifico"/>
    <d v="2022-10-12T00:00:00"/>
    <s v="11088"/>
    <s v="SAN. BANCO POPOLARE CC TESORERIA"/>
  </r>
  <r>
    <s v="850081"/>
    <s v="94614"/>
    <x v="262"/>
    <s v="ACQ"/>
    <s v="7172132411"/>
    <d v="2022-08-29T00:00:00"/>
    <m/>
    <n v="2708.4"/>
    <s v="60"/>
    <d v="2022-09-01T00:00:00"/>
    <d v="2022-10-31T00:00:00"/>
    <n v="-5"/>
    <n v="55"/>
    <n v="2220"/>
    <n v="-11100"/>
    <n v="122100"/>
    <s v="Bonifico"/>
    <d v="2022-10-26T00:00:00"/>
    <s v="11648"/>
    <s v="SAN. BANCO POPOLARE CC TESORERIA"/>
  </r>
  <r>
    <s v="850082"/>
    <s v="22641"/>
    <x v="170"/>
    <s v="ACQ"/>
    <s v="5916107726"/>
    <d v="2022-08-25T00:00:00"/>
    <m/>
    <n v="114.68"/>
    <s v="60"/>
    <d v="2022-09-01T00:00:00"/>
    <d v="2022-10-31T00:00:00"/>
    <n v="-19"/>
    <n v="41"/>
    <n v="94"/>
    <n v="-1786"/>
    <n v="3854"/>
    <s v="Bonifico"/>
    <d v="2022-10-12T00:00:00"/>
    <s v="11088"/>
    <s v="SAN. BANCO POPOLARE CC TESORERIA"/>
  </r>
  <r>
    <s v="850083"/>
    <s v="94614"/>
    <x v="262"/>
    <s v="ACQ"/>
    <s v="7172132605"/>
    <d v="2022-08-29T00:00:00"/>
    <m/>
    <n v="1708"/>
    <s v="60"/>
    <d v="2022-09-01T00:00:00"/>
    <d v="2022-10-31T00:00:00"/>
    <n v="-10"/>
    <n v="50"/>
    <n v="1400"/>
    <n v="-14000"/>
    <n v="70000"/>
    <s v="Bonifico"/>
    <d v="2022-10-21T00:00:00"/>
    <s v="11445"/>
    <s v="SAN. BANCO POPOLARE CC TESORERIA"/>
  </r>
  <r>
    <s v="850084"/>
    <s v="22641"/>
    <x v="170"/>
    <s v="ACQ"/>
    <s v="5916107723"/>
    <d v="2022-08-25T00:00:00"/>
    <m/>
    <n v="1539.64"/>
    <s v="60"/>
    <d v="2022-09-01T00:00:00"/>
    <d v="2022-10-31T00:00:00"/>
    <n v="-20"/>
    <n v="40"/>
    <n v="1262"/>
    <n v="-25240"/>
    <n v="50480"/>
    <s v="Bonifico"/>
    <d v="2022-10-11T00:00:00"/>
    <s v="11025"/>
    <s v="SAN. BANCO POPOLARE CC TESORERIA"/>
  </r>
  <r>
    <s v="850085"/>
    <s v="91106"/>
    <x v="311"/>
    <s v="ACQ"/>
    <s v="0005915/L"/>
    <d v="2022-08-29T00:00:00"/>
    <m/>
    <n v="115.41"/>
    <s v="60"/>
    <d v="2022-09-01T00:00:00"/>
    <d v="2022-10-31T00:00:00"/>
    <n v="-5"/>
    <n v="55"/>
    <n v="94.6"/>
    <n v="-473"/>
    <n v="5203"/>
    <s v="Bonifico"/>
    <d v="2022-10-26T00:00:00"/>
    <s v="11681"/>
    <s v="SAN. BANCO POPOLARE CC TESORERIA"/>
  </r>
  <r>
    <s v="850087"/>
    <s v="10773"/>
    <x v="80"/>
    <s v="ACQ"/>
    <s v="2022332141"/>
    <d v="2022-08-29T00:00:00"/>
    <s v="COVID"/>
    <n v="308"/>
    <s v="60"/>
    <d v="2022-09-01T00:00:00"/>
    <d v="2022-10-31T00:00:00"/>
    <n v="-19"/>
    <n v="41"/>
    <n v="308"/>
    <n v="-5852"/>
    <n v="12628"/>
    <s v="Bonifico"/>
    <d v="2022-10-12T00:00:00"/>
    <s v="11139"/>
    <s v="SAN. BANCO POPOLARE CC TESORERIA"/>
  </r>
  <r>
    <s v="850088"/>
    <s v="96979"/>
    <x v="157"/>
    <s v="ACQ"/>
    <s v="202253508"/>
    <d v="2022-08-26T00:00:00"/>
    <m/>
    <n v="1237.08"/>
    <s v="60"/>
    <d v="2022-09-01T00:00:00"/>
    <d v="2022-10-31T00:00:00"/>
    <n v="-20"/>
    <n v="40"/>
    <n v="1014"/>
    <n v="-20280"/>
    <n v="40560"/>
    <s v="Bonifico"/>
    <d v="2022-10-11T00:00:00"/>
    <s v="11015"/>
    <s v="SAN. BANCO POPOLARE CC TESORERIA"/>
  </r>
  <r>
    <s v="850089"/>
    <s v="100943"/>
    <x v="277"/>
    <s v="ACQ"/>
    <s v="18846"/>
    <d v="2022-08-24T00:00:00"/>
    <m/>
    <n v="30.31"/>
    <s v="60"/>
    <d v="2022-09-01T00:00:00"/>
    <d v="2022-10-31T00:00:00"/>
    <n v="-19"/>
    <n v="41"/>
    <n v="27.55"/>
    <n v="-523.45000000000005"/>
    <n v="1129.55"/>
    <s v="Bonifico"/>
    <d v="2022-10-12T00:00:00"/>
    <s v="11121"/>
    <s v="SAN. BANCO POPOLARE CC TESORERIA"/>
  </r>
  <r>
    <s v="850090"/>
    <s v="22641"/>
    <x v="170"/>
    <s v="ACQ"/>
    <s v="5916106725"/>
    <d v="2022-08-01T00:00:00"/>
    <m/>
    <n v="8131.2"/>
    <s v="60"/>
    <d v="2022-09-01T00:00:00"/>
    <d v="2022-10-31T00:00:00"/>
    <n v="-20"/>
    <n v="40"/>
    <n v="7392"/>
    <n v="-147840"/>
    <n v="295680"/>
    <s v="Bonifico"/>
    <d v="2022-10-11T00:00:00"/>
    <s v="11025"/>
    <s v="SAN. BANCO POPOLARE CC TESORERIA"/>
  </r>
  <r>
    <s v="850091"/>
    <s v="22641"/>
    <x v="170"/>
    <s v="ACQ"/>
    <s v="5916107728"/>
    <d v="2022-08-25T00:00:00"/>
    <m/>
    <n v="146.4"/>
    <s v="60"/>
    <d v="2022-09-01T00:00:00"/>
    <d v="2022-10-31T00:00:00"/>
    <n v="-19"/>
    <n v="41"/>
    <n v="120"/>
    <n v="-2280"/>
    <n v="4920"/>
    <s v="Bonifico"/>
    <d v="2022-10-12T00:00:00"/>
    <s v="11088"/>
    <s v="SAN. BANCO POPOLARE CC TESORERIA"/>
  </r>
  <r>
    <s v="850092"/>
    <s v="94719"/>
    <x v="105"/>
    <s v="ACQ"/>
    <s v="6012222018303"/>
    <d v="2022-08-29T00:00:00"/>
    <m/>
    <n v="1705"/>
    <s v="60"/>
    <d v="2022-09-01T00:00:00"/>
    <d v="2022-10-31T00:00:00"/>
    <n v="-20"/>
    <n v="40"/>
    <n v="1550"/>
    <n v="-31000"/>
    <n v="62000"/>
    <s v="Bonifico"/>
    <d v="2022-10-11T00:00:00"/>
    <s v="11020"/>
    <s v="SAN. BANCO POPOLARE CC TESORERIA"/>
  </r>
  <r>
    <s v="850094"/>
    <s v="22641"/>
    <x v="170"/>
    <s v="ACQ"/>
    <s v="5916107724"/>
    <d v="2022-08-25T00:00:00"/>
    <m/>
    <n v="109.8"/>
    <s v="60"/>
    <d v="2022-09-01T00:00:00"/>
    <d v="2022-10-31T00:00:00"/>
    <n v="-19"/>
    <n v="41"/>
    <n v="90"/>
    <n v="-1710"/>
    <n v="3690"/>
    <s v="Bonifico"/>
    <d v="2022-10-12T00:00:00"/>
    <s v="11088"/>
    <s v="SAN. BANCO POPOLARE CC TESORERIA"/>
  </r>
  <r>
    <s v="850095"/>
    <s v="91477"/>
    <x v="106"/>
    <s v="ACQ"/>
    <s v="1209322625"/>
    <d v="2022-08-29T00:00:00"/>
    <m/>
    <n v="347.7"/>
    <s v="60"/>
    <d v="2022-09-01T00:00:00"/>
    <d v="2022-10-31T00:00:00"/>
    <n v="-20"/>
    <n v="40"/>
    <n v="285"/>
    <n v="-5700"/>
    <n v="11400"/>
    <s v="Bonifico"/>
    <d v="2022-10-11T00:00:00"/>
    <s v="10885"/>
    <s v="SAN. BANCO POPOLARE CC TESORERIA"/>
  </r>
  <r>
    <s v="850096"/>
    <s v="98277"/>
    <x v="82"/>
    <s v="ACQ"/>
    <s v="200877/P"/>
    <d v="2022-08-30T00:00:00"/>
    <m/>
    <n v="29009.57"/>
    <s v="60"/>
    <d v="2022-09-01T00:00:00"/>
    <d v="2022-10-31T00:00:00"/>
    <n v="-20"/>
    <n v="40"/>
    <n v="23778.34"/>
    <n v="-475566.8"/>
    <n v="951133.6"/>
    <s v="Bonifico"/>
    <d v="2022-10-11T00:00:00"/>
    <s v="10998"/>
    <s v="SAN. BANCO POPOLARE CC TESORERIA"/>
  </r>
  <r>
    <s v="850097"/>
    <s v="90522"/>
    <x v="337"/>
    <s v="ACQ"/>
    <s v="2731"/>
    <d v="2022-08-29T00:00:00"/>
    <m/>
    <n v="540.16999999999996"/>
    <s v="60"/>
    <d v="2022-09-01T00:00:00"/>
    <d v="2022-10-31T00:00:00"/>
    <n v="-20"/>
    <n v="40"/>
    <n v="442.76"/>
    <n v="-8855.2000000000007"/>
    <n v="17710.400000000001"/>
    <s v="Bonifico"/>
    <d v="2022-10-11T00:00:00"/>
    <s v="10970"/>
    <s v="SAN. BANCO POPOLARE CC TESORERIA"/>
  </r>
  <r>
    <s v="850098"/>
    <s v="94719"/>
    <x v="105"/>
    <s v="ACQ"/>
    <s v="6012222018272"/>
    <d v="2022-08-29T00:00:00"/>
    <m/>
    <n v="1544.4"/>
    <s v="60"/>
    <d v="2022-09-01T00:00:00"/>
    <d v="2022-10-31T00:00:00"/>
    <n v="-20"/>
    <n v="40"/>
    <n v="1404"/>
    <n v="-28080"/>
    <n v="56160"/>
    <s v="Bonifico"/>
    <d v="2022-10-11T00:00:00"/>
    <s v="11020"/>
    <s v="SAN. BANCO POPOLARE CC TESORERIA"/>
  </r>
  <r>
    <s v="850100"/>
    <s v="99436"/>
    <x v="101"/>
    <s v="ACQ"/>
    <s v="2022184189"/>
    <d v="2022-08-30T00:00:00"/>
    <m/>
    <n v="2.2999999999999998"/>
    <s v="60"/>
    <d v="2022-09-01T00:00:00"/>
    <d v="2022-10-31T00:00:00"/>
    <n v="-25"/>
    <n v="35"/>
    <n v="2.09"/>
    <n v="-52.25"/>
    <n v="73.149999999999991"/>
    <s v="Bonifico"/>
    <d v="2022-10-06T00:00:00"/>
    <s v="10663"/>
    <s v="SAN. BANCO POPOLARE CC TESORERIA"/>
  </r>
  <r>
    <s v="850101"/>
    <s v="96183"/>
    <x v="338"/>
    <s v="ACQ"/>
    <s v="1010785284"/>
    <d v="2022-08-29T00:00:00"/>
    <s v="NOL. FOTOCOP LOTTO 5 PER.22/5/22-21/8/22"/>
    <n v="177.55"/>
    <s v="60"/>
    <d v="2022-09-01T00:00:00"/>
    <d v="2022-10-31T00:00:00"/>
    <n v="-20"/>
    <n v="40"/>
    <n v="145.53"/>
    <n v="-2910.6"/>
    <n v="5821.2"/>
    <s v="Bonifico"/>
    <d v="2022-10-11T00:00:00"/>
    <s v="11041"/>
    <s v="SAN. BANCO POPOLARE CC TESORERIA"/>
  </r>
  <r>
    <s v="850102"/>
    <s v="99436"/>
    <x v="101"/>
    <s v="ACQ"/>
    <s v="2022184191"/>
    <d v="2022-08-30T00:00:00"/>
    <m/>
    <n v="58.81"/>
    <s v="60"/>
    <d v="2022-09-01T00:00:00"/>
    <d v="2022-10-31T00:00:00"/>
    <n v="-19"/>
    <n v="41"/>
    <n v="53.46"/>
    <n v="-1015.74"/>
    <n v="2191.86"/>
    <s v="Bonifico"/>
    <d v="2022-10-12T00:00:00"/>
    <s v="11103"/>
    <s v="SAN. BANCO POPOLARE CC TESORERIA"/>
  </r>
  <r>
    <s v="850103"/>
    <s v="92696"/>
    <x v="339"/>
    <s v="ACQ"/>
    <s v="0000603/SP3"/>
    <d v="2022-08-23T00:00:00"/>
    <m/>
    <n v="91.52"/>
    <s v="60"/>
    <d v="2022-09-01T00:00:00"/>
    <d v="2022-10-31T00:00:00"/>
    <n v="-5"/>
    <n v="55"/>
    <n v="88"/>
    <n v="-440"/>
    <n v="4840"/>
    <s v="Bonifico"/>
    <d v="2022-10-26T00:00:00"/>
    <s v="11691"/>
    <s v="SAN. BANCO POPOLARE CC TESORERIA"/>
  </r>
  <r>
    <s v="850104"/>
    <s v="97298"/>
    <x v="340"/>
    <s v="ACQ"/>
    <s v="2800007703"/>
    <d v="2022-08-29T00:00:00"/>
    <m/>
    <n v="19830"/>
    <s v="60"/>
    <d v="2022-09-01T00:00:00"/>
    <d v="2022-10-31T00:00:00"/>
    <n v="-20"/>
    <n v="40"/>
    <n v="16254.1"/>
    <n v="-325082"/>
    <n v="650164"/>
    <s v="Bonifico"/>
    <d v="2022-10-11T00:00:00"/>
    <s v="10849"/>
    <s v="SAN. BANCO POPOLARE CC TESORERIA"/>
  </r>
  <r>
    <s v="850105"/>
    <s v="99382"/>
    <x v="191"/>
    <s v="ACQ"/>
    <s v="V60101675"/>
    <d v="2022-08-12T00:00:00"/>
    <m/>
    <n v="342.97"/>
    <s v="60"/>
    <d v="2022-09-01T00:00:00"/>
    <d v="2022-10-31T00:00:00"/>
    <n v="-20"/>
    <n v="40"/>
    <n v="281.12"/>
    <n v="-5622.4"/>
    <n v="11244.8"/>
    <s v="Bonifico"/>
    <d v="2022-10-11T00:00:00"/>
    <s v="10992"/>
    <s v="SAN. BANCO POPOLARE CC TESORERIA"/>
  </r>
  <r>
    <s v="850106"/>
    <s v="99436"/>
    <x v="101"/>
    <s v="ACQ"/>
    <s v="2022184190"/>
    <d v="2022-08-30T00:00:00"/>
    <m/>
    <n v="3432"/>
    <s v="60"/>
    <d v="2022-09-01T00:00:00"/>
    <d v="2022-10-31T00:00:00"/>
    <n v="-25"/>
    <n v="35"/>
    <n v="3120"/>
    <n v="-78000"/>
    <n v="109200"/>
    <s v="Bonifico"/>
    <d v="2022-10-06T00:00:00"/>
    <s v="10663"/>
    <s v="SAN. BANCO POPOLARE CC TESORERIA"/>
  </r>
  <r>
    <s v="850107"/>
    <s v="90107"/>
    <x v="315"/>
    <s v="ACQ"/>
    <s v="2200028379"/>
    <d v="2022-08-29T00:00:00"/>
    <s v="NOL. BVD VIRO APRILE/GIUGNO 2022"/>
    <n v="183"/>
    <s v="60"/>
    <d v="2022-09-01T00:00:00"/>
    <d v="2022-10-31T00:00:00"/>
    <n v="-20"/>
    <n v="40"/>
    <n v="150"/>
    <n v="-3000"/>
    <n v="6000"/>
    <s v="Bonifico"/>
    <d v="2022-10-11T00:00:00"/>
    <s v="10986"/>
    <s v="SAN. BANCO POPOLARE CC TESORERIA"/>
  </r>
  <r>
    <s v="850108"/>
    <s v="94699"/>
    <x v="96"/>
    <s v="ACQ"/>
    <s v="2022028528"/>
    <d v="2022-08-29T00:00:00"/>
    <s v="AGOSTO 2022"/>
    <n v="1803.14"/>
    <s v="60"/>
    <d v="2022-09-01T00:00:00"/>
    <d v="2022-10-31T00:00:00"/>
    <n v="-20"/>
    <n v="40"/>
    <n v="1477.98"/>
    <n v="-29559.599999999999"/>
    <n v="59119.199999999997"/>
    <s v="Bonifico"/>
    <d v="2022-10-11T00:00:00"/>
    <s v="10977"/>
    <s v="SAN. BANCO POPOLARE CC TESORERIA"/>
  </r>
  <r>
    <s v="850109"/>
    <s v="90208"/>
    <x v="46"/>
    <s v="ACQ"/>
    <s v="2022028867"/>
    <d v="2022-08-30T00:00:00"/>
    <m/>
    <n v="9.76"/>
    <s v="60"/>
    <d v="2022-09-01T00:00:00"/>
    <d v="2022-10-31T00:00:00"/>
    <n v="15"/>
    <n v="75"/>
    <n v="8"/>
    <n v="120"/>
    <n v="600"/>
    <s v="Bonifico"/>
    <d v="2022-11-15T00:00:00"/>
    <s v="11969"/>
    <s v="SAN. BANCO POPOLARE CC TESORERIA"/>
  </r>
  <r>
    <s v="850111"/>
    <s v="91477"/>
    <x v="106"/>
    <s v="ACQ"/>
    <s v="1209324049"/>
    <d v="2022-08-30T00:00:00"/>
    <m/>
    <n v="6880.8"/>
    <s v="60"/>
    <d v="2022-09-01T00:00:00"/>
    <d v="2022-10-31T00:00:00"/>
    <n v="-20"/>
    <n v="40"/>
    <n v="5640"/>
    <n v="-112800"/>
    <n v="225600"/>
    <s v="Bonifico"/>
    <d v="2022-10-11T00:00:00"/>
    <s v="10885"/>
    <s v="SAN. BANCO POPOLARE CC TESORERIA"/>
  </r>
  <r>
    <s v="850113"/>
    <s v="22749"/>
    <x v="104"/>
    <s v="ACQ"/>
    <s v="2110576229"/>
    <d v="2022-08-29T00:00:00"/>
    <s v="NOL. AGOSTO 2022 DI 16 APPARECCHIATURE 5008 ONLINE PLUS"/>
    <n v="4109.91"/>
    <s v="60"/>
    <d v="2022-09-01T00:00:00"/>
    <d v="2022-10-31T00:00:00"/>
    <n v="-20"/>
    <n v="40"/>
    <n v="3951.84"/>
    <n v="-79036.800000000003"/>
    <n v="158073.60000000001"/>
    <s v="Bonifico"/>
    <d v="2022-10-11T00:00:00"/>
    <s v="11011"/>
    <s v="SAN. BANCO POPOLARE CC TESORERIA"/>
  </r>
  <r>
    <s v="850114"/>
    <s v="99436"/>
    <x v="101"/>
    <s v="ACQ"/>
    <s v="2022184192"/>
    <d v="2022-08-30T00:00:00"/>
    <m/>
    <n v="6006"/>
    <s v="60"/>
    <d v="2022-09-01T00:00:00"/>
    <d v="2022-10-31T00:00:00"/>
    <n v="-25"/>
    <n v="35"/>
    <n v="5460"/>
    <n v="-136500"/>
    <n v="191100"/>
    <s v="Bonifico"/>
    <d v="2022-10-06T00:00:00"/>
    <s v="10663"/>
    <s v="SAN. BANCO POPOLARE CC TESORERIA"/>
  </r>
  <r>
    <s v="850115"/>
    <s v="91224"/>
    <x v="341"/>
    <s v="ACQ"/>
    <s v="3533/PA"/>
    <d v="2022-08-22T00:00:00"/>
    <m/>
    <n v="25.26"/>
    <s v="60"/>
    <d v="2022-09-01T00:00:00"/>
    <d v="2022-10-31T00:00:00"/>
    <n v="-20"/>
    <n v="40"/>
    <n v="22.96"/>
    <n v="-459.20000000000005"/>
    <n v="918.40000000000009"/>
    <s v="Bonifico"/>
    <d v="2022-10-11T00:00:00"/>
    <s v="10841"/>
    <s v="SAN. BANCO POPOLARE CC TESORERIA"/>
  </r>
  <r>
    <s v="850117"/>
    <s v="94509"/>
    <x v="342"/>
    <s v="ACQ"/>
    <s v="36/3"/>
    <d v="2022-08-24T00:00:00"/>
    <s v="AEM CR: PER SMALTIMENTO PARTI ANATOMICHE I° SEMESTRE 2022."/>
    <n v="2100.94"/>
    <s v="60"/>
    <d v="2022-09-01T00:00:00"/>
    <d v="2022-10-31T00:00:00"/>
    <n v="-20"/>
    <n v="40"/>
    <n v="1722.08"/>
    <n v="-34441.599999999999"/>
    <n v="68883.199999999997"/>
    <s v="Bonifico"/>
    <d v="2022-10-11T00:00:00"/>
    <s v="10996"/>
    <s v="SAN. BANCO POPOLARE CC TESORERIA"/>
  </r>
  <r>
    <s v="850118"/>
    <s v="99436"/>
    <x v="101"/>
    <s v="ACQ"/>
    <s v="2022184188"/>
    <d v="2022-08-30T00:00:00"/>
    <m/>
    <n v="116.6"/>
    <s v="60"/>
    <d v="2022-09-01T00:00:00"/>
    <d v="2022-10-31T00:00:00"/>
    <n v="-19"/>
    <n v="41"/>
    <n v="106"/>
    <n v="-2014"/>
    <n v="4346"/>
    <s v="Bonifico"/>
    <d v="2022-10-12T00:00:00"/>
    <s v="11103"/>
    <s v="SAN. BANCO POPOLARE CC TESORERIA"/>
  </r>
  <r>
    <s v="850120"/>
    <s v="96415"/>
    <x v="343"/>
    <s v="ACQ"/>
    <s v="221600"/>
    <d v="2022-08-29T00:00:00"/>
    <m/>
    <n v="221.01"/>
    <s v="60"/>
    <d v="2022-09-01T00:00:00"/>
    <d v="2022-10-31T00:00:00"/>
    <n v="-20"/>
    <n v="40"/>
    <n v="200.92"/>
    <n v="-4018.3999999999996"/>
    <n v="8036.7999999999993"/>
    <s v="Bonifico"/>
    <d v="2022-10-11T00:00:00"/>
    <s v="11023"/>
    <s v="SAN. BANCO POPOLARE CC TESORERIA"/>
  </r>
  <r>
    <s v="850121"/>
    <s v="90271"/>
    <x v="128"/>
    <s v="ACQ"/>
    <s v="2221655"/>
    <d v="2022-08-26T00:00:00"/>
    <m/>
    <n v="99"/>
    <s v="60"/>
    <d v="2022-09-01T00:00:00"/>
    <d v="2022-10-31T00:00:00"/>
    <n v="-25"/>
    <n v="35"/>
    <n v="90"/>
    <n v="-2250"/>
    <n v="3150"/>
    <s v="Bonifico"/>
    <d v="2022-10-06T00:00:00"/>
    <s v="10659"/>
    <s v="SAN. BANCO POPOLARE CC TESORERIA"/>
  </r>
  <r>
    <s v="850122"/>
    <s v="94042"/>
    <x v="300"/>
    <s v="ACQ"/>
    <s v="1722085447"/>
    <d v="2022-08-29T00:00:00"/>
    <m/>
    <n v="24.96"/>
    <s v="60"/>
    <d v="2022-09-01T00:00:00"/>
    <d v="2022-10-31T00:00:00"/>
    <n v="-25"/>
    <n v="35"/>
    <n v="24"/>
    <n v="-600"/>
    <n v="840"/>
    <s v="Bonifico"/>
    <d v="2022-10-06T00:00:00"/>
    <s v="10673"/>
    <s v="SAN. BANCO POPOLARE CC TESORERIA"/>
  </r>
  <r>
    <s v="850123"/>
    <s v="91250"/>
    <x v="344"/>
    <s v="ACQ"/>
    <s v="4598/PA"/>
    <d v="2022-08-30T00:00:00"/>
    <m/>
    <n v="134.37"/>
    <s v="60"/>
    <d v="2022-09-01T00:00:00"/>
    <d v="2022-10-31T00:00:00"/>
    <n v="-20"/>
    <n v="40"/>
    <n v="129.19999999999999"/>
    <n v="-2584"/>
    <n v="5168"/>
    <s v="Bonifico"/>
    <d v="2022-10-11T00:00:00"/>
    <s v="10805"/>
    <s v="SAN. BANCO POPOLARE CC TESORERIA"/>
  </r>
  <r>
    <s v="850124"/>
    <s v="94042"/>
    <x v="300"/>
    <s v="ACQ"/>
    <s v="1722085453"/>
    <d v="2022-08-29T00:00:00"/>
    <m/>
    <n v="149.76"/>
    <s v="60"/>
    <d v="2022-09-01T00:00:00"/>
    <d v="2022-10-31T00:00:00"/>
    <n v="-25"/>
    <n v="35"/>
    <n v="144"/>
    <n v="-3600"/>
    <n v="5040"/>
    <s v="Bonifico"/>
    <d v="2022-10-06T00:00:00"/>
    <s v="10673"/>
    <s v="SAN. BANCO POPOLARE CC TESORERIA"/>
  </r>
  <r>
    <s v="850125"/>
    <s v="92830"/>
    <x v="126"/>
    <s v="ACQ"/>
    <s v="0931914474"/>
    <d v="2022-08-29T00:00:00"/>
    <m/>
    <n v="170.8"/>
    <s v="60"/>
    <d v="2022-09-01T00:00:00"/>
    <d v="2022-10-31T00:00:00"/>
    <n v="-5"/>
    <n v="55"/>
    <n v="140"/>
    <n v="-700"/>
    <n v="7700"/>
    <s v="Bonifico"/>
    <d v="2022-10-26T00:00:00"/>
    <s v="11701"/>
    <s v="SAN. BANCO POPOLARE CC TESORERIA"/>
  </r>
  <r>
    <s v="850126"/>
    <s v="99679"/>
    <x v="345"/>
    <s v="ACQ"/>
    <s v="7228006121"/>
    <d v="2022-08-30T00:00:00"/>
    <m/>
    <n v="75.52"/>
    <s v="60"/>
    <d v="2022-09-01T00:00:00"/>
    <d v="2022-10-31T00:00:00"/>
    <n v="-19"/>
    <n v="41"/>
    <n v="68.650000000000006"/>
    <n v="-1304.3500000000001"/>
    <n v="2814.65"/>
    <s v="Bonifico"/>
    <d v="2022-10-12T00:00:00"/>
    <s v="11104"/>
    <s v="SAN. BANCO POPOLARE CC TESORERIA"/>
  </r>
  <r>
    <s v="850127"/>
    <s v="94042"/>
    <x v="300"/>
    <s v="ACQ"/>
    <s v="1722085450"/>
    <d v="2022-08-29T00:00:00"/>
    <m/>
    <n v="224.64"/>
    <s v="60"/>
    <d v="2022-09-01T00:00:00"/>
    <d v="2022-10-31T00:00:00"/>
    <n v="-25"/>
    <n v="35"/>
    <n v="216"/>
    <n v="-5400"/>
    <n v="7560"/>
    <s v="Bonifico"/>
    <d v="2022-10-06T00:00:00"/>
    <s v="10673"/>
    <s v="SAN. BANCO POPOLARE CC TESORERIA"/>
  </r>
  <r>
    <s v="850128"/>
    <s v="96154"/>
    <x v="292"/>
    <s v="ACQ"/>
    <s v="262215495"/>
    <d v="2022-08-30T00:00:00"/>
    <m/>
    <n v="19520"/>
    <s v="60"/>
    <d v="2022-09-01T00:00:00"/>
    <d v="2022-10-31T00:00:00"/>
    <n v="-20"/>
    <n v="40"/>
    <n v="16000"/>
    <n v="-320000"/>
    <n v="640000"/>
    <s v="Bonifico"/>
    <d v="2022-10-11T00:00:00"/>
    <s v="10965"/>
    <s v="SAN. BANCO POPOLARE CC TESORERIA"/>
  </r>
  <r>
    <s v="850129"/>
    <s v="93480"/>
    <x v="346"/>
    <s v="ACQ"/>
    <s v="2122032996"/>
    <d v="2022-08-30T00:00:00"/>
    <m/>
    <n v="158.6"/>
    <s v="60"/>
    <d v="2022-09-01T00:00:00"/>
    <d v="2022-10-31T00:00:00"/>
    <n v="-20"/>
    <n v="40"/>
    <n v="130"/>
    <n v="-2600"/>
    <n v="5200"/>
    <s v="Bonifico"/>
    <d v="2022-10-11T00:00:00"/>
    <s v="10863"/>
    <s v="SAN. BANCO POPOLARE CC TESORERIA"/>
  </r>
  <r>
    <s v="850130"/>
    <s v="94919"/>
    <x v="84"/>
    <s v="ACQ"/>
    <s v="22016345R8"/>
    <d v="2022-08-26T00:00:00"/>
    <m/>
    <n v="1528.8"/>
    <s v="60"/>
    <d v="2022-09-01T00:00:00"/>
    <d v="2022-10-31T00:00:00"/>
    <n v="-25"/>
    <n v="35"/>
    <n v="1470"/>
    <n v="-36750"/>
    <n v="51450"/>
    <s v="Bonifico"/>
    <d v="2022-10-06T00:00:00"/>
    <s v="10661"/>
    <s v="SAN. BANCO POPOLARE CC TESORERIA"/>
  </r>
  <r>
    <s v="850131"/>
    <s v="22839"/>
    <x v="278"/>
    <s v="ACQ"/>
    <s v="25879215"/>
    <d v="2022-08-29T00:00:00"/>
    <m/>
    <n v="23.86"/>
    <s v="60"/>
    <d v="2022-09-01T00:00:00"/>
    <d v="2022-10-31T00:00:00"/>
    <n v="-24"/>
    <n v="36"/>
    <n v="22.94"/>
    <n v="-550.56000000000006"/>
    <n v="825.84"/>
    <s v="Bonifico"/>
    <d v="2022-10-07T00:00:00"/>
    <s v="10739"/>
    <s v="SAN. BANCO POPOLARE CC TESORERIA"/>
  </r>
  <r>
    <s v="850133"/>
    <s v="22839"/>
    <x v="278"/>
    <s v="ACQ"/>
    <s v="25878950"/>
    <d v="2022-08-29T00:00:00"/>
    <m/>
    <n v="37.44"/>
    <s v="60"/>
    <d v="2022-09-01T00:00:00"/>
    <d v="2022-10-31T00:00:00"/>
    <n v="-24"/>
    <n v="36"/>
    <n v="36"/>
    <n v="-864"/>
    <n v="1296"/>
    <s v="Bonifico"/>
    <d v="2022-10-07T00:00:00"/>
    <s v="10739"/>
    <s v="SAN. BANCO POPOLARE CC TESORERIA"/>
  </r>
  <r>
    <s v="850135"/>
    <s v="22839"/>
    <x v="278"/>
    <s v="ACQ"/>
    <s v="25878371"/>
    <d v="2022-08-26T00:00:00"/>
    <m/>
    <n v="24.96"/>
    <s v="60"/>
    <d v="2022-09-01T00:00:00"/>
    <d v="2022-10-31T00:00:00"/>
    <n v="-24"/>
    <n v="36"/>
    <n v="24"/>
    <n v="-576"/>
    <n v="864"/>
    <s v="Bonifico"/>
    <d v="2022-10-07T00:00:00"/>
    <s v="10739"/>
    <s v="SAN. BANCO POPOLARE CC TESORERIA"/>
  </r>
  <r>
    <s v="850137"/>
    <s v="93840"/>
    <x v="264"/>
    <s v="ACQ"/>
    <s v="222281PA"/>
    <d v="2022-08-30T00:00:00"/>
    <m/>
    <n v="219.6"/>
    <s v="60"/>
    <d v="2022-09-01T00:00:00"/>
    <d v="2022-10-31T00:00:00"/>
    <n v="-6"/>
    <n v="54"/>
    <n v="180"/>
    <n v="-1080"/>
    <n v="9720"/>
    <s v="Bonifico"/>
    <d v="2022-10-25T00:00:00"/>
    <s v="11611"/>
    <s v="SAN. BANCO POPOLARE CC TESORERIA"/>
  </r>
  <r>
    <s v="850140"/>
    <s v="22839"/>
    <x v="278"/>
    <s v="ACQ"/>
    <s v="25879178"/>
    <d v="2022-08-29T00:00:00"/>
    <m/>
    <n v="417.14"/>
    <s v="60"/>
    <d v="2022-09-01T00:00:00"/>
    <d v="2022-10-31T00:00:00"/>
    <n v="-24"/>
    <n v="36"/>
    <n v="396.55"/>
    <n v="-9517.2000000000007"/>
    <n v="14275.800000000001"/>
    <s v="Bonifico"/>
    <d v="2022-10-07T00:00:00"/>
    <s v="10739"/>
    <s v="SAN. BANCO POPOLARE CC TESORERIA"/>
  </r>
  <r>
    <s v="850141"/>
    <s v="90060"/>
    <x v="119"/>
    <s v="ACQ"/>
    <s v="870E124393"/>
    <d v="2022-08-30T00:00:00"/>
    <m/>
    <n v="709.5"/>
    <s v="60"/>
    <d v="2022-09-01T00:00:00"/>
    <d v="2022-10-31T00:00:00"/>
    <n v="-19"/>
    <n v="41"/>
    <n v="645"/>
    <n v="-12255"/>
    <n v="26445"/>
    <s v="Bonifico"/>
    <d v="2022-10-12T00:00:00"/>
    <s v="11057"/>
    <s v="SAN. BANCO POPOLARE CC TESORERIA"/>
  </r>
  <r>
    <s v="850142"/>
    <s v="92830"/>
    <x v="126"/>
    <s v="ACQ"/>
    <s v="0931914473"/>
    <d v="2022-08-29T00:00:00"/>
    <m/>
    <n v="102.48"/>
    <s v="60"/>
    <d v="2022-09-01T00:00:00"/>
    <d v="2022-10-31T00:00:00"/>
    <n v="-20"/>
    <n v="40"/>
    <n v="84"/>
    <n v="-1680"/>
    <n v="3360"/>
    <s v="Bonifico"/>
    <d v="2022-10-11T00:00:00"/>
    <s v="10946"/>
    <s v="SAN. BANCO POPOLARE CC TESORERIA"/>
  </r>
  <r>
    <s v="850143"/>
    <s v="22839"/>
    <x v="278"/>
    <s v="ACQ"/>
    <s v="25878504"/>
    <d v="2022-08-26T00:00:00"/>
    <m/>
    <n v="990.08"/>
    <s v="60"/>
    <d v="2022-09-01T00:00:00"/>
    <d v="2022-10-31T00:00:00"/>
    <n v="-24"/>
    <n v="36"/>
    <n v="952"/>
    <n v="-22848"/>
    <n v="34272"/>
    <s v="Bonifico"/>
    <d v="2022-10-07T00:00:00"/>
    <s v="10739"/>
    <s v="SAN. BANCO POPOLARE CC TESORERIA"/>
  </r>
  <r>
    <s v="850144"/>
    <s v="94921"/>
    <x v="182"/>
    <s v="ACQ"/>
    <s v="8722166092"/>
    <d v="2022-08-29T00:00:00"/>
    <m/>
    <n v="1413.98"/>
    <s v="60"/>
    <d v="2022-09-01T00:00:00"/>
    <d v="2022-10-31T00:00:00"/>
    <n v="-19"/>
    <n v="41"/>
    <n v="1285.44"/>
    <n v="-24423.360000000001"/>
    <n v="52703.040000000001"/>
    <s v="Bonifico"/>
    <d v="2022-10-12T00:00:00"/>
    <s v="11094"/>
    <s v="SAN. BANCO POPOLARE CC TESORERIA"/>
  </r>
  <r>
    <s v="850145"/>
    <s v="10813"/>
    <x v="347"/>
    <s v="ACQ"/>
    <s v="76/PA"/>
    <d v="2022-08-29T00:00:00"/>
    <s v="COVID"/>
    <n v="94.5"/>
    <s v="60"/>
    <d v="2022-09-01T00:00:00"/>
    <d v="2022-10-31T00:00:00"/>
    <n v="-20"/>
    <n v="40"/>
    <n v="90"/>
    <n v="-1800"/>
    <n v="3600"/>
    <s v="Bonifico"/>
    <d v="2022-10-11T00:00:00"/>
    <s v="10828"/>
    <s v="SAN. BANCO POPOLARE CC TESORERIA"/>
  </r>
  <r>
    <s v="850146"/>
    <s v="94919"/>
    <x v="84"/>
    <s v="ACQ"/>
    <s v="22016344R8"/>
    <d v="2022-08-26T00:00:00"/>
    <m/>
    <n v="852.8"/>
    <s v="60"/>
    <d v="2022-09-01T00:00:00"/>
    <d v="2022-10-31T00:00:00"/>
    <n v="-25"/>
    <n v="35"/>
    <n v="820"/>
    <n v="-20500"/>
    <n v="28700"/>
    <s v="Bonifico"/>
    <d v="2022-10-06T00:00:00"/>
    <s v="10661"/>
    <s v="SAN. BANCO POPOLARE CC TESORERIA"/>
  </r>
  <r>
    <s v="850147"/>
    <s v="94919"/>
    <x v="84"/>
    <s v="ACQ"/>
    <s v="22016339R8"/>
    <d v="2022-08-26T00:00:00"/>
    <m/>
    <n v="1497.6"/>
    <s v="60"/>
    <d v="2022-09-01T00:00:00"/>
    <d v="2022-10-31T00:00:00"/>
    <n v="-25"/>
    <n v="35"/>
    <n v="1440"/>
    <n v="-36000"/>
    <n v="50400"/>
    <s v="Bonifico"/>
    <d v="2022-10-06T00:00:00"/>
    <s v="10661"/>
    <s v="SAN. BANCO POPOLARE CC TESORERIA"/>
  </r>
  <r>
    <s v="850148"/>
    <s v="99041"/>
    <x v="209"/>
    <s v="ACQ"/>
    <s v="7000171374"/>
    <d v="2022-08-30T00:00:00"/>
    <m/>
    <n v="695.99"/>
    <s v="60"/>
    <d v="2022-09-01T00:00:00"/>
    <d v="2022-10-31T00:00:00"/>
    <n v="-19"/>
    <n v="41"/>
    <n v="632.72"/>
    <n v="-12021.68"/>
    <n v="25941.52"/>
    <s v="Bonifico"/>
    <d v="2022-10-12T00:00:00"/>
    <s v="11147"/>
    <s v="SAN. BANCO POPOLARE CC TESORERIA"/>
  </r>
  <r>
    <s v="850149"/>
    <s v="2913"/>
    <x v="322"/>
    <s v="ACQ"/>
    <s v="6100218852"/>
    <d v="2022-08-30T00:00:00"/>
    <m/>
    <n v="1024.8"/>
    <s v="60"/>
    <d v="2022-09-01T00:00:00"/>
    <d v="2022-10-31T00:00:00"/>
    <n v="-10"/>
    <n v="50"/>
    <n v="840"/>
    <n v="-8400"/>
    <n v="42000"/>
    <s v="Bonifico"/>
    <d v="2022-10-21T00:00:00"/>
    <s v="11427"/>
    <s v="SAN. BANCO POPOLARE CC TESORERIA"/>
  </r>
  <r>
    <s v="850150"/>
    <s v="94919"/>
    <x v="84"/>
    <s v="ACQ"/>
    <s v="22016338R8"/>
    <d v="2022-08-26T00:00:00"/>
    <m/>
    <n v="468"/>
    <s v="60"/>
    <d v="2022-09-01T00:00:00"/>
    <d v="2022-10-31T00:00:00"/>
    <n v="-25"/>
    <n v="35"/>
    <n v="450"/>
    <n v="-11250"/>
    <n v="15750"/>
    <s v="Bonifico"/>
    <d v="2022-10-06T00:00:00"/>
    <s v="10661"/>
    <s v="SAN. BANCO POPOLARE CC TESORERIA"/>
  </r>
  <r>
    <s v="850151"/>
    <s v="90544"/>
    <x v="11"/>
    <s v="ACQ"/>
    <s v="22111816"/>
    <d v="2022-08-29T00:00:00"/>
    <m/>
    <n v="527.04"/>
    <s v="60"/>
    <d v="2022-09-01T00:00:00"/>
    <d v="2022-10-31T00:00:00"/>
    <n v="-19"/>
    <n v="41"/>
    <n v="432"/>
    <n v="-8208"/>
    <n v="17712"/>
    <s v="Bonifico"/>
    <d v="2022-10-12T00:00:00"/>
    <s v="11149"/>
    <s v="TERR. BANCO POPOLARE"/>
  </r>
  <r>
    <s v="850152"/>
    <s v="99020"/>
    <x v="294"/>
    <s v="ACQ"/>
    <s v="849/01"/>
    <d v="2022-08-31T00:00:00"/>
    <m/>
    <n v="634.61"/>
    <s v="60"/>
    <d v="2022-09-01T00:00:00"/>
    <d v="2022-10-31T00:00:00"/>
    <n v="-20"/>
    <n v="40"/>
    <n v="520.16999999999996"/>
    <n v="-10403.4"/>
    <n v="20806.8"/>
    <s v="Bonifico"/>
    <d v="2022-10-11T00:00:00"/>
    <s v="10813"/>
    <s v="SAN. BANCO POPOLARE CC TESORERIA"/>
  </r>
  <r>
    <s v="850153"/>
    <s v="94919"/>
    <x v="84"/>
    <s v="ACQ"/>
    <s v="22016401R8"/>
    <d v="2022-08-26T00:00:00"/>
    <m/>
    <n v="45.76"/>
    <s v="60"/>
    <d v="2022-09-01T00:00:00"/>
    <d v="2022-10-31T00:00:00"/>
    <n v="-25"/>
    <n v="35"/>
    <n v="44"/>
    <n v="-1100"/>
    <n v="1540"/>
    <s v="Bonifico"/>
    <d v="2022-10-06T00:00:00"/>
    <s v="10661"/>
    <s v="SAN. BANCO POPOLARE CC TESORERIA"/>
  </r>
  <r>
    <s v="850154"/>
    <s v="96711"/>
    <x v="114"/>
    <s v="ACQ"/>
    <s v="40138915"/>
    <d v="2022-08-31T00:00:00"/>
    <m/>
    <n v="59.7"/>
    <s v="60"/>
    <d v="2022-09-01T00:00:00"/>
    <d v="2022-10-31T00:00:00"/>
    <n v="-5"/>
    <n v="55"/>
    <n v="57.4"/>
    <n v="-287"/>
    <n v="3157"/>
    <s v="Bonifico"/>
    <d v="2022-10-26T00:00:00"/>
    <s v="11664"/>
    <s v="SAN. BANCO POPOLARE CC TESORERIA"/>
  </r>
  <r>
    <s v="850155"/>
    <s v="2913"/>
    <x v="322"/>
    <s v="ACQ"/>
    <s v="6100218853"/>
    <d v="2022-08-30T00:00:00"/>
    <m/>
    <n v="2342.4"/>
    <s v="60"/>
    <d v="2022-09-01T00:00:00"/>
    <d v="2022-10-31T00:00:00"/>
    <n v="-10"/>
    <n v="50"/>
    <n v="1920"/>
    <n v="-19200"/>
    <n v="96000"/>
    <s v="Bonifico"/>
    <d v="2022-10-21T00:00:00"/>
    <s v="11427"/>
    <s v="SAN. BANCO POPOLARE CC TESORERIA"/>
  </r>
  <r>
    <s v="850156"/>
    <s v="94919"/>
    <x v="84"/>
    <s v="ACQ"/>
    <s v="22016400R8"/>
    <d v="2022-08-26T00:00:00"/>
    <m/>
    <n v="650"/>
    <s v="60"/>
    <d v="2022-09-01T00:00:00"/>
    <d v="2022-10-31T00:00:00"/>
    <n v="-25"/>
    <n v="35"/>
    <n v="625"/>
    <n v="-15625"/>
    <n v="21875"/>
    <s v="Bonifico"/>
    <d v="2022-10-06T00:00:00"/>
    <s v="10661"/>
    <s v="SAN. BANCO POPOLARE CC TESORERIA"/>
  </r>
  <r>
    <s v="850157"/>
    <s v="91370"/>
    <x v="348"/>
    <s v="ACQ"/>
    <s v="000962/PA"/>
    <d v="2022-08-31T00:00:00"/>
    <s v="COVID"/>
    <n v="1968.75"/>
    <s v="60"/>
    <d v="2022-09-01T00:00:00"/>
    <d v="2022-10-31T00:00:00"/>
    <n v="-5"/>
    <n v="55"/>
    <n v="1875"/>
    <n v="-9375"/>
    <n v="103125"/>
    <s v="Bonifico"/>
    <d v="2022-10-26T00:00:00"/>
    <s v="11663"/>
    <s v="SAN. BANCO POPOLARE CC TESORERIA"/>
  </r>
  <r>
    <s v="850158"/>
    <s v="94919"/>
    <x v="84"/>
    <s v="ACQ"/>
    <s v="22016407R8"/>
    <d v="2022-08-26T00:00:00"/>
    <m/>
    <n v="572"/>
    <s v="60"/>
    <d v="2022-09-01T00:00:00"/>
    <d v="2022-10-31T00:00:00"/>
    <n v="-25"/>
    <n v="35"/>
    <n v="550"/>
    <n v="-13750"/>
    <n v="19250"/>
    <s v="Bonifico"/>
    <d v="2022-10-06T00:00:00"/>
    <s v="10661"/>
    <s v="SAN. BANCO POPOLARE CC TESORERIA"/>
  </r>
  <r>
    <s v="850159"/>
    <s v="94919"/>
    <x v="84"/>
    <s v="ACQ"/>
    <s v="22016406R8"/>
    <d v="2022-08-26T00:00:00"/>
    <m/>
    <n v="386.67"/>
    <s v="60"/>
    <d v="2022-09-01T00:00:00"/>
    <d v="2022-10-31T00:00:00"/>
    <n v="-25"/>
    <n v="35"/>
    <n v="371.8"/>
    <n v="-9295"/>
    <n v="13013"/>
    <s v="Bonifico"/>
    <d v="2022-10-06T00:00:00"/>
    <s v="10661"/>
    <s v="SAN. BANCO POPOLARE CC TESORERIA"/>
  </r>
  <r>
    <s v="850160"/>
    <s v="99436"/>
    <x v="101"/>
    <s v="ACQ"/>
    <s v="2022184186"/>
    <d v="2022-08-30T00:00:00"/>
    <m/>
    <n v="25.08"/>
    <s v="60"/>
    <d v="2022-09-01T00:00:00"/>
    <d v="2022-10-31T00:00:00"/>
    <n v="-19"/>
    <n v="41"/>
    <n v="22.8"/>
    <n v="-433.2"/>
    <n v="934.80000000000007"/>
    <s v="Bonifico"/>
    <d v="2022-10-12T00:00:00"/>
    <s v="11103"/>
    <s v="SAN. BANCO POPOLARE CC TESORERIA"/>
  </r>
  <r>
    <s v="850161"/>
    <s v="93395"/>
    <x v="51"/>
    <s v="ACQ"/>
    <s v="22070382 Q1"/>
    <d v="2022-08-29T00:00:00"/>
    <m/>
    <n v="1368.84"/>
    <s v="60"/>
    <d v="2022-09-01T00:00:00"/>
    <d v="2022-10-31T00:00:00"/>
    <n v="-20"/>
    <n v="40"/>
    <n v="1122"/>
    <n v="-22440"/>
    <n v="44880"/>
    <s v="Bonifico"/>
    <d v="2022-10-11T00:00:00"/>
    <s v="11046"/>
    <s v="SAN. BANCO POPOLARE CC TESORERIA"/>
  </r>
  <r>
    <s v="850162"/>
    <s v="96491"/>
    <x v="3"/>
    <s v="ACQ"/>
    <s v="22186287"/>
    <d v="2022-08-30T00:00:00"/>
    <m/>
    <n v="612.41999999999996"/>
    <s v="60"/>
    <d v="2022-09-01T00:00:00"/>
    <d v="2022-10-31T00:00:00"/>
    <n v="-5"/>
    <n v="55"/>
    <n v="501.98"/>
    <n v="-2509.9"/>
    <n v="27608.9"/>
    <s v="Bonifico"/>
    <d v="2022-10-26T00:00:00"/>
    <s v="11677"/>
    <s v="SAN. BANCO POPOLARE CC TESORERIA"/>
  </r>
  <r>
    <s v="850163"/>
    <s v="96491"/>
    <x v="3"/>
    <s v="ACQ"/>
    <s v="22186132"/>
    <d v="2022-08-30T00:00:00"/>
    <m/>
    <n v="233.65"/>
    <s v="60"/>
    <d v="2022-09-01T00:00:00"/>
    <d v="2022-10-31T00:00:00"/>
    <n v="-5"/>
    <n v="55"/>
    <n v="191.52"/>
    <n v="-957.6"/>
    <n v="10533.6"/>
    <s v="Bonifico"/>
    <d v="2022-10-26T00:00:00"/>
    <s v="11677"/>
    <s v="SAN. BANCO POPOLARE CC TESORERIA"/>
  </r>
  <r>
    <s v="850164"/>
    <s v="90983"/>
    <x v="91"/>
    <s v="ACQ"/>
    <s v="2022000010041740"/>
    <d v="2022-08-30T00:00:00"/>
    <m/>
    <n v="8622.68"/>
    <s v="60"/>
    <d v="2022-09-01T00:00:00"/>
    <d v="2022-10-31T00:00:00"/>
    <n v="-19"/>
    <n v="41"/>
    <n v="7838.8"/>
    <n v="-148937.20000000001"/>
    <n v="321390.8"/>
    <s v="Bonifico"/>
    <d v="2022-10-12T00:00:00"/>
    <s v="11102"/>
    <s v="SAN. BANCO POPOLARE CC TESORERIA"/>
  </r>
  <r>
    <s v="850165"/>
    <s v="96491"/>
    <x v="3"/>
    <s v="ACQ"/>
    <s v="22185690"/>
    <d v="2022-08-30T00:00:00"/>
    <m/>
    <n v="426.4"/>
    <s v="60"/>
    <d v="2022-09-01T00:00:00"/>
    <d v="2022-10-31T00:00:00"/>
    <n v="-20"/>
    <n v="40"/>
    <n v="410"/>
    <n v="-8200"/>
    <n v="16400"/>
    <s v="Bonifico"/>
    <d v="2022-10-11T00:00:00"/>
    <s v="11039"/>
    <s v="SAN. BANCO POPOLARE CC TESORERIA"/>
  </r>
  <r>
    <s v="850166"/>
    <s v="96154"/>
    <x v="292"/>
    <s v="ACQ"/>
    <s v="262215493"/>
    <d v="2022-08-30T00:00:00"/>
    <m/>
    <n v="6100"/>
    <s v="60"/>
    <d v="2022-09-01T00:00:00"/>
    <d v="2022-10-31T00:00:00"/>
    <n v="-20"/>
    <n v="40"/>
    <n v="5000"/>
    <n v="-100000"/>
    <n v="200000"/>
    <s v="Bonifico"/>
    <d v="2022-10-11T00:00:00"/>
    <s v="10965"/>
    <s v="SAN. BANCO POPOLARE CC TESORERIA"/>
  </r>
  <r>
    <s v="850167"/>
    <s v="96491"/>
    <x v="3"/>
    <s v="ACQ"/>
    <s v="22186131"/>
    <d v="2022-08-30T00:00:00"/>
    <m/>
    <n v="289.87"/>
    <s v="60"/>
    <d v="2022-09-01T00:00:00"/>
    <d v="2022-10-31T00:00:00"/>
    <n v="-19"/>
    <n v="41"/>
    <n v="237.6"/>
    <n v="-4514.3999999999996"/>
    <n v="9741.6"/>
    <s v="Bonifico"/>
    <d v="2022-10-12T00:00:00"/>
    <s v="11095"/>
    <s v="SAN. BANCO POPOLARE CC TESORERIA"/>
  </r>
  <r>
    <s v="850168"/>
    <s v="94614"/>
    <x v="262"/>
    <s v="ACQ"/>
    <s v="7172132842"/>
    <d v="2022-08-30T00:00:00"/>
    <m/>
    <n v="854"/>
    <s v="60"/>
    <d v="2022-09-01T00:00:00"/>
    <d v="2022-10-31T00:00:00"/>
    <n v="-5"/>
    <n v="55"/>
    <n v="700"/>
    <n v="-3500"/>
    <n v="38500"/>
    <s v="Bonifico"/>
    <d v="2022-10-26T00:00:00"/>
    <s v="11648"/>
    <s v="SAN. BANCO POPOLARE CC TESORERIA"/>
  </r>
  <r>
    <s v="850169"/>
    <s v="90208"/>
    <x v="46"/>
    <s v="ACQ"/>
    <s v="2022028866"/>
    <d v="2022-08-30T00:00:00"/>
    <m/>
    <n v="195.2"/>
    <s v="60"/>
    <d v="2022-09-01T00:00:00"/>
    <d v="2022-10-31T00:00:00"/>
    <n v="15"/>
    <n v="75"/>
    <n v="160"/>
    <n v="2400"/>
    <n v="12000"/>
    <s v="Bonifico"/>
    <d v="2022-11-15T00:00:00"/>
    <s v="11969"/>
    <s v="SAN. BANCO POPOLARE CC TESORERIA"/>
  </r>
  <r>
    <s v="850170"/>
    <s v="95644"/>
    <x v="332"/>
    <s v="ACQ"/>
    <s v="3592/PA"/>
    <d v="2022-08-30T00:00:00"/>
    <m/>
    <n v="698.33"/>
    <s v="60"/>
    <d v="2022-09-01T00:00:00"/>
    <d v="2022-10-31T00:00:00"/>
    <n v="-20"/>
    <n v="40"/>
    <n v="572.4"/>
    <n v="-11448"/>
    <n v="22896"/>
    <s v="Bonifico"/>
    <d v="2022-10-11T00:00:00"/>
    <s v="10837"/>
    <s v="SAN. BANCO POPOLARE CC TESORERIA"/>
  </r>
  <r>
    <s v="850171"/>
    <s v="97226"/>
    <x v="110"/>
    <s v="ACQ"/>
    <s v="2208114076"/>
    <d v="2022-08-30T00:00:00"/>
    <m/>
    <n v="237.6"/>
    <s v="60"/>
    <d v="2022-09-01T00:00:00"/>
    <d v="2022-10-31T00:00:00"/>
    <n v="-19"/>
    <n v="41"/>
    <n v="216"/>
    <n v="-4104"/>
    <n v="8856"/>
    <s v="Bonifico"/>
    <d v="2022-10-12T00:00:00"/>
    <s v="11066"/>
    <s v="SAN. BANCO POPOLARE CC TESORERIA"/>
  </r>
  <r>
    <s v="850172"/>
    <s v="96491"/>
    <x v="3"/>
    <s v="ACQ"/>
    <s v="22186172"/>
    <d v="2022-08-30T00:00:00"/>
    <m/>
    <n v="81.25"/>
    <s v="60"/>
    <d v="2022-09-01T00:00:00"/>
    <d v="2022-10-31T00:00:00"/>
    <n v="-5"/>
    <n v="55"/>
    <n v="66.599999999999994"/>
    <n v="-333"/>
    <n v="3662.9999999999995"/>
    <s v="Bonifico"/>
    <d v="2022-10-26T00:00:00"/>
    <s v="11677"/>
    <s v="SAN. BANCO POPOLARE CC TESORERIA"/>
  </r>
  <r>
    <s v="850173"/>
    <s v="90983"/>
    <x v="91"/>
    <s v="ACQ"/>
    <s v="2022000010042025"/>
    <d v="2022-08-30T00:00:00"/>
    <m/>
    <n v="138124.79999999999"/>
    <s v="60"/>
    <d v="2022-09-01T00:00:00"/>
    <d v="2022-10-31T00:00:00"/>
    <n v="-19"/>
    <n v="41"/>
    <n v="125568"/>
    <n v="-2385792"/>
    <n v="5148288"/>
    <s v="Bonifico"/>
    <d v="2022-10-12T00:00:00"/>
    <s v="11102"/>
    <s v="SAN. BANCO POPOLARE CC TESORERIA"/>
  </r>
  <r>
    <s v="850174"/>
    <s v="91477"/>
    <x v="106"/>
    <s v="ACQ"/>
    <s v="1209324050"/>
    <d v="2022-08-30T00:00:00"/>
    <m/>
    <n v="90.65"/>
    <s v="60"/>
    <d v="2022-09-01T00:00:00"/>
    <d v="2022-10-31T00:00:00"/>
    <n v="-5"/>
    <n v="55"/>
    <n v="74.3"/>
    <n v="-371.5"/>
    <n v="4086.5"/>
    <s v="Bonifico"/>
    <d v="2022-10-26T00:00:00"/>
    <s v="11686"/>
    <s v="SAN. BANCO POPOLARE CC TESORERIA"/>
  </r>
  <r>
    <s v="850175"/>
    <s v="99436"/>
    <x v="101"/>
    <s v="ACQ"/>
    <s v="2022184187"/>
    <d v="2022-08-30T00:00:00"/>
    <m/>
    <n v="451.5"/>
    <s v="60"/>
    <d v="2022-09-01T00:00:00"/>
    <d v="2022-10-31T00:00:00"/>
    <n v="-6"/>
    <n v="54"/>
    <n v="410.45"/>
    <n v="-2462.6999999999998"/>
    <n v="22164.3"/>
    <s v="Bonifico"/>
    <d v="2022-10-25T00:00:00"/>
    <s v="11615"/>
    <s v="SAN. BANCO POPOLARE CC TESORERIA"/>
  </r>
  <r>
    <s v="850176"/>
    <s v="96491"/>
    <x v="3"/>
    <s v="ACQ"/>
    <s v="22186174"/>
    <d v="2022-08-30T00:00:00"/>
    <m/>
    <n v="389.86"/>
    <s v="60"/>
    <d v="2022-09-01T00:00:00"/>
    <d v="2022-10-31T00:00:00"/>
    <n v="-5"/>
    <n v="55"/>
    <n v="319.56"/>
    <n v="-1597.8"/>
    <n v="17575.8"/>
    <s v="Bonifico"/>
    <d v="2022-10-26T00:00:00"/>
    <s v="11677"/>
    <s v="SAN. BANCO POPOLARE CC TESORERIA"/>
  </r>
  <r>
    <s v="850177"/>
    <s v="96491"/>
    <x v="3"/>
    <s v="ACQ"/>
    <s v="22186173"/>
    <d v="2022-08-30T00:00:00"/>
    <m/>
    <n v="538.9"/>
    <s v="60"/>
    <d v="2022-09-01T00:00:00"/>
    <d v="2022-10-31T00:00:00"/>
    <n v="-5"/>
    <n v="55"/>
    <n v="441.72"/>
    <n v="-2208.6000000000004"/>
    <n v="24294.600000000002"/>
    <s v="Bonifico"/>
    <d v="2022-10-26T00:00:00"/>
    <s v="11677"/>
    <s v="SAN. BANCO POPOLARE CC TESORERIA"/>
  </r>
  <r>
    <s v="850178"/>
    <s v="96491"/>
    <x v="3"/>
    <s v="ACQ"/>
    <s v="22186175"/>
    <d v="2022-08-30T00:00:00"/>
    <m/>
    <n v="634.4"/>
    <s v="60"/>
    <d v="2022-09-01T00:00:00"/>
    <d v="2022-10-31T00:00:00"/>
    <n v="-10"/>
    <n v="50"/>
    <n v="520"/>
    <n v="-5200"/>
    <n v="26000"/>
    <s v="Bonifico"/>
    <d v="2022-10-21T00:00:00"/>
    <s v="11367"/>
    <s v="SAN. BANCO POPOLARE CC TESORERIA"/>
  </r>
  <r>
    <s v="850179"/>
    <s v="96491"/>
    <x v="3"/>
    <s v="ACQ"/>
    <s v="22186129"/>
    <d v="2022-08-30T00:00:00"/>
    <m/>
    <n v="3435.42"/>
    <s v="60"/>
    <d v="2022-09-01T00:00:00"/>
    <d v="2022-10-31T00:00:00"/>
    <n v="-5"/>
    <n v="55"/>
    <n v="2815.92"/>
    <n v="-14079.6"/>
    <n v="154875.6"/>
    <s v="Bonifico"/>
    <d v="2022-10-26T00:00:00"/>
    <s v="11677"/>
    <s v="SAN. BANCO POPOLARE CC TESORERIA"/>
  </r>
  <r>
    <s v="850180"/>
    <s v="96491"/>
    <x v="3"/>
    <s v="ACQ"/>
    <s v="22185670"/>
    <d v="2022-08-30T00:00:00"/>
    <m/>
    <n v="260"/>
    <s v="60"/>
    <d v="2022-09-01T00:00:00"/>
    <d v="2022-10-31T00:00:00"/>
    <n v="-20"/>
    <n v="40"/>
    <n v="250"/>
    <n v="-5000"/>
    <n v="10000"/>
    <s v="Bonifico"/>
    <d v="2022-10-11T00:00:00"/>
    <s v="11039"/>
    <s v="SAN. BANCO POPOLARE CC TESORERIA"/>
  </r>
  <r>
    <s v="850181"/>
    <s v="22815"/>
    <x v="123"/>
    <s v="ACQ"/>
    <s v="2200006010"/>
    <d v="2022-08-30T00:00:00"/>
    <m/>
    <n v="3561.25"/>
    <s v="60"/>
    <d v="2022-09-01T00:00:00"/>
    <d v="2022-10-31T00:00:00"/>
    <n v="-19"/>
    <n v="41"/>
    <n v="3237.5"/>
    <n v="-61512.5"/>
    <n v="132737.5"/>
    <s v="Bonifico"/>
    <d v="2022-10-12T00:00:00"/>
    <s v="11089"/>
    <s v="SAN. BANCO POPOLARE CC TESORERIA"/>
  </r>
  <r>
    <s v="850182"/>
    <s v="96491"/>
    <x v="3"/>
    <s v="ACQ"/>
    <s v="22185672"/>
    <d v="2022-08-30T00:00:00"/>
    <m/>
    <n v="416"/>
    <s v="60"/>
    <d v="2022-09-01T00:00:00"/>
    <d v="2022-10-31T00:00:00"/>
    <n v="-20"/>
    <n v="40"/>
    <n v="400"/>
    <n v="-8000"/>
    <n v="16000"/>
    <s v="Bonifico"/>
    <d v="2022-10-11T00:00:00"/>
    <s v="11039"/>
    <s v="SAN. BANCO POPOLARE CC TESORERIA"/>
  </r>
  <r>
    <s v="850183"/>
    <s v="92068"/>
    <x v="146"/>
    <s v="ACQ"/>
    <s v="1020549710"/>
    <d v="2022-08-30T00:00:00"/>
    <m/>
    <n v="976"/>
    <s v="60"/>
    <d v="2022-09-01T00:00:00"/>
    <d v="2022-10-31T00:00:00"/>
    <n v="15"/>
    <n v="75"/>
    <n v="800"/>
    <n v="12000"/>
    <n v="60000"/>
    <s v="Bonifico"/>
    <d v="2022-11-15T00:00:00"/>
    <s v="12122"/>
    <s v="SAN. BANCO POPOLARE CC TESORERIA"/>
  </r>
  <r>
    <s v="850184"/>
    <s v="92068"/>
    <x v="146"/>
    <s v="ACQ"/>
    <s v="1020549712"/>
    <d v="2022-08-30T00:00:00"/>
    <m/>
    <n v="1024.8"/>
    <s v="60"/>
    <d v="2022-09-01T00:00:00"/>
    <d v="2022-10-31T00:00:00"/>
    <n v="15"/>
    <n v="75"/>
    <n v="840"/>
    <n v="12600"/>
    <n v="63000"/>
    <s v="Bonifico"/>
    <d v="2022-11-15T00:00:00"/>
    <s v="12122"/>
    <s v="SAN. BANCO POPOLARE CC TESORERIA"/>
  </r>
  <r>
    <s v="850185"/>
    <s v="98794"/>
    <x v="32"/>
    <s v="ACQ"/>
    <s v="014/5982"/>
    <d v="2022-08-31T00:00:00"/>
    <s v="AGOSTO 2022 MANUTENZIONE SOFTWARE EMONET"/>
    <n v="2058.0500000000002"/>
    <s v="60"/>
    <d v="2022-09-01T00:00:00"/>
    <d v="2022-10-31T00:00:00"/>
    <n v="-25"/>
    <n v="35"/>
    <n v="1686.93"/>
    <n v="-42173.25"/>
    <n v="59042.55"/>
    <s v="Bonifico"/>
    <d v="2022-10-06T00:00:00"/>
    <s v="10658"/>
    <s v="SAN. BANCO POPOLARE CC TESORERIA"/>
  </r>
  <r>
    <s v="850186"/>
    <s v="99134"/>
    <x v="320"/>
    <s v="ACQ"/>
    <s v="3042221290"/>
    <d v="2022-08-25T00:00:00"/>
    <m/>
    <n v="397.65"/>
    <s v="60"/>
    <d v="2022-09-01T00:00:00"/>
    <d v="2022-10-31T00:00:00"/>
    <n v="-19"/>
    <n v="41"/>
    <n v="361.5"/>
    <n v="-6868.5"/>
    <n v="14821.5"/>
    <s v="Bonifico"/>
    <d v="2022-10-12T00:00:00"/>
    <s v="11132"/>
    <s v="SAN. BANCO POPOLARE CC TESORERIA"/>
  </r>
  <r>
    <s v="850187"/>
    <s v="90176"/>
    <x v="349"/>
    <s v="ACQ"/>
    <s v="3012/2"/>
    <d v="2022-08-31T00:00:00"/>
    <m/>
    <n v="6348.43"/>
    <s v="60"/>
    <d v="2022-09-01T00:00:00"/>
    <d v="2022-10-31T00:00:00"/>
    <n v="-20"/>
    <n v="40"/>
    <n v="5761.9"/>
    <n v="-115238"/>
    <n v="230476"/>
    <s v="Bonifico"/>
    <d v="2022-10-11T00:00:00"/>
    <s v="10880"/>
    <s v="SAN. BANCO POPOLARE CC TESORERIA"/>
  </r>
  <r>
    <s v="850188"/>
    <s v="98140"/>
    <x v="350"/>
    <s v="ACQ"/>
    <s v="11/PA"/>
    <d v="2022-08-31T00:00:00"/>
    <m/>
    <n v="219.6"/>
    <s v="60"/>
    <d v="2022-09-01T00:00:00"/>
    <d v="2022-10-31T00:00:00"/>
    <n v="-10"/>
    <n v="50"/>
    <n v="180"/>
    <n v="-1800"/>
    <n v="9000"/>
    <s v="Bonifico"/>
    <d v="2022-10-21T00:00:00"/>
    <s v="11390"/>
    <s v="SAN. BANCO POPOLARE CC TESORERIA"/>
  </r>
  <r>
    <s v="850189"/>
    <s v="99134"/>
    <x v="320"/>
    <s v="ACQ"/>
    <s v="3042221289"/>
    <d v="2022-08-25T00:00:00"/>
    <m/>
    <n v="1090.0999999999999"/>
    <s v="60"/>
    <d v="2022-09-01T00:00:00"/>
    <d v="2022-10-31T00:00:00"/>
    <n v="-19"/>
    <n v="41"/>
    <n v="991"/>
    <n v="-18829"/>
    <n v="40631"/>
    <s v="Bonifico"/>
    <d v="2022-10-12T00:00:00"/>
    <s v="11132"/>
    <s v="SAN. BANCO POPOLARE CC TESORERIA"/>
  </r>
  <r>
    <s v="850190"/>
    <s v="96491"/>
    <x v="3"/>
    <s v="ACQ"/>
    <s v="22185664"/>
    <d v="2022-08-30T00:00:00"/>
    <m/>
    <n v="468"/>
    <s v="60"/>
    <d v="2022-09-01T00:00:00"/>
    <d v="2022-10-31T00:00:00"/>
    <n v="-20"/>
    <n v="40"/>
    <n v="450"/>
    <n v="-9000"/>
    <n v="18000"/>
    <s v="Bonifico"/>
    <d v="2022-10-11T00:00:00"/>
    <s v="11039"/>
    <s v="SAN. BANCO POPOLARE CC TESORERIA"/>
  </r>
  <r>
    <s v="850191"/>
    <s v="96491"/>
    <x v="3"/>
    <s v="ACQ"/>
    <s v="22186040"/>
    <d v="2022-08-30T00:00:00"/>
    <m/>
    <n v="112.87"/>
    <s v="60"/>
    <d v="2022-09-01T00:00:00"/>
    <d v="2022-10-31T00:00:00"/>
    <n v="-5"/>
    <n v="55"/>
    <n v="92.52"/>
    <n v="-462.59999999999997"/>
    <n v="5088.5999999999995"/>
    <s v="Bonifico"/>
    <d v="2022-10-26T00:00:00"/>
    <s v="11677"/>
    <s v="SAN. BANCO POPOLARE CC TESORERIA"/>
  </r>
  <r>
    <s v="850192"/>
    <s v="92068"/>
    <x v="146"/>
    <s v="ACQ"/>
    <s v="1020549711"/>
    <d v="2022-08-30T00:00:00"/>
    <m/>
    <n v="36.6"/>
    <s v="60"/>
    <d v="2022-09-01T00:00:00"/>
    <d v="2022-10-31T00:00:00"/>
    <n v="-19"/>
    <n v="41"/>
    <n v="30"/>
    <n v="-570"/>
    <n v="1230"/>
    <s v="Bonifico"/>
    <d v="2022-10-12T00:00:00"/>
    <s v="11063"/>
    <s v="SAN. BANCO POPOLARE CC TESORERIA"/>
  </r>
  <r>
    <s v="850193"/>
    <s v="95644"/>
    <x v="332"/>
    <s v="ACQ"/>
    <s v="3591/PA"/>
    <d v="2022-08-30T00:00:00"/>
    <m/>
    <n v="936.37"/>
    <s v="60"/>
    <d v="2022-09-01T00:00:00"/>
    <d v="2022-10-31T00:00:00"/>
    <n v="-20"/>
    <n v="40"/>
    <n v="767.52"/>
    <n v="-15350.4"/>
    <n v="30700.799999999999"/>
    <s v="Bonifico"/>
    <d v="2022-10-11T00:00:00"/>
    <s v="10837"/>
    <s v="SAN. BANCO POPOLARE CC TESORERIA"/>
  </r>
  <r>
    <s v="850194"/>
    <s v="91477"/>
    <x v="106"/>
    <s v="ACQ"/>
    <s v="1209324051"/>
    <d v="2022-08-30T00:00:00"/>
    <m/>
    <n v="5.25"/>
    <s v="60"/>
    <d v="2022-09-01T00:00:00"/>
    <d v="2022-10-31T00:00:00"/>
    <n v="-5"/>
    <n v="55"/>
    <n v="4.3"/>
    <n v="-21.5"/>
    <n v="236.5"/>
    <s v="Bonifico"/>
    <d v="2022-10-26T00:00:00"/>
    <s v="11686"/>
    <s v="SAN. BANCO POPOLARE CC TESORERIA"/>
  </r>
  <r>
    <s v="850195"/>
    <s v="90208"/>
    <x v="46"/>
    <s v="ACQ"/>
    <s v="2022028868"/>
    <d v="2022-08-30T00:00:00"/>
    <m/>
    <n v="6479.42"/>
    <s v="60"/>
    <d v="2022-09-01T00:00:00"/>
    <d v="2022-10-31T00:00:00"/>
    <n v="15"/>
    <n v="75"/>
    <n v="5311"/>
    <n v="79665"/>
    <n v="398325"/>
    <s v="Bonifico"/>
    <d v="2022-11-15T00:00:00"/>
    <s v="11969"/>
    <s v="SAN. BANCO POPOLARE CC TESORERIA"/>
  </r>
  <r>
    <s v="850196"/>
    <s v="96491"/>
    <x v="3"/>
    <s v="ACQ"/>
    <s v="22186130"/>
    <d v="2022-08-30T00:00:00"/>
    <m/>
    <n v="2066"/>
    <s v="60"/>
    <d v="2022-09-01T00:00:00"/>
    <d v="2022-10-31T00:00:00"/>
    <n v="-5"/>
    <n v="55"/>
    <n v="1693.44"/>
    <n v="-8467.2000000000007"/>
    <n v="93139.199999999997"/>
    <s v="Bonifico"/>
    <d v="2022-10-26T00:00:00"/>
    <s v="11677"/>
    <s v="SAN. BANCO POPOLARE CC TESORERIA"/>
  </r>
  <r>
    <s v="850197"/>
    <s v="94686"/>
    <x v="177"/>
    <s v="ACQ"/>
    <s v="2022000010029642"/>
    <d v="2022-08-30T00:00:00"/>
    <m/>
    <n v="7700.01"/>
    <s v="60"/>
    <d v="2022-09-01T00:00:00"/>
    <d v="2022-10-31T00:00:00"/>
    <n v="-19"/>
    <n v="41"/>
    <n v="7000.01"/>
    <n v="-133000.19"/>
    <n v="287000.41000000003"/>
    <s v="Bonifico"/>
    <d v="2022-10-12T00:00:00"/>
    <s v="11108"/>
    <s v="SAN. BANCO POPOLARE CC TESORERIA"/>
  </r>
  <r>
    <s v="850198"/>
    <s v="90107"/>
    <x v="315"/>
    <s v="ACQ"/>
    <s v="2200028500"/>
    <d v="2022-08-30T00:00:00"/>
    <s v="anno 2022 canone CQ UNITY REAL TIME"/>
    <n v="2623"/>
    <s v="60"/>
    <d v="2022-09-01T00:00:00"/>
    <d v="2022-10-31T00:00:00"/>
    <n v="-20"/>
    <n v="40"/>
    <n v="2150"/>
    <n v="-43000"/>
    <n v="86000"/>
    <s v="Bonifico"/>
    <d v="2022-10-11T00:00:00"/>
    <s v="10986"/>
    <s v="SAN. BANCO POPOLARE CC TESORERIA"/>
  </r>
  <r>
    <s v="850199"/>
    <s v="90909"/>
    <x v="351"/>
    <s v="ACQ"/>
    <s v="4/8"/>
    <d v="2022-08-31T00:00:00"/>
    <s v="SERV.LUGLIO 2022"/>
    <n v="7382.72"/>
    <s v="60"/>
    <d v="2022-09-01T00:00:00"/>
    <d v="2022-10-31T00:00:00"/>
    <n v="-20"/>
    <n v="40"/>
    <n v="7382.72"/>
    <n v="-147654.39999999999"/>
    <n v="295308.79999999999"/>
    <s v="Bonifico"/>
    <d v="2022-10-11T00:00:00"/>
    <s v="11005"/>
    <s v="SAN. BANCO POPOLARE CC TESORERIA"/>
  </r>
  <r>
    <s v="850200"/>
    <s v="22839"/>
    <x v="278"/>
    <s v="ACQ"/>
    <s v="25878269"/>
    <d v="2022-08-26T00:00:00"/>
    <m/>
    <n v="550.95000000000005"/>
    <s v="60"/>
    <d v="2022-09-01T00:00:00"/>
    <d v="2022-10-31T00:00:00"/>
    <n v="-24"/>
    <n v="36"/>
    <n v="529.76"/>
    <n v="-12714.24"/>
    <n v="19071.36"/>
    <s v="Bonifico"/>
    <d v="2022-10-07T00:00:00"/>
    <s v="10739"/>
    <s v="SAN. BANCO POPOLARE CC TESORERIA"/>
  </r>
  <r>
    <s v="850201"/>
    <s v="22839"/>
    <x v="278"/>
    <s v="ACQ"/>
    <s v="25878954"/>
    <d v="2022-08-29T00:00:00"/>
    <m/>
    <n v="1288.31"/>
    <s v="60"/>
    <d v="2022-09-01T00:00:00"/>
    <d v="2022-10-31T00:00:00"/>
    <n v="-24"/>
    <n v="36"/>
    <n v="1238.76"/>
    <n v="-29730.239999999998"/>
    <n v="44595.360000000001"/>
    <s v="Bonifico"/>
    <d v="2022-10-07T00:00:00"/>
    <s v="10739"/>
    <s v="SAN. BANCO POPOLARE CC TESORERIA"/>
  </r>
  <r>
    <s v="850202"/>
    <s v="22839"/>
    <x v="278"/>
    <s v="ACQ"/>
    <s v="25878442"/>
    <d v="2022-08-26T00:00:00"/>
    <m/>
    <n v="990.08"/>
    <s v="60"/>
    <d v="2022-09-01T00:00:00"/>
    <d v="2022-10-31T00:00:00"/>
    <n v="-24"/>
    <n v="36"/>
    <n v="952"/>
    <n v="-22848"/>
    <n v="34272"/>
    <s v="Bonifico"/>
    <d v="2022-10-07T00:00:00"/>
    <s v="10739"/>
    <s v="SAN. BANCO POPOLARE CC TESORERIA"/>
  </r>
  <r>
    <s v="850203"/>
    <s v="22839"/>
    <x v="278"/>
    <s v="ACQ"/>
    <s v="25878266"/>
    <d v="2022-08-26T00:00:00"/>
    <m/>
    <n v="28.83"/>
    <s v="60"/>
    <d v="2022-09-01T00:00:00"/>
    <d v="2022-10-31T00:00:00"/>
    <n v="-25"/>
    <n v="35"/>
    <n v="27.72"/>
    <n v="-693"/>
    <n v="970.19999999999993"/>
    <s v="Bonifico"/>
    <d v="2022-10-06T00:00:00"/>
    <s v="10671"/>
    <s v="SAN. BANCO POPOLARE CC TESORERIA"/>
  </r>
  <r>
    <s v="850204"/>
    <s v="22839"/>
    <x v="278"/>
    <s v="ACQ"/>
    <s v="25878448"/>
    <d v="2022-08-26T00:00:00"/>
    <m/>
    <n v="247.52"/>
    <s v="60"/>
    <d v="2022-09-01T00:00:00"/>
    <d v="2022-10-31T00:00:00"/>
    <n v="-24"/>
    <n v="36"/>
    <n v="238"/>
    <n v="-5712"/>
    <n v="8568"/>
    <s v="Bonifico"/>
    <d v="2022-10-07T00:00:00"/>
    <s v="10739"/>
    <s v="SAN. BANCO POPOLARE CC TESORERIA"/>
  </r>
  <r>
    <s v="850205"/>
    <s v="22839"/>
    <x v="278"/>
    <s v="ACQ"/>
    <s v="25878863"/>
    <d v="2022-08-29T00:00:00"/>
    <m/>
    <n v="305.76"/>
    <s v="60"/>
    <d v="2022-09-01T00:00:00"/>
    <d v="2022-10-31T00:00:00"/>
    <n v="-24"/>
    <n v="36"/>
    <n v="294"/>
    <n v="-7056"/>
    <n v="10584"/>
    <s v="Bonifico"/>
    <d v="2022-10-07T00:00:00"/>
    <s v="10739"/>
    <s v="SAN. BANCO POPOLARE CC TESORERIA"/>
  </r>
  <r>
    <s v="850206"/>
    <s v="22839"/>
    <x v="278"/>
    <s v="ACQ"/>
    <s v="25878857"/>
    <d v="2022-08-29T00:00:00"/>
    <m/>
    <n v="74.88"/>
    <s v="60"/>
    <d v="2022-09-01T00:00:00"/>
    <d v="2022-10-31T00:00:00"/>
    <n v="-24"/>
    <n v="36"/>
    <n v="72"/>
    <n v="-1728"/>
    <n v="2592"/>
    <s v="Bonifico"/>
    <d v="2022-10-07T00:00:00"/>
    <s v="10739"/>
    <s v="SAN. BANCO POPOLARE CC TESORERIA"/>
  </r>
  <r>
    <s v="850207"/>
    <s v="22839"/>
    <x v="278"/>
    <s v="ACQ"/>
    <s v="25879181"/>
    <d v="2022-08-29T00:00:00"/>
    <m/>
    <n v="417.14"/>
    <s v="60"/>
    <d v="2022-09-01T00:00:00"/>
    <d v="2022-10-31T00:00:00"/>
    <n v="-24"/>
    <n v="36"/>
    <n v="396.55"/>
    <n v="-9517.2000000000007"/>
    <n v="14275.800000000001"/>
    <s v="Bonifico"/>
    <d v="2022-10-07T00:00:00"/>
    <s v="10739"/>
    <s v="SAN. BANCO POPOLARE CC TESORERIA"/>
  </r>
  <r>
    <s v="850208"/>
    <s v="22839"/>
    <x v="278"/>
    <s v="ACQ"/>
    <s v="25878946"/>
    <d v="2022-08-29T00:00:00"/>
    <m/>
    <n v="262.08"/>
    <s v="60"/>
    <d v="2022-09-01T00:00:00"/>
    <d v="2022-10-31T00:00:00"/>
    <n v="-24"/>
    <n v="36"/>
    <n v="252"/>
    <n v="-6048"/>
    <n v="9072"/>
    <s v="Bonifico"/>
    <d v="2022-10-07T00:00:00"/>
    <s v="10739"/>
    <s v="SAN. BANCO POPOLARE CC TESORERIA"/>
  </r>
  <r>
    <s v="850209"/>
    <s v="22839"/>
    <x v="278"/>
    <s v="ACQ"/>
    <s v="25878867"/>
    <d v="2022-08-29T00:00:00"/>
    <m/>
    <n v="399.36"/>
    <s v="60"/>
    <d v="2022-09-01T00:00:00"/>
    <d v="2022-10-31T00:00:00"/>
    <n v="-24"/>
    <n v="36"/>
    <n v="384"/>
    <n v="-9216"/>
    <n v="13824"/>
    <s v="Bonifico"/>
    <d v="2022-10-07T00:00:00"/>
    <s v="10739"/>
    <s v="SAN. BANCO POPOLARE CC TESORERIA"/>
  </r>
  <r>
    <s v="850210"/>
    <s v="22981"/>
    <x v="330"/>
    <s v="ACQ"/>
    <s v="100/PA"/>
    <d v="2022-08-30T00:00:00"/>
    <s v="MESSA IN SIC EX INAM AGO22"/>
    <n v="5246"/>
    <s v="60"/>
    <d v="2022-09-01T00:00:00"/>
    <d v="2022-10-31T00:00:00"/>
    <n v="-20"/>
    <n v="40"/>
    <n v="4300"/>
    <n v="-86000"/>
    <n v="172000"/>
    <s v="Bonifico"/>
    <d v="2022-10-11T00:00:00"/>
    <s v="10903"/>
    <s v="SAN. BANCO POPOLARE CC TESORERIA"/>
  </r>
  <r>
    <s v="850211"/>
    <s v="22839"/>
    <x v="278"/>
    <s v="ACQ"/>
    <s v="25878452"/>
    <d v="2022-08-26T00:00:00"/>
    <m/>
    <n v="28.83"/>
    <s v="60"/>
    <d v="2022-09-01T00:00:00"/>
    <d v="2022-10-31T00:00:00"/>
    <n v="-24"/>
    <n v="36"/>
    <n v="27.72"/>
    <n v="-665.28"/>
    <n v="997.92"/>
    <s v="Bonifico"/>
    <d v="2022-10-07T00:00:00"/>
    <s v="10739"/>
    <s v="SAN. BANCO POPOLARE CC TESORERIA"/>
  </r>
  <r>
    <s v="850212"/>
    <s v="22839"/>
    <x v="278"/>
    <s v="ACQ"/>
    <s v="25878659"/>
    <d v="2022-08-26T00:00:00"/>
    <m/>
    <n v="531.94000000000005"/>
    <s v="60"/>
    <d v="2022-09-01T00:00:00"/>
    <d v="2022-10-31T00:00:00"/>
    <n v="-24"/>
    <n v="36"/>
    <n v="504.7"/>
    <n v="-12112.8"/>
    <n v="18169.2"/>
    <s v="Bonifico"/>
    <d v="2022-10-07T00:00:00"/>
    <s v="10739"/>
    <s v="SAN. BANCO POPOLARE CC TESORERIA"/>
  </r>
  <r>
    <s v="850213"/>
    <s v="90693"/>
    <x v="352"/>
    <s v="ACQ"/>
    <s v="2022FS005652"/>
    <d v="2022-08-30T00:00:00"/>
    <m/>
    <n v="1464"/>
    <s v="60"/>
    <d v="2022-09-01T00:00:00"/>
    <d v="2022-10-31T00:00:00"/>
    <n v="-20"/>
    <n v="40"/>
    <n v="1200"/>
    <n v="-24000"/>
    <n v="48000"/>
    <s v="Bonifico"/>
    <d v="2022-10-11T00:00:00"/>
    <s v="11045"/>
    <s v="SAN. BANCO POPOLARE CC TESORERIA"/>
  </r>
  <r>
    <s v="850214"/>
    <s v="98702"/>
    <x v="353"/>
    <s v="ACQ"/>
    <s v="I222075"/>
    <d v="2022-08-30T00:00:00"/>
    <m/>
    <n v="1037"/>
    <s v="60"/>
    <d v="2022-09-01T00:00:00"/>
    <d v="2022-10-31T00:00:00"/>
    <n v="-5"/>
    <n v="55"/>
    <n v="850"/>
    <n v="-4250"/>
    <n v="46750"/>
    <s v="Bonifico"/>
    <d v="2022-10-26T00:00:00"/>
    <s v="11680"/>
    <s v="SAN. BANCO POPOLARE CC TESORERIA"/>
  </r>
  <r>
    <s v="850215"/>
    <s v="96649"/>
    <x v="354"/>
    <s v="ACQ"/>
    <s v="V0118"/>
    <d v="2022-08-31T00:00:00"/>
    <s v="GIORNATE A SUPPORTO"/>
    <n v="4900.74"/>
    <s v="60"/>
    <d v="2022-09-01T00:00:00"/>
    <d v="2022-10-31T00:00:00"/>
    <n v="-20"/>
    <n v="40"/>
    <n v="4017"/>
    <n v="-80340"/>
    <n v="160680"/>
    <s v="Bonifico"/>
    <d v="2022-10-11T00:00:00"/>
    <s v="11031"/>
    <s v="SAN. BANCO POPOLARE CC TESORERIA"/>
  </r>
  <r>
    <s v="850216"/>
    <s v="90101"/>
    <x v="355"/>
    <s v="ACQ"/>
    <s v="3777/PA"/>
    <d v="2022-08-05T00:00:00"/>
    <m/>
    <n v="1431.43"/>
    <s v="60"/>
    <d v="2022-09-01T00:00:00"/>
    <d v="2022-10-31T00:00:00"/>
    <n v="-20"/>
    <n v="40"/>
    <n v="1301.3"/>
    <n v="-26026"/>
    <n v="52052"/>
    <s v="Bonifico"/>
    <d v="2022-10-11T00:00:00"/>
    <s v="10969"/>
    <s v="SAN. BANCO POPOLARE CC TESORERIA"/>
  </r>
  <r>
    <s v="850217"/>
    <s v="90101"/>
    <x v="355"/>
    <s v="ACQ"/>
    <s v="3987/PA"/>
    <d v="2022-08-29T00:00:00"/>
    <m/>
    <n v="1353"/>
    <s v="60"/>
    <d v="2022-09-01T00:00:00"/>
    <d v="2022-10-31T00:00:00"/>
    <n v="-19"/>
    <n v="41"/>
    <n v="1230"/>
    <n v="-23370"/>
    <n v="50430"/>
    <s v="Bonifico"/>
    <d v="2022-10-12T00:00:00"/>
    <s v="11079"/>
    <s v="SAN. BANCO POPOLARE CC TESORERIA"/>
  </r>
  <r>
    <s v="850219"/>
    <s v="91911"/>
    <x v="356"/>
    <s v="ACQ"/>
    <s v="7/PA"/>
    <d v="2022-08-31T00:00:00"/>
    <m/>
    <n v="1644.56"/>
    <s v="60"/>
    <d v="2022-09-01T00:00:00"/>
    <d v="2022-10-31T00:00:00"/>
    <n v="-20"/>
    <n v="40"/>
    <n v="1348"/>
    <n v="-26960"/>
    <n v="53920"/>
    <s v="Bonifico"/>
    <d v="2022-10-11T00:00:00"/>
    <s v="10957"/>
    <s v="SAN. BANCO POPOLARE CC TESORERIA"/>
  </r>
  <r>
    <s v="850220"/>
    <s v="101037"/>
    <x v="357"/>
    <s v="ACQ"/>
    <s v="40"/>
    <d v="2022-08-31T00:00:00"/>
    <s v="INC COORD SICUR LAVORI RIQ PAD8 POC AGO22"/>
    <n v="7576.2"/>
    <s v="60"/>
    <d v="2022-09-01T00:00:00"/>
    <d v="2022-10-31T00:00:00"/>
    <n v="17"/>
    <n v="77"/>
    <n v="6210"/>
    <n v="105570"/>
    <n v="478170"/>
    <s v="Bonifico"/>
    <d v="2022-11-17T00:00:00"/>
    <s v="12304"/>
    <s v="SAN. BANCO POPOLARE CC TESORERIA"/>
  </r>
  <r>
    <s v="850221"/>
    <s v="96535"/>
    <x v="2"/>
    <s v="ACQ"/>
    <s v="2100102044"/>
    <d v="2022-08-31T00:00:00"/>
    <m/>
    <n v="193.6"/>
    <s v="60"/>
    <d v="2022-09-01T00:00:00"/>
    <d v="2022-10-31T00:00:00"/>
    <n v="-20"/>
    <n v="40"/>
    <n v="176"/>
    <n v="-3520"/>
    <n v="7040"/>
    <s v="Bonifico"/>
    <d v="2022-10-11T00:00:00"/>
    <s v="10918"/>
    <s v="SAN. BANCO POPOLARE CC TESORERIA"/>
  </r>
  <r>
    <s v="850223"/>
    <s v="95752"/>
    <x v="358"/>
    <s v="ACQ"/>
    <s v="1056971517"/>
    <d v="2022-08-31T00:00:00"/>
    <m/>
    <n v="65.52"/>
    <s v="60"/>
    <d v="2022-09-01T00:00:00"/>
    <d v="2022-10-31T00:00:00"/>
    <n v="-20"/>
    <n v="40"/>
    <n v="63"/>
    <n v="-1260"/>
    <n v="2520"/>
    <s v="Bonifico"/>
    <d v="2022-10-11T00:00:00"/>
    <s v="10967"/>
    <s v="SAN. BANCO POPOLARE CC TESORERIA"/>
  </r>
  <r>
    <s v="850224"/>
    <s v="10480"/>
    <x v="359"/>
    <s v="ACQ"/>
    <s v="65/PA"/>
    <d v="2022-08-31T00:00:00"/>
    <s v="serv.anestesia luglio 2022"/>
    <n v="6182"/>
    <s v="60"/>
    <d v="2022-09-01T00:00:00"/>
    <d v="2022-10-31T00:00:00"/>
    <n v="-25"/>
    <n v="35"/>
    <n v="6182"/>
    <n v="-154550"/>
    <n v="216370"/>
    <s v="Bonifico"/>
    <d v="2022-10-06T00:00:00"/>
    <s v="10657"/>
    <s v="SAN. BANCO POPOLARE CC TESORERIA"/>
  </r>
  <r>
    <s v="850225"/>
    <s v="95752"/>
    <x v="358"/>
    <s v="ACQ"/>
    <s v="1056971516"/>
    <d v="2022-08-31T00:00:00"/>
    <m/>
    <n v="473.2"/>
    <s v="60"/>
    <d v="2022-09-01T00:00:00"/>
    <d v="2022-10-31T00:00:00"/>
    <n v="-20"/>
    <n v="40"/>
    <n v="455"/>
    <n v="-9100"/>
    <n v="18200"/>
    <s v="Bonifico"/>
    <d v="2022-10-11T00:00:00"/>
    <s v="10967"/>
    <s v="SAN. BANCO POPOLARE CC TESORERIA"/>
  </r>
  <r>
    <s v="850226"/>
    <s v="93834"/>
    <x v="360"/>
    <s v="ACQ"/>
    <s v="6001012620"/>
    <d v="2022-08-31T00:00:00"/>
    <m/>
    <n v="166.4"/>
    <s v="60"/>
    <d v="2022-09-01T00:00:00"/>
    <d v="2022-10-31T00:00:00"/>
    <n v="-20"/>
    <n v="40"/>
    <n v="160"/>
    <n v="-3200"/>
    <n v="6400"/>
    <s v="Bonifico"/>
    <d v="2022-10-11T00:00:00"/>
    <s v="10922"/>
    <s v="SAN. BANCO POPOLARE CC TESORERIA"/>
  </r>
  <r>
    <s v="850227"/>
    <s v="91824"/>
    <x v="361"/>
    <s v="ACQ"/>
    <s v="33804"/>
    <d v="2022-08-30T00:00:00"/>
    <m/>
    <n v="891"/>
    <s v="60"/>
    <d v="2022-09-01T00:00:00"/>
    <d v="2022-10-31T00:00:00"/>
    <n v="-19"/>
    <n v="41"/>
    <n v="810"/>
    <n v="-15390"/>
    <n v="33210"/>
    <s v="Bonifico"/>
    <d v="2022-10-12T00:00:00"/>
    <s v="11124"/>
    <s v="SAN. BANCO POPOLARE CC TESORERIA"/>
  </r>
  <r>
    <s v="850228"/>
    <s v="96253"/>
    <x v="34"/>
    <s v="ACQ"/>
    <s v="00000054975"/>
    <d v="2022-08-31T00:00:00"/>
    <m/>
    <n v="51.24"/>
    <s v="60"/>
    <d v="2022-09-01T00:00:00"/>
    <d v="2022-10-31T00:00:00"/>
    <n v="-5"/>
    <n v="55"/>
    <n v="42"/>
    <n v="-210"/>
    <n v="2310"/>
    <s v="Bonifico"/>
    <d v="2022-10-26T00:00:00"/>
    <s v="11696"/>
    <s v="SAN. BANCO POPOLARE CC TESORERIA"/>
  </r>
  <r>
    <s v="850229"/>
    <s v="99165"/>
    <x v="316"/>
    <s v="ACQ"/>
    <s v="5058/2022"/>
    <d v="2022-08-29T00:00:00"/>
    <m/>
    <n v="1721.66"/>
    <s v="60"/>
    <d v="2022-09-01T00:00:00"/>
    <d v="2022-10-31T00:00:00"/>
    <n v="-19"/>
    <n v="41"/>
    <n v="1411.2"/>
    <n v="-26812.799999999999"/>
    <n v="57859.200000000004"/>
    <s v="Bonifico"/>
    <d v="2022-10-12T00:00:00"/>
    <s v="11087"/>
    <s v="SAN. BANCO POPOLARE CC TESORERIA"/>
  </r>
  <r>
    <s v="850230"/>
    <s v="99134"/>
    <x v="320"/>
    <s v="ACQ"/>
    <s v="3042221622"/>
    <d v="2022-08-31T00:00:00"/>
    <m/>
    <n v="165"/>
    <s v="60"/>
    <d v="2022-09-01T00:00:00"/>
    <d v="2022-10-31T00:00:00"/>
    <n v="-6"/>
    <n v="54"/>
    <n v="150"/>
    <n v="-900"/>
    <n v="8100"/>
    <s v="Bonifico"/>
    <d v="2022-10-25T00:00:00"/>
    <s v="11578"/>
    <s v="SAN. BANCO POPOLARE CC TESORERIA"/>
  </r>
  <r>
    <s v="852002"/>
    <s v="99499"/>
    <x v="39"/>
    <s v="ACQ"/>
    <s v="5245/01"/>
    <d v="2022-08-31T00:00:00"/>
    <m/>
    <n v="87.84"/>
    <s v="60"/>
    <d v="2022-09-05T00:00:00"/>
    <d v="2022-11-04T00:00:00"/>
    <n v="-24"/>
    <n v="36"/>
    <n v="72"/>
    <n v="-1728"/>
    <n v="2592"/>
    <s v="Bonifico"/>
    <d v="2022-10-11T00:00:00"/>
    <s v="10959"/>
    <s v="SAN. BANCO POPOLARE CC TESORERIA"/>
  </r>
  <r>
    <s v="852003"/>
    <s v="94719"/>
    <x v="105"/>
    <s v="ACQ"/>
    <s v="6012222018541"/>
    <d v="2022-09-01T00:00:00"/>
    <m/>
    <n v="1628"/>
    <s v="60"/>
    <d v="2022-09-05T00:00:00"/>
    <d v="2022-11-04T00:00:00"/>
    <n v="-24"/>
    <n v="36"/>
    <n v="1480"/>
    <n v="-35520"/>
    <n v="53280"/>
    <s v="Bonifico"/>
    <d v="2022-10-11T00:00:00"/>
    <s v="11020"/>
    <s v="SAN. BANCO POPOLARE CC TESORERIA"/>
  </r>
  <r>
    <s v="852004"/>
    <s v="100721"/>
    <x v="197"/>
    <s v="ACQ"/>
    <s v="5243102385"/>
    <d v="2022-08-05T00:00:00"/>
    <m/>
    <n v="314.02999999999997"/>
    <s v="60"/>
    <d v="2022-09-05T00:00:00"/>
    <d v="2022-11-04T00:00:00"/>
    <n v="-24"/>
    <n v="36"/>
    <n v="257.39999999999998"/>
    <n v="-6177.5999999999995"/>
    <n v="9266.4"/>
    <s v="Bonifico"/>
    <d v="2022-10-11T00:00:00"/>
    <s v="10907"/>
    <s v="SAN. BANCO POPOLARE CC TESORERIA"/>
  </r>
  <r>
    <s v="852005"/>
    <s v="22928"/>
    <x v="161"/>
    <s v="ACQ"/>
    <s v="V90010247"/>
    <d v="2022-08-30T00:00:00"/>
    <m/>
    <n v="230.58"/>
    <s v="60"/>
    <d v="2022-09-05T00:00:00"/>
    <d v="2022-11-04T00:00:00"/>
    <n v="-9"/>
    <n v="51"/>
    <n v="189"/>
    <n v="-1701"/>
    <n v="9639"/>
    <s v="Bonifico"/>
    <d v="2022-10-26T00:00:00"/>
    <s v="11669"/>
    <s v="SAN. BANCO POPOLARE CC TESORERIA"/>
  </r>
  <r>
    <s v="852006"/>
    <s v="96491"/>
    <x v="3"/>
    <s v="ACQ"/>
    <s v="22187660"/>
    <d v="2022-09-01T00:00:00"/>
    <m/>
    <n v="214.61"/>
    <s v="60"/>
    <d v="2022-09-05T00:00:00"/>
    <d v="2022-11-04T00:00:00"/>
    <n v="-24"/>
    <n v="36"/>
    <n v="206.36"/>
    <n v="-4952.6400000000003"/>
    <n v="7428.9600000000009"/>
    <s v="Bonifico"/>
    <d v="2022-10-11T00:00:00"/>
    <s v="11039"/>
    <s v="SAN. BANCO POPOLARE CC TESORERIA"/>
  </r>
  <r>
    <s v="852007"/>
    <s v="90805"/>
    <x v="362"/>
    <s v="ACQ"/>
    <s v="2380 /PA"/>
    <d v="2022-08-30T00:00:00"/>
    <m/>
    <n v="249.48"/>
    <s v="60"/>
    <d v="2022-09-05T00:00:00"/>
    <d v="2022-11-04T00:00:00"/>
    <n v="11"/>
    <n v="71"/>
    <n v="226.8"/>
    <n v="2494.8000000000002"/>
    <n v="16102.800000000001"/>
    <s v="Bonifico"/>
    <d v="2022-11-15T00:00:00"/>
    <s v="12130"/>
    <s v="SAN. BANCO POPOLARE CC TESORERIA"/>
  </r>
  <r>
    <s v="852008"/>
    <s v="100721"/>
    <x v="197"/>
    <s v="ACQ"/>
    <s v="5243102147"/>
    <d v="2022-08-04T00:00:00"/>
    <m/>
    <n v="228.99"/>
    <s v="60"/>
    <d v="2022-09-05T00:00:00"/>
    <d v="2022-11-04T00:00:00"/>
    <n v="-14"/>
    <n v="46"/>
    <n v="187.7"/>
    <n v="-2627.7999999999997"/>
    <n v="8634.1999999999989"/>
    <s v="Bonifico"/>
    <d v="2022-10-21T00:00:00"/>
    <s v="11431"/>
    <s v="SAN. BANCO POPOLARE CC TESORERIA"/>
  </r>
  <r>
    <s v="852009"/>
    <s v="100721"/>
    <x v="197"/>
    <s v="ACQ"/>
    <s v="5243102406"/>
    <d v="2022-08-08T00:00:00"/>
    <m/>
    <n v="90.4"/>
    <s v="60"/>
    <d v="2022-09-05T00:00:00"/>
    <d v="2022-11-04T00:00:00"/>
    <n v="-24"/>
    <n v="36"/>
    <n v="74.099999999999994"/>
    <n v="-1778.3999999999999"/>
    <n v="2667.6"/>
    <s v="Bonifico"/>
    <d v="2022-10-11T00:00:00"/>
    <s v="10907"/>
    <s v="SAN. BANCO POPOLARE CC TESORERIA"/>
  </r>
  <r>
    <s v="852010"/>
    <s v="99423"/>
    <x v="98"/>
    <s v="ACQ"/>
    <s v="9897094207"/>
    <d v="2022-09-01T00:00:00"/>
    <m/>
    <n v="818.4"/>
    <s v="60"/>
    <d v="2022-09-05T00:00:00"/>
    <d v="2022-11-04T00:00:00"/>
    <n v="-10"/>
    <n v="50"/>
    <n v="744"/>
    <n v="-7440"/>
    <n v="37200"/>
    <s v="Bonifico"/>
    <d v="2022-10-25T00:00:00"/>
    <s v="11622"/>
    <s v="SAN. BANCO POPOLARE CC TESORERIA"/>
  </r>
  <r>
    <s v="852011"/>
    <s v="95644"/>
    <x v="332"/>
    <s v="ACQ"/>
    <s v="3764/PA"/>
    <d v="2022-08-31T00:00:00"/>
    <m/>
    <n v="250.71"/>
    <s v="60"/>
    <d v="2022-09-05T00:00:00"/>
    <d v="2022-11-04T00:00:00"/>
    <n v="-24"/>
    <n v="36"/>
    <n v="205.5"/>
    <n v="-4932"/>
    <n v="7398"/>
    <s v="Bonifico"/>
    <d v="2022-10-11T00:00:00"/>
    <s v="10837"/>
    <s v="SAN. BANCO POPOLARE CC TESORERIA"/>
  </r>
  <r>
    <s v="852012"/>
    <s v="22839"/>
    <x v="278"/>
    <s v="ACQ"/>
    <s v="25880273"/>
    <d v="2022-08-31T00:00:00"/>
    <m/>
    <n v="41.5"/>
    <s v="60"/>
    <d v="2022-09-05T00:00:00"/>
    <d v="2022-11-04T00:00:00"/>
    <n v="-24"/>
    <n v="36"/>
    <n v="39.9"/>
    <n v="-957.59999999999991"/>
    <n v="1436.3999999999999"/>
    <s v="Bonifico"/>
    <d v="2022-10-11T00:00:00"/>
    <s v="10951"/>
    <s v="SAN. BANCO POPOLARE CC TESORERIA"/>
  </r>
  <r>
    <s v="852013"/>
    <s v="22839"/>
    <x v="278"/>
    <s v="ACQ"/>
    <s v="25880586"/>
    <d v="2022-08-31T00:00:00"/>
    <m/>
    <n v="140.94"/>
    <s v="60"/>
    <d v="2022-09-05T00:00:00"/>
    <d v="2022-11-04T00:00:00"/>
    <n v="-24"/>
    <n v="36"/>
    <n v="135.52000000000001"/>
    <n v="-3252.4800000000005"/>
    <n v="4878.72"/>
    <s v="Bonifico"/>
    <d v="2022-10-11T00:00:00"/>
    <s v="10951"/>
    <s v="SAN. BANCO POPOLARE CC TESORERIA"/>
  </r>
  <r>
    <s v="852014"/>
    <s v="90114"/>
    <x v="145"/>
    <s v="ACQ"/>
    <s v="5029223745"/>
    <d v="2022-08-30T00:00:00"/>
    <s v="MINOR PREZZO"/>
    <n v="5549.78"/>
    <s v="60"/>
    <d v="2022-09-05T00:00:00"/>
    <d v="2022-11-04T00:00:00"/>
    <n v="-10"/>
    <n v="50"/>
    <n v="5045.25"/>
    <n v="-50452.5"/>
    <n v="252262.5"/>
    <s v="Bonifico"/>
    <d v="2022-10-25T00:00:00"/>
    <s v="11595"/>
    <s v="SAN. BANCO POPOLARE CC TESORERIA"/>
  </r>
  <r>
    <s v="852015"/>
    <s v="100812"/>
    <x v="363"/>
    <s v="ACQ"/>
    <s v="32656836"/>
    <d v="2022-08-22T00:00:00"/>
    <s v="NOL AUTO GIU22"/>
    <n v="1439.94"/>
    <s v="60"/>
    <d v="2022-09-05T00:00:00"/>
    <d v="2022-11-04T00:00:00"/>
    <n v="-24"/>
    <n v="36"/>
    <n v="1180.28"/>
    <n v="-28326.720000000001"/>
    <n v="42490.080000000002"/>
    <s v="Bonifico"/>
    <d v="2022-10-11T00:00:00"/>
    <s v="10869"/>
    <s v="SAN. BANCO POPOLARE CC TESORERIA"/>
  </r>
  <r>
    <s v="852016"/>
    <s v="94483"/>
    <x v="113"/>
    <s v="ACQ"/>
    <s v="27469672"/>
    <d v="2022-09-01T00:00:00"/>
    <m/>
    <n v="451"/>
    <s v="60"/>
    <d v="2022-09-05T00:00:00"/>
    <d v="2022-11-04T00:00:00"/>
    <n v="11"/>
    <n v="71"/>
    <n v="410"/>
    <n v="4510"/>
    <n v="29110"/>
    <s v="Bonifico"/>
    <d v="2022-11-15T00:00:00"/>
    <s v="12110"/>
    <s v="SAN. BANCO POPOLARE CC TESORERIA"/>
  </r>
  <r>
    <s v="852017"/>
    <s v="18929"/>
    <x v="122"/>
    <s v="ACQ"/>
    <s v="5395"/>
    <d v="2022-08-31T00:00:00"/>
    <m/>
    <n v="439.2"/>
    <s v="60"/>
    <d v="2022-09-05T00:00:00"/>
    <d v="2022-11-04T00:00:00"/>
    <n v="-24"/>
    <n v="36"/>
    <n v="360"/>
    <n v="-8640"/>
    <n v="12960"/>
    <s v="Bonifico"/>
    <d v="2022-10-11T00:00:00"/>
    <s v="11012"/>
    <s v="SAN. BANCO POPOLARE CC TESORERIA"/>
  </r>
  <r>
    <s v="852018"/>
    <s v="98443"/>
    <x v="364"/>
    <s v="ACQ"/>
    <s v="2022001621"/>
    <d v="2022-09-01T00:00:00"/>
    <m/>
    <n v="305"/>
    <s v="60"/>
    <d v="2022-09-05T00:00:00"/>
    <d v="2022-11-04T00:00:00"/>
    <n v="-24"/>
    <n v="36"/>
    <n v="250"/>
    <n v="-6000"/>
    <n v="9000"/>
    <s v="Bonifico"/>
    <d v="2022-10-11T00:00:00"/>
    <s v="10955"/>
    <s v="SAN. BANCO POPOLARE CC TESORERIA"/>
  </r>
  <r>
    <s v="852019"/>
    <s v="18929"/>
    <x v="122"/>
    <s v="ACQ"/>
    <s v="5398"/>
    <d v="2022-08-31T00:00:00"/>
    <m/>
    <n v="878.4"/>
    <s v="60"/>
    <d v="2022-09-05T00:00:00"/>
    <d v="2022-11-04T00:00:00"/>
    <n v="-24"/>
    <n v="36"/>
    <n v="720"/>
    <n v="-17280"/>
    <n v="25920"/>
    <s v="Bonifico"/>
    <d v="2022-10-11T00:00:00"/>
    <s v="11012"/>
    <s v="SAN. BANCO POPOLARE CC TESORERIA"/>
  </r>
  <r>
    <s v="852020"/>
    <s v="90718"/>
    <x v="172"/>
    <s v="ACQ"/>
    <s v="1020654392"/>
    <d v="2022-08-17T00:00:00"/>
    <m/>
    <n v="175.56"/>
    <s v="60"/>
    <d v="2022-09-05T00:00:00"/>
    <d v="2022-11-04T00:00:00"/>
    <n v="-14"/>
    <n v="46"/>
    <n v="159.6"/>
    <n v="-2234.4"/>
    <n v="7341.5999999999995"/>
    <s v="Bonifico"/>
    <d v="2022-10-21T00:00:00"/>
    <s v="11419"/>
    <s v="SAN. BANCO POPOLARE CC TESORERIA"/>
  </r>
  <r>
    <s v="852021"/>
    <s v="91477"/>
    <x v="106"/>
    <s v="ACQ"/>
    <s v="1209328143"/>
    <d v="2022-09-01T00:00:00"/>
    <m/>
    <n v="11440"/>
    <s v="60"/>
    <d v="2022-09-05T00:00:00"/>
    <d v="2022-11-04T00:00:00"/>
    <n v="-24"/>
    <n v="36"/>
    <n v="11000"/>
    <n v="-264000"/>
    <n v="396000"/>
    <s v="Bonifico"/>
    <d v="2022-10-11T00:00:00"/>
    <s v="10885"/>
    <s v="SAN. BANCO POPOLARE CC TESORERIA"/>
  </r>
  <r>
    <s v="852022"/>
    <s v="95644"/>
    <x v="332"/>
    <s v="ACQ"/>
    <s v="3765/PA"/>
    <d v="2022-08-31T00:00:00"/>
    <m/>
    <n v="250.71"/>
    <s v="60"/>
    <d v="2022-09-05T00:00:00"/>
    <d v="2022-11-04T00:00:00"/>
    <n v="-24"/>
    <n v="36"/>
    <n v="205.5"/>
    <n v="-4932"/>
    <n v="7398"/>
    <s v="Bonifico"/>
    <d v="2022-10-11T00:00:00"/>
    <s v="10837"/>
    <s v="SAN. BANCO POPOLARE CC TESORERIA"/>
  </r>
  <r>
    <s v="852023"/>
    <s v="94921"/>
    <x v="182"/>
    <s v="ACQ"/>
    <s v="8722167004"/>
    <d v="2022-09-01T00:00:00"/>
    <m/>
    <n v="2262.39"/>
    <s v="60"/>
    <d v="2022-09-05T00:00:00"/>
    <d v="2022-11-04T00:00:00"/>
    <n v="-10"/>
    <n v="50"/>
    <n v="2056.7199999999998"/>
    <n v="-20567.199999999997"/>
    <n v="102835.99999999999"/>
    <s v="Bonifico"/>
    <d v="2022-10-25T00:00:00"/>
    <s v="11608"/>
    <s v="SAN. BANCO POPOLARE CC TESORERIA"/>
  </r>
  <r>
    <s v="852024"/>
    <s v="90127"/>
    <x v="88"/>
    <s v="ACQ"/>
    <s v="5302485130"/>
    <d v="2022-08-23T00:00:00"/>
    <m/>
    <n v="1189.5"/>
    <s v="60"/>
    <d v="2022-09-05T00:00:00"/>
    <d v="2022-11-04T00:00:00"/>
    <n v="-24"/>
    <n v="36"/>
    <n v="975"/>
    <n v="-23400"/>
    <n v="35100"/>
    <s v="Bonifico"/>
    <d v="2022-10-11T00:00:00"/>
    <s v="10997"/>
    <s v="SAN. BANCO POPOLARE CC TESORERIA"/>
  </r>
  <r>
    <s v="852026"/>
    <s v="90127"/>
    <x v="88"/>
    <s v="ACQ"/>
    <s v="5302485458"/>
    <d v="2022-08-23T00:00:00"/>
    <m/>
    <n v="112.61"/>
    <s v="60"/>
    <d v="2022-09-05T00:00:00"/>
    <d v="2022-11-04T00:00:00"/>
    <n v="-24"/>
    <n v="36"/>
    <n v="92.3"/>
    <n v="-2215.1999999999998"/>
    <n v="3322.7999999999997"/>
    <s v="Bonifico"/>
    <d v="2022-10-11T00:00:00"/>
    <s v="10997"/>
    <s v="SAN. BANCO POPOLARE CC TESORERIA"/>
  </r>
  <r>
    <s v="852027"/>
    <s v="90106"/>
    <x v="185"/>
    <s v="ACQ"/>
    <s v="22VFN012124"/>
    <d v="2022-08-31T00:00:00"/>
    <m/>
    <n v="256.2"/>
    <s v="60"/>
    <d v="2022-09-05T00:00:00"/>
    <d v="2022-11-04T00:00:00"/>
    <n v="-24"/>
    <n v="36"/>
    <n v="210"/>
    <n v="-5040"/>
    <n v="7560"/>
    <s v="Bonifico"/>
    <d v="2022-10-11T00:00:00"/>
    <s v="10836"/>
    <s v="SAN. BANCO POPOLARE CC TESORERIA"/>
  </r>
  <r>
    <s v="852028"/>
    <s v="90528"/>
    <x v="217"/>
    <s v="ACQ"/>
    <s v="V1-2289"/>
    <d v="2022-08-31T00:00:00"/>
    <m/>
    <n v="403.52"/>
    <s v="60"/>
    <d v="2022-09-05T00:00:00"/>
    <d v="2022-11-04T00:00:00"/>
    <n v="24"/>
    <n v="84"/>
    <n v="330.75"/>
    <n v="7938"/>
    <n v="27783"/>
    <s v="Bonifico"/>
    <d v="2022-11-28T00:00:00"/>
    <s v="12886"/>
    <s v="SAN. BANCO POPOLARE CC TESORERIA"/>
  </r>
  <r>
    <s v="852029"/>
    <s v="98445"/>
    <x v="365"/>
    <s v="ACQ"/>
    <s v="3950006960"/>
    <d v="2022-08-31T00:00:00"/>
    <m/>
    <n v="532.11"/>
    <s v="60"/>
    <d v="2022-09-05T00:00:00"/>
    <d v="2022-11-04T00:00:00"/>
    <n v="-24"/>
    <n v="36"/>
    <n v="483.74"/>
    <n v="-11609.76"/>
    <n v="17414.64"/>
    <s v="Bonifico"/>
    <d v="2022-10-11T00:00:00"/>
    <s v="10934"/>
    <s v="SAN. BANCO POPOLARE CC TESORERIA"/>
  </r>
  <r>
    <s v="852030"/>
    <s v="96876"/>
    <x v="7"/>
    <s v="ACQ"/>
    <s v="0740897213"/>
    <d v="2022-08-31T00:00:00"/>
    <m/>
    <n v="289.58"/>
    <s v="60"/>
    <d v="2022-09-05T00:00:00"/>
    <d v="2022-11-04T00:00:00"/>
    <n v="21"/>
    <n v="81"/>
    <n v="263.25"/>
    <n v="5528.25"/>
    <n v="21323.25"/>
    <s v="Bonifico"/>
    <d v="2022-11-25T00:00:00"/>
    <s v="12761"/>
    <s v="TERR. BANCO POPOLARE"/>
  </r>
  <r>
    <s v="852031"/>
    <s v="96876"/>
    <x v="7"/>
    <s v="ACQ"/>
    <s v="0740897215"/>
    <d v="2022-08-31T00:00:00"/>
    <m/>
    <n v="1124.6400000000001"/>
    <s v="60"/>
    <d v="2022-09-05T00:00:00"/>
    <d v="2022-11-04T00:00:00"/>
    <n v="21"/>
    <n v="81"/>
    <n v="1022.4"/>
    <n v="21470.399999999998"/>
    <n v="82814.399999999994"/>
    <s v="Bonifico"/>
    <d v="2022-11-25T00:00:00"/>
    <s v="12761"/>
    <s v="TERR. BANCO POPOLARE"/>
  </r>
  <r>
    <s v="852032"/>
    <s v="96876"/>
    <x v="7"/>
    <s v="ACQ"/>
    <s v="0740897211"/>
    <d v="2022-08-31T00:00:00"/>
    <m/>
    <n v="67.819999999999993"/>
    <s v="60"/>
    <d v="2022-09-05T00:00:00"/>
    <d v="2022-11-04T00:00:00"/>
    <n v="-10"/>
    <n v="50"/>
    <n v="61.65"/>
    <n v="-616.5"/>
    <n v="3082.5"/>
    <s v="Bonifico"/>
    <d v="2022-10-25T00:00:00"/>
    <s v="11603"/>
    <s v="SAN. BANCO POPOLARE CC TESORERIA"/>
  </r>
  <r>
    <s v="852033"/>
    <s v="96876"/>
    <x v="7"/>
    <s v="ACQ"/>
    <s v="0740897212"/>
    <d v="2022-08-31T00:00:00"/>
    <m/>
    <n v="57.09"/>
    <s v="60"/>
    <d v="2022-09-05T00:00:00"/>
    <d v="2022-11-04T00:00:00"/>
    <n v="-10"/>
    <n v="50"/>
    <n v="51.9"/>
    <n v="-519"/>
    <n v="2595"/>
    <s v="Bonifico"/>
    <d v="2022-10-25T00:00:00"/>
    <s v="11603"/>
    <s v="SAN. BANCO POPOLARE CC TESORERIA"/>
  </r>
  <r>
    <s v="852034"/>
    <s v="93239"/>
    <x v="213"/>
    <s v="ACQ"/>
    <s v="9700226407"/>
    <d v="2022-09-01T00:00:00"/>
    <s v="nol. settembre 2022"/>
    <n v="1124.43"/>
    <s v="60"/>
    <d v="2022-09-05T00:00:00"/>
    <d v="2022-11-04T00:00:00"/>
    <n v="-24"/>
    <n v="36"/>
    <n v="921.66"/>
    <n v="-22119.84"/>
    <n v="33179.760000000002"/>
    <s v="Bonifico"/>
    <d v="2022-10-11T00:00:00"/>
    <s v="10870"/>
    <s v="SAN. BANCO POPOLARE CC TESORERIA"/>
  </r>
  <r>
    <s v="852035"/>
    <s v="91166"/>
    <x v="52"/>
    <s v="ACQ"/>
    <s v="001173/V3"/>
    <d v="2022-08-31T00:00:00"/>
    <s v="COVID"/>
    <n v="372.75"/>
    <s v="60"/>
    <d v="2022-09-05T00:00:00"/>
    <d v="2022-11-04T00:00:00"/>
    <n v="-24"/>
    <n v="36"/>
    <n v="355"/>
    <n v="-8520"/>
    <n v="12780"/>
    <s v="Bonifico"/>
    <d v="2022-10-11T00:00:00"/>
    <s v="10938"/>
    <s v="SAN. BANCO POPOLARE CC TESORERIA"/>
  </r>
  <r>
    <s v="852036"/>
    <s v="91166"/>
    <x v="52"/>
    <s v="ACQ"/>
    <s v="001170/V3"/>
    <d v="2022-08-31T00:00:00"/>
    <m/>
    <n v="1390.8"/>
    <s v="60"/>
    <d v="2022-09-05T00:00:00"/>
    <d v="2022-11-04T00:00:00"/>
    <n v="-24"/>
    <n v="36"/>
    <n v="1140"/>
    <n v="-27360"/>
    <n v="41040"/>
    <s v="Bonifico"/>
    <d v="2022-10-11T00:00:00"/>
    <s v="10938"/>
    <s v="SAN. BANCO POPOLARE CC TESORERIA"/>
  </r>
  <r>
    <s v="852037"/>
    <s v="91166"/>
    <x v="52"/>
    <s v="ACQ"/>
    <s v="001172/V3"/>
    <d v="2022-08-31T00:00:00"/>
    <m/>
    <n v="324.52"/>
    <s v="60"/>
    <d v="2022-09-05T00:00:00"/>
    <d v="2022-11-04T00:00:00"/>
    <n v="-24"/>
    <n v="36"/>
    <n v="266"/>
    <n v="-6384"/>
    <n v="9576"/>
    <s v="Bonifico"/>
    <d v="2022-10-11T00:00:00"/>
    <s v="10938"/>
    <s v="SAN. BANCO POPOLARE CC TESORERIA"/>
  </r>
  <r>
    <s v="852038"/>
    <s v="91824"/>
    <x v="361"/>
    <s v="ACQ"/>
    <s v="33801"/>
    <d v="2022-08-30T00:00:00"/>
    <m/>
    <n v="45.82"/>
    <s v="60"/>
    <d v="2022-09-05T00:00:00"/>
    <d v="2022-11-04T00:00:00"/>
    <n v="-10"/>
    <n v="50"/>
    <n v="41.65"/>
    <n v="-416.5"/>
    <n v="2082.5"/>
    <s v="Bonifico"/>
    <d v="2022-10-25T00:00:00"/>
    <s v="11573"/>
    <s v="SAN. BANCO POPOLARE CC TESORERIA"/>
  </r>
  <r>
    <s v="852039"/>
    <s v="90060"/>
    <x v="119"/>
    <s v="ACQ"/>
    <s v="870E124674"/>
    <d v="2022-08-31T00:00:00"/>
    <m/>
    <n v="50.8"/>
    <s v="60"/>
    <d v="2022-09-05T00:00:00"/>
    <d v="2022-11-04T00:00:00"/>
    <n v="-18"/>
    <n v="42"/>
    <n v="46.18"/>
    <n v="-831.24"/>
    <n v="1939.56"/>
    <s v="Bonifico"/>
    <d v="2022-10-17T00:00:00"/>
    <s v="11242"/>
    <s v="SAN. BANCO POPOLARE CC TESORERIA"/>
  </r>
  <r>
    <s v="852040"/>
    <s v="90075"/>
    <x v="57"/>
    <s v="ACQ"/>
    <s v="222058741"/>
    <d v="2022-09-01T00:00:00"/>
    <m/>
    <n v="11.47"/>
    <s v="60"/>
    <d v="2022-09-05T00:00:00"/>
    <d v="2022-11-04T00:00:00"/>
    <n v="-9"/>
    <n v="51"/>
    <n v="9.4"/>
    <n v="-84.600000000000009"/>
    <n v="479.40000000000003"/>
    <s v="Bonifico"/>
    <d v="2022-10-26T00:00:00"/>
    <s v="11644"/>
    <s v="SAN. BANCO POPOLARE CC TESORERIA"/>
  </r>
  <r>
    <s v="852041"/>
    <s v="90075"/>
    <x v="57"/>
    <s v="ACQ"/>
    <s v="222058337"/>
    <d v="2022-09-01T00:00:00"/>
    <m/>
    <n v="23.67"/>
    <s v="60"/>
    <d v="2022-09-05T00:00:00"/>
    <d v="2022-11-04T00:00:00"/>
    <n v="-9"/>
    <n v="51"/>
    <n v="19.399999999999999"/>
    <n v="-174.6"/>
    <n v="989.4"/>
    <s v="Bonifico"/>
    <d v="2022-10-26T00:00:00"/>
    <s v="11644"/>
    <s v="SAN. BANCO POPOLARE CC TESORERIA"/>
  </r>
  <r>
    <s v="852043"/>
    <s v="98623"/>
    <x v="70"/>
    <s v="ACQ"/>
    <s v="9270035336"/>
    <d v="2022-09-01T00:00:00"/>
    <m/>
    <n v="8474.1200000000008"/>
    <s v="60"/>
    <d v="2022-09-05T00:00:00"/>
    <d v="2022-11-04T00:00:00"/>
    <n v="24"/>
    <n v="84"/>
    <n v="6946"/>
    <n v="166704"/>
    <n v="583464"/>
    <s v="Bonifico"/>
    <d v="2022-11-28T00:00:00"/>
    <s v="12826"/>
    <s v="SAN. BANCO POPOLARE CC TESORERIA"/>
  </r>
  <r>
    <s v="852044"/>
    <s v="98443"/>
    <x v="364"/>
    <s v="ACQ"/>
    <s v="2022001632"/>
    <d v="2022-09-01T00:00:00"/>
    <m/>
    <n v="87.84"/>
    <s v="60"/>
    <d v="2022-09-05T00:00:00"/>
    <d v="2022-11-04T00:00:00"/>
    <n v="-9"/>
    <n v="51"/>
    <n v="72"/>
    <n v="-648"/>
    <n v="3672"/>
    <s v="Bonifico"/>
    <d v="2022-10-26T00:00:00"/>
    <s v="11704"/>
    <s v="SAN. BANCO POPOLARE CC TESORERIA"/>
  </r>
  <r>
    <s v="852045"/>
    <s v="91477"/>
    <x v="106"/>
    <s v="ACQ"/>
    <s v="1209326398"/>
    <d v="2022-08-31T00:00:00"/>
    <m/>
    <n v="95.12"/>
    <s v="60"/>
    <d v="2022-09-05T00:00:00"/>
    <d v="2022-11-04T00:00:00"/>
    <n v="-24"/>
    <n v="36"/>
    <n v="77.97"/>
    <n v="-1871.28"/>
    <n v="2806.92"/>
    <s v="Bonifico"/>
    <d v="2022-10-11T00:00:00"/>
    <s v="10885"/>
    <s v="SAN. BANCO POPOLARE CC TESORERIA"/>
  </r>
  <r>
    <s v="852046"/>
    <s v="91477"/>
    <x v="106"/>
    <s v="ACQ"/>
    <s v="1209325562"/>
    <d v="2022-08-31T00:00:00"/>
    <m/>
    <n v="7320"/>
    <s v="60"/>
    <d v="2022-09-05T00:00:00"/>
    <d v="2022-11-04T00:00:00"/>
    <n v="-24"/>
    <n v="36"/>
    <n v="6000"/>
    <n v="-144000"/>
    <n v="216000"/>
    <s v="Bonifico"/>
    <d v="2022-10-11T00:00:00"/>
    <s v="10885"/>
    <s v="SAN. BANCO POPOLARE CC TESORERIA"/>
  </r>
  <r>
    <s v="852047"/>
    <s v="91477"/>
    <x v="106"/>
    <s v="ACQ"/>
    <s v="1209325565"/>
    <d v="2022-08-31T00:00:00"/>
    <s v="NOL. AGOSTO 2022 NIM VITAL SN C2026171"/>
    <n v="508.34"/>
    <s v="60"/>
    <d v="2022-09-05T00:00:00"/>
    <d v="2022-11-04T00:00:00"/>
    <n v="-24"/>
    <n v="36"/>
    <n v="416.67"/>
    <n v="-10000.08"/>
    <n v="15000.12"/>
    <s v="Bonifico"/>
    <d v="2022-10-11T00:00:00"/>
    <s v="10885"/>
    <s v="SAN. BANCO POPOLARE CC TESORERIA"/>
  </r>
  <r>
    <s v="852048"/>
    <s v="90127"/>
    <x v="88"/>
    <s v="ACQ"/>
    <s v="5302489378"/>
    <d v="2022-08-31T00:00:00"/>
    <m/>
    <n v="180.76"/>
    <s v="60"/>
    <d v="2022-09-05T00:00:00"/>
    <d v="2022-11-04T00:00:00"/>
    <n v="-14"/>
    <n v="46"/>
    <n v="148.16"/>
    <n v="-2074.2399999999998"/>
    <n v="6815.36"/>
    <s v="Bonifico"/>
    <d v="2022-10-21T00:00:00"/>
    <s v="11434"/>
    <s v="SAN. BANCO POPOLARE CC TESORERIA"/>
  </r>
  <r>
    <s v="852049"/>
    <s v="90544"/>
    <x v="11"/>
    <s v="ACQ"/>
    <s v="22112808"/>
    <d v="2022-09-01T00:00:00"/>
    <m/>
    <n v="1716"/>
    <s v="60"/>
    <d v="2022-09-05T00:00:00"/>
    <d v="2022-11-04T00:00:00"/>
    <n v="11"/>
    <n v="71"/>
    <n v="1650"/>
    <n v="18150"/>
    <n v="117150"/>
    <s v="Bonifico"/>
    <d v="2022-11-15T00:00:00"/>
    <s v="12008"/>
    <s v="SAN. BANCO POPOLARE CC TESORERIA"/>
  </r>
  <r>
    <s v="852050"/>
    <s v="94894"/>
    <x v="273"/>
    <s v="ACQ"/>
    <s v="3622088448"/>
    <d v="2022-09-01T00:00:00"/>
    <m/>
    <n v="4950"/>
    <s v="60"/>
    <d v="2022-09-05T00:00:00"/>
    <d v="2022-11-04T00:00:00"/>
    <n v="-10"/>
    <n v="50"/>
    <n v="4500"/>
    <n v="-45000"/>
    <n v="225000"/>
    <s v="Bonifico"/>
    <d v="2022-10-25T00:00:00"/>
    <s v="11617"/>
    <s v="SAN. BANCO POPOLARE CC TESORERIA"/>
  </r>
  <r>
    <s v="852051"/>
    <s v="90544"/>
    <x v="11"/>
    <s v="ACQ"/>
    <s v="22113113"/>
    <d v="2022-09-01T00:00:00"/>
    <m/>
    <n v="197.87"/>
    <s v="60"/>
    <d v="2022-09-05T00:00:00"/>
    <d v="2022-11-04T00:00:00"/>
    <n v="-10"/>
    <n v="50"/>
    <n v="179.88"/>
    <n v="-1798.8"/>
    <n v="8994"/>
    <s v="Bonifico"/>
    <d v="2022-10-25T00:00:00"/>
    <s v="11592"/>
    <s v="SAN. BANCO POPOLARE CC TESORERIA"/>
  </r>
  <r>
    <s v="852052"/>
    <s v="93395"/>
    <x v="51"/>
    <s v="ACQ"/>
    <s v="22071544 Q1"/>
    <d v="2022-09-01T00:00:00"/>
    <m/>
    <n v="21.96"/>
    <s v="60"/>
    <d v="2022-09-05T00:00:00"/>
    <d v="2022-11-04T00:00:00"/>
    <n v="-9"/>
    <n v="51"/>
    <n v="18"/>
    <n v="-162"/>
    <n v="918"/>
    <s v="Bonifico"/>
    <d v="2022-10-26T00:00:00"/>
    <s v="11654"/>
    <s v="SAN. BANCO POPOLARE CC TESORERIA"/>
  </r>
  <r>
    <s v="852053"/>
    <s v="99699"/>
    <x v="299"/>
    <s v="ACQ"/>
    <s v="3/1697"/>
    <d v="2022-08-24T00:00:00"/>
    <m/>
    <n v="545.79"/>
    <s v="60"/>
    <d v="2022-09-05T00:00:00"/>
    <d v="2022-11-04T00:00:00"/>
    <n v="-24"/>
    <n v="36"/>
    <n v="524.79999999999995"/>
    <n v="-12595.199999999999"/>
    <n v="18892.8"/>
    <s v="Bonifico"/>
    <d v="2022-10-11T00:00:00"/>
    <s v="10808"/>
    <s v="SAN. BANCO POPOLARE CC TESORERIA"/>
  </r>
  <r>
    <s v="852054"/>
    <s v="98500"/>
    <x v="366"/>
    <s v="ACQ"/>
    <s v="377/PA"/>
    <d v="2022-08-22T00:00:00"/>
    <m/>
    <n v="158.6"/>
    <s v="60"/>
    <d v="2022-09-05T00:00:00"/>
    <d v="2022-11-04T00:00:00"/>
    <n v="-9"/>
    <n v="51"/>
    <n v="130"/>
    <n v="-1170"/>
    <n v="6630"/>
    <s v="Bonifico"/>
    <d v="2022-10-26T00:00:00"/>
    <s v="11673"/>
    <s v="SAN. BANCO POPOLARE CC TESORERIA"/>
  </r>
  <r>
    <s v="852055"/>
    <s v="481"/>
    <x v="325"/>
    <s v="ACQ"/>
    <s v="000829-0CPAPA"/>
    <d v="2022-08-31T00:00:00"/>
    <m/>
    <n v="96.04"/>
    <s v="60"/>
    <d v="2022-09-05T00:00:00"/>
    <d v="2022-11-04T00:00:00"/>
    <n v="-24"/>
    <n v="36"/>
    <n v="78.72"/>
    <n v="-1889.28"/>
    <n v="2833.92"/>
    <s v="Bonifico"/>
    <d v="2022-10-11T00:00:00"/>
    <s v="10989"/>
    <s v="SAN. BANCO POPOLARE CC TESORERIA"/>
  </r>
  <r>
    <s v="852056"/>
    <s v="94546"/>
    <x v="71"/>
    <s v="ACQ"/>
    <s v="1011346956"/>
    <d v="2022-07-28T00:00:00"/>
    <m/>
    <n v="8540"/>
    <s v="60"/>
    <d v="2022-09-05T00:00:00"/>
    <d v="2022-11-04T00:00:00"/>
    <n v="-24"/>
    <n v="36"/>
    <n v="7000"/>
    <n v="-168000"/>
    <n v="252000"/>
    <s v="Bonifico"/>
    <d v="2022-10-11T00:00:00"/>
    <s v="10944"/>
    <s v="SAN. BANCO POPOLARE CC TESORERIA"/>
  </r>
  <r>
    <s v="852059"/>
    <s v="94546"/>
    <x v="71"/>
    <s v="ACQ"/>
    <s v="1011346601"/>
    <d v="2022-07-27T00:00:00"/>
    <m/>
    <n v="1830"/>
    <s v="60"/>
    <d v="2022-09-05T00:00:00"/>
    <d v="2022-11-04T00:00:00"/>
    <n v="-24"/>
    <n v="36"/>
    <n v="1500"/>
    <n v="-36000"/>
    <n v="54000"/>
    <s v="Bonifico"/>
    <d v="2022-10-11T00:00:00"/>
    <s v="10944"/>
    <s v="SAN. BANCO POPOLARE CC TESORERIA"/>
  </r>
  <r>
    <s v="852060"/>
    <s v="94546"/>
    <x v="71"/>
    <s v="ACQ"/>
    <s v="1011347020"/>
    <d v="2022-07-28T00:00:00"/>
    <m/>
    <n v="12566"/>
    <s v="60"/>
    <d v="2022-09-05T00:00:00"/>
    <d v="2022-11-04T00:00:00"/>
    <n v="-14"/>
    <n v="46"/>
    <n v="10300"/>
    <n v="-144200"/>
    <n v="473800"/>
    <s v="Bonifico"/>
    <d v="2022-10-21T00:00:00"/>
    <s v="11504"/>
    <s v="SAN. BANCO POPOLARE CC TESORERIA"/>
  </r>
  <r>
    <s v="852062"/>
    <s v="94546"/>
    <x v="71"/>
    <s v="ACQ"/>
    <s v="1011347255"/>
    <d v="2022-07-29T00:00:00"/>
    <m/>
    <n v="1740.94"/>
    <s v="60"/>
    <d v="2022-09-05T00:00:00"/>
    <d v="2022-11-04T00:00:00"/>
    <n v="-14"/>
    <n v="46"/>
    <n v="1427"/>
    <n v="-19978"/>
    <n v="65642"/>
    <s v="Bonifico"/>
    <d v="2022-10-21T00:00:00"/>
    <s v="11504"/>
    <s v="SAN. BANCO POPOLARE CC TESORERIA"/>
  </r>
  <r>
    <s v="852063"/>
    <s v="94546"/>
    <x v="71"/>
    <s v="ACQ"/>
    <s v="1011345887"/>
    <d v="2022-07-25T00:00:00"/>
    <m/>
    <n v="244.12"/>
    <s v="60"/>
    <d v="2022-09-05T00:00:00"/>
    <d v="2022-11-04T00:00:00"/>
    <n v="-24"/>
    <n v="36"/>
    <n v="200.1"/>
    <n v="-4802.3999999999996"/>
    <n v="7203.5999999999995"/>
    <s v="Bonifico"/>
    <d v="2022-10-11T00:00:00"/>
    <s v="10944"/>
    <s v="SAN. BANCO POPOLARE CC TESORERIA"/>
  </r>
  <r>
    <s v="852064"/>
    <s v="96491"/>
    <x v="3"/>
    <s v="ACQ"/>
    <s v="22186793"/>
    <d v="2022-08-31T00:00:00"/>
    <m/>
    <n v="128.61000000000001"/>
    <s v="60"/>
    <d v="2022-09-05T00:00:00"/>
    <d v="2022-11-04T00:00:00"/>
    <n v="-24"/>
    <n v="36"/>
    <n v="123.66"/>
    <n v="-2967.84"/>
    <n v="4451.76"/>
    <s v="Bonifico"/>
    <d v="2022-10-11T00:00:00"/>
    <s v="11039"/>
    <s v="SAN. BANCO POPOLARE CC TESORERIA"/>
  </r>
  <r>
    <s v="852065"/>
    <s v="22839"/>
    <x v="278"/>
    <s v="ACQ"/>
    <s v="25879422"/>
    <d v="2022-08-30T00:00:00"/>
    <m/>
    <n v="349.96"/>
    <s v="60"/>
    <d v="2022-09-05T00:00:00"/>
    <d v="2022-11-04T00:00:00"/>
    <n v="-28"/>
    <n v="32"/>
    <n v="336.5"/>
    <n v="-9422"/>
    <n v="10768"/>
    <s v="Bonifico"/>
    <d v="2022-10-07T00:00:00"/>
    <s v="10739"/>
    <s v="SAN. BANCO POPOLARE CC TESORERIA"/>
  </r>
  <r>
    <s v="852066"/>
    <s v="22839"/>
    <x v="278"/>
    <s v="ACQ"/>
    <s v="25879371"/>
    <d v="2022-08-30T00:00:00"/>
    <m/>
    <n v="341.14"/>
    <s v="60"/>
    <d v="2022-09-05T00:00:00"/>
    <d v="2022-11-04T00:00:00"/>
    <n v="-28"/>
    <n v="32"/>
    <n v="328.02"/>
    <n v="-9184.56"/>
    <n v="10496.64"/>
    <s v="Bonifico"/>
    <d v="2022-10-07T00:00:00"/>
    <s v="10739"/>
    <s v="SAN. BANCO POPOLARE CC TESORERIA"/>
  </r>
  <r>
    <s v="852067"/>
    <s v="100113"/>
    <x v="94"/>
    <s v="ACQ"/>
    <s v="5320046198"/>
    <d v="2022-08-31T00:00:00"/>
    <m/>
    <n v="3298.39"/>
    <s v="60"/>
    <d v="2022-09-05T00:00:00"/>
    <d v="2022-11-04T00:00:00"/>
    <n v="11"/>
    <n v="71"/>
    <n v="2703.6"/>
    <n v="29739.599999999999"/>
    <n v="191955.6"/>
    <s v="Bonifico"/>
    <d v="2022-11-15T00:00:00"/>
    <s v="11987"/>
    <s v="SAN. BANCO POPOLARE CC TESORERIA"/>
  </r>
  <r>
    <s v="852068"/>
    <s v="100782"/>
    <x v="367"/>
    <s v="ACQ"/>
    <s v="685"/>
    <d v="2022-08-31T00:00:00"/>
    <s v="RIPARAZ AUTO GC924LR AGO22"/>
    <n v="25"/>
    <s v="60"/>
    <d v="2022-09-05T00:00:00"/>
    <d v="2022-11-04T00:00:00"/>
    <n v="-24"/>
    <n v="36"/>
    <n v="20.49"/>
    <n v="-491.76"/>
    <n v="737.64"/>
    <s v="Bonifico"/>
    <d v="2022-10-11T00:00:00"/>
    <s v="11024"/>
    <s v="SAN. BANCO POPOLARE CC TESORERIA"/>
  </r>
  <r>
    <s v="852069"/>
    <s v="95802"/>
    <x v="103"/>
    <s v="ACQ"/>
    <s v="0931859917"/>
    <d v="2022-09-01T00:00:00"/>
    <m/>
    <n v="6298.37"/>
    <s v="60"/>
    <d v="2022-09-05T00:00:00"/>
    <d v="2022-11-04T00:00:00"/>
    <n v="-10"/>
    <n v="50"/>
    <n v="5725.79"/>
    <n v="-57257.9"/>
    <n v="286289.5"/>
    <s v="Bonifico"/>
    <d v="2022-10-25T00:00:00"/>
    <s v="11590"/>
    <s v="SAN. BANCO POPOLARE CC TESORERIA"/>
  </r>
  <r>
    <s v="852070"/>
    <s v="97164"/>
    <x v="150"/>
    <s v="ACQ"/>
    <s v="604704"/>
    <d v="2022-08-31T00:00:00"/>
    <m/>
    <n v="1586"/>
    <s v="60"/>
    <d v="2022-09-05T00:00:00"/>
    <d v="2022-11-04T00:00:00"/>
    <n v="-24"/>
    <n v="36"/>
    <n v="1300"/>
    <n v="-31200"/>
    <n v="46800"/>
    <s v="Bonifico"/>
    <d v="2022-10-11T00:00:00"/>
    <s v="10924"/>
    <s v="SAN. BANCO POPOLARE CC TESORERIA"/>
  </r>
  <r>
    <s v="852071"/>
    <s v="97164"/>
    <x v="150"/>
    <s v="ACQ"/>
    <s v="604728"/>
    <d v="2022-08-31T00:00:00"/>
    <m/>
    <n v="1152.9000000000001"/>
    <s v="60"/>
    <d v="2022-09-05T00:00:00"/>
    <d v="2022-11-04T00:00:00"/>
    <n v="-24"/>
    <n v="36"/>
    <n v="945"/>
    <n v="-22680"/>
    <n v="34020"/>
    <s v="Bonifico"/>
    <d v="2022-10-11T00:00:00"/>
    <s v="10924"/>
    <s v="SAN. BANCO POPOLARE CC TESORERIA"/>
  </r>
  <r>
    <s v="852073"/>
    <s v="97164"/>
    <x v="150"/>
    <s v="ACQ"/>
    <s v="913850"/>
    <d v="2022-08-31T00:00:00"/>
    <m/>
    <n v="1300.03"/>
    <s v="60"/>
    <d v="2022-09-05T00:00:00"/>
    <d v="2022-11-04T00:00:00"/>
    <n v="-10"/>
    <n v="50"/>
    <n v="1065.5999999999999"/>
    <n v="-10656"/>
    <n v="53279.999999999993"/>
    <s v="Bonifico"/>
    <d v="2022-10-25T00:00:00"/>
    <s v="11584"/>
    <s v="SAN. BANCO POPOLARE CC TESORERIA"/>
  </r>
  <r>
    <s v="852074"/>
    <s v="98671"/>
    <x v="186"/>
    <s v="ACQ"/>
    <s v="8500119760"/>
    <d v="2022-08-30T00:00:00"/>
    <m/>
    <n v="1761.21"/>
    <s v="60"/>
    <d v="2022-09-05T00:00:00"/>
    <d v="2022-11-04T00:00:00"/>
    <n v="-14"/>
    <n v="46"/>
    <n v="1601.1"/>
    <n v="-22415.399999999998"/>
    <n v="73650.599999999991"/>
    <s v="Bonifico"/>
    <d v="2022-10-21T00:00:00"/>
    <s v="11429"/>
    <s v="SAN. BANCO POPOLARE CC TESORERIA"/>
  </r>
  <r>
    <s v="852075"/>
    <s v="92324"/>
    <x v="368"/>
    <s v="ACQ"/>
    <s v="2001/E"/>
    <d v="2022-08-31T00:00:00"/>
    <m/>
    <n v="336.72"/>
    <s v="60"/>
    <d v="2022-09-05T00:00:00"/>
    <d v="2022-11-04T00:00:00"/>
    <n v="-9"/>
    <n v="51"/>
    <n v="276"/>
    <n v="-2484"/>
    <n v="14076"/>
    <s v="Bonifico"/>
    <d v="2022-10-26T00:00:00"/>
    <s v="11700"/>
    <s v="SAN. BANCO POPOLARE CC TESORERIA"/>
  </r>
  <r>
    <s v="852076"/>
    <s v="94699"/>
    <x v="96"/>
    <s v="ACQ"/>
    <s v="2022028957"/>
    <d v="2022-08-31T00:00:00"/>
    <m/>
    <n v="102.48"/>
    <s v="60"/>
    <d v="2022-09-05T00:00:00"/>
    <d v="2022-11-04T00:00:00"/>
    <n v="11"/>
    <n v="71"/>
    <n v="84"/>
    <n v="924"/>
    <n v="5964"/>
    <s v="Bonifico"/>
    <d v="2022-11-15T00:00:00"/>
    <s v="12027"/>
    <s v="SAN. BANCO POPOLARE CC TESORERIA"/>
  </r>
  <r>
    <s v="852077"/>
    <s v="92830"/>
    <x v="126"/>
    <s v="ACQ"/>
    <s v="0931915342"/>
    <d v="2022-08-31T00:00:00"/>
    <m/>
    <n v="124.44"/>
    <s v="60"/>
    <d v="2022-09-05T00:00:00"/>
    <d v="2022-11-04T00:00:00"/>
    <n v="-9"/>
    <n v="51"/>
    <n v="102"/>
    <n v="-918"/>
    <n v="5202"/>
    <s v="Bonifico"/>
    <d v="2022-10-26T00:00:00"/>
    <s v="11701"/>
    <s v="SAN. BANCO POPOLARE CC TESORERIA"/>
  </r>
  <r>
    <s v="852078"/>
    <s v="90247"/>
    <x v="336"/>
    <s v="ACQ"/>
    <s v="202206028325"/>
    <d v="2022-08-31T00:00:00"/>
    <m/>
    <n v="354.75"/>
    <s v="60"/>
    <d v="2022-09-05T00:00:00"/>
    <d v="2022-11-04T00:00:00"/>
    <n v="-14"/>
    <n v="46"/>
    <n v="322.5"/>
    <n v="-4515"/>
    <n v="14835"/>
    <s v="Bonifico"/>
    <d v="2022-10-21T00:00:00"/>
    <s v="11442"/>
    <s v="SAN. BANCO POPOLARE CC TESORERIA"/>
  </r>
  <r>
    <s v="852079"/>
    <s v="91166"/>
    <x v="52"/>
    <s v="ACQ"/>
    <s v="001171/V3"/>
    <d v="2022-08-31T00:00:00"/>
    <m/>
    <n v="90.87"/>
    <s v="60"/>
    <d v="2022-09-05T00:00:00"/>
    <d v="2022-11-04T00:00:00"/>
    <n v="-24"/>
    <n v="36"/>
    <n v="74.48"/>
    <n v="-1787.52"/>
    <n v="2681.28"/>
    <s v="Bonifico"/>
    <d v="2022-10-11T00:00:00"/>
    <s v="10938"/>
    <s v="SAN. BANCO POPOLARE CC TESORERIA"/>
  </r>
  <r>
    <s v="852080"/>
    <s v="90127"/>
    <x v="88"/>
    <s v="ACQ"/>
    <s v="5302485805"/>
    <d v="2022-08-23T00:00:00"/>
    <m/>
    <n v="390.89"/>
    <s v="60"/>
    <d v="2022-09-05T00:00:00"/>
    <d v="2022-11-04T00:00:00"/>
    <n v="11"/>
    <n v="71"/>
    <n v="320.39999999999998"/>
    <n v="3524.3999999999996"/>
    <n v="22748.399999999998"/>
    <s v="Bonifico"/>
    <d v="2022-11-15T00:00:00"/>
    <s v="12006"/>
    <s v="SAN. BANCO POPOLARE CC TESORERIA"/>
  </r>
  <r>
    <s v="852081"/>
    <s v="90127"/>
    <x v="88"/>
    <s v="ACQ"/>
    <s v="5302485457"/>
    <d v="2022-08-23T00:00:00"/>
    <m/>
    <n v="114.48"/>
    <s v="60"/>
    <d v="2022-09-05T00:00:00"/>
    <d v="2022-11-04T00:00:00"/>
    <n v="-24"/>
    <n v="36"/>
    <n v="93.84"/>
    <n v="-2252.16"/>
    <n v="3378.2400000000002"/>
    <s v="Bonifico"/>
    <d v="2022-10-11T00:00:00"/>
    <s v="10997"/>
    <s v="SAN. BANCO POPOLARE CC TESORERIA"/>
  </r>
  <r>
    <s v="852082"/>
    <s v="90127"/>
    <x v="88"/>
    <s v="ACQ"/>
    <s v="5302485131"/>
    <d v="2022-08-23T00:00:00"/>
    <m/>
    <n v="410.94"/>
    <s v="60"/>
    <d v="2022-09-05T00:00:00"/>
    <d v="2022-11-04T00:00:00"/>
    <n v="-24"/>
    <n v="36"/>
    <n v="336.84"/>
    <n v="-8084.16"/>
    <n v="12126.24"/>
    <s v="Bonifico"/>
    <d v="2022-10-11T00:00:00"/>
    <s v="10997"/>
    <s v="SAN. BANCO POPOLARE CC TESORERIA"/>
  </r>
  <r>
    <s v="852083"/>
    <s v="97882"/>
    <x v="200"/>
    <s v="ACQ"/>
    <s v="932/PA"/>
    <d v="2022-08-31T00:00:00"/>
    <m/>
    <n v="261.32"/>
    <s v="60"/>
    <d v="2022-09-05T00:00:00"/>
    <d v="2022-11-04T00:00:00"/>
    <n v="-10"/>
    <n v="50"/>
    <n v="214.2"/>
    <n v="-2142"/>
    <n v="10710"/>
    <s v="Bonifico"/>
    <d v="2022-10-25T00:00:00"/>
    <s v="11613"/>
    <s v="SAN. BANCO POPOLARE CC TESORERIA"/>
  </r>
  <r>
    <s v="852084"/>
    <s v="100464"/>
    <x v="68"/>
    <s v="ACQ"/>
    <s v="INR593413"/>
    <d v="2022-08-31T00:00:00"/>
    <s v="can nol doblo fg487sb I trim 22"/>
    <n v="20829.23"/>
    <s v="60"/>
    <d v="2022-09-05T00:00:00"/>
    <d v="2022-11-04T00:00:00"/>
    <n v="-10"/>
    <n v="50"/>
    <n v="17073.14"/>
    <n v="-170731.4"/>
    <n v="853657"/>
    <s v="Bonifico"/>
    <d v="2022-10-25T00:00:00"/>
    <s v="11623"/>
    <s v="SAN. BANCO POPOLARE CC TESORERIA"/>
  </r>
  <r>
    <s v="852087"/>
    <s v="90273"/>
    <x v="369"/>
    <s v="ACQ"/>
    <s v="0000264872"/>
    <d v="2022-07-27T00:00:00"/>
    <m/>
    <n v="988"/>
    <s v="60"/>
    <d v="2022-09-05T00:00:00"/>
    <d v="2022-11-04T00:00:00"/>
    <n v="-24"/>
    <n v="36"/>
    <n v="950"/>
    <n v="-22800"/>
    <n v="34200"/>
    <s v="Bonifico"/>
    <d v="2022-10-11T00:00:00"/>
    <s v="10887"/>
    <s v="SAN. BANCO POPOLARE CC TESORERIA"/>
  </r>
  <r>
    <s v="852088"/>
    <s v="10409"/>
    <x v="370"/>
    <s v="ACQ"/>
    <s v="155"/>
    <d v="2022-08-31T00:00:00"/>
    <m/>
    <n v="804.44"/>
    <s v="60"/>
    <d v="2022-09-05T00:00:00"/>
    <d v="2022-11-04T00:00:00"/>
    <n v="-24"/>
    <n v="36"/>
    <n v="773.5"/>
    <n v="-18564"/>
    <n v="27846"/>
    <s v="Bonifico"/>
    <d v="2022-10-11T00:00:00"/>
    <s v="10823"/>
    <s v="SAN. BANCO POPOLARE CC TESORERIA"/>
  </r>
  <r>
    <s v="852089"/>
    <s v="22589"/>
    <x v="371"/>
    <s v="ACQ"/>
    <s v="1000008557"/>
    <d v="2022-08-12T00:00:00"/>
    <m/>
    <n v="287.19"/>
    <s v="60"/>
    <d v="2022-09-05T00:00:00"/>
    <d v="2022-11-04T00:00:00"/>
    <n v="-14"/>
    <n v="46"/>
    <n v="261.08"/>
    <n v="-3655.12"/>
    <n v="12009.679999999998"/>
    <s v="Bonifico"/>
    <d v="2022-10-21T00:00:00"/>
    <s v="11349"/>
    <s v="SAN. BANCO POPOLARE CC TESORERIA"/>
  </r>
  <r>
    <s v="852090"/>
    <s v="100011"/>
    <x v="372"/>
    <s v="ACQ"/>
    <s v="FPA22IBNSV-0002281"/>
    <d v="2022-08-24T00:00:00"/>
    <m/>
    <n v="11.66"/>
    <s v="60"/>
    <d v="2022-09-05T00:00:00"/>
    <d v="2022-11-04T00:00:00"/>
    <n v="-14"/>
    <n v="46"/>
    <n v="10.6"/>
    <n v="-148.4"/>
    <n v="487.59999999999997"/>
    <s v="Bonifico"/>
    <d v="2022-10-21T00:00:00"/>
    <s v="11341"/>
    <s v="SAN. BANCO POPOLARE CC TESORERIA"/>
  </r>
  <r>
    <s v="852091"/>
    <s v="99089"/>
    <x v="304"/>
    <s v="ACQ"/>
    <s v="1810004472"/>
    <d v="2022-08-31T00:00:00"/>
    <m/>
    <n v="292.02999999999997"/>
    <s v="60"/>
    <d v="2022-09-05T00:00:00"/>
    <d v="2022-11-04T00:00:00"/>
    <n v="-24"/>
    <n v="36"/>
    <n v="280.8"/>
    <n v="-6739.2000000000007"/>
    <n v="10108.800000000001"/>
    <s v="Bonifico"/>
    <d v="2022-10-11T00:00:00"/>
    <s v="11029"/>
    <s v="SAN. BANCO POPOLARE CC TESORERIA"/>
  </r>
  <r>
    <s v="852092"/>
    <s v="96777"/>
    <x v="373"/>
    <s v="ACQ"/>
    <s v="2212002786"/>
    <d v="2022-08-31T00:00:00"/>
    <m/>
    <n v="108.01"/>
    <s v="60"/>
    <d v="2022-09-05T00:00:00"/>
    <d v="2022-11-04T00:00:00"/>
    <n v="-14"/>
    <n v="46"/>
    <n v="98.19"/>
    <n v="-1374.6599999999999"/>
    <n v="4516.74"/>
    <s v="Bonifico"/>
    <d v="2022-10-21T00:00:00"/>
    <s v="11410"/>
    <s v="SAN. BANCO POPOLARE CC TESORERIA"/>
  </r>
  <r>
    <s v="852093"/>
    <s v="95113"/>
    <x v="279"/>
    <s v="ACQ"/>
    <s v="9099/5"/>
    <d v="2022-08-31T00:00:00"/>
    <m/>
    <n v="144"/>
    <s v="60"/>
    <d v="2022-09-05T00:00:00"/>
    <d v="2022-11-04T00:00:00"/>
    <n v="24"/>
    <n v="84"/>
    <n v="118.03"/>
    <n v="2832.7200000000003"/>
    <n v="9914.52"/>
    <s v="Bonifico"/>
    <d v="2022-11-28T00:00:00"/>
    <s v="12868"/>
    <s v="SAN. BANCO POPOLARE CC TESORERIA"/>
  </r>
  <r>
    <s v="852094"/>
    <s v="90273"/>
    <x v="369"/>
    <s v="ACQ"/>
    <s v="0000264871"/>
    <d v="2022-07-27T00:00:00"/>
    <m/>
    <n v="4160"/>
    <s v="60"/>
    <d v="2022-09-05T00:00:00"/>
    <d v="2022-11-04T00:00:00"/>
    <n v="-24"/>
    <n v="36"/>
    <n v="4000"/>
    <n v="-96000"/>
    <n v="144000"/>
    <s v="Bonifico"/>
    <d v="2022-10-11T00:00:00"/>
    <s v="10887"/>
    <s v="SAN. BANCO POPOLARE CC TESORERIA"/>
  </r>
  <r>
    <s v="852095"/>
    <s v="95277"/>
    <x v="107"/>
    <s v="ACQ"/>
    <s v="0000001000069563"/>
    <d v="2022-08-30T00:00:00"/>
    <m/>
    <n v="24991.89"/>
    <s v="60"/>
    <d v="2022-09-05T00:00:00"/>
    <d v="2022-11-04T00:00:00"/>
    <n v="-14"/>
    <n v="46"/>
    <n v="22719.9"/>
    <n v="-318078.60000000003"/>
    <n v="1045115.4"/>
    <s v="Bonifico"/>
    <d v="2022-10-21T00:00:00"/>
    <s v="11336"/>
    <s v="SAN. BANCO POPOLARE CC TESORERIA"/>
  </r>
  <r>
    <s v="852096"/>
    <s v="94546"/>
    <x v="71"/>
    <s v="ACQ"/>
    <s v="1011345886"/>
    <d v="2022-07-25T00:00:00"/>
    <m/>
    <n v="122.06"/>
    <s v="60"/>
    <d v="2022-09-05T00:00:00"/>
    <d v="2022-11-04T00:00:00"/>
    <n v="-24"/>
    <n v="36"/>
    <n v="100.05"/>
    <n v="-2401.1999999999998"/>
    <n v="3601.7999999999997"/>
    <s v="Bonifico"/>
    <d v="2022-10-11T00:00:00"/>
    <s v="10944"/>
    <s v="SAN. BANCO POPOLARE CC TESORERIA"/>
  </r>
  <r>
    <s v="852097"/>
    <s v="94546"/>
    <x v="71"/>
    <s v="ACQ"/>
    <s v="1011345885"/>
    <d v="2022-07-25T00:00:00"/>
    <m/>
    <n v="7451.47"/>
    <s v="60"/>
    <d v="2022-09-05T00:00:00"/>
    <d v="2022-11-04T00:00:00"/>
    <n v="-14"/>
    <n v="46"/>
    <n v="6107.76"/>
    <n v="-85508.64"/>
    <n v="280956.96000000002"/>
    <s v="Bonifico"/>
    <d v="2022-10-21T00:00:00"/>
    <s v="11504"/>
    <s v="SAN. BANCO POPOLARE CC TESORERIA"/>
  </r>
  <r>
    <s v="852099"/>
    <s v="95802"/>
    <x v="103"/>
    <s v="ACQ"/>
    <s v="0931859916"/>
    <d v="2022-09-01T00:00:00"/>
    <m/>
    <n v="1432.53"/>
    <s v="60"/>
    <d v="2022-09-05T00:00:00"/>
    <d v="2022-11-04T00:00:00"/>
    <n v="-14"/>
    <n v="46"/>
    <n v="1302.3"/>
    <n v="-18232.2"/>
    <n v="59905.799999999996"/>
    <s v="Bonifico"/>
    <d v="2022-10-21T00:00:00"/>
    <s v="11412"/>
    <s v="SAN. BANCO POPOLARE CC TESORERIA"/>
  </r>
  <r>
    <s v="852100"/>
    <s v="95395"/>
    <x v="241"/>
    <s v="ACQ"/>
    <s v="5700083383"/>
    <d v="2022-08-31T00:00:00"/>
    <m/>
    <n v="99.5"/>
    <s v="60"/>
    <d v="2022-09-05T00:00:00"/>
    <d v="2022-11-04T00:00:00"/>
    <n v="11"/>
    <n v="71"/>
    <n v="90.45"/>
    <n v="994.95"/>
    <n v="6421.95"/>
    <s v="Bonifico"/>
    <d v="2022-11-15T00:00:00"/>
    <s v="11993"/>
    <s v="SAN. BANCO POPOLARE CC TESORERIA"/>
  </r>
  <r>
    <s v="852104"/>
    <s v="99041"/>
    <x v="209"/>
    <s v="ACQ"/>
    <s v="7000171555"/>
    <d v="2022-08-31T00:00:00"/>
    <m/>
    <n v="50.49"/>
    <s v="60"/>
    <d v="2022-09-05T00:00:00"/>
    <d v="2022-11-04T00:00:00"/>
    <n v="-10"/>
    <n v="50"/>
    <n v="45.9"/>
    <n v="-459"/>
    <n v="2295"/>
    <s v="Bonifico"/>
    <d v="2022-10-25T00:00:00"/>
    <s v="11587"/>
    <s v="SAN. BANCO POPOLARE CC TESORERIA"/>
  </r>
  <r>
    <s v="852113"/>
    <s v="94546"/>
    <x v="71"/>
    <s v="ACQ"/>
    <s v="1011346958"/>
    <d v="2022-07-28T00:00:00"/>
    <m/>
    <n v="341.6"/>
    <s v="60"/>
    <d v="2022-09-05T00:00:00"/>
    <d v="2022-11-04T00:00:00"/>
    <n v="-14"/>
    <n v="46"/>
    <n v="280"/>
    <n v="-3920"/>
    <n v="12880"/>
    <s v="Bonifico"/>
    <d v="2022-10-21T00:00:00"/>
    <s v="11504"/>
    <s v="SAN. BANCO POPOLARE CC TESORERIA"/>
  </r>
  <r>
    <s v="852114"/>
    <s v="94546"/>
    <x v="71"/>
    <s v="ACQ"/>
    <s v="1011347256"/>
    <d v="2022-07-29T00:00:00"/>
    <m/>
    <n v="2440"/>
    <s v="60"/>
    <d v="2022-09-05T00:00:00"/>
    <d v="2022-11-04T00:00:00"/>
    <n v="-14"/>
    <n v="46"/>
    <n v="2000"/>
    <n v="-28000"/>
    <n v="92000"/>
    <s v="Bonifico"/>
    <d v="2022-10-21T00:00:00"/>
    <s v="11504"/>
    <s v="SAN. BANCO POPOLARE CC TESORERIA"/>
  </r>
  <r>
    <s v="852116"/>
    <s v="100721"/>
    <x v="197"/>
    <s v="ACQ"/>
    <s v="5243102553"/>
    <d v="2022-08-11T00:00:00"/>
    <m/>
    <n v="607.19000000000005"/>
    <s v="60"/>
    <d v="2022-09-05T00:00:00"/>
    <d v="2022-11-04T00:00:00"/>
    <n v="47"/>
    <n v="107"/>
    <n v="497.7"/>
    <n v="23391.899999999998"/>
    <n v="53253.9"/>
    <s v="Bonifico"/>
    <d v="2022-12-21T00:00:00"/>
    <s v="14227"/>
    <s v="SAN. BANCO POPOLARE CC TESORERIA"/>
  </r>
  <r>
    <s v="852117"/>
    <s v="10759"/>
    <x v="138"/>
    <s v="ACQ"/>
    <s v="FT/PAM/V2A/0001138"/>
    <d v="2022-08-31T00:00:00"/>
    <m/>
    <n v="85.05"/>
    <s v="60"/>
    <d v="2022-09-05T00:00:00"/>
    <d v="2022-11-04T00:00:00"/>
    <n v="-24"/>
    <n v="36"/>
    <n v="69.709999999999994"/>
    <n v="-1673.04"/>
    <n v="2509.56"/>
    <s v="Bonifico"/>
    <d v="2022-10-11T00:00:00"/>
    <s v="10825"/>
    <s v="SAN. BANCO POPOLARE CC TESORERIA"/>
  </r>
  <r>
    <s v="852118"/>
    <s v="22839"/>
    <x v="278"/>
    <s v="ACQ"/>
    <s v="25879370"/>
    <d v="2022-08-30T00:00:00"/>
    <m/>
    <n v="1087.6300000000001"/>
    <s v="60"/>
    <d v="2022-09-05T00:00:00"/>
    <d v="2022-11-04T00:00:00"/>
    <n v="-28"/>
    <n v="32"/>
    <n v="1045.8"/>
    <n v="-29282.399999999998"/>
    <n v="33465.599999999999"/>
    <s v="Bonifico"/>
    <d v="2022-10-07T00:00:00"/>
    <s v="10739"/>
    <s v="SAN. BANCO POPOLARE CC TESORERIA"/>
  </r>
  <r>
    <s v="852120"/>
    <s v="94546"/>
    <x v="71"/>
    <s v="ACQ"/>
    <s v="1011347258"/>
    <d v="2022-07-29T00:00:00"/>
    <m/>
    <n v="427"/>
    <s v="60"/>
    <d v="2022-09-05T00:00:00"/>
    <d v="2022-11-04T00:00:00"/>
    <n v="40"/>
    <n v="100"/>
    <n v="350"/>
    <n v="14000"/>
    <n v="35000"/>
    <s v="Bonifico"/>
    <d v="2022-12-14T00:00:00"/>
    <s v="13550"/>
    <s v="SAN. BANCO POPOLARE CC TESORERIA"/>
  </r>
  <r>
    <s v="852121"/>
    <s v="99438"/>
    <x v="374"/>
    <s v="ACQ"/>
    <s v="21C"/>
    <d v="2022-08-31T00:00:00"/>
    <m/>
    <n v="247.42"/>
    <s v="60"/>
    <d v="2022-09-05T00:00:00"/>
    <d v="2022-11-04T00:00:00"/>
    <n v="-14"/>
    <n v="46"/>
    <n v="202.8"/>
    <n v="-2839.2000000000003"/>
    <n v="9328.8000000000011"/>
    <s v="Bonifico"/>
    <d v="2022-10-21T00:00:00"/>
    <s v="11343"/>
    <s v="SAN. BANCO POPOLARE CC TESORERIA"/>
  </r>
  <r>
    <s v="852122"/>
    <s v="10759"/>
    <x v="138"/>
    <s v="ACQ"/>
    <s v="FT/PAM/V2A/0001139"/>
    <d v="2022-08-31T00:00:00"/>
    <m/>
    <n v="161.22"/>
    <s v="60"/>
    <d v="2022-09-05T00:00:00"/>
    <d v="2022-11-04T00:00:00"/>
    <n v="-24"/>
    <n v="36"/>
    <n v="132.15"/>
    <n v="-3171.6000000000004"/>
    <n v="4757.4000000000005"/>
    <s v="Bonifico"/>
    <d v="2022-10-11T00:00:00"/>
    <s v="10825"/>
    <s v="SAN. BANCO POPOLARE CC TESORERIA"/>
  </r>
  <r>
    <s v="852123"/>
    <s v="22839"/>
    <x v="278"/>
    <s v="ACQ"/>
    <s v="25879730"/>
    <d v="2022-08-30T00:00:00"/>
    <m/>
    <n v="631.17999999999995"/>
    <s v="60"/>
    <d v="2022-09-05T00:00:00"/>
    <d v="2022-11-04T00:00:00"/>
    <n v="-28"/>
    <n v="32"/>
    <n v="606.9"/>
    <n v="-16993.2"/>
    <n v="19420.8"/>
    <s v="Bonifico"/>
    <d v="2022-10-07T00:00:00"/>
    <s v="10739"/>
    <s v="SAN. BANCO POPOLARE CC TESORERIA"/>
  </r>
  <r>
    <s v="852124"/>
    <s v="100721"/>
    <x v="197"/>
    <s v="ACQ"/>
    <s v="5243102870"/>
    <d v="2022-08-26T00:00:00"/>
    <s v="COVID"/>
    <n v="1147.5"/>
    <s v="60"/>
    <d v="2022-09-05T00:00:00"/>
    <d v="2022-11-04T00:00:00"/>
    <n v="-14"/>
    <n v="46"/>
    <n v="1147.5"/>
    <n v="-16065"/>
    <n v="52785"/>
    <s v="Bonifico"/>
    <d v="2022-10-21T00:00:00"/>
    <s v="11431"/>
    <s v="SAN. BANCO POPOLARE CC TESORERIA"/>
  </r>
  <r>
    <s v="852125"/>
    <s v="22839"/>
    <x v="278"/>
    <s v="ACQ"/>
    <s v="25880119"/>
    <d v="2022-08-30T00:00:00"/>
    <m/>
    <n v="35.24"/>
    <s v="60"/>
    <d v="2022-09-05T00:00:00"/>
    <d v="2022-11-04T00:00:00"/>
    <n v="-28"/>
    <n v="32"/>
    <n v="33.880000000000003"/>
    <n v="-948.6400000000001"/>
    <n v="1084.1600000000001"/>
    <s v="Bonifico"/>
    <d v="2022-10-07T00:00:00"/>
    <s v="10739"/>
    <s v="SAN. BANCO POPOLARE CC TESORERIA"/>
  </r>
  <r>
    <s v="852126"/>
    <s v="96023"/>
    <x v="49"/>
    <s v="ACQ"/>
    <s v="92214286"/>
    <d v="2022-08-22T00:00:00"/>
    <m/>
    <n v="248.88"/>
    <s v="60"/>
    <d v="2022-09-05T00:00:00"/>
    <d v="2022-11-04T00:00:00"/>
    <n v="-24"/>
    <n v="36"/>
    <n v="204"/>
    <n v="-4896"/>
    <n v="7344"/>
    <s v="Bonifico"/>
    <d v="2022-10-11T00:00:00"/>
    <s v="10947"/>
    <s v="SAN. BANCO POPOLARE CC TESORERIA"/>
  </r>
  <r>
    <s v="852127"/>
    <s v="22839"/>
    <x v="278"/>
    <s v="ACQ"/>
    <s v="25879689"/>
    <d v="2022-08-30T00:00:00"/>
    <m/>
    <n v="62.07"/>
    <s v="60"/>
    <d v="2022-09-05T00:00:00"/>
    <d v="2022-11-04T00:00:00"/>
    <n v="-28"/>
    <n v="32"/>
    <n v="59.68"/>
    <n v="-1671.04"/>
    <n v="1909.76"/>
    <s v="Bonifico"/>
    <d v="2022-10-07T00:00:00"/>
    <s v="10739"/>
    <s v="SAN. BANCO POPOLARE CC TESORERIA"/>
  </r>
  <r>
    <s v="852128"/>
    <s v="22839"/>
    <x v="278"/>
    <s v="ACQ"/>
    <s v="25879386"/>
    <d v="2022-08-30T00:00:00"/>
    <m/>
    <n v="247.52"/>
    <s v="60"/>
    <d v="2022-09-05T00:00:00"/>
    <d v="2022-11-04T00:00:00"/>
    <n v="-28"/>
    <n v="32"/>
    <n v="238"/>
    <n v="-6664"/>
    <n v="7616"/>
    <s v="Bonifico"/>
    <d v="2022-10-07T00:00:00"/>
    <s v="10739"/>
    <s v="SAN. BANCO POPOLARE CC TESORERIA"/>
  </r>
  <r>
    <s v="852130"/>
    <s v="96023"/>
    <x v="49"/>
    <s v="ACQ"/>
    <s v="92213681"/>
    <d v="2022-08-13T00:00:00"/>
    <m/>
    <n v="31.2"/>
    <s v="60"/>
    <d v="2022-09-05T00:00:00"/>
    <d v="2022-11-04T00:00:00"/>
    <n v="-24"/>
    <n v="36"/>
    <n v="30"/>
    <n v="-720"/>
    <n v="1080"/>
    <s v="Bonifico"/>
    <d v="2022-10-11T00:00:00"/>
    <s v="10947"/>
    <s v="SAN. BANCO POPOLARE CC TESORERIA"/>
  </r>
  <r>
    <s v="852132"/>
    <s v="100812"/>
    <x v="363"/>
    <s v="ACQ"/>
    <s v="32657199"/>
    <d v="2022-08-22T00:00:00"/>
    <s v="quota bollo lu22 contr nol auto"/>
    <n v="198.61"/>
    <s v="60"/>
    <d v="2022-09-05T00:00:00"/>
    <d v="2022-11-04T00:00:00"/>
    <n v="-24"/>
    <n v="36"/>
    <n v="198.61"/>
    <n v="-4766.6400000000003"/>
    <n v="7149.9600000000009"/>
    <s v="Bonifico"/>
    <d v="2022-10-11T00:00:00"/>
    <s v="10869"/>
    <s v="SAN. BANCO POPOLARE CC TESORERIA"/>
  </r>
  <r>
    <s v="852133"/>
    <s v="571"/>
    <x v="375"/>
    <s v="ACQ"/>
    <s v="V3 1280/22"/>
    <d v="2022-08-31T00:00:00"/>
    <m/>
    <n v="805.2"/>
    <s v="60"/>
    <d v="2022-09-05T00:00:00"/>
    <d v="2022-11-04T00:00:00"/>
    <n v="-24"/>
    <n v="36"/>
    <n v="660"/>
    <n v="-15840"/>
    <n v="23760"/>
    <s v="Bonifico"/>
    <d v="2022-10-11T00:00:00"/>
    <s v="10916"/>
    <s v="SAN. BANCO POPOLARE CC TESORERIA"/>
  </r>
  <r>
    <s v="852134"/>
    <s v="22839"/>
    <x v="278"/>
    <s v="ACQ"/>
    <s v="25880589"/>
    <d v="2022-08-31T00:00:00"/>
    <m/>
    <n v="84.12"/>
    <s v="60"/>
    <d v="2022-09-05T00:00:00"/>
    <d v="2022-11-04T00:00:00"/>
    <n v="-24"/>
    <n v="36"/>
    <n v="80.88"/>
    <n v="-1941.12"/>
    <n v="2911.68"/>
    <s v="Bonifico"/>
    <d v="2022-10-11T00:00:00"/>
    <s v="10951"/>
    <s v="SAN. BANCO POPOLARE CC TESORERIA"/>
  </r>
  <r>
    <s v="852135"/>
    <s v="22839"/>
    <x v="278"/>
    <s v="ACQ"/>
    <s v="25880550"/>
    <d v="2022-08-31T00:00:00"/>
    <m/>
    <n v="240.24"/>
    <s v="60"/>
    <d v="2022-09-05T00:00:00"/>
    <d v="2022-11-04T00:00:00"/>
    <n v="-24"/>
    <n v="36"/>
    <n v="231"/>
    <n v="-5544"/>
    <n v="8316"/>
    <s v="Bonifico"/>
    <d v="2022-10-11T00:00:00"/>
    <s v="10951"/>
    <s v="SAN. BANCO POPOLARE CC TESORERIA"/>
  </r>
  <r>
    <s v="852136"/>
    <s v="22839"/>
    <x v="278"/>
    <s v="ACQ"/>
    <s v="25880184"/>
    <d v="2022-08-31T00:00:00"/>
    <m/>
    <n v="479.23"/>
    <s v="60"/>
    <d v="2022-09-05T00:00:00"/>
    <d v="2022-11-04T00:00:00"/>
    <n v="-24"/>
    <n v="36"/>
    <n v="460.8"/>
    <n v="-11059.2"/>
    <n v="16588.8"/>
    <s v="Bonifico"/>
    <d v="2022-10-11T00:00:00"/>
    <s v="10951"/>
    <s v="SAN. BANCO POPOLARE CC TESORERIA"/>
  </r>
  <r>
    <s v="852137"/>
    <s v="91559"/>
    <x v="75"/>
    <s v="ACQ"/>
    <s v="0240002872"/>
    <d v="2022-08-30T00:00:00"/>
    <m/>
    <n v="132.03"/>
    <s v="60"/>
    <d v="2022-09-05T00:00:00"/>
    <d v="2022-11-04T00:00:00"/>
    <n v="-14"/>
    <n v="46"/>
    <n v="120.03"/>
    <n v="-1680.42"/>
    <n v="5521.38"/>
    <s v="Bonifico"/>
    <d v="2022-10-21T00:00:00"/>
    <s v="11450"/>
    <s v="SAN. BANCO POPOLARE CC TESORERIA"/>
  </r>
  <r>
    <s v="852138"/>
    <s v="95644"/>
    <x v="332"/>
    <s v="ACQ"/>
    <s v="3729/PA"/>
    <d v="2022-08-31T00:00:00"/>
    <m/>
    <n v="465.55"/>
    <s v="60"/>
    <d v="2022-09-05T00:00:00"/>
    <d v="2022-11-04T00:00:00"/>
    <n v="-9"/>
    <n v="51"/>
    <n v="381.6"/>
    <n v="-3434.4"/>
    <n v="19461.600000000002"/>
    <s v="Bonifico"/>
    <d v="2022-10-26T00:00:00"/>
    <s v="11647"/>
    <s v="SAN. BANCO POPOLARE CC TESORERIA"/>
  </r>
  <r>
    <s v="852139"/>
    <s v="100812"/>
    <x v="363"/>
    <s v="ACQ"/>
    <s v="32658009"/>
    <d v="2022-08-22T00:00:00"/>
    <s v="serv aggvi nol auto lu22"/>
    <n v="14.31"/>
    <s v="60"/>
    <d v="2022-09-05T00:00:00"/>
    <d v="2022-11-04T00:00:00"/>
    <n v="-24"/>
    <n v="36"/>
    <n v="14.31"/>
    <n v="-343.44"/>
    <n v="515.16"/>
    <s v="Bonifico"/>
    <d v="2022-10-11T00:00:00"/>
    <s v="10869"/>
    <s v="SAN. BANCO POPOLARE CC TESORERIA"/>
  </r>
  <r>
    <s v="852140"/>
    <s v="100812"/>
    <x v="363"/>
    <s v="ACQ"/>
    <s v="42135843"/>
    <d v="2022-08-25T00:00:00"/>
    <s v="add rin multe verb com.sospiro 1/3/22 contr.nol.auto"/>
    <n v="9.15"/>
    <s v="60"/>
    <d v="2022-09-05T00:00:00"/>
    <d v="2022-11-04T00:00:00"/>
    <n v="-24"/>
    <n v="36"/>
    <n v="7.5"/>
    <n v="-180"/>
    <n v="270"/>
    <s v="Bonifico"/>
    <d v="2022-10-11T00:00:00"/>
    <s v="10869"/>
    <s v="SAN. BANCO POPOLARE CC TESORERIA"/>
  </r>
  <r>
    <s v="852141"/>
    <s v="22928"/>
    <x v="161"/>
    <s v="ACQ"/>
    <s v="V90010245"/>
    <d v="2022-08-30T00:00:00"/>
    <m/>
    <n v="93.11"/>
    <s v="60"/>
    <d v="2022-09-05T00:00:00"/>
    <d v="2022-11-04T00:00:00"/>
    <n v="-9"/>
    <n v="51"/>
    <n v="76.319999999999993"/>
    <n v="-686.87999999999988"/>
    <n v="3892.3199999999997"/>
    <s v="Bonifico"/>
    <d v="2022-10-26T00:00:00"/>
    <s v="11669"/>
    <s v="SAN. BANCO POPOLARE CC TESORERIA"/>
  </r>
  <r>
    <s v="852143"/>
    <s v="96491"/>
    <x v="3"/>
    <s v="ACQ"/>
    <s v="22187661"/>
    <d v="2022-09-01T00:00:00"/>
    <m/>
    <n v="158.11000000000001"/>
    <s v="60"/>
    <d v="2022-09-05T00:00:00"/>
    <d v="2022-11-04T00:00:00"/>
    <n v="-14"/>
    <n v="46"/>
    <n v="129.6"/>
    <n v="-1814.3999999999999"/>
    <n v="5961.5999999999995"/>
    <s v="Bonifico"/>
    <d v="2022-10-21T00:00:00"/>
    <s v="11367"/>
    <s v="SAN. BANCO POPOLARE CC TESORERIA"/>
  </r>
  <r>
    <s v="852144"/>
    <s v="22839"/>
    <x v="278"/>
    <s v="ACQ"/>
    <s v="25880165"/>
    <d v="2022-08-31T00:00:00"/>
    <m/>
    <n v="367.85"/>
    <s v="60"/>
    <d v="2022-09-05T00:00:00"/>
    <d v="2022-11-04T00:00:00"/>
    <n v="-24"/>
    <n v="36"/>
    <n v="353.7"/>
    <n v="-8488.7999999999993"/>
    <n v="12733.199999999999"/>
    <s v="Bonifico"/>
    <d v="2022-10-11T00:00:00"/>
    <s v="10951"/>
    <s v="SAN. BANCO POPOLARE CC TESORERIA"/>
  </r>
  <r>
    <s v="852145"/>
    <s v="22839"/>
    <x v="278"/>
    <s v="ACQ"/>
    <s v="25880616"/>
    <d v="2022-08-31T00:00:00"/>
    <m/>
    <n v="112.32"/>
    <s v="60"/>
    <d v="2022-09-05T00:00:00"/>
    <d v="2022-11-04T00:00:00"/>
    <n v="-24"/>
    <n v="36"/>
    <n v="108"/>
    <n v="-2592"/>
    <n v="3888"/>
    <s v="Bonifico"/>
    <d v="2022-10-11T00:00:00"/>
    <s v="10951"/>
    <s v="SAN. BANCO POPOLARE CC TESORERIA"/>
  </r>
  <r>
    <s v="852146"/>
    <s v="22839"/>
    <x v="278"/>
    <s v="ACQ"/>
    <s v="25880175"/>
    <d v="2022-08-31T00:00:00"/>
    <m/>
    <n v="312"/>
    <s v="60"/>
    <d v="2022-09-05T00:00:00"/>
    <d v="2022-11-04T00:00:00"/>
    <n v="-24"/>
    <n v="36"/>
    <n v="300"/>
    <n v="-7200"/>
    <n v="10800"/>
    <s v="Bonifico"/>
    <d v="2022-10-11T00:00:00"/>
    <s v="10951"/>
    <s v="SAN. BANCO POPOLARE CC TESORERIA"/>
  </r>
  <r>
    <s v="852147"/>
    <s v="22839"/>
    <x v="278"/>
    <s v="ACQ"/>
    <s v="25880610"/>
    <d v="2022-08-31T00:00:00"/>
    <m/>
    <n v="218.62"/>
    <s v="60"/>
    <d v="2022-09-05T00:00:00"/>
    <d v="2022-11-04T00:00:00"/>
    <n v="-24"/>
    <n v="36"/>
    <n v="210.21"/>
    <n v="-5045.04"/>
    <n v="7567.56"/>
    <s v="Bonifico"/>
    <d v="2022-10-11T00:00:00"/>
    <s v="10951"/>
    <s v="SAN. BANCO POPOLARE CC TESORERIA"/>
  </r>
  <r>
    <s v="852148"/>
    <s v="22839"/>
    <x v="278"/>
    <s v="ACQ"/>
    <s v="25880602"/>
    <d v="2022-08-31T00:00:00"/>
    <m/>
    <n v="1284.46"/>
    <s v="60"/>
    <d v="2022-09-05T00:00:00"/>
    <d v="2022-11-04T00:00:00"/>
    <n v="-24"/>
    <n v="36"/>
    <n v="1235.06"/>
    <n v="-29641.439999999999"/>
    <n v="44462.159999999996"/>
    <s v="Bonifico"/>
    <d v="2022-10-11T00:00:00"/>
    <s v="10951"/>
    <s v="SAN. BANCO POPOLARE CC TESORERIA"/>
  </r>
  <r>
    <s v="852149"/>
    <s v="22839"/>
    <x v="278"/>
    <s v="ACQ"/>
    <s v="25880441"/>
    <d v="2022-08-31T00:00:00"/>
    <m/>
    <n v="990.08"/>
    <s v="60"/>
    <d v="2022-09-05T00:00:00"/>
    <d v="2022-11-04T00:00:00"/>
    <n v="-24"/>
    <n v="36"/>
    <n v="952"/>
    <n v="-22848"/>
    <n v="34272"/>
    <s v="Bonifico"/>
    <d v="2022-10-11T00:00:00"/>
    <s v="10951"/>
    <s v="SAN. BANCO POPOLARE CC TESORERIA"/>
  </r>
  <r>
    <s v="853001"/>
    <s v="95752"/>
    <x v="358"/>
    <s v="ACQ"/>
    <s v="1056971691"/>
    <d v="2022-09-01T00:00:00"/>
    <m/>
    <n v="540.79999999999995"/>
    <s v="60"/>
    <d v="2022-09-05T00:00:00"/>
    <d v="2022-11-04T00:00:00"/>
    <n v="-24"/>
    <n v="36"/>
    <n v="520"/>
    <n v="-12480"/>
    <n v="18720"/>
    <s v="Bonifico"/>
    <d v="2022-10-11T00:00:00"/>
    <s v="10967"/>
    <s v="SAN. BANCO POPOLARE CC TESORERIA"/>
  </r>
  <r>
    <s v="853003"/>
    <s v="90078"/>
    <x v="6"/>
    <s v="ACQ"/>
    <s v="9079311844"/>
    <d v="2022-09-01T00:00:00"/>
    <m/>
    <n v="10628.64"/>
    <s v="60"/>
    <d v="2022-09-05T00:00:00"/>
    <d v="2022-11-04T00:00:00"/>
    <n v="-24"/>
    <n v="36"/>
    <n v="8712"/>
    <n v="-209088"/>
    <n v="313632"/>
    <s v="Bonifico"/>
    <d v="2022-10-11T00:00:00"/>
    <s v="10962"/>
    <s v="SAN. BANCO POPOLARE CC TESORERIA"/>
  </r>
  <r>
    <s v="853004"/>
    <s v="90075"/>
    <x v="57"/>
    <s v="ACQ"/>
    <s v="222059079"/>
    <d v="2022-09-01T00:00:00"/>
    <m/>
    <n v="19.52"/>
    <s v="60"/>
    <d v="2022-09-05T00:00:00"/>
    <d v="2022-11-04T00:00:00"/>
    <n v="-14"/>
    <n v="46"/>
    <n v="16"/>
    <n v="-224"/>
    <n v="736"/>
    <s v="Bonifico"/>
    <d v="2022-10-21T00:00:00"/>
    <s v="11438"/>
    <s v="SAN. BANCO POPOLARE CC TESORERIA"/>
  </r>
  <r>
    <s v="853005"/>
    <s v="97160"/>
    <x v="376"/>
    <s v="ACQ"/>
    <s v="002619/22"/>
    <d v="2022-08-31T00:00:00"/>
    <m/>
    <n v="5402.16"/>
    <s v="60"/>
    <d v="2022-09-05T00:00:00"/>
    <d v="2022-11-04T00:00:00"/>
    <n v="-24"/>
    <n v="36"/>
    <n v="4428"/>
    <n v="-106272"/>
    <n v="159408"/>
    <s v="Bonifico"/>
    <d v="2022-10-11T00:00:00"/>
    <s v="10889"/>
    <s v="SAN. BANCO POPOLARE CC TESORERIA"/>
  </r>
  <r>
    <s v="853006"/>
    <s v="99423"/>
    <x v="98"/>
    <s v="ACQ"/>
    <s v="9897094206"/>
    <d v="2022-09-01T00:00:00"/>
    <m/>
    <n v="4.99"/>
    <s v="60"/>
    <d v="2022-09-05T00:00:00"/>
    <d v="2022-11-04T00:00:00"/>
    <n v="11"/>
    <n v="71"/>
    <n v="4.54"/>
    <n v="49.94"/>
    <n v="322.33999999999997"/>
    <s v="Bonifico"/>
    <d v="2022-11-15T00:00:00"/>
    <s v="12053"/>
    <s v="SAN. BANCO POPOLARE CC TESORERIA"/>
  </r>
  <r>
    <s v="853007"/>
    <s v="94546"/>
    <x v="71"/>
    <s v="ACQ"/>
    <s v="1011346955"/>
    <d v="2022-07-28T00:00:00"/>
    <m/>
    <n v="22832.3"/>
    <s v="60"/>
    <d v="2022-09-05T00:00:00"/>
    <d v="2022-11-04T00:00:00"/>
    <n v="-24"/>
    <n v="36"/>
    <n v="18715"/>
    <n v="-449160"/>
    <n v="673740"/>
    <s v="Bonifico"/>
    <d v="2022-10-11T00:00:00"/>
    <s v="10944"/>
    <s v="SAN. BANCO POPOLARE CC TESORERIA"/>
  </r>
  <r>
    <s v="853008"/>
    <s v="94919"/>
    <x v="84"/>
    <s v="ACQ"/>
    <s v="22016729R8"/>
    <d v="2022-08-30T00:00:00"/>
    <m/>
    <n v="884.21"/>
    <s v="60"/>
    <d v="2022-09-05T00:00:00"/>
    <d v="2022-11-04T00:00:00"/>
    <n v="-29"/>
    <n v="31"/>
    <n v="850.2"/>
    <n v="-24655.800000000003"/>
    <n v="26356.2"/>
    <s v="Bonifico"/>
    <d v="2022-10-06T00:00:00"/>
    <s v="10661"/>
    <s v="SAN. BANCO POPOLARE CC TESORERIA"/>
  </r>
  <r>
    <s v="853009"/>
    <s v="22839"/>
    <x v="278"/>
    <s v="ACQ"/>
    <s v="25879568"/>
    <d v="2022-08-30T00:00:00"/>
    <m/>
    <n v="432.93"/>
    <s v="60"/>
    <d v="2022-09-05T00:00:00"/>
    <d v="2022-11-04T00:00:00"/>
    <n v="-28"/>
    <n v="32"/>
    <n v="409.5"/>
    <n v="-11466"/>
    <n v="13104"/>
    <s v="Bonifico"/>
    <d v="2022-10-07T00:00:00"/>
    <s v="10739"/>
    <s v="SAN. BANCO POPOLARE CC TESORERIA"/>
  </r>
  <r>
    <s v="853010"/>
    <s v="22839"/>
    <x v="278"/>
    <s v="ACQ"/>
    <s v="25879366"/>
    <d v="2022-08-30T00:00:00"/>
    <m/>
    <n v="100.1"/>
    <s v="60"/>
    <d v="2022-09-05T00:00:00"/>
    <d v="2022-11-04T00:00:00"/>
    <n v="-28"/>
    <n v="32"/>
    <n v="96.25"/>
    <n v="-2695"/>
    <n v="3080"/>
    <s v="Bonifico"/>
    <d v="2022-10-07T00:00:00"/>
    <s v="10739"/>
    <s v="SAN. BANCO POPOLARE CC TESORERIA"/>
  </r>
  <r>
    <s v="853012"/>
    <s v="90114"/>
    <x v="145"/>
    <s v="ACQ"/>
    <s v="5029223951"/>
    <d v="2022-09-01T00:00:00"/>
    <m/>
    <n v="277.2"/>
    <s v="60"/>
    <d v="2022-09-05T00:00:00"/>
    <d v="2022-11-04T00:00:00"/>
    <n v="11"/>
    <n v="71"/>
    <n v="252"/>
    <n v="2772"/>
    <n v="17892"/>
    <s v="Bonifico"/>
    <d v="2022-11-15T00:00:00"/>
    <s v="12125"/>
    <s v="SAN. BANCO POPOLARE CC TESORERIA"/>
  </r>
  <r>
    <s v="853013"/>
    <s v="91477"/>
    <x v="106"/>
    <s v="ACQ"/>
    <s v="1209327157"/>
    <d v="2022-09-01T00:00:00"/>
    <m/>
    <n v="115.9"/>
    <s v="60"/>
    <d v="2022-09-05T00:00:00"/>
    <d v="2022-11-04T00:00:00"/>
    <n v="20"/>
    <n v="80"/>
    <n v="95"/>
    <n v="1900"/>
    <n v="7600"/>
    <s v="Bonifico"/>
    <d v="2022-11-24T00:00:00"/>
    <s v="12711"/>
    <s v="SAN. BANCO POPOLARE CC TESORERIA"/>
  </r>
  <r>
    <s v="853014"/>
    <s v="22815"/>
    <x v="123"/>
    <s v="ACQ"/>
    <s v="2200006054"/>
    <d v="2022-09-01T00:00:00"/>
    <m/>
    <n v="764.28"/>
    <s v="60"/>
    <d v="2022-09-05T00:00:00"/>
    <d v="2022-11-04T00:00:00"/>
    <n v="11"/>
    <n v="71"/>
    <n v="694.8"/>
    <n v="7642.7999999999993"/>
    <n v="49330.799999999996"/>
    <s v="Bonifico"/>
    <d v="2022-11-15T00:00:00"/>
    <s v="12098"/>
    <s v="SAN. BANCO POPOLARE CC TESORERIA"/>
  </r>
  <r>
    <s v="853015"/>
    <s v="94676"/>
    <x v="377"/>
    <s v="ACQ"/>
    <s v="01IT-7105-2022"/>
    <d v="2022-08-31T00:00:00"/>
    <m/>
    <n v="899.8"/>
    <s v="60"/>
    <d v="2022-09-05T00:00:00"/>
    <d v="2022-11-04T00:00:00"/>
    <n v="47"/>
    <n v="107"/>
    <n v="818"/>
    <n v="38446"/>
    <n v="87526"/>
    <s v="Bonifico"/>
    <d v="2022-12-21T00:00:00"/>
    <s v="14196"/>
    <s v="SAN. BANCO POPOLARE CC TESORERIA"/>
  </r>
  <r>
    <s v="853016"/>
    <s v="99436"/>
    <x v="101"/>
    <s v="ACQ"/>
    <s v="2022168745"/>
    <d v="2022-07-28T00:00:00"/>
    <s v="VEDI NC 2022708166 DEL 14/9/22 A STORNO TOT. FT"/>
    <n v="144.61000000000001"/>
    <s v="60"/>
    <d v="2022-09-05T00:00:00"/>
    <d v="2022-11-04T00:00:00"/>
    <n v="0"/>
    <n v="60"/>
    <n v="131.46"/>
    <n v="0"/>
    <n v="7887.6"/>
    <s v="Bonifico"/>
    <d v="2022-10-06T00:00:00"/>
    <s v="10663"/>
    <s v="SAN. BANCO POPOLARE CC TESORERIA"/>
  </r>
  <r>
    <s v="853017"/>
    <s v="100721"/>
    <x v="197"/>
    <s v="ACQ"/>
    <s v="5243102433"/>
    <d v="2022-08-08T00:00:00"/>
    <m/>
    <n v="24.6"/>
    <s v="60"/>
    <d v="2022-09-05T00:00:00"/>
    <d v="2022-11-04T00:00:00"/>
    <n v="-24"/>
    <n v="36"/>
    <n v="20.16"/>
    <n v="-483.84000000000003"/>
    <n v="725.76"/>
    <s v="Bonifico"/>
    <d v="2022-10-11T00:00:00"/>
    <s v="10907"/>
    <s v="SAN. BANCO POPOLARE CC TESORERIA"/>
  </r>
  <r>
    <s v="853018"/>
    <s v="90983"/>
    <x v="91"/>
    <s v="ACQ"/>
    <s v="2022000010042346"/>
    <d v="2022-09-01T00:00:00"/>
    <m/>
    <n v="2072.4"/>
    <s v="60"/>
    <d v="2022-09-05T00:00:00"/>
    <d v="2022-11-04T00:00:00"/>
    <n v="11"/>
    <n v="71"/>
    <n v="1884"/>
    <n v="20724"/>
    <n v="133764"/>
    <s v="Bonifico"/>
    <d v="2022-11-15T00:00:00"/>
    <s v="12001"/>
    <s v="SAN. BANCO POPOLARE CC TESORERIA"/>
  </r>
  <r>
    <s v="853019"/>
    <s v="18929"/>
    <x v="122"/>
    <s v="ACQ"/>
    <s v="5396"/>
    <d v="2022-08-31T00:00:00"/>
    <m/>
    <n v="362.95"/>
    <s v="60"/>
    <d v="2022-09-05T00:00:00"/>
    <d v="2022-11-04T00:00:00"/>
    <n v="-24"/>
    <n v="36"/>
    <n v="297.5"/>
    <n v="-7140"/>
    <n v="10710"/>
    <s v="Bonifico"/>
    <d v="2022-10-11T00:00:00"/>
    <s v="11012"/>
    <s v="SAN. BANCO POPOLARE CC TESORERIA"/>
  </r>
  <r>
    <s v="853020"/>
    <s v="96320"/>
    <x v="378"/>
    <s v="ACQ"/>
    <s v="71/E / E"/>
    <d v="2022-08-31T00:00:00"/>
    <m/>
    <n v="3489.2"/>
    <s v="60"/>
    <d v="2022-09-05T00:00:00"/>
    <d v="2022-11-04T00:00:00"/>
    <n v="-24"/>
    <n v="36"/>
    <n v="2860"/>
    <n v="-68640"/>
    <n v="102960"/>
    <s v="Bonifico"/>
    <d v="2022-10-11T00:00:00"/>
    <s v="11042"/>
    <s v="SAN. BANCO POPOLARE CC TESORERIA"/>
  </r>
  <r>
    <s v="853021"/>
    <s v="99436"/>
    <x v="101"/>
    <s v="ACQ"/>
    <s v="2022161223"/>
    <d v="2022-07-26T00:00:00"/>
    <m/>
    <n v="8386.2199999999993"/>
    <s v="60"/>
    <d v="2022-09-05T00:00:00"/>
    <d v="2022-11-04T00:00:00"/>
    <n v="-24"/>
    <n v="36"/>
    <n v="7623.84"/>
    <n v="-182972.16"/>
    <n v="274458.23999999999"/>
    <s v="Bonifico"/>
    <d v="2022-10-11T00:00:00"/>
    <s v="10894"/>
    <s v="SAN. BANCO POPOLARE CC TESORERIA"/>
  </r>
  <r>
    <s v="853022"/>
    <s v="22928"/>
    <x v="161"/>
    <s v="ACQ"/>
    <s v="V90010246"/>
    <d v="2022-08-30T00:00:00"/>
    <m/>
    <n v="85.4"/>
    <s v="60"/>
    <d v="2022-09-05T00:00:00"/>
    <d v="2022-11-04T00:00:00"/>
    <n v="-9"/>
    <n v="51"/>
    <n v="70"/>
    <n v="-630"/>
    <n v="3570"/>
    <s v="Bonifico"/>
    <d v="2022-10-26T00:00:00"/>
    <s v="11669"/>
    <s v="SAN. BANCO POPOLARE CC TESORERIA"/>
  </r>
  <r>
    <s v="853023"/>
    <s v="100721"/>
    <x v="197"/>
    <s v="ACQ"/>
    <s v="5243102266"/>
    <d v="2022-08-04T00:00:00"/>
    <m/>
    <n v="516.72"/>
    <s v="60"/>
    <d v="2022-09-05T00:00:00"/>
    <d v="2022-11-04T00:00:00"/>
    <n v="-24"/>
    <n v="36"/>
    <n v="423.54"/>
    <n v="-10164.960000000001"/>
    <n v="15247.44"/>
    <s v="Bonifico"/>
    <d v="2022-10-11T00:00:00"/>
    <s v="10907"/>
    <s v="SAN. BANCO POPOLARE CC TESORERIA"/>
  </r>
  <r>
    <s v="853024"/>
    <s v="90060"/>
    <x v="119"/>
    <s v="ACQ"/>
    <s v="870E125297"/>
    <d v="2022-09-01T00:00:00"/>
    <m/>
    <n v="354.75"/>
    <s v="60"/>
    <d v="2022-09-05T00:00:00"/>
    <d v="2022-11-04T00:00:00"/>
    <n v="-18"/>
    <n v="42"/>
    <n v="322.5"/>
    <n v="-5805"/>
    <n v="13545"/>
    <s v="Bonifico"/>
    <d v="2022-10-17T00:00:00"/>
    <s v="11242"/>
    <s v="SAN. BANCO POPOLARE CC TESORERIA"/>
  </r>
  <r>
    <s v="853025"/>
    <s v="22839"/>
    <x v="278"/>
    <s v="ACQ"/>
    <s v="25879643"/>
    <d v="2022-08-30T00:00:00"/>
    <m/>
    <n v="385.11"/>
    <s v="60"/>
    <d v="2022-09-05T00:00:00"/>
    <d v="2022-11-04T00:00:00"/>
    <n v="-28"/>
    <n v="32"/>
    <n v="370.3"/>
    <n v="-10368.4"/>
    <n v="11849.6"/>
    <s v="Bonifico"/>
    <d v="2022-10-07T00:00:00"/>
    <s v="10739"/>
    <s v="SAN. BANCO POPOLARE CC TESORERIA"/>
  </r>
  <r>
    <s v="853026"/>
    <s v="94895"/>
    <x v="69"/>
    <s v="ACQ"/>
    <s v="307832"/>
    <d v="2022-08-31T00:00:00"/>
    <m/>
    <n v="2501"/>
    <s v="60"/>
    <d v="2022-09-05T00:00:00"/>
    <d v="2022-11-04T00:00:00"/>
    <n v="-14"/>
    <n v="46"/>
    <n v="2050"/>
    <n v="-28700"/>
    <n v="94300"/>
    <s v="Bonifico"/>
    <d v="2022-10-21T00:00:00"/>
    <s v="11338"/>
    <s v="SAN. BANCO POPOLARE CC TESORERIA"/>
  </r>
  <r>
    <s v="853027"/>
    <s v="90890"/>
    <x v="379"/>
    <s v="ACQ"/>
    <s v="391.01"/>
    <d v="2022-08-31T00:00:00"/>
    <m/>
    <n v="658.8"/>
    <s v="60"/>
    <d v="2022-09-05T00:00:00"/>
    <d v="2022-11-04T00:00:00"/>
    <n v="-24"/>
    <n v="36"/>
    <n v="540"/>
    <n v="-12960"/>
    <n v="19440"/>
    <s v="Bonifico"/>
    <d v="2022-10-11T00:00:00"/>
    <s v="10845"/>
    <s v="SAN. BANCO POPOLARE CC TESORERIA"/>
  </r>
  <r>
    <s v="853028"/>
    <s v="94895"/>
    <x v="69"/>
    <s v="ACQ"/>
    <s v="307834"/>
    <d v="2022-08-31T00:00:00"/>
    <m/>
    <n v="1037"/>
    <s v="60"/>
    <d v="2022-09-05T00:00:00"/>
    <d v="2022-11-04T00:00:00"/>
    <n v="-14"/>
    <n v="46"/>
    <n v="850"/>
    <n v="-11900"/>
    <n v="39100"/>
    <s v="Bonifico"/>
    <d v="2022-10-21T00:00:00"/>
    <s v="11338"/>
    <s v="SAN. BANCO POPOLARE CC TESORERIA"/>
  </r>
  <r>
    <s v="853029"/>
    <s v="90980"/>
    <x v="199"/>
    <s v="ACQ"/>
    <s v="22B 051758"/>
    <d v="2022-08-31T00:00:00"/>
    <m/>
    <n v="1537.2"/>
    <s v="60"/>
    <d v="2022-09-05T00:00:00"/>
    <d v="2022-11-04T00:00:00"/>
    <n v="10"/>
    <n v="70"/>
    <n v="1260"/>
    <n v="12600"/>
    <n v="88200"/>
    <s v="Bonifico"/>
    <d v="2022-11-14T00:00:00"/>
    <s v="11940"/>
    <s v="TERR. BANCO POPOLARE"/>
  </r>
  <r>
    <s v="853032"/>
    <s v="100812"/>
    <x v="363"/>
    <s v="ACQ"/>
    <s v="32655314"/>
    <d v="2022-08-22T00:00:00"/>
    <s v="NOL AUTOMEZZI LU22"/>
    <n v="2900.81"/>
    <s v="60"/>
    <d v="2022-09-05T00:00:00"/>
    <d v="2022-11-04T00:00:00"/>
    <n v="-24"/>
    <n v="36"/>
    <n v="2377.71"/>
    <n v="-57065.04"/>
    <n v="85597.56"/>
    <s v="Bonifico"/>
    <d v="2022-10-11T00:00:00"/>
    <s v="10869"/>
    <s v="SAN. BANCO POPOLARE CC TESORERIA"/>
  </r>
  <r>
    <s v="853033"/>
    <s v="96023"/>
    <x v="49"/>
    <s v="ACQ"/>
    <s v="92213870"/>
    <d v="2022-08-16T00:00:00"/>
    <m/>
    <n v="463.6"/>
    <s v="60"/>
    <d v="2022-09-05T00:00:00"/>
    <d v="2022-11-04T00:00:00"/>
    <n v="-24"/>
    <n v="36"/>
    <n v="380"/>
    <n v="-9120"/>
    <n v="13680"/>
    <s v="Bonifico"/>
    <d v="2022-10-11T00:00:00"/>
    <s v="10947"/>
    <s v="SAN. BANCO POPOLARE CC TESORERIA"/>
  </r>
  <r>
    <s v="853034"/>
    <s v="95752"/>
    <x v="358"/>
    <s v="ACQ"/>
    <s v="1056971693"/>
    <d v="2022-09-01T00:00:00"/>
    <m/>
    <n v="131.04"/>
    <s v="60"/>
    <d v="2022-09-05T00:00:00"/>
    <d v="2022-11-04T00:00:00"/>
    <n v="-24"/>
    <n v="36"/>
    <n v="126"/>
    <n v="-3024"/>
    <n v="4536"/>
    <s v="Bonifico"/>
    <d v="2022-10-11T00:00:00"/>
    <s v="10967"/>
    <s v="SAN. BANCO POPOLARE CC TESORERIA"/>
  </r>
  <r>
    <s v="853035"/>
    <s v="22839"/>
    <x v="278"/>
    <s v="ACQ"/>
    <s v="25880179"/>
    <d v="2022-08-31T00:00:00"/>
    <m/>
    <n v="74.88"/>
    <s v="60"/>
    <d v="2022-09-05T00:00:00"/>
    <d v="2022-11-04T00:00:00"/>
    <n v="-24"/>
    <n v="36"/>
    <n v="72"/>
    <n v="-1728"/>
    <n v="2592"/>
    <s v="Bonifico"/>
    <d v="2022-10-11T00:00:00"/>
    <s v="10951"/>
    <s v="SAN. BANCO POPOLARE CC TESORERIA"/>
  </r>
  <r>
    <s v="853036"/>
    <s v="95277"/>
    <x v="107"/>
    <s v="ACQ"/>
    <s v="0000001000070050"/>
    <d v="2022-08-31T00:00:00"/>
    <m/>
    <n v="163"/>
    <s v="60"/>
    <d v="2022-09-05T00:00:00"/>
    <d v="2022-11-04T00:00:00"/>
    <n v="11"/>
    <n v="71"/>
    <n v="148.18"/>
    <n v="1629.98"/>
    <n v="10520.78"/>
    <s v="Bonifico"/>
    <d v="2022-11-15T00:00:00"/>
    <s v="12068"/>
    <s v="SAN. BANCO POPOLARE CC TESORERIA"/>
  </r>
  <r>
    <s v="853037"/>
    <s v="99423"/>
    <x v="98"/>
    <s v="ACQ"/>
    <s v="9897094208"/>
    <d v="2022-09-01T00:00:00"/>
    <m/>
    <n v="5619.24"/>
    <s v="60"/>
    <d v="2022-09-05T00:00:00"/>
    <d v="2022-11-04T00:00:00"/>
    <n v="11"/>
    <n v="71"/>
    <n v="5108.3999999999996"/>
    <n v="56192.399999999994"/>
    <n v="362696.39999999997"/>
    <s v="Bonifico"/>
    <d v="2022-11-15T00:00:00"/>
    <s v="12053"/>
    <s v="SAN. BANCO POPOLARE CC TESORERIA"/>
  </r>
  <r>
    <s v="853038"/>
    <s v="100721"/>
    <x v="197"/>
    <s v="ACQ"/>
    <s v="5243102434"/>
    <d v="2022-08-08T00:00:00"/>
    <m/>
    <n v="24.6"/>
    <s v="60"/>
    <d v="2022-09-05T00:00:00"/>
    <d v="2022-11-04T00:00:00"/>
    <n v="-24"/>
    <n v="36"/>
    <n v="20.16"/>
    <n v="-483.84000000000003"/>
    <n v="725.76"/>
    <s v="Bonifico"/>
    <d v="2022-10-11T00:00:00"/>
    <s v="10907"/>
    <s v="SAN. BANCO POPOLARE CC TESORERIA"/>
  </r>
  <r>
    <s v="853039"/>
    <s v="95156"/>
    <x v="60"/>
    <s v="ACQ"/>
    <s v="3986"/>
    <d v="2022-08-31T00:00:00"/>
    <m/>
    <n v="709.43"/>
    <s v="60"/>
    <d v="2022-09-05T00:00:00"/>
    <d v="2022-11-04T00:00:00"/>
    <n v="-29"/>
    <n v="31"/>
    <n v="581.5"/>
    <n v="-16863.5"/>
    <n v="18026.5"/>
    <s v="Bonifico"/>
    <d v="2022-10-06T00:00:00"/>
    <s v="10666"/>
    <s v="SAN. BANCO POPOLARE CC TESORERIA"/>
  </r>
  <r>
    <s v="853040"/>
    <s v="99436"/>
    <x v="101"/>
    <s v="ACQ"/>
    <s v="2022180505"/>
    <d v="2022-08-26T00:00:00"/>
    <m/>
    <n v="30.69"/>
    <s v="60"/>
    <d v="2022-09-05T00:00:00"/>
    <d v="2022-11-04T00:00:00"/>
    <n v="-14"/>
    <n v="46"/>
    <n v="27.9"/>
    <n v="-390.59999999999997"/>
    <n v="1283.3999999999999"/>
    <s v="Bonifico"/>
    <d v="2022-10-21T00:00:00"/>
    <s v="11420"/>
    <s v="SAN. BANCO POPOLARE CC TESORERIA"/>
  </r>
  <r>
    <s v="853041"/>
    <s v="100721"/>
    <x v="197"/>
    <s v="ACQ"/>
    <s v="5243102386"/>
    <d v="2022-08-05T00:00:00"/>
    <m/>
    <n v="72.09"/>
    <s v="60"/>
    <d v="2022-09-05T00:00:00"/>
    <d v="2022-11-04T00:00:00"/>
    <n v="-24"/>
    <n v="36"/>
    <n v="59.09"/>
    <n v="-1418.16"/>
    <n v="2127.2400000000002"/>
    <s v="Bonifico"/>
    <d v="2022-10-11T00:00:00"/>
    <s v="10907"/>
    <s v="SAN. BANCO POPOLARE CC TESORERIA"/>
  </r>
  <r>
    <s v="853042"/>
    <s v="100601"/>
    <x v="125"/>
    <s v="ACQ"/>
    <s v="0003046034"/>
    <d v="2022-08-31T00:00:00"/>
    <m/>
    <n v="41.4"/>
    <s v="60"/>
    <d v="2022-09-05T00:00:00"/>
    <d v="2022-11-04T00:00:00"/>
    <n v="-10"/>
    <n v="50"/>
    <n v="37.64"/>
    <n v="-376.4"/>
    <n v="1882"/>
    <s v="Bonifico"/>
    <d v="2022-10-25T00:00:00"/>
    <s v="11589"/>
    <s v="SAN. BANCO POPOLARE CC TESORERIA"/>
  </r>
  <r>
    <s v="853043"/>
    <s v="100601"/>
    <x v="125"/>
    <s v="ACQ"/>
    <s v="0003046033"/>
    <d v="2022-08-31T00:00:00"/>
    <m/>
    <n v="326.43"/>
    <s v="60"/>
    <d v="2022-09-05T00:00:00"/>
    <d v="2022-11-04T00:00:00"/>
    <n v="11"/>
    <n v="71"/>
    <n v="296.75"/>
    <n v="3264.25"/>
    <n v="21069.25"/>
    <s v="Bonifico"/>
    <d v="2022-11-15T00:00:00"/>
    <s v="12136"/>
    <s v="SAN. BANCO POPOLARE CC TESORERIA"/>
  </r>
  <r>
    <s v="853044"/>
    <s v="18929"/>
    <x v="122"/>
    <s v="ACQ"/>
    <s v="5397"/>
    <d v="2022-08-31T00:00:00"/>
    <m/>
    <n v="520.54"/>
    <s v="60"/>
    <d v="2022-09-05T00:00:00"/>
    <d v="2022-11-04T00:00:00"/>
    <n v="-14"/>
    <n v="46"/>
    <n v="426.67"/>
    <n v="-5973.38"/>
    <n v="19626.82"/>
    <s v="Bonifico"/>
    <d v="2022-10-21T00:00:00"/>
    <s v="11474"/>
    <s v="SAN. BANCO POPOLARE CC TESORERIA"/>
  </r>
  <r>
    <s v="853045"/>
    <s v="90075"/>
    <x v="57"/>
    <s v="ACQ"/>
    <s v="222059077"/>
    <d v="2022-09-01T00:00:00"/>
    <m/>
    <n v="1282.22"/>
    <s v="60"/>
    <d v="2022-09-05T00:00:00"/>
    <d v="2022-11-04T00:00:00"/>
    <n v="-14"/>
    <n v="46"/>
    <n v="1051"/>
    <n v="-14714"/>
    <n v="48346"/>
    <s v="Bonifico"/>
    <d v="2022-10-21T00:00:00"/>
    <s v="11438"/>
    <s v="SAN. BANCO POPOLARE CC TESORERIA"/>
  </r>
  <r>
    <s v="853046"/>
    <s v="91224"/>
    <x v="341"/>
    <s v="ACQ"/>
    <s v="3726/PA"/>
    <d v="2022-08-30T00:00:00"/>
    <m/>
    <n v="252.58"/>
    <s v="60"/>
    <d v="2022-09-05T00:00:00"/>
    <d v="2022-11-04T00:00:00"/>
    <n v="-10"/>
    <n v="50"/>
    <n v="229.62"/>
    <n v="-2296.1999999999998"/>
    <n v="11481"/>
    <s v="Bonifico"/>
    <d v="2022-10-25T00:00:00"/>
    <s v="11594"/>
    <s v="SAN. BANCO POPOLARE CC TESORERIA"/>
  </r>
  <r>
    <s v="853047"/>
    <s v="22839"/>
    <x v="278"/>
    <s v="ACQ"/>
    <s v="25880352"/>
    <d v="2022-08-31T00:00:00"/>
    <m/>
    <n v="16.850000000000001"/>
    <s v="60"/>
    <d v="2022-09-05T00:00:00"/>
    <d v="2022-11-04T00:00:00"/>
    <n v="-24"/>
    <n v="36"/>
    <n v="16.2"/>
    <n v="-388.79999999999995"/>
    <n v="583.19999999999993"/>
    <s v="Bonifico"/>
    <d v="2022-10-11T00:00:00"/>
    <s v="10951"/>
    <s v="SAN. BANCO POPOLARE CC TESORERIA"/>
  </r>
  <r>
    <s v="853048"/>
    <s v="22839"/>
    <x v="278"/>
    <s v="ACQ"/>
    <s v="25880290"/>
    <d v="2022-08-31T00:00:00"/>
    <m/>
    <n v="561.6"/>
    <s v="60"/>
    <d v="2022-09-05T00:00:00"/>
    <d v="2022-11-04T00:00:00"/>
    <n v="-24"/>
    <n v="36"/>
    <n v="540"/>
    <n v="-12960"/>
    <n v="19440"/>
    <s v="Bonifico"/>
    <d v="2022-10-11T00:00:00"/>
    <s v="10951"/>
    <s v="SAN. BANCO POPOLARE CC TESORERIA"/>
  </r>
  <r>
    <s v="853049"/>
    <s v="95752"/>
    <x v="358"/>
    <s v="ACQ"/>
    <s v="1056971692"/>
    <d v="2022-09-01T00:00:00"/>
    <m/>
    <n v="540.79999999999995"/>
    <s v="60"/>
    <d v="2022-09-05T00:00:00"/>
    <d v="2022-11-04T00:00:00"/>
    <n v="-24"/>
    <n v="36"/>
    <n v="520"/>
    <n v="-12480"/>
    <n v="18720"/>
    <s v="Bonifico"/>
    <d v="2022-10-11T00:00:00"/>
    <s v="10967"/>
    <s v="SAN. BANCO POPOLARE CC TESORERIA"/>
  </r>
  <r>
    <s v="853050"/>
    <s v="100812"/>
    <x v="363"/>
    <s v="ACQ"/>
    <s v="32656286"/>
    <d v="2022-08-22T00:00:00"/>
    <s v="NOL AUTOMEZZI LU22 GB723WX"/>
    <n v="360.39"/>
    <s v="60"/>
    <d v="2022-09-05T00:00:00"/>
    <d v="2022-11-04T00:00:00"/>
    <n v="-24"/>
    <n v="36"/>
    <n v="295.39999999999998"/>
    <n v="-7089.5999999999995"/>
    <n v="10634.4"/>
    <s v="Bonifico"/>
    <d v="2022-10-11T00:00:00"/>
    <s v="10869"/>
    <s v="SAN. BANCO POPOLARE CC TESORERIA"/>
  </r>
  <r>
    <s v="853051"/>
    <s v="22839"/>
    <x v="278"/>
    <s v="ACQ"/>
    <s v="25880315"/>
    <d v="2022-08-31T00:00:00"/>
    <m/>
    <n v="629.72"/>
    <s v="60"/>
    <d v="2022-09-05T00:00:00"/>
    <d v="2022-11-04T00:00:00"/>
    <n v="-24"/>
    <n v="36"/>
    <n v="605.5"/>
    <n v="-14532"/>
    <n v="21798"/>
    <s v="Bonifico"/>
    <d v="2022-10-11T00:00:00"/>
    <s v="10951"/>
    <s v="SAN. BANCO POPOLARE CC TESORERIA"/>
  </r>
  <r>
    <s v="853052"/>
    <s v="91054"/>
    <x v="380"/>
    <s v="ACQ"/>
    <s v="0010013715"/>
    <d v="2022-08-31T00:00:00"/>
    <m/>
    <n v="0.01"/>
    <s v="60"/>
    <d v="2022-09-05T00:00:00"/>
    <d v="2022-11-04T00:00:00"/>
    <n v="20"/>
    <n v="80"/>
    <n v="0.01"/>
    <n v="0.2"/>
    <n v="0.8"/>
    <s v="Bonifico"/>
    <d v="2022-11-24T00:00:00"/>
    <s v="12737"/>
    <s v="SAN. BANCO POPOLARE CC TESORERIA"/>
  </r>
  <r>
    <s v="853053"/>
    <s v="22556"/>
    <x v="285"/>
    <s v="ACQ"/>
    <s v="2022-VP-0002417"/>
    <d v="2022-08-31T00:00:00"/>
    <m/>
    <n v="132.37"/>
    <s v="60"/>
    <d v="2022-09-05T00:00:00"/>
    <d v="2022-11-04T00:00:00"/>
    <n v="-9"/>
    <n v="51"/>
    <n v="108.5"/>
    <n v="-976.5"/>
    <n v="5533.5"/>
    <s v="Bonifico"/>
    <d v="2022-10-26T00:00:00"/>
    <s v="11660"/>
    <s v="SAN. BANCO POPOLARE CC TESORERIA"/>
  </r>
  <r>
    <s v="853054"/>
    <s v="91477"/>
    <x v="106"/>
    <s v="ACQ"/>
    <s v="1209328142"/>
    <d v="2022-09-01T00:00:00"/>
    <s v="COVID"/>
    <n v="94.5"/>
    <s v="60"/>
    <d v="2022-09-05T00:00:00"/>
    <d v="2022-11-04T00:00:00"/>
    <n v="-24"/>
    <n v="36"/>
    <n v="90"/>
    <n v="-2160"/>
    <n v="3240"/>
    <s v="Bonifico"/>
    <d v="2022-10-11T00:00:00"/>
    <s v="10885"/>
    <s v="SAN. BANCO POPOLARE CC TESORERIA"/>
  </r>
  <r>
    <s v="853055"/>
    <s v="96235"/>
    <x v="381"/>
    <s v="ACQ"/>
    <s v="F10435"/>
    <d v="2022-09-01T00:00:00"/>
    <m/>
    <n v="6689.03"/>
    <s v="60"/>
    <d v="2022-09-05T00:00:00"/>
    <d v="2022-11-04T00:00:00"/>
    <n v="11"/>
    <n v="71"/>
    <n v="6080.94"/>
    <n v="66890.34"/>
    <n v="431746.74"/>
    <s v="Bonifico"/>
    <d v="2022-11-15T00:00:00"/>
    <s v="12141"/>
    <s v="SAN. BANCO POPOLARE CC TESORERIA"/>
  </r>
  <r>
    <s v="853056"/>
    <s v="98794"/>
    <x v="32"/>
    <s v="ACQ"/>
    <s v="014/5972"/>
    <d v="2022-08-31T00:00:00"/>
    <s v="MANUTENZIONE AGOSTO 2022 SOFTWARE ASTER MEDICINA LEGALE"/>
    <n v="1266.79"/>
    <s v="60"/>
    <d v="2022-09-05T00:00:00"/>
    <d v="2022-11-04T00:00:00"/>
    <n v="-25"/>
    <n v="35"/>
    <n v="1038.3499999999999"/>
    <n v="-25958.749999999996"/>
    <n v="36342.25"/>
    <s v="Bonifico"/>
    <d v="2022-10-10T00:00:00"/>
    <s v="10748"/>
    <s v="TERR. BANCO POPOLARE"/>
  </r>
  <r>
    <s v="853057"/>
    <s v="90507"/>
    <x v="147"/>
    <s v="ACQ"/>
    <s v="6752331879"/>
    <d v="2022-09-01T00:00:00"/>
    <m/>
    <n v="25037.759999999998"/>
    <s v="60"/>
    <d v="2022-09-05T00:00:00"/>
    <d v="2022-11-04T00:00:00"/>
    <n v="11"/>
    <n v="71"/>
    <n v="22761.599999999999"/>
    <n v="250377.59999999998"/>
    <n v="1616073.5999999999"/>
    <s v="Bonifico"/>
    <d v="2022-11-15T00:00:00"/>
    <s v="12077"/>
    <s v="SAN. BANCO POPOLARE CC TESORERIA"/>
  </r>
  <r>
    <s v="853058"/>
    <s v="91824"/>
    <x v="361"/>
    <s v="ACQ"/>
    <s v="33802"/>
    <d v="2022-08-30T00:00:00"/>
    <m/>
    <n v="239.01"/>
    <s v="60"/>
    <d v="2022-09-05T00:00:00"/>
    <d v="2022-11-04T00:00:00"/>
    <n v="-24"/>
    <n v="36"/>
    <n v="217.28"/>
    <n v="-5214.72"/>
    <n v="7822.08"/>
    <s v="Bonifico"/>
    <d v="2022-10-11T00:00:00"/>
    <s v="10948"/>
    <s v="SAN. BANCO POPOLARE CC TESORERIA"/>
  </r>
  <r>
    <s v="853059"/>
    <s v="96876"/>
    <x v="7"/>
    <s v="ACQ"/>
    <s v="0740897214"/>
    <d v="2022-08-31T00:00:00"/>
    <m/>
    <n v="579.15"/>
    <s v="60"/>
    <d v="2022-09-05T00:00:00"/>
    <d v="2022-11-04T00:00:00"/>
    <n v="21"/>
    <n v="81"/>
    <n v="526.5"/>
    <n v="11056.5"/>
    <n v="42646.5"/>
    <s v="Bonifico"/>
    <d v="2022-11-25T00:00:00"/>
    <s v="12761"/>
    <s v="TERR. BANCO POPOLARE"/>
  </r>
  <r>
    <s v="853060"/>
    <s v="91250"/>
    <x v="344"/>
    <s v="ACQ"/>
    <s v="4736/PA"/>
    <d v="2022-08-31T00:00:00"/>
    <m/>
    <n v="67.180000000000007"/>
    <s v="60"/>
    <d v="2022-09-05T00:00:00"/>
    <d v="2022-11-04T00:00:00"/>
    <n v="-24"/>
    <n v="36"/>
    <n v="64.599999999999994"/>
    <n v="-1550.3999999999999"/>
    <n v="2325.6"/>
    <s v="Bonifico"/>
    <d v="2022-10-11T00:00:00"/>
    <s v="10805"/>
    <s v="SAN. BANCO POPOLARE CC TESORERIA"/>
  </r>
  <r>
    <s v="853061"/>
    <s v="91166"/>
    <x v="52"/>
    <s v="ACQ"/>
    <s v="001168/V3"/>
    <d v="2022-08-31T00:00:00"/>
    <m/>
    <n v="233.65"/>
    <s v="60"/>
    <d v="2022-09-05T00:00:00"/>
    <d v="2022-11-04T00:00:00"/>
    <n v="-24"/>
    <n v="36"/>
    <n v="191.52"/>
    <n v="-4596.4800000000005"/>
    <n v="6894.72"/>
    <s v="Bonifico"/>
    <d v="2022-10-11T00:00:00"/>
    <s v="10938"/>
    <s v="SAN. BANCO POPOLARE CC TESORERIA"/>
  </r>
  <r>
    <s v="853062"/>
    <s v="90075"/>
    <x v="57"/>
    <s v="ACQ"/>
    <s v="222058039"/>
    <d v="2022-09-01T00:00:00"/>
    <s v="VEDI N.C. 222070801 DEL 21/10/22 A STORNO TOT. X MERCE OMAGGIO"/>
    <n v="2147.1999999999998"/>
    <s v="60"/>
    <d v="2022-09-05T00:00:00"/>
    <d v="2022-11-04T00:00:00"/>
    <n v="0"/>
    <n v="60"/>
    <n v="1760"/>
    <n v="0"/>
    <n v="105600"/>
    <s v="Bonifico"/>
    <d v="2022-11-29T00:00:00"/>
    <m/>
    <s v="SAN. BANCO POPOLARE CC TESORERIA"/>
  </r>
  <r>
    <s v="853063"/>
    <s v="91166"/>
    <x v="52"/>
    <s v="ACQ"/>
    <s v="001174/V3"/>
    <d v="2022-08-31T00:00:00"/>
    <m/>
    <n v="30.74"/>
    <s v="60"/>
    <d v="2022-09-05T00:00:00"/>
    <d v="2022-11-04T00:00:00"/>
    <n v="-24"/>
    <n v="36"/>
    <n v="25.2"/>
    <n v="-604.79999999999995"/>
    <n v="907.19999999999993"/>
    <s v="Bonifico"/>
    <d v="2022-10-11T00:00:00"/>
    <s v="10938"/>
    <s v="SAN. BANCO POPOLARE CC TESORERIA"/>
  </r>
  <r>
    <s v="853064"/>
    <s v="90208"/>
    <x v="46"/>
    <s v="ACQ"/>
    <s v="2022029052"/>
    <d v="2022-08-31T00:00:00"/>
    <m/>
    <n v="49.81"/>
    <s v="60"/>
    <d v="2022-09-05T00:00:00"/>
    <d v="2022-11-04T00:00:00"/>
    <n v="-22"/>
    <n v="38"/>
    <n v="40.83"/>
    <n v="-898.26"/>
    <n v="1551.54"/>
    <s v="Bonifico"/>
    <d v="2022-10-13T00:00:00"/>
    <s v="11157"/>
    <s v="SAN. BANCO POPOLARE CC TESORERIA"/>
  </r>
  <r>
    <s v="853065"/>
    <s v="90208"/>
    <x v="46"/>
    <s v="ACQ"/>
    <s v="2022029239"/>
    <d v="2022-08-31T00:00:00"/>
    <m/>
    <n v="304.23"/>
    <s v="60"/>
    <d v="2022-09-05T00:00:00"/>
    <d v="2022-11-04T00:00:00"/>
    <n v="-10"/>
    <n v="50"/>
    <n v="249.37"/>
    <n v="-2493.6999999999998"/>
    <n v="12468.5"/>
    <s v="Bonifico"/>
    <d v="2022-10-25T00:00:00"/>
    <s v="11598"/>
    <s v="SAN. BANCO POPOLARE CC TESORERIA"/>
  </r>
  <r>
    <s v="853066"/>
    <s v="94546"/>
    <x v="71"/>
    <s v="ACQ"/>
    <s v="1011345888"/>
    <d v="2022-07-25T00:00:00"/>
    <m/>
    <n v="81.37"/>
    <s v="60"/>
    <d v="2022-09-05T00:00:00"/>
    <d v="2022-11-04T00:00:00"/>
    <n v="-14"/>
    <n v="46"/>
    <n v="66.7"/>
    <n v="-933.80000000000007"/>
    <n v="3068.2000000000003"/>
    <s v="Bonifico"/>
    <d v="2022-10-21T00:00:00"/>
    <s v="11504"/>
    <s v="SAN. BANCO POPOLARE CC TESORERIA"/>
  </r>
  <r>
    <s v="853067"/>
    <s v="93395"/>
    <x v="51"/>
    <s v="ACQ"/>
    <s v="22071072 Q1"/>
    <d v="2022-08-31T00:00:00"/>
    <m/>
    <n v="65.150000000000006"/>
    <s v="60"/>
    <d v="2022-09-05T00:00:00"/>
    <d v="2022-11-04T00:00:00"/>
    <n v="-9"/>
    <n v="51"/>
    <n v="53.4"/>
    <n v="-480.59999999999997"/>
    <n v="2723.4"/>
    <s v="Bonifico"/>
    <d v="2022-10-26T00:00:00"/>
    <s v="11654"/>
    <s v="SAN. BANCO POPOLARE CC TESORERIA"/>
  </r>
  <r>
    <s v="853068"/>
    <s v="93395"/>
    <x v="51"/>
    <s v="ACQ"/>
    <s v="22071073 Q1"/>
    <d v="2022-08-31T00:00:00"/>
    <m/>
    <n v="34.159999999999997"/>
    <s v="60"/>
    <d v="2022-09-05T00:00:00"/>
    <d v="2022-11-04T00:00:00"/>
    <n v="-18"/>
    <n v="42"/>
    <n v="28"/>
    <n v="-504"/>
    <n v="1176"/>
    <s v="Bonifico"/>
    <d v="2022-10-17T00:00:00"/>
    <s v="11243"/>
    <s v="SAN. BANCO POPOLARE CC TESORERIA"/>
  </r>
  <r>
    <s v="853070"/>
    <s v="94546"/>
    <x v="71"/>
    <s v="ACQ"/>
    <s v="1011347257"/>
    <d v="2022-07-29T00:00:00"/>
    <m/>
    <n v="427"/>
    <s v="60"/>
    <d v="2022-09-05T00:00:00"/>
    <d v="2022-11-04T00:00:00"/>
    <n v="-24"/>
    <n v="36"/>
    <n v="350"/>
    <n v="-8400"/>
    <n v="12600"/>
    <s v="Bonifico"/>
    <d v="2022-10-11T00:00:00"/>
    <s v="10944"/>
    <s v="SAN. BANCO POPOLARE CC TESORERIA"/>
  </r>
  <r>
    <s v="853073"/>
    <s v="98443"/>
    <x v="364"/>
    <s v="ACQ"/>
    <s v="2022001596"/>
    <d v="2022-09-01T00:00:00"/>
    <m/>
    <n v="305"/>
    <s v="60"/>
    <d v="2022-09-05T00:00:00"/>
    <d v="2022-11-04T00:00:00"/>
    <n v="-14"/>
    <n v="46"/>
    <n v="250"/>
    <n v="-3500"/>
    <n v="11500"/>
    <s v="Bonifico"/>
    <d v="2022-10-21T00:00:00"/>
    <s v="11356"/>
    <s v="SAN. BANCO POPOLARE CC TESORERIA"/>
  </r>
  <r>
    <s v="853074"/>
    <s v="91477"/>
    <x v="106"/>
    <s v="ACQ"/>
    <s v="1209325561"/>
    <d v="2022-08-31T00:00:00"/>
    <m/>
    <n v="2402.2800000000002"/>
    <s v="60"/>
    <d v="2022-09-05T00:00:00"/>
    <d v="2022-11-04T00:00:00"/>
    <n v="-24"/>
    <n v="36"/>
    <n v="2309.88"/>
    <n v="-55437.120000000003"/>
    <n v="83155.680000000008"/>
    <s v="Bonifico"/>
    <d v="2022-10-11T00:00:00"/>
    <s v="10885"/>
    <s v="SAN. BANCO POPOLARE CC TESORERIA"/>
  </r>
  <r>
    <s v="853075"/>
    <s v="90544"/>
    <x v="11"/>
    <s v="ACQ"/>
    <s v="22112809"/>
    <d v="2022-09-01T00:00:00"/>
    <m/>
    <n v="9363.64"/>
    <s v="60"/>
    <d v="2022-09-05T00:00:00"/>
    <d v="2022-11-04T00:00:00"/>
    <n v="11"/>
    <n v="71"/>
    <n v="9003.5"/>
    <n v="99038.5"/>
    <n v="639248.5"/>
    <s v="Bonifico"/>
    <d v="2022-11-15T00:00:00"/>
    <s v="12008"/>
    <s v="SAN. BANCO POPOLARE CC TESORERIA"/>
  </r>
  <r>
    <s v="853076"/>
    <s v="90544"/>
    <x v="11"/>
    <s v="ACQ"/>
    <s v="22113112"/>
    <d v="2022-09-01T00:00:00"/>
    <m/>
    <n v="395.28"/>
    <s v="60"/>
    <d v="2022-09-05T00:00:00"/>
    <d v="2022-11-04T00:00:00"/>
    <n v="-14"/>
    <n v="46"/>
    <n v="324"/>
    <n v="-4536"/>
    <n v="14904"/>
    <s v="Bonifico"/>
    <d v="2022-10-21T00:00:00"/>
    <s v="11507"/>
    <s v="TERR. BANCO POPOLARE"/>
  </r>
  <r>
    <s v="853077"/>
    <s v="91571"/>
    <x v="382"/>
    <s v="ACQ"/>
    <s v="22000671"/>
    <d v="2022-08-31T00:00:00"/>
    <m/>
    <n v="371.28"/>
    <s v="60"/>
    <d v="2022-09-05T00:00:00"/>
    <d v="2022-11-04T00:00:00"/>
    <n v="-14"/>
    <n v="46"/>
    <n v="357"/>
    <n v="-4998"/>
    <n v="16422"/>
    <s v="Bonifico"/>
    <d v="2022-10-21T00:00:00"/>
    <s v="11509"/>
    <s v="TERR. BANCO POPOLARE"/>
  </r>
  <r>
    <s v="853078"/>
    <s v="91106"/>
    <x v="311"/>
    <s v="ACQ"/>
    <s v="0006080/L"/>
    <d v="2022-09-01T00:00:00"/>
    <m/>
    <n v="115.41"/>
    <s v="60"/>
    <d v="2022-09-05T00:00:00"/>
    <d v="2022-11-04T00:00:00"/>
    <n v="-9"/>
    <n v="51"/>
    <n v="94.6"/>
    <n v="-851.4"/>
    <n v="4824.5999999999995"/>
    <s v="Bonifico"/>
    <d v="2022-10-26T00:00:00"/>
    <s v="11681"/>
    <s v="SAN. BANCO POPOLARE CC TESORERIA"/>
  </r>
  <r>
    <s v="853079"/>
    <s v="100812"/>
    <x v="363"/>
    <s v="ACQ"/>
    <s v="32656837"/>
    <d v="2022-08-22T00:00:00"/>
    <s v="CAN NOL AUTO LU22"/>
    <n v="3856.73"/>
    <s v="60"/>
    <d v="2022-09-05T00:00:00"/>
    <d v="2022-11-04T00:00:00"/>
    <n v="-24"/>
    <n v="36"/>
    <n v="3161.25"/>
    <n v="-75870"/>
    <n v="113805"/>
    <s v="Bonifico"/>
    <d v="2022-10-11T00:00:00"/>
    <s v="10869"/>
    <s v="SAN. BANCO POPOLARE CC TESORERIA"/>
  </r>
  <r>
    <s v="853080"/>
    <s v="22839"/>
    <x v="278"/>
    <s v="ACQ"/>
    <s v="25880607"/>
    <d v="2022-08-31T00:00:00"/>
    <m/>
    <n v="240.24"/>
    <s v="60"/>
    <d v="2022-09-05T00:00:00"/>
    <d v="2022-11-04T00:00:00"/>
    <n v="-24"/>
    <n v="36"/>
    <n v="231"/>
    <n v="-5544"/>
    <n v="8316"/>
    <s v="Bonifico"/>
    <d v="2022-10-11T00:00:00"/>
    <s v="10951"/>
    <s v="SAN. BANCO POPOLARE CC TESORERIA"/>
  </r>
  <r>
    <s v="853081"/>
    <s v="22839"/>
    <x v="278"/>
    <s v="ACQ"/>
    <s v="25880624"/>
    <d v="2022-08-31T00:00:00"/>
    <s v="VEDI NC 25881342 DEL 1/9/22 A STORNO TOT FT"/>
    <n v="300.05"/>
    <s v="60"/>
    <d v="2022-09-05T00:00:00"/>
    <d v="2022-11-04T00:00:00"/>
    <n v="0"/>
    <n v="60"/>
    <n v="288.51"/>
    <n v="0"/>
    <n v="17310.599999999999"/>
    <s v="Bonifico"/>
    <d v="2022-10-06T00:00:00"/>
    <s v="10671"/>
    <s v="SAN. BANCO POPOLARE CC TESORERIA"/>
  </r>
  <r>
    <s v="853082"/>
    <s v="95644"/>
    <x v="332"/>
    <s v="ACQ"/>
    <s v="3768/PA"/>
    <d v="2022-08-31T00:00:00"/>
    <m/>
    <n v="601.70000000000005"/>
    <s v="60"/>
    <d v="2022-09-05T00:00:00"/>
    <d v="2022-11-04T00:00:00"/>
    <n v="-24"/>
    <n v="36"/>
    <n v="493.2"/>
    <n v="-11836.8"/>
    <n v="17755.2"/>
    <s v="Bonifico"/>
    <d v="2022-10-11T00:00:00"/>
    <s v="10837"/>
    <s v="SAN. BANCO POPOLARE CC TESORERIA"/>
  </r>
  <r>
    <s v="853083"/>
    <s v="22839"/>
    <x v="278"/>
    <s v="ACQ"/>
    <s v="25880169"/>
    <d v="2022-08-31T00:00:00"/>
    <m/>
    <n v="530.15"/>
    <s v="60"/>
    <d v="2022-09-05T00:00:00"/>
    <d v="2022-11-04T00:00:00"/>
    <n v="-24"/>
    <n v="36"/>
    <n v="509.76"/>
    <n v="-12234.24"/>
    <n v="18351.36"/>
    <s v="Bonifico"/>
    <d v="2022-10-11T00:00:00"/>
    <s v="10951"/>
    <s v="SAN. BANCO POPOLARE CC TESORERIA"/>
  </r>
  <r>
    <s v="853084"/>
    <s v="91477"/>
    <x v="106"/>
    <s v="ACQ"/>
    <s v="1209327156"/>
    <d v="2022-09-01T00:00:00"/>
    <s v="COVID"/>
    <n v="691.74"/>
    <s v="60"/>
    <d v="2022-09-05T00:00:00"/>
    <d v="2022-11-04T00:00:00"/>
    <n v="-24"/>
    <n v="36"/>
    <n v="658.8"/>
    <n v="-15811.199999999999"/>
    <n v="23716.799999999999"/>
    <s v="Bonifico"/>
    <d v="2022-10-11T00:00:00"/>
    <s v="10885"/>
    <s v="SAN. BANCO POPOLARE CC TESORERIA"/>
  </r>
  <r>
    <s v="853085"/>
    <s v="91477"/>
    <x v="106"/>
    <s v="ACQ"/>
    <s v="1209325559"/>
    <d v="2022-08-31T00:00:00"/>
    <m/>
    <n v="582.4"/>
    <s v="60"/>
    <d v="2022-09-05T00:00:00"/>
    <d v="2022-11-04T00:00:00"/>
    <n v="-24"/>
    <n v="36"/>
    <n v="560"/>
    <n v="-13440"/>
    <n v="20160"/>
    <s v="Bonifico"/>
    <d v="2022-10-11T00:00:00"/>
    <s v="10885"/>
    <s v="SAN. BANCO POPOLARE CC TESORERIA"/>
  </r>
  <r>
    <s v="853086"/>
    <s v="91477"/>
    <x v="106"/>
    <s v="ACQ"/>
    <s v="1209325564"/>
    <d v="2022-08-31T00:00:00"/>
    <m/>
    <n v="829.36"/>
    <s v="60"/>
    <d v="2022-09-05T00:00:00"/>
    <d v="2022-11-04T00:00:00"/>
    <n v="-9"/>
    <n v="51"/>
    <n v="679.8"/>
    <n v="-6118.2"/>
    <n v="34669.799999999996"/>
    <s v="Bonifico"/>
    <d v="2022-10-26T00:00:00"/>
    <s v="11686"/>
    <s v="SAN. BANCO POPOLARE CC TESORERIA"/>
  </r>
  <r>
    <s v="853087"/>
    <s v="100758"/>
    <x v="268"/>
    <s v="ACQ"/>
    <s v="6688/PA"/>
    <d v="2022-08-24T00:00:00"/>
    <m/>
    <n v="239.69"/>
    <s v="60"/>
    <d v="2022-09-05T00:00:00"/>
    <d v="2022-11-04T00:00:00"/>
    <n v="-14"/>
    <n v="46"/>
    <n v="217.9"/>
    <n v="-3050.6"/>
    <n v="10023.4"/>
    <s v="Bonifico"/>
    <d v="2022-10-21T00:00:00"/>
    <s v="11358"/>
    <s v="SAN. BANCO POPOLARE CC TESORERIA"/>
  </r>
  <r>
    <s v="853088"/>
    <s v="95644"/>
    <x v="332"/>
    <s v="ACQ"/>
    <s v="3766/PA"/>
    <d v="2022-08-31T00:00:00"/>
    <m/>
    <n v="250.71"/>
    <s v="60"/>
    <d v="2022-09-05T00:00:00"/>
    <d v="2022-11-04T00:00:00"/>
    <n v="-24"/>
    <n v="36"/>
    <n v="205.5"/>
    <n v="-4932"/>
    <n v="7398"/>
    <s v="Bonifico"/>
    <d v="2022-10-11T00:00:00"/>
    <s v="10837"/>
    <s v="SAN. BANCO POPOLARE CC TESORERIA"/>
  </r>
  <r>
    <s v="853089"/>
    <s v="90544"/>
    <x v="11"/>
    <s v="ACQ"/>
    <s v="22113111"/>
    <d v="2022-09-01T00:00:00"/>
    <m/>
    <n v="201.62"/>
    <s v="60"/>
    <d v="2022-09-05T00:00:00"/>
    <d v="2022-11-04T00:00:00"/>
    <n v="-10"/>
    <n v="50"/>
    <n v="183.29"/>
    <n v="-1832.8999999999999"/>
    <n v="9164.5"/>
    <s v="Bonifico"/>
    <d v="2022-10-25T00:00:00"/>
    <s v="11592"/>
    <s v="SAN. BANCO POPOLARE CC TESORERIA"/>
  </r>
  <r>
    <s v="853090"/>
    <s v="96154"/>
    <x v="292"/>
    <s v="ACQ"/>
    <s v="262215576"/>
    <d v="2022-09-01T00:00:00"/>
    <m/>
    <n v="350.19"/>
    <s v="60"/>
    <d v="2022-09-05T00:00:00"/>
    <d v="2022-11-04T00:00:00"/>
    <n v="20"/>
    <n v="80"/>
    <n v="287.04000000000002"/>
    <n v="5740.8"/>
    <n v="22963.200000000001"/>
    <s v="Bonifico"/>
    <d v="2022-11-24T00:00:00"/>
    <s v="12599"/>
    <s v="SAN. BANCO POPOLARE CC TESORERIA"/>
  </r>
  <r>
    <s v="853091"/>
    <s v="93395"/>
    <x v="51"/>
    <s v="ACQ"/>
    <s v="22071545 Q1"/>
    <d v="2022-09-01T00:00:00"/>
    <m/>
    <n v="47.84"/>
    <s v="60"/>
    <d v="2022-09-05T00:00:00"/>
    <d v="2022-11-04T00:00:00"/>
    <n v="-9"/>
    <n v="51"/>
    <n v="46"/>
    <n v="-414"/>
    <n v="2346"/>
    <s v="Bonifico"/>
    <d v="2022-10-26T00:00:00"/>
    <s v="11654"/>
    <s v="SAN. BANCO POPOLARE CC TESORERIA"/>
  </r>
  <r>
    <s v="853092"/>
    <s v="91477"/>
    <x v="106"/>
    <s v="ACQ"/>
    <s v="1209327158"/>
    <d v="2022-09-01T00:00:00"/>
    <m/>
    <n v="90.65"/>
    <s v="60"/>
    <d v="2022-09-05T00:00:00"/>
    <d v="2022-11-04T00:00:00"/>
    <n v="-9"/>
    <n v="51"/>
    <n v="74.3"/>
    <n v="-668.69999999999993"/>
    <n v="3789.2999999999997"/>
    <s v="Bonifico"/>
    <d v="2022-10-26T00:00:00"/>
    <s v="11686"/>
    <s v="SAN. BANCO POPOLARE CC TESORERIA"/>
  </r>
  <r>
    <s v="853093"/>
    <s v="97160"/>
    <x v="376"/>
    <s v="ACQ"/>
    <s v="002618/22"/>
    <d v="2022-08-31T00:00:00"/>
    <m/>
    <n v="151.22"/>
    <s v="60"/>
    <d v="2022-09-05T00:00:00"/>
    <d v="2022-11-04T00:00:00"/>
    <n v="-24"/>
    <n v="36"/>
    <n v="123.95"/>
    <n v="-2974.8"/>
    <n v="4462.2"/>
    <s v="Bonifico"/>
    <d v="2022-10-11T00:00:00"/>
    <s v="10889"/>
    <s v="SAN. BANCO POPOLARE CC TESORERIA"/>
  </r>
  <r>
    <s v="853094"/>
    <s v="100464"/>
    <x v="68"/>
    <s v="ACQ"/>
    <s v="INR595386"/>
    <d v="2022-08-31T00:00:00"/>
    <s v="can nol doblo fg487sb ago22"/>
    <n v="4806.59"/>
    <s v="60"/>
    <d v="2022-09-05T00:00:00"/>
    <d v="2022-11-04T00:00:00"/>
    <n v="-10"/>
    <n v="50"/>
    <n v="3939.83"/>
    <n v="-39398.300000000003"/>
    <n v="196991.5"/>
    <s v="Bonifico"/>
    <d v="2022-10-25T00:00:00"/>
    <s v="11623"/>
    <s v="SAN. BANCO POPOLARE CC TESORERIA"/>
  </r>
  <r>
    <s v="853096"/>
    <s v="22839"/>
    <x v="278"/>
    <s v="ACQ"/>
    <s v="25879367"/>
    <d v="2022-08-30T00:00:00"/>
    <m/>
    <n v="154.44999999999999"/>
    <s v="60"/>
    <d v="2022-09-05T00:00:00"/>
    <d v="2022-11-04T00:00:00"/>
    <n v="-28"/>
    <n v="32"/>
    <n v="148.51"/>
    <n v="-4158.28"/>
    <n v="4752.32"/>
    <s v="Bonifico"/>
    <d v="2022-10-07T00:00:00"/>
    <s v="10739"/>
    <s v="SAN. BANCO POPOLARE CC TESORERIA"/>
  </r>
  <r>
    <s v="853097"/>
    <s v="22839"/>
    <x v="278"/>
    <s v="ACQ"/>
    <s v="25879368"/>
    <d v="2022-08-30T00:00:00"/>
    <m/>
    <n v="168.17"/>
    <s v="60"/>
    <d v="2022-09-05T00:00:00"/>
    <d v="2022-11-04T00:00:00"/>
    <n v="-28"/>
    <n v="32"/>
    <n v="161.69999999999999"/>
    <n v="-4527.5999999999995"/>
    <n v="5174.3999999999996"/>
    <s v="Bonifico"/>
    <d v="2022-10-07T00:00:00"/>
    <s v="10739"/>
    <s v="SAN. BANCO POPOLARE CC TESORERIA"/>
  </r>
  <r>
    <s v="853098"/>
    <s v="99328"/>
    <x v="383"/>
    <s v="ACQ"/>
    <s v="185"/>
    <d v="2022-08-31T00:00:00"/>
    <m/>
    <n v="25342.32"/>
    <s v="60"/>
    <d v="2022-09-05T00:00:00"/>
    <d v="2022-11-04T00:00:00"/>
    <n v="-24"/>
    <n v="36"/>
    <n v="20772.39"/>
    <n v="-498537.36"/>
    <n v="747806.04"/>
    <s v="Bonifico"/>
    <d v="2022-10-11T00:00:00"/>
    <s v="10931"/>
    <s v="SAN. BANCO POPOLARE CC TESORERIA"/>
  </r>
  <r>
    <s v="853099"/>
    <s v="96023"/>
    <x v="49"/>
    <s v="ACQ"/>
    <s v="92214287"/>
    <d v="2022-08-22T00:00:00"/>
    <m/>
    <n v="1622.4"/>
    <s v="60"/>
    <d v="2022-09-05T00:00:00"/>
    <d v="2022-11-04T00:00:00"/>
    <n v="-24"/>
    <n v="36"/>
    <n v="1560"/>
    <n v="-37440"/>
    <n v="56160"/>
    <s v="Bonifico"/>
    <d v="2022-10-11T00:00:00"/>
    <s v="10947"/>
    <s v="SAN. BANCO POPOLARE CC TESORERIA"/>
  </r>
  <r>
    <s v="853100"/>
    <s v="96023"/>
    <x v="49"/>
    <s v="ACQ"/>
    <s v="92214380"/>
    <d v="2022-08-22T00:00:00"/>
    <m/>
    <n v="748.8"/>
    <s v="60"/>
    <d v="2022-09-05T00:00:00"/>
    <d v="2022-11-04T00:00:00"/>
    <n v="-24"/>
    <n v="36"/>
    <n v="720"/>
    <n v="-17280"/>
    <n v="25920"/>
    <s v="Bonifico"/>
    <d v="2022-10-11T00:00:00"/>
    <s v="10947"/>
    <s v="SAN. BANCO POPOLARE CC TESORERIA"/>
  </r>
  <r>
    <s v="853101"/>
    <s v="96491"/>
    <x v="3"/>
    <s v="ACQ"/>
    <s v="22186557"/>
    <d v="2022-08-31T00:00:00"/>
    <m/>
    <n v="2430.54"/>
    <s v="60"/>
    <d v="2022-09-05T00:00:00"/>
    <d v="2022-11-04T00:00:00"/>
    <n v="-24"/>
    <n v="36"/>
    <n v="2337.06"/>
    <n v="-56089.440000000002"/>
    <n v="84134.16"/>
    <s v="Bonifico"/>
    <d v="2022-10-11T00:00:00"/>
    <s v="11039"/>
    <s v="SAN. BANCO POPOLARE CC TESORERIA"/>
  </r>
  <r>
    <s v="853104"/>
    <s v="22556"/>
    <x v="285"/>
    <s v="ACQ"/>
    <s v="2022-VP-0002418"/>
    <d v="2022-08-31T00:00:00"/>
    <m/>
    <n v="264.74"/>
    <s v="60"/>
    <d v="2022-09-05T00:00:00"/>
    <d v="2022-11-04T00:00:00"/>
    <n v="-9"/>
    <n v="51"/>
    <n v="217"/>
    <n v="-1953"/>
    <n v="11067"/>
    <s v="Bonifico"/>
    <d v="2022-10-26T00:00:00"/>
    <s v="11660"/>
    <s v="SAN. BANCO POPOLARE CC TESORERIA"/>
  </r>
  <r>
    <s v="853105"/>
    <s v="92830"/>
    <x v="126"/>
    <s v="ACQ"/>
    <s v="0931915343"/>
    <d v="2022-08-31T00:00:00"/>
    <m/>
    <n v="346.11"/>
    <s v="60"/>
    <d v="2022-09-05T00:00:00"/>
    <d v="2022-11-04T00:00:00"/>
    <n v="-24"/>
    <n v="36"/>
    <n v="332.8"/>
    <n v="-7987.2000000000007"/>
    <n v="11980.800000000001"/>
    <s v="Bonifico"/>
    <d v="2022-10-11T00:00:00"/>
    <s v="10946"/>
    <s v="SAN. BANCO POPOLARE CC TESORERIA"/>
  </r>
  <r>
    <s v="853106"/>
    <s v="91166"/>
    <x v="52"/>
    <s v="ACQ"/>
    <s v="001169/V3"/>
    <d v="2022-08-31T00:00:00"/>
    <s v="COVID"/>
    <n v="745.5"/>
    <s v="60"/>
    <d v="2022-09-05T00:00:00"/>
    <d v="2022-11-04T00:00:00"/>
    <n v="-24"/>
    <n v="36"/>
    <n v="710"/>
    <n v="-17040"/>
    <n v="25560"/>
    <s v="Bonifico"/>
    <d v="2022-10-11T00:00:00"/>
    <s v="10938"/>
    <s v="SAN. BANCO POPOLARE CC TESORERIA"/>
  </r>
  <r>
    <s v="853107"/>
    <s v="94921"/>
    <x v="182"/>
    <s v="ACQ"/>
    <s v="8722166686"/>
    <d v="2022-08-31T00:00:00"/>
    <m/>
    <n v="722.3"/>
    <s v="60"/>
    <d v="2022-09-05T00:00:00"/>
    <d v="2022-11-04T00:00:00"/>
    <n v="-14"/>
    <n v="46"/>
    <n v="656.64"/>
    <n v="-9192.9599999999991"/>
    <n v="30205.439999999999"/>
    <s v="Bonifico"/>
    <d v="2022-10-21T00:00:00"/>
    <s v="11366"/>
    <s v="SAN. BANCO POPOLARE CC TESORERIA"/>
  </r>
  <r>
    <s v="853108"/>
    <s v="100084"/>
    <x v="59"/>
    <s v="ACQ"/>
    <s v="11091"/>
    <d v="2022-05-30T00:00:00"/>
    <m/>
    <n v="54.52"/>
    <s v="60"/>
    <d v="2022-09-05T00:00:00"/>
    <d v="2022-11-04T00:00:00"/>
    <n v="-14"/>
    <n v="46"/>
    <n v="49.56"/>
    <n v="-693.84"/>
    <n v="2279.7600000000002"/>
    <s v="Bonifico"/>
    <d v="2022-10-21T00:00:00"/>
    <s v="11351"/>
    <s v="SAN. BANCO POPOLARE CC TESORERIA"/>
  </r>
  <r>
    <s v="853109"/>
    <s v="99551"/>
    <x v="384"/>
    <s v="ACQ"/>
    <s v="395/PA"/>
    <d v="2022-08-30T00:00:00"/>
    <m/>
    <n v="604.14"/>
    <s v="60"/>
    <d v="2022-09-05T00:00:00"/>
    <d v="2022-11-04T00:00:00"/>
    <n v="-24"/>
    <n v="36"/>
    <n v="495.2"/>
    <n v="-11884.8"/>
    <n v="17827.2"/>
    <s v="Bonifico"/>
    <d v="2022-10-11T00:00:00"/>
    <s v="10991"/>
    <s v="SAN. BANCO POPOLARE CC TESORERIA"/>
  </r>
  <r>
    <s v="853110"/>
    <s v="93958"/>
    <x v="385"/>
    <s v="ACQ"/>
    <s v="1778"/>
    <d v="2022-08-31T00:00:00"/>
    <m/>
    <n v="32.229999999999997"/>
    <s v="60"/>
    <d v="2022-09-05T00:00:00"/>
    <d v="2022-11-04T00:00:00"/>
    <n v="-24"/>
    <n v="36"/>
    <n v="26.42"/>
    <n v="-634.08000000000004"/>
    <n v="951.12000000000012"/>
    <s v="Bonifico"/>
    <d v="2022-10-11T00:00:00"/>
    <s v="10911"/>
    <s v="SAN. BANCO POPOLARE CC TESORERIA"/>
  </r>
  <r>
    <s v="853111"/>
    <s v="97227"/>
    <x v="81"/>
    <s v="ACQ"/>
    <s v="9101"/>
    <d v="2022-08-31T00:00:00"/>
    <m/>
    <n v="316.22000000000003"/>
    <s v="60"/>
    <d v="2022-09-05T00:00:00"/>
    <d v="2022-11-04T00:00:00"/>
    <n v="-24"/>
    <n v="36"/>
    <n v="259.2"/>
    <n v="-6220.7999999999993"/>
    <n v="9331.1999999999989"/>
    <s v="Bonifico"/>
    <d v="2022-10-11T00:00:00"/>
    <s v="10923"/>
    <s v="SAN. BANCO POPOLARE CC TESORERIA"/>
  </r>
  <r>
    <s v="853112"/>
    <s v="90539"/>
    <x v="386"/>
    <s v="ACQ"/>
    <s v="420008526"/>
    <d v="2022-08-31T00:00:00"/>
    <m/>
    <n v="8.92"/>
    <s v="60"/>
    <d v="2022-09-05T00:00:00"/>
    <d v="2022-11-04T00:00:00"/>
    <n v="-14"/>
    <n v="46"/>
    <n v="8.11"/>
    <n v="-113.53999999999999"/>
    <n v="373.05999999999995"/>
    <s v="Bonifico"/>
    <d v="2022-10-21T00:00:00"/>
    <s v="11378"/>
    <s v="SAN. BANCO POPOLARE CC TESORERIA"/>
  </r>
  <r>
    <s v="853113"/>
    <s v="90053"/>
    <x v="151"/>
    <s v="ACQ"/>
    <s v="001549/22"/>
    <d v="2022-08-31T00:00:00"/>
    <m/>
    <n v="441.64"/>
    <s v="60"/>
    <d v="2022-09-05T00:00:00"/>
    <d v="2022-11-04T00:00:00"/>
    <n v="-24"/>
    <n v="36"/>
    <n v="362"/>
    <n v="-8688"/>
    <n v="13032"/>
    <s v="Bonifico"/>
    <d v="2022-10-11T00:00:00"/>
    <s v="10914"/>
    <s v="SAN. BANCO POPOLARE CC TESORERIA"/>
  </r>
  <r>
    <s v="853114"/>
    <s v="99328"/>
    <x v="383"/>
    <s v="ACQ"/>
    <s v="186"/>
    <d v="2022-08-31T00:00:00"/>
    <m/>
    <n v="11525.67"/>
    <s v="60"/>
    <d v="2022-09-05T00:00:00"/>
    <d v="2022-11-04T00:00:00"/>
    <n v="-24"/>
    <n v="36"/>
    <n v="9447.27"/>
    <n v="-226734.48"/>
    <n v="340101.72000000003"/>
    <s v="Bonifico"/>
    <d v="2022-10-11T00:00:00"/>
    <s v="10931"/>
    <s v="SAN. BANCO POPOLARE CC TESORERIA"/>
  </r>
  <r>
    <s v="853115"/>
    <s v="90273"/>
    <x v="369"/>
    <s v="ACQ"/>
    <s v="0000264874"/>
    <d v="2022-07-28T00:00:00"/>
    <m/>
    <n v="8892"/>
    <s v="60"/>
    <d v="2022-09-05T00:00:00"/>
    <d v="2022-11-04T00:00:00"/>
    <n v="-24"/>
    <n v="36"/>
    <n v="8550"/>
    <n v="-205200"/>
    <n v="307800"/>
    <s v="Bonifico"/>
    <d v="2022-10-11T00:00:00"/>
    <s v="10887"/>
    <s v="SAN. BANCO POPOLARE CC TESORERIA"/>
  </r>
  <r>
    <s v="853116"/>
    <s v="91824"/>
    <x v="361"/>
    <s v="ACQ"/>
    <s v="33803"/>
    <d v="2022-08-30T00:00:00"/>
    <m/>
    <n v="247.5"/>
    <s v="60"/>
    <d v="2022-09-05T00:00:00"/>
    <d v="2022-11-04T00:00:00"/>
    <n v="-24"/>
    <n v="36"/>
    <n v="225"/>
    <n v="-5400"/>
    <n v="8100"/>
    <s v="Bonifico"/>
    <d v="2022-10-11T00:00:00"/>
    <s v="10948"/>
    <s v="SAN. BANCO POPOLARE CC TESORERIA"/>
  </r>
  <r>
    <s v="853117"/>
    <s v="98276"/>
    <x v="173"/>
    <s v="ACQ"/>
    <s v="0000001060005453"/>
    <d v="2022-08-30T00:00:00"/>
    <m/>
    <n v="38668.61"/>
    <s v="60"/>
    <d v="2022-09-05T00:00:00"/>
    <d v="2022-11-04T00:00:00"/>
    <n v="-14"/>
    <n v="46"/>
    <n v="35153.279999999999"/>
    <n v="-492145.91999999998"/>
    <n v="1617050.88"/>
    <s v="Bonifico"/>
    <d v="2022-10-21T00:00:00"/>
    <s v="11359"/>
    <s v="SAN. BANCO POPOLARE CC TESORERIA"/>
  </r>
  <r>
    <s v="853118"/>
    <s v="21952"/>
    <x v="99"/>
    <s v="ACQ"/>
    <s v="2223084841"/>
    <d v="2022-08-31T00:00:00"/>
    <m/>
    <n v="36.36"/>
    <s v="60"/>
    <d v="2022-09-05T00:00:00"/>
    <d v="2022-11-04T00:00:00"/>
    <n v="20"/>
    <n v="80"/>
    <n v="29.8"/>
    <n v="596"/>
    <n v="2384"/>
    <s v="Bonifico"/>
    <d v="2022-11-24T00:00:00"/>
    <s v="12595"/>
    <s v="SAN. BANCO POPOLARE CC TESORERIA"/>
  </r>
  <r>
    <s v="853119"/>
    <s v="10480"/>
    <x v="359"/>
    <s v="ACQ"/>
    <s v="66/PA"/>
    <d v="2022-08-31T00:00:00"/>
    <m/>
    <n v="72998"/>
    <s v="60"/>
    <d v="2022-09-05T00:00:00"/>
    <d v="2022-11-04T00:00:00"/>
    <n v="-29"/>
    <n v="31"/>
    <n v="72998"/>
    <n v="-2116942"/>
    <n v="2262938"/>
    <s v="Bonifico"/>
    <d v="2022-10-06T00:00:00"/>
    <s v="10657"/>
    <s v="SAN. BANCO POPOLARE CC TESORERIA"/>
  </r>
  <r>
    <s v="853122"/>
    <s v="22253"/>
    <x v="192"/>
    <s v="ACQ"/>
    <s v="9572331961"/>
    <d v="2022-09-01T00:00:00"/>
    <m/>
    <n v="122"/>
    <s v="60"/>
    <d v="2022-09-05T00:00:00"/>
    <d v="2022-11-04T00:00:00"/>
    <n v="11"/>
    <n v="71"/>
    <n v="100"/>
    <n v="1100"/>
    <n v="7100"/>
    <s v="Bonifico"/>
    <d v="2022-11-15T00:00:00"/>
    <s v="12076"/>
    <s v="SAN. BANCO POPOLARE CC TESORERIA"/>
  </r>
  <r>
    <s v="853124"/>
    <s v="22839"/>
    <x v="278"/>
    <s v="ACQ"/>
    <s v="25876680"/>
    <d v="2022-08-22T00:00:00"/>
    <s v="NC A STORNO TOT. FT 25865514 DEL 19/7/22"/>
    <n v="-472.47"/>
    <s v="60"/>
    <d v="2022-09-05T00:00:00"/>
    <d v="2022-11-04T00:00:00"/>
    <n v="0"/>
    <n v="60"/>
    <n v="-454.3"/>
    <n v="0"/>
    <n v="-27258"/>
    <s v="Bonifico"/>
    <d v="2022-10-06T00:00:00"/>
    <s v="10671"/>
    <s v="SAN. BANCO POPOLARE CC TESORERIA"/>
  </r>
  <r>
    <s v="853125"/>
    <s v="22839"/>
    <x v="278"/>
    <s v="ACQ"/>
    <s v="25880445"/>
    <d v="2022-08-31T00:00:00"/>
    <m/>
    <n v="1329.74"/>
    <s v="60"/>
    <d v="2022-09-05T00:00:00"/>
    <d v="2022-11-04T00:00:00"/>
    <n v="-24"/>
    <n v="36"/>
    <n v="1278.5999999999999"/>
    <n v="-30686.399999999998"/>
    <n v="46029.599999999999"/>
    <s v="Bonifico"/>
    <d v="2022-10-11T00:00:00"/>
    <s v="10951"/>
    <s v="SAN. BANCO POPOLARE CC TESORERIA"/>
  </r>
  <r>
    <s v="853127"/>
    <s v="98717"/>
    <x v="30"/>
    <s v="ACQ"/>
    <s v="1513/P/22"/>
    <d v="2022-08-26T00:00:00"/>
    <m/>
    <n v="644.16"/>
    <s v="60"/>
    <d v="2022-09-05T00:00:00"/>
    <d v="2022-11-04T00:00:00"/>
    <n v="-24"/>
    <n v="36"/>
    <n v="528"/>
    <n v="-12672"/>
    <n v="19008"/>
    <s v="Bonifico"/>
    <d v="2022-10-11T00:00:00"/>
    <s v="10896"/>
    <s v="SAN. BANCO POPOLARE CC TESORERIA"/>
  </r>
  <r>
    <s v="860001"/>
    <s v="90075"/>
    <x v="57"/>
    <s v="ACQ"/>
    <s v="9300001854"/>
    <d v="2022-08-25T00:00:00"/>
    <m/>
    <n v="335.5"/>
    <s v="60"/>
    <d v="2022-09-08T00:00:00"/>
    <d v="2022-11-07T00:00:00"/>
    <n v="-27"/>
    <n v="33"/>
    <n v="275"/>
    <n v="-7425"/>
    <n v="9075"/>
    <s v="Bonifico"/>
    <d v="2022-10-11T00:00:00"/>
    <s v="10831"/>
    <s v="SAN. BANCO POPOLARE CC TESORERIA"/>
  </r>
  <r>
    <s v="860002"/>
    <s v="96988"/>
    <x v="387"/>
    <s v="ACQ"/>
    <s v="1300231849"/>
    <d v="2022-08-31T00:00:00"/>
    <m/>
    <n v="317.10000000000002"/>
    <s v="60"/>
    <d v="2022-09-08T00:00:00"/>
    <d v="2022-11-07T00:00:00"/>
    <n v="-27"/>
    <n v="33"/>
    <n v="259.92"/>
    <n v="-7017.84"/>
    <n v="8577.36"/>
    <s v="Bonifico"/>
    <d v="2022-10-11T00:00:00"/>
    <s v="10917"/>
    <s v="SAN. BANCO POPOLARE CC TESORERIA"/>
  </r>
  <r>
    <s v="860003"/>
    <s v="22253"/>
    <x v="192"/>
    <s v="ACQ"/>
    <s v="9572331993"/>
    <d v="2022-09-02T00:00:00"/>
    <m/>
    <n v="2920.63"/>
    <s v="60"/>
    <d v="2022-09-08T00:00:00"/>
    <d v="2022-11-07T00:00:00"/>
    <n v="21"/>
    <n v="81"/>
    <n v="2393.96"/>
    <n v="50273.16"/>
    <n v="193910.76"/>
    <s v="Bonifico"/>
    <d v="2022-11-28T00:00:00"/>
    <s v="12909"/>
    <s v="SAN. BANCO POPOLARE CC TESORERIA"/>
  </r>
  <r>
    <s v="860004"/>
    <s v="95758"/>
    <x v="388"/>
    <s v="ACQ"/>
    <s v="491/PA"/>
    <d v="2022-08-31T00:00:00"/>
    <s v="POLYGON MANUT ORD ATTR SANIT IN APP GIU22"/>
    <n v="333298.28999999998"/>
    <s v="60"/>
    <d v="2022-09-08T00:00:00"/>
    <d v="2022-11-07T00:00:00"/>
    <n v="-31"/>
    <n v="29"/>
    <n v="273195.32"/>
    <n v="-8469054.9199999999"/>
    <n v="7922664.2800000003"/>
    <s v="Bonifico"/>
    <d v="2022-10-07T00:00:00"/>
    <s v="10736"/>
    <s v="SAN. BANCO POPOLARE CC TESORERIA"/>
  </r>
  <r>
    <s v="860006"/>
    <s v="101049"/>
    <x v="389"/>
    <s v="ACQ"/>
    <s v="V2204274"/>
    <d v="2022-09-02T00:00:00"/>
    <m/>
    <n v="7801.04"/>
    <s v="60"/>
    <d v="2022-09-08T00:00:00"/>
    <d v="2022-11-07T00:00:00"/>
    <n v="-27"/>
    <n v="33"/>
    <n v="7501"/>
    <n v="-202527"/>
    <n v="247533"/>
    <s v="Bonifico"/>
    <d v="2022-10-11T00:00:00"/>
    <s v="10839"/>
    <s v="SAN. BANCO POPOLARE CC TESORERIA"/>
  </r>
  <r>
    <s v="860007"/>
    <s v="90544"/>
    <x v="11"/>
    <s v="ACQ"/>
    <s v="22114106"/>
    <d v="2022-09-02T00:00:00"/>
    <m/>
    <n v="1050.19"/>
    <s v="60"/>
    <d v="2022-09-08T00:00:00"/>
    <d v="2022-11-07T00:00:00"/>
    <n v="-32"/>
    <n v="28"/>
    <n v="1009.8"/>
    <n v="-32313.599999999999"/>
    <n v="28274.399999999998"/>
    <s v="Bonifico"/>
    <d v="2022-10-06T00:00:00"/>
    <s v="10652"/>
    <s v="SAN. BANCO POPOLARE CC TESORERIA"/>
  </r>
  <r>
    <s v="860008"/>
    <s v="90074"/>
    <x v="390"/>
    <s v="ACQ"/>
    <s v="2022049496"/>
    <d v="2022-09-04T00:00:00"/>
    <m/>
    <n v="305"/>
    <s v="60"/>
    <d v="2022-09-08T00:00:00"/>
    <d v="2022-11-07T00:00:00"/>
    <n v="21"/>
    <n v="81"/>
    <n v="250"/>
    <n v="5250"/>
    <n v="20250"/>
    <s v="Bonifico"/>
    <d v="2022-11-28T00:00:00"/>
    <s v="12811"/>
    <s v="SAN. BANCO POPOLARE CC TESORERIA"/>
  </r>
  <r>
    <s v="860009"/>
    <s v="96316"/>
    <x v="391"/>
    <s v="ACQ"/>
    <s v="3059145960"/>
    <d v="2022-09-02T00:00:00"/>
    <m/>
    <n v="758.16"/>
    <s v="60"/>
    <d v="2022-09-08T00:00:00"/>
    <d v="2022-11-07T00:00:00"/>
    <n v="-27"/>
    <n v="33"/>
    <n v="729"/>
    <n v="-19683"/>
    <n v="24057"/>
    <s v="Bonifico"/>
    <d v="2022-10-11T00:00:00"/>
    <s v="11022"/>
    <s v="SAN. BANCO POPOLARE CC TESORERIA"/>
  </r>
  <r>
    <s v="860010"/>
    <s v="95644"/>
    <x v="332"/>
    <s v="ACQ"/>
    <s v="3767/PA"/>
    <d v="2022-08-31T00:00:00"/>
    <m/>
    <n v="250.71"/>
    <s v="60"/>
    <d v="2022-09-08T00:00:00"/>
    <d v="2022-11-07T00:00:00"/>
    <n v="-27"/>
    <n v="33"/>
    <n v="205.5"/>
    <n v="-5548.5"/>
    <n v="6781.5"/>
    <s v="Bonifico"/>
    <d v="2022-10-11T00:00:00"/>
    <s v="10837"/>
    <s v="SAN. BANCO POPOLARE CC TESORERIA"/>
  </r>
  <r>
    <s v="860011"/>
    <s v="96491"/>
    <x v="3"/>
    <s v="ACQ"/>
    <s v="22188299"/>
    <d v="2022-09-02T00:00:00"/>
    <m/>
    <n v="766.48"/>
    <s v="60"/>
    <d v="2022-09-08T00:00:00"/>
    <d v="2022-11-07T00:00:00"/>
    <n v="-27"/>
    <n v="33"/>
    <n v="628.26"/>
    <n v="-16963.02"/>
    <n v="20732.579999999998"/>
    <s v="Bonifico"/>
    <d v="2022-10-11T00:00:00"/>
    <s v="11039"/>
    <s v="SAN. BANCO POPOLARE CC TESORERIA"/>
  </r>
  <r>
    <s v="860012"/>
    <s v="91571"/>
    <x v="382"/>
    <s v="ACQ"/>
    <s v="22000670"/>
    <d v="2022-08-31T00:00:00"/>
    <m/>
    <n v="371.28"/>
    <s v="60"/>
    <d v="2022-09-08T00:00:00"/>
    <d v="2022-11-07T00:00:00"/>
    <n v="-17"/>
    <n v="43"/>
    <n v="357"/>
    <n v="-6069"/>
    <n v="15351"/>
    <s v="Bonifico"/>
    <d v="2022-10-21T00:00:00"/>
    <s v="11509"/>
    <s v="TERR. BANCO POPOLARE"/>
  </r>
  <r>
    <s v="860013"/>
    <s v="95802"/>
    <x v="103"/>
    <s v="ACQ"/>
    <s v="0931860258"/>
    <d v="2022-09-05T00:00:00"/>
    <m/>
    <n v="716.3"/>
    <s v="60"/>
    <d v="2022-09-08T00:00:00"/>
    <d v="2022-11-07T00:00:00"/>
    <n v="-13"/>
    <n v="47"/>
    <n v="651.17999999999995"/>
    <n v="-8465.34"/>
    <n v="30605.46"/>
    <s v="Bonifico"/>
    <d v="2022-10-25T00:00:00"/>
    <s v="11590"/>
    <s v="SAN. BANCO POPOLARE CC TESORERIA"/>
  </r>
  <r>
    <s v="860014"/>
    <s v="90544"/>
    <x v="11"/>
    <s v="ACQ"/>
    <s v="22113114"/>
    <d v="2022-09-01T00:00:00"/>
    <m/>
    <n v="658.8"/>
    <s v="60"/>
    <d v="2022-09-08T00:00:00"/>
    <d v="2022-11-07T00:00:00"/>
    <n v="-17"/>
    <n v="43"/>
    <n v="540"/>
    <n v="-9180"/>
    <n v="23220"/>
    <s v="Bonifico"/>
    <d v="2022-10-21T00:00:00"/>
    <s v="11507"/>
    <s v="TERR. BANCO POPOLARE"/>
  </r>
  <r>
    <s v="860015"/>
    <s v="98255"/>
    <x v="392"/>
    <s v="ACQ"/>
    <s v="282"/>
    <d v="2022-09-06T00:00:00"/>
    <m/>
    <n v="2732"/>
    <s v="60"/>
    <d v="2022-09-08T00:00:00"/>
    <d v="2022-11-07T00:00:00"/>
    <n v="-27"/>
    <n v="33"/>
    <n v="2732"/>
    <n v="-73764"/>
    <n v="90156"/>
    <s v="Bonifico"/>
    <d v="2022-10-11T00:00:00"/>
    <s v="10879"/>
    <s v="SAN. BANCO POPOLARE CC TESORERIA"/>
  </r>
  <r>
    <s v="860016"/>
    <s v="21952"/>
    <x v="99"/>
    <s v="ACQ"/>
    <s v="2223086178"/>
    <d v="2022-09-05T00:00:00"/>
    <m/>
    <n v="145.4"/>
    <s v="60"/>
    <d v="2022-09-08T00:00:00"/>
    <d v="2022-11-07T00:00:00"/>
    <n v="-12"/>
    <n v="48"/>
    <n v="119.18"/>
    <n v="-1430.16"/>
    <n v="5720.64"/>
    <s v="Bonifico"/>
    <d v="2022-10-26T00:00:00"/>
    <s v="11703"/>
    <s v="SAN. BANCO POPOLARE CC TESORERIA"/>
  </r>
  <r>
    <s v="860017"/>
    <s v="94921"/>
    <x v="182"/>
    <s v="ACQ"/>
    <s v="8722167001"/>
    <d v="2022-09-01T00:00:00"/>
    <m/>
    <n v="6111.24"/>
    <s v="60"/>
    <d v="2022-09-08T00:00:00"/>
    <d v="2022-11-07T00:00:00"/>
    <n v="-13"/>
    <n v="47"/>
    <n v="5555.67"/>
    <n v="-72223.710000000006"/>
    <n v="261116.49"/>
    <s v="Bonifico"/>
    <d v="2022-10-25T00:00:00"/>
    <s v="11608"/>
    <s v="SAN. BANCO POPOLARE CC TESORERIA"/>
  </r>
  <r>
    <s v="860018"/>
    <s v="90539"/>
    <x v="386"/>
    <s v="ACQ"/>
    <s v="420008566"/>
    <d v="2022-09-05T00:00:00"/>
    <m/>
    <n v="4937.91"/>
    <s v="60"/>
    <d v="2022-09-08T00:00:00"/>
    <d v="2022-11-07T00:00:00"/>
    <n v="-17"/>
    <n v="43"/>
    <n v="4489.01"/>
    <n v="-76313.17"/>
    <n v="193027.43000000002"/>
    <s v="Bonifico"/>
    <d v="2022-10-21T00:00:00"/>
    <s v="11378"/>
    <s v="SAN. BANCO POPOLARE CC TESORERIA"/>
  </r>
  <r>
    <s v="860019"/>
    <s v="94921"/>
    <x v="182"/>
    <s v="ACQ"/>
    <s v="8722167003"/>
    <d v="2022-09-01T00:00:00"/>
    <m/>
    <n v="1413.98"/>
    <s v="60"/>
    <d v="2022-09-08T00:00:00"/>
    <d v="2022-11-07T00:00:00"/>
    <n v="-13"/>
    <n v="47"/>
    <n v="1285.44"/>
    <n v="-16710.72"/>
    <n v="60415.68"/>
    <s v="Bonifico"/>
    <d v="2022-10-25T00:00:00"/>
    <s v="11608"/>
    <s v="SAN. BANCO POPOLARE CC TESORERIA"/>
  </r>
  <r>
    <s v="860020"/>
    <s v="94921"/>
    <x v="182"/>
    <s v="ACQ"/>
    <s v="8722167002"/>
    <d v="2022-09-01T00:00:00"/>
    <m/>
    <n v="5736.19"/>
    <s v="60"/>
    <d v="2022-09-08T00:00:00"/>
    <d v="2022-11-07T00:00:00"/>
    <n v="-13"/>
    <n v="47"/>
    <n v="5214.72"/>
    <n v="-67791.360000000001"/>
    <n v="245091.84000000003"/>
    <s v="Bonifico"/>
    <d v="2022-10-25T00:00:00"/>
    <s v="11608"/>
    <s v="SAN. BANCO POPOLARE CC TESORERIA"/>
  </r>
  <r>
    <s v="860021"/>
    <s v="99734"/>
    <x v="167"/>
    <s v="ACQ"/>
    <s v="22507038"/>
    <d v="2022-09-05T00:00:00"/>
    <m/>
    <n v="794.22"/>
    <s v="60"/>
    <d v="2022-09-08T00:00:00"/>
    <d v="2022-11-07T00:00:00"/>
    <n v="-21"/>
    <n v="39"/>
    <n v="651"/>
    <n v="-13671"/>
    <n v="25389"/>
    <s v="Bonifico"/>
    <d v="2022-10-17T00:00:00"/>
    <s v="11238"/>
    <s v="SAN. BANCO POPOLARE CC TESORERIA"/>
  </r>
  <r>
    <s v="860024"/>
    <s v="91250"/>
    <x v="344"/>
    <s v="ACQ"/>
    <s v="4876/PA"/>
    <d v="2022-08-31T00:00:00"/>
    <m/>
    <n v="67.180000000000007"/>
    <s v="60"/>
    <d v="2022-09-08T00:00:00"/>
    <d v="2022-11-07T00:00:00"/>
    <n v="-27"/>
    <n v="33"/>
    <n v="64.599999999999994"/>
    <n v="-1744.1999999999998"/>
    <n v="2131.7999999999997"/>
    <s v="Bonifico"/>
    <d v="2022-10-11T00:00:00"/>
    <s v="10805"/>
    <s v="SAN. BANCO POPOLARE CC TESORERIA"/>
  </r>
  <r>
    <s v="860025"/>
    <s v="92696"/>
    <x v="339"/>
    <s v="ACQ"/>
    <s v="0000629/SP3"/>
    <d v="2022-08-25T00:00:00"/>
    <m/>
    <n v="91.52"/>
    <s v="60"/>
    <d v="2022-09-08T00:00:00"/>
    <d v="2022-11-07T00:00:00"/>
    <n v="-12"/>
    <n v="48"/>
    <n v="88"/>
    <n v="-1056"/>
    <n v="4224"/>
    <s v="Bonifico"/>
    <d v="2022-10-26T00:00:00"/>
    <s v="11691"/>
    <s v="SAN. BANCO POPOLARE CC TESORERIA"/>
  </r>
  <r>
    <s v="860026"/>
    <s v="101070"/>
    <x v="393"/>
    <s v="ACQ"/>
    <s v="2022.V01.927"/>
    <d v="2022-08-31T00:00:00"/>
    <m/>
    <n v="219.6"/>
    <s v="60"/>
    <d v="2022-09-08T00:00:00"/>
    <d v="2022-11-07T00:00:00"/>
    <n v="-27"/>
    <n v="33"/>
    <n v="180"/>
    <n v="-4860"/>
    <n v="5940"/>
    <s v="Bonifico"/>
    <d v="2022-10-11T00:00:00"/>
    <s v="10853"/>
    <s v="SAN. BANCO POPOLARE CC TESORERIA"/>
  </r>
  <r>
    <s v="860027"/>
    <s v="91832"/>
    <x v="223"/>
    <s v="ACQ"/>
    <s v="13940/V2"/>
    <d v="2022-08-31T00:00:00"/>
    <m/>
    <n v="1952"/>
    <s v="60"/>
    <d v="2022-09-08T00:00:00"/>
    <d v="2022-11-07T00:00:00"/>
    <n v="-17"/>
    <n v="43"/>
    <n v="1600"/>
    <n v="-27200"/>
    <n v="68800"/>
    <s v="Bonifico"/>
    <d v="2022-10-21T00:00:00"/>
    <s v="11381"/>
    <s v="SAN. BANCO POPOLARE CC TESORERIA"/>
  </r>
  <r>
    <s v="860028"/>
    <s v="92849"/>
    <x v="327"/>
    <s v="ACQ"/>
    <s v="22513060"/>
    <d v="2022-09-05T00:00:00"/>
    <m/>
    <n v="7364.54"/>
    <s v="60"/>
    <d v="2022-09-08T00:00:00"/>
    <d v="2022-11-07T00:00:00"/>
    <n v="-17"/>
    <n v="43"/>
    <n v="6695.04"/>
    <n v="-113815.67999999999"/>
    <n v="287886.71999999997"/>
    <s v="Bonifico"/>
    <d v="2022-10-21T00:00:00"/>
    <s v="11399"/>
    <s v="SAN. BANCO POPOLARE CC TESORERIA"/>
  </r>
  <r>
    <s v="860029"/>
    <s v="96491"/>
    <x v="3"/>
    <s v="ACQ"/>
    <s v="22189271"/>
    <d v="2022-09-05T00:00:00"/>
    <m/>
    <n v="212.13"/>
    <s v="60"/>
    <d v="2022-09-08T00:00:00"/>
    <d v="2022-11-07T00:00:00"/>
    <n v="-17"/>
    <n v="43"/>
    <n v="173.88"/>
    <n v="-2955.96"/>
    <n v="7476.84"/>
    <s v="Bonifico"/>
    <d v="2022-10-21T00:00:00"/>
    <s v="11367"/>
    <s v="SAN. BANCO POPOLARE CC TESORERIA"/>
  </r>
  <r>
    <s v="860030"/>
    <s v="90075"/>
    <x v="57"/>
    <s v="ACQ"/>
    <s v="222059397"/>
    <d v="2022-09-02T00:00:00"/>
    <m/>
    <n v="85.4"/>
    <s v="60"/>
    <d v="2022-09-08T00:00:00"/>
    <d v="2022-11-07T00:00:00"/>
    <n v="17"/>
    <n v="77"/>
    <n v="70"/>
    <n v="1190"/>
    <n v="5390"/>
    <s v="Bonifico"/>
    <d v="2022-11-24T00:00:00"/>
    <s v="12666"/>
    <s v="SAN. BANCO POPOLARE CC TESORERIA"/>
  </r>
  <r>
    <s v="860031"/>
    <s v="94614"/>
    <x v="262"/>
    <s v="ACQ"/>
    <s v="7172134812"/>
    <d v="2022-09-05T00:00:00"/>
    <m/>
    <n v="409.92"/>
    <s v="60"/>
    <d v="2022-09-08T00:00:00"/>
    <d v="2022-11-07T00:00:00"/>
    <n v="-27"/>
    <n v="33"/>
    <n v="336"/>
    <n v="-9072"/>
    <n v="11088"/>
    <s v="Bonifico"/>
    <d v="2022-10-11T00:00:00"/>
    <s v="10857"/>
    <s v="SAN. BANCO POPOLARE CC TESORERIA"/>
  </r>
  <r>
    <s v="860032"/>
    <s v="94614"/>
    <x v="262"/>
    <s v="ACQ"/>
    <s v="7172134813"/>
    <d v="2022-09-05T00:00:00"/>
    <m/>
    <n v="176.8"/>
    <s v="60"/>
    <d v="2022-09-08T00:00:00"/>
    <d v="2022-11-07T00:00:00"/>
    <n v="-27"/>
    <n v="33"/>
    <n v="170"/>
    <n v="-4590"/>
    <n v="5610"/>
    <s v="Bonifico"/>
    <d v="2022-10-11T00:00:00"/>
    <s v="10857"/>
    <s v="SAN. BANCO POPOLARE CC TESORERIA"/>
  </r>
  <r>
    <s v="860033"/>
    <s v="96491"/>
    <x v="3"/>
    <s v="ACQ"/>
    <s v="22189037"/>
    <d v="2022-09-05T00:00:00"/>
    <m/>
    <n v="1362.4"/>
    <s v="60"/>
    <d v="2022-09-08T00:00:00"/>
    <d v="2022-11-07T00:00:00"/>
    <n v="-27"/>
    <n v="33"/>
    <n v="1310"/>
    <n v="-35370"/>
    <n v="43230"/>
    <s v="Bonifico"/>
    <d v="2022-10-11T00:00:00"/>
    <s v="11039"/>
    <s v="SAN. BANCO POPOLARE CC TESORERIA"/>
  </r>
  <r>
    <s v="860034"/>
    <s v="90075"/>
    <x v="57"/>
    <s v="ACQ"/>
    <s v="222059396"/>
    <d v="2022-09-02T00:00:00"/>
    <m/>
    <n v="183"/>
    <s v="60"/>
    <d v="2022-09-08T00:00:00"/>
    <d v="2022-11-07T00:00:00"/>
    <n v="-12"/>
    <n v="48"/>
    <n v="150"/>
    <n v="-1800"/>
    <n v="7200"/>
    <s v="Bonifico"/>
    <d v="2022-10-26T00:00:00"/>
    <s v="11644"/>
    <s v="SAN. BANCO POPOLARE CC TESORERIA"/>
  </r>
  <r>
    <s v="860036"/>
    <s v="92849"/>
    <x v="327"/>
    <s v="ACQ"/>
    <s v="22513062"/>
    <d v="2022-09-05T00:00:00"/>
    <m/>
    <n v="182.6"/>
    <s v="60"/>
    <d v="2022-09-08T00:00:00"/>
    <d v="2022-11-07T00:00:00"/>
    <n v="8"/>
    <n v="68"/>
    <n v="166"/>
    <n v="1328"/>
    <n v="11288"/>
    <s v="Bonifico"/>
    <d v="2022-11-15T00:00:00"/>
    <s v="11999"/>
    <s v="SAN. BANCO POPOLARE CC TESORERIA"/>
  </r>
  <r>
    <s v="860037"/>
    <s v="94483"/>
    <x v="113"/>
    <s v="ACQ"/>
    <s v="27470679"/>
    <d v="2022-09-05T00:00:00"/>
    <m/>
    <n v="36.299999999999997"/>
    <s v="60"/>
    <d v="2022-09-08T00:00:00"/>
    <d v="2022-11-07T00:00:00"/>
    <n v="8"/>
    <n v="68"/>
    <n v="33"/>
    <n v="264"/>
    <n v="2244"/>
    <s v="Bonifico"/>
    <d v="2022-11-15T00:00:00"/>
    <s v="12110"/>
    <s v="SAN. BANCO POPOLARE CC TESORERIA"/>
  </r>
  <r>
    <s v="860038"/>
    <s v="90075"/>
    <x v="57"/>
    <s v="ACQ"/>
    <s v="9300002329"/>
    <d v="2022-09-03T00:00:00"/>
    <m/>
    <n v="1040"/>
    <s v="60"/>
    <d v="2022-09-08T00:00:00"/>
    <d v="2022-11-07T00:00:00"/>
    <n v="-27"/>
    <n v="33"/>
    <n v="1000"/>
    <n v="-27000"/>
    <n v="33000"/>
    <s v="Bonifico"/>
    <d v="2022-10-11T00:00:00"/>
    <s v="10831"/>
    <s v="SAN. BANCO POPOLARE CC TESORERIA"/>
  </r>
  <r>
    <s v="860040"/>
    <s v="91832"/>
    <x v="223"/>
    <s v="ACQ"/>
    <s v="13939/V2"/>
    <d v="2022-08-31T00:00:00"/>
    <m/>
    <n v="183"/>
    <s v="60"/>
    <d v="2022-09-08T00:00:00"/>
    <d v="2022-11-07T00:00:00"/>
    <n v="-27"/>
    <n v="33"/>
    <n v="150"/>
    <n v="-4050"/>
    <n v="4950"/>
    <s v="Bonifico"/>
    <d v="2022-10-11T00:00:00"/>
    <s v="10818"/>
    <s v="SAN. BANCO POPOLARE CC TESORERIA"/>
  </r>
  <r>
    <s v="860041"/>
    <s v="94699"/>
    <x v="96"/>
    <s v="ACQ"/>
    <s v="2022029286"/>
    <d v="2022-09-02T00:00:00"/>
    <m/>
    <n v="2372.14"/>
    <s v="60"/>
    <d v="2022-09-08T00:00:00"/>
    <d v="2022-11-07T00:00:00"/>
    <n v="-13"/>
    <n v="47"/>
    <n v="1944.38"/>
    <n v="-25276.940000000002"/>
    <n v="91385.86"/>
    <s v="Bonifico"/>
    <d v="2022-10-25T00:00:00"/>
    <s v="11579"/>
    <s v="SAN. BANCO POPOLARE CC TESORERIA"/>
  </r>
  <r>
    <s v="860043"/>
    <s v="95758"/>
    <x v="388"/>
    <s v="ACQ"/>
    <s v="492/PA"/>
    <d v="2022-08-31T00:00:00"/>
    <s v="POLYGON MAN ATTR SAN LU22 CDC 670"/>
    <n v="333298.28999999998"/>
    <s v="60"/>
    <d v="2022-09-08T00:00:00"/>
    <d v="2022-11-07T00:00:00"/>
    <n v="-31"/>
    <n v="29"/>
    <n v="273195.32"/>
    <n v="-8469054.9199999999"/>
    <n v="7922664.2800000003"/>
    <s v="Bonifico"/>
    <d v="2022-10-07T00:00:00"/>
    <s v="10736"/>
    <s v="SAN. BANCO POPOLARE CC TESORERIA"/>
  </r>
  <r>
    <s v="860044"/>
    <s v="90075"/>
    <x v="57"/>
    <s v="ACQ"/>
    <s v="222059627"/>
    <d v="2022-09-05T00:00:00"/>
    <m/>
    <n v="976"/>
    <s v="60"/>
    <d v="2022-09-08T00:00:00"/>
    <d v="2022-11-07T00:00:00"/>
    <n v="17"/>
    <n v="77"/>
    <n v="800"/>
    <n v="13600"/>
    <n v="61600"/>
    <s v="Bonifico"/>
    <d v="2022-11-24T00:00:00"/>
    <s v="12666"/>
    <s v="SAN. BANCO POPOLARE CC TESORERIA"/>
  </r>
  <r>
    <s v="860045"/>
    <s v="99599"/>
    <x v="394"/>
    <s v="ACQ"/>
    <s v="0099172831"/>
    <d v="2022-09-02T00:00:00"/>
    <m/>
    <n v="78.62"/>
    <s v="60"/>
    <d v="2022-09-08T00:00:00"/>
    <d v="2022-11-07T00:00:00"/>
    <n v="-27"/>
    <n v="33"/>
    <n v="75.599999999999994"/>
    <n v="-2041.1999999999998"/>
    <n v="2494.7999999999997"/>
    <s v="Bonifico"/>
    <d v="2022-10-11T00:00:00"/>
    <s v="10876"/>
    <s v="SAN. BANCO POPOLARE CC TESORERIA"/>
  </r>
  <r>
    <s v="860046"/>
    <s v="90544"/>
    <x v="11"/>
    <s v="ACQ"/>
    <s v="22114105"/>
    <d v="2022-09-02T00:00:00"/>
    <m/>
    <n v="395.28"/>
    <s v="60"/>
    <d v="2022-09-08T00:00:00"/>
    <d v="2022-11-07T00:00:00"/>
    <n v="-17"/>
    <n v="43"/>
    <n v="324"/>
    <n v="-5508"/>
    <n v="13932"/>
    <s v="Bonifico"/>
    <d v="2022-10-21T00:00:00"/>
    <s v="11507"/>
    <s v="TERR. BANCO POPOLARE"/>
  </r>
  <r>
    <s v="860047"/>
    <s v="91250"/>
    <x v="344"/>
    <s v="ACQ"/>
    <s v="4874/PA"/>
    <d v="2022-08-31T00:00:00"/>
    <m/>
    <n v="67.180000000000007"/>
    <s v="60"/>
    <d v="2022-09-08T00:00:00"/>
    <d v="2022-11-07T00:00:00"/>
    <n v="-27"/>
    <n v="33"/>
    <n v="64.599999999999994"/>
    <n v="-1744.1999999999998"/>
    <n v="2131.7999999999997"/>
    <s v="Bonifico"/>
    <d v="2022-10-11T00:00:00"/>
    <s v="10805"/>
    <s v="SAN. BANCO POPOLARE CC TESORERIA"/>
  </r>
  <r>
    <s v="860048"/>
    <s v="90061"/>
    <x v="219"/>
    <s v="ACQ"/>
    <s v="9923098741"/>
    <d v="2022-09-05T00:00:00"/>
    <m/>
    <n v="1815"/>
    <s v="60"/>
    <d v="2022-09-08T00:00:00"/>
    <d v="2022-11-07T00:00:00"/>
    <n v="8"/>
    <n v="68"/>
    <n v="1650"/>
    <n v="13200"/>
    <n v="112200"/>
    <s v="Bonifico"/>
    <d v="2022-11-15T00:00:00"/>
    <s v="11964"/>
    <s v="SAN. BANCO POPOLARE CC TESORERIA"/>
  </r>
  <r>
    <s v="860049"/>
    <s v="90544"/>
    <x v="11"/>
    <s v="ACQ"/>
    <s v="22114336"/>
    <d v="2022-09-02T00:00:00"/>
    <m/>
    <n v="732.4"/>
    <s v="60"/>
    <d v="2022-09-08T00:00:00"/>
    <d v="2022-11-07T00:00:00"/>
    <n v="8"/>
    <n v="68"/>
    <n v="665.82"/>
    <n v="5326.56"/>
    <n v="45275.76"/>
    <s v="Bonifico"/>
    <d v="2022-11-15T00:00:00"/>
    <s v="12008"/>
    <s v="SAN. BANCO POPOLARE CC TESORERIA"/>
  </r>
  <r>
    <s v="860050"/>
    <s v="90544"/>
    <x v="11"/>
    <s v="ACQ"/>
    <s v="22114337"/>
    <d v="2022-09-02T00:00:00"/>
    <m/>
    <n v="1628"/>
    <s v="60"/>
    <d v="2022-09-08T00:00:00"/>
    <d v="2022-11-07T00:00:00"/>
    <n v="8"/>
    <n v="68"/>
    <n v="1480"/>
    <n v="11840"/>
    <n v="100640"/>
    <s v="Bonifico"/>
    <d v="2022-11-15T00:00:00"/>
    <s v="12008"/>
    <s v="SAN. BANCO POPOLARE CC TESORERIA"/>
  </r>
  <r>
    <s v="860051"/>
    <s v="94719"/>
    <x v="105"/>
    <s v="ACQ"/>
    <s v="6012222018653"/>
    <d v="2022-09-05T00:00:00"/>
    <m/>
    <n v="1544.4"/>
    <s v="60"/>
    <d v="2022-09-08T00:00:00"/>
    <d v="2022-11-07T00:00:00"/>
    <n v="-27"/>
    <n v="33"/>
    <n v="1404"/>
    <n v="-37908"/>
    <n v="46332"/>
    <s v="Bonifico"/>
    <d v="2022-10-11T00:00:00"/>
    <s v="11020"/>
    <s v="SAN. BANCO POPOLARE CC TESORERIA"/>
  </r>
  <r>
    <s v="860053"/>
    <s v="95113"/>
    <x v="279"/>
    <s v="ACQ"/>
    <s v="9098/5"/>
    <d v="2022-08-31T00:00:00"/>
    <s v="VEDI NC 9580/5 DEL 23/9/22 A STORNO PARZ. FAT."/>
    <n v="63.01"/>
    <s v="60"/>
    <d v="2022-09-08T00:00:00"/>
    <d v="2022-11-07T00:00:00"/>
    <n v="0"/>
    <n v="60"/>
    <n v="51.65"/>
    <n v="0"/>
    <n v="3099"/>
    <s v="Bonifico"/>
    <d v="2022-10-17T00:00:00"/>
    <s v="11244"/>
    <s v="SAN. BANCO POPOLARE CC TESORERIA"/>
  </r>
  <r>
    <s v="860054"/>
    <s v="91467"/>
    <x v="395"/>
    <s v="ACQ"/>
    <s v="2022-FTEL-0002848"/>
    <d v="2022-08-31T00:00:00"/>
    <m/>
    <n v="26.72"/>
    <s v="60"/>
    <d v="2022-09-08T00:00:00"/>
    <d v="2022-11-07T00:00:00"/>
    <n v="-13"/>
    <n v="47"/>
    <n v="21.9"/>
    <n v="-284.7"/>
    <n v="1029.3"/>
    <s v="Bonifico"/>
    <d v="2022-10-25T00:00:00"/>
    <s v="11609"/>
    <s v="SAN. BANCO POPOLARE CC TESORERIA"/>
  </r>
  <r>
    <s v="860055"/>
    <s v="94483"/>
    <x v="113"/>
    <s v="ACQ"/>
    <s v="27470681"/>
    <d v="2022-09-05T00:00:00"/>
    <m/>
    <n v="27.18"/>
    <s v="60"/>
    <d v="2022-09-08T00:00:00"/>
    <d v="2022-11-07T00:00:00"/>
    <n v="17"/>
    <n v="77"/>
    <n v="24.71"/>
    <n v="420.07"/>
    <n v="1902.67"/>
    <s v="Bonifico"/>
    <d v="2022-11-24T00:00:00"/>
    <s v="12748"/>
    <s v="SAN. BANCO POPOLARE CC TESORERIA"/>
  </r>
  <r>
    <s v="860056"/>
    <s v="90538"/>
    <x v="45"/>
    <s v="ACQ"/>
    <s v="001091/V5"/>
    <d v="2022-08-31T00:00:00"/>
    <m/>
    <n v="908.9"/>
    <s v="60"/>
    <d v="2022-09-08T00:00:00"/>
    <d v="2022-11-07T00:00:00"/>
    <n v="-27"/>
    <n v="33"/>
    <n v="745"/>
    <n v="-20115"/>
    <n v="24585"/>
    <s v="Bonifico"/>
    <d v="2022-10-11T00:00:00"/>
    <s v="10919"/>
    <s v="SAN. BANCO POPOLARE CC TESORERIA"/>
  </r>
  <r>
    <s v="860058"/>
    <s v="94483"/>
    <x v="113"/>
    <s v="ACQ"/>
    <s v="27470678"/>
    <d v="2022-09-05T00:00:00"/>
    <m/>
    <n v="14.16"/>
    <s v="60"/>
    <d v="2022-09-08T00:00:00"/>
    <d v="2022-11-07T00:00:00"/>
    <n v="8"/>
    <n v="68"/>
    <n v="12.87"/>
    <n v="102.96"/>
    <n v="875.16"/>
    <s v="Bonifico"/>
    <d v="2022-11-15T00:00:00"/>
    <s v="12110"/>
    <s v="SAN. BANCO POPOLARE CC TESORERIA"/>
  </r>
  <r>
    <s v="860059"/>
    <s v="95597"/>
    <x v="97"/>
    <s v="ACQ"/>
    <s v="9546908977"/>
    <d v="2022-09-01T00:00:00"/>
    <m/>
    <n v="1512.8"/>
    <s v="60"/>
    <d v="2022-09-08T00:00:00"/>
    <d v="2022-11-07T00:00:00"/>
    <n v="-32"/>
    <n v="28"/>
    <n v="1240"/>
    <n v="-39680"/>
    <n v="34720"/>
    <s v="Bonifico"/>
    <d v="2022-10-06T00:00:00"/>
    <s v="10649"/>
    <s v="SAN. BANCO POPOLARE CC TESORERIA"/>
  </r>
  <r>
    <s v="860060"/>
    <s v="91467"/>
    <x v="395"/>
    <s v="ACQ"/>
    <s v="2022-FTEL-0002847"/>
    <d v="2022-08-31T00:00:00"/>
    <m/>
    <n v="7.61"/>
    <s v="60"/>
    <d v="2022-09-08T00:00:00"/>
    <d v="2022-11-07T00:00:00"/>
    <n v="-27"/>
    <n v="33"/>
    <n v="6.24"/>
    <n v="-168.48000000000002"/>
    <n v="205.92000000000002"/>
    <s v="Bonifico"/>
    <d v="2022-10-11T00:00:00"/>
    <s v="10873"/>
    <s v="SAN. BANCO POPOLARE CC TESORERIA"/>
  </r>
  <r>
    <s v="860062"/>
    <s v="22253"/>
    <x v="192"/>
    <s v="ACQ"/>
    <s v="9572331735"/>
    <d v="2022-08-31T00:00:00"/>
    <m/>
    <n v="2492.83"/>
    <s v="60"/>
    <d v="2022-09-08T00:00:00"/>
    <d v="2022-11-07T00:00:00"/>
    <n v="21"/>
    <n v="81"/>
    <n v="2043.3"/>
    <n v="42909.299999999996"/>
    <n v="165507.29999999999"/>
    <s v="Bonifico"/>
    <d v="2022-11-28T00:00:00"/>
    <s v="12909"/>
    <s v="SAN. BANCO POPOLARE CC TESORERIA"/>
  </r>
  <r>
    <s v="860063"/>
    <s v="97749"/>
    <x v="396"/>
    <s v="ACQ"/>
    <s v="2022926514"/>
    <d v="2022-09-05T00:00:00"/>
    <m/>
    <n v="15849.84"/>
    <s v="60"/>
    <d v="2022-09-08T00:00:00"/>
    <d v="2022-11-07T00:00:00"/>
    <n v="-27"/>
    <n v="33"/>
    <n v="12991.67"/>
    <n v="-350775.09"/>
    <n v="428725.11"/>
    <s v="Bonifico"/>
    <d v="2022-10-11T00:00:00"/>
    <s v="10807"/>
    <s v="SAN. BANCO POPOLARE CC TESORERIA"/>
  </r>
  <r>
    <s v="860064"/>
    <s v="96606"/>
    <x v="397"/>
    <s v="ACQ"/>
    <s v="1727/V2"/>
    <d v="2022-08-26T00:00:00"/>
    <m/>
    <n v="686.56"/>
    <s v="60"/>
    <d v="2022-09-08T00:00:00"/>
    <d v="2022-11-07T00:00:00"/>
    <n v="-17"/>
    <n v="43"/>
    <n v="562.75"/>
    <n v="-9566.75"/>
    <n v="24198.25"/>
    <s v="Bonifico"/>
    <d v="2022-10-21T00:00:00"/>
    <s v="11426"/>
    <s v="SAN. BANCO POPOLARE CC TESORERIA"/>
  </r>
  <r>
    <s v="860065"/>
    <s v="96988"/>
    <x v="387"/>
    <s v="ACQ"/>
    <s v="1300231850"/>
    <d v="2022-08-31T00:00:00"/>
    <m/>
    <n v="5.59"/>
    <s v="60"/>
    <d v="2022-09-08T00:00:00"/>
    <d v="2022-11-07T00:00:00"/>
    <n v="-27"/>
    <n v="33"/>
    <n v="4.58"/>
    <n v="-123.66"/>
    <n v="151.14000000000001"/>
    <s v="Bonifico"/>
    <d v="2022-10-11T00:00:00"/>
    <s v="10917"/>
    <s v="SAN. BANCO POPOLARE CC TESORERIA"/>
  </r>
  <r>
    <s v="860066"/>
    <s v="90507"/>
    <x v="147"/>
    <s v="ACQ"/>
    <s v="6752332233"/>
    <d v="2022-09-05T00:00:00"/>
    <m/>
    <n v="17281.79"/>
    <s v="60"/>
    <d v="2022-09-08T00:00:00"/>
    <d v="2022-11-07T00:00:00"/>
    <n v="-13"/>
    <n v="47"/>
    <n v="15710.72"/>
    <n v="-204239.35999999999"/>
    <n v="738403.83999999997"/>
    <s v="Bonifico"/>
    <d v="2022-10-25T00:00:00"/>
    <s v="11568"/>
    <s v="SAN. BANCO POPOLARE CC TESORERIA"/>
  </r>
  <r>
    <s v="860067"/>
    <s v="95752"/>
    <x v="358"/>
    <s v="ACQ"/>
    <s v="1056971997"/>
    <d v="2022-09-06T00:00:00"/>
    <m/>
    <n v="473.2"/>
    <s v="60"/>
    <d v="2022-09-08T00:00:00"/>
    <d v="2022-11-07T00:00:00"/>
    <n v="-27"/>
    <n v="33"/>
    <n v="455"/>
    <n v="-12285"/>
    <n v="15015"/>
    <s v="Bonifico"/>
    <d v="2022-10-11T00:00:00"/>
    <s v="10967"/>
    <s v="SAN. BANCO POPOLARE CC TESORERIA"/>
  </r>
  <r>
    <s v="860068"/>
    <s v="94919"/>
    <x v="84"/>
    <s v="ACQ"/>
    <s v="22016900R8"/>
    <d v="2022-09-02T00:00:00"/>
    <m/>
    <n v="45.76"/>
    <s v="60"/>
    <d v="2022-09-08T00:00:00"/>
    <d v="2022-11-07T00:00:00"/>
    <n v="-27"/>
    <n v="33"/>
    <n v="44"/>
    <n v="-1188"/>
    <n v="1452"/>
    <s v="Bonifico"/>
    <d v="2022-10-11T00:00:00"/>
    <s v="10872"/>
    <s v="SAN. BANCO POPOLARE CC TESORERIA"/>
  </r>
  <r>
    <s v="860069"/>
    <s v="96606"/>
    <x v="397"/>
    <s v="ACQ"/>
    <s v="1683/V2"/>
    <d v="2022-08-24T00:00:00"/>
    <m/>
    <n v="686.56"/>
    <s v="60"/>
    <d v="2022-09-08T00:00:00"/>
    <d v="2022-11-07T00:00:00"/>
    <n v="-27"/>
    <n v="33"/>
    <n v="562.75"/>
    <n v="-15194.25"/>
    <n v="18570.75"/>
    <s v="Bonifico"/>
    <d v="2022-10-11T00:00:00"/>
    <s v="10898"/>
    <s v="SAN. BANCO POPOLARE CC TESORERIA"/>
  </r>
  <r>
    <s v="860070"/>
    <s v="90101"/>
    <x v="355"/>
    <s v="ACQ"/>
    <s v="4038/PA"/>
    <d v="2022-09-01T00:00:00"/>
    <m/>
    <n v="325.38"/>
    <s v="60"/>
    <d v="2022-09-08T00:00:00"/>
    <d v="2022-11-07T00:00:00"/>
    <n v="-17"/>
    <n v="43"/>
    <n v="295.8"/>
    <n v="-5028.6000000000004"/>
    <n v="12719.4"/>
    <s v="Bonifico"/>
    <d v="2022-10-21T00:00:00"/>
    <s v="11481"/>
    <s v="SAN. BANCO POPOLARE CC TESORERIA"/>
  </r>
  <r>
    <s v="860071"/>
    <s v="99734"/>
    <x v="167"/>
    <s v="ACQ"/>
    <s v="22507034"/>
    <d v="2022-09-05T00:00:00"/>
    <m/>
    <n v="2649.84"/>
    <s v="60"/>
    <d v="2022-09-08T00:00:00"/>
    <d v="2022-11-07T00:00:00"/>
    <n v="-21"/>
    <n v="39"/>
    <n v="2172"/>
    <n v="-45612"/>
    <n v="84708"/>
    <s v="Bonifico"/>
    <d v="2022-10-17T00:00:00"/>
    <s v="11238"/>
    <s v="SAN. BANCO POPOLARE CC TESORERIA"/>
  </r>
  <r>
    <s v="860072"/>
    <s v="90658"/>
    <x v="139"/>
    <s v="ACQ"/>
    <s v="1284"/>
    <d v="2022-08-31T00:00:00"/>
    <m/>
    <n v="906.16"/>
    <s v="60"/>
    <d v="2022-09-08T00:00:00"/>
    <d v="2022-11-07T00:00:00"/>
    <n v="-27"/>
    <n v="33"/>
    <n v="742.75"/>
    <n v="-20054.25"/>
    <n v="24510.75"/>
    <s v="Bonifico"/>
    <d v="2022-10-11T00:00:00"/>
    <s v="10910"/>
    <s v="SAN. BANCO POPOLARE CC TESORERIA"/>
  </r>
  <r>
    <s v="860073"/>
    <s v="91477"/>
    <x v="106"/>
    <s v="ACQ"/>
    <s v="1209330807"/>
    <d v="2022-09-05T00:00:00"/>
    <m/>
    <n v="6295.2"/>
    <s v="60"/>
    <d v="2022-09-08T00:00:00"/>
    <d v="2022-11-07T00:00:00"/>
    <n v="-17"/>
    <n v="43"/>
    <n v="5160"/>
    <n v="-87720"/>
    <n v="221880"/>
    <s v="Bonifico"/>
    <d v="2022-10-21T00:00:00"/>
    <s v="11387"/>
    <s v="SAN. BANCO POPOLARE CC TESORERIA"/>
  </r>
  <r>
    <s v="860074"/>
    <s v="22839"/>
    <x v="278"/>
    <s v="ACQ"/>
    <s v="25881342"/>
    <d v="2022-09-01T00:00:00"/>
    <s v="NC A STORNO TOT FT 25880624 DEL 31/8/22"/>
    <n v="-300.05"/>
    <s v="60"/>
    <d v="2022-09-08T00:00:00"/>
    <d v="2022-11-07T00:00:00"/>
    <n v="0"/>
    <n v="60"/>
    <n v="-288.51"/>
    <n v="0"/>
    <n v="-17310.599999999999"/>
    <s v="Bonifico"/>
    <d v="2022-10-06T00:00:00"/>
    <s v="10671"/>
    <s v="SAN. BANCO POPOLARE CC TESORERIA"/>
  </r>
  <r>
    <s v="860075"/>
    <s v="96491"/>
    <x v="3"/>
    <s v="ACQ"/>
    <s v="22189049"/>
    <d v="2022-09-05T00:00:00"/>
    <m/>
    <n v="2225.6"/>
    <s v="60"/>
    <d v="2022-09-08T00:00:00"/>
    <d v="2022-11-07T00:00:00"/>
    <n v="-27"/>
    <n v="33"/>
    <n v="2140"/>
    <n v="-57780"/>
    <n v="70620"/>
    <s v="Bonifico"/>
    <d v="2022-10-11T00:00:00"/>
    <s v="11039"/>
    <s v="SAN. BANCO POPOLARE CC TESORERIA"/>
  </r>
  <r>
    <s v="860076"/>
    <s v="90378"/>
    <x v="398"/>
    <s v="ACQ"/>
    <s v="PAA/488"/>
    <d v="2022-08-29T00:00:00"/>
    <m/>
    <n v="717.36"/>
    <s v="60"/>
    <d v="2022-09-08T00:00:00"/>
    <d v="2022-11-07T00:00:00"/>
    <n v="-27"/>
    <n v="33"/>
    <n v="588"/>
    <n v="-15876"/>
    <n v="19404"/>
    <s v="Bonifico"/>
    <d v="2022-10-11T00:00:00"/>
    <s v="11013"/>
    <s v="SAN. BANCO POPOLARE CC TESORERIA"/>
  </r>
  <r>
    <s v="860077"/>
    <s v="99734"/>
    <x v="167"/>
    <s v="ACQ"/>
    <s v="22507040"/>
    <d v="2022-09-05T00:00:00"/>
    <m/>
    <n v="794.22"/>
    <s v="60"/>
    <d v="2022-09-08T00:00:00"/>
    <d v="2022-11-07T00:00:00"/>
    <n v="-21"/>
    <n v="39"/>
    <n v="651"/>
    <n v="-13671"/>
    <n v="25389"/>
    <s v="Bonifico"/>
    <d v="2022-10-17T00:00:00"/>
    <s v="11238"/>
    <s v="SAN. BANCO POPOLARE CC TESORERIA"/>
  </r>
  <r>
    <s v="860078"/>
    <s v="3201"/>
    <x v="399"/>
    <s v="ACQ"/>
    <s v="P1367"/>
    <d v="2022-08-31T00:00:00"/>
    <m/>
    <n v="787.82"/>
    <s v="60"/>
    <d v="2022-09-08T00:00:00"/>
    <d v="2022-11-07T00:00:00"/>
    <n v="-27"/>
    <n v="33"/>
    <n v="645.75"/>
    <n v="-17435.25"/>
    <n v="21309.75"/>
    <s v="Bonifico"/>
    <d v="2022-10-11T00:00:00"/>
    <s v="10921"/>
    <s v="SAN. BANCO POPOLARE CC TESORERIA"/>
  </r>
  <r>
    <s v="860079"/>
    <s v="96491"/>
    <x v="3"/>
    <s v="ACQ"/>
    <s v="22189036"/>
    <d v="2022-09-05T00:00:00"/>
    <m/>
    <n v="936"/>
    <s v="60"/>
    <d v="2022-09-08T00:00:00"/>
    <d v="2022-11-07T00:00:00"/>
    <n v="-27"/>
    <n v="33"/>
    <n v="900"/>
    <n v="-24300"/>
    <n v="29700"/>
    <s v="Bonifico"/>
    <d v="2022-10-11T00:00:00"/>
    <s v="11039"/>
    <s v="SAN. BANCO POPOLARE CC TESORERIA"/>
  </r>
  <r>
    <s v="860080"/>
    <s v="90075"/>
    <x v="57"/>
    <s v="ACQ"/>
    <s v="9300001949"/>
    <d v="2022-08-26T00:00:00"/>
    <m/>
    <n v="3147.6"/>
    <s v="60"/>
    <d v="2022-09-08T00:00:00"/>
    <d v="2022-11-07T00:00:00"/>
    <n v="-27"/>
    <n v="33"/>
    <n v="2580"/>
    <n v="-69660"/>
    <n v="85140"/>
    <s v="Bonifico"/>
    <d v="2022-10-11T00:00:00"/>
    <s v="10831"/>
    <s v="SAN. BANCO POPOLARE CC TESORERIA"/>
  </r>
  <r>
    <s v="860081"/>
    <s v="95292"/>
    <x v="171"/>
    <s v="ACQ"/>
    <s v="IBP22PA-0012392"/>
    <d v="2022-08-04T00:00:00"/>
    <m/>
    <n v="479.6"/>
    <s v="60"/>
    <d v="2022-09-08T00:00:00"/>
    <d v="2022-11-07T00:00:00"/>
    <n v="-27"/>
    <n v="33"/>
    <n v="436"/>
    <n v="-11772"/>
    <n v="14388"/>
    <s v="Bonifico"/>
    <d v="2022-10-11T00:00:00"/>
    <s v="11030"/>
    <s v="SAN. BANCO POPOLARE CC TESORERIA"/>
  </r>
  <r>
    <s v="860082"/>
    <s v="90461"/>
    <x v="142"/>
    <s v="ACQ"/>
    <s v="E03492"/>
    <d v="2022-08-31T00:00:00"/>
    <m/>
    <n v="177.29"/>
    <s v="60"/>
    <d v="2022-09-08T00:00:00"/>
    <d v="2022-11-07T00:00:00"/>
    <n v="21"/>
    <n v="81"/>
    <n v="145.32"/>
    <n v="3051.72"/>
    <n v="11770.92"/>
    <s v="Bonifico"/>
    <d v="2022-11-28T00:00:00"/>
    <s v="12840"/>
    <s v="SAN. BANCO POPOLARE CC TESORERIA"/>
  </r>
  <r>
    <s v="860083"/>
    <s v="96491"/>
    <x v="3"/>
    <s v="ACQ"/>
    <s v="22188910"/>
    <d v="2022-09-05T00:00:00"/>
    <m/>
    <n v="1149.2"/>
    <s v="60"/>
    <d v="2022-09-08T00:00:00"/>
    <d v="2022-11-07T00:00:00"/>
    <n v="-27"/>
    <n v="33"/>
    <n v="1105"/>
    <n v="-29835"/>
    <n v="36465"/>
    <s v="Bonifico"/>
    <d v="2022-10-11T00:00:00"/>
    <s v="11039"/>
    <s v="SAN. BANCO POPOLARE CC TESORERIA"/>
  </r>
  <r>
    <s v="860084"/>
    <s v="21952"/>
    <x v="99"/>
    <s v="ACQ"/>
    <s v="2223086179"/>
    <d v="2022-09-05T00:00:00"/>
    <m/>
    <n v="37.76"/>
    <s v="60"/>
    <d v="2022-09-08T00:00:00"/>
    <d v="2022-11-07T00:00:00"/>
    <n v="-27"/>
    <n v="33"/>
    <n v="30.95"/>
    <n v="-835.65"/>
    <n v="1021.35"/>
    <s v="Bonifico"/>
    <d v="2022-10-11T00:00:00"/>
    <s v="10954"/>
    <s v="SAN. BANCO POPOLARE CC TESORERIA"/>
  </r>
  <r>
    <s v="860085"/>
    <s v="90461"/>
    <x v="142"/>
    <s v="ACQ"/>
    <s v="E03493"/>
    <d v="2022-08-31T00:00:00"/>
    <m/>
    <n v="88.65"/>
    <s v="60"/>
    <d v="2022-09-08T00:00:00"/>
    <d v="2022-11-07T00:00:00"/>
    <n v="-17"/>
    <n v="43"/>
    <n v="72.66"/>
    <n v="-1235.22"/>
    <n v="3124.3799999999997"/>
    <s v="Bonifico"/>
    <d v="2022-10-21T00:00:00"/>
    <s v="11478"/>
    <s v="SAN. BANCO POPOLARE CC TESORERIA"/>
  </r>
  <r>
    <s v="860086"/>
    <s v="91477"/>
    <x v="106"/>
    <s v="ACQ"/>
    <s v="1209328600"/>
    <d v="2022-09-02T00:00:00"/>
    <m/>
    <n v="241.56"/>
    <s v="60"/>
    <d v="2022-09-08T00:00:00"/>
    <d v="2022-11-07T00:00:00"/>
    <n v="17"/>
    <n v="77"/>
    <n v="198"/>
    <n v="3366"/>
    <n v="15246"/>
    <s v="Bonifico"/>
    <d v="2022-11-24T00:00:00"/>
    <s v="12711"/>
    <s v="SAN. BANCO POPOLARE CC TESORERIA"/>
  </r>
  <r>
    <s v="860087"/>
    <s v="93917"/>
    <x v="308"/>
    <s v="ACQ"/>
    <s v="E-4099"/>
    <d v="2022-08-31T00:00:00"/>
    <m/>
    <n v="2516.25"/>
    <s v="60"/>
    <d v="2022-09-08T00:00:00"/>
    <d v="2022-11-07T00:00:00"/>
    <n v="17"/>
    <n v="77"/>
    <n v="2062.5"/>
    <n v="35062.5"/>
    <n v="158812.5"/>
    <s v="Bonifico"/>
    <d v="2022-11-24T00:00:00"/>
    <s v="12579"/>
    <s v="SAN. BANCO POPOLARE CC TESORERIA"/>
  </r>
  <r>
    <s v="860088"/>
    <s v="100814"/>
    <x v="287"/>
    <s v="ACQ"/>
    <s v="000595-0CPA"/>
    <d v="2022-08-31T00:00:00"/>
    <m/>
    <n v="4209"/>
    <s v="60"/>
    <d v="2022-09-08T00:00:00"/>
    <d v="2022-11-07T00:00:00"/>
    <n v="-27"/>
    <n v="33"/>
    <n v="3450"/>
    <n v="-93150"/>
    <n v="113850"/>
    <s v="Bonifico"/>
    <d v="2022-10-11T00:00:00"/>
    <s v="10905"/>
    <s v="SAN. BANCO POPOLARE CC TESORERIA"/>
  </r>
  <r>
    <s v="860089"/>
    <s v="96491"/>
    <x v="3"/>
    <s v="ACQ"/>
    <s v="22189047"/>
    <d v="2022-09-05T00:00:00"/>
    <m/>
    <n v="187.2"/>
    <s v="60"/>
    <d v="2022-09-08T00:00:00"/>
    <d v="2022-11-07T00:00:00"/>
    <n v="-27"/>
    <n v="33"/>
    <n v="180"/>
    <n v="-4860"/>
    <n v="5940"/>
    <s v="Bonifico"/>
    <d v="2022-10-11T00:00:00"/>
    <s v="11039"/>
    <s v="SAN. BANCO POPOLARE CC TESORERIA"/>
  </r>
  <r>
    <s v="860090"/>
    <s v="94619"/>
    <x v="178"/>
    <s v="ACQ"/>
    <s v="2003069614"/>
    <d v="2022-09-02T00:00:00"/>
    <m/>
    <n v="7149.56"/>
    <s v="60"/>
    <d v="2022-09-08T00:00:00"/>
    <d v="2022-11-07T00:00:00"/>
    <n v="8"/>
    <n v="68"/>
    <n v="6499.6"/>
    <n v="51996.800000000003"/>
    <n v="441972.80000000005"/>
    <s v="Bonifico"/>
    <d v="2022-11-15T00:00:00"/>
    <s v="12128"/>
    <s v="SAN. BANCO POPOLARE CC TESORERIA"/>
  </r>
  <r>
    <s v="860091"/>
    <s v="99306"/>
    <x v="95"/>
    <s v="ACQ"/>
    <s v="CDF202201143"/>
    <d v="2022-09-02T00:00:00"/>
    <m/>
    <n v="786.86"/>
    <s v="60"/>
    <d v="2022-09-08T00:00:00"/>
    <d v="2022-11-07T00:00:00"/>
    <n v="-27"/>
    <n v="33"/>
    <n v="644.97"/>
    <n v="-17414.190000000002"/>
    <n v="21284.010000000002"/>
    <s v="Bonifico"/>
    <d v="2022-10-11T00:00:00"/>
    <s v="10976"/>
    <s v="SAN. BANCO POPOLARE CC TESORERIA"/>
  </r>
  <r>
    <s v="860092"/>
    <s v="90075"/>
    <x v="57"/>
    <s v="ACQ"/>
    <s v="9300001853"/>
    <d v="2022-08-25T00:00:00"/>
    <m/>
    <n v="1872"/>
    <s v="60"/>
    <d v="2022-09-08T00:00:00"/>
    <d v="2022-11-07T00:00:00"/>
    <n v="-27"/>
    <n v="33"/>
    <n v="1800"/>
    <n v="-48600"/>
    <n v="59400"/>
    <s v="Bonifico"/>
    <d v="2022-10-11T00:00:00"/>
    <s v="10831"/>
    <s v="SAN. BANCO POPOLARE CC TESORERIA"/>
  </r>
  <r>
    <s v="860093"/>
    <s v="90531"/>
    <x v="400"/>
    <s v="ACQ"/>
    <s v="221018353"/>
    <d v="2022-08-30T00:00:00"/>
    <m/>
    <n v="135.41999999999999"/>
    <s v="60"/>
    <d v="2022-09-08T00:00:00"/>
    <d v="2022-11-07T00:00:00"/>
    <n v="-12"/>
    <n v="48"/>
    <n v="111"/>
    <n v="-1332"/>
    <n v="5328"/>
    <s v="Bonifico"/>
    <d v="2022-10-26T00:00:00"/>
    <s v="11689"/>
    <s v="SAN. BANCO POPOLARE CC TESORERIA"/>
  </r>
  <r>
    <s v="860094"/>
    <s v="22815"/>
    <x v="123"/>
    <s v="ACQ"/>
    <s v="2200006080"/>
    <d v="2022-09-02T00:00:00"/>
    <m/>
    <n v="1732.5"/>
    <s v="60"/>
    <d v="2022-09-08T00:00:00"/>
    <d v="2022-11-07T00:00:00"/>
    <n v="8"/>
    <n v="68"/>
    <n v="1575"/>
    <n v="12600"/>
    <n v="107100"/>
    <s v="Bonifico"/>
    <d v="2022-11-15T00:00:00"/>
    <s v="12098"/>
    <s v="SAN. BANCO POPOLARE CC TESORERIA"/>
  </r>
  <r>
    <s v="860095"/>
    <s v="92988"/>
    <x v="321"/>
    <s v="ACQ"/>
    <s v="9069102491"/>
    <d v="2022-08-30T00:00:00"/>
    <s v="VEDI NC 9069950703 DEL 28/9/22 A STORNO TOT. FT - CESPITE: ECOTOMOGRAFO E ACCESSORI"/>
    <n v="54504.11"/>
    <s v="60"/>
    <d v="2022-09-08T00:00:00"/>
    <d v="2022-11-07T00:00:00"/>
    <n v="0"/>
    <n v="60"/>
    <n v="44675.5"/>
    <n v="0"/>
    <n v="2680530"/>
    <s v="Bonifico"/>
    <d v="2022-11-15T00:00:00"/>
    <s v="12101"/>
    <s v="SAN. BANCO POPOLARE CC TESORERIA"/>
  </r>
  <r>
    <s v="860096"/>
    <s v="95336"/>
    <x v="31"/>
    <s v="ACQ"/>
    <s v="9500/PA"/>
    <d v="2022-08-31T00:00:00"/>
    <m/>
    <n v="256.2"/>
    <s v="60"/>
    <d v="2022-09-08T00:00:00"/>
    <d v="2022-11-07T00:00:00"/>
    <n v="-27"/>
    <n v="33"/>
    <n v="210"/>
    <n v="-5670"/>
    <n v="6930"/>
    <s v="Bonifico"/>
    <d v="2022-10-11T00:00:00"/>
    <s v="10895"/>
    <s v="SAN. BANCO POPOLARE CC TESORERIA"/>
  </r>
  <r>
    <s v="860097"/>
    <s v="22253"/>
    <x v="192"/>
    <s v="ACQ"/>
    <s v="9572331996"/>
    <d v="2022-09-02T00:00:00"/>
    <m/>
    <n v="4625.91"/>
    <s v="60"/>
    <d v="2022-09-08T00:00:00"/>
    <d v="2022-11-07T00:00:00"/>
    <n v="21"/>
    <n v="81"/>
    <n v="3791.73"/>
    <n v="79626.33"/>
    <n v="307130.13"/>
    <s v="Bonifico"/>
    <d v="2022-11-28T00:00:00"/>
    <s v="12909"/>
    <s v="SAN. BANCO POPOLARE CC TESORERIA"/>
  </r>
  <r>
    <s v="860098"/>
    <s v="91824"/>
    <x v="361"/>
    <s v="ACQ"/>
    <s v="34901"/>
    <d v="2022-08-31T00:00:00"/>
    <m/>
    <n v="396"/>
    <s v="60"/>
    <d v="2022-09-08T00:00:00"/>
    <d v="2022-11-07T00:00:00"/>
    <n v="8"/>
    <n v="68"/>
    <n v="360"/>
    <n v="2880"/>
    <n v="24480"/>
    <s v="Bonifico"/>
    <d v="2022-11-15T00:00:00"/>
    <s v="12135"/>
    <s v="SAN. BANCO POPOLARE CC TESORERIA"/>
  </r>
  <r>
    <s v="860099"/>
    <s v="10249"/>
    <x v="401"/>
    <s v="ACQ"/>
    <s v="261"/>
    <d v="2022-08-30T00:00:00"/>
    <m/>
    <n v="122"/>
    <s v="60"/>
    <d v="2022-09-08T00:00:00"/>
    <d v="2022-11-07T00:00:00"/>
    <n v="-27"/>
    <n v="33"/>
    <n v="100"/>
    <n v="-2700"/>
    <n v="3300"/>
    <s v="Bonifico"/>
    <d v="2022-10-11T00:00:00"/>
    <s v="10819"/>
    <s v="SAN. BANCO POPOLARE CC TESORERIA"/>
  </r>
  <r>
    <s v="860100"/>
    <s v="92696"/>
    <x v="339"/>
    <s v="ACQ"/>
    <s v="0000129/SP1"/>
    <d v="2022-08-22T00:00:00"/>
    <m/>
    <n v="164.74"/>
    <s v="60"/>
    <d v="2022-09-08T00:00:00"/>
    <d v="2022-11-07T00:00:00"/>
    <n v="-27"/>
    <n v="33"/>
    <n v="158.4"/>
    <n v="-4276.8"/>
    <n v="5227.2"/>
    <s v="Bonifico"/>
    <d v="2022-10-11T00:00:00"/>
    <s v="10897"/>
    <s v="SAN. BANCO POPOLARE CC TESORERIA"/>
  </r>
  <r>
    <s v="860102"/>
    <s v="98205"/>
    <x v="73"/>
    <s v="ACQ"/>
    <s v="BFV520070"/>
    <d v="2022-08-31T00:00:00"/>
    <m/>
    <n v="67.73"/>
    <s v="60"/>
    <d v="2022-09-08T00:00:00"/>
    <d v="2022-11-07T00:00:00"/>
    <n v="22"/>
    <n v="82"/>
    <n v="61.57"/>
    <n v="1354.54"/>
    <n v="5048.74"/>
    <s v="Bonifico"/>
    <d v="2022-11-29T00:00:00"/>
    <s v="12976"/>
    <s v="SAN. BANCO POPOLARE CC TESORERIA"/>
  </r>
  <r>
    <s v="860104"/>
    <s v="93917"/>
    <x v="308"/>
    <s v="ACQ"/>
    <s v="E-4100"/>
    <d v="2022-08-31T00:00:00"/>
    <m/>
    <n v="167.75"/>
    <s v="60"/>
    <d v="2022-09-08T00:00:00"/>
    <d v="2022-11-07T00:00:00"/>
    <n v="-27"/>
    <n v="33"/>
    <n v="137.5"/>
    <n v="-3712.5"/>
    <n v="4537.5"/>
    <s v="Bonifico"/>
    <d v="2022-10-11T00:00:00"/>
    <s v="10865"/>
    <s v="SAN. BANCO POPOLARE CC TESORERIA"/>
  </r>
  <r>
    <s v="860106"/>
    <s v="94483"/>
    <x v="113"/>
    <s v="ACQ"/>
    <s v="27470680"/>
    <d v="2022-09-05T00:00:00"/>
    <m/>
    <n v="17.559999999999999"/>
    <s v="60"/>
    <d v="2022-09-08T00:00:00"/>
    <d v="2022-11-07T00:00:00"/>
    <n v="8"/>
    <n v="68"/>
    <n v="15.96"/>
    <n v="127.68"/>
    <n v="1085.28"/>
    <s v="Bonifico"/>
    <d v="2022-11-15T00:00:00"/>
    <s v="12110"/>
    <s v="SAN. BANCO POPOLARE CC TESORERIA"/>
  </r>
  <r>
    <s v="860107"/>
    <s v="101075"/>
    <x v="298"/>
    <s v="ACQ"/>
    <s v="1719"/>
    <d v="2022-09-02T00:00:00"/>
    <m/>
    <n v="532.48"/>
    <s v="60"/>
    <d v="2022-09-08T00:00:00"/>
    <d v="2022-11-07T00:00:00"/>
    <n v="-27"/>
    <n v="33"/>
    <n v="512"/>
    <n v="-13824"/>
    <n v="16896"/>
    <s v="Bonifico"/>
    <d v="2022-10-11T00:00:00"/>
    <s v="10912"/>
    <s v="SAN. BANCO POPOLARE CC TESORERIA"/>
  </r>
  <r>
    <s v="860109"/>
    <s v="99423"/>
    <x v="98"/>
    <s v="ACQ"/>
    <s v="9897095030"/>
    <d v="2022-09-05T00:00:00"/>
    <m/>
    <n v="6336"/>
    <s v="60"/>
    <d v="2022-09-08T00:00:00"/>
    <d v="2022-11-07T00:00:00"/>
    <n v="-13"/>
    <n v="47"/>
    <n v="5760"/>
    <n v="-74880"/>
    <n v="270720"/>
    <s v="Bonifico"/>
    <d v="2022-10-25T00:00:00"/>
    <s v="11622"/>
    <s v="SAN. BANCO POPOLARE CC TESORERIA"/>
  </r>
  <r>
    <s v="860110"/>
    <s v="90003"/>
    <x v="42"/>
    <s v="ACQ"/>
    <s v="S22F038101"/>
    <d v="2022-09-02T00:00:00"/>
    <m/>
    <n v="62.7"/>
    <s v="60"/>
    <d v="2022-09-08T00:00:00"/>
    <d v="2022-11-07T00:00:00"/>
    <n v="-27"/>
    <n v="33"/>
    <n v="57"/>
    <n v="-1539"/>
    <n v="1881"/>
    <s v="Bonifico"/>
    <d v="2022-10-11T00:00:00"/>
    <s v="10928"/>
    <s v="SAN. BANCO POPOLARE CC TESORERIA"/>
  </r>
  <r>
    <s v="860111"/>
    <s v="97226"/>
    <x v="110"/>
    <s v="ACQ"/>
    <s v="2208114309"/>
    <d v="2022-09-02T00:00:00"/>
    <m/>
    <n v="3580.5"/>
    <s v="60"/>
    <d v="2022-09-08T00:00:00"/>
    <d v="2022-11-07T00:00:00"/>
    <n v="8"/>
    <n v="68"/>
    <n v="3255"/>
    <n v="26040"/>
    <n v="221340"/>
    <s v="Bonifico"/>
    <d v="2022-11-15T00:00:00"/>
    <s v="12127"/>
    <s v="SAN. BANCO POPOLARE CC TESORERIA"/>
  </r>
  <r>
    <s v="860113"/>
    <s v="91112"/>
    <x v="77"/>
    <s v="ACQ"/>
    <s v="0050011837"/>
    <d v="2022-08-31T00:00:00"/>
    <m/>
    <n v="11293.92"/>
    <s v="60"/>
    <d v="2022-09-08T00:00:00"/>
    <d v="2022-11-07T00:00:00"/>
    <n v="18"/>
    <n v="78"/>
    <n v="10267.200000000001"/>
    <n v="184809.60000000001"/>
    <n v="800841.60000000009"/>
    <s v="Bonifico"/>
    <d v="2022-11-25T00:00:00"/>
    <s v="12763"/>
    <s v="TERR. BANCO POPOLARE"/>
  </r>
  <r>
    <s v="860114"/>
    <s v="95008"/>
    <x v="402"/>
    <s v="ACQ"/>
    <s v="22-CLPA-3711"/>
    <d v="2022-09-02T00:00:00"/>
    <m/>
    <n v="1851.2"/>
    <s v="60"/>
    <d v="2022-09-08T00:00:00"/>
    <d v="2022-11-07T00:00:00"/>
    <n v="-27"/>
    <n v="33"/>
    <n v="1780"/>
    <n v="-48060"/>
    <n v="58740"/>
    <s v="Bonifico"/>
    <d v="2022-10-11T00:00:00"/>
    <s v="10881"/>
    <s v="SAN. BANCO POPOLARE CC TESORERIA"/>
  </r>
  <r>
    <s v="860115"/>
    <s v="90061"/>
    <x v="219"/>
    <s v="ACQ"/>
    <s v="9923098657"/>
    <d v="2022-09-02T00:00:00"/>
    <m/>
    <n v="60.5"/>
    <s v="60"/>
    <d v="2022-09-08T00:00:00"/>
    <d v="2022-11-07T00:00:00"/>
    <n v="8"/>
    <n v="68"/>
    <n v="55"/>
    <n v="440"/>
    <n v="3740"/>
    <s v="Bonifico"/>
    <d v="2022-11-15T00:00:00"/>
    <s v="11964"/>
    <s v="SAN. BANCO POPOLARE CC TESORERIA"/>
  </r>
  <r>
    <s v="860116"/>
    <s v="90106"/>
    <x v="185"/>
    <s v="ACQ"/>
    <s v="22VFN012203"/>
    <d v="2022-09-02T00:00:00"/>
    <s v="CESPITE: MICROTOMO PER ANATOMIA PATOLOGICA"/>
    <n v="402.6"/>
    <s v="60"/>
    <d v="2022-09-08T00:00:00"/>
    <d v="2022-11-07T00:00:00"/>
    <n v="-20"/>
    <n v="40"/>
    <n v="330"/>
    <n v="-6600"/>
    <n v="13200"/>
    <s v="Bonifico"/>
    <d v="2022-10-18T00:00:00"/>
    <s v="11256"/>
    <s v="SAN. BANCO POPOLARE CC TESORERIA"/>
  </r>
  <r>
    <s v="860117"/>
    <s v="91477"/>
    <x v="106"/>
    <s v="ACQ"/>
    <s v="1209329227"/>
    <d v="2022-09-02T00:00:00"/>
    <m/>
    <n v="23.89"/>
    <s v="60"/>
    <d v="2022-09-08T00:00:00"/>
    <d v="2022-11-07T00:00:00"/>
    <n v="-17"/>
    <n v="43"/>
    <n v="19.579999999999998"/>
    <n v="-332.85999999999996"/>
    <n v="841.93999999999994"/>
    <s v="Bonifico"/>
    <d v="2022-10-21T00:00:00"/>
    <s v="11387"/>
    <s v="SAN. BANCO POPOLARE CC TESORERIA"/>
  </r>
  <r>
    <s v="860118"/>
    <s v="99306"/>
    <x v="95"/>
    <s v="ACQ"/>
    <s v="CDF202201147"/>
    <d v="2022-09-05T00:00:00"/>
    <m/>
    <n v="7015"/>
    <s v="60"/>
    <d v="2022-09-08T00:00:00"/>
    <d v="2022-11-07T00:00:00"/>
    <n v="-13"/>
    <n v="47"/>
    <n v="5750"/>
    <n v="-74750"/>
    <n v="270250"/>
    <s v="Bonifico"/>
    <d v="2022-10-25T00:00:00"/>
    <s v="11577"/>
    <s v="SAN. BANCO POPOLARE CC TESORERIA"/>
  </r>
  <r>
    <s v="860119"/>
    <s v="18929"/>
    <x v="122"/>
    <s v="ACQ"/>
    <s v="5527"/>
    <d v="2022-08-31T00:00:00"/>
    <m/>
    <n v="439.2"/>
    <s v="60"/>
    <d v="2022-09-08T00:00:00"/>
    <d v="2022-11-07T00:00:00"/>
    <n v="-27"/>
    <n v="33"/>
    <n v="360"/>
    <n v="-9720"/>
    <n v="11880"/>
    <s v="Bonifico"/>
    <d v="2022-10-11T00:00:00"/>
    <s v="11012"/>
    <s v="SAN. BANCO POPOLARE CC TESORERIA"/>
  </r>
  <r>
    <s v="860120"/>
    <s v="95675"/>
    <x v="28"/>
    <s v="ACQ"/>
    <s v="0086614762"/>
    <d v="2022-09-01T00:00:00"/>
    <m/>
    <n v="872.3"/>
    <s v="60"/>
    <d v="2022-09-08T00:00:00"/>
    <d v="2022-11-07T00:00:00"/>
    <n v="8"/>
    <n v="68"/>
    <n v="715"/>
    <n v="5720"/>
    <n v="48620"/>
    <s v="Bonifico"/>
    <d v="2022-11-15T00:00:00"/>
    <s v="12051"/>
    <s v="SAN. BANCO POPOLARE CC TESORERIA"/>
  </r>
  <r>
    <s v="860121"/>
    <s v="18929"/>
    <x v="122"/>
    <s v="ACQ"/>
    <s v="5526"/>
    <d v="2022-08-31T00:00:00"/>
    <m/>
    <n v="66.86"/>
    <s v="60"/>
    <d v="2022-09-08T00:00:00"/>
    <d v="2022-11-07T00:00:00"/>
    <n v="-27"/>
    <n v="33"/>
    <n v="54.8"/>
    <n v="-1479.6"/>
    <n v="1808.3999999999999"/>
    <s v="Bonifico"/>
    <d v="2022-10-11T00:00:00"/>
    <s v="11012"/>
    <s v="SAN. BANCO POPOLARE CC TESORERIA"/>
  </r>
  <r>
    <s v="860122"/>
    <s v="481"/>
    <x v="325"/>
    <s v="ACQ"/>
    <s v="000828-0CPAPA"/>
    <d v="2022-08-31T00:00:00"/>
    <m/>
    <n v="296.45999999999998"/>
    <s v="60"/>
    <d v="2022-09-08T00:00:00"/>
    <d v="2022-11-07T00:00:00"/>
    <n v="-27"/>
    <n v="33"/>
    <n v="243"/>
    <n v="-6561"/>
    <n v="8019"/>
    <s v="Bonifico"/>
    <d v="2022-10-11T00:00:00"/>
    <s v="10989"/>
    <s v="SAN. BANCO POPOLARE CC TESORERIA"/>
  </r>
  <r>
    <s v="860123"/>
    <s v="10824"/>
    <x v="403"/>
    <s v="ACQ"/>
    <s v="295/1/2022"/>
    <d v="2022-08-31T00:00:00"/>
    <m/>
    <n v="9552.6"/>
    <s v="60"/>
    <d v="2022-09-08T00:00:00"/>
    <d v="2022-11-07T00:00:00"/>
    <n v="-27"/>
    <n v="33"/>
    <n v="7830"/>
    <n v="-211410"/>
    <n v="258390"/>
    <s v="Bonifico"/>
    <d v="2022-10-11T00:00:00"/>
    <s v="10829"/>
    <s v="SAN. BANCO POPOLARE CC TESORERIA"/>
  </r>
  <r>
    <s v="860124"/>
    <s v="91569"/>
    <x v="281"/>
    <s v="ACQ"/>
    <s v="2022-V1 -0007643"/>
    <d v="2022-09-01T00:00:00"/>
    <m/>
    <n v="244.97"/>
    <s v="60"/>
    <d v="2022-09-08T00:00:00"/>
    <d v="2022-11-07T00:00:00"/>
    <n v="8"/>
    <n v="68"/>
    <n v="222.7"/>
    <n v="1781.6"/>
    <n v="15143.599999999999"/>
    <s v="Bonifico"/>
    <d v="2022-11-15T00:00:00"/>
    <s v="12031"/>
    <s v="SAN. BANCO POPOLARE CC TESORERIA"/>
  </r>
  <r>
    <s v="860125"/>
    <s v="91040"/>
    <x v="269"/>
    <s v="ACQ"/>
    <s v="7322005821"/>
    <d v="2022-09-05T00:00:00"/>
    <m/>
    <n v="643.5"/>
    <s v="60"/>
    <d v="2022-09-08T00:00:00"/>
    <d v="2022-11-07T00:00:00"/>
    <n v="-17"/>
    <n v="43"/>
    <n v="585"/>
    <n v="-9945"/>
    <n v="25155"/>
    <s v="Bonifico"/>
    <d v="2022-10-21T00:00:00"/>
    <s v="11377"/>
    <s v="SAN. BANCO POPOLARE CC TESORERIA"/>
  </r>
  <r>
    <s v="860126"/>
    <s v="91051"/>
    <x v="404"/>
    <s v="ACQ"/>
    <s v="35 PA"/>
    <d v="2022-08-29T00:00:00"/>
    <m/>
    <n v="27.45"/>
    <s v="60"/>
    <d v="2022-09-08T00:00:00"/>
    <d v="2022-11-07T00:00:00"/>
    <n v="-27"/>
    <n v="33"/>
    <n v="22.5"/>
    <n v="-607.5"/>
    <n v="742.5"/>
    <s v="Bonifico"/>
    <d v="2022-10-11T00:00:00"/>
    <s v="10844"/>
    <s v="SAN. BANCO POPOLARE CC TESORERIA"/>
  </r>
  <r>
    <s v="860127"/>
    <s v="93395"/>
    <x v="51"/>
    <s v="ACQ"/>
    <s v="22072001 Q1"/>
    <d v="2022-09-02T00:00:00"/>
    <m/>
    <n v="228.38"/>
    <s v="60"/>
    <d v="2022-09-08T00:00:00"/>
    <d v="2022-11-07T00:00:00"/>
    <n v="17"/>
    <n v="77"/>
    <n v="187.2"/>
    <n v="3182.3999999999996"/>
    <n v="14414.4"/>
    <s v="Bonifico"/>
    <d v="2022-11-24T00:00:00"/>
    <s v="12583"/>
    <s v="SAN. BANCO POPOLARE CC TESORERIA"/>
  </r>
  <r>
    <s v="860128"/>
    <s v="90930"/>
    <x v="405"/>
    <s v="ACQ"/>
    <s v="001976/PA"/>
    <d v="2022-08-31T00:00:00"/>
    <m/>
    <n v="309.27"/>
    <s v="60"/>
    <d v="2022-09-08T00:00:00"/>
    <d v="2022-11-07T00:00:00"/>
    <n v="-17"/>
    <n v="43"/>
    <n v="253.5"/>
    <n v="-4309.5"/>
    <n v="10900.5"/>
    <s v="Bonifico"/>
    <d v="2022-10-21T00:00:00"/>
    <s v="11417"/>
    <s v="SAN. BANCO POPOLARE CC TESORERIA"/>
  </r>
  <r>
    <s v="860129"/>
    <s v="96491"/>
    <x v="3"/>
    <s v="ACQ"/>
    <s v="22188278"/>
    <d v="2022-09-02T00:00:00"/>
    <m/>
    <n v="1604.79"/>
    <s v="60"/>
    <d v="2022-09-08T00:00:00"/>
    <d v="2022-11-07T00:00:00"/>
    <n v="-27"/>
    <n v="33"/>
    <n v="1315.4"/>
    <n v="-35515.800000000003"/>
    <n v="43408.200000000004"/>
    <s v="Bonifico"/>
    <d v="2022-10-11T00:00:00"/>
    <s v="11039"/>
    <s v="SAN. BANCO POPOLARE CC TESORERIA"/>
  </r>
  <r>
    <s v="860130"/>
    <s v="18929"/>
    <x v="122"/>
    <s v="ACQ"/>
    <s v="5528"/>
    <d v="2022-08-31T00:00:00"/>
    <m/>
    <n v="147.35"/>
    <s v="60"/>
    <d v="2022-09-08T00:00:00"/>
    <d v="2022-11-07T00:00:00"/>
    <n v="-27"/>
    <n v="33"/>
    <n v="120.78"/>
    <n v="-3261.06"/>
    <n v="3985.7400000000002"/>
    <s v="Bonifico"/>
    <d v="2022-10-11T00:00:00"/>
    <s v="11012"/>
    <s v="SAN. BANCO POPOLARE CC TESORERIA"/>
  </r>
  <r>
    <s v="860131"/>
    <s v="99423"/>
    <x v="98"/>
    <s v="ACQ"/>
    <s v="9897094734"/>
    <d v="2022-09-02T00:00:00"/>
    <m/>
    <n v="8163.55"/>
    <s v="60"/>
    <d v="2022-09-08T00:00:00"/>
    <d v="2022-11-07T00:00:00"/>
    <n v="-13"/>
    <n v="47"/>
    <n v="7421.41"/>
    <n v="-96478.33"/>
    <n v="348806.27"/>
    <s v="Bonifico"/>
    <d v="2022-10-25T00:00:00"/>
    <s v="11622"/>
    <s v="SAN. BANCO POPOLARE CC TESORERIA"/>
  </r>
  <r>
    <s v="860132"/>
    <s v="22928"/>
    <x v="161"/>
    <s v="ACQ"/>
    <s v="V90010305"/>
    <d v="2022-08-31T00:00:00"/>
    <m/>
    <n v="62.22"/>
    <s v="60"/>
    <d v="2022-09-08T00:00:00"/>
    <d v="2022-11-07T00:00:00"/>
    <n v="-12"/>
    <n v="48"/>
    <n v="51"/>
    <n v="-612"/>
    <n v="2448"/>
    <s v="Bonifico"/>
    <d v="2022-10-26T00:00:00"/>
    <s v="11669"/>
    <s v="SAN. BANCO POPOLARE CC TESORERIA"/>
  </r>
  <r>
    <s v="860133"/>
    <s v="91430"/>
    <x v="406"/>
    <s v="ACQ"/>
    <s v="765/07/22"/>
    <d v="2022-09-05T00:00:00"/>
    <s v="MANUT EDILE LOTTO2+EXTRA MAG/LU22"/>
    <n v="82472"/>
    <s v="60"/>
    <d v="2022-09-08T00:00:00"/>
    <d v="2022-11-07T00:00:00"/>
    <n v="-17"/>
    <n v="43"/>
    <n v="67600"/>
    <n v="-1149200"/>
    <n v="2906800"/>
    <s v="Bonifico"/>
    <d v="2022-10-21T00:00:00"/>
    <s v="11458"/>
    <s v="SAN. BANCO POPOLARE CC TESORERIA"/>
  </r>
  <r>
    <s v="860134"/>
    <s v="97609"/>
    <x v="284"/>
    <s v="ACQ"/>
    <s v="3006919239"/>
    <d v="2022-09-02T00:00:00"/>
    <m/>
    <n v="78.81"/>
    <s v="60"/>
    <d v="2022-09-08T00:00:00"/>
    <d v="2022-11-07T00:00:00"/>
    <n v="-12"/>
    <n v="48"/>
    <n v="64.599999999999994"/>
    <n v="-775.19999999999993"/>
    <n v="3100.7999999999997"/>
    <s v="Bonifico"/>
    <d v="2022-10-26T00:00:00"/>
    <s v="11655"/>
    <s v="SAN. BANCO POPOLARE CC TESORERIA"/>
  </r>
  <r>
    <s v="860135"/>
    <s v="18929"/>
    <x v="122"/>
    <s v="ACQ"/>
    <s v="5525"/>
    <d v="2022-08-31T00:00:00"/>
    <m/>
    <n v="634.4"/>
    <s v="60"/>
    <d v="2022-09-08T00:00:00"/>
    <d v="2022-11-07T00:00:00"/>
    <n v="-12"/>
    <n v="48"/>
    <n v="520"/>
    <n v="-6240"/>
    <n v="24960"/>
    <s v="Bonifico"/>
    <d v="2022-10-26T00:00:00"/>
    <s v="11659"/>
    <s v="SAN. BANCO POPOLARE CC TESORERIA"/>
  </r>
  <r>
    <s v="860136"/>
    <s v="22253"/>
    <x v="192"/>
    <s v="ACQ"/>
    <s v="9572331994"/>
    <d v="2022-09-02T00:00:00"/>
    <m/>
    <n v="72540.39"/>
    <s v="60"/>
    <d v="2022-09-08T00:00:00"/>
    <d v="2022-11-07T00:00:00"/>
    <n v="17"/>
    <n v="77"/>
    <n v="59459.34"/>
    <n v="1010808.7799999999"/>
    <n v="4578369.18"/>
    <s v="Bonifico"/>
    <d v="2022-11-24T00:00:00"/>
    <s v="12744"/>
    <s v="SAN. BANCO POPOLARE CC TESORERIA"/>
  </r>
  <r>
    <s v="860137"/>
    <s v="90127"/>
    <x v="88"/>
    <s v="ACQ"/>
    <s v="5302489809"/>
    <d v="2022-09-01T00:00:00"/>
    <m/>
    <n v="87.84"/>
    <s v="60"/>
    <d v="2022-09-08T00:00:00"/>
    <d v="2022-11-07T00:00:00"/>
    <n v="-12"/>
    <n v="48"/>
    <n v="72"/>
    <n v="-864"/>
    <n v="3456"/>
    <s v="Bonifico"/>
    <d v="2022-10-26T00:00:00"/>
    <s v="11641"/>
    <s v="SAN. BANCO POPOLARE CC TESORERIA"/>
  </r>
  <r>
    <s v="860138"/>
    <s v="99397"/>
    <x v="407"/>
    <s v="ACQ"/>
    <s v="FATTPA 101_22"/>
    <d v="2022-08-31T00:00:00"/>
    <m/>
    <n v="944.28"/>
    <s v="60"/>
    <d v="2022-09-08T00:00:00"/>
    <d v="2022-11-07T00:00:00"/>
    <n v="-27"/>
    <n v="33"/>
    <n v="774"/>
    <n v="-20898"/>
    <n v="25542"/>
    <s v="Bonifico"/>
    <d v="2022-10-11T00:00:00"/>
    <s v="10990"/>
    <s v="SAN. BANCO POPOLARE CC TESORERIA"/>
  </r>
  <r>
    <s v="860139"/>
    <s v="96389"/>
    <x v="408"/>
    <s v="ACQ"/>
    <s v="003627"/>
    <d v="2022-07-29T00:00:00"/>
    <m/>
    <n v="101.75"/>
    <s v="60"/>
    <d v="2022-09-08T00:00:00"/>
    <d v="2022-11-07T00:00:00"/>
    <n v="-27"/>
    <n v="33"/>
    <n v="83.4"/>
    <n v="-2251.8000000000002"/>
    <n v="2752.2000000000003"/>
    <s v="Bonifico"/>
    <d v="2022-10-11T00:00:00"/>
    <s v="10971"/>
    <s v="SAN. BANCO POPOLARE CC TESORERIA"/>
  </r>
  <r>
    <s v="860140"/>
    <s v="96420"/>
    <x v="38"/>
    <s v="ACQ"/>
    <s v="FS/4495"/>
    <d v="2022-09-01T00:00:00"/>
    <m/>
    <n v="624"/>
    <s v="60"/>
    <d v="2022-09-08T00:00:00"/>
    <d v="2022-11-07T00:00:00"/>
    <n v="21"/>
    <n v="81"/>
    <n v="600"/>
    <n v="12600"/>
    <n v="48600"/>
    <s v="Bonifico"/>
    <d v="2022-11-28T00:00:00"/>
    <s v="12920"/>
    <s v="SAN. BANCO POPOLARE CC TESORERIA"/>
  </r>
  <r>
    <s v="860141"/>
    <s v="99244"/>
    <x v="409"/>
    <s v="ACQ"/>
    <s v="FIPADB-2022-757501"/>
    <d v="2022-08-31T00:00:00"/>
    <m/>
    <n v="24.75"/>
    <s v="60"/>
    <d v="2022-09-08T00:00:00"/>
    <d v="2022-11-07T00:00:00"/>
    <n v="-27"/>
    <n v="33"/>
    <n v="20.29"/>
    <n v="-547.82999999999993"/>
    <n v="669.56999999999994"/>
    <s v="Bonifico"/>
    <d v="2022-10-11T00:00:00"/>
    <s v="11021"/>
    <s v="SAN. BANCO POPOLARE CC TESORERIA"/>
  </r>
  <r>
    <s v="860142"/>
    <s v="18929"/>
    <x v="122"/>
    <s v="ACQ"/>
    <s v="5603"/>
    <d v="2022-08-31T00:00:00"/>
    <m/>
    <n v="1326.16"/>
    <s v="60"/>
    <d v="2022-09-08T00:00:00"/>
    <d v="2022-11-07T00:00:00"/>
    <n v="-27"/>
    <n v="33"/>
    <n v="1087.02"/>
    <n v="-29349.54"/>
    <n v="35871.659999999996"/>
    <s v="Bonifico"/>
    <d v="2022-10-11T00:00:00"/>
    <s v="11012"/>
    <s v="SAN. BANCO POPOLARE CC TESORERIA"/>
  </r>
  <r>
    <s v="860143"/>
    <s v="90718"/>
    <x v="172"/>
    <s v="ACQ"/>
    <s v="1020655312"/>
    <d v="2022-08-25T00:00:00"/>
    <m/>
    <n v="6648.49"/>
    <s v="60"/>
    <d v="2022-09-08T00:00:00"/>
    <d v="2022-11-07T00:00:00"/>
    <n v="-17"/>
    <n v="43"/>
    <n v="6044.08"/>
    <n v="-102749.36"/>
    <n v="259895.44"/>
    <s v="Bonifico"/>
    <d v="2022-10-21T00:00:00"/>
    <s v="11419"/>
    <s v="SAN. BANCO POPOLARE CC TESORERIA"/>
  </r>
  <r>
    <s v="860144"/>
    <s v="22839"/>
    <x v="278"/>
    <s v="ACQ"/>
    <s v="25881407"/>
    <d v="2022-09-02T00:00:00"/>
    <m/>
    <n v="66.069999999999993"/>
    <s v="60"/>
    <d v="2022-09-08T00:00:00"/>
    <d v="2022-11-07T00:00:00"/>
    <n v="-27"/>
    <n v="33"/>
    <n v="63.53"/>
    <n v="-1715.31"/>
    <n v="2096.4900000000002"/>
    <s v="Bonifico"/>
    <d v="2022-10-11T00:00:00"/>
    <s v="10951"/>
    <s v="SAN. BANCO POPOLARE CC TESORERIA"/>
  </r>
  <r>
    <s v="860145"/>
    <s v="96711"/>
    <x v="114"/>
    <s v="ACQ"/>
    <s v="40140183"/>
    <d v="2022-08-31T00:00:00"/>
    <m/>
    <n v="354.41"/>
    <s v="60"/>
    <d v="2022-09-08T00:00:00"/>
    <d v="2022-11-07T00:00:00"/>
    <n v="-12"/>
    <n v="48"/>
    <n v="290.5"/>
    <n v="-3486"/>
    <n v="13944"/>
    <s v="Bonifico"/>
    <d v="2022-10-26T00:00:00"/>
    <s v="11664"/>
    <s v="SAN. BANCO POPOLARE CC TESORERIA"/>
  </r>
  <r>
    <s v="860147"/>
    <s v="99165"/>
    <x v="316"/>
    <s v="ACQ"/>
    <s v="5288/2022"/>
    <d v="2022-08-31T00:00:00"/>
    <s v="COVID"/>
    <n v="604.79999999999995"/>
    <s v="60"/>
    <d v="2022-09-08T00:00:00"/>
    <d v="2022-11-07T00:00:00"/>
    <n v="8"/>
    <n v="68"/>
    <n v="576"/>
    <n v="4608"/>
    <n v="39168"/>
    <s v="Bonifico"/>
    <d v="2022-11-15T00:00:00"/>
    <s v="12067"/>
    <s v="SAN. BANCO POPOLARE CC TESORERIA"/>
  </r>
  <r>
    <s v="860148"/>
    <s v="90658"/>
    <x v="139"/>
    <s v="ACQ"/>
    <s v="1285"/>
    <d v="2022-08-31T00:00:00"/>
    <m/>
    <n v="377.35"/>
    <s v="60"/>
    <d v="2022-09-08T00:00:00"/>
    <d v="2022-11-07T00:00:00"/>
    <n v="-27"/>
    <n v="33"/>
    <n v="309.3"/>
    <n v="-8351.1"/>
    <n v="10206.9"/>
    <s v="Bonifico"/>
    <d v="2022-10-11T00:00:00"/>
    <s v="10910"/>
    <s v="SAN. BANCO POPOLARE CC TESORERIA"/>
  </r>
  <r>
    <s v="860149"/>
    <s v="95903"/>
    <x v="410"/>
    <s v="ACQ"/>
    <s v="649/FE"/>
    <d v="2022-09-05T00:00:00"/>
    <m/>
    <n v="406.26"/>
    <s v="60"/>
    <d v="2022-09-08T00:00:00"/>
    <d v="2022-11-07T00:00:00"/>
    <n v="-12"/>
    <n v="48"/>
    <n v="333"/>
    <n v="-3996"/>
    <n v="15984"/>
    <s v="Bonifico"/>
    <d v="2022-10-26T00:00:00"/>
    <s v="11636"/>
    <s v="SAN. BANCO POPOLARE CC TESORERIA"/>
  </r>
  <r>
    <s v="860150"/>
    <s v="18929"/>
    <x v="122"/>
    <s v="ACQ"/>
    <s v="5604"/>
    <d v="2022-08-31T00:00:00"/>
    <m/>
    <n v="1105.1400000000001"/>
    <s v="60"/>
    <d v="2022-09-08T00:00:00"/>
    <d v="2022-11-07T00:00:00"/>
    <n v="-27"/>
    <n v="33"/>
    <n v="905.85"/>
    <n v="-24457.95"/>
    <n v="29893.05"/>
    <s v="Bonifico"/>
    <d v="2022-10-11T00:00:00"/>
    <s v="11012"/>
    <s v="SAN. BANCO POPOLARE CC TESORERIA"/>
  </r>
  <r>
    <s v="860151"/>
    <s v="97747"/>
    <x v="411"/>
    <s v="ACQ"/>
    <s v="9455/SP"/>
    <d v="2022-08-31T00:00:00"/>
    <m/>
    <n v="631.79"/>
    <s v="60"/>
    <d v="2022-09-08T00:00:00"/>
    <d v="2022-11-07T00:00:00"/>
    <n v="-27"/>
    <n v="33"/>
    <n v="517.86"/>
    <n v="-13982.220000000001"/>
    <n v="17089.38"/>
    <s v="Bonifico"/>
    <d v="2022-10-11T00:00:00"/>
    <s v="10811"/>
    <s v="SAN. BANCO POPOLARE CC TESORERIA"/>
  </r>
  <r>
    <s v="860152"/>
    <s v="91275"/>
    <x v="412"/>
    <s v="ACQ"/>
    <s v="8022390"/>
    <d v="2022-08-31T00:00:00"/>
    <m/>
    <n v="544.61"/>
    <s v="60"/>
    <d v="2022-09-08T00:00:00"/>
    <d v="2022-11-07T00:00:00"/>
    <n v="-27"/>
    <n v="33"/>
    <n v="446.4"/>
    <n v="-12052.8"/>
    <n v="14731.199999999999"/>
    <s v="Bonifico"/>
    <d v="2022-10-11T00:00:00"/>
    <s v="10847"/>
    <s v="SAN. BANCO POPOLARE CC TESORERIA"/>
  </r>
  <r>
    <s v="860154"/>
    <s v="91275"/>
    <x v="412"/>
    <s v="ACQ"/>
    <s v="8022389"/>
    <d v="2022-08-31T00:00:00"/>
    <m/>
    <n v="3365.19"/>
    <s v="60"/>
    <d v="2022-09-08T00:00:00"/>
    <d v="2022-11-07T00:00:00"/>
    <n v="-27"/>
    <n v="33"/>
    <n v="2758.35"/>
    <n v="-74475.45"/>
    <n v="91025.55"/>
    <s v="Bonifico"/>
    <d v="2022-10-11T00:00:00"/>
    <s v="10847"/>
    <s v="SAN. BANCO POPOLARE CC TESORERIA"/>
  </r>
  <r>
    <s v="860155"/>
    <s v="95675"/>
    <x v="28"/>
    <s v="ACQ"/>
    <s v="0086614880"/>
    <d v="2022-09-01T00:00:00"/>
    <m/>
    <n v="3881.06"/>
    <s v="60"/>
    <d v="2022-09-08T00:00:00"/>
    <d v="2022-11-07T00:00:00"/>
    <n v="-27"/>
    <n v="33"/>
    <n v="3181.2"/>
    <n v="-85892.4"/>
    <n v="104979.59999999999"/>
    <s v="Bonifico"/>
    <d v="2022-10-11T00:00:00"/>
    <s v="10904"/>
    <s v="SAN. BANCO POPOLARE CC TESORERIA"/>
  </r>
  <r>
    <s v="860156"/>
    <s v="18707"/>
    <x v="413"/>
    <s v="ACQ"/>
    <s v="00010009145"/>
    <d v="2022-08-31T00:00:00"/>
    <m/>
    <n v="210.77"/>
    <s v="60"/>
    <d v="2022-09-08T00:00:00"/>
    <d v="2022-11-07T00:00:00"/>
    <n v="-27"/>
    <n v="33"/>
    <n v="172.76"/>
    <n v="-4664.5199999999995"/>
    <n v="5701.08"/>
    <s v="Bonifico"/>
    <d v="2022-10-11T00:00:00"/>
    <s v="10866"/>
    <s v="SAN. BANCO POPOLARE CC TESORERIA"/>
  </r>
  <r>
    <s v="860157"/>
    <s v="90075"/>
    <x v="57"/>
    <s v="ACQ"/>
    <s v="9300001948"/>
    <d v="2022-08-26T00:00:00"/>
    <m/>
    <n v="1049.2"/>
    <s v="60"/>
    <d v="2022-09-08T00:00:00"/>
    <d v="2022-11-07T00:00:00"/>
    <n v="-27"/>
    <n v="33"/>
    <n v="860"/>
    <n v="-23220"/>
    <n v="28380"/>
    <s v="Bonifico"/>
    <d v="2022-10-11T00:00:00"/>
    <s v="10831"/>
    <s v="SAN. BANCO POPOLARE CC TESORERIA"/>
  </r>
  <r>
    <s v="860158"/>
    <s v="91832"/>
    <x v="223"/>
    <s v="ACQ"/>
    <s v="13938/V2"/>
    <d v="2022-08-31T00:00:00"/>
    <m/>
    <n v="146.4"/>
    <s v="60"/>
    <d v="2022-09-08T00:00:00"/>
    <d v="2022-11-07T00:00:00"/>
    <n v="-27"/>
    <n v="33"/>
    <n v="120"/>
    <n v="-3240"/>
    <n v="3960"/>
    <s v="Bonifico"/>
    <d v="2022-10-11T00:00:00"/>
    <s v="10818"/>
    <s v="SAN. BANCO POPOLARE CC TESORERIA"/>
  </r>
  <r>
    <s v="860159"/>
    <s v="97176"/>
    <x v="414"/>
    <s v="ACQ"/>
    <s v="832/PA"/>
    <d v="2022-08-31T00:00:00"/>
    <m/>
    <n v="110.24"/>
    <s v="60"/>
    <d v="2022-09-08T00:00:00"/>
    <d v="2022-11-07T00:00:00"/>
    <n v="-17"/>
    <n v="43"/>
    <n v="100.22"/>
    <n v="-1703.74"/>
    <n v="4309.46"/>
    <s v="Bonifico"/>
    <d v="2022-10-21T00:00:00"/>
    <s v="11347"/>
    <s v="SAN. BANCO POPOLARE CC TESORERIA"/>
  </r>
  <r>
    <s v="860160"/>
    <s v="92849"/>
    <x v="327"/>
    <s v="ACQ"/>
    <s v="22513061"/>
    <d v="2022-09-05T00:00:00"/>
    <m/>
    <n v="589.6"/>
    <s v="60"/>
    <d v="2022-09-08T00:00:00"/>
    <d v="2022-11-07T00:00:00"/>
    <n v="-17"/>
    <n v="43"/>
    <n v="536"/>
    <n v="-9112"/>
    <n v="23048"/>
    <s v="Bonifico"/>
    <d v="2022-10-21T00:00:00"/>
    <s v="11399"/>
    <s v="SAN. BANCO POPOLARE CC TESORERIA"/>
  </r>
  <r>
    <s v="860161"/>
    <s v="91561"/>
    <x v="415"/>
    <s v="ACQ"/>
    <s v="2164"/>
    <d v="2022-08-31T00:00:00"/>
    <m/>
    <n v="494.47"/>
    <s v="60"/>
    <d v="2022-09-08T00:00:00"/>
    <d v="2022-11-07T00:00:00"/>
    <n v="-12"/>
    <n v="48"/>
    <n v="405.3"/>
    <n v="-4863.6000000000004"/>
    <n v="19454.400000000001"/>
    <s v="Bonifico"/>
    <d v="2022-10-26T00:00:00"/>
    <s v="11639"/>
    <s v="SAN. BANCO POPOLARE CC TESORERIA"/>
  </r>
  <r>
    <s v="860162"/>
    <s v="96491"/>
    <x v="3"/>
    <s v="ACQ"/>
    <s v="22188297"/>
    <d v="2022-09-02T00:00:00"/>
    <m/>
    <n v="766.48"/>
    <s v="60"/>
    <d v="2022-09-08T00:00:00"/>
    <d v="2022-11-07T00:00:00"/>
    <n v="-27"/>
    <n v="33"/>
    <n v="628.26"/>
    <n v="-16963.02"/>
    <n v="20732.579999999998"/>
    <s v="Bonifico"/>
    <d v="2022-10-11T00:00:00"/>
    <s v="11039"/>
    <s v="SAN. BANCO POPOLARE CC TESORERIA"/>
  </r>
  <r>
    <s v="860163"/>
    <s v="90206"/>
    <x v="109"/>
    <s v="ACQ"/>
    <s v="7310014846"/>
    <d v="2022-09-05T00:00:00"/>
    <m/>
    <n v="545.34"/>
    <s v="60"/>
    <d v="2022-09-08T00:00:00"/>
    <d v="2022-11-07T00:00:00"/>
    <n v="17"/>
    <n v="77"/>
    <n v="447"/>
    <n v="7599"/>
    <n v="34419"/>
    <s v="Bonifico"/>
    <d v="2022-11-24T00:00:00"/>
    <s v="12702"/>
    <s v="SAN. BANCO POPOLARE CC TESORERIA"/>
  </r>
  <r>
    <s v="860164"/>
    <s v="92021"/>
    <x v="212"/>
    <s v="ACQ"/>
    <s v="3300113681"/>
    <d v="2022-09-01T00:00:00"/>
    <m/>
    <n v="20.37"/>
    <s v="60"/>
    <d v="2022-09-08T00:00:00"/>
    <d v="2022-11-07T00:00:00"/>
    <n v="8"/>
    <n v="68"/>
    <n v="18.52"/>
    <n v="148.16"/>
    <n v="1259.3599999999999"/>
    <s v="Bonifico"/>
    <d v="2022-11-15T00:00:00"/>
    <s v="11988"/>
    <s v="SAN. BANCO POPOLARE CC TESORERIA"/>
  </r>
  <r>
    <s v="860165"/>
    <s v="90075"/>
    <x v="57"/>
    <s v="ACQ"/>
    <s v="222059626"/>
    <d v="2022-09-05T00:00:00"/>
    <m/>
    <n v="33.549999999999997"/>
    <s v="60"/>
    <d v="2022-09-08T00:00:00"/>
    <d v="2022-11-07T00:00:00"/>
    <n v="-17"/>
    <n v="43"/>
    <n v="27.5"/>
    <n v="-467.5"/>
    <n v="1182.5"/>
    <s v="Bonifico"/>
    <d v="2022-10-21T00:00:00"/>
    <s v="11438"/>
    <s v="SAN. BANCO POPOLARE CC TESORERIA"/>
  </r>
  <r>
    <s v="860166"/>
    <s v="91250"/>
    <x v="344"/>
    <s v="ACQ"/>
    <s v="4864/PA"/>
    <d v="2022-08-31T00:00:00"/>
    <m/>
    <n v="67.180000000000007"/>
    <s v="60"/>
    <d v="2022-09-08T00:00:00"/>
    <d v="2022-11-07T00:00:00"/>
    <n v="-27"/>
    <n v="33"/>
    <n v="64.599999999999994"/>
    <n v="-1744.1999999999998"/>
    <n v="2131.7999999999997"/>
    <s v="Bonifico"/>
    <d v="2022-10-11T00:00:00"/>
    <s v="10805"/>
    <s v="SAN. BANCO POPOLARE CC TESORERIA"/>
  </r>
  <r>
    <s v="860167"/>
    <s v="94614"/>
    <x v="262"/>
    <s v="ACQ"/>
    <s v="7172134815"/>
    <d v="2022-09-05T00:00:00"/>
    <m/>
    <n v="1805.6"/>
    <s v="60"/>
    <d v="2022-09-08T00:00:00"/>
    <d v="2022-11-07T00:00:00"/>
    <n v="17"/>
    <n v="77"/>
    <n v="1480"/>
    <n v="25160"/>
    <n v="113960"/>
    <s v="Bonifico"/>
    <d v="2022-11-24T00:00:00"/>
    <s v="12671"/>
    <s v="SAN. BANCO POPOLARE CC TESORERIA"/>
  </r>
  <r>
    <s v="860168"/>
    <s v="99516"/>
    <x v="163"/>
    <s v="ACQ"/>
    <s v="386/PA"/>
    <d v="2022-08-31T00:00:00"/>
    <m/>
    <n v="431.88"/>
    <s v="60"/>
    <d v="2022-09-08T00:00:00"/>
    <d v="2022-11-07T00:00:00"/>
    <n v="-17"/>
    <n v="43"/>
    <n v="354"/>
    <n v="-6018"/>
    <n v="15222"/>
    <s v="Bonifico"/>
    <d v="2022-10-21T00:00:00"/>
    <s v="11348"/>
    <s v="SAN. BANCO POPOLARE CC TESORERIA"/>
  </r>
  <r>
    <s v="860169"/>
    <s v="92152"/>
    <x v="416"/>
    <s v="ACQ"/>
    <s v="22/100/004603"/>
    <d v="2022-08-31T00:00:00"/>
    <m/>
    <n v="1189.5"/>
    <s v="60"/>
    <d v="2022-09-08T00:00:00"/>
    <d v="2022-11-07T00:00:00"/>
    <n v="-27"/>
    <n v="33"/>
    <n v="975"/>
    <n v="-26325"/>
    <n v="32175"/>
    <s v="Bonifico"/>
    <d v="2022-10-11T00:00:00"/>
    <s v="11040"/>
    <s v="SAN. BANCO POPOLARE CC TESORERIA"/>
  </r>
  <r>
    <s v="860170"/>
    <s v="94614"/>
    <x v="262"/>
    <s v="ACQ"/>
    <s v="7172134814"/>
    <d v="2022-09-05T00:00:00"/>
    <m/>
    <n v="512.4"/>
    <s v="60"/>
    <d v="2022-09-08T00:00:00"/>
    <d v="2022-11-07T00:00:00"/>
    <n v="-27"/>
    <n v="33"/>
    <n v="420"/>
    <n v="-11340"/>
    <n v="13860"/>
    <s v="Bonifico"/>
    <d v="2022-10-11T00:00:00"/>
    <s v="10857"/>
    <s v="SAN. BANCO POPOLARE CC TESORERIA"/>
  </r>
  <r>
    <s v="860171"/>
    <s v="22839"/>
    <x v="278"/>
    <s v="ACQ"/>
    <s v="25881413"/>
    <d v="2022-09-02T00:00:00"/>
    <m/>
    <n v="200.2"/>
    <s v="60"/>
    <d v="2022-09-08T00:00:00"/>
    <d v="2022-11-07T00:00:00"/>
    <n v="-27"/>
    <n v="33"/>
    <n v="192.5"/>
    <n v="-5197.5"/>
    <n v="6352.5"/>
    <s v="Bonifico"/>
    <d v="2022-10-11T00:00:00"/>
    <s v="10951"/>
    <s v="SAN. BANCO POPOLARE CC TESORERIA"/>
  </r>
  <r>
    <s v="860172"/>
    <s v="99516"/>
    <x v="163"/>
    <s v="ACQ"/>
    <s v="387/PA"/>
    <d v="2022-08-31T00:00:00"/>
    <m/>
    <n v="719.8"/>
    <s v="60"/>
    <d v="2022-09-08T00:00:00"/>
    <d v="2022-11-07T00:00:00"/>
    <n v="-17"/>
    <n v="43"/>
    <n v="590"/>
    <n v="-10030"/>
    <n v="25370"/>
    <s v="Bonifico"/>
    <d v="2022-10-21T00:00:00"/>
    <s v="11348"/>
    <s v="SAN. BANCO POPOLARE CC TESORERIA"/>
  </r>
  <r>
    <s v="860173"/>
    <s v="22536"/>
    <x v="9"/>
    <s v="ACQ"/>
    <s v="22040967"/>
    <d v="2022-09-05T00:00:00"/>
    <s v="NC A STORNO TOT. FT 21052116 DEL 4/11/21 - COGE 4000/21"/>
    <n v="-4074.8"/>
    <s v="60"/>
    <d v="2022-09-08T00:00:00"/>
    <d v="2022-11-07T00:00:00"/>
    <n v="0"/>
    <n v="60"/>
    <n v="-3340"/>
    <n v="0"/>
    <n v="-200400"/>
    <s v="Bonifico"/>
    <d v="2022-12-13T00:00:00"/>
    <m/>
    <s v="SAN. BANCO POPOLARE CC TESORERIA"/>
  </r>
  <r>
    <s v="860174"/>
    <s v="99387"/>
    <x v="417"/>
    <s v="ACQ"/>
    <s v="252 /4"/>
    <d v="2022-08-31T00:00:00"/>
    <m/>
    <n v="142.88999999999999"/>
    <s v="60"/>
    <d v="2022-09-08T00:00:00"/>
    <d v="2022-11-07T00:00:00"/>
    <n v="-27"/>
    <n v="33"/>
    <n v="129.9"/>
    <n v="-3507.3"/>
    <n v="4286.7"/>
    <s v="Bonifico"/>
    <d v="2022-10-11T00:00:00"/>
    <s v="10972"/>
    <s v="SAN. BANCO POPOLARE CC TESORERIA"/>
  </r>
  <r>
    <s v="860175"/>
    <s v="100758"/>
    <x v="268"/>
    <s v="ACQ"/>
    <s v="6906/PA"/>
    <d v="2022-09-01T00:00:00"/>
    <m/>
    <n v="119.85"/>
    <s v="60"/>
    <d v="2022-09-08T00:00:00"/>
    <d v="2022-11-07T00:00:00"/>
    <n v="8"/>
    <n v="68"/>
    <n v="108.95"/>
    <n v="871.6"/>
    <n v="7408.6"/>
    <s v="Bonifico"/>
    <d v="2022-11-15T00:00:00"/>
    <s v="12028"/>
    <s v="SAN. BANCO POPOLARE CC TESORERIA"/>
  </r>
  <r>
    <s v="860176"/>
    <s v="90075"/>
    <x v="57"/>
    <s v="ACQ"/>
    <s v="9300002330"/>
    <d v="2022-09-03T00:00:00"/>
    <m/>
    <n v="1049.2"/>
    <s v="60"/>
    <d v="2022-09-08T00:00:00"/>
    <d v="2022-11-07T00:00:00"/>
    <n v="-12"/>
    <n v="48"/>
    <n v="860"/>
    <n v="-10320"/>
    <n v="41280"/>
    <s v="Bonifico"/>
    <d v="2022-10-26T00:00:00"/>
    <s v="11644"/>
    <s v="SAN. BANCO POPOLARE CC TESORERIA"/>
  </r>
  <r>
    <s v="860177"/>
    <s v="22762"/>
    <x v="418"/>
    <s v="ACQ"/>
    <s v="001523/P22"/>
    <d v="2022-08-12T00:00:00"/>
    <m/>
    <n v="151.47999999999999"/>
    <s v="60"/>
    <d v="2022-09-08T00:00:00"/>
    <d v="2022-11-07T00:00:00"/>
    <n v="-27"/>
    <n v="33"/>
    <n v="124.16"/>
    <n v="-3352.3199999999997"/>
    <n v="4097.28"/>
    <s v="Bonifico"/>
    <d v="2022-10-11T00:00:00"/>
    <s v="10812"/>
    <s v="SAN. BANCO POPOLARE CC TESORERIA"/>
  </r>
  <r>
    <s v="860178"/>
    <s v="92830"/>
    <x v="126"/>
    <s v="ACQ"/>
    <s v="0931916819"/>
    <d v="2022-09-05T00:00:00"/>
    <m/>
    <n v="186.66"/>
    <s v="60"/>
    <d v="2022-09-08T00:00:00"/>
    <d v="2022-11-07T00:00:00"/>
    <n v="17"/>
    <n v="77"/>
    <n v="153"/>
    <n v="2601"/>
    <n v="11781"/>
    <s v="Bonifico"/>
    <d v="2022-11-24T00:00:00"/>
    <s v="12566"/>
    <s v="SAN. BANCO POPOLARE CC TESORERIA"/>
  </r>
  <r>
    <s v="860179"/>
    <s v="91477"/>
    <x v="106"/>
    <s v="ACQ"/>
    <s v="1209329834"/>
    <d v="2022-09-05T00:00:00"/>
    <m/>
    <n v="241.56"/>
    <s v="60"/>
    <d v="2022-09-08T00:00:00"/>
    <d v="2022-11-07T00:00:00"/>
    <n v="17"/>
    <n v="77"/>
    <n v="198"/>
    <n v="3366"/>
    <n v="15246"/>
    <s v="Bonifico"/>
    <d v="2022-11-24T00:00:00"/>
    <s v="12711"/>
    <s v="SAN. BANCO POPOLARE CC TESORERIA"/>
  </r>
  <r>
    <s v="860180"/>
    <s v="91477"/>
    <x v="106"/>
    <s v="ACQ"/>
    <s v="1209331318"/>
    <d v="2022-09-06T00:00:00"/>
    <s v="COVID"/>
    <n v="6.3"/>
    <s v="60"/>
    <d v="2022-09-08T00:00:00"/>
    <d v="2022-11-07T00:00:00"/>
    <n v="-12"/>
    <n v="48"/>
    <n v="6"/>
    <n v="-72"/>
    <n v="288"/>
    <s v="Bonifico"/>
    <d v="2022-10-26T00:00:00"/>
    <s v="11686"/>
    <s v="SAN. BANCO POPOLARE CC TESORERIA"/>
  </r>
  <r>
    <s v="860181"/>
    <s v="91477"/>
    <x v="106"/>
    <s v="ACQ"/>
    <s v="1209329835"/>
    <d v="2022-09-05T00:00:00"/>
    <m/>
    <n v="6760"/>
    <s v="60"/>
    <d v="2022-09-08T00:00:00"/>
    <d v="2022-11-07T00:00:00"/>
    <n v="-27"/>
    <n v="33"/>
    <n v="6500"/>
    <n v="-175500"/>
    <n v="214500"/>
    <s v="Bonifico"/>
    <d v="2022-10-11T00:00:00"/>
    <s v="10885"/>
    <s v="SAN. BANCO POPOLARE CC TESORERIA"/>
  </r>
  <r>
    <s v="860182"/>
    <s v="94719"/>
    <x v="105"/>
    <s v="ACQ"/>
    <s v="6012222018807"/>
    <d v="2022-09-06T00:00:00"/>
    <m/>
    <n v="2046"/>
    <s v="60"/>
    <d v="2022-09-08T00:00:00"/>
    <d v="2022-11-07T00:00:00"/>
    <n v="-27"/>
    <n v="33"/>
    <n v="1860"/>
    <n v="-50220"/>
    <n v="61380"/>
    <s v="Bonifico"/>
    <d v="2022-10-11T00:00:00"/>
    <s v="11020"/>
    <s v="SAN. BANCO POPOLARE CC TESORERIA"/>
  </r>
  <r>
    <s v="860183"/>
    <s v="96711"/>
    <x v="114"/>
    <s v="ACQ"/>
    <s v="40141831"/>
    <d v="2022-09-06T00:00:00"/>
    <m/>
    <n v="78"/>
    <s v="60"/>
    <d v="2022-09-08T00:00:00"/>
    <d v="2022-11-07T00:00:00"/>
    <n v="-27"/>
    <n v="33"/>
    <n v="75"/>
    <n v="-2025"/>
    <n v="2475"/>
    <s v="Bonifico"/>
    <d v="2022-10-11T00:00:00"/>
    <s v="10809"/>
    <s v="SAN. BANCO POPOLARE CC TESORERIA"/>
  </r>
  <r>
    <s v="860184"/>
    <s v="96881"/>
    <x v="0"/>
    <s v="ACQ"/>
    <s v="8261383382"/>
    <d v="2022-09-05T00:00:00"/>
    <m/>
    <n v="61.25"/>
    <s v="60"/>
    <d v="2022-09-08T00:00:00"/>
    <d v="2022-11-07T00:00:00"/>
    <n v="-27"/>
    <n v="33"/>
    <n v="55.68"/>
    <n v="-1503.36"/>
    <n v="1837.44"/>
    <s v="Bonifico"/>
    <d v="2022-10-11T00:00:00"/>
    <s v="11009"/>
    <s v="SAN. BANCO POPOLARE CC TESORERIA"/>
  </r>
  <r>
    <s v="860185"/>
    <s v="91048"/>
    <x v="419"/>
    <s v="ACQ"/>
    <s v="510 V3"/>
    <d v="2022-08-31T00:00:00"/>
    <m/>
    <n v="1817.8"/>
    <s v="60"/>
    <d v="2022-09-08T00:00:00"/>
    <d v="2022-11-07T00:00:00"/>
    <n v="-27"/>
    <n v="33"/>
    <n v="1490"/>
    <n v="-40230"/>
    <n v="49170"/>
    <s v="Bonifico"/>
    <d v="2022-10-11T00:00:00"/>
    <s v="10884"/>
    <s v="SAN. BANCO POPOLARE CC TESORERIA"/>
  </r>
  <r>
    <s v="860186"/>
    <s v="96491"/>
    <x v="3"/>
    <s v="ACQ"/>
    <s v="22190883"/>
    <d v="2022-09-06T00:00:00"/>
    <m/>
    <n v="524.70000000000005"/>
    <s v="60"/>
    <d v="2022-09-08T00:00:00"/>
    <d v="2022-11-07T00:00:00"/>
    <n v="8"/>
    <n v="68"/>
    <n v="477"/>
    <n v="3816"/>
    <n v="32436"/>
    <s v="Bonifico"/>
    <d v="2022-11-15T00:00:00"/>
    <s v="12181"/>
    <s v="SAN. BANCO POPOLARE CC TESORERIA"/>
  </r>
  <r>
    <s v="860187"/>
    <s v="22253"/>
    <x v="192"/>
    <s v="ACQ"/>
    <s v="9572332155"/>
    <d v="2022-09-05T00:00:00"/>
    <m/>
    <n v="3001.57"/>
    <s v="60"/>
    <d v="2022-09-08T00:00:00"/>
    <d v="2022-11-07T00:00:00"/>
    <n v="21"/>
    <n v="81"/>
    <n v="2460.3000000000002"/>
    <n v="51666.3"/>
    <n v="199284.30000000002"/>
    <s v="Bonifico"/>
    <d v="2022-11-28T00:00:00"/>
    <s v="12909"/>
    <s v="SAN. BANCO POPOLARE CC TESORERIA"/>
  </r>
  <r>
    <s v="860188"/>
    <s v="96881"/>
    <x v="0"/>
    <s v="ACQ"/>
    <s v="8261383380"/>
    <d v="2022-09-05T00:00:00"/>
    <m/>
    <n v="110"/>
    <s v="60"/>
    <d v="2022-09-08T00:00:00"/>
    <d v="2022-11-07T00:00:00"/>
    <n v="-27"/>
    <n v="33"/>
    <n v="100"/>
    <n v="-2700"/>
    <n v="3300"/>
    <s v="Bonifico"/>
    <d v="2022-10-11T00:00:00"/>
    <s v="11009"/>
    <s v="SAN. BANCO POPOLARE CC TESORERIA"/>
  </r>
  <r>
    <s v="860189"/>
    <s v="95675"/>
    <x v="28"/>
    <s v="ACQ"/>
    <s v="0086614918"/>
    <d v="2022-09-02T00:00:00"/>
    <m/>
    <n v="1207.8"/>
    <s v="60"/>
    <d v="2022-09-08T00:00:00"/>
    <d v="2022-11-07T00:00:00"/>
    <n v="-27"/>
    <n v="33"/>
    <n v="990"/>
    <n v="-26730"/>
    <n v="32670"/>
    <s v="Bonifico"/>
    <d v="2022-10-11T00:00:00"/>
    <s v="10904"/>
    <s v="SAN. BANCO POPOLARE CC TESORERIA"/>
  </r>
  <r>
    <s v="860190"/>
    <s v="96491"/>
    <x v="3"/>
    <s v="ACQ"/>
    <s v="22190582"/>
    <d v="2022-09-06T00:00:00"/>
    <m/>
    <n v="766.48"/>
    <s v="60"/>
    <d v="2022-09-08T00:00:00"/>
    <d v="2022-11-07T00:00:00"/>
    <n v="-27"/>
    <n v="33"/>
    <n v="628.26"/>
    <n v="-16963.02"/>
    <n v="20732.579999999998"/>
    <s v="Bonifico"/>
    <d v="2022-10-11T00:00:00"/>
    <s v="11039"/>
    <s v="SAN. BANCO POPOLARE CC TESORERIA"/>
  </r>
  <r>
    <s v="860191"/>
    <s v="95292"/>
    <x v="171"/>
    <s v="ACQ"/>
    <s v="IBP22PA-0012391"/>
    <d v="2022-08-04T00:00:00"/>
    <m/>
    <n v="620.4"/>
    <s v="60"/>
    <d v="2022-09-08T00:00:00"/>
    <d v="2022-11-07T00:00:00"/>
    <n v="-13"/>
    <n v="47"/>
    <n v="564"/>
    <n v="-7332"/>
    <n v="26508"/>
    <s v="Bonifico"/>
    <d v="2022-10-25T00:00:00"/>
    <s v="11606"/>
    <s v="SAN. BANCO POPOLARE CC TESORERIA"/>
  </r>
  <r>
    <s v="860192"/>
    <s v="96491"/>
    <x v="3"/>
    <s v="ACQ"/>
    <s v="22189048"/>
    <d v="2022-09-05T00:00:00"/>
    <m/>
    <n v="936"/>
    <s v="60"/>
    <d v="2022-09-08T00:00:00"/>
    <d v="2022-11-07T00:00:00"/>
    <n v="-27"/>
    <n v="33"/>
    <n v="900"/>
    <n v="-24300"/>
    <n v="29700"/>
    <s v="Bonifico"/>
    <d v="2022-10-11T00:00:00"/>
    <s v="11039"/>
    <s v="SAN. BANCO POPOLARE CC TESORERIA"/>
  </r>
  <r>
    <s v="860194"/>
    <s v="95802"/>
    <x v="103"/>
    <s v="ACQ"/>
    <s v="0931860662"/>
    <d v="2022-09-07T00:00:00"/>
    <m/>
    <n v="2865.05"/>
    <s v="60"/>
    <d v="2022-09-08T00:00:00"/>
    <d v="2022-11-07T00:00:00"/>
    <n v="-13"/>
    <n v="47"/>
    <n v="2604.59"/>
    <n v="-33859.67"/>
    <n v="122415.73000000001"/>
    <s v="Bonifico"/>
    <d v="2022-10-25T00:00:00"/>
    <s v="11590"/>
    <s v="SAN. BANCO POPOLARE CC TESORERIA"/>
  </r>
  <r>
    <s v="860195"/>
    <s v="90208"/>
    <x v="46"/>
    <s v="ACQ"/>
    <s v="2022029585"/>
    <d v="2022-09-02T00:00:00"/>
    <m/>
    <n v="543.73"/>
    <s v="60"/>
    <d v="2022-09-08T00:00:00"/>
    <d v="2022-11-07T00:00:00"/>
    <n v="-13"/>
    <n v="47"/>
    <n v="445.68"/>
    <n v="-5793.84"/>
    <n v="20946.96"/>
    <s v="Bonifico"/>
    <d v="2022-10-25T00:00:00"/>
    <s v="11598"/>
    <s v="SAN. BANCO POPOLARE CC TESORERIA"/>
  </r>
  <r>
    <s v="860196"/>
    <s v="95292"/>
    <x v="171"/>
    <s v="ACQ"/>
    <s v="IBP22PA-0012538"/>
    <d v="2022-08-05T00:00:00"/>
    <m/>
    <n v="300.3"/>
    <s v="60"/>
    <d v="2022-09-08T00:00:00"/>
    <d v="2022-11-07T00:00:00"/>
    <n v="-27"/>
    <n v="33"/>
    <n v="273"/>
    <n v="-7371"/>
    <n v="9009"/>
    <s v="Bonifico"/>
    <d v="2022-10-11T00:00:00"/>
    <s v="11030"/>
    <s v="SAN. BANCO POPOLARE CC TESORERIA"/>
  </r>
  <r>
    <s v="860197"/>
    <s v="90271"/>
    <x v="128"/>
    <s v="ACQ"/>
    <s v="2222683"/>
    <d v="2022-09-01T00:00:00"/>
    <m/>
    <n v="792"/>
    <s v="60"/>
    <d v="2022-09-08T00:00:00"/>
    <d v="2022-11-07T00:00:00"/>
    <n v="8"/>
    <n v="68"/>
    <n v="720"/>
    <n v="5760"/>
    <n v="48960"/>
    <s v="Bonifico"/>
    <d v="2022-11-15T00:00:00"/>
    <s v="12165"/>
    <s v="SAN. BANCO POPOLARE CC TESORERIA"/>
  </r>
  <r>
    <s v="860198"/>
    <s v="94483"/>
    <x v="113"/>
    <s v="ACQ"/>
    <s v="27471189"/>
    <d v="2022-09-06T00:00:00"/>
    <m/>
    <n v="16468.45"/>
    <s v="60"/>
    <d v="2022-09-08T00:00:00"/>
    <d v="2022-11-07T00:00:00"/>
    <n v="8"/>
    <n v="68"/>
    <n v="14971.32"/>
    <n v="119770.56"/>
    <n v="1018049.76"/>
    <s v="Bonifico"/>
    <d v="2022-11-15T00:00:00"/>
    <s v="12110"/>
    <s v="SAN. BANCO POPOLARE CC TESORERIA"/>
  </r>
  <r>
    <s v="860199"/>
    <s v="2913"/>
    <x v="322"/>
    <s v="ACQ"/>
    <s v="6100219202"/>
    <d v="2022-09-05T00:00:00"/>
    <m/>
    <n v="2873.1"/>
    <s v="60"/>
    <d v="2022-09-08T00:00:00"/>
    <d v="2022-11-07T00:00:00"/>
    <n v="-12"/>
    <n v="48"/>
    <n v="2355"/>
    <n v="-28260"/>
    <n v="113040"/>
    <s v="Bonifico"/>
    <d v="2022-10-26T00:00:00"/>
    <s v="11693"/>
    <s v="SAN. BANCO POPOLARE CC TESORERIA"/>
  </r>
  <r>
    <s v="860200"/>
    <s v="90127"/>
    <x v="88"/>
    <s v="ACQ"/>
    <s v="5302485132"/>
    <d v="2022-08-23T00:00:00"/>
    <m/>
    <n v="212.89"/>
    <s v="60"/>
    <d v="2022-09-08T00:00:00"/>
    <d v="2022-11-07T00:00:00"/>
    <n v="-27"/>
    <n v="33"/>
    <n v="174.5"/>
    <n v="-4711.5"/>
    <n v="5758.5"/>
    <s v="Bonifico"/>
    <d v="2022-10-11T00:00:00"/>
    <s v="10997"/>
    <s v="SAN. BANCO POPOLARE CC TESORERIA"/>
  </r>
  <r>
    <s v="860201"/>
    <s v="21952"/>
    <x v="99"/>
    <s v="ACQ"/>
    <s v="2223086180"/>
    <d v="2022-09-05T00:00:00"/>
    <m/>
    <n v="173.85"/>
    <s v="60"/>
    <d v="2022-09-08T00:00:00"/>
    <d v="2022-11-07T00:00:00"/>
    <n v="-27"/>
    <n v="33"/>
    <n v="142.5"/>
    <n v="-3847.5"/>
    <n v="4702.5"/>
    <s v="Bonifico"/>
    <d v="2022-10-11T00:00:00"/>
    <s v="10954"/>
    <s v="SAN. BANCO POPOLARE CC TESORERIA"/>
  </r>
  <r>
    <s v="860202"/>
    <s v="90127"/>
    <x v="88"/>
    <s v="ACQ"/>
    <s v="5302485459"/>
    <d v="2022-08-23T00:00:00"/>
    <m/>
    <n v="112.61"/>
    <s v="60"/>
    <d v="2022-09-08T00:00:00"/>
    <d v="2022-11-07T00:00:00"/>
    <n v="-27"/>
    <n v="33"/>
    <n v="92.3"/>
    <n v="-2492.1"/>
    <n v="3045.9"/>
    <s v="Bonifico"/>
    <d v="2022-10-11T00:00:00"/>
    <s v="10997"/>
    <s v="SAN. BANCO POPOLARE CC TESORERIA"/>
  </r>
  <r>
    <s v="860203"/>
    <s v="481"/>
    <x v="325"/>
    <s v="ACQ"/>
    <s v="000830-0CPAPA"/>
    <d v="2022-08-31T00:00:00"/>
    <m/>
    <n v="43.19"/>
    <s v="60"/>
    <d v="2022-09-08T00:00:00"/>
    <d v="2022-11-07T00:00:00"/>
    <n v="-27"/>
    <n v="33"/>
    <n v="35.4"/>
    <n v="-955.8"/>
    <n v="1168.2"/>
    <s v="Bonifico"/>
    <d v="2022-10-11T00:00:00"/>
    <s v="10989"/>
    <s v="SAN. BANCO POPOLARE CC TESORERIA"/>
  </r>
  <r>
    <s v="860204"/>
    <s v="94614"/>
    <x v="262"/>
    <s v="ACQ"/>
    <s v="7172135343"/>
    <d v="2022-09-06T00:00:00"/>
    <m/>
    <n v="307.44"/>
    <s v="60"/>
    <d v="2022-09-08T00:00:00"/>
    <d v="2022-11-07T00:00:00"/>
    <n v="-27"/>
    <n v="33"/>
    <n v="252"/>
    <n v="-6804"/>
    <n v="8316"/>
    <s v="Bonifico"/>
    <d v="2022-10-11T00:00:00"/>
    <s v="10857"/>
    <s v="SAN. BANCO POPOLARE CC TESORERIA"/>
  </r>
  <r>
    <s v="860205"/>
    <s v="90127"/>
    <x v="88"/>
    <s v="ACQ"/>
    <s v="5302485133"/>
    <d v="2022-08-23T00:00:00"/>
    <m/>
    <n v="3806.4"/>
    <s v="60"/>
    <d v="2022-09-08T00:00:00"/>
    <d v="2022-11-07T00:00:00"/>
    <n v="-27"/>
    <n v="33"/>
    <n v="3120"/>
    <n v="-84240"/>
    <n v="102960"/>
    <s v="Bonifico"/>
    <d v="2022-10-11T00:00:00"/>
    <s v="10997"/>
    <s v="SAN. BANCO POPOLARE CC TESORERIA"/>
  </r>
  <r>
    <s v="860206"/>
    <s v="91838"/>
    <x v="420"/>
    <s v="ACQ"/>
    <s v="VP0003008"/>
    <d v="2022-08-25T00:00:00"/>
    <m/>
    <n v="473.02"/>
    <s v="60"/>
    <d v="2022-09-08T00:00:00"/>
    <d v="2022-11-07T00:00:00"/>
    <n v="-27"/>
    <n v="33"/>
    <n v="430.02"/>
    <n v="-11610.539999999999"/>
    <n v="14190.66"/>
    <s v="Bonifico"/>
    <d v="2022-10-11T00:00:00"/>
    <s v="10968"/>
    <s v="SAN. BANCO POPOLARE CC TESORERIA"/>
  </r>
  <r>
    <s v="860207"/>
    <s v="93295"/>
    <x v="194"/>
    <s v="ACQ"/>
    <s v="1022179058"/>
    <d v="2022-08-31T00:00:00"/>
    <s v="TRASP.LUGLIO 2022 CAMP.BIOL."/>
    <n v="1776.7"/>
    <s v="60"/>
    <d v="2022-09-08T00:00:00"/>
    <d v="2022-11-07T00:00:00"/>
    <n v="-32"/>
    <n v="28"/>
    <n v="1456.31"/>
    <n v="-46601.919999999998"/>
    <n v="40776.68"/>
    <s v="Bonifico"/>
    <d v="2022-10-06T00:00:00"/>
    <s v="10669"/>
    <s v="SAN. BANCO POPOLARE CC TESORERIA"/>
  </r>
  <r>
    <s v="860208"/>
    <s v="96711"/>
    <x v="114"/>
    <s v="ACQ"/>
    <s v="40140696"/>
    <d v="2022-09-02T00:00:00"/>
    <m/>
    <n v="28.7"/>
    <s v="60"/>
    <d v="2022-09-08T00:00:00"/>
    <d v="2022-11-07T00:00:00"/>
    <n v="-12"/>
    <n v="48"/>
    <n v="27.6"/>
    <n v="-331.20000000000005"/>
    <n v="1324.8000000000002"/>
    <s v="Bonifico"/>
    <d v="2022-10-26T00:00:00"/>
    <s v="11664"/>
    <s v="SAN. BANCO POPOLARE CC TESORERIA"/>
  </r>
  <r>
    <s v="860209"/>
    <s v="101063"/>
    <x v="280"/>
    <s v="ACQ"/>
    <s v="1022039229"/>
    <d v="2022-09-02T00:00:00"/>
    <m/>
    <n v="36.479999999999997"/>
    <s v="60"/>
    <d v="2022-09-08T00:00:00"/>
    <d v="2022-11-07T00:00:00"/>
    <n v="8"/>
    <n v="68"/>
    <n v="33.159999999999997"/>
    <n v="265.27999999999997"/>
    <n v="2254.8799999999997"/>
    <s v="Bonifico"/>
    <d v="2022-11-15T00:00:00"/>
    <s v="12173"/>
    <s v="SAN. BANCO POPOLARE CC TESORERIA"/>
  </r>
  <r>
    <s v="860210"/>
    <s v="93342"/>
    <x v="421"/>
    <s v="ACQ"/>
    <s v="003029"/>
    <d v="2022-08-31T00:00:00"/>
    <m/>
    <n v="1927.6"/>
    <s v="60"/>
    <d v="2022-09-08T00:00:00"/>
    <d v="2022-11-07T00:00:00"/>
    <n v="-12"/>
    <n v="48"/>
    <n v="1580"/>
    <n v="-18960"/>
    <n v="75840"/>
    <s v="Bonifico"/>
    <d v="2022-10-26T00:00:00"/>
    <s v="11657"/>
    <s v="SAN. BANCO POPOLARE CC TESORERIA"/>
  </r>
  <r>
    <s v="860211"/>
    <s v="95802"/>
    <x v="103"/>
    <s v="ACQ"/>
    <s v="0931860660"/>
    <d v="2022-09-07T00:00:00"/>
    <m/>
    <n v="24607.01"/>
    <s v="60"/>
    <d v="2022-09-08T00:00:00"/>
    <d v="2022-11-07T00:00:00"/>
    <n v="8"/>
    <n v="68"/>
    <n v="22370.01"/>
    <n v="178960.08"/>
    <n v="1521160.68"/>
    <s v="Bonifico"/>
    <d v="2022-11-15T00:00:00"/>
    <s v="12155"/>
    <s v="SAN. BANCO POPOLARE CC TESORERIA"/>
  </r>
  <r>
    <s v="860212"/>
    <s v="96154"/>
    <x v="292"/>
    <s v="ACQ"/>
    <s v="262215611"/>
    <d v="2022-09-02T00:00:00"/>
    <m/>
    <n v="3501.89"/>
    <s v="60"/>
    <d v="2022-09-08T00:00:00"/>
    <d v="2022-11-07T00:00:00"/>
    <n v="17"/>
    <n v="77"/>
    <n v="2870.4"/>
    <n v="48796.800000000003"/>
    <n v="221020.80000000002"/>
    <s v="Bonifico"/>
    <d v="2022-11-24T00:00:00"/>
    <s v="12599"/>
    <s v="SAN. BANCO POPOLARE CC TESORERIA"/>
  </r>
  <r>
    <s v="860214"/>
    <s v="95783"/>
    <x v="183"/>
    <s v="ACQ"/>
    <s v="2908 /PA"/>
    <d v="2022-08-31T00:00:00"/>
    <m/>
    <n v="291.33999999999997"/>
    <s v="60"/>
    <d v="2022-09-08T00:00:00"/>
    <d v="2022-11-07T00:00:00"/>
    <n v="-27"/>
    <n v="33"/>
    <n v="238.8"/>
    <n v="-6447.6"/>
    <n v="7880.4000000000005"/>
    <s v="Bonifico"/>
    <d v="2022-10-11T00:00:00"/>
    <s v="10909"/>
    <s v="SAN. BANCO POPOLARE CC TESORERIA"/>
  </r>
  <r>
    <s v="860215"/>
    <s v="90660"/>
    <x v="207"/>
    <s v="ACQ"/>
    <s v="3900298982"/>
    <d v="2022-09-02T00:00:00"/>
    <m/>
    <n v="419"/>
    <s v="60"/>
    <d v="2022-09-08T00:00:00"/>
    <d v="2022-11-07T00:00:00"/>
    <n v="17"/>
    <n v="77"/>
    <n v="343.44"/>
    <n v="5838.48"/>
    <n v="26444.880000000001"/>
    <s v="Bonifico"/>
    <d v="2022-11-24T00:00:00"/>
    <s v="12575"/>
    <s v="SAN. BANCO POPOLARE CC TESORERIA"/>
  </r>
  <r>
    <s v="860216"/>
    <s v="93295"/>
    <x v="194"/>
    <s v="ACQ"/>
    <s v="1022179062"/>
    <d v="2022-08-31T00:00:00"/>
    <m/>
    <n v="110.51"/>
    <s v="60"/>
    <d v="2022-09-08T00:00:00"/>
    <d v="2022-11-07T00:00:00"/>
    <n v="-13"/>
    <n v="47"/>
    <n v="104.01"/>
    <n v="-1352.13"/>
    <n v="4888.47"/>
    <s v="Bonifico"/>
    <d v="2022-10-25T00:00:00"/>
    <s v="11574"/>
    <s v="SAN. BANCO POPOLARE CC TESORERIA"/>
  </r>
  <r>
    <s v="860217"/>
    <s v="101110"/>
    <x v="422"/>
    <s v="ACQ"/>
    <s v="430"/>
    <d v="2022-09-06T00:00:00"/>
    <m/>
    <n v="2101.7199999999998"/>
    <s v="60"/>
    <d v="2022-09-08T00:00:00"/>
    <d v="2022-11-07T00:00:00"/>
    <n v="-27"/>
    <n v="33"/>
    <n v="1722.72"/>
    <n v="-46513.440000000002"/>
    <n v="56849.760000000002"/>
    <s v="Bonifico"/>
    <d v="2022-10-11T00:00:00"/>
    <s v="10952"/>
    <s v="SAN. BANCO POPOLARE CC TESORERIA"/>
  </r>
  <r>
    <s v="860218"/>
    <s v="95388"/>
    <x v="260"/>
    <s v="ACQ"/>
    <s v="IT00122V0018111"/>
    <d v="2022-08-31T00:00:00"/>
    <m/>
    <n v="89.49"/>
    <s v="60"/>
    <d v="2022-09-08T00:00:00"/>
    <d v="2022-11-07T00:00:00"/>
    <n v="-27"/>
    <n v="33"/>
    <n v="73.349999999999994"/>
    <n v="-1980.4499999999998"/>
    <n v="2420.5499999999997"/>
    <s v="Bonifico"/>
    <d v="2022-10-11T00:00:00"/>
    <s v="10982"/>
    <s v="SAN. BANCO POPOLARE CC TESORERIA"/>
  </r>
  <r>
    <s v="860219"/>
    <s v="98671"/>
    <x v="186"/>
    <s v="ACQ"/>
    <s v="8500119808"/>
    <d v="2022-08-31T00:00:00"/>
    <m/>
    <n v="228.89"/>
    <s v="60"/>
    <d v="2022-09-08T00:00:00"/>
    <d v="2022-11-07T00:00:00"/>
    <n v="8"/>
    <n v="68"/>
    <n v="208.08"/>
    <n v="1664.64"/>
    <n v="14149.44"/>
    <s v="Bonifico"/>
    <d v="2022-11-15T00:00:00"/>
    <s v="12049"/>
    <s v="SAN. BANCO POPOLARE CC TESORERIA"/>
  </r>
  <r>
    <s v="860220"/>
    <s v="99599"/>
    <x v="394"/>
    <s v="ACQ"/>
    <s v="0099172890"/>
    <d v="2022-09-06T00:00:00"/>
    <m/>
    <n v="178.1"/>
    <s v="60"/>
    <d v="2022-09-08T00:00:00"/>
    <d v="2022-11-07T00:00:00"/>
    <n v="-27"/>
    <n v="33"/>
    <n v="171.25"/>
    <n v="-4623.75"/>
    <n v="5651.25"/>
    <s v="Bonifico"/>
    <d v="2022-10-11T00:00:00"/>
    <s v="10876"/>
    <s v="SAN. BANCO POPOLARE CC TESORERIA"/>
  </r>
  <r>
    <s v="860222"/>
    <s v="96876"/>
    <x v="7"/>
    <s v="ACQ"/>
    <s v="0740898161"/>
    <d v="2022-09-05T00:00:00"/>
    <m/>
    <n v="2547.36"/>
    <s v="60"/>
    <d v="2022-09-08T00:00:00"/>
    <d v="2022-11-07T00:00:00"/>
    <n v="22"/>
    <n v="82"/>
    <n v="2088"/>
    <n v="45936"/>
    <n v="171216"/>
    <s v="Bonifico"/>
    <d v="2022-11-29T00:00:00"/>
    <s v="12977"/>
    <s v="SAN. BANCO POPOLARE CC TESORERIA"/>
  </r>
  <r>
    <s v="860223"/>
    <s v="10010"/>
    <x v="423"/>
    <s v="ACQ"/>
    <s v="D 1764"/>
    <d v="2022-08-31T00:00:00"/>
    <m/>
    <n v="24"/>
    <s v="60"/>
    <d v="2022-09-08T00:00:00"/>
    <d v="2022-11-07T00:00:00"/>
    <n v="-27"/>
    <n v="33"/>
    <n v="19.670000000000002"/>
    <n v="-531.09"/>
    <n v="649.11"/>
    <s v="Bonifico"/>
    <d v="2022-10-11T00:00:00"/>
    <s v="10933"/>
    <s v="SAN. BANCO POPOLARE CC TESORERIA"/>
  </r>
  <r>
    <s v="860224"/>
    <s v="95378"/>
    <x v="143"/>
    <s v="ACQ"/>
    <s v="E-2224"/>
    <d v="2022-08-30T00:00:00"/>
    <m/>
    <n v="241.56"/>
    <s v="60"/>
    <d v="2022-09-08T00:00:00"/>
    <d v="2022-11-07T00:00:00"/>
    <n v="-27"/>
    <n v="33"/>
    <n v="198"/>
    <n v="-5346"/>
    <n v="6534"/>
    <s v="Bonifico"/>
    <d v="2022-10-11T00:00:00"/>
    <s v="10842"/>
    <s v="SAN. BANCO POPOLARE CC TESORERIA"/>
  </r>
  <r>
    <s v="860225"/>
    <s v="21952"/>
    <x v="99"/>
    <s v="ACQ"/>
    <s v="2223085665"/>
    <d v="2022-09-02T00:00:00"/>
    <m/>
    <n v="10.61"/>
    <s v="60"/>
    <d v="2022-09-08T00:00:00"/>
    <d v="2022-11-07T00:00:00"/>
    <n v="-27"/>
    <n v="33"/>
    <n v="8.6999999999999993"/>
    <n v="-234.89999999999998"/>
    <n v="287.09999999999997"/>
    <s v="Bonifico"/>
    <d v="2022-10-11T00:00:00"/>
    <s v="10954"/>
    <s v="SAN. BANCO POPOLARE CC TESORERIA"/>
  </r>
  <r>
    <s v="860226"/>
    <s v="93295"/>
    <x v="194"/>
    <s v="ACQ"/>
    <s v="1022179057"/>
    <d v="2022-08-31T00:00:00"/>
    <m/>
    <n v="439.93"/>
    <s v="60"/>
    <d v="2022-09-08T00:00:00"/>
    <d v="2022-11-07T00:00:00"/>
    <n v="-32"/>
    <n v="28"/>
    <n v="360.6"/>
    <n v="-11539.2"/>
    <n v="10096.800000000001"/>
    <s v="Bonifico"/>
    <d v="2022-10-06T00:00:00"/>
    <s v="10669"/>
    <s v="SAN. BANCO POPOLARE CC TESORERIA"/>
  </r>
  <r>
    <s v="860227"/>
    <s v="93295"/>
    <x v="194"/>
    <s v="ACQ"/>
    <s v="1022179060"/>
    <d v="2022-08-31T00:00:00"/>
    <s v="SERV SOLAIR 8/22"/>
    <n v="3013.4"/>
    <s v="60"/>
    <d v="2022-09-08T00:00:00"/>
    <d v="2022-11-07T00:00:00"/>
    <n v="-32"/>
    <n v="28"/>
    <n v="2470"/>
    <n v="-79040"/>
    <n v="69160"/>
    <s v="Bonifico"/>
    <d v="2022-10-06T00:00:00"/>
    <s v="10669"/>
    <s v="SAN. BANCO POPOLARE CC TESORERIA"/>
  </r>
  <r>
    <s v="860228"/>
    <s v="94619"/>
    <x v="178"/>
    <s v="ACQ"/>
    <s v="2003069613"/>
    <d v="2022-09-02T00:00:00"/>
    <s v="VEDI NC 2003074364 DEL 6/10/22 A STORNO TOT FT X MERCE RESA"/>
    <n v="15287.8"/>
    <s v="60"/>
    <d v="2022-09-08T00:00:00"/>
    <d v="2022-11-07T00:00:00"/>
    <n v="0"/>
    <n v="60"/>
    <n v="13898"/>
    <n v="0"/>
    <n v="833880"/>
    <s v="Bonifico"/>
    <d v="2022-11-15T00:00:00"/>
    <s v="12128"/>
    <s v="SAN. BANCO POPOLARE CC TESORERIA"/>
  </r>
  <r>
    <s v="860229"/>
    <s v="21952"/>
    <x v="99"/>
    <s v="ACQ"/>
    <s v="2223085667"/>
    <d v="2022-09-02T00:00:00"/>
    <m/>
    <n v="828.38"/>
    <s v="60"/>
    <d v="2022-09-08T00:00:00"/>
    <d v="2022-11-07T00:00:00"/>
    <n v="-27"/>
    <n v="33"/>
    <n v="679"/>
    <n v="-18333"/>
    <n v="22407"/>
    <s v="Bonifico"/>
    <d v="2022-10-11T00:00:00"/>
    <s v="10954"/>
    <s v="SAN. BANCO POPOLARE CC TESORERIA"/>
  </r>
  <r>
    <s v="860230"/>
    <s v="93295"/>
    <x v="194"/>
    <s v="ACQ"/>
    <s v="1022179063"/>
    <d v="2022-08-31T00:00:00"/>
    <m/>
    <n v="996.16"/>
    <s v="60"/>
    <d v="2022-09-08T00:00:00"/>
    <d v="2022-11-07T00:00:00"/>
    <n v="-13"/>
    <n v="47"/>
    <n v="957.85"/>
    <n v="-12452.050000000001"/>
    <n v="45018.950000000004"/>
    <s v="Bonifico"/>
    <d v="2022-10-25T00:00:00"/>
    <s v="11574"/>
    <s v="SAN. BANCO POPOLARE CC TESORERIA"/>
  </r>
  <r>
    <s v="860231"/>
    <s v="90127"/>
    <x v="88"/>
    <s v="ACQ"/>
    <s v="5302489810"/>
    <d v="2022-09-01T00:00:00"/>
    <m/>
    <n v="62.22"/>
    <s v="60"/>
    <d v="2022-09-08T00:00:00"/>
    <d v="2022-11-07T00:00:00"/>
    <n v="-12"/>
    <n v="48"/>
    <n v="51"/>
    <n v="-612"/>
    <n v="2448"/>
    <s v="Bonifico"/>
    <d v="2022-10-26T00:00:00"/>
    <s v="11641"/>
    <s v="SAN. BANCO POPOLARE CC TESORERIA"/>
  </r>
  <r>
    <s v="860232"/>
    <s v="93239"/>
    <x v="213"/>
    <s v="ACQ"/>
    <s v="9700226493"/>
    <d v="2022-09-06T00:00:00"/>
    <m/>
    <n v="377.91"/>
    <s v="60"/>
    <d v="2022-09-08T00:00:00"/>
    <d v="2022-11-07T00:00:00"/>
    <n v="-27"/>
    <n v="33"/>
    <n v="309.76"/>
    <n v="-8363.52"/>
    <n v="10222.08"/>
    <s v="Bonifico"/>
    <d v="2022-10-11T00:00:00"/>
    <s v="10870"/>
    <s v="SAN. BANCO POPOLARE CC TESORERIA"/>
  </r>
  <r>
    <s v="860233"/>
    <s v="22536"/>
    <x v="9"/>
    <s v="ACQ"/>
    <s v="22040968"/>
    <d v="2022-09-05T00:00:00"/>
    <s v="COGE 3564/21"/>
    <n v="3791.76"/>
    <s v="60"/>
    <d v="2022-09-08T00:00:00"/>
    <d v="2022-11-07T00:00:00"/>
    <n v="-27"/>
    <n v="33"/>
    <n v="3108"/>
    <n v="-83916"/>
    <n v="102564"/>
    <s v="Bonifico"/>
    <d v="2022-10-11T00:00:00"/>
    <s v="10871"/>
    <s v="SAN. BANCO POPOLARE CC TESORERIA"/>
  </r>
  <r>
    <s v="860234"/>
    <s v="95378"/>
    <x v="143"/>
    <s v="ACQ"/>
    <s v="E-2182"/>
    <d v="2022-08-26T00:00:00"/>
    <m/>
    <n v="197.64"/>
    <s v="60"/>
    <d v="2022-09-08T00:00:00"/>
    <d v="2022-11-07T00:00:00"/>
    <n v="-27"/>
    <n v="33"/>
    <n v="162"/>
    <n v="-4374"/>
    <n v="5346"/>
    <s v="Bonifico"/>
    <d v="2022-10-11T00:00:00"/>
    <s v="10842"/>
    <s v="SAN. BANCO POPOLARE CC TESORERIA"/>
  </r>
  <r>
    <s v="860235"/>
    <s v="96404"/>
    <x v="424"/>
    <s v="ACQ"/>
    <s v="0022003952"/>
    <d v="2022-09-06T00:00:00"/>
    <m/>
    <n v="2587.62"/>
    <s v="60"/>
    <d v="2022-09-08T00:00:00"/>
    <d v="2022-11-07T00:00:00"/>
    <n v="17"/>
    <n v="77"/>
    <n v="2121"/>
    <n v="36057"/>
    <n v="163317"/>
    <s v="Bonifico"/>
    <d v="2022-11-24T00:00:00"/>
    <s v="12622"/>
    <s v="SAN. BANCO POPOLARE CC TESORERIA"/>
  </r>
  <r>
    <s v="860236"/>
    <s v="93295"/>
    <x v="194"/>
    <s v="ACQ"/>
    <s v="1022179055"/>
    <d v="2022-08-31T00:00:00"/>
    <m/>
    <n v="4104.04"/>
    <s v="60"/>
    <d v="2022-09-08T00:00:00"/>
    <d v="2022-11-07T00:00:00"/>
    <n v="-13"/>
    <n v="47"/>
    <n v="3946.19"/>
    <n v="-51300.47"/>
    <n v="185470.93"/>
    <s v="Bonifico"/>
    <d v="2022-10-25T00:00:00"/>
    <s v="11574"/>
    <s v="SAN. BANCO POPOLARE CC TESORERIA"/>
  </r>
  <r>
    <s v="860237"/>
    <s v="98276"/>
    <x v="173"/>
    <s v="ACQ"/>
    <s v="0000001060005548"/>
    <d v="2022-09-02T00:00:00"/>
    <m/>
    <n v="19916.02"/>
    <s v="60"/>
    <d v="2022-09-08T00:00:00"/>
    <d v="2022-11-07T00:00:00"/>
    <n v="8"/>
    <n v="68"/>
    <n v="18105.47"/>
    <n v="144843.76"/>
    <n v="1231171.96"/>
    <s v="Bonifico"/>
    <d v="2022-11-15T00:00:00"/>
    <s v="12034"/>
    <s v="SAN. BANCO POPOLARE CC TESORERIA"/>
  </r>
  <r>
    <s v="860238"/>
    <s v="90544"/>
    <x v="11"/>
    <s v="ACQ"/>
    <s v="22114687"/>
    <d v="2022-09-05T00:00:00"/>
    <m/>
    <n v="624.37"/>
    <s v="60"/>
    <d v="2022-09-08T00:00:00"/>
    <d v="2022-11-07T00:00:00"/>
    <n v="8"/>
    <n v="68"/>
    <n v="567.61"/>
    <n v="4540.88"/>
    <n v="38597.480000000003"/>
    <s v="Bonifico"/>
    <d v="2022-11-15T00:00:00"/>
    <s v="12008"/>
    <s v="SAN. BANCO POPOLARE CC TESORERIA"/>
  </r>
  <r>
    <s v="860239"/>
    <s v="90718"/>
    <x v="172"/>
    <s v="ACQ"/>
    <s v="1020654779"/>
    <d v="2022-08-22T00:00:00"/>
    <m/>
    <n v="3845.69"/>
    <s v="60"/>
    <d v="2022-09-08T00:00:00"/>
    <d v="2022-11-07T00:00:00"/>
    <n v="-17"/>
    <n v="43"/>
    <n v="3496.08"/>
    <n v="-59433.36"/>
    <n v="150331.44"/>
    <s v="Bonifico"/>
    <d v="2022-10-21T00:00:00"/>
    <s v="11419"/>
    <s v="SAN. BANCO POPOLARE CC TESORERIA"/>
  </r>
  <r>
    <s v="860240"/>
    <s v="21952"/>
    <x v="99"/>
    <s v="ACQ"/>
    <s v="2223085669"/>
    <d v="2022-09-02T00:00:00"/>
    <m/>
    <n v="355.02"/>
    <s v="60"/>
    <d v="2022-09-08T00:00:00"/>
    <d v="2022-11-07T00:00:00"/>
    <n v="17"/>
    <n v="77"/>
    <n v="291"/>
    <n v="4947"/>
    <n v="22407"/>
    <s v="Bonifico"/>
    <d v="2022-11-24T00:00:00"/>
    <s v="12595"/>
    <s v="SAN. BANCO POPOLARE CC TESORERIA"/>
  </r>
  <r>
    <s v="860242"/>
    <s v="21952"/>
    <x v="99"/>
    <s v="ACQ"/>
    <s v="2223085668"/>
    <d v="2022-09-02T00:00:00"/>
    <m/>
    <n v="355.02"/>
    <s v="60"/>
    <d v="2022-09-08T00:00:00"/>
    <d v="2022-11-07T00:00:00"/>
    <n v="-27"/>
    <n v="33"/>
    <n v="291"/>
    <n v="-7857"/>
    <n v="9603"/>
    <s v="Bonifico"/>
    <d v="2022-10-11T00:00:00"/>
    <s v="10954"/>
    <s v="SAN. BANCO POPOLARE CC TESORERIA"/>
  </r>
  <r>
    <s v="860243"/>
    <s v="96491"/>
    <x v="3"/>
    <s v="ACQ"/>
    <s v="22190924"/>
    <d v="2022-09-06T00:00:00"/>
    <m/>
    <n v="6880.8"/>
    <s v="60"/>
    <d v="2022-09-08T00:00:00"/>
    <d v="2022-11-07T00:00:00"/>
    <n v="-27"/>
    <n v="33"/>
    <n v="5640"/>
    <n v="-152280"/>
    <n v="186120"/>
    <s v="Bonifico"/>
    <d v="2022-10-11T00:00:00"/>
    <s v="11039"/>
    <s v="SAN. BANCO POPOLARE CC TESORERIA"/>
  </r>
  <r>
    <s v="860244"/>
    <s v="90507"/>
    <x v="147"/>
    <s v="ACQ"/>
    <s v="6752332454"/>
    <d v="2022-09-06T00:00:00"/>
    <m/>
    <n v="440"/>
    <s v="60"/>
    <d v="2022-09-08T00:00:00"/>
    <d v="2022-11-07T00:00:00"/>
    <n v="8"/>
    <n v="68"/>
    <n v="400"/>
    <n v="3200"/>
    <n v="27200"/>
    <s v="Bonifico"/>
    <d v="2022-11-15T00:00:00"/>
    <s v="12077"/>
    <s v="SAN. BANCO POPOLARE CC TESORERIA"/>
  </r>
  <r>
    <s v="860245"/>
    <s v="98293"/>
    <x v="319"/>
    <s v="ACQ"/>
    <s v="DEDE2202267"/>
    <d v="2022-08-31T00:00:00"/>
    <s v="PROG.MICROBIO CONSUL. LUGLIO/AGOSTO 2022"/>
    <n v="915"/>
    <s v="60"/>
    <d v="2022-09-08T00:00:00"/>
    <d v="2022-11-07T00:00:00"/>
    <n v="-27"/>
    <n v="33"/>
    <n v="750"/>
    <n v="-20250"/>
    <n v="24750"/>
    <s v="Bonifico"/>
    <d v="2022-10-11T00:00:00"/>
    <s v="10937"/>
    <s v="SAN. BANCO POPOLARE CC TESORERIA"/>
  </r>
  <r>
    <s v="860246"/>
    <s v="21952"/>
    <x v="99"/>
    <s v="ACQ"/>
    <s v="2223085666"/>
    <d v="2022-09-02T00:00:00"/>
    <m/>
    <n v="274.5"/>
    <s v="60"/>
    <d v="2022-09-08T00:00:00"/>
    <d v="2022-11-07T00:00:00"/>
    <n v="17"/>
    <n v="77"/>
    <n v="225"/>
    <n v="3825"/>
    <n v="17325"/>
    <s v="Bonifico"/>
    <d v="2022-11-24T00:00:00"/>
    <s v="12595"/>
    <s v="SAN. BANCO POPOLARE CC TESORERIA"/>
  </r>
  <r>
    <s v="860247"/>
    <s v="97183"/>
    <x v="204"/>
    <s v="ACQ"/>
    <s v="47215"/>
    <d v="2022-09-05T00:00:00"/>
    <m/>
    <n v="234.08"/>
    <s v="60"/>
    <d v="2022-09-08T00:00:00"/>
    <d v="2022-11-07T00:00:00"/>
    <n v="8"/>
    <n v="68"/>
    <n v="212.8"/>
    <n v="1702.4"/>
    <n v="14470.400000000001"/>
    <s v="Bonifico"/>
    <d v="2022-11-15T00:00:00"/>
    <s v="12140"/>
    <s v="SAN. BANCO POPOLARE CC TESORERIA"/>
  </r>
  <r>
    <s v="860248"/>
    <s v="90060"/>
    <x v="119"/>
    <s v="ACQ"/>
    <s v="870E126171"/>
    <d v="2022-09-05T00:00:00"/>
    <m/>
    <n v="135.74"/>
    <s v="60"/>
    <d v="2022-09-08T00:00:00"/>
    <d v="2022-11-07T00:00:00"/>
    <n v="8"/>
    <n v="68"/>
    <n v="123.4"/>
    <n v="987.2"/>
    <n v="8391.2000000000007"/>
    <s v="Bonifico"/>
    <d v="2022-11-15T00:00:00"/>
    <s v="12009"/>
    <s v="SAN. BANCO POPOLARE CC TESORERIA"/>
  </r>
  <r>
    <s v="860249"/>
    <s v="96491"/>
    <x v="3"/>
    <s v="ACQ"/>
    <s v="22188534"/>
    <d v="2022-09-02T00:00:00"/>
    <m/>
    <n v="634.4"/>
    <s v="60"/>
    <d v="2022-09-08T00:00:00"/>
    <d v="2022-11-07T00:00:00"/>
    <n v="17"/>
    <n v="77"/>
    <n v="520"/>
    <n v="8840"/>
    <n v="40040"/>
    <s v="Bonifico"/>
    <d v="2022-11-24T00:00:00"/>
    <s v="12693"/>
    <s v="SAN. BANCO POPOLARE CC TESORERIA"/>
  </r>
  <r>
    <s v="860251"/>
    <s v="95292"/>
    <x v="171"/>
    <s v="ACQ"/>
    <s v="IBP22PA-0013615"/>
    <d v="2022-08-29T00:00:00"/>
    <m/>
    <n v="1918.4"/>
    <s v="60"/>
    <d v="2022-09-08T00:00:00"/>
    <d v="2022-11-07T00:00:00"/>
    <n v="-17"/>
    <n v="43"/>
    <n v="1744"/>
    <n v="-29648"/>
    <n v="74992"/>
    <s v="Bonifico"/>
    <d v="2022-10-21T00:00:00"/>
    <s v="11339"/>
    <s v="SAN. BANCO POPOLARE CC TESORERIA"/>
  </r>
  <r>
    <s v="860252"/>
    <s v="96491"/>
    <x v="3"/>
    <s v="ACQ"/>
    <s v="22188535"/>
    <d v="2022-09-02T00:00:00"/>
    <m/>
    <n v="647.82000000000005"/>
    <s v="60"/>
    <d v="2022-09-08T00:00:00"/>
    <d v="2022-11-07T00:00:00"/>
    <n v="17"/>
    <n v="77"/>
    <n v="531"/>
    <n v="9027"/>
    <n v="40887"/>
    <s v="Bonifico"/>
    <d v="2022-11-24T00:00:00"/>
    <s v="12693"/>
    <s v="SAN. BANCO POPOLARE CC TESORERIA"/>
  </r>
  <r>
    <s v="860253"/>
    <s v="96711"/>
    <x v="114"/>
    <s v="ACQ"/>
    <s v="40141832"/>
    <d v="2022-09-06T00:00:00"/>
    <m/>
    <n v="115.9"/>
    <s v="60"/>
    <d v="2022-09-08T00:00:00"/>
    <d v="2022-11-07T00:00:00"/>
    <n v="17"/>
    <n v="77"/>
    <n v="95"/>
    <n v="1615"/>
    <n v="7315"/>
    <s v="Bonifico"/>
    <d v="2022-11-24T00:00:00"/>
    <s v="12626"/>
    <s v="SAN. BANCO POPOLARE CC TESORERIA"/>
  </r>
  <r>
    <s v="860254"/>
    <s v="90658"/>
    <x v="139"/>
    <s v="ACQ"/>
    <s v="1286"/>
    <d v="2022-08-31T00:00:00"/>
    <m/>
    <n v="1552.69"/>
    <s v="60"/>
    <d v="2022-09-08T00:00:00"/>
    <d v="2022-11-07T00:00:00"/>
    <n v="17"/>
    <n v="77"/>
    <n v="1272.7"/>
    <n v="21635.9"/>
    <n v="97997.900000000009"/>
    <s v="Bonifico"/>
    <d v="2022-11-24T00:00:00"/>
    <s v="12740"/>
    <s v="SAN. BANCO POPOLARE CC TESORERIA"/>
  </r>
  <r>
    <s v="860255"/>
    <s v="99423"/>
    <x v="98"/>
    <s v="ACQ"/>
    <s v="9897095493"/>
    <d v="2022-09-06T00:00:00"/>
    <m/>
    <n v="264"/>
    <s v="60"/>
    <d v="2022-09-08T00:00:00"/>
    <d v="2022-11-07T00:00:00"/>
    <n v="-27"/>
    <n v="33"/>
    <n v="240"/>
    <n v="-6480"/>
    <n v="7920"/>
    <s v="Bonifico"/>
    <d v="2022-10-11T00:00:00"/>
    <s v="10906"/>
    <s v="SAN. BANCO POPOLARE CC TESORERIA"/>
  </r>
  <r>
    <s v="860256"/>
    <s v="95752"/>
    <x v="358"/>
    <s v="ACQ"/>
    <s v="1056971785"/>
    <d v="2022-09-02T00:00:00"/>
    <m/>
    <n v="1310.4000000000001"/>
    <s v="60"/>
    <d v="2022-09-08T00:00:00"/>
    <d v="2022-11-07T00:00:00"/>
    <n v="21"/>
    <n v="81"/>
    <n v="1260"/>
    <n v="26460"/>
    <n v="102060"/>
    <s v="Bonifico"/>
    <d v="2022-11-28T00:00:00"/>
    <s v="12958"/>
    <s v="SAN. BANCO POPOLARE CC TESORERIA"/>
  </r>
  <r>
    <s v="860257"/>
    <s v="99423"/>
    <x v="98"/>
    <s v="ACQ"/>
    <s v="9897095495"/>
    <d v="2022-09-06T00:00:00"/>
    <m/>
    <n v="1829.7"/>
    <s v="60"/>
    <d v="2022-09-08T00:00:00"/>
    <d v="2022-11-07T00:00:00"/>
    <n v="8"/>
    <n v="68"/>
    <n v="1663.36"/>
    <n v="13306.88"/>
    <n v="113108.48"/>
    <s v="Bonifico"/>
    <d v="2022-11-15T00:00:00"/>
    <s v="12053"/>
    <s v="SAN. BANCO POPOLARE CC TESORERIA"/>
  </r>
  <r>
    <s v="860258"/>
    <s v="90476"/>
    <x v="144"/>
    <s v="ACQ"/>
    <s v="0000136739"/>
    <d v="2022-08-09T00:00:00"/>
    <m/>
    <n v="176.88"/>
    <s v="60"/>
    <d v="2022-09-08T00:00:00"/>
    <d v="2022-11-07T00:00:00"/>
    <n v="-13"/>
    <n v="47"/>
    <n v="160.80000000000001"/>
    <n v="-2090.4"/>
    <n v="7557.6"/>
    <s v="Bonifico"/>
    <d v="2022-10-25T00:00:00"/>
    <s v="11601"/>
    <s v="SAN. BANCO POPOLARE CC TESORERIA"/>
  </r>
  <r>
    <s v="860259"/>
    <s v="96876"/>
    <x v="7"/>
    <s v="ACQ"/>
    <s v="0740897885"/>
    <d v="2022-09-02T00:00:00"/>
    <m/>
    <n v="8915.76"/>
    <s v="60"/>
    <d v="2022-09-08T00:00:00"/>
    <d v="2022-11-07T00:00:00"/>
    <n v="-17"/>
    <n v="43"/>
    <n v="7308"/>
    <n v="-124236"/>
    <n v="314244"/>
    <s v="Bonifico"/>
    <d v="2022-10-21T00:00:00"/>
    <s v="11498"/>
    <s v="SAN. BANCO POPOLARE CC TESORERIA"/>
  </r>
  <r>
    <s v="860260"/>
    <s v="90846"/>
    <x v="425"/>
    <s v="ACQ"/>
    <s v="9500778763"/>
    <d v="2022-08-31T00:00:00"/>
    <s v="ACQ CARB 8/22"/>
    <n v="5433.98"/>
    <s v="60"/>
    <d v="2022-09-08T00:00:00"/>
    <d v="2022-11-07T00:00:00"/>
    <n v="-17"/>
    <n v="43"/>
    <n v="4454.08"/>
    <n v="-75719.360000000001"/>
    <n v="191525.44"/>
    <s v="Bonifico"/>
    <d v="2022-10-21T00:00:00"/>
    <s v="11365"/>
    <s v="SAN. BANCO POPOLARE CC TESORERIA"/>
  </r>
  <r>
    <s v="860261"/>
    <s v="95758"/>
    <x v="388"/>
    <s v="ACQ"/>
    <s v="490/PA"/>
    <d v="2022-08-31T00:00:00"/>
    <s v="POLYGON MAN ATTR SAN CDC 670 MAGG22"/>
    <n v="339625.3"/>
    <s v="60"/>
    <d v="2022-09-08T00:00:00"/>
    <d v="2022-11-07T00:00:00"/>
    <n v="-31"/>
    <n v="29"/>
    <n v="278381.39"/>
    <n v="-8629823.0899999999"/>
    <n v="8073060.3100000005"/>
    <s v="Bonifico"/>
    <d v="2022-10-07T00:00:00"/>
    <s v="10736"/>
    <s v="SAN. BANCO POPOLARE CC TESORERIA"/>
  </r>
  <r>
    <s v="860262"/>
    <s v="22839"/>
    <x v="278"/>
    <s v="ACQ"/>
    <s v="25881328"/>
    <d v="2022-09-01T00:00:00"/>
    <m/>
    <n v="143.38"/>
    <s v="60"/>
    <d v="2022-09-08T00:00:00"/>
    <d v="2022-11-07T00:00:00"/>
    <n v="-27"/>
    <n v="33"/>
    <n v="137.87"/>
    <n v="-3722.4900000000002"/>
    <n v="4549.71"/>
    <s v="Bonifico"/>
    <d v="2022-10-11T00:00:00"/>
    <s v="10951"/>
    <s v="SAN. BANCO POPOLARE CC TESORERIA"/>
  </r>
  <r>
    <s v="860263"/>
    <s v="95758"/>
    <x v="388"/>
    <s v="ACQ"/>
    <s v="489/PA"/>
    <d v="2022-08-31T00:00:00"/>
    <s v="POLYGON MAN ATTR SAN CDC 670 APR22"/>
    <n v="363289.95"/>
    <s v="60"/>
    <d v="2022-09-08T00:00:00"/>
    <d v="2022-11-07T00:00:00"/>
    <n v="-31"/>
    <n v="29"/>
    <n v="297778.65000000002"/>
    <n v="-9231138.1500000004"/>
    <n v="8635580.8500000015"/>
    <s v="Bonifico"/>
    <d v="2022-10-07T00:00:00"/>
    <s v="10736"/>
    <s v="SAN. BANCO POPOLARE CC TESORERIA"/>
  </r>
  <r>
    <s v="860264"/>
    <s v="90075"/>
    <x v="57"/>
    <s v="ACQ"/>
    <s v="9300001852"/>
    <d v="2022-08-25T00:00:00"/>
    <m/>
    <n v="335.5"/>
    <s v="60"/>
    <d v="2022-09-08T00:00:00"/>
    <d v="2022-11-07T00:00:00"/>
    <n v="-27"/>
    <n v="33"/>
    <n v="275"/>
    <n v="-7425"/>
    <n v="9075"/>
    <s v="Bonifico"/>
    <d v="2022-10-11T00:00:00"/>
    <s v="10831"/>
    <s v="SAN. BANCO POPOLARE CC TESORERIA"/>
  </r>
  <r>
    <s v="860265"/>
    <s v="90075"/>
    <x v="57"/>
    <s v="ACQ"/>
    <s v="9300001950"/>
    <d v="2022-08-26T00:00:00"/>
    <m/>
    <n v="1049.2"/>
    <s v="60"/>
    <d v="2022-09-08T00:00:00"/>
    <d v="2022-11-07T00:00:00"/>
    <n v="-12"/>
    <n v="48"/>
    <n v="860"/>
    <n v="-10320"/>
    <n v="41280"/>
    <s v="Bonifico"/>
    <d v="2022-10-26T00:00:00"/>
    <s v="11644"/>
    <s v="SAN. BANCO POPOLARE CC TESORERIA"/>
  </r>
  <r>
    <s v="860266"/>
    <s v="91250"/>
    <x v="344"/>
    <s v="ACQ"/>
    <s v="4781/PA"/>
    <d v="2022-08-31T00:00:00"/>
    <m/>
    <n v="134.37"/>
    <s v="60"/>
    <d v="2022-09-08T00:00:00"/>
    <d v="2022-11-07T00:00:00"/>
    <n v="-27"/>
    <n v="33"/>
    <n v="129.19999999999999"/>
    <n v="-3488.3999999999996"/>
    <n v="4263.5999999999995"/>
    <s v="Bonifico"/>
    <d v="2022-10-11T00:00:00"/>
    <s v="10805"/>
    <s v="SAN. BANCO POPOLARE CC TESORERIA"/>
  </r>
  <r>
    <s v="860267"/>
    <s v="90075"/>
    <x v="57"/>
    <s v="ACQ"/>
    <s v="9300001947"/>
    <d v="2022-08-26T00:00:00"/>
    <m/>
    <n v="1049.2"/>
    <s v="60"/>
    <d v="2022-09-08T00:00:00"/>
    <d v="2022-11-07T00:00:00"/>
    <n v="-27"/>
    <n v="33"/>
    <n v="860"/>
    <n v="-23220"/>
    <n v="28380"/>
    <s v="Bonifico"/>
    <d v="2022-10-11T00:00:00"/>
    <s v="10831"/>
    <s v="SAN. BANCO POPOLARE CC TESORERIA"/>
  </r>
  <r>
    <s v="860268"/>
    <s v="10346"/>
    <x v="265"/>
    <s v="ACQ"/>
    <s v="2022.2206./2"/>
    <d v="2022-08-31T00:00:00"/>
    <m/>
    <n v="2013"/>
    <s v="60"/>
    <d v="2022-09-08T00:00:00"/>
    <d v="2022-11-07T00:00:00"/>
    <n v="8"/>
    <n v="68"/>
    <n v="1650"/>
    <n v="13200"/>
    <n v="112200"/>
    <s v="Bonifico"/>
    <d v="2022-11-15T00:00:00"/>
    <s v="12149"/>
    <s v="SAN. BANCO POPOLARE CC TESORERIA"/>
  </r>
  <r>
    <s v="860269"/>
    <s v="93395"/>
    <x v="51"/>
    <s v="ACQ"/>
    <s v="22072000 Q1"/>
    <d v="2022-09-02T00:00:00"/>
    <m/>
    <n v="20.74"/>
    <s v="60"/>
    <d v="2022-09-08T00:00:00"/>
    <d v="2022-11-07T00:00:00"/>
    <n v="-12"/>
    <n v="48"/>
    <n v="17"/>
    <n v="-204"/>
    <n v="816"/>
    <s v="Bonifico"/>
    <d v="2022-10-26T00:00:00"/>
    <s v="11654"/>
    <s v="SAN. BANCO POPOLARE CC TESORERIA"/>
  </r>
  <r>
    <s v="860270"/>
    <s v="95675"/>
    <x v="28"/>
    <s v="ACQ"/>
    <s v="0086614763"/>
    <d v="2022-09-01T00:00:00"/>
    <m/>
    <n v="568.76"/>
    <s v="60"/>
    <d v="2022-09-08T00:00:00"/>
    <d v="2022-11-07T00:00:00"/>
    <n v="-27"/>
    <n v="33"/>
    <n v="466.2"/>
    <n v="-12587.4"/>
    <n v="15384.6"/>
    <s v="Bonifico"/>
    <d v="2022-10-11T00:00:00"/>
    <s v="10904"/>
    <s v="SAN. BANCO POPOLARE CC TESORERIA"/>
  </r>
  <r>
    <s v="860271"/>
    <s v="97183"/>
    <x v="204"/>
    <s v="ACQ"/>
    <s v="46972"/>
    <d v="2022-09-02T00:00:00"/>
    <m/>
    <n v="4246"/>
    <s v="60"/>
    <d v="2022-09-08T00:00:00"/>
    <d v="2022-11-07T00:00:00"/>
    <n v="8"/>
    <n v="68"/>
    <n v="3860"/>
    <n v="30880"/>
    <n v="262480"/>
    <s v="Bonifico"/>
    <d v="2022-11-15T00:00:00"/>
    <s v="12140"/>
    <s v="SAN. BANCO POPOLARE CC TESORERIA"/>
  </r>
  <r>
    <s v="860277"/>
    <s v="91051"/>
    <x v="404"/>
    <s v="ACQ"/>
    <s v="38 PA/22"/>
    <d v="2022-09-02T00:00:00"/>
    <m/>
    <n v="370.88"/>
    <s v="60"/>
    <d v="2022-09-08T00:00:00"/>
    <d v="2022-11-07T00:00:00"/>
    <n v="-27"/>
    <n v="33"/>
    <n v="304"/>
    <n v="-8208"/>
    <n v="10032"/>
    <s v="Bonifico"/>
    <d v="2022-10-11T00:00:00"/>
    <s v="10844"/>
    <s v="SAN. BANCO POPOLARE CC TESORERIA"/>
  </r>
  <r>
    <s v="860279"/>
    <s v="96420"/>
    <x v="38"/>
    <s v="ACQ"/>
    <s v="FS/4475/22"/>
    <d v="2022-09-01T00:00:00"/>
    <s v="MANUT FILTRO DIALISATO AGO22"/>
    <n v="897.92"/>
    <s v="60"/>
    <d v="2022-09-08T00:00:00"/>
    <d v="2022-11-07T00:00:00"/>
    <n v="-17"/>
    <n v="43"/>
    <n v="736"/>
    <n v="-12512"/>
    <n v="31648"/>
    <s v="Bonifico"/>
    <d v="2022-10-21T00:00:00"/>
    <s v="11335"/>
    <s v="SAN. BANCO POPOLARE CC TESORERIA"/>
  </r>
  <r>
    <s v="860280"/>
    <s v="90095"/>
    <x v="305"/>
    <s v="ACQ"/>
    <s v="E02774/22"/>
    <d v="2022-08-31T00:00:00"/>
    <m/>
    <n v="312.93"/>
    <s v="60"/>
    <d v="2022-09-08T00:00:00"/>
    <d v="2022-11-07T00:00:00"/>
    <n v="21"/>
    <n v="81"/>
    <n v="256.5"/>
    <n v="5386.5"/>
    <n v="20776.5"/>
    <s v="Bonifico"/>
    <d v="2022-11-28T00:00:00"/>
    <s v="12824"/>
    <s v="SAN. BANCO POPOLARE CC TESORERIA"/>
  </r>
  <r>
    <s v="860313"/>
    <s v="22956"/>
    <x v="66"/>
    <s v="ACQ"/>
    <s v="2022/2322/P"/>
    <d v="2022-08-31T00:00:00"/>
    <m/>
    <n v="36.54"/>
    <s v="60"/>
    <d v="2022-09-08T00:00:00"/>
    <d v="2022-11-07T00:00:00"/>
    <n v="-27"/>
    <n v="33"/>
    <n v="29.95"/>
    <n v="-808.65"/>
    <n v="988.35"/>
    <s v="Bonifico"/>
    <d v="2022-10-11T00:00:00"/>
    <s v="10960"/>
    <s v="SAN. BANCO POPOLARE CC TESORERIA"/>
  </r>
  <r>
    <s v="860314"/>
    <s v="22956"/>
    <x v="66"/>
    <s v="ACQ"/>
    <s v="2022/2333/P"/>
    <d v="2022-08-31T00:00:00"/>
    <m/>
    <n v="36.54"/>
    <s v="60"/>
    <d v="2022-09-08T00:00:00"/>
    <d v="2022-11-07T00:00:00"/>
    <n v="-12"/>
    <n v="48"/>
    <n v="29.95"/>
    <n v="-359.4"/>
    <n v="1437.6"/>
    <s v="Bonifico"/>
    <d v="2022-10-26T00:00:00"/>
    <s v="11634"/>
    <s v="SAN. BANCO POPOLARE CC TESORERIA"/>
  </r>
  <r>
    <s v="860315"/>
    <s v="22956"/>
    <x v="66"/>
    <s v="ACQ"/>
    <s v="2022/2344/P"/>
    <d v="2022-08-31T00:00:00"/>
    <s v="COVID"/>
    <n v="134.19"/>
    <s v="60"/>
    <d v="2022-09-08T00:00:00"/>
    <d v="2022-11-07T00:00:00"/>
    <n v="-27"/>
    <n v="33"/>
    <n v="127.8"/>
    <n v="-3450.6"/>
    <n v="4217.3999999999996"/>
    <s v="Bonifico"/>
    <d v="2022-10-11T00:00:00"/>
    <s v="10960"/>
    <s v="SAN. BANCO POPOLARE CC TESORERIA"/>
  </r>
  <r>
    <s v="860316"/>
    <s v="22956"/>
    <x v="66"/>
    <s v="ACQ"/>
    <s v="2022/2278/P"/>
    <d v="2022-08-30T00:00:00"/>
    <m/>
    <n v="36.54"/>
    <s v="60"/>
    <d v="2022-09-08T00:00:00"/>
    <d v="2022-11-07T00:00:00"/>
    <n v="-12"/>
    <n v="48"/>
    <n v="29.95"/>
    <n v="-359.4"/>
    <n v="1437.6"/>
    <s v="Bonifico"/>
    <d v="2022-10-26T00:00:00"/>
    <s v="11634"/>
    <s v="SAN. BANCO POPOLARE CC TESORERIA"/>
  </r>
  <r>
    <s v="860317"/>
    <s v="22956"/>
    <x v="66"/>
    <s v="ACQ"/>
    <s v="2022/2266/P"/>
    <d v="2022-08-30T00:00:00"/>
    <m/>
    <n v="312.93"/>
    <s v="60"/>
    <d v="2022-09-08T00:00:00"/>
    <d v="2022-11-07T00:00:00"/>
    <n v="-27"/>
    <n v="33"/>
    <n v="256.5"/>
    <n v="-6925.5"/>
    <n v="8464.5"/>
    <s v="Bonifico"/>
    <d v="2022-10-11T00:00:00"/>
    <s v="10960"/>
    <s v="SAN. BANCO POPOLARE CC TESORERIA"/>
  </r>
  <r>
    <s v="861001"/>
    <s v="96606"/>
    <x v="397"/>
    <s v="ACQ"/>
    <s v="1684/V2"/>
    <d v="2022-08-24T00:00:00"/>
    <m/>
    <n v="1342.66"/>
    <s v="60"/>
    <d v="2022-09-09T00:00:00"/>
    <d v="2022-11-08T00:00:00"/>
    <n v="-13"/>
    <n v="47"/>
    <n v="1100.54"/>
    <n v="-14307.02"/>
    <n v="51725.38"/>
    <s v="Bonifico"/>
    <d v="2022-10-26T00:00:00"/>
    <s v="11692"/>
    <s v="SAN. BANCO POPOLARE CC TESORERIA"/>
  </r>
  <r>
    <s v="861003"/>
    <s v="21952"/>
    <x v="99"/>
    <s v="ACQ"/>
    <s v="2223086666"/>
    <d v="2022-09-06T00:00:00"/>
    <m/>
    <n v="75.52"/>
    <s v="60"/>
    <d v="2022-09-09T00:00:00"/>
    <d v="2022-11-08T00:00:00"/>
    <n v="-28"/>
    <n v="32"/>
    <n v="61.9"/>
    <n v="-1733.2"/>
    <n v="1980.8"/>
    <s v="Bonifico"/>
    <d v="2022-10-11T00:00:00"/>
    <s v="10954"/>
    <s v="SAN. BANCO POPOLARE CC TESORERIA"/>
  </r>
  <r>
    <s v="861005"/>
    <s v="93295"/>
    <x v="194"/>
    <s v="ACQ"/>
    <s v="1022179056"/>
    <d v="2022-08-31T00:00:00"/>
    <m/>
    <n v="141.44"/>
    <s v="60"/>
    <d v="2022-09-09T00:00:00"/>
    <d v="2022-11-08T00:00:00"/>
    <n v="-14"/>
    <n v="46"/>
    <n v="136"/>
    <n v="-1904"/>
    <n v="6256"/>
    <s v="Bonifico"/>
    <d v="2022-10-25T00:00:00"/>
    <s v="11574"/>
    <s v="SAN. BANCO POPOLARE CC TESORERIA"/>
  </r>
  <r>
    <s v="861007"/>
    <s v="98920"/>
    <x v="426"/>
    <s v="ACQ"/>
    <s v="V3-22931"/>
    <d v="2022-09-05T00:00:00"/>
    <m/>
    <n v="79.349999999999994"/>
    <s v="60"/>
    <d v="2022-09-09T00:00:00"/>
    <d v="2022-11-08T00:00:00"/>
    <n v="-28"/>
    <n v="32"/>
    <n v="65.040000000000006"/>
    <n v="-1821.1200000000001"/>
    <n v="2081.2800000000002"/>
    <s v="Bonifico"/>
    <d v="2022-10-11T00:00:00"/>
    <s v="10856"/>
    <s v="SAN. BANCO POPOLARE CC TESORERIA"/>
  </r>
  <r>
    <s v="861008"/>
    <s v="90285"/>
    <x v="427"/>
    <s v="ACQ"/>
    <s v="003652/22P"/>
    <d v="2022-09-01T00:00:00"/>
    <m/>
    <n v="4251.7"/>
    <s v="60"/>
    <d v="2022-09-09T00:00:00"/>
    <d v="2022-11-08T00:00:00"/>
    <n v="-13"/>
    <n v="47"/>
    <n v="3485"/>
    <n v="-45305"/>
    <n v="163795"/>
    <s v="Bonifico"/>
    <d v="2022-10-26T00:00:00"/>
    <s v="11649"/>
    <s v="SAN. BANCO POPOLARE CC TESORERIA"/>
  </r>
  <r>
    <s v="861010"/>
    <s v="93395"/>
    <x v="51"/>
    <s v="ACQ"/>
    <s v="22072880 Q1"/>
    <d v="2022-09-06T00:00:00"/>
    <m/>
    <n v="82.96"/>
    <s v="60"/>
    <d v="2022-09-09T00:00:00"/>
    <d v="2022-11-08T00:00:00"/>
    <n v="16"/>
    <n v="76"/>
    <n v="68"/>
    <n v="1088"/>
    <n v="5168"/>
    <s v="Bonifico"/>
    <d v="2022-11-24T00:00:00"/>
    <s v="12583"/>
    <s v="SAN. BANCO POPOLARE CC TESORERIA"/>
  </r>
  <r>
    <s v="861011"/>
    <s v="22762"/>
    <x v="418"/>
    <s v="ACQ"/>
    <s v="001522/P22"/>
    <d v="2022-08-12T00:00:00"/>
    <m/>
    <n v="140.54"/>
    <s v="60"/>
    <d v="2022-09-09T00:00:00"/>
    <d v="2022-11-08T00:00:00"/>
    <n v="-28"/>
    <n v="32"/>
    <n v="115.2"/>
    <n v="-3225.6"/>
    <n v="3686.4"/>
    <s v="Bonifico"/>
    <d v="2022-10-11T00:00:00"/>
    <s v="10812"/>
    <s v="SAN. BANCO POPOLARE CC TESORERIA"/>
  </r>
  <r>
    <s v="861012"/>
    <s v="91324"/>
    <x v="232"/>
    <s v="ACQ"/>
    <s v="0000202230027505"/>
    <d v="2022-09-05T00:00:00"/>
    <s v="CAN LOCAZ AUTO FX376JL AGO22"/>
    <n v="281.20999999999998"/>
    <s v="60"/>
    <d v="2022-09-09T00:00:00"/>
    <d v="2022-11-08T00:00:00"/>
    <n v="-18"/>
    <n v="42"/>
    <n v="230.5"/>
    <n v="-4149"/>
    <n v="9681"/>
    <s v="Bonifico"/>
    <d v="2022-10-21T00:00:00"/>
    <s v="11369"/>
    <s v="SAN. BANCO POPOLARE CC TESORERIA"/>
  </r>
  <r>
    <s v="861013"/>
    <s v="94894"/>
    <x v="273"/>
    <s v="ACQ"/>
    <s v="3622090018"/>
    <d v="2022-09-06T00:00:00"/>
    <m/>
    <n v="6715.89"/>
    <s v="60"/>
    <d v="2022-09-09T00:00:00"/>
    <d v="2022-11-08T00:00:00"/>
    <n v="7"/>
    <n v="67"/>
    <n v="6105.35"/>
    <n v="42737.450000000004"/>
    <n v="409058.45"/>
    <s v="Bonifico"/>
    <d v="2022-11-15T00:00:00"/>
    <s v="12022"/>
    <s v="SAN. BANCO POPOLARE CC TESORERIA"/>
  </r>
  <r>
    <s v="861014"/>
    <s v="95752"/>
    <x v="358"/>
    <s v="ACQ"/>
    <s v="1056971999"/>
    <d v="2022-09-06T00:00:00"/>
    <m/>
    <n v="65.52"/>
    <s v="60"/>
    <d v="2022-09-09T00:00:00"/>
    <d v="2022-11-08T00:00:00"/>
    <n v="-28"/>
    <n v="32"/>
    <n v="63"/>
    <n v="-1764"/>
    <n v="2016"/>
    <s v="Bonifico"/>
    <d v="2022-10-11T00:00:00"/>
    <s v="10967"/>
    <s v="SAN. BANCO POPOLARE CC TESORERIA"/>
  </r>
  <r>
    <s v="861015"/>
    <s v="90053"/>
    <x v="151"/>
    <s v="ACQ"/>
    <s v="001605/22"/>
    <d v="2022-09-06T00:00:00"/>
    <m/>
    <n v="822.28"/>
    <s v="60"/>
    <d v="2022-09-09T00:00:00"/>
    <d v="2022-11-08T00:00:00"/>
    <n v="-18"/>
    <n v="42"/>
    <n v="674"/>
    <n v="-12132"/>
    <n v="28308"/>
    <s v="Bonifico"/>
    <d v="2022-10-21T00:00:00"/>
    <s v="11448"/>
    <s v="SAN. BANCO POPOLARE CC TESORERIA"/>
  </r>
  <r>
    <s v="861016"/>
    <s v="90127"/>
    <x v="88"/>
    <s v="ACQ"/>
    <s v="5302490271"/>
    <d v="2022-09-05T00:00:00"/>
    <m/>
    <n v="466.03"/>
    <s v="60"/>
    <d v="2022-09-09T00:00:00"/>
    <d v="2022-11-08T00:00:00"/>
    <n v="-18"/>
    <n v="42"/>
    <n v="381.99"/>
    <n v="-6875.82"/>
    <n v="16043.58"/>
    <s v="Bonifico"/>
    <d v="2022-10-21T00:00:00"/>
    <s v="11434"/>
    <s v="SAN. BANCO POPOLARE CC TESORERIA"/>
  </r>
  <r>
    <s v="861017"/>
    <s v="96031"/>
    <x v="203"/>
    <s v="ACQ"/>
    <s v="001339/PA"/>
    <d v="2022-08-31T00:00:00"/>
    <s v="COVID"/>
    <n v="784.35"/>
    <s v="60"/>
    <d v="2022-09-09T00:00:00"/>
    <d v="2022-11-08T00:00:00"/>
    <n v="-13"/>
    <n v="47"/>
    <n v="747"/>
    <n v="-9711"/>
    <n v="35109"/>
    <s v="Bonifico"/>
    <d v="2022-10-26T00:00:00"/>
    <s v="11646"/>
    <s v="SAN. BANCO POPOLARE CC TESORERIA"/>
  </r>
  <r>
    <s v="861019"/>
    <s v="90011"/>
    <x v="428"/>
    <s v="ACQ"/>
    <s v="92200180"/>
    <d v="2022-09-07T00:00:00"/>
    <s v="MANUTENZIONE SISTEMA PRODUZIONE CD DVD DEL PACS LUGLIO/SETT.2022"/>
    <n v="2928"/>
    <s v="60"/>
    <d v="2022-09-09T00:00:00"/>
    <d v="2022-11-08T00:00:00"/>
    <n v="-28"/>
    <n v="32"/>
    <n v="2400"/>
    <n v="-67200"/>
    <n v="76800"/>
    <s v="Bonifico"/>
    <d v="2022-10-11T00:00:00"/>
    <s v="10935"/>
    <s v="SAN. BANCO POPOLARE CC TESORERIA"/>
  </r>
  <r>
    <s v="861020"/>
    <s v="92849"/>
    <x v="327"/>
    <s v="ACQ"/>
    <s v="22513183"/>
    <d v="2022-09-07T00:00:00"/>
    <m/>
    <n v="198"/>
    <s v="60"/>
    <d v="2022-09-09T00:00:00"/>
    <d v="2022-11-08T00:00:00"/>
    <n v="-14"/>
    <n v="46"/>
    <n v="180"/>
    <n v="-2520"/>
    <n v="8280"/>
    <s v="Bonifico"/>
    <d v="2022-10-25T00:00:00"/>
    <s v="11614"/>
    <s v="SAN. BANCO POPOLARE CC TESORERIA"/>
  </r>
  <r>
    <s v="861021"/>
    <s v="93295"/>
    <x v="194"/>
    <s v="ACQ"/>
    <s v="1022181148"/>
    <d v="2022-08-31T00:00:00"/>
    <m/>
    <n v="28.98"/>
    <s v="60"/>
    <d v="2022-09-09T00:00:00"/>
    <d v="2022-11-08T00:00:00"/>
    <n v="-33"/>
    <n v="27"/>
    <n v="23.75"/>
    <n v="-783.75"/>
    <n v="641.25"/>
    <s v="Bonifico"/>
    <d v="2022-10-06T00:00:00"/>
    <s v="10669"/>
    <s v="SAN. BANCO POPOLARE CC TESORERIA"/>
  </r>
  <r>
    <s v="861022"/>
    <s v="98794"/>
    <x v="32"/>
    <s v="ACQ"/>
    <s v="014/6129"/>
    <d v="2022-08-31T00:00:00"/>
    <s v="AGOSTO 2022-MANUTENZIONE CORRETTIVA CONSERVATIVA E HELP DESK"/>
    <n v="7421.66"/>
    <s v="60"/>
    <d v="2022-09-09T00:00:00"/>
    <d v="2022-11-08T00:00:00"/>
    <n v="-33"/>
    <n v="27"/>
    <n v="6083.33"/>
    <n v="-200749.88999999998"/>
    <n v="164249.91"/>
    <s v="Bonifico"/>
    <d v="2022-10-06T00:00:00"/>
    <s v="10658"/>
    <s v="SAN. BANCO POPOLARE CC TESORERIA"/>
  </r>
  <r>
    <s v="861023"/>
    <s v="94614"/>
    <x v="262"/>
    <s v="ACQ"/>
    <s v="7172135344"/>
    <d v="2022-09-06T00:00:00"/>
    <m/>
    <n v="1610.4"/>
    <s v="60"/>
    <d v="2022-09-09T00:00:00"/>
    <d v="2022-11-08T00:00:00"/>
    <n v="16"/>
    <n v="76"/>
    <n v="1320"/>
    <n v="21120"/>
    <n v="100320"/>
    <s v="Bonifico"/>
    <d v="2022-11-24T00:00:00"/>
    <s v="12671"/>
    <s v="SAN. BANCO POPOLARE CC TESORERIA"/>
  </r>
  <r>
    <s v="861024"/>
    <s v="96031"/>
    <x v="203"/>
    <s v="ACQ"/>
    <s v="001341/PA"/>
    <d v="2022-08-31T00:00:00"/>
    <s v="COVID"/>
    <n v="156.87"/>
    <s v="60"/>
    <d v="2022-09-09T00:00:00"/>
    <d v="2022-11-08T00:00:00"/>
    <n v="-13"/>
    <n v="47"/>
    <n v="149.4"/>
    <n v="-1942.2"/>
    <n v="7021.8"/>
    <s v="Bonifico"/>
    <d v="2022-10-26T00:00:00"/>
    <s v="11646"/>
    <s v="SAN. BANCO POPOLARE CC TESORERIA"/>
  </r>
  <r>
    <s v="861025"/>
    <s v="93295"/>
    <x v="194"/>
    <s v="ACQ"/>
    <s v="1022182203"/>
    <d v="2022-08-31T00:00:00"/>
    <s v="SERV.TOTAL GAS AGOSTO 2022"/>
    <n v="205.2"/>
    <s v="60"/>
    <d v="2022-09-09T00:00:00"/>
    <d v="2022-11-08T00:00:00"/>
    <n v="-14"/>
    <n v="46"/>
    <n v="197.31"/>
    <n v="-2762.34"/>
    <n v="9076.26"/>
    <s v="Bonifico"/>
    <d v="2022-10-25T00:00:00"/>
    <s v="11574"/>
    <s v="SAN. BANCO POPOLARE CC TESORERIA"/>
  </r>
  <r>
    <s v="861026"/>
    <s v="94919"/>
    <x v="84"/>
    <s v="ACQ"/>
    <s v="22016984R8"/>
    <d v="2022-09-05T00:00:00"/>
    <m/>
    <n v="468"/>
    <s v="60"/>
    <d v="2022-09-09T00:00:00"/>
    <d v="2022-11-08T00:00:00"/>
    <n v="-28"/>
    <n v="32"/>
    <n v="450"/>
    <n v="-12600"/>
    <n v="14400"/>
    <s v="Bonifico"/>
    <d v="2022-10-11T00:00:00"/>
    <s v="10872"/>
    <s v="SAN. BANCO POPOLARE CC TESORERIA"/>
  </r>
  <r>
    <s v="861027"/>
    <s v="93295"/>
    <x v="194"/>
    <s v="ACQ"/>
    <s v="1022182206"/>
    <d v="2022-08-31T00:00:00"/>
    <s v="agosto 2022 serv.total gas"/>
    <n v="56.88"/>
    <s v="60"/>
    <d v="2022-09-09T00:00:00"/>
    <d v="2022-11-08T00:00:00"/>
    <n v="-14"/>
    <n v="46"/>
    <n v="54.69"/>
    <n v="-765.66"/>
    <n v="2515.7399999999998"/>
    <s v="Bonifico"/>
    <d v="2022-10-25T00:00:00"/>
    <s v="11574"/>
    <s v="SAN. BANCO POPOLARE CC TESORERIA"/>
  </r>
  <r>
    <s v="861028"/>
    <s v="96031"/>
    <x v="203"/>
    <s v="ACQ"/>
    <s v="001337/PA"/>
    <d v="2022-08-31T00:00:00"/>
    <s v="COVID"/>
    <n v="156.87"/>
    <s v="60"/>
    <d v="2022-09-09T00:00:00"/>
    <d v="2022-11-08T00:00:00"/>
    <n v="-28"/>
    <n v="32"/>
    <n v="149.4"/>
    <n v="-4183.2"/>
    <n v="4780.8"/>
    <s v="Bonifico"/>
    <d v="2022-10-11T00:00:00"/>
    <s v="10833"/>
    <s v="SAN. BANCO POPOLARE CC TESORERIA"/>
  </r>
  <r>
    <s v="861029"/>
    <s v="96606"/>
    <x v="397"/>
    <s v="ACQ"/>
    <s v="1726/V2"/>
    <d v="2022-08-26T00:00:00"/>
    <m/>
    <n v="457.71"/>
    <s v="60"/>
    <d v="2022-09-09T00:00:00"/>
    <d v="2022-11-08T00:00:00"/>
    <n v="-18"/>
    <n v="42"/>
    <n v="375.17"/>
    <n v="-6753.06"/>
    <n v="15757.140000000001"/>
    <s v="Bonifico"/>
    <d v="2022-10-21T00:00:00"/>
    <s v="11426"/>
    <s v="SAN. BANCO POPOLARE CC TESORERIA"/>
  </r>
  <r>
    <s v="861030"/>
    <s v="98305"/>
    <x v="429"/>
    <s v="ACQ"/>
    <s v="5000083/B"/>
    <d v="2022-08-31T00:00:00"/>
    <s v="int assist tecnica poc 12/8/22"/>
    <n v="468.39"/>
    <s v="60"/>
    <d v="2022-09-09T00:00:00"/>
    <d v="2022-11-08T00:00:00"/>
    <n v="-28"/>
    <n v="32"/>
    <n v="383.93"/>
    <n v="-10750.04"/>
    <n v="12285.76"/>
    <s v="Bonifico"/>
    <d v="2022-10-11T00:00:00"/>
    <s v="10900"/>
    <s v="SAN. BANCO POPOLARE CC TESORERIA"/>
  </r>
  <r>
    <s v="861031"/>
    <s v="90544"/>
    <x v="11"/>
    <s v="ACQ"/>
    <s v="22115426"/>
    <d v="2022-09-06T00:00:00"/>
    <s v="VEDI NC 22126873 DEL 30/9/22 A STORNO TOT. FT"/>
    <n v="156.94999999999999"/>
    <s v="60"/>
    <d v="2022-09-09T00:00:00"/>
    <d v="2022-11-08T00:00:00"/>
    <n v="0"/>
    <n v="60"/>
    <n v="142.68"/>
    <n v="0"/>
    <n v="8560.8000000000011"/>
    <s v="Bonifico"/>
    <d v="2022-10-21T00:00:00"/>
    <s v="11510"/>
    <s v="TERR. BANCO POPOLARE"/>
  </r>
  <r>
    <s v="861033"/>
    <s v="93295"/>
    <x v="194"/>
    <s v="ACQ"/>
    <s v="1022179052"/>
    <d v="2022-08-31T00:00:00"/>
    <m/>
    <n v="15250"/>
    <s v="60"/>
    <d v="2022-09-09T00:00:00"/>
    <d v="2022-11-08T00:00:00"/>
    <n v="-33"/>
    <n v="27"/>
    <n v="12500"/>
    <n v="-412500"/>
    <n v="337500"/>
    <s v="Bonifico"/>
    <d v="2022-10-06T00:00:00"/>
    <s v="10669"/>
    <s v="SAN. BANCO POPOLARE CC TESORERIA"/>
  </r>
  <r>
    <s v="861034"/>
    <s v="96491"/>
    <x v="3"/>
    <s v="ACQ"/>
    <s v="22191238"/>
    <d v="2022-09-07T00:00:00"/>
    <m/>
    <n v="436.36"/>
    <s v="60"/>
    <d v="2022-09-09T00:00:00"/>
    <d v="2022-11-08T00:00:00"/>
    <n v="-28"/>
    <n v="32"/>
    <n v="419.58"/>
    <n v="-11748.24"/>
    <n v="13426.56"/>
    <s v="Bonifico"/>
    <d v="2022-10-11T00:00:00"/>
    <s v="11039"/>
    <s v="SAN. BANCO POPOLARE CC TESORERIA"/>
  </r>
  <r>
    <s v="861035"/>
    <s v="100669"/>
    <x v="430"/>
    <s v="ACQ"/>
    <s v="3900045325"/>
    <d v="2022-09-07T00:00:00"/>
    <s v="NC A STORNO PARZ. FT 3900045274 DEL 7/9/22 X ACCORDO NEGOZIALE"/>
    <n v="-10126.049999999999"/>
    <s v="60"/>
    <d v="2022-09-09T00:00:00"/>
    <d v="2022-11-08T00:00:00"/>
    <n v="0"/>
    <n v="60"/>
    <n v="-9205.5"/>
    <n v="0"/>
    <n v="-552330"/>
    <s v="Bonifico"/>
    <d v="2022-10-06T00:00:00"/>
    <s v="10672"/>
    <s v="SAN. BANCO POPOLARE CC TESORERIA"/>
  </r>
  <r>
    <s v="861036"/>
    <s v="93395"/>
    <x v="51"/>
    <s v="ACQ"/>
    <s v="22072879 Q1"/>
    <d v="2022-09-06T00:00:00"/>
    <m/>
    <n v="41.48"/>
    <s v="60"/>
    <d v="2022-09-09T00:00:00"/>
    <d v="2022-11-08T00:00:00"/>
    <n v="16"/>
    <n v="76"/>
    <n v="34"/>
    <n v="544"/>
    <n v="2584"/>
    <s v="Bonifico"/>
    <d v="2022-11-24T00:00:00"/>
    <s v="12583"/>
    <s v="SAN. BANCO POPOLARE CC TESORERIA"/>
  </r>
  <r>
    <s v="861037"/>
    <s v="93395"/>
    <x v="51"/>
    <s v="ACQ"/>
    <s v="22072878 Q1"/>
    <d v="2022-09-06T00:00:00"/>
    <m/>
    <n v="207.4"/>
    <s v="60"/>
    <d v="2022-09-09T00:00:00"/>
    <d v="2022-11-08T00:00:00"/>
    <n v="-13"/>
    <n v="47"/>
    <n v="170"/>
    <n v="-2210"/>
    <n v="7990"/>
    <s v="Bonifico"/>
    <d v="2022-10-26T00:00:00"/>
    <s v="11654"/>
    <s v="SAN. BANCO POPOLARE CC TESORERIA"/>
  </r>
  <r>
    <s v="861038"/>
    <s v="96031"/>
    <x v="203"/>
    <s v="ACQ"/>
    <s v="001336/PA"/>
    <d v="2022-08-31T00:00:00"/>
    <s v="COVID"/>
    <n v="133.35"/>
    <s v="60"/>
    <d v="2022-09-09T00:00:00"/>
    <d v="2022-11-08T00:00:00"/>
    <n v="-13"/>
    <n v="47"/>
    <n v="127"/>
    <n v="-1651"/>
    <n v="5969"/>
    <s v="Bonifico"/>
    <d v="2022-10-26T00:00:00"/>
    <s v="11646"/>
    <s v="SAN. BANCO POPOLARE CC TESORERIA"/>
  </r>
  <r>
    <s v="861039"/>
    <s v="101075"/>
    <x v="298"/>
    <s v="ACQ"/>
    <s v="1749"/>
    <d v="2022-09-06T00:00:00"/>
    <m/>
    <n v="133.12"/>
    <s v="60"/>
    <d v="2022-09-09T00:00:00"/>
    <d v="2022-11-08T00:00:00"/>
    <n v="-28"/>
    <n v="32"/>
    <n v="128"/>
    <n v="-3584"/>
    <n v="4096"/>
    <s v="Bonifico"/>
    <d v="2022-10-11T00:00:00"/>
    <s v="10912"/>
    <s v="SAN. BANCO POPOLARE CC TESORERIA"/>
  </r>
  <r>
    <s v="861040"/>
    <s v="95802"/>
    <x v="103"/>
    <s v="ACQ"/>
    <s v="0931860868"/>
    <d v="2022-09-08T00:00:00"/>
    <m/>
    <n v="2865.05"/>
    <s v="60"/>
    <d v="2022-09-09T00:00:00"/>
    <d v="2022-11-08T00:00:00"/>
    <n v="7"/>
    <n v="67"/>
    <n v="2604.59"/>
    <n v="18232.13"/>
    <n v="174507.53"/>
    <s v="Bonifico"/>
    <d v="2022-11-15T00:00:00"/>
    <s v="12155"/>
    <s v="SAN. BANCO POPOLARE CC TESORERIA"/>
  </r>
  <r>
    <s v="861041"/>
    <s v="92743"/>
    <x v="5"/>
    <s v="ACQ"/>
    <s v="222006014"/>
    <d v="2022-09-07T00:00:00"/>
    <m/>
    <n v="91.74"/>
    <s v="60"/>
    <d v="2022-09-09T00:00:00"/>
    <d v="2022-11-08T00:00:00"/>
    <n v="-28"/>
    <n v="32"/>
    <n v="83.4"/>
    <n v="-2335.2000000000003"/>
    <n v="2668.8"/>
    <s v="Bonifico"/>
    <d v="2022-10-11T00:00:00"/>
    <s v="11033"/>
    <s v="SAN. BANCO POPOLARE CC TESORERIA"/>
  </r>
  <r>
    <s v="861042"/>
    <s v="95752"/>
    <x v="358"/>
    <s v="ACQ"/>
    <s v="1056971998"/>
    <d v="2022-09-06T00:00:00"/>
    <m/>
    <n v="540.79999999999995"/>
    <s v="60"/>
    <d v="2022-09-09T00:00:00"/>
    <d v="2022-11-08T00:00:00"/>
    <n v="-28"/>
    <n v="32"/>
    <n v="520"/>
    <n v="-14560"/>
    <n v="16640"/>
    <s v="Bonifico"/>
    <d v="2022-10-11T00:00:00"/>
    <s v="10967"/>
    <s v="SAN. BANCO POPOLARE CC TESORERIA"/>
  </r>
  <r>
    <s v="861043"/>
    <s v="96031"/>
    <x v="203"/>
    <s v="ACQ"/>
    <s v="001335/PA"/>
    <d v="2022-08-31T00:00:00"/>
    <s v="COVID"/>
    <n v="666.75"/>
    <s v="60"/>
    <d v="2022-09-09T00:00:00"/>
    <d v="2022-11-08T00:00:00"/>
    <n v="-28"/>
    <n v="32"/>
    <n v="635"/>
    <n v="-17780"/>
    <n v="20320"/>
    <s v="Bonifico"/>
    <d v="2022-10-11T00:00:00"/>
    <s v="10833"/>
    <s v="SAN. BANCO POPOLARE CC TESORERIA"/>
  </r>
  <r>
    <s v="861044"/>
    <s v="21952"/>
    <x v="99"/>
    <s v="ACQ"/>
    <s v="2223087247"/>
    <d v="2022-09-07T00:00:00"/>
    <m/>
    <n v="812.52"/>
    <s v="60"/>
    <d v="2022-09-09T00:00:00"/>
    <d v="2022-11-08T00:00:00"/>
    <n v="16"/>
    <n v="76"/>
    <n v="666"/>
    <n v="10656"/>
    <n v="50616"/>
    <s v="Bonifico"/>
    <d v="2022-11-24T00:00:00"/>
    <s v="12595"/>
    <s v="SAN. BANCO POPOLARE CC TESORERIA"/>
  </r>
  <r>
    <s v="861045"/>
    <s v="99554"/>
    <x v="431"/>
    <s v="ACQ"/>
    <s v="151/PA"/>
    <d v="2022-08-31T00:00:00"/>
    <s v="SEDUTA DEL 29 AGOSTO 2022"/>
    <n v="2318"/>
    <s v="60"/>
    <d v="2022-09-09T00:00:00"/>
    <d v="2022-11-08T00:00:00"/>
    <n v="-28"/>
    <n v="32"/>
    <n v="1900"/>
    <n v="-53200"/>
    <n v="60800"/>
    <s v="Bonifico"/>
    <d v="2022-10-11T00:00:00"/>
    <s v="10950"/>
    <s v="SAN. BANCO POPOLARE CC TESORERIA"/>
  </r>
  <r>
    <s v="861046"/>
    <s v="97952"/>
    <x v="432"/>
    <s v="ACQ"/>
    <s v="S422"/>
    <d v="2022-08-31T00:00:00"/>
    <m/>
    <n v="109.8"/>
    <s v="60"/>
    <d v="2022-09-09T00:00:00"/>
    <d v="2022-11-08T00:00:00"/>
    <n v="-28"/>
    <n v="32"/>
    <n v="90"/>
    <n v="-2520"/>
    <n v="2880"/>
    <s v="Bonifico"/>
    <d v="2022-10-11T00:00:00"/>
    <s v="10961"/>
    <s v="SAN. BANCO POPOLARE CC TESORERIA"/>
  </r>
  <r>
    <s v="861047"/>
    <s v="97952"/>
    <x v="432"/>
    <s v="ACQ"/>
    <s v="S423"/>
    <d v="2022-08-31T00:00:00"/>
    <m/>
    <n v="1649.93"/>
    <s v="60"/>
    <d v="2022-09-09T00:00:00"/>
    <d v="2022-11-08T00:00:00"/>
    <n v="-13"/>
    <n v="47"/>
    <n v="1352.4"/>
    <n v="-17581.2"/>
    <n v="63562.8"/>
    <s v="Bonifico"/>
    <d v="2022-10-26T00:00:00"/>
    <s v="11635"/>
    <s v="SAN. BANCO POPOLARE CC TESORERIA"/>
  </r>
  <r>
    <s v="861048"/>
    <s v="91106"/>
    <x v="311"/>
    <s v="ACQ"/>
    <s v="0006175/L"/>
    <d v="2022-09-06T00:00:00"/>
    <m/>
    <n v="525.53"/>
    <s v="60"/>
    <d v="2022-09-09T00:00:00"/>
    <d v="2022-11-08T00:00:00"/>
    <n v="-18"/>
    <n v="42"/>
    <n v="477.75"/>
    <n v="-8599.5"/>
    <n v="20065.5"/>
    <s v="Bonifico"/>
    <d v="2022-10-21T00:00:00"/>
    <s v="11373"/>
    <s v="SAN. BANCO POPOLARE CC TESORERIA"/>
  </r>
  <r>
    <s v="861049"/>
    <s v="98997"/>
    <x v="13"/>
    <s v="ACQ"/>
    <s v="7113/FPA"/>
    <d v="2022-08-26T00:00:00"/>
    <m/>
    <n v="664.41"/>
    <s v="60"/>
    <d v="2022-09-09T00:00:00"/>
    <d v="2022-11-08T00:00:00"/>
    <n v="-28"/>
    <n v="32"/>
    <n v="544.6"/>
    <n v="-15248.800000000001"/>
    <n v="17427.2"/>
    <s v="Bonifico"/>
    <d v="2022-10-11T00:00:00"/>
    <s v="11043"/>
    <s v="SAN. BANCO POPOLARE CC TESORERIA"/>
  </r>
  <r>
    <s v="861050"/>
    <s v="93295"/>
    <x v="194"/>
    <s v="ACQ"/>
    <s v="1022179059"/>
    <d v="2022-08-31T00:00:00"/>
    <s v="NOL. SERBATOIO OSSIGENO AGOSTO 2022"/>
    <n v="518.96"/>
    <s v="60"/>
    <d v="2022-09-09T00:00:00"/>
    <d v="2022-11-08T00:00:00"/>
    <n v="7"/>
    <n v="67"/>
    <n v="499"/>
    <n v="3493"/>
    <n v="33433"/>
    <s v="Bonifico"/>
    <d v="2022-11-15T00:00:00"/>
    <s v="11976"/>
    <s v="SAN. BANCO POPOLARE CC TESORERIA"/>
  </r>
  <r>
    <s v="861051"/>
    <s v="95802"/>
    <x v="103"/>
    <s v="ACQ"/>
    <s v="0931860661"/>
    <d v="2022-09-07T00:00:00"/>
    <m/>
    <n v="12675.43"/>
    <s v="60"/>
    <d v="2022-09-09T00:00:00"/>
    <d v="2022-11-08T00:00:00"/>
    <n v="7"/>
    <n v="67"/>
    <n v="11523.12"/>
    <n v="80661.840000000011"/>
    <n v="772049.04"/>
    <s v="Bonifico"/>
    <d v="2022-11-15T00:00:00"/>
    <s v="12155"/>
    <s v="SAN. BANCO POPOLARE CC TESORERIA"/>
  </r>
  <r>
    <s v="861052"/>
    <s v="96491"/>
    <x v="3"/>
    <s v="ACQ"/>
    <s v="22191635"/>
    <d v="2022-09-07T00:00:00"/>
    <m/>
    <n v="4636"/>
    <s v="60"/>
    <d v="2022-09-09T00:00:00"/>
    <d v="2022-11-08T00:00:00"/>
    <n v="-28"/>
    <n v="32"/>
    <n v="3800"/>
    <n v="-106400"/>
    <n v="121600"/>
    <s v="Bonifico"/>
    <d v="2022-10-11T00:00:00"/>
    <s v="11039"/>
    <s v="SAN. BANCO POPOLARE CC TESORERIA"/>
  </r>
  <r>
    <s v="861053"/>
    <s v="90253"/>
    <x v="433"/>
    <s v="ACQ"/>
    <s v="202206404"/>
    <d v="2022-09-07T00:00:00"/>
    <m/>
    <n v="995.52"/>
    <s v="60"/>
    <d v="2022-09-09T00:00:00"/>
    <d v="2022-11-08T00:00:00"/>
    <n v="-28"/>
    <n v="32"/>
    <n v="816"/>
    <n v="-22848"/>
    <n v="26112"/>
    <s v="Bonifico"/>
    <d v="2022-10-11T00:00:00"/>
    <s v="10985"/>
    <s v="SAN. BANCO POPOLARE CC TESORERIA"/>
  </r>
  <r>
    <s v="861054"/>
    <s v="91463"/>
    <x v="434"/>
    <s v="ACQ"/>
    <s v="22028502"/>
    <d v="2022-08-25T00:00:00"/>
    <m/>
    <n v="1171.2"/>
    <s v="60"/>
    <d v="2022-09-09T00:00:00"/>
    <d v="2022-11-08T00:00:00"/>
    <n v="-13"/>
    <n v="47"/>
    <n v="960"/>
    <n v="-12480"/>
    <n v="45120"/>
    <s v="Bonifico"/>
    <d v="2022-10-26T00:00:00"/>
    <s v="11656"/>
    <s v="SAN. BANCO POPOLARE CC TESORERIA"/>
  </r>
  <r>
    <s v="861055"/>
    <s v="90718"/>
    <x v="172"/>
    <s v="ACQ"/>
    <s v="1020656882"/>
    <d v="2022-09-06T00:00:00"/>
    <m/>
    <n v="29179.06"/>
    <s v="60"/>
    <d v="2022-09-09T00:00:00"/>
    <d v="2022-11-08T00:00:00"/>
    <n v="7"/>
    <n v="67"/>
    <n v="26526.42"/>
    <n v="185684.94"/>
    <n v="1777270.14"/>
    <s v="Bonifico"/>
    <d v="2022-11-15T00:00:00"/>
    <s v="12003"/>
    <s v="SAN. BANCO POPOLARE CC TESORERIA"/>
  </r>
  <r>
    <s v="861056"/>
    <s v="93342"/>
    <x v="421"/>
    <s v="ACQ"/>
    <s v="003156"/>
    <d v="2022-09-06T00:00:00"/>
    <m/>
    <n v="1220"/>
    <s v="60"/>
    <d v="2022-09-09T00:00:00"/>
    <d v="2022-11-08T00:00:00"/>
    <n v="-28"/>
    <n v="32"/>
    <n v="1000"/>
    <n v="-28000"/>
    <n v="32000"/>
    <s v="Bonifico"/>
    <d v="2022-10-11T00:00:00"/>
    <s v="11008"/>
    <s v="SAN. BANCO POPOLARE CC TESORERIA"/>
  </r>
  <r>
    <s v="861057"/>
    <s v="94567"/>
    <x v="169"/>
    <s v="ACQ"/>
    <s v="0222019106"/>
    <d v="2022-06-22T00:00:00"/>
    <m/>
    <n v="83.45"/>
    <s v="60"/>
    <d v="2022-09-09T00:00:00"/>
    <d v="2022-11-08T00:00:00"/>
    <n v="-28"/>
    <n v="32"/>
    <n v="68.400000000000006"/>
    <n v="-1915.2000000000003"/>
    <n v="2188.8000000000002"/>
    <s v="Bonifico"/>
    <d v="2022-10-11T00:00:00"/>
    <s v="11014"/>
    <s v="SAN. BANCO POPOLARE CC TESORERIA"/>
  </r>
  <r>
    <s v="861058"/>
    <s v="96876"/>
    <x v="7"/>
    <s v="ACQ"/>
    <s v="0740898735"/>
    <d v="2022-09-07T00:00:00"/>
    <m/>
    <n v="129.1"/>
    <s v="60"/>
    <d v="2022-09-09T00:00:00"/>
    <d v="2022-11-08T00:00:00"/>
    <n v="7"/>
    <n v="67"/>
    <n v="117.36"/>
    <n v="821.52"/>
    <n v="7863.12"/>
    <s v="Bonifico"/>
    <d v="2022-11-15T00:00:00"/>
    <s v="12061"/>
    <s v="SAN. BANCO POPOLARE CC TESORERIA"/>
  </r>
  <r>
    <s v="861059"/>
    <s v="96876"/>
    <x v="7"/>
    <s v="ACQ"/>
    <s v="0740898734"/>
    <d v="2022-09-07T00:00:00"/>
    <m/>
    <n v="452.1"/>
    <s v="60"/>
    <d v="2022-09-09T00:00:00"/>
    <d v="2022-11-08T00:00:00"/>
    <n v="7"/>
    <n v="67"/>
    <n v="411"/>
    <n v="2877"/>
    <n v="27537"/>
    <s v="Bonifico"/>
    <d v="2022-11-15T00:00:00"/>
    <s v="12061"/>
    <s v="SAN. BANCO POPOLARE CC TESORERIA"/>
  </r>
  <r>
    <s v="861060"/>
    <s v="95954"/>
    <x v="435"/>
    <s v="ACQ"/>
    <s v="AR12-22-7338"/>
    <d v="2022-09-06T00:00:00"/>
    <m/>
    <n v="1097.6600000000001"/>
    <s v="60"/>
    <d v="2022-09-09T00:00:00"/>
    <d v="2022-11-08T00:00:00"/>
    <n v="-28"/>
    <n v="32"/>
    <n v="1017.9"/>
    <n v="-28501.200000000001"/>
    <n v="32572.799999999999"/>
    <s v="Bonifico"/>
    <d v="2022-10-11T00:00:00"/>
    <s v="10902"/>
    <s v="SAN. BANCO POPOLARE CC TESORERIA"/>
  </r>
  <r>
    <s v="861061"/>
    <s v="90544"/>
    <x v="11"/>
    <s v="ACQ"/>
    <s v="22115947"/>
    <d v="2022-09-07T00:00:00"/>
    <s v="VEDI NC 22119977 DEL 15/9/22 A STORNO TOT. FATT."/>
    <n v="1050.19"/>
    <s v="60"/>
    <d v="2022-09-09T00:00:00"/>
    <d v="2022-11-08T00:00:00"/>
    <n v="0"/>
    <n v="60"/>
    <n v="1009.8"/>
    <n v="0"/>
    <n v="60588"/>
    <s v="Bonifico"/>
    <d v="2022-10-06T00:00:00"/>
    <s v="10652"/>
    <s v="SAN. BANCO POPOLARE CC TESORERIA"/>
  </r>
  <r>
    <s v="861062"/>
    <s v="99734"/>
    <x v="167"/>
    <s v="ACQ"/>
    <s v="22507115"/>
    <d v="2022-09-07T00:00:00"/>
    <m/>
    <n v="312"/>
    <s v="60"/>
    <d v="2022-09-09T00:00:00"/>
    <d v="2022-11-08T00:00:00"/>
    <n v="16"/>
    <n v="76"/>
    <n v="300"/>
    <n v="4800"/>
    <n v="22800"/>
    <s v="Bonifico"/>
    <d v="2022-11-24T00:00:00"/>
    <s v="12675"/>
    <s v="SAN. BANCO POPOLARE CC TESORERIA"/>
  </r>
  <r>
    <s v="861063"/>
    <s v="97030"/>
    <x v="218"/>
    <s v="ACQ"/>
    <s v="917"/>
    <d v="2022-09-06T00:00:00"/>
    <m/>
    <n v="1830"/>
    <s v="60"/>
    <d v="2022-09-09T00:00:00"/>
    <d v="2022-11-08T00:00:00"/>
    <n v="-28"/>
    <n v="32"/>
    <n v="1500"/>
    <n v="-42000"/>
    <n v="48000"/>
    <s v="Bonifico"/>
    <d v="2022-10-11T00:00:00"/>
    <s v="10817"/>
    <s v="SAN. BANCO POPOLARE CC TESORERIA"/>
  </r>
  <r>
    <s v="861064"/>
    <s v="90127"/>
    <x v="88"/>
    <s v="ACQ"/>
    <s v="5302490595"/>
    <d v="2022-09-06T00:00:00"/>
    <m/>
    <n v="106.45"/>
    <s v="60"/>
    <d v="2022-09-09T00:00:00"/>
    <d v="2022-11-08T00:00:00"/>
    <n v="-13"/>
    <n v="47"/>
    <n v="87.25"/>
    <n v="-1134.25"/>
    <n v="4100.75"/>
    <s v="Bonifico"/>
    <d v="2022-10-26T00:00:00"/>
    <s v="11641"/>
    <s v="SAN. BANCO POPOLARE CC TESORERIA"/>
  </r>
  <r>
    <s v="861065"/>
    <s v="98800"/>
    <x v="112"/>
    <s v="ACQ"/>
    <s v="2022027387"/>
    <d v="2022-09-06T00:00:00"/>
    <m/>
    <n v="276.91000000000003"/>
    <s v="60"/>
    <d v="2022-09-09T00:00:00"/>
    <d v="2022-11-08T00:00:00"/>
    <n v="-14"/>
    <n v="46"/>
    <n v="251.74"/>
    <n v="-3524.36"/>
    <n v="11580.04"/>
    <s v="Bonifico"/>
    <d v="2022-10-25T00:00:00"/>
    <s v="11586"/>
    <s v="SAN. BANCO POPOLARE CC TESORERIA"/>
  </r>
  <r>
    <s v="861066"/>
    <s v="90718"/>
    <x v="172"/>
    <s v="ACQ"/>
    <s v="1020656881"/>
    <d v="2022-09-06T00:00:00"/>
    <m/>
    <n v="4668.58"/>
    <s v="60"/>
    <d v="2022-09-09T00:00:00"/>
    <d v="2022-11-08T00:00:00"/>
    <n v="7"/>
    <n v="67"/>
    <n v="4244.16"/>
    <n v="29709.119999999999"/>
    <n v="284358.71999999997"/>
    <s v="Bonifico"/>
    <d v="2022-11-15T00:00:00"/>
    <s v="12003"/>
    <s v="SAN. BANCO POPOLARE CC TESORERIA"/>
  </r>
  <r>
    <s v="861067"/>
    <s v="91477"/>
    <x v="106"/>
    <s v="ACQ"/>
    <s v="1209331319"/>
    <d v="2022-09-06T00:00:00"/>
    <s v="COVID"/>
    <n v="245.7"/>
    <s v="60"/>
    <d v="2022-09-09T00:00:00"/>
    <d v="2022-11-08T00:00:00"/>
    <n v="-28"/>
    <n v="32"/>
    <n v="234"/>
    <n v="-6552"/>
    <n v="7488"/>
    <s v="Bonifico"/>
    <d v="2022-10-11T00:00:00"/>
    <s v="10885"/>
    <s v="SAN. BANCO POPOLARE CC TESORERIA"/>
  </r>
  <r>
    <s v="861068"/>
    <s v="22839"/>
    <x v="278"/>
    <s v="ACQ"/>
    <s v="25882048"/>
    <d v="2022-09-05T00:00:00"/>
    <m/>
    <n v="24.96"/>
    <s v="60"/>
    <d v="2022-09-09T00:00:00"/>
    <d v="2022-11-08T00:00:00"/>
    <n v="-28"/>
    <n v="32"/>
    <n v="24"/>
    <n v="-672"/>
    <n v="768"/>
    <s v="Bonifico"/>
    <d v="2022-10-11T00:00:00"/>
    <s v="10951"/>
    <s v="SAN. BANCO POPOLARE CC TESORERIA"/>
  </r>
  <r>
    <s v="861069"/>
    <s v="92021"/>
    <x v="212"/>
    <s v="ACQ"/>
    <s v="3300116047"/>
    <d v="2022-09-06T00:00:00"/>
    <m/>
    <n v="193.71"/>
    <s v="60"/>
    <d v="2022-09-09T00:00:00"/>
    <d v="2022-11-08T00:00:00"/>
    <n v="7"/>
    <n v="67"/>
    <n v="176.1"/>
    <n v="1232.7"/>
    <n v="11798.699999999999"/>
    <s v="Bonifico"/>
    <d v="2022-11-15T00:00:00"/>
    <s v="11988"/>
    <s v="SAN. BANCO POPOLARE CC TESORERIA"/>
  </r>
  <r>
    <s v="861070"/>
    <s v="90031"/>
    <x v="208"/>
    <s v="ACQ"/>
    <s v="1220263466"/>
    <d v="2022-09-05T00:00:00"/>
    <m/>
    <n v="6.5"/>
    <s v="60"/>
    <d v="2022-09-09T00:00:00"/>
    <d v="2022-11-08T00:00:00"/>
    <n v="7"/>
    <n v="67"/>
    <n v="5.91"/>
    <n v="41.370000000000005"/>
    <n v="395.97"/>
    <s v="Bonifico"/>
    <d v="2022-11-15T00:00:00"/>
    <s v="12086"/>
    <s v="SAN. BANCO POPOLARE CC TESORERIA"/>
  </r>
  <r>
    <s v="861071"/>
    <s v="93834"/>
    <x v="360"/>
    <s v="ACQ"/>
    <s v="6001012664"/>
    <d v="2022-09-07T00:00:00"/>
    <m/>
    <n v="166.4"/>
    <s v="60"/>
    <d v="2022-09-09T00:00:00"/>
    <d v="2022-11-08T00:00:00"/>
    <n v="-28"/>
    <n v="32"/>
    <n v="160"/>
    <n v="-4480"/>
    <n v="5120"/>
    <s v="Bonifico"/>
    <d v="2022-10-11T00:00:00"/>
    <s v="10922"/>
    <s v="SAN. BANCO POPOLARE CC TESORERIA"/>
  </r>
  <r>
    <s v="861072"/>
    <s v="96876"/>
    <x v="7"/>
    <s v="ACQ"/>
    <s v="0740898737"/>
    <d v="2022-09-07T00:00:00"/>
    <m/>
    <n v="62.7"/>
    <s v="60"/>
    <d v="2022-09-09T00:00:00"/>
    <d v="2022-11-08T00:00:00"/>
    <n v="-28"/>
    <n v="32"/>
    <n v="57"/>
    <n v="-1596"/>
    <n v="1824"/>
    <s v="Bonifico"/>
    <d v="2022-10-11T00:00:00"/>
    <s v="10855"/>
    <s v="SAN. BANCO POPOLARE CC TESORERIA"/>
  </r>
  <r>
    <s v="861073"/>
    <s v="97057"/>
    <x v="436"/>
    <s v="ACQ"/>
    <s v="449/P"/>
    <d v="2022-08-31T00:00:00"/>
    <m/>
    <n v="536.79999999999995"/>
    <s v="60"/>
    <d v="2022-09-09T00:00:00"/>
    <d v="2022-11-08T00:00:00"/>
    <n v="-28"/>
    <n v="32"/>
    <n v="440"/>
    <n v="-12320"/>
    <n v="14080"/>
    <s v="Bonifico"/>
    <d v="2022-10-11T00:00:00"/>
    <s v="10999"/>
    <s v="SAN. BANCO POPOLARE CC TESORERIA"/>
  </r>
  <r>
    <s v="861074"/>
    <s v="94546"/>
    <x v="71"/>
    <s v="ACQ"/>
    <s v="1011353515"/>
    <d v="2022-09-07T00:00:00"/>
    <m/>
    <n v="6710.06"/>
    <s v="60"/>
    <d v="2022-09-09T00:00:00"/>
    <d v="2022-11-08T00:00:00"/>
    <n v="16"/>
    <n v="76"/>
    <n v="5500.05"/>
    <n v="88000.8"/>
    <n v="418003.8"/>
    <s v="Bonifico"/>
    <d v="2022-11-24T00:00:00"/>
    <s v="12564"/>
    <s v="SAN. BANCO POPOLARE CC TESORERIA"/>
  </r>
  <r>
    <s v="861075"/>
    <s v="90544"/>
    <x v="11"/>
    <s v="ACQ"/>
    <s v="22115827"/>
    <d v="2022-09-07T00:00:00"/>
    <m/>
    <n v="632.45000000000005"/>
    <s v="60"/>
    <d v="2022-09-09T00:00:00"/>
    <d v="2022-11-08T00:00:00"/>
    <n v="16"/>
    <n v="76"/>
    <n v="518.4"/>
    <n v="8294.4"/>
    <n v="39398.400000000001"/>
    <s v="Bonifico"/>
    <d v="2022-11-24T00:00:00"/>
    <s v="12664"/>
    <s v="SAN. BANCO POPOLARE CC TESORERIA"/>
  </r>
  <r>
    <s v="861076"/>
    <s v="94699"/>
    <x v="96"/>
    <s v="ACQ"/>
    <s v="2022029792"/>
    <d v="2022-09-07T00:00:00"/>
    <m/>
    <n v="91.74"/>
    <s v="60"/>
    <d v="2022-09-09T00:00:00"/>
    <d v="2022-11-08T00:00:00"/>
    <n v="-18"/>
    <n v="42"/>
    <n v="75.2"/>
    <n v="-1353.6000000000001"/>
    <n v="3158.4"/>
    <s v="Bonifico"/>
    <d v="2022-10-21T00:00:00"/>
    <s v="11357"/>
    <s v="SAN. BANCO POPOLARE CC TESORERIA"/>
  </r>
  <r>
    <s v="861077"/>
    <s v="94699"/>
    <x v="96"/>
    <s v="ACQ"/>
    <s v="2022029790"/>
    <d v="2022-09-07T00:00:00"/>
    <m/>
    <n v="205.69"/>
    <s v="60"/>
    <d v="2022-09-09T00:00:00"/>
    <d v="2022-11-08T00:00:00"/>
    <n v="-18"/>
    <n v="42"/>
    <n v="168.6"/>
    <n v="-3034.7999999999997"/>
    <n v="7081.2"/>
    <s v="Bonifico"/>
    <d v="2022-10-21T00:00:00"/>
    <s v="11357"/>
    <s v="SAN. BANCO POPOLARE CC TESORERIA"/>
  </r>
  <r>
    <s v="861078"/>
    <s v="97823"/>
    <x v="253"/>
    <s v="ACQ"/>
    <s v="004254264164"/>
    <d v="2022-09-07T00:00:00"/>
    <s v="SAN CDC 0530 S.SEB CR AGO22 SC 11/11/22"/>
    <n v="2553.5700000000002"/>
    <s v="60"/>
    <d v="2022-09-09T00:00:00"/>
    <d v="2022-11-11T00:00:00"/>
    <n v="-18"/>
    <n v="42"/>
    <n v="2093.09"/>
    <n v="-37675.620000000003"/>
    <n v="87909.78"/>
    <s v="Bonifico"/>
    <d v="2022-10-24T00:00:00"/>
    <s v="11555"/>
    <s v="SAN. BANCO POPOLARE CC TESORERIA"/>
  </r>
  <r>
    <s v="861079"/>
    <s v="93295"/>
    <x v="194"/>
    <s v="ACQ"/>
    <s v="1022341866"/>
    <d v="2022-08-31T00:00:00"/>
    <s v="CAN NOL BOMBOLE AGO22"/>
    <n v="531.42999999999995"/>
    <s v="60"/>
    <d v="2022-09-09T00:00:00"/>
    <d v="2022-11-08T00:00:00"/>
    <n v="-33"/>
    <n v="27"/>
    <n v="435.6"/>
    <n v="-14374.800000000001"/>
    <n v="11761.2"/>
    <s v="Bonifico"/>
    <d v="2022-10-06T00:00:00"/>
    <s v="10669"/>
    <s v="SAN. BANCO POPOLARE CC TESORERIA"/>
  </r>
  <r>
    <s v="861080"/>
    <s v="97823"/>
    <x v="253"/>
    <s v="ACQ"/>
    <s v="004254264166"/>
    <d v="2022-09-07T00:00:00"/>
    <s v="SAN 0741 POC AGO22 SC 11/11/22"/>
    <n v="78649.89"/>
    <s v="60"/>
    <d v="2022-09-09T00:00:00"/>
    <d v="2022-11-11T00:00:00"/>
    <n v="-18"/>
    <n v="42"/>
    <n v="64467.12"/>
    <n v="-1160408.1600000001"/>
    <n v="2707619.04"/>
    <s v="Bonifico"/>
    <d v="2022-10-24T00:00:00"/>
    <s v="11555"/>
    <s v="SAN. BANCO POPOLARE CC TESORERIA"/>
  </r>
  <r>
    <s v="861081"/>
    <s v="97823"/>
    <x v="253"/>
    <s v="ACQ"/>
    <s v="004254264165"/>
    <d v="2022-09-07T00:00:00"/>
    <s v="SAN POOP 0772 AGO22 SC 11/11/22"/>
    <n v="21966.76"/>
    <s v="60"/>
    <d v="2022-09-09T00:00:00"/>
    <d v="2022-11-11T00:00:00"/>
    <n v="-18"/>
    <n v="42"/>
    <n v="18005.54"/>
    <n v="-324099.72000000003"/>
    <n v="756232.68"/>
    <s v="Bonifico"/>
    <d v="2022-10-24T00:00:00"/>
    <s v="11555"/>
    <s v="SAN. BANCO POPOLARE CC TESORERIA"/>
  </r>
  <r>
    <s v="861082"/>
    <s v="99263"/>
    <x v="437"/>
    <s v="ACQ"/>
    <s v="4000005196"/>
    <d v="2022-08-31T00:00:00"/>
    <m/>
    <n v="528"/>
    <s v="60"/>
    <d v="2022-09-09T00:00:00"/>
    <d v="2022-11-08T00:00:00"/>
    <n v="6"/>
    <n v="66"/>
    <n v="480"/>
    <n v="2880"/>
    <n v="31680"/>
    <s v="Bonifico"/>
    <d v="2022-11-14T00:00:00"/>
    <s v="11944"/>
    <s v="TERR. BANCO POPOLARE"/>
  </r>
  <r>
    <s v="861083"/>
    <s v="97823"/>
    <x v="253"/>
    <s v="ACQ"/>
    <s v="004254264162"/>
    <d v="2022-09-07T00:00:00"/>
    <s v="SAN 118 V.SAFFI CASALM CDC 0274 AGO22 SC 11/11/22"/>
    <n v="62.39"/>
    <s v="60"/>
    <d v="2022-09-09T00:00:00"/>
    <d v="2022-11-11T00:00:00"/>
    <n v="-18"/>
    <n v="42"/>
    <n v="51.14"/>
    <n v="-920.52"/>
    <n v="2147.88"/>
    <s v="Bonifico"/>
    <d v="2022-10-24T00:00:00"/>
    <s v="11555"/>
    <s v="SAN. BANCO POPOLARE CC TESORERIA"/>
  </r>
  <r>
    <s v="861084"/>
    <s v="98925"/>
    <x v="438"/>
    <s v="ACQ"/>
    <s v="3093/S3"/>
    <d v="2022-08-31T00:00:00"/>
    <s v="SMALTIM.LUGLIO 2022- COVID PER € 201,76+IVA"/>
    <n v="47558.26"/>
    <s v="60"/>
    <d v="2022-09-09T00:00:00"/>
    <d v="2022-11-08T00:00:00"/>
    <n v="-22"/>
    <n v="38"/>
    <n v="38982.18"/>
    <n v="-857607.96"/>
    <n v="1481322.84"/>
    <s v="Bonifico"/>
    <d v="2022-10-17T00:00:00"/>
    <s v="11236"/>
    <s v="SAN. BANCO POPOLARE CC TESORERIA"/>
  </r>
  <r>
    <s v="861085"/>
    <s v="97823"/>
    <x v="253"/>
    <s v="ACQ"/>
    <s v="004254264167"/>
    <d v="2022-09-07T00:00:00"/>
    <s v="SAN 0545 UONPIA S.MARIA BET CR AGO22 SC 11/11/22"/>
    <n v="611.42999999999995"/>
    <s v="60"/>
    <d v="2022-09-09T00:00:00"/>
    <d v="2022-11-11T00:00:00"/>
    <n v="-18"/>
    <n v="42"/>
    <n v="501.17"/>
    <n v="-9021.06"/>
    <n v="21049.14"/>
    <s v="Bonifico"/>
    <d v="2022-10-24T00:00:00"/>
    <s v="11555"/>
    <s v="SAN. BANCO POPOLARE CC TESORERIA"/>
  </r>
  <r>
    <s v="861086"/>
    <s v="100084"/>
    <x v="59"/>
    <s v="ACQ"/>
    <s v="17376"/>
    <d v="2022-09-06T00:00:00"/>
    <m/>
    <n v="4727.8"/>
    <s v="60"/>
    <d v="2022-09-09T00:00:00"/>
    <d v="2022-11-08T00:00:00"/>
    <n v="7"/>
    <n v="67"/>
    <n v="4298"/>
    <n v="30086"/>
    <n v="287966"/>
    <s v="Bonifico"/>
    <d v="2022-11-15T00:00:00"/>
    <s v="11982"/>
    <s v="SAN. BANCO POPOLARE CC TESORERIA"/>
  </r>
  <r>
    <s v="861087"/>
    <s v="94719"/>
    <x v="105"/>
    <s v="ACQ"/>
    <s v="6012222019036"/>
    <d v="2022-09-08T00:00:00"/>
    <m/>
    <n v="1628"/>
    <s v="60"/>
    <d v="2022-09-09T00:00:00"/>
    <d v="2022-11-08T00:00:00"/>
    <n v="-28"/>
    <n v="32"/>
    <n v="1480"/>
    <n v="-41440"/>
    <n v="47360"/>
    <s v="Bonifico"/>
    <d v="2022-10-11T00:00:00"/>
    <s v="11020"/>
    <s v="SAN. BANCO POPOLARE CC TESORERIA"/>
  </r>
  <r>
    <s v="861092"/>
    <s v="91324"/>
    <x v="232"/>
    <s v="ACQ"/>
    <s v="0000202230027504"/>
    <d v="2022-09-05T00:00:00"/>
    <s v="NOL AUOTMEZZI AGO22"/>
    <n v="3195.85"/>
    <s v="60"/>
    <d v="2022-09-09T00:00:00"/>
    <d v="2022-11-08T00:00:00"/>
    <n v="-18"/>
    <n v="42"/>
    <n v="2619.5500000000002"/>
    <n v="-47151.9"/>
    <n v="110021.1"/>
    <s v="Bonifico"/>
    <d v="2022-10-21T00:00:00"/>
    <s v="11369"/>
    <s v="SAN. BANCO POPOLARE CC TESORERIA"/>
  </r>
  <r>
    <s v="861093"/>
    <s v="98997"/>
    <x v="13"/>
    <s v="ACQ"/>
    <s v="7010/FPA"/>
    <d v="2022-08-24T00:00:00"/>
    <m/>
    <n v="240.39"/>
    <s v="60"/>
    <d v="2022-09-09T00:00:00"/>
    <d v="2022-11-08T00:00:00"/>
    <n v="-28"/>
    <n v="32"/>
    <n v="197.04"/>
    <n v="-5517.12"/>
    <n v="6305.28"/>
    <s v="Bonifico"/>
    <d v="2022-10-11T00:00:00"/>
    <s v="11043"/>
    <s v="SAN. BANCO POPOLARE CC TESORERIA"/>
  </r>
  <r>
    <s v="861094"/>
    <s v="95752"/>
    <x v="358"/>
    <s v="ACQ"/>
    <s v="1056972122"/>
    <d v="2022-09-07T00:00:00"/>
    <m/>
    <n v="608.4"/>
    <s v="60"/>
    <d v="2022-09-09T00:00:00"/>
    <d v="2022-11-08T00:00:00"/>
    <n v="-28"/>
    <n v="32"/>
    <n v="585"/>
    <n v="-16380"/>
    <n v="18720"/>
    <s v="Bonifico"/>
    <d v="2022-10-11T00:00:00"/>
    <s v="10967"/>
    <s v="SAN. BANCO POPOLARE CC TESORERIA"/>
  </r>
  <r>
    <s v="861095"/>
    <s v="93295"/>
    <x v="194"/>
    <s v="ACQ"/>
    <s v="1022179061"/>
    <d v="2022-08-31T00:00:00"/>
    <m/>
    <n v="554.01"/>
    <s v="60"/>
    <d v="2022-09-09T00:00:00"/>
    <d v="2022-11-08T00:00:00"/>
    <n v="20"/>
    <n v="80"/>
    <n v="532.70000000000005"/>
    <n v="10654"/>
    <n v="42616"/>
    <s v="Bonifico"/>
    <d v="2022-11-28T00:00:00"/>
    <s v="12919"/>
    <s v="SAN. BANCO POPOLARE CC TESORERIA"/>
  </r>
  <r>
    <s v="861096"/>
    <s v="10705"/>
    <x v="76"/>
    <s v="ACQ"/>
    <s v="220259/D"/>
    <d v="2022-08-31T00:00:00"/>
    <m/>
    <n v="3739.3"/>
    <s v="60"/>
    <d v="2022-09-09T00:00:00"/>
    <d v="2022-11-08T00:00:00"/>
    <n v="-32"/>
    <n v="28"/>
    <n v="3065"/>
    <n v="-98080"/>
    <n v="85820"/>
    <s v="Bonifico"/>
    <d v="2022-10-07T00:00:00"/>
    <s v="10734"/>
    <s v="SAN. BANCO POPOLARE CC TESORERIA"/>
  </r>
  <r>
    <s v="861097"/>
    <s v="90253"/>
    <x v="433"/>
    <s v="ACQ"/>
    <s v="202206405"/>
    <d v="2022-09-07T00:00:00"/>
    <m/>
    <n v="728.95"/>
    <s v="60"/>
    <d v="2022-09-09T00:00:00"/>
    <d v="2022-11-08T00:00:00"/>
    <n v="-28"/>
    <n v="32"/>
    <n v="597.5"/>
    <n v="-16730"/>
    <n v="19120"/>
    <s v="Bonifico"/>
    <d v="2022-10-11T00:00:00"/>
    <s v="10985"/>
    <s v="SAN. BANCO POPOLARE CC TESORERIA"/>
  </r>
  <r>
    <s v="861098"/>
    <s v="95105"/>
    <x v="67"/>
    <s v="ACQ"/>
    <s v="CMPH00007149"/>
    <d v="2022-09-07T00:00:00"/>
    <m/>
    <n v="16.079999999999998"/>
    <s v="60"/>
    <d v="2022-09-09T00:00:00"/>
    <d v="2022-11-08T00:00:00"/>
    <n v="7"/>
    <n v="67"/>
    <n v="14.62"/>
    <n v="102.33999999999999"/>
    <n v="979.54"/>
    <s v="Bonifico"/>
    <d v="2022-11-15T00:00:00"/>
    <s v="12007"/>
    <s v="SAN. BANCO POPOLARE CC TESORERIA"/>
  </r>
  <r>
    <s v="861099"/>
    <s v="96876"/>
    <x v="7"/>
    <s v="ACQ"/>
    <s v="0740898732"/>
    <d v="2022-09-07T00:00:00"/>
    <m/>
    <n v="734.8"/>
    <s v="60"/>
    <d v="2022-09-09T00:00:00"/>
    <d v="2022-11-08T00:00:00"/>
    <n v="-18"/>
    <n v="42"/>
    <n v="668"/>
    <n v="-12024"/>
    <n v="28056"/>
    <s v="Bonifico"/>
    <d v="2022-10-21T00:00:00"/>
    <s v="11498"/>
    <s v="SAN. BANCO POPOLARE CC TESORERIA"/>
  </r>
  <r>
    <s v="861100"/>
    <s v="97455"/>
    <x v="439"/>
    <s v="ACQ"/>
    <s v="20220490"/>
    <d v="2022-09-06T00:00:00"/>
    <m/>
    <n v="195.2"/>
    <s v="60"/>
    <d v="2022-09-09T00:00:00"/>
    <d v="2022-11-08T00:00:00"/>
    <n v="16"/>
    <n v="76"/>
    <n v="160"/>
    <n v="2560"/>
    <n v="12160"/>
    <s v="Bonifico"/>
    <d v="2022-11-24T00:00:00"/>
    <s v="12708"/>
    <s v="SAN. BANCO POPOLARE CC TESORERIA"/>
  </r>
  <r>
    <s v="861101"/>
    <s v="90031"/>
    <x v="208"/>
    <s v="ACQ"/>
    <s v="1220263465"/>
    <d v="2022-09-05T00:00:00"/>
    <m/>
    <n v="130.01"/>
    <s v="60"/>
    <d v="2022-09-09T00:00:00"/>
    <d v="2022-11-08T00:00:00"/>
    <n v="16"/>
    <n v="76"/>
    <n v="118.19"/>
    <n v="1891.04"/>
    <n v="8982.44"/>
    <s v="Bonifico"/>
    <d v="2022-11-24T00:00:00"/>
    <s v="12678"/>
    <s v="SAN. BANCO POPOLARE CC TESORERIA"/>
  </r>
  <r>
    <s v="861102"/>
    <s v="94919"/>
    <x v="84"/>
    <s v="ACQ"/>
    <s v="22016975R8"/>
    <d v="2022-09-05T00:00:00"/>
    <m/>
    <n v="234"/>
    <s v="60"/>
    <d v="2022-09-09T00:00:00"/>
    <d v="2022-11-08T00:00:00"/>
    <n v="-28"/>
    <n v="32"/>
    <n v="225"/>
    <n v="-6300"/>
    <n v="7200"/>
    <s v="Bonifico"/>
    <d v="2022-10-11T00:00:00"/>
    <s v="10872"/>
    <s v="SAN. BANCO POPOLARE CC TESORERIA"/>
  </r>
  <r>
    <s v="861103"/>
    <s v="99734"/>
    <x v="167"/>
    <s v="ACQ"/>
    <s v="22507077"/>
    <d v="2022-09-06T00:00:00"/>
    <m/>
    <n v="1456"/>
    <s v="60"/>
    <d v="2022-09-09T00:00:00"/>
    <d v="2022-11-08T00:00:00"/>
    <n v="16"/>
    <n v="76"/>
    <n v="1400"/>
    <n v="22400"/>
    <n v="106400"/>
    <s v="Bonifico"/>
    <d v="2022-11-24T00:00:00"/>
    <s v="12675"/>
    <s v="SAN. BANCO POPOLARE CC TESORERIA"/>
  </r>
  <r>
    <s v="861104"/>
    <s v="96031"/>
    <x v="203"/>
    <s v="ACQ"/>
    <s v="001338/PA"/>
    <d v="2022-08-31T00:00:00"/>
    <s v="COVID"/>
    <n v="627.48"/>
    <s v="60"/>
    <d v="2022-09-09T00:00:00"/>
    <d v="2022-11-08T00:00:00"/>
    <n v="-13"/>
    <n v="47"/>
    <n v="597.6"/>
    <n v="-7768.8"/>
    <n v="28087.200000000001"/>
    <s v="Bonifico"/>
    <d v="2022-10-26T00:00:00"/>
    <s v="11646"/>
    <s v="SAN. BANCO POPOLARE CC TESORERIA"/>
  </r>
  <r>
    <s v="861105"/>
    <s v="90127"/>
    <x v="88"/>
    <s v="ACQ"/>
    <s v="5302490272"/>
    <d v="2022-09-05T00:00:00"/>
    <m/>
    <n v="180.76"/>
    <s v="60"/>
    <d v="2022-09-09T00:00:00"/>
    <d v="2022-11-08T00:00:00"/>
    <n v="-18"/>
    <n v="42"/>
    <n v="148.16"/>
    <n v="-2666.88"/>
    <n v="6222.72"/>
    <s v="Bonifico"/>
    <d v="2022-10-21T00:00:00"/>
    <s v="11434"/>
    <s v="SAN. BANCO POPOLARE CC TESORERIA"/>
  </r>
  <r>
    <s v="861106"/>
    <s v="90718"/>
    <x v="172"/>
    <s v="ACQ"/>
    <s v="1020656197"/>
    <d v="2022-09-01T00:00:00"/>
    <m/>
    <n v="19320.97"/>
    <s v="60"/>
    <d v="2022-09-09T00:00:00"/>
    <d v="2022-11-08T00:00:00"/>
    <n v="-18"/>
    <n v="42"/>
    <n v="17564.52"/>
    <n v="-316161.36"/>
    <n v="737709.84"/>
    <s v="Bonifico"/>
    <d v="2022-10-21T00:00:00"/>
    <s v="11419"/>
    <s v="SAN. BANCO POPOLARE CC TESORERIA"/>
  </r>
  <r>
    <s v="861107"/>
    <s v="90127"/>
    <x v="88"/>
    <s v="ACQ"/>
    <s v="5302490270"/>
    <d v="2022-09-05T00:00:00"/>
    <m/>
    <n v="20.74"/>
    <s v="60"/>
    <d v="2022-09-09T00:00:00"/>
    <d v="2022-11-08T00:00:00"/>
    <n v="-18"/>
    <n v="42"/>
    <n v="17"/>
    <n v="-306"/>
    <n v="714"/>
    <s v="Bonifico"/>
    <d v="2022-10-21T00:00:00"/>
    <s v="11434"/>
    <s v="SAN. BANCO POPOLARE CC TESORERIA"/>
  </r>
  <r>
    <s v="861108"/>
    <s v="96802"/>
    <x v="440"/>
    <s v="ACQ"/>
    <s v="22218375"/>
    <d v="2022-09-06T00:00:00"/>
    <s v="COVID"/>
    <n v="630"/>
    <s v="60"/>
    <d v="2022-09-09T00:00:00"/>
    <d v="2022-11-08T00:00:00"/>
    <n v="-28"/>
    <n v="32"/>
    <n v="600"/>
    <n v="-16800"/>
    <n v="19200"/>
    <s v="Bonifico"/>
    <d v="2022-10-11T00:00:00"/>
    <s v="10973"/>
    <s v="SAN. BANCO POPOLARE CC TESORERIA"/>
  </r>
  <r>
    <s v="861109"/>
    <s v="96876"/>
    <x v="7"/>
    <s v="ACQ"/>
    <s v="0740898733"/>
    <d v="2022-09-07T00:00:00"/>
    <m/>
    <n v="9170.5"/>
    <s v="60"/>
    <d v="2022-09-09T00:00:00"/>
    <d v="2022-11-08T00:00:00"/>
    <n v="20"/>
    <n v="80"/>
    <n v="7516.8"/>
    <n v="150336"/>
    <n v="601344"/>
    <s v="Bonifico"/>
    <d v="2022-11-28T00:00:00"/>
    <s v="12857"/>
    <s v="SAN. BANCO POPOLARE CC TESORERIA"/>
  </r>
  <r>
    <s v="861110"/>
    <s v="90544"/>
    <x v="11"/>
    <s v="ACQ"/>
    <s v="22115828"/>
    <d v="2022-09-07T00:00:00"/>
    <m/>
    <n v="717.6"/>
    <s v="60"/>
    <d v="2022-09-09T00:00:00"/>
    <d v="2022-11-08T00:00:00"/>
    <n v="7"/>
    <n v="67"/>
    <n v="690"/>
    <n v="4830"/>
    <n v="46230"/>
    <s v="Bonifico"/>
    <d v="2022-11-15T00:00:00"/>
    <s v="12008"/>
    <s v="SAN. BANCO POPOLARE CC TESORERIA"/>
  </r>
  <r>
    <s v="861111"/>
    <s v="90034"/>
    <x v="127"/>
    <s v="ACQ"/>
    <s v="94018378"/>
    <d v="2022-09-06T00:00:00"/>
    <m/>
    <n v="85.4"/>
    <s v="60"/>
    <d v="2022-09-09T00:00:00"/>
    <d v="2022-11-08T00:00:00"/>
    <n v="16"/>
    <n v="76"/>
    <n v="70"/>
    <n v="1120"/>
    <n v="5320"/>
    <s v="Bonifico"/>
    <d v="2022-11-24T00:00:00"/>
    <s v="12716"/>
    <s v="SAN. BANCO POPOLARE CC TESORERIA"/>
  </r>
  <r>
    <s v="861112"/>
    <s v="91477"/>
    <x v="106"/>
    <s v="ACQ"/>
    <s v="1209332796"/>
    <d v="2022-09-07T00:00:00"/>
    <s v="COVID"/>
    <n v="138.35"/>
    <s v="60"/>
    <d v="2022-09-09T00:00:00"/>
    <d v="2022-11-08T00:00:00"/>
    <n v="-28"/>
    <n v="32"/>
    <n v="131.76"/>
    <n v="-3689.2799999999997"/>
    <n v="4216.32"/>
    <s v="Bonifico"/>
    <d v="2022-10-11T00:00:00"/>
    <s v="10885"/>
    <s v="SAN. BANCO POPOLARE CC TESORERIA"/>
  </r>
  <r>
    <s v="861113"/>
    <s v="96711"/>
    <x v="114"/>
    <s v="ACQ"/>
    <s v="40143614"/>
    <d v="2022-09-08T00:00:00"/>
    <m/>
    <n v="657.58"/>
    <s v="60"/>
    <d v="2022-09-09T00:00:00"/>
    <d v="2022-11-08T00:00:00"/>
    <n v="16"/>
    <n v="76"/>
    <n v="539"/>
    <n v="8624"/>
    <n v="40964"/>
    <s v="Bonifico"/>
    <d v="2022-11-24T00:00:00"/>
    <s v="12626"/>
    <s v="SAN. BANCO POPOLARE CC TESORERIA"/>
  </r>
  <r>
    <s v="861114"/>
    <s v="96491"/>
    <x v="3"/>
    <s v="ACQ"/>
    <s v="22183334"/>
    <d v="2022-08-25T00:00:00"/>
    <m/>
    <n v="921.77"/>
    <s v="60"/>
    <d v="2022-09-09T00:00:00"/>
    <d v="2022-11-08T00:00:00"/>
    <n v="-28"/>
    <n v="32"/>
    <n v="886.32"/>
    <n v="-24816.960000000003"/>
    <n v="28362.240000000002"/>
    <s v="Bonifico"/>
    <d v="2022-10-11T00:00:00"/>
    <s v="11039"/>
    <s v="SAN. BANCO POPOLARE CC TESORERIA"/>
  </r>
  <r>
    <s v="861115"/>
    <s v="100113"/>
    <x v="94"/>
    <s v="ACQ"/>
    <s v="5320046295"/>
    <d v="2022-09-07T00:00:00"/>
    <m/>
    <n v="3396.48"/>
    <s v="60"/>
    <d v="2022-09-09T00:00:00"/>
    <d v="2022-11-08T00:00:00"/>
    <n v="7"/>
    <n v="67"/>
    <n v="2784"/>
    <n v="19488"/>
    <n v="186528"/>
    <s v="Bonifico"/>
    <d v="2022-11-15T00:00:00"/>
    <s v="11987"/>
    <s v="SAN. BANCO POPOLARE CC TESORERIA"/>
  </r>
  <r>
    <s v="861116"/>
    <s v="90686"/>
    <x v="326"/>
    <s v="ACQ"/>
    <s v="CD22058750"/>
    <d v="2022-09-07T00:00:00"/>
    <m/>
    <n v="2058.5300000000002"/>
    <s v="60"/>
    <d v="2022-09-09T00:00:00"/>
    <d v="2022-11-08T00:00:00"/>
    <n v="15"/>
    <n v="75"/>
    <n v="1687.32"/>
    <n v="25309.8"/>
    <n v="126549"/>
    <s v="Bonifico"/>
    <d v="2022-11-23T00:00:00"/>
    <s v="12534"/>
    <s v="SAN. BANCO POPOLARE CC TESORERIA"/>
  </r>
  <r>
    <s v="861117"/>
    <s v="97823"/>
    <x v="253"/>
    <s v="ACQ"/>
    <s v="004254264163"/>
    <d v="2022-09-07T00:00:00"/>
    <s v="SAN 0520 UONPIA CASALM VIA ROMANI AGO22 SC 11/11/22"/>
    <n v="460.04"/>
    <s v="60"/>
    <d v="2022-09-09T00:00:00"/>
    <d v="2022-11-11T00:00:00"/>
    <n v="-18"/>
    <n v="42"/>
    <n v="377.08"/>
    <n v="-6787.44"/>
    <n v="15837.359999999999"/>
    <s v="Bonifico"/>
    <d v="2022-10-24T00:00:00"/>
    <s v="11555"/>
    <s v="SAN. BANCO POPOLARE CC TESORERIA"/>
  </r>
  <r>
    <s v="861118"/>
    <s v="91056"/>
    <x v="198"/>
    <s v="ACQ"/>
    <s v="90017393"/>
    <d v="2022-09-08T00:00:00"/>
    <m/>
    <n v="5274.52"/>
    <s v="60"/>
    <d v="2022-09-09T00:00:00"/>
    <d v="2022-11-08T00:00:00"/>
    <n v="7"/>
    <n v="67"/>
    <n v="4795.0200000000004"/>
    <n v="33565.14"/>
    <n v="321266.34000000003"/>
    <s v="Bonifico"/>
    <d v="2022-11-15T00:00:00"/>
    <s v="12030"/>
    <s v="SAN. BANCO POPOLARE CC TESORERIA"/>
  </r>
  <r>
    <s v="861119"/>
    <s v="99020"/>
    <x v="294"/>
    <s v="ACQ"/>
    <s v="883/01"/>
    <d v="2022-09-08T00:00:00"/>
    <m/>
    <n v="2415.6"/>
    <s v="60"/>
    <d v="2022-09-09T00:00:00"/>
    <d v="2022-11-08T00:00:00"/>
    <n v="-13"/>
    <n v="47"/>
    <n v="1980"/>
    <n v="-25740"/>
    <n v="93060"/>
    <s v="Bonifico"/>
    <d v="2022-10-26T00:00:00"/>
    <s v="11665"/>
    <s v="SAN. BANCO POPOLARE CC TESORERIA"/>
  </r>
  <r>
    <s v="861120"/>
    <s v="99793"/>
    <x v="215"/>
    <s v="ACQ"/>
    <s v="1408/PA"/>
    <d v="2022-08-31T00:00:00"/>
    <m/>
    <n v="180.19"/>
    <s v="60"/>
    <d v="2022-09-09T00:00:00"/>
    <d v="2022-11-08T00:00:00"/>
    <n v="-28"/>
    <n v="32"/>
    <n v="147.69999999999999"/>
    <n v="-4135.5999999999995"/>
    <n v="4726.3999999999996"/>
    <s v="Bonifico"/>
    <d v="2022-10-11T00:00:00"/>
    <s v="10978"/>
    <s v="SAN. BANCO POPOLARE CC TESORERIA"/>
  </r>
  <r>
    <s v="861121"/>
    <s v="99793"/>
    <x v="215"/>
    <s v="ACQ"/>
    <s v="1399/PA"/>
    <d v="2022-08-31T00:00:00"/>
    <m/>
    <n v="229.6"/>
    <s v="60"/>
    <d v="2022-09-09T00:00:00"/>
    <d v="2022-11-08T00:00:00"/>
    <n v="-28"/>
    <n v="32"/>
    <n v="188.2"/>
    <n v="-5269.5999999999995"/>
    <n v="6022.4"/>
    <s v="Bonifico"/>
    <d v="2022-10-11T00:00:00"/>
    <s v="10978"/>
    <s v="SAN. BANCO POPOLARE CC TESORERIA"/>
  </r>
  <r>
    <s v="861122"/>
    <s v="96876"/>
    <x v="7"/>
    <s v="ACQ"/>
    <s v="0740898736"/>
    <d v="2022-09-07T00:00:00"/>
    <m/>
    <n v="103.18"/>
    <s v="60"/>
    <d v="2022-09-09T00:00:00"/>
    <d v="2022-11-08T00:00:00"/>
    <n v="7"/>
    <n v="67"/>
    <n v="93.8"/>
    <n v="656.6"/>
    <n v="6284.5999999999995"/>
    <s v="Bonifico"/>
    <d v="2022-11-15T00:00:00"/>
    <s v="12061"/>
    <s v="SAN. BANCO POPOLARE CC TESORERIA"/>
  </r>
  <r>
    <s v="861123"/>
    <s v="94919"/>
    <x v="84"/>
    <s v="ACQ"/>
    <s v="22016983R8"/>
    <d v="2022-09-05T00:00:00"/>
    <m/>
    <n v="45.76"/>
    <s v="60"/>
    <d v="2022-09-09T00:00:00"/>
    <d v="2022-11-08T00:00:00"/>
    <n v="-28"/>
    <n v="32"/>
    <n v="44"/>
    <n v="-1232"/>
    <n v="1408"/>
    <s v="Bonifico"/>
    <d v="2022-10-11T00:00:00"/>
    <s v="10872"/>
    <s v="SAN. BANCO POPOLARE CC TESORERIA"/>
  </r>
  <r>
    <s v="861124"/>
    <s v="22839"/>
    <x v="278"/>
    <s v="ACQ"/>
    <s v="25881755"/>
    <d v="2022-09-05T00:00:00"/>
    <m/>
    <n v="74.88"/>
    <s v="60"/>
    <d v="2022-09-09T00:00:00"/>
    <d v="2022-11-08T00:00:00"/>
    <n v="-28"/>
    <n v="32"/>
    <n v="72"/>
    <n v="-2016"/>
    <n v="2304"/>
    <s v="Bonifico"/>
    <d v="2022-10-11T00:00:00"/>
    <s v="10951"/>
    <s v="SAN. BANCO POPOLARE CC TESORERIA"/>
  </r>
  <r>
    <s v="861125"/>
    <s v="21952"/>
    <x v="99"/>
    <s v="ACQ"/>
    <s v="2223086665"/>
    <d v="2022-09-06T00:00:00"/>
    <s v="COVID"/>
    <n v="269.01"/>
    <s v="60"/>
    <d v="2022-09-09T00:00:00"/>
    <d v="2022-11-08T00:00:00"/>
    <n v="-28"/>
    <n v="32"/>
    <n v="256.2"/>
    <n v="-7173.5999999999995"/>
    <n v="8198.4"/>
    <s v="Bonifico"/>
    <d v="2022-10-11T00:00:00"/>
    <s v="10954"/>
    <s v="SAN. BANCO POPOLARE CC TESORERIA"/>
  </r>
  <r>
    <s v="861126"/>
    <s v="100669"/>
    <x v="430"/>
    <s v="ACQ"/>
    <s v="3900045274"/>
    <d v="2022-09-07T00:00:00"/>
    <s v="VEDI NC 3900045325 DEL 7/9/22 A STORNO PARZ. FT X ACCORDO NEGOZIALE"/>
    <n v="40504.089999999997"/>
    <s v="60"/>
    <d v="2022-09-09T00:00:00"/>
    <d v="2022-11-08T00:00:00"/>
    <n v="0"/>
    <n v="60"/>
    <n v="36821.9"/>
    <n v="0"/>
    <n v="2209314"/>
    <s v="Bonifico"/>
    <d v="2022-10-06T00:00:00"/>
    <s v="10672"/>
    <s v="SAN. BANCO POPOLARE CC TESORERIA"/>
  </r>
  <r>
    <s v="861127"/>
    <s v="93295"/>
    <x v="194"/>
    <s v="ACQ"/>
    <s v="1022182204"/>
    <d v="2022-08-31T00:00:00"/>
    <s v="serv. total gas agosto 2022"/>
    <n v="27.71"/>
    <s v="60"/>
    <d v="2022-09-09T00:00:00"/>
    <d v="2022-11-08T00:00:00"/>
    <n v="-14"/>
    <n v="46"/>
    <n v="26.64"/>
    <n v="-372.96000000000004"/>
    <n v="1225.44"/>
    <s v="Bonifico"/>
    <d v="2022-10-25T00:00:00"/>
    <s v="11574"/>
    <s v="SAN. BANCO POPOLARE CC TESORERIA"/>
  </r>
  <r>
    <s v="861128"/>
    <s v="90034"/>
    <x v="127"/>
    <s v="ACQ"/>
    <s v="94018379"/>
    <d v="2022-09-06T00:00:00"/>
    <m/>
    <n v="422.73"/>
    <s v="60"/>
    <d v="2022-09-09T00:00:00"/>
    <d v="2022-11-08T00:00:00"/>
    <n v="16"/>
    <n v="76"/>
    <n v="346.5"/>
    <n v="5544"/>
    <n v="26334"/>
    <s v="Bonifico"/>
    <d v="2022-11-24T00:00:00"/>
    <s v="12716"/>
    <s v="SAN. BANCO POPOLARE CC TESORERIA"/>
  </r>
  <r>
    <s v="861129"/>
    <s v="95105"/>
    <x v="67"/>
    <s v="ACQ"/>
    <s v="CMPH00007079"/>
    <d v="2022-09-06T00:00:00"/>
    <m/>
    <n v="707.2"/>
    <s v="60"/>
    <d v="2022-09-09T00:00:00"/>
    <d v="2022-11-08T00:00:00"/>
    <n v="16"/>
    <n v="76"/>
    <n v="680"/>
    <n v="10880"/>
    <n v="51680"/>
    <s v="Bonifico"/>
    <d v="2022-11-24T00:00:00"/>
    <s v="12663"/>
    <s v="SAN. BANCO POPOLARE CC TESORERIA"/>
  </r>
  <r>
    <s v="861130"/>
    <s v="90544"/>
    <x v="11"/>
    <s v="ACQ"/>
    <s v="22115427"/>
    <d v="2022-09-06T00:00:00"/>
    <s v="VEDI NC 22126874 DEL 30/9/22 A STORNO TOT. FATT."/>
    <n v="395.28"/>
    <s v="60"/>
    <d v="2022-09-09T00:00:00"/>
    <d v="2022-11-08T00:00:00"/>
    <n v="0"/>
    <n v="60"/>
    <n v="324"/>
    <n v="0"/>
    <n v="19440"/>
    <s v="Bonifico"/>
    <d v="2022-10-21T00:00:00"/>
    <s v="11510"/>
    <s v="TERR. BANCO POPOLARE"/>
  </r>
  <r>
    <s v="861131"/>
    <s v="90544"/>
    <x v="11"/>
    <s v="ACQ"/>
    <s v="22115344"/>
    <d v="2022-09-06T00:00:00"/>
    <m/>
    <n v="258.5"/>
    <s v="60"/>
    <d v="2022-09-09T00:00:00"/>
    <d v="2022-11-08T00:00:00"/>
    <n v="7"/>
    <n v="67"/>
    <n v="235"/>
    <n v="1645"/>
    <n v="15745"/>
    <s v="Bonifico"/>
    <d v="2022-11-15T00:00:00"/>
    <s v="12008"/>
    <s v="SAN. BANCO POPOLARE CC TESORERIA"/>
  </r>
  <r>
    <s v="861132"/>
    <s v="99041"/>
    <x v="209"/>
    <s v="ACQ"/>
    <s v="7000171995"/>
    <d v="2022-09-06T00:00:00"/>
    <m/>
    <n v="1262.8"/>
    <s v="60"/>
    <d v="2022-09-09T00:00:00"/>
    <d v="2022-11-08T00:00:00"/>
    <n v="7"/>
    <n v="67"/>
    <n v="1148"/>
    <n v="8036"/>
    <n v="76916"/>
    <s v="Bonifico"/>
    <d v="2022-11-15T00:00:00"/>
    <s v="12092"/>
    <s v="SAN. BANCO POPOLARE CC TESORERIA"/>
  </r>
  <r>
    <s v="861133"/>
    <s v="90075"/>
    <x v="57"/>
    <s v="ACQ"/>
    <s v="222060196"/>
    <d v="2022-09-07T00:00:00"/>
    <m/>
    <n v="84.18"/>
    <s v="60"/>
    <d v="2022-09-09T00:00:00"/>
    <d v="2022-11-08T00:00:00"/>
    <n v="-13"/>
    <n v="47"/>
    <n v="69"/>
    <n v="-897"/>
    <n v="3243"/>
    <s v="Bonifico"/>
    <d v="2022-10-26T00:00:00"/>
    <s v="11644"/>
    <s v="SAN. BANCO POPOLARE CC TESORERIA"/>
  </r>
  <r>
    <s v="861134"/>
    <s v="99599"/>
    <x v="394"/>
    <s v="ACQ"/>
    <s v="0099172896"/>
    <d v="2022-09-07T00:00:00"/>
    <m/>
    <n v="264.95"/>
    <s v="60"/>
    <d v="2022-09-09T00:00:00"/>
    <d v="2022-11-08T00:00:00"/>
    <n v="-28"/>
    <n v="32"/>
    <n v="254.76"/>
    <n v="-7133.28"/>
    <n v="8152.32"/>
    <s v="Bonifico"/>
    <d v="2022-10-11T00:00:00"/>
    <s v="10876"/>
    <s v="SAN. BANCO POPOLARE CC TESORERIA"/>
  </r>
  <r>
    <s v="861135"/>
    <s v="21952"/>
    <x v="99"/>
    <s v="ACQ"/>
    <s v="2223086667"/>
    <d v="2022-09-06T00:00:00"/>
    <m/>
    <n v="1372.5"/>
    <s v="60"/>
    <d v="2022-09-09T00:00:00"/>
    <d v="2022-11-08T00:00:00"/>
    <n v="16"/>
    <n v="76"/>
    <n v="1125"/>
    <n v="18000"/>
    <n v="85500"/>
    <s v="Bonifico"/>
    <d v="2022-11-24T00:00:00"/>
    <s v="12595"/>
    <s v="SAN. BANCO POPOLARE CC TESORERIA"/>
  </r>
  <r>
    <s v="861136"/>
    <s v="95954"/>
    <x v="435"/>
    <s v="ACQ"/>
    <s v="AR12-22-7337"/>
    <d v="2022-09-06T00:00:00"/>
    <m/>
    <n v="1097.6600000000001"/>
    <s v="60"/>
    <d v="2022-09-09T00:00:00"/>
    <d v="2022-11-08T00:00:00"/>
    <n v="-28"/>
    <n v="32"/>
    <n v="1017.9"/>
    <n v="-28501.200000000001"/>
    <n v="32572.799999999999"/>
    <s v="Bonifico"/>
    <d v="2022-10-11T00:00:00"/>
    <s v="10902"/>
    <s v="SAN. BANCO POPOLARE CC TESORERIA"/>
  </r>
  <r>
    <s v="861137"/>
    <s v="99679"/>
    <x v="345"/>
    <s v="ACQ"/>
    <s v="7228006336"/>
    <d v="2022-09-07T00:00:00"/>
    <m/>
    <n v="214.49"/>
    <s v="60"/>
    <d v="2022-09-09T00:00:00"/>
    <d v="2022-11-08T00:00:00"/>
    <n v="7"/>
    <n v="67"/>
    <n v="194.99"/>
    <n v="1364.93"/>
    <n v="13064.33"/>
    <s v="Bonifico"/>
    <d v="2022-11-15T00:00:00"/>
    <s v="12018"/>
    <s v="SAN. BANCO POPOLARE CC TESORERIA"/>
  </r>
  <r>
    <s v="861138"/>
    <s v="93295"/>
    <x v="194"/>
    <s v="ACQ"/>
    <s v="1022182205"/>
    <d v="2022-08-31T00:00:00"/>
    <s v="SERV.TOTAL GAS AGOSTO 2022"/>
    <n v="5.52"/>
    <s v="60"/>
    <d v="2022-09-09T00:00:00"/>
    <d v="2022-11-08T00:00:00"/>
    <n v="-14"/>
    <n v="46"/>
    <n v="5.2"/>
    <n v="-72.8"/>
    <n v="239.20000000000002"/>
    <s v="Bonifico"/>
    <d v="2022-10-25T00:00:00"/>
    <s v="11574"/>
    <s v="SAN. BANCO POPOLARE CC TESORERIA"/>
  </r>
  <r>
    <s v="861139"/>
    <s v="90544"/>
    <x v="11"/>
    <s v="ACQ"/>
    <s v="22115568"/>
    <d v="2022-09-06T00:00:00"/>
    <s v="NC A STORNO PARZ. FT 22110894 DEL 25/8/22"/>
    <n v="-98.82"/>
    <s v="60"/>
    <d v="2022-09-09T00:00:00"/>
    <d v="2022-11-08T00:00:00"/>
    <n v="0"/>
    <n v="60"/>
    <n v="-81"/>
    <n v="0"/>
    <n v="-4860"/>
    <s v="Bonifico"/>
    <d v="2022-10-21T00:00:00"/>
    <s v="11510"/>
    <s v="TERR. BANCO POPOLARE"/>
  </r>
  <r>
    <s v="861140"/>
    <s v="90544"/>
    <x v="11"/>
    <s v="ACQ"/>
    <s v="22115345"/>
    <d v="2022-09-06T00:00:00"/>
    <m/>
    <n v="670.56"/>
    <s v="60"/>
    <d v="2022-09-09T00:00:00"/>
    <d v="2022-11-08T00:00:00"/>
    <n v="7"/>
    <n v="67"/>
    <n v="609.6"/>
    <n v="4267.2"/>
    <n v="40843.200000000004"/>
    <s v="Bonifico"/>
    <d v="2022-11-15T00:00:00"/>
    <s v="12008"/>
    <s v="SAN. BANCO POPOLARE CC TESORERIA"/>
  </r>
  <r>
    <s v="861141"/>
    <s v="90075"/>
    <x v="57"/>
    <s v="ACQ"/>
    <s v="222060198"/>
    <d v="2022-09-07T00:00:00"/>
    <m/>
    <n v="6.71"/>
    <s v="60"/>
    <d v="2022-09-09T00:00:00"/>
    <d v="2022-11-08T00:00:00"/>
    <n v="16"/>
    <n v="76"/>
    <n v="5.5"/>
    <n v="88"/>
    <n v="418"/>
    <s v="Bonifico"/>
    <d v="2022-11-24T00:00:00"/>
    <s v="12666"/>
    <s v="SAN. BANCO POPOLARE CC TESORERIA"/>
  </r>
  <r>
    <s v="861142"/>
    <s v="90075"/>
    <x v="57"/>
    <s v="ACQ"/>
    <s v="222060197"/>
    <d v="2022-09-07T00:00:00"/>
    <m/>
    <n v="84.18"/>
    <s v="60"/>
    <d v="2022-09-09T00:00:00"/>
    <d v="2022-11-08T00:00:00"/>
    <n v="-13"/>
    <n v="47"/>
    <n v="69"/>
    <n v="-897"/>
    <n v="3243"/>
    <s v="Bonifico"/>
    <d v="2022-10-26T00:00:00"/>
    <s v="11644"/>
    <s v="SAN. BANCO POPOLARE CC TESORERIA"/>
  </r>
  <r>
    <s v="861143"/>
    <s v="94894"/>
    <x v="273"/>
    <s v="ACQ"/>
    <s v="3622090017"/>
    <d v="2022-09-06T00:00:00"/>
    <m/>
    <n v="5372.69"/>
    <s v="60"/>
    <d v="2022-09-09T00:00:00"/>
    <d v="2022-11-08T00:00:00"/>
    <n v="7"/>
    <n v="67"/>
    <n v="4884.26"/>
    <n v="34189.82"/>
    <n v="327245.42000000004"/>
    <s v="Bonifico"/>
    <d v="2022-11-15T00:00:00"/>
    <s v="12022"/>
    <s v="SAN. BANCO POPOLARE CC TESORERIA"/>
  </r>
  <r>
    <s v="861144"/>
    <s v="90106"/>
    <x v="185"/>
    <s v="ACQ"/>
    <s v="22VFN012261"/>
    <d v="2022-09-06T00:00:00"/>
    <m/>
    <n v="1805.6"/>
    <s v="60"/>
    <d v="2022-09-09T00:00:00"/>
    <d v="2022-11-08T00:00:00"/>
    <n v="-28"/>
    <n v="32"/>
    <n v="1480"/>
    <n v="-41440"/>
    <n v="47360"/>
    <s v="Bonifico"/>
    <d v="2022-10-11T00:00:00"/>
    <s v="10836"/>
    <s v="SAN. BANCO POPOLARE CC TESORERIA"/>
  </r>
  <r>
    <s v="861145"/>
    <s v="93834"/>
    <x v="360"/>
    <s v="ACQ"/>
    <s v="6001012647"/>
    <d v="2022-09-06T00:00:00"/>
    <m/>
    <n v="166.4"/>
    <s v="60"/>
    <d v="2022-09-09T00:00:00"/>
    <d v="2022-11-08T00:00:00"/>
    <n v="-28"/>
    <n v="32"/>
    <n v="160"/>
    <n v="-4480"/>
    <n v="5120"/>
    <s v="Bonifico"/>
    <d v="2022-10-11T00:00:00"/>
    <s v="10922"/>
    <s v="SAN. BANCO POPOLARE CC TESORERIA"/>
  </r>
  <r>
    <s v="861146"/>
    <s v="98277"/>
    <x v="82"/>
    <s v="ACQ"/>
    <s v="200932/P"/>
    <d v="2022-09-06T00:00:00"/>
    <s v="SETTEMBRE 2022"/>
    <n v="769.77"/>
    <s v="60"/>
    <d v="2022-09-09T00:00:00"/>
    <d v="2022-11-08T00:00:00"/>
    <n v="-28"/>
    <n v="32"/>
    <n v="630.96"/>
    <n v="-17666.88"/>
    <n v="20190.72"/>
    <s v="Bonifico"/>
    <d v="2022-10-11T00:00:00"/>
    <s v="10998"/>
    <s v="SAN. BANCO POPOLARE CC TESORERIA"/>
  </r>
  <r>
    <s v="861147"/>
    <s v="93295"/>
    <x v="194"/>
    <s v="ACQ"/>
    <s v="1022179053"/>
    <d v="2022-08-31T00:00:00"/>
    <s v="CANONE AGOSTO 2022"/>
    <n v="1556.88"/>
    <s v="60"/>
    <d v="2022-09-09T00:00:00"/>
    <d v="2022-11-08T00:00:00"/>
    <n v="7"/>
    <n v="67"/>
    <n v="1497"/>
    <n v="10479"/>
    <n v="100299"/>
    <s v="Bonifico"/>
    <d v="2022-11-15T00:00:00"/>
    <s v="11976"/>
    <s v="SAN. BANCO POPOLARE CC TESORERIA"/>
  </r>
  <r>
    <s v="861148"/>
    <s v="93295"/>
    <x v="194"/>
    <s v="ACQ"/>
    <s v="1022179054"/>
    <d v="2022-08-31T00:00:00"/>
    <s v="SERV CRYOREC AGO22"/>
    <n v="6405"/>
    <s v="60"/>
    <d v="2022-09-09T00:00:00"/>
    <d v="2022-11-08T00:00:00"/>
    <n v="-18"/>
    <n v="42"/>
    <n v="5250"/>
    <n v="-94500"/>
    <n v="220500"/>
    <s v="Bonifico"/>
    <d v="2022-10-21T00:00:00"/>
    <s v="11334"/>
    <s v="SAN. BANCO POPOLARE CC TESORERIA"/>
  </r>
  <r>
    <s v="861149"/>
    <s v="99599"/>
    <x v="394"/>
    <s v="ACQ"/>
    <s v="0099172891"/>
    <d v="2022-09-06T00:00:00"/>
    <m/>
    <n v="206.95"/>
    <s v="60"/>
    <d v="2022-09-09T00:00:00"/>
    <d v="2022-11-08T00:00:00"/>
    <n v="-28"/>
    <n v="32"/>
    <n v="198.99"/>
    <n v="-5571.72"/>
    <n v="6367.68"/>
    <s v="Bonifico"/>
    <d v="2022-10-11T00:00:00"/>
    <s v="10876"/>
    <s v="SAN. BANCO POPOLARE CC TESORERIA"/>
  </r>
  <r>
    <s v="861150"/>
    <s v="90011"/>
    <x v="428"/>
    <s v="ACQ"/>
    <s v="92200179"/>
    <d v="2022-09-07T00:00:00"/>
    <s v="MANUTENZIONE RIS ASTRIM NUMIS ENDOSCOPIA - LUGLIO/SETT.2022"/>
    <n v="12499.92"/>
    <s v="60"/>
    <d v="2022-09-09T00:00:00"/>
    <d v="2022-11-08T00:00:00"/>
    <n v="-28"/>
    <n v="32"/>
    <n v="10245.84"/>
    <n v="-286883.52"/>
    <n v="327866.88"/>
    <s v="Bonifico"/>
    <d v="2022-10-11T00:00:00"/>
    <s v="10935"/>
    <s v="SAN. BANCO POPOLARE CC TESORERIA"/>
  </r>
  <r>
    <s v="861151"/>
    <s v="97164"/>
    <x v="150"/>
    <s v="ACQ"/>
    <s v="914028"/>
    <d v="2022-09-06T00:00:00"/>
    <m/>
    <n v="613.66"/>
    <s v="60"/>
    <d v="2022-09-09T00:00:00"/>
    <d v="2022-11-08T00:00:00"/>
    <n v="-28"/>
    <n v="32"/>
    <n v="503"/>
    <n v="-14084"/>
    <n v="16096"/>
    <s v="Bonifico"/>
    <d v="2022-10-11T00:00:00"/>
    <s v="10924"/>
    <s v="SAN. BANCO POPOLARE CC TESORERIA"/>
  </r>
  <r>
    <s v="861152"/>
    <s v="90060"/>
    <x v="119"/>
    <s v="ACQ"/>
    <s v="870E126916"/>
    <d v="2022-09-06T00:00:00"/>
    <m/>
    <n v="607.48"/>
    <s v="60"/>
    <d v="2022-09-09T00:00:00"/>
    <d v="2022-11-08T00:00:00"/>
    <n v="7"/>
    <n v="67"/>
    <n v="552.25"/>
    <n v="3865.75"/>
    <n v="37000.75"/>
    <s v="Bonifico"/>
    <d v="2022-11-15T00:00:00"/>
    <s v="12009"/>
    <s v="SAN. BANCO POPOLARE CC TESORERIA"/>
  </r>
  <r>
    <s v="861153"/>
    <s v="96031"/>
    <x v="203"/>
    <s v="ACQ"/>
    <s v="001340/PA"/>
    <d v="2022-08-31T00:00:00"/>
    <s v="COVID"/>
    <n v="156.87"/>
    <s v="60"/>
    <d v="2022-09-09T00:00:00"/>
    <d v="2022-11-08T00:00:00"/>
    <n v="-13"/>
    <n v="47"/>
    <n v="149.4"/>
    <n v="-1942.2"/>
    <n v="7021.8"/>
    <s v="Bonifico"/>
    <d v="2022-10-26T00:00:00"/>
    <s v="11646"/>
    <s v="SAN. BANCO POPOLARE CC TESORERIA"/>
  </r>
  <r>
    <s v="861154"/>
    <s v="90075"/>
    <x v="57"/>
    <s v="ACQ"/>
    <s v="222059891"/>
    <d v="2022-09-06T00:00:00"/>
    <m/>
    <n v="201.3"/>
    <s v="60"/>
    <d v="2022-09-09T00:00:00"/>
    <d v="2022-11-08T00:00:00"/>
    <n v="-18"/>
    <n v="42"/>
    <n v="165"/>
    <n v="-2970"/>
    <n v="6930"/>
    <s v="Bonifico"/>
    <d v="2022-10-21T00:00:00"/>
    <s v="11438"/>
    <s v="SAN. BANCO POPOLARE CC TESORERIA"/>
  </r>
  <r>
    <s v="861155"/>
    <s v="92068"/>
    <x v="146"/>
    <s v="ACQ"/>
    <s v="1020551198"/>
    <d v="2022-09-06T00:00:00"/>
    <m/>
    <n v="858.15"/>
    <s v="60"/>
    <d v="2022-09-09T00:00:00"/>
    <d v="2022-11-08T00:00:00"/>
    <n v="7"/>
    <n v="67"/>
    <n v="703.4"/>
    <n v="4923.8"/>
    <n v="47127.799999999996"/>
    <s v="Bonifico"/>
    <d v="2022-11-15T00:00:00"/>
    <s v="12122"/>
    <s v="SAN. BANCO POPOLARE CC TESORERIA"/>
  </r>
  <r>
    <s v="861156"/>
    <s v="96491"/>
    <x v="3"/>
    <s v="ACQ"/>
    <s v="22190829"/>
    <d v="2022-09-06T00:00:00"/>
    <m/>
    <n v="2086.1999999999998"/>
    <s v="60"/>
    <d v="2022-09-09T00:00:00"/>
    <d v="2022-11-08T00:00:00"/>
    <n v="16"/>
    <n v="76"/>
    <n v="1710"/>
    <n v="27360"/>
    <n v="129960"/>
    <s v="Bonifico"/>
    <d v="2022-11-24T00:00:00"/>
    <s v="12693"/>
    <s v="SAN. BANCO POPOLARE CC TESORERIA"/>
  </r>
  <r>
    <s v="861157"/>
    <s v="99423"/>
    <x v="98"/>
    <s v="ACQ"/>
    <s v="9897095494"/>
    <d v="2022-09-06T00:00:00"/>
    <m/>
    <n v="211.2"/>
    <s v="60"/>
    <d v="2022-09-09T00:00:00"/>
    <d v="2022-11-08T00:00:00"/>
    <n v="-28"/>
    <n v="32"/>
    <n v="192"/>
    <n v="-5376"/>
    <n v="6144"/>
    <s v="Bonifico"/>
    <d v="2022-10-11T00:00:00"/>
    <s v="10906"/>
    <s v="SAN. BANCO POPOLARE CC TESORERIA"/>
  </r>
  <r>
    <s v="861158"/>
    <s v="91477"/>
    <x v="106"/>
    <s v="ACQ"/>
    <s v="1209332797"/>
    <d v="2022-09-07T00:00:00"/>
    <s v="COVID"/>
    <n v="830.09"/>
    <s v="60"/>
    <d v="2022-09-09T00:00:00"/>
    <d v="2022-11-08T00:00:00"/>
    <n v="-28"/>
    <n v="32"/>
    <n v="790.56"/>
    <n v="-22135.68"/>
    <n v="25297.919999999998"/>
    <s v="Bonifico"/>
    <d v="2022-10-11T00:00:00"/>
    <s v="10885"/>
    <s v="SAN. BANCO POPOLARE CC TESORERIA"/>
  </r>
  <r>
    <s v="861159"/>
    <s v="99157"/>
    <x v="441"/>
    <s v="ACQ"/>
    <s v="1441/E22"/>
    <d v="2022-09-07T00:00:00"/>
    <m/>
    <n v="1128.93"/>
    <s v="60"/>
    <d v="2022-09-09T00:00:00"/>
    <d v="2022-11-08T00:00:00"/>
    <n v="-28"/>
    <n v="32"/>
    <n v="925.35"/>
    <n v="-25909.8"/>
    <n v="29611.200000000001"/>
    <s v="Bonifico"/>
    <d v="2022-10-11T00:00:00"/>
    <s v="10953"/>
    <s v="SAN. BANCO POPOLARE CC TESORERIA"/>
  </r>
  <r>
    <s v="861160"/>
    <s v="99559"/>
    <x v="442"/>
    <s v="ACQ"/>
    <s v="VPA22-1011"/>
    <d v="2022-09-07T00:00:00"/>
    <m/>
    <n v="330"/>
    <s v="60"/>
    <d v="2022-09-09T00:00:00"/>
    <d v="2022-11-08T00:00:00"/>
    <n v="-28"/>
    <n v="32"/>
    <n v="300"/>
    <n v="-8400"/>
    <n v="9600"/>
    <s v="Bonifico"/>
    <d v="2022-10-11T00:00:00"/>
    <s v="11026"/>
    <s v="SAN. BANCO POPOLARE CC TESORERIA"/>
  </r>
  <r>
    <s v="861161"/>
    <s v="91432"/>
    <x v="443"/>
    <s v="ACQ"/>
    <s v="2022210001561"/>
    <d v="2022-08-31T00:00:00"/>
    <s v="ATTIVITA' DI CONSULENZA E AGGIORNAMENTO DEL DOMAIN C.M. 31/8/22"/>
    <n v="5856"/>
    <s v="60"/>
    <d v="2022-09-09T00:00:00"/>
    <d v="2022-11-08T00:00:00"/>
    <n v="-28"/>
    <n v="32"/>
    <n v="4800"/>
    <n v="-134400"/>
    <n v="153600"/>
    <s v="Bonifico"/>
    <d v="2022-10-11T00:00:00"/>
    <s v="11034"/>
    <s v="SAN. BANCO POPOLARE CC TESORERIA"/>
  </r>
  <r>
    <s v="861162"/>
    <s v="90544"/>
    <x v="11"/>
    <s v="ACQ"/>
    <s v="22115948"/>
    <d v="2022-09-07T00:00:00"/>
    <m/>
    <n v="215.28"/>
    <s v="60"/>
    <d v="2022-09-09T00:00:00"/>
    <d v="2022-11-08T00:00:00"/>
    <n v="7"/>
    <n v="67"/>
    <n v="207"/>
    <n v="1449"/>
    <n v="13869"/>
    <s v="Bonifico"/>
    <d v="2022-11-15T00:00:00"/>
    <s v="12008"/>
    <s v="SAN. BANCO POPOLARE CC TESORERIA"/>
  </r>
  <r>
    <s v="861163"/>
    <s v="571"/>
    <x v="375"/>
    <s v="ACQ"/>
    <s v="V3 1363/22"/>
    <d v="2022-08-31T00:00:00"/>
    <m/>
    <n v="131.76"/>
    <s v="60"/>
    <d v="2022-09-09T00:00:00"/>
    <d v="2022-11-08T00:00:00"/>
    <n v="-28"/>
    <n v="32"/>
    <n v="108"/>
    <n v="-3024"/>
    <n v="3456"/>
    <s v="Bonifico"/>
    <d v="2022-10-11T00:00:00"/>
    <s v="10916"/>
    <s v="SAN. BANCO POPOLARE CC TESORERIA"/>
  </r>
  <r>
    <s v="861164"/>
    <s v="571"/>
    <x v="375"/>
    <s v="ACQ"/>
    <s v="V3 1302/22"/>
    <d v="2022-08-31T00:00:00"/>
    <m/>
    <n v="1376.16"/>
    <s v="60"/>
    <d v="2022-09-09T00:00:00"/>
    <d v="2022-11-08T00:00:00"/>
    <n v="-13"/>
    <n v="47"/>
    <n v="1128"/>
    <n v="-14664"/>
    <n v="53016"/>
    <s v="Bonifico"/>
    <d v="2022-10-26T00:00:00"/>
    <s v="11698"/>
    <s v="SAN. BANCO POPOLARE CC TESORERIA"/>
  </r>
  <r>
    <s v="861165"/>
    <s v="91559"/>
    <x v="75"/>
    <s v="ACQ"/>
    <s v="0240002952"/>
    <d v="2022-09-06T00:00:00"/>
    <m/>
    <n v="99.02"/>
    <s v="60"/>
    <d v="2022-09-09T00:00:00"/>
    <d v="2022-11-08T00:00:00"/>
    <n v="-14"/>
    <n v="46"/>
    <n v="90.02"/>
    <n v="-1260.28"/>
    <n v="4140.92"/>
    <s v="Bonifico"/>
    <d v="2022-10-25T00:00:00"/>
    <s v="11569"/>
    <s v="SAN. BANCO POPOLARE CC TESORERIA"/>
  </r>
  <r>
    <s v="861166"/>
    <s v="97823"/>
    <x v="253"/>
    <s v="ACQ"/>
    <s v="004254264168"/>
    <d v="2022-09-07T00:00:00"/>
    <s v="SAN 0620 VLE TN TS CR AGO22 SC 11/11/22"/>
    <n v="1046.28"/>
    <s v="60"/>
    <d v="2022-09-09T00:00:00"/>
    <d v="2022-11-11T00:00:00"/>
    <n v="-18"/>
    <n v="42"/>
    <n v="857.61"/>
    <n v="-15436.98"/>
    <n v="36019.620000000003"/>
    <s v="Bonifico"/>
    <d v="2022-10-24T00:00:00"/>
    <s v="11555"/>
    <s v="SAN. BANCO POPOLARE CC TESORERIA"/>
  </r>
  <r>
    <s v="861167"/>
    <s v="97823"/>
    <x v="253"/>
    <s v="ACQ"/>
    <s v="004254264169"/>
    <d v="2022-09-07T00:00:00"/>
    <s v="TERR 1023 V.CAIROLI CASALM AGO22 SC 11/11/22"/>
    <n v="7.42"/>
    <s v="60"/>
    <d v="2022-09-09T00:00:00"/>
    <d v="2022-11-11T00:00:00"/>
    <n v="-18"/>
    <n v="42"/>
    <n v="6.08"/>
    <n v="-109.44"/>
    <n v="255.36"/>
    <s v="Bonifico"/>
    <d v="2022-10-24T00:00:00"/>
    <s v="11557"/>
    <s v="TERR. BANCO POPOLARE"/>
  </r>
  <r>
    <s v="861168"/>
    <s v="93834"/>
    <x v="360"/>
    <s v="ACQ"/>
    <s v="6001012663"/>
    <d v="2022-09-07T00:00:00"/>
    <m/>
    <n v="166.4"/>
    <s v="60"/>
    <d v="2022-09-09T00:00:00"/>
    <d v="2022-11-08T00:00:00"/>
    <n v="-28"/>
    <n v="32"/>
    <n v="160"/>
    <n v="-4480"/>
    <n v="5120"/>
    <s v="Bonifico"/>
    <d v="2022-10-11T00:00:00"/>
    <s v="10922"/>
    <s v="SAN. BANCO POPOLARE CC TESORERIA"/>
  </r>
  <r>
    <s v="861169"/>
    <s v="91477"/>
    <x v="106"/>
    <s v="ACQ"/>
    <s v="1209335153"/>
    <d v="2022-09-08T00:00:00"/>
    <m/>
    <n v="116.83"/>
    <s v="60"/>
    <d v="2022-09-09T00:00:00"/>
    <d v="2022-11-08T00:00:00"/>
    <n v="-28"/>
    <n v="32"/>
    <n v="95.76"/>
    <n v="-2681.28"/>
    <n v="3064.32"/>
    <s v="Bonifico"/>
    <d v="2022-10-11T00:00:00"/>
    <s v="10885"/>
    <s v="SAN. BANCO POPOLARE CC TESORERIA"/>
  </r>
  <r>
    <s v="863043"/>
    <s v="94921"/>
    <x v="182"/>
    <s v="ACQ"/>
    <s v="8722168634"/>
    <d v="2022-09-08T00:00:00"/>
    <m/>
    <n v="848.49"/>
    <s v="60"/>
    <d v="2022-09-12T00:00:00"/>
    <d v="2022-11-11T00:00:00"/>
    <n v="13"/>
    <n v="73"/>
    <n v="771.35"/>
    <n v="10027.550000000001"/>
    <n v="56308.55"/>
    <s v="Bonifico"/>
    <d v="2022-11-24T00:00:00"/>
    <s v="12692"/>
    <s v="SAN. BANCO POPOLARE CC TESORERIA"/>
  </r>
  <r>
    <s v="863044"/>
    <s v="90544"/>
    <x v="11"/>
    <s v="ACQ"/>
    <s v="22116595"/>
    <d v="2022-09-08T00:00:00"/>
    <m/>
    <n v="658.8"/>
    <s v="60"/>
    <d v="2022-09-12T00:00:00"/>
    <d v="2022-11-11T00:00:00"/>
    <n v="-21"/>
    <n v="39"/>
    <n v="540"/>
    <n v="-11340"/>
    <n v="21060"/>
    <s v="Bonifico"/>
    <d v="2022-10-21T00:00:00"/>
    <s v="11507"/>
    <s v="TERR. BANCO POPOLARE"/>
  </r>
  <r>
    <s v="863045"/>
    <s v="90544"/>
    <x v="11"/>
    <s v="ACQ"/>
    <s v="22116442"/>
    <d v="2022-09-08T00:00:00"/>
    <m/>
    <n v="133.12"/>
    <s v="60"/>
    <d v="2022-09-12T00:00:00"/>
    <d v="2022-11-11T00:00:00"/>
    <n v="4"/>
    <n v="64"/>
    <n v="128"/>
    <n v="512"/>
    <n v="8192"/>
    <s v="Bonifico"/>
    <d v="2022-11-15T00:00:00"/>
    <s v="12008"/>
    <s v="SAN. BANCO POPOLARE CC TESORERIA"/>
  </r>
  <r>
    <s v="863046"/>
    <s v="90544"/>
    <x v="11"/>
    <s v="ACQ"/>
    <s v="22116601"/>
    <d v="2022-09-08T00:00:00"/>
    <m/>
    <n v="395.28"/>
    <s v="60"/>
    <d v="2022-09-12T00:00:00"/>
    <d v="2022-11-11T00:00:00"/>
    <n v="-21"/>
    <n v="39"/>
    <n v="324"/>
    <n v="-6804"/>
    <n v="12636"/>
    <s v="Bonifico"/>
    <d v="2022-10-21T00:00:00"/>
    <s v="11507"/>
    <s v="TERR. BANCO POPOLARE"/>
  </r>
  <r>
    <s v="863047"/>
    <s v="90544"/>
    <x v="11"/>
    <s v="ACQ"/>
    <s v="22116602"/>
    <d v="2022-09-08T00:00:00"/>
    <m/>
    <n v="717.6"/>
    <s v="60"/>
    <d v="2022-09-12T00:00:00"/>
    <d v="2022-11-11T00:00:00"/>
    <n v="4"/>
    <n v="64"/>
    <n v="690"/>
    <n v="2760"/>
    <n v="44160"/>
    <s v="Bonifico"/>
    <d v="2022-11-15T00:00:00"/>
    <s v="12008"/>
    <s v="SAN. BANCO POPOLARE CC TESORERIA"/>
  </r>
  <r>
    <s v="863048"/>
    <s v="90544"/>
    <x v="11"/>
    <s v="ACQ"/>
    <s v="22116596"/>
    <d v="2022-09-08T00:00:00"/>
    <m/>
    <n v="156.94999999999999"/>
    <s v="60"/>
    <d v="2022-09-12T00:00:00"/>
    <d v="2022-11-11T00:00:00"/>
    <n v="-17"/>
    <n v="43"/>
    <n v="142.68"/>
    <n v="-2425.56"/>
    <n v="6135.2400000000007"/>
    <s v="Bonifico"/>
    <d v="2022-10-25T00:00:00"/>
    <s v="11592"/>
    <s v="SAN. BANCO POPOLARE CC TESORERIA"/>
  </r>
  <r>
    <s v="863049"/>
    <s v="90476"/>
    <x v="144"/>
    <s v="ACQ"/>
    <s v="0000139331"/>
    <d v="2022-09-01T00:00:00"/>
    <m/>
    <n v="31350"/>
    <s v="60"/>
    <d v="2022-09-12T00:00:00"/>
    <d v="2022-11-11T00:00:00"/>
    <n v="4"/>
    <n v="64"/>
    <n v="28500"/>
    <n v="114000"/>
    <n v="1824000"/>
    <s v="Bonifico"/>
    <d v="2022-11-15T00:00:00"/>
    <s v="12026"/>
    <s v="SAN. BANCO POPOLARE CC TESORERIA"/>
  </r>
  <r>
    <s v="863050"/>
    <s v="90476"/>
    <x v="144"/>
    <s v="ACQ"/>
    <s v="0000139333"/>
    <d v="2022-09-01T00:00:00"/>
    <m/>
    <n v="1.1000000000000001"/>
    <s v="60"/>
    <d v="2022-09-12T00:00:00"/>
    <d v="2022-11-11T00:00:00"/>
    <n v="4"/>
    <n v="64"/>
    <n v="1"/>
    <n v="4"/>
    <n v="64"/>
    <s v="Bonifico"/>
    <d v="2022-11-15T00:00:00"/>
    <s v="12026"/>
    <s v="SAN. BANCO POPOLARE CC TESORERIA"/>
  </r>
  <r>
    <s v="863051"/>
    <s v="90476"/>
    <x v="144"/>
    <s v="ACQ"/>
    <s v="0000139332"/>
    <d v="2022-09-01T00:00:00"/>
    <m/>
    <n v="1.1000000000000001"/>
    <s v="60"/>
    <d v="2022-09-12T00:00:00"/>
    <d v="2022-11-11T00:00:00"/>
    <n v="4"/>
    <n v="64"/>
    <n v="1"/>
    <n v="4"/>
    <n v="64"/>
    <s v="Bonifico"/>
    <d v="2022-11-15T00:00:00"/>
    <s v="12026"/>
    <s v="SAN. BANCO POPOLARE CC TESORERIA"/>
  </r>
  <r>
    <s v="863052"/>
    <s v="99436"/>
    <x v="101"/>
    <s v="ACQ"/>
    <s v="2022193182"/>
    <d v="2022-09-07T00:00:00"/>
    <m/>
    <n v="850.53"/>
    <s v="60"/>
    <d v="2022-09-12T00:00:00"/>
    <d v="2022-11-11T00:00:00"/>
    <n v="-21"/>
    <n v="39"/>
    <n v="773.21"/>
    <n v="-16237.41"/>
    <n v="30155.190000000002"/>
    <s v="Bonifico"/>
    <d v="2022-10-21T00:00:00"/>
    <s v="11420"/>
    <s v="SAN. BANCO POPOLARE CC TESORERIA"/>
  </r>
  <r>
    <s v="863053"/>
    <s v="99436"/>
    <x v="101"/>
    <s v="ACQ"/>
    <s v="2022193184"/>
    <d v="2022-09-07T00:00:00"/>
    <m/>
    <n v="83.6"/>
    <s v="60"/>
    <d v="2022-09-12T00:00:00"/>
    <d v="2022-11-11T00:00:00"/>
    <n v="-21"/>
    <n v="39"/>
    <n v="76"/>
    <n v="-1596"/>
    <n v="2964"/>
    <s v="Bonifico"/>
    <d v="2022-10-21T00:00:00"/>
    <s v="11420"/>
    <s v="SAN. BANCO POPOLARE CC TESORERIA"/>
  </r>
  <r>
    <s v="863054"/>
    <s v="91911"/>
    <x v="356"/>
    <s v="ACQ"/>
    <s v="8/PA"/>
    <d v="2022-09-08T00:00:00"/>
    <s v="SERV DERATTIZZ 8/9/22 PAL B S.SEBASTIANO14"/>
    <n v="244"/>
    <s v="60"/>
    <d v="2022-09-12T00:00:00"/>
    <d v="2022-11-11T00:00:00"/>
    <n v="12"/>
    <n v="72"/>
    <n v="200"/>
    <n v="2400"/>
    <n v="14400"/>
    <s v="Bonifico"/>
    <d v="2022-11-23T00:00:00"/>
    <s v="12524"/>
    <s v="TERR. BANCO POPOLARE"/>
  </r>
  <r>
    <s v="863055"/>
    <s v="96725"/>
    <x v="211"/>
    <s v="ACQ"/>
    <s v="4122003401"/>
    <d v="2022-08-31T00:00:00"/>
    <s v="CCE COND.GEST.MANUT. PRG FT LU/AGO22"/>
    <n v="29661.66"/>
    <s v="60"/>
    <d v="2022-09-12T00:00:00"/>
    <d v="2022-11-11T00:00:00"/>
    <n v="-25"/>
    <n v="35"/>
    <n v="24312.84"/>
    <n v="-607821"/>
    <n v="850949.4"/>
    <s v="Bonifico"/>
    <d v="2022-10-17T00:00:00"/>
    <s v="11239"/>
    <s v="SAN. BANCO POPOLARE CC TESORERIA"/>
  </r>
  <r>
    <s v="863056"/>
    <s v="98717"/>
    <x v="30"/>
    <s v="ACQ"/>
    <s v="1659/P"/>
    <d v="2022-09-09T00:00:00"/>
    <m/>
    <n v="3464.8"/>
    <s v="60"/>
    <d v="2022-09-12T00:00:00"/>
    <d v="2022-11-11T00:00:00"/>
    <n v="-31"/>
    <n v="29"/>
    <n v="2840"/>
    <n v="-88040"/>
    <n v="82360"/>
    <s v="Bonifico"/>
    <d v="2022-10-11T00:00:00"/>
    <s v="10896"/>
    <s v="SAN. BANCO POPOLARE CC TESORERIA"/>
  </r>
  <r>
    <s v="863061"/>
    <s v="92068"/>
    <x v="146"/>
    <s v="ACQ"/>
    <s v="1020551552"/>
    <d v="2022-09-08T00:00:00"/>
    <m/>
    <n v="273.27999999999997"/>
    <s v="60"/>
    <d v="2022-09-12T00:00:00"/>
    <d v="2022-11-11T00:00:00"/>
    <n v="-21"/>
    <n v="39"/>
    <n v="224"/>
    <n v="-4704"/>
    <n v="8736"/>
    <s v="Bonifico"/>
    <d v="2022-10-21T00:00:00"/>
    <s v="11443"/>
    <s v="SAN. BANCO POPOLARE CC TESORERIA"/>
  </r>
  <r>
    <s v="863063"/>
    <s v="93295"/>
    <x v="194"/>
    <s v="ACQ"/>
    <s v="1022339981"/>
    <d v="2022-08-31T00:00:00"/>
    <m/>
    <n v="1158.8699999999999"/>
    <s v="60"/>
    <d v="2022-09-12T00:00:00"/>
    <d v="2022-11-11T00:00:00"/>
    <n v="-17"/>
    <n v="43"/>
    <n v="1114.3"/>
    <n v="-18943.099999999999"/>
    <n v="47914.9"/>
    <s v="Bonifico"/>
    <d v="2022-10-25T00:00:00"/>
    <s v="11574"/>
    <s v="SAN. BANCO POPOLARE CC TESORERIA"/>
  </r>
  <r>
    <s v="863064"/>
    <s v="92068"/>
    <x v="146"/>
    <s v="ACQ"/>
    <s v="1020551553"/>
    <d v="2022-09-08T00:00:00"/>
    <m/>
    <n v="7395.64"/>
    <s v="60"/>
    <d v="2022-09-12T00:00:00"/>
    <d v="2022-11-11T00:00:00"/>
    <n v="17"/>
    <n v="77"/>
    <n v="6062"/>
    <n v="103054"/>
    <n v="466774"/>
    <s v="Bonifico"/>
    <d v="2022-11-28T00:00:00"/>
    <s v="12817"/>
    <s v="SAN. BANCO POPOLARE CC TESORERIA"/>
  </r>
  <r>
    <s v="863065"/>
    <s v="98806"/>
    <x v="444"/>
    <s v="ACQ"/>
    <s v="FPA 144/22"/>
    <d v="2022-09-08T00:00:00"/>
    <m/>
    <n v="2159.33"/>
    <s v="60"/>
    <d v="2022-09-12T00:00:00"/>
    <d v="2022-11-11T00:00:00"/>
    <n v="13"/>
    <n v="73"/>
    <n v="1769.94"/>
    <n v="23009.22"/>
    <n v="129205.62000000001"/>
    <s v="Bonifico"/>
    <d v="2022-11-24T00:00:00"/>
    <s v="12750"/>
    <s v="SAN. BANCO POPOLARE CC TESORERIA"/>
  </r>
  <r>
    <s v="863066"/>
    <s v="93295"/>
    <x v="194"/>
    <s v="ACQ"/>
    <s v="1022341865"/>
    <d v="2022-08-31T00:00:00"/>
    <s v="CAN NOL. BOMBOLA GAS MEDIC AGO22"/>
    <n v="60.39"/>
    <s v="60"/>
    <d v="2022-09-12T00:00:00"/>
    <d v="2022-11-11T00:00:00"/>
    <n v="-36"/>
    <n v="24"/>
    <n v="49.5"/>
    <n v="-1782"/>
    <n v="1188"/>
    <s v="Bonifico"/>
    <d v="2022-10-06T00:00:00"/>
    <s v="10669"/>
    <s v="SAN. BANCO POPOLARE CC TESORERIA"/>
  </r>
  <r>
    <s v="863067"/>
    <s v="93295"/>
    <x v="194"/>
    <s v="ACQ"/>
    <s v="1022339983"/>
    <d v="2022-08-31T00:00:00"/>
    <s v="VEDI NC 1022183071 DEL 26/9/22"/>
    <n v="9492.91"/>
    <s v="60"/>
    <d v="2022-09-12T00:00:00"/>
    <d v="2022-11-11T00:00:00"/>
    <n v="0"/>
    <n v="60"/>
    <n v="9127.7999999999993"/>
    <n v="0"/>
    <n v="547668"/>
    <s v="Bonifico"/>
    <d v="2022-10-25T00:00:00"/>
    <s v="11574"/>
    <s v="SAN. BANCO POPOLARE CC TESORERIA"/>
  </r>
  <r>
    <s v="863068"/>
    <s v="571"/>
    <x v="375"/>
    <s v="ACQ"/>
    <s v="V3 1361/22"/>
    <d v="2022-08-31T00:00:00"/>
    <m/>
    <n v="59.4"/>
    <s v="60"/>
    <d v="2022-09-12T00:00:00"/>
    <d v="2022-11-11T00:00:00"/>
    <n v="17"/>
    <n v="77"/>
    <n v="54"/>
    <n v="918"/>
    <n v="4158"/>
    <s v="Bonifico"/>
    <d v="2022-11-28T00:00:00"/>
    <s v="12910"/>
    <s v="SAN. BANCO POPOLARE CC TESORERIA"/>
  </r>
  <r>
    <s v="863069"/>
    <s v="571"/>
    <x v="375"/>
    <s v="ACQ"/>
    <s v="V3 1342/22"/>
    <d v="2022-08-31T00:00:00"/>
    <m/>
    <n v="431.88"/>
    <s v="60"/>
    <d v="2022-09-12T00:00:00"/>
    <d v="2022-11-11T00:00:00"/>
    <n v="-21"/>
    <n v="39"/>
    <n v="354"/>
    <n v="-7434"/>
    <n v="13806"/>
    <s v="Bonifico"/>
    <d v="2022-10-21T00:00:00"/>
    <s v="11451"/>
    <s v="SAN. BANCO POPOLARE CC TESORERIA"/>
  </r>
  <r>
    <s v="863070"/>
    <s v="90539"/>
    <x v="386"/>
    <s v="ACQ"/>
    <s v="420008651"/>
    <d v="2022-09-08T00:00:00"/>
    <m/>
    <n v="1253.99"/>
    <s v="60"/>
    <d v="2022-09-12T00:00:00"/>
    <d v="2022-11-11T00:00:00"/>
    <n v="4"/>
    <n v="64"/>
    <n v="1139.99"/>
    <n v="4559.96"/>
    <n v="72959.360000000001"/>
    <s v="Bonifico"/>
    <d v="2022-11-15T00:00:00"/>
    <s v="12119"/>
    <s v="SAN. BANCO POPOLARE CC TESORERIA"/>
  </r>
  <r>
    <s v="863071"/>
    <s v="94699"/>
    <x v="96"/>
    <s v="ACQ"/>
    <s v="2022029791"/>
    <d v="2022-09-07T00:00:00"/>
    <m/>
    <n v="797.27"/>
    <s v="60"/>
    <d v="2022-09-12T00:00:00"/>
    <d v="2022-11-11T00:00:00"/>
    <n v="-21"/>
    <n v="39"/>
    <n v="653.5"/>
    <n v="-13723.5"/>
    <n v="25486.5"/>
    <s v="Bonifico"/>
    <d v="2022-10-21T00:00:00"/>
    <s v="11357"/>
    <s v="SAN. BANCO POPOLARE CC TESORERIA"/>
  </r>
  <r>
    <s v="863073"/>
    <s v="92068"/>
    <x v="146"/>
    <s v="ACQ"/>
    <s v="1020551551"/>
    <d v="2022-09-08T00:00:00"/>
    <m/>
    <n v="1720.87"/>
    <s v="60"/>
    <d v="2022-09-12T00:00:00"/>
    <d v="2022-11-11T00:00:00"/>
    <n v="-21"/>
    <n v="39"/>
    <n v="1410.55"/>
    <n v="-29621.55"/>
    <n v="55011.45"/>
    <s v="Bonifico"/>
    <d v="2022-10-21T00:00:00"/>
    <s v="11443"/>
    <s v="SAN. BANCO POPOLARE CC TESORERIA"/>
  </r>
  <r>
    <s v="863074"/>
    <s v="91477"/>
    <x v="106"/>
    <s v="ACQ"/>
    <s v="1209334194"/>
    <d v="2022-09-08T00:00:00"/>
    <m/>
    <n v="58.41"/>
    <s v="60"/>
    <d v="2022-09-12T00:00:00"/>
    <d v="2022-11-11T00:00:00"/>
    <n v="-31"/>
    <n v="29"/>
    <n v="47.88"/>
    <n v="-1484.28"/>
    <n v="1388.52"/>
    <s v="Bonifico"/>
    <d v="2022-10-11T00:00:00"/>
    <s v="10885"/>
    <s v="SAN. BANCO POPOLARE CC TESORERIA"/>
  </r>
  <r>
    <s v="863075"/>
    <s v="21952"/>
    <x v="99"/>
    <s v="ACQ"/>
    <s v="2223087467"/>
    <d v="2022-09-08T00:00:00"/>
    <m/>
    <n v="290.79000000000002"/>
    <s v="60"/>
    <d v="2022-09-12T00:00:00"/>
    <d v="2022-11-11T00:00:00"/>
    <n v="-16"/>
    <n v="44"/>
    <n v="238.35"/>
    <n v="-3813.6"/>
    <n v="10487.4"/>
    <s v="Bonifico"/>
    <d v="2022-10-26T00:00:00"/>
    <s v="11703"/>
    <s v="SAN. BANCO POPOLARE CC TESORERIA"/>
  </r>
  <r>
    <s v="863076"/>
    <s v="94919"/>
    <x v="84"/>
    <s v="ACQ"/>
    <s v="22017201R8"/>
    <d v="2022-09-07T00:00:00"/>
    <m/>
    <n v="45.76"/>
    <s v="60"/>
    <d v="2022-09-12T00:00:00"/>
    <d v="2022-11-11T00:00:00"/>
    <n v="-31"/>
    <n v="29"/>
    <n v="44"/>
    <n v="-1364"/>
    <n v="1276"/>
    <s v="Bonifico"/>
    <d v="2022-10-11T00:00:00"/>
    <s v="10872"/>
    <s v="SAN. BANCO POPOLARE CC TESORERIA"/>
  </r>
  <r>
    <s v="863077"/>
    <s v="94921"/>
    <x v="182"/>
    <s v="ACQ"/>
    <s v="8722168635"/>
    <d v="2022-09-08T00:00:00"/>
    <m/>
    <n v="848.49"/>
    <s v="60"/>
    <d v="2022-09-12T00:00:00"/>
    <d v="2022-11-11T00:00:00"/>
    <n v="13"/>
    <n v="73"/>
    <n v="771.35"/>
    <n v="10027.550000000001"/>
    <n v="56308.55"/>
    <s v="Bonifico"/>
    <d v="2022-11-24T00:00:00"/>
    <s v="12692"/>
    <s v="SAN. BANCO POPOLARE CC TESORERIA"/>
  </r>
  <r>
    <s v="863078"/>
    <s v="99436"/>
    <x v="101"/>
    <s v="ACQ"/>
    <s v="2022193181"/>
    <d v="2022-09-07T00:00:00"/>
    <m/>
    <n v="636.23"/>
    <s v="60"/>
    <d v="2022-09-12T00:00:00"/>
    <d v="2022-11-11T00:00:00"/>
    <n v="-21"/>
    <n v="39"/>
    <n v="578.39"/>
    <n v="-12146.19"/>
    <n v="22557.21"/>
    <s v="Bonifico"/>
    <d v="2022-10-21T00:00:00"/>
    <s v="11420"/>
    <s v="SAN. BANCO POPOLARE CC TESORERIA"/>
  </r>
  <r>
    <s v="863079"/>
    <s v="90548"/>
    <x v="251"/>
    <s v="ACQ"/>
    <s v="5840233749"/>
    <d v="2022-09-09T00:00:00"/>
    <m/>
    <n v="158.6"/>
    <s v="60"/>
    <d v="2022-09-12T00:00:00"/>
    <d v="2022-11-11T00:00:00"/>
    <n v="-36"/>
    <n v="24"/>
    <n v="130"/>
    <n v="-4680"/>
    <n v="3120"/>
    <s v="Bonifico"/>
    <d v="2022-10-06T00:00:00"/>
    <s v="10654"/>
    <s v="SAN. BANCO POPOLARE CC TESORERIA"/>
  </r>
  <r>
    <s v="863080"/>
    <s v="91199"/>
    <x v="445"/>
    <s v="ACQ"/>
    <s v="00002223991"/>
    <d v="2022-08-31T00:00:00"/>
    <m/>
    <n v="19.8"/>
    <s v="60"/>
    <d v="2022-09-12T00:00:00"/>
    <d v="2022-11-11T00:00:00"/>
    <n v="-21"/>
    <n v="39"/>
    <n v="18"/>
    <n v="-378"/>
    <n v="702"/>
    <s v="Bonifico"/>
    <d v="2022-10-21T00:00:00"/>
    <s v="11514"/>
    <s v="SAN. BANCO POPOLARE CC TESORERIA"/>
  </r>
  <r>
    <s v="863082"/>
    <s v="96777"/>
    <x v="373"/>
    <s v="ACQ"/>
    <s v="2212002941"/>
    <d v="2022-09-08T00:00:00"/>
    <m/>
    <n v="108.01"/>
    <s v="60"/>
    <d v="2022-09-12T00:00:00"/>
    <d v="2022-11-11T00:00:00"/>
    <n v="11"/>
    <n v="71"/>
    <n v="98.19"/>
    <n v="1080.0899999999999"/>
    <n v="6971.49"/>
    <s v="Bonifico"/>
    <d v="2022-11-22T00:00:00"/>
    <s v="12462"/>
    <s v="SAN. BANCO POPOLARE CC TESORERIA"/>
  </r>
  <r>
    <s v="863083"/>
    <s v="96725"/>
    <x v="211"/>
    <s v="ACQ"/>
    <s v="4122003402"/>
    <d v="2022-08-31T00:00:00"/>
    <s v="CAN BIM MANUT CONSENSO INFORM LU/AGO22"/>
    <n v="4066.66"/>
    <s v="60"/>
    <d v="2022-09-12T00:00:00"/>
    <d v="2022-11-11T00:00:00"/>
    <n v="-25"/>
    <n v="35"/>
    <n v="3333.33"/>
    <n v="-83333.25"/>
    <n v="116666.55"/>
    <s v="Bonifico"/>
    <d v="2022-10-17T00:00:00"/>
    <s v="11239"/>
    <s v="SAN. BANCO POPOLARE CC TESORERIA"/>
  </r>
  <r>
    <s v="863084"/>
    <s v="93922"/>
    <x v="132"/>
    <s v="ACQ"/>
    <s v="2247303"/>
    <d v="2022-09-09T00:00:00"/>
    <m/>
    <n v="201.3"/>
    <s v="60"/>
    <d v="2022-09-12T00:00:00"/>
    <d v="2022-11-11T00:00:00"/>
    <n v="13"/>
    <n v="73"/>
    <n v="165"/>
    <n v="2145"/>
    <n v="12045"/>
    <s v="Bonifico"/>
    <d v="2022-11-24T00:00:00"/>
    <s v="12709"/>
    <s v="SAN. BANCO POPOLARE CC TESORERIA"/>
  </r>
  <r>
    <s v="863087"/>
    <s v="91463"/>
    <x v="434"/>
    <s v="ACQ"/>
    <s v="22028932"/>
    <d v="2022-08-31T00:00:00"/>
    <m/>
    <n v="780.8"/>
    <s v="60"/>
    <d v="2022-09-12T00:00:00"/>
    <d v="2022-11-11T00:00:00"/>
    <n v="-31"/>
    <n v="29"/>
    <n v="640"/>
    <n v="-19840"/>
    <n v="18560"/>
    <s v="Bonifico"/>
    <d v="2022-10-11T00:00:00"/>
    <s v="11002"/>
    <s v="SAN. BANCO POPOLARE CC TESORERIA"/>
  </r>
  <r>
    <s v="863088"/>
    <s v="99423"/>
    <x v="98"/>
    <s v="ACQ"/>
    <s v="9897096373"/>
    <d v="2022-09-08T00:00:00"/>
    <m/>
    <n v="28.6"/>
    <s v="60"/>
    <d v="2022-09-12T00:00:00"/>
    <d v="2022-11-11T00:00:00"/>
    <n v="13"/>
    <n v="73"/>
    <n v="26"/>
    <n v="338"/>
    <n v="1898"/>
    <s v="Bonifico"/>
    <d v="2022-11-24T00:00:00"/>
    <s v="12736"/>
    <s v="SAN. BANCO POPOLARE CC TESORERIA"/>
  </r>
  <r>
    <s v="863089"/>
    <s v="22749"/>
    <x v="104"/>
    <s v="ACQ"/>
    <s v="2110577478"/>
    <d v="2022-09-08T00:00:00"/>
    <m/>
    <n v="10479.709999999999"/>
    <s v="60"/>
    <d v="2022-09-12T00:00:00"/>
    <d v="2022-11-11T00:00:00"/>
    <n v="4"/>
    <n v="64"/>
    <n v="10076.64"/>
    <n v="40306.559999999998"/>
    <n v="644904.95999999996"/>
    <s v="Bonifico"/>
    <d v="2022-11-15T00:00:00"/>
    <s v="12062"/>
    <s v="SAN. BANCO POPOLARE CC TESORERIA"/>
  </r>
  <r>
    <s v="863090"/>
    <s v="92830"/>
    <x v="126"/>
    <s v="ACQ"/>
    <s v="0931917820"/>
    <d v="2022-09-07T00:00:00"/>
    <m/>
    <n v="425.7"/>
    <s v="60"/>
    <d v="2022-09-12T00:00:00"/>
    <d v="2022-11-11T00:00:00"/>
    <n v="4"/>
    <n v="64"/>
    <n v="387"/>
    <n v="1548"/>
    <n v="24768"/>
    <s v="Bonifico"/>
    <d v="2022-11-15T00:00:00"/>
    <s v="12132"/>
    <s v="SAN. BANCO POPOLARE CC TESORERIA"/>
  </r>
  <r>
    <s v="863091"/>
    <s v="91913"/>
    <x v="446"/>
    <s v="ACQ"/>
    <s v="5022140457"/>
    <d v="2022-08-31T00:00:00"/>
    <s v="SACCHE E COMPATT AGOSTO CR"/>
    <n v="690.64"/>
    <s v="60"/>
    <d v="2022-09-12T00:00:00"/>
    <d v="2022-11-11T00:00:00"/>
    <n v="12"/>
    <n v="72"/>
    <n v="566.1"/>
    <n v="6793.2000000000007"/>
    <n v="40759.200000000004"/>
    <s v="Bonifico"/>
    <d v="2022-11-23T00:00:00"/>
    <s v="12532"/>
    <s v="TERR. BANCO POPOLARE"/>
  </r>
  <r>
    <s v="863092"/>
    <s v="91913"/>
    <x v="446"/>
    <s v="ACQ"/>
    <s v="5022140456"/>
    <d v="2022-08-31T00:00:00"/>
    <s v="PARENTERALE AGOSTO ADULTI"/>
    <n v="899.81"/>
    <s v="60"/>
    <d v="2022-09-12T00:00:00"/>
    <d v="2022-11-11T00:00:00"/>
    <n v="-31"/>
    <n v="29"/>
    <n v="865.2"/>
    <n v="-26821.200000000001"/>
    <n v="25090.800000000003"/>
    <s v="Bonifico"/>
    <d v="2022-10-11T00:00:00"/>
    <s v="10981"/>
    <s v="SAN. BANCO POPOLARE CC TESORERIA"/>
  </r>
  <r>
    <s v="863093"/>
    <s v="94919"/>
    <x v="84"/>
    <s v="ACQ"/>
    <s v="22017200R8"/>
    <d v="2022-09-07T00:00:00"/>
    <m/>
    <n v="1066"/>
    <s v="60"/>
    <d v="2022-09-12T00:00:00"/>
    <d v="2022-11-11T00:00:00"/>
    <n v="-31"/>
    <n v="29"/>
    <n v="1025"/>
    <n v="-31775"/>
    <n v="29725"/>
    <s v="Bonifico"/>
    <d v="2022-10-11T00:00:00"/>
    <s v="10872"/>
    <s v="SAN. BANCO POPOLARE CC TESORERIA"/>
  </r>
  <r>
    <s v="863094"/>
    <s v="94919"/>
    <x v="84"/>
    <s v="ACQ"/>
    <s v="22017199R8"/>
    <d v="2022-09-07T00:00:00"/>
    <m/>
    <n v="234"/>
    <s v="60"/>
    <d v="2022-09-12T00:00:00"/>
    <d v="2022-11-11T00:00:00"/>
    <n v="-31"/>
    <n v="29"/>
    <n v="225"/>
    <n v="-6975"/>
    <n v="6525"/>
    <s v="Bonifico"/>
    <d v="2022-10-11T00:00:00"/>
    <s v="10872"/>
    <s v="SAN. BANCO POPOLARE CC TESORERIA"/>
  </r>
  <r>
    <s v="863095"/>
    <s v="94919"/>
    <x v="84"/>
    <s v="ACQ"/>
    <s v="22017198R8"/>
    <d v="2022-09-07T00:00:00"/>
    <m/>
    <n v="45.76"/>
    <s v="60"/>
    <d v="2022-09-12T00:00:00"/>
    <d v="2022-11-11T00:00:00"/>
    <n v="-31"/>
    <n v="29"/>
    <n v="44"/>
    <n v="-1364"/>
    <n v="1276"/>
    <s v="Bonifico"/>
    <d v="2022-10-11T00:00:00"/>
    <s v="10872"/>
    <s v="SAN. BANCO POPOLARE CC TESORERIA"/>
  </r>
  <r>
    <s v="863096"/>
    <s v="94919"/>
    <x v="84"/>
    <s v="ACQ"/>
    <s v="22017194R8"/>
    <d v="2022-09-07T00:00:00"/>
    <m/>
    <n v="416"/>
    <s v="60"/>
    <d v="2022-09-12T00:00:00"/>
    <d v="2022-11-11T00:00:00"/>
    <n v="-31"/>
    <n v="29"/>
    <n v="400"/>
    <n v="-12400"/>
    <n v="11600"/>
    <s v="Bonifico"/>
    <d v="2022-10-11T00:00:00"/>
    <s v="10872"/>
    <s v="SAN. BANCO POPOLARE CC TESORERIA"/>
  </r>
  <r>
    <s v="863097"/>
    <s v="94919"/>
    <x v="84"/>
    <s v="ACQ"/>
    <s v="22017195R8"/>
    <d v="2022-09-07T00:00:00"/>
    <m/>
    <n v="234"/>
    <s v="60"/>
    <d v="2022-09-12T00:00:00"/>
    <d v="2022-11-11T00:00:00"/>
    <n v="-31"/>
    <n v="29"/>
    <n v="225"/>
    <n v="-6975"/>
    <n v="6525"/>
    <s v="Bonifico"/>
    <d v="2022-10-11T00:00:00"/>
    <s v="10872"/>
    <s v="SAN. BANCO POPOLARE CC TESORERIA"/>
  </r>
  <r>
    <s v="863098"/>
    <s v="94921"/>
    <x v="182"/>
    <s v="ACQ"/>
    <s v="8722168636"/>
    <d v="2022-09-08T00:00:00"/>
    <m/>
    <n v="848.49"/>
    <s v="60"/>
    <d v="2022-09-12T00:00:00"/>
    <d v="2022-11-11T00:00:00"/>
    <n v="4"/>
    <n v="64"/>
    <n v="771.35"/>
    <n v="3085.4"/>
    <n v="49366.400000000001"/>
    <s v="Bonifico"/>
    <d v="2022-11-15T00:00:00"/>
    <s v="12167"/>
    <s v="SAN. BANCO POPOLARE CC TESORERIA"/>
  </r>
  <r>
    <s v="863099"/>
    <s v="94614"/>
    <x v="262"/>
    <s v="ACQ"/>
    <s v="7172136388"/>
    <d v="2022-09-08T00:00:00"/>
    <m/>
    <n v="717.36"/>
    <s v="60"/>
    <d v="2022-09-12T00:00:00"/>
    <d v="2022-11-11T00:00:00"/>
    <n v="-31"/>
    <n v="29"/>
    <n v="588"/>
    <n v="-18228"/>
    <n v="17052"/>
    <s v="Bonifico"/>
    <d v="2022-10-11T00:00:00"/>
    <s v="10857"/>
    <s v="SAN. BANCO POPOLARE CC TESORERIA"/>
  </r>
  <r>
    <s v="863100"/>
    <s v="90476"/>
    <x v="144"/>
    <s v="ACQ"/>
    <s v="0000138963"/>
    <d v="2022-08-30T00:00:00"/>
    <m/>
    <n v="1.1000000000000001"/>
    <s v="60"/>
    <d v="2022-09-12T00:00:00"/>
    <d v="2022-11-11T00:00:00"/>
    <n v="-21"/>
    <n v="39"/>
    <n v="1"/>
    <n v="-21"/>
    <n v="39"/>
    <s v="Bonifico"/>
    <d v="2022-10-21T00:00:00"/>
    <s v="11482"/>
    <s v="SAN. BANCO POPOLARE CC TESORERIA"/>
  </r>
  <r>
    <s v="863101"/>
    <s v="90476"/>
    <x v="144"/>
    <s v="ACQ"/>
    <s v="0000139093"/>
    <d v="2022-08-31T00:00:00"/>
    <m/>
    <n v="442.2"/>
    <s v="60"/>
    <d v="2022-09-12T00:00:00"/>
    <d v="2022-11-11T00:00:00"/>
    <n v="4"/>
    <n v="64"/>
    <n v="402"/>
    <n v="1608"/>
    <n v="25728"/>
    <s v="Bonifico"/>
    <d v="2022-11-15T00:00:00"/>
    <s v="12026"/>
    <s v="SAN. BANCO POPOLARE CC TESORERIA"/>
  </r>
  <r>
    <s v="863102"/>
    <s v="91913"/>
    <x v="446"/>
    <s v="ACQ"/>
    <s v="5022140460"/>
    <d v="2022-08-31T00:00:00"/>
    <s v="SERV.ENTERALE AGOSTO CASALE"/>
    <n v="4512.82"/>
    <s v="60"/>
    <d v="2022-09-12T00:00:00"/>
    <d v="2022-11-11T00:00:00"/>
    <n v="12"/>
    <n v="72"/>
    <n v="3699.03"/>
    <n v="44388.36"/>
    <n v="266330.16000000003"/>
    <s v="Bonifico"/>
    <d v="2022-11-23T00:00:00"/>
    <s v="12532"/>
    <s v="TERR. BANCO POPOLARE"/>
  </r>
  <r>
    <s v="863103"/>
    <s v="91913"/>
    <x v="446"/>
    <s v="ACQ"/>
    <s v="5022140459"/>
    <d v="2022-08-31T00:00:00"/>
    <s v="SACCHE E DEFLUSS. AGOSTO CASALE"/>
    <n v="518.5"/>
    <s v="60"/>
    <d v="2022-09-12T00:00:00"/>
    <d v="2022-11-11T00:00:00"/>
    <n v="12"/>
    <n v="72"/>
    <n v="425"/>
    <n v="5100"/>
    <n v="30600"/>
    <s v="Bonifico"/>
    <d v="2022-11-23T00:00:00"/>
    <s v="12532"/>
    <s v="TERR. BANCO POPOLARE"/>
  </r>
  <r>
    <s v="863104"/>
    <s v="91913"/>
    <x v="446"/>
    <s v="ACQ"/>
    <s v="5022140455"/>
    <d v="2022-08-31T00:00:00"/>
    <s v="PARENTERALE AGOSTO PEDIATRICA"/>
    <n v="899.81"/>
    <s v="60"/>
    <d v="2022-09-12T00:00:00"/>
    <d v="2022-11-11T00:00:00"/>
    <n v="-31"/>
    <n v="29"/>
    <n v="865.2"/>
    <n v="-26821.200000000001"/>
    <n v="25090.800000000003"/>
    <s v="Bonifico"/>
    <d v="2022-10-11T00:00:00"/>
    <s v="10981"/>
    <s v="SAN. BANCO POPOLARE CC TESORERIA"/>
  </r>
  <r>
    <s v="863105"/>
    <s v="91913"/>
    <x v="446"/>
    <s v="ACQ"/>
    <s v="5022140458"/>
    <d v="2022-08-31T00:00:00"/>
    <s v="SERV.ENTERALE AGOSTO CR"/>
    <n v="11328.96"/>
    <s v="60"/>
    <d v="2022-09-12T00:00:00"/>
    <d v="2022-11-11T00:00:00"/>
    <n v="12"/>
    <n v="72"/>
    <n v="9286.0300000000007"/>
    <n v="111432.36000000002"/>
    <n v="668594.16"/>
    <s v="Bonifico"/>
    <d v="2022-11-23T00:00:00"/>
    <s v="12532"/>
    <s v="TERR. BANCO POPOLARE"/>
  </r>
  <r>
    <s v="863106"/>
    <s v="94919"/>
    <x v="84"/>
    <s v="ACQ"/>
    <s v="22017196R8"/>
    <d v="2022-09-07T00:00:00"/>
    <m/>
    <n v="509.6"/>
    <s v="60"/>
    <d v="2022-09-12T00:00:00"/>
    <d v="2022-11-11T00:00:00"/>
    <n v="-31"/>
    <n v="29"/>
    <n v="490"/>
    <n v="-15190"/>
    <n v="14210"/>
    <s v="Bonifico"/>
    <d v="2022-10-11T00:00:00"/>
    <s v="10872"/>
    <s v="SAN. BANCO POPOLARE CC TESORERIA"/>
  </r>
  <r>
    <s v="863107"/>
    <s v="90544"/>
    <x v="11"/>
    <s v="ACQ"/>
    <s v="22116600"/>
    <d v="2022-09-08T00:00:00"/>
    <m/>
    <n v="197.87"/>
    <s v="60"/>
    <d v="2022-09-12T00:00:00"/>
    <d v="2022-11-11T00:00:00"/>
    <n v="-17"/>
    <n v="43"/>
    <n v="179.88"/>
    <n v="-3057.96"/>
    <n v="7734.84"/>
    <s v="Bonifico"/>
    <d v="2022-10-25T00:00:00"/>
    <s v="11592"/>
    <s v="SAN. BANCO POPOLARE CC TESORERIA"/>
  </r>
  <r>
    <s v="863108"/>
    <s v="22839"/>
    <x v="278"/>
    <s v="ACQ"/>
    <s v="25882871"/>
    <d v="2022-09-07T00:00:00"/>
    <m/>
    <n v="595.94000000000005"/>
    <s v="60"/>
    <d v="2022-09-12T00:00:00"/>
    <d v="2022-11-11T00:00:00"/>
    <n v="-31"/>
    <n v="29"/>
    <n v="573.02"/>
    <n v="-17763.62"/>
    <n v="16617.579999999998"/>
    <s v="Bonifico"/>
    <d v="2022-10-11T00:00:00"/>
    <s v="10951"/>
    <s v="SAN. BANCO POPOLARE CC TESORERIA"/>
  </r>
  <r>
    <s v="863109"/>
    <s v="22839"/>
    <x v="278"/>
    <s v="ACQ"/>
    <s v="25882880"/>
    <d v="2022-09-07T00:00:00"/>
    <m/>
    <n v="99.84"/>
    <s v="60"/>
    <d v="2022-09-12T00:00:00"/>
    <d v="2022-11-11T00:00:00"/>
    <n v="-31"/>
    <n v="29"/>
    <n v="96"/>
    <n v="-2976"/>
    <n v="2784"/>
    <s v="Bonifico"/>
    <d v="2022-10-11T00:00:00"/>
    <s v="10951"/>
    <s v="SAN. BANCO POPOLARE CC TESORERIA"/>
  </r>
  <r>
    <s v="863110"/>
    <s v="90544"/>
    <x v="11"/>
    <s v="ACQ"/>
    <s v="22116440"/>
    <d v="2022-09-08T00:00:00"/>
    <m/>
    <n v="658.46"/>
    <s v="60"/>
    <d v="2022-09-12T00:00:00"/>
    <d v="2022-11-11T00:00:00"/>
    <n v="-31"/>
    <n v="29"/>
    <n v="598.6"/>
    <n v="-18556.600000000002"/>
    <n v="17359.400000000001"/>
    <s v="Bonifico"/>
    <d v="2022-10-11T00:00:00"/>
    <s v="10804"/>
    <s v="SAN. BANCO POPOLARE CC TESORERIA"/>
  </r>
  <r>
    <s v="863111"/>
    <s v="90544"/>
    <x v="11"/>
    <s v="ACQ"/>
    <s v="22116597"/>
    <d v="2022-09-08T00:00:00"/>
    <m/>
    <n v="395.28"/>
    <s v="60"/>
    <d v="2022-09-12T00:00:00"/>
    <d v="2022-11-11T00:00:00"/>
    <n v="-21"/>
    <n v="39"/>
    <n v="324"/>
    <n v="-6804"/>
    <n v="12636"/>
    <s v="Bonifico"/>
    <d v="2022-10-21T00:00:00"/>
    <s v="11507"/>
    <s v="TERR. BANCO POPOLARE"/>
  </r>
  <r>
    <s v="863112"/>
    <s v="90544"/>
    <x v="11"/>
    <s v="ACQ"/>
    <s v="22116598"/>
    <d v="2022-09-08T00:00:00"/>
    <m/>
    <n v="201.62"/>
    <s v="60"/>
    <d v="2022-09-12T00:00:00"/>
    <d v="2022-11-11T00:00:00"/>
    <n v="-17"/>
    <n v="43"/>
    <n v="183.29"/>
    <n v="-3115.93"/>
    <n v="7881.4699999999993"/>
    <s v="Bonifico"/>
    <d v="2022-10-25T00:00:00"/>
    <s v="11592"/>
    <s v="SAN. BANCO POPOLARE CC TESORERIA"/>
  </r>
  <r>
    <s v="863113"/>
    <s v="90544"/>
    <x v="11"/>
    <s v="ACQ"/>
    <s v="22116441"/>
    <d v="2022-09-08T00:00:00"/>
    <m/>
    <n v="66.56"/>
    <s v="60"/>
    <d v="2022-09-12T00:00:00"/>
    <d v="2022-11-11T00:00:00"/>
    <n v="-21"/>
    <n v="39"/>
    <n v="64"/>
    <n v="-1344"/>
    <n v="2496"/>
    <s v="Bonifico"/>
    <d v="2022-10-21T00:00:00"/>
    <s v="11436"/>
    <s v="SAN. BANCO POPOLARE CC TESORERIA"/>
  </r>
  <r>
    <s v="863114"/>
    <s v="92324"/>
    <x v="368"/>
    <s v="ACQ"/>
    <s v="2073/E"/>
    <d v="2022-09-08T00:00:00"/>
    <m/>
    <n v="168.36"/>
    <s v="60"/>
    <d v="2022-09-12T00:00:00"/>
    <d v="2022-11-11T00:00:00"/>
    <n v="-16"/>
    <n v="44"/>
    <n v="138"/>
    <n v="-2208"/>
    <n v="6072"/>
    <s v="Bonifico"/>
    <d v="2022-10-26T00:00:00"/>
    <s v="11700"/>
    <s v="SAN. BANCO POPOLARE CC TESORERIA"/>
  </r>
  <r>
    <s v="863116"/>
    <s v="99015"/>
    <x v="447"/>
    <s v="ACQ"/>
    <s v="1921/FE"/>
    <d v="2022-08-30T00:00:00"/>
    <m/>
    <n v="406.08"/>
    <s v="60"/>
    <d v="2022-09-12T00:00:00"/>
    <d v="2022-11-11T00:00:00"/>
    <n v="-31"/>
    <n v="29"/>
    <n v="332.85"/>
    <n v="-10318.35"/>
    <n v="9652.6500000000015"/>
    <s v="Bonifico"/>
    <d v="2022-10-11T00:00:00"/>
    <s v="10942"/>
    <s v="SAN. BANCO POPOLARE CC TESORERIA"/>
  </r>
  <r>
    <s v="863117"/>
    <s v="10369"/>
    <x v="448"/>
    <s v="ACQ"/>
    <s v="880"/>
    <d v="2022-09-09T00:00:00"/>
    <m/>
    <n v="14001.57"/>
    <s v="60"/>
    <d v="2022-09-12T00:00:00"/>
    <d v="2022-11-11T00:00:00"/>
    <n v="4"/>
    <n v="64"/>
    <n v="12728.7"/>
    <n v="50914.8"/>
    <n v="814636.8"/>
    <s v="Bonifico"/>
    <d v="2022-11-15T00:00:00"/>
    <s v="12150"/>
    <s v="SAN. BANCO POPOLARE CC TESORERIA"/>
  </r>
  <r>
    <s v="863118"/>
    <s v="98997"/>
    <x v="13"/>
    <s v="ACQ"/>
    <s v="7444/FPA"/>
    <d v="2022-08-31T00:00:00"/>
    <m/>
    <n v="696.82"/>
    <s v="60"/>
    <d v="2022-09-12T00:00:00"/>
    <d v="2022-11-11T00:00:00"/>
    <n v="13"/>
    <n v="73"/>
    <n v="571.16"/>
    <n v="7425.08"/>
    <n v="41694.68"/>
    <s v="Bonifico"/>
    <d v="2022-11-24T00:00:00"/>
    <s v="12696"/>
    <s v="SAN. BANCO POPOLARE CC TESORERIA"/>
  </r>
  <r>
    <s v="863119"/>
    <s v="90329"/>
    <x v="449"/>
    <s v="ACQ"/>
    <s v="435/PA"/>
    <d v="2022-08-31T00:00:00"/>
    <m/>
    <n v="137.91999999999999"/>
    <s v="60"/>
    <d v="2022-09-12T00:00:00"/>
    <d v="2022-11-11T00:00:00"/>
    <n v="-31"/>
    <n v="29"/>
    <n v="113.05"/>
    <n v="-3504.5499999999997"/>
    <n v="3278.45"/>
    <s v="Bonifico"/>
    <d v="2022-10-11T00:00:00"/>
    <s v="10843"/>
    <s v="SAN. BANCO POPOLARE CC TESORERIA"/>
  </r>
  <r>
    <s v="863120"/>
    <s v="22839"/>
    <x v="278"/>
    <s v="ACQ"/>
    <s v="25882882"/>
    <d v="2022-09-07T00:00:00"/>
    <m/>
    <n v="385.11"/>
    <s v="60"/>
    <d v="2022-09-12T00:00:00"/>
    <d v="2022-11-11T00:00:00"/>
    <n v="-31"/>
    <n v="29"/>
    <n v="370.3"/>
    <n v="-11479.300000000001"/>
    <n v="10738.7"/>
    <s v="Bonifico"/>
    <d v="2022-10-11T00:00:00"/>
    <s v="10951"/>
    <s v="SAN. BANCO POPOLARE CC TESORERIA"/>
  </r>
  <r>
    <s v="863121"/>
    <s v="22637"/>
    <x v="130"/>
    <s v="ACQ"/>
    <s v="002579-0C2 PA"/>
    <d v="2022-09-09T00:00:00"/>
    <m/>
    <n v="212.28"/>
    <s v="60"/>
    <d v="2022-09-12T00:00:00"/>
    <d v="2022-11-11T00:00:00"/>
    <n v="13"/>
    <n v="73"/>
    <n v="174"/>
    <n v="2262"/>
    <n v="12702"/>
    <s v="Bonifico"/>
    <d v="2022-11-24T00:00:00"/>
    <s v="12604"/>
    <s v="SAN. BANCO POPOLARE CC TESORERIA"/>
  </r>
  <r>
    <s v="863122"/>
    <s v="90548"/>
    <x v="251"/>
    <s v="ACQ"/>
    <s v="5840233748"/>
    <d v="2022-09-09T00:00:00"/>
    <s v="NC A STORNO TOT FT 5840232587 DEL 11/8/22"/>
    <n v="-1586"/>
    <s v="60"/>
    <d v="2022-09-12T00:00:00"/>
    <d v="2022-11-11T00:00:00"/>
    <n v="0"/>
    <n v="60"/>
    <n v="-1300"/>
    <n v="0"/>
    <n v="-78000"/>
    <s v="Bonifico"/>
    <d v="2022-10-06T00:00:00"/>
    <s v="10654"/>
    <s v="SAN. BANCO POPOLARE CC TESORERIA"/>
  </r>
  <r>
    <s v="863123"/>
    <s v="94919"/>
    <x v="84"/>
    <s v="ACQ"/>
    <s v="22017193R8"/>
    <d v="2022-09-07T00:00:00"/>
    <m/>
    <n v="234"/>
    <s v="60"/>
    <d v="2022-09-12T00:00:00"/>
    <d v="2022-11-11T00:00:00"/>
    <n v="-31"/>
    <n v="29"/>
    <n v="225"/>
    <n v="-6975"/>
    <n v="6525"/>
    <s v="Bonifico"/>
    <d v="2022-10-11T00:00:00"/>
    <s v="10872"/>
    <s v="SAN. BANCO POPOLARE CC TESORERIA"/>
  </r>
  <r>
    <s v="863124"/>
    <s v="94919"/>
    <x v="84"/>
    <s v="ACQ"/>
    <s v="22017197R8"/>
    <d v="2022-09-07T00:00:00"/>
    <m/>
    <n v="416"/>
    <s v="60"/>
    <d v="2022-09-12T00:00:00"/>
    <d v="2022-11-11T00:00:00"/>
    <n v="-31"/>
    <n v="29"/>
    <n v="400"/>
    <n v="-12400"/>
    <n v="11600"/>
    <s v="Bonifico"/>
    <d v="2022-10-11T00:00:00"/>
    <s v="10872"/>
    <s v="SAN. BANCO POPOLARE CC TESORERIA"/>
  </r>
  <r>
    <s v="863125"/>
    <s v="94919"/>
    <x v="84"/>
    <s v="ACQ"/>
    <s v="22017202R8"/>
    <d v="2022-09-07T00:00:00"/>
    <m/>
    <n v="650"/>
    <s v="60"/>
    <d v="2022-09-12T00:00:00"/>
    <d v="2022-11-11T00:00:00"/>
    <n v="-31"/>
    <n v="29"/>
    <n v="625"/>
    <n v="-19375"/>
    <n v="18125"/>
    <s v="Bonifico"/>
    <d v="2022-10-11T00:00:00"/>
    <s v="10872"/>
    <s v="SAN. BANCO POPOLARE CC TESORERIA"/>
  </r>
  <r>
    <s v="863126"/>
    <s v="94921"/>
    <x v="182"/>
    <s v="ACQ"/>
    <s v="8722168637"/>
    <d v="2022-09-08T00:00:00"/>
    <m/>
    <n v="2120.98"/>
    <s v="60"/>
    <d v="2022-09-12T00:00:00"/>
    <d v="2022-11-11T00:00:00"/>
    <n v="4"/>
    <n v="64"/>
    <n v="1928.16"/>
    <n v="7712.64"/>
    <n v="123402.24000000001"/>
    <s v="Bonifico"/>
    <d v="2022-11-15T00:00:00"/>
    <s v="12167"/>
    <s v="SAN. BANCO POPOLARE CC TESORERIA"/>
  </r>
  <r>
    <s v="863127"/>
    <s v="90544"/>
    <x v="11"/>
    <s v="ACQ"/>
    <s v="22116443"/>
    <d v="2022-09-08T00:00:00"/>
    <m/>
    <n v="527.04"/>
    <s v="60"/>
    <d v="2022-09-12T00:00:00"/>
    <d v="2022-11-11T00:00:00"/>
    <n v="13"/>
    <n v="73"/>
    <n v="432"/>
    <n v="5616"/>
    <n v="31536"/>
    <s v="Bonifico"/>
    <d v="2022-11-24T00:00:00"/>
    <s v="12664"/>
    <s v="SAN. BANCO POPOLARE CC TESORERIA"/>
  </r>
  <r>
    <s v="863128"/>
    <s v="90544"/>
    <x v="11"/>
    <s v="ACQ"/>
    <s v="22116599"/>
    <d v="2022-09-08T00:00:00"/>
    <m/>
    <n v="395.28"/>
    <s v="60"/>
    <d v="2022-09-12T00:00:00"/>
    <d v="2022-11-11T00:00:00"/>
    <n v="-21"/>
    <n v="39"/>
    <n v="324"/>
    <n v="-6804"/>
    <n v="12636"/>
    <s v="Bonifico"/>
    <d v="2022-10-21T00:00:00"/>
    <s v="11507"/>
    <s v="TERR. BANCO POPOLARE"/>
  </r>
  <r>
    <s v="863134"/>
    <s v="93295"/>
    <x v="194"/>
    <s v="ACQ"/>
    <s v="1022339982"/>
    <d v="2022-08-31T00:00:00"/>
    <m/>
    <n v="1412.63"/>
    <s v="60"/>
    <d v="2022-09-12T00:00:00"/>
    <d v="2022-11-11T00:00:00"/>
    <n v="-17"/>
    <n v="43"/>
    <n v="1358.3"/>
    <n v="-23091.1"/>
    <n v="58406.9"/>
    <s v="Bonifico"/>
    <d v="2022-10-25T00:00:00"/>
    <s v="11574"/>
    <s v="SAN. BANCO POPOLARE CC TESORERIA"/>
  </r>
  <r>
    <s v="863135"/>
    <s v="99777"/>
    <x v="450"/>
    <s v="ACQ"/>
    <s v="V1-7047"/>
    <d v="2022-09-08T00:00:00"/>
    <m/>
    <n v="302.56"/>
    <s v="60"/>
    <d v="2022-09-12T00:00:00"/>
    <d v="2022-11-11T00:00:00"/>
    <n v="13"/>
    <n v="73"/>
    <n v="248"/>
    <n v="3224"/>
    <n v="18104"/>
    <s v="Bonifico"/>
    <d v="2022-11-24T00:00:00"/>
    <s v="12712"/>
    <s v="SAN. BANCO POPOLARE CC TESORERIA"/>
  </r>
  <r>
    <s v="863136"/>
    <s v="95752"/>
    <x v="358"/>
    <s v="ACQ"/>
    <s v="1056972319"/>
    <d v="2022-09-08T00:00:00"/>
    <m/>
    <n v="135.19999999999999"/>
    <s v="60"/>
    <d v="2022-09-12T00:00:00"/>
    <d v="2022-11-11T00:00:00"/>
    <n v="-31"/>
    <n v="29"/>
    <n v="130"/>
    <n v="-4030"/>
    <n v="3770"/>
    <s v="Bonifico"/>
    <d v="2022-10-11T00:00:00"/>
    <s v="10967"/>
    <s v="SAN. BANCO POPOLARE CC TESORERIA"/>
  </r>
  <r>
    <s v="863137"/>
    <s v="21952"/>
    <x v="99"/>
    <s v="ACQ"/>
    <s v="2223087466"/>
    <d v="2022-09-08T00:00:00"/>
    <m/>
    <n v="959.6"/>
    <s v="60"/>
    <d v="2022-09-12T00:00:00"/>
    <d v="2022-11-11T00:00:00"/>
    <n v="13"/>
    <n v="73"/>
    <n v="786.56"/>
    <n v="10225.279999999999"/>
    <n v="57418.879999999997"/>
    <s v="Bonifico"/>
    <d v="2022-11-24T00:00:00"/>
    <s v="12595"/>
    <s v="SAN. BANCO POPOLARE CC TESORERIA"/>
  </r>
  <r>
    <s v="863138"/>
    <s v="95752"/>
    <x v="358"/>
    <s v="ACQ"/>
    <s v="1056972320"/>
    <d v="2022-09-08T00:00:00"/>
    <m/>
    <n v="878.8"/>
    <s v="60"/>
    <d v="2022-09-12T00:00:00"/>
    <d v="2022-11-11T00:00:00"/>
    <n v="-31"/>
    <n v="29"/>
    <n v="845"/>
    <n v="-26195"/>
    <n v="24505"/>
    <s v="Bonifico"/>
    <d v="2022-10-11T00:00:00"/>
    <s v="10967"/>
    <s v="SAN. BANCO POPOLARE CC TESORERIA"/>
  </r>
  <r>
    <s v="866002"/>
    <s v="94919"/>
    <x v="84"/>
    <s v="ACQ"/>
    <s v="22017325R8"/>
    <d v="2022-09-08T00:00:00"/>
    <m/>
    <n v="416"/>
    <s v="60"/>
    <d v="2022-09-13T00:00:00"/>
    <d v="2022-11-12T00:00:00"/>
    <n v="-32"/>
    <n v="28"/>
    <n v="400"/>
    <n v="-12800"/>
    <n v="11200"/>
    <s v="Bonifico"/>
    <d v="2022-10-11T00:00:00"/>
    <s v="10872"/>
    <s v="SAN. BANCO POPOLARE CC TESORERIA"/>
  </r>
  <r>
    <s v="866003"/>
    <s v="94919"/>
    <x v="84"/>
    <s v="ACQ"/>
    <s v="22017328R8"/>
    <d v="2022-09-08T00:00:00"/>
    <m/>
    <n v="45.76"/>
    <s v="60"/>
    <d v="2022-09-13T00:00:00"/>
    <d v="2022-11-12T00:00:00"/>
    <n v="-32"/>
    <n v="28"/>
    <n v="44"/>
    <n v="-1408"/>
    <n v="1232"/>
    <s v="Bonifico"/>
    <d v="2022-10-11T00:00:00"/>
    <s v="10872"/>
    <s v="SAN. BANCO POPOLARE CC TESORERIA"/>
  </r>
  <r>
    <s v="866004"/>
    <s v="94919"/>
    <x v="84"/>
    <s v="ACQ"/>
    <s v="22017324R8"/>
    <d v="2022-09-08T00:00:00"/>
    <m/>
    <n v="234"/>
    <s v="60"/>
    <d v="2022-09-13T00:00:00"/>
    <d v="2022-11-12T00:00:00"/>
    <n v="-32"/>
    <n v="28"/>
    <n v="225"/>
    <n v="-7200"/>
    <n v="6300"/>
    <s v="Bonifico"/>
    <d v="2022-10-11T00:00:00"/>
    <s v="10872"/>
    <s v="SAN. BANCO POPOLARE CC TESORERIA"/>
  </r>
  <r>
    <s v="866005"/>
    <s v="90544"/>
    <x v="11"/>
    <s v="ACQ"/>
    <s v="22117154"/>
    <d v="2022-09-09T00:00:00"/>
    <m/>
    <n v="395.28"/>
    <s v="60"/>
    <d v="2022-09-13T00:00:00"/>
    <d v="2022-11-12T00:00:00"/>
    <n v="-22"/>
    <n v="38"/>
    <n v="324"/>
    <n v="-7128"/>
    <n v="12312"/>
    <s v="Bonifico"/>
    <d v="2022-10-21T00:00:00"/>
    <s v="11507"/>
    <s v="TERR. BANCO POPOLARE"/>
  </r>
  <r>
    <s v="866006"/>
    <s v="94919"/>
    <x v="84"/>
    <s v="ACQ"/>
    <s v="22017327R8"/>
    <d v="2022-09-08T00:00:00"/>
    <m/>
    <n v="45.76"/>
    <s v="60"/>
    <d v="2022-09-13T00:00:00"/>
    <d v="2022-11-12T00:00:00"/>
    <n v="-32"/>
    <n v="28"/>
    <n v="44"/>
    <n v="-1408"/>
    <n v="1232"/>
    <s v="Bonifico"/>
    <d v="2022-10-11T00:00:00"/>
    <s v="10872"/>
    <s v="SAN. BANCO POPOLARE CC TESORERIA"/>
  </r>
  <r>
    <s v="866007"/>
    <s v="101049"/>
    <x v="389"/>
    <s v="ACQ"/>
    <s v="V2204328"/>
    <d v="2022-09-09T00:00:00"/>
    <m/>
    <n v="98.8"/>
    <s v="60"/>
    <d v="2022-09-13T00:00:00"/>
    <d v="2022-11-12T00:00:00"/>
    <n v="-32"/>
    <n v="28"/>
    <n v="95"/>
    <n v="-3040"/>
    <n v="2660"/>
    <s v="Bonifico"/>
    <d v="2022-10-11T00:00:00"/>
    <s v="10839"/>
    <s v="SAN. BANCO POPOLARE CC TESORERIA"/>
  </r>
  <r>
    <s v="866008"/>
    <s v="101049"/>
    <x v="389"/>
    <s v="ACQ"/>
    <s v="V2204431"/>
    <d v="2022-09-09T00:00:00"/>
    <m/>
    <n v="124.93"/>
    <s v="60"/>
    <d v="2022-09-13T00:00:00"/>
    <d v="2022-11-12T00:00:00"/>
    <n v="-32"/>
    <n v="28"/>
    <n v="102.4"/>
    <n v="-3276.8"/>
    <n v="2867.2000000000003"/>
    <s v="Bonifico"/>
    <d v="2022-10-11T00:00:00"/>
    <s v="10839"/>
    <s v="SAN. BANCO POPOLARE CC TESORERIA"/>
  </r>
  <r>
    <s v="866009"/>
    <s v="96881"/>
    <x v="0"/>
    <s v="ACQ"/>
    <s v="8261385737"/>
    <d v="2022-09-09T00:00:00"/>
    <m/>
    <n v="456.19"/>
    <s v="60"/>
    <d v="2022-09-13T00:00:00"/>
    <d v="2022-11-12T00:00:00"/>
    <n v="-32"/>
    <n v="28"/>
    <n v="414.72"/>
    <n v="-13271.04"/>
    <n v="11612.16"/>
    <s v="Bonifico"/>
    <d v="2022-10-11T00:00:00"/>
    <s v="11009"/>
    <s v="SAN. BANCO POPOLARE CC TESORERIA"/>
  </r>
  <r>
    <s v="866010"/>
    <s v="94919"/>
    <x v="84"/>
    <s v="ACQ"/>
    <s v="22017310R8"/>
    <d v="2022-09-08T00:00:00"/>
    <m/>
    <n v="468"/>
    <s v="60"/>
    <d v="2022-09-13T00:00:00"/>
    <d v="2022-11-12T00:00:00"/>
    <n v="-32"/>
    <n v="28"/>
    <n v="450"/>
    <n v="-14400"/>
    <n v="12600"/>
    <s v="Bonifico"/>
    <d v="2022-10-11T00:00:00"/>
    <s v="10872"/>
    <s v="SAN. BANCO POPOLARE CC TESORERIA"/>
  </r>
  <r>
    <s v="866011"/>
    <s v="94919"/>
    <x v="84"/>
    <s v="ACQ"/>
    <s v="22017323R8"/>
    <d v="2022-09-08T00:00:00"/>
    <m/>
    <n v="45.76"/>
    <s v="60"/>
    <d v="2022-09-13T00:00:00"/>
    <d v="2022-11-12T00:00:00"/>
    <n v="-32"/>
    <n v="28"/>
    <n v="44"/>
    <n v="-1408"/>
    <n v="1232"/>
    <s v="Bonifico"/>
    <d v="2022-10-11T00:00:00"/>
    <s v="10872"/>
    <s v="SAN. BANCO POPOLARE CC TESORERIA"/>
  </r>
  <r>
    <s v="866012"/>
    <s v="94919"/>
    <x v="84"/>
    <s v="ACQ"/>
    <s v="22017334R8"/>
    <d v="2022-09-08T00:00:00"/>
    <m/>
    <n v="45.76"/>
    <s v="60"/>
    <d v="2022-09-13T00:00:00"/>
    <d v="2022-11-12T00:00:00"/>
    <n v="-32"/>
    <n v="28"/>
    <n v="44"/>
    <n v="-1408"/>
    <n v="1232"/>
    <s v="Bonifico"/>
    <d v="2022-10-11T00:00:00"/>
    <s v="10872"/>
    <s v="SAN. BANCO POPOLARE CC TESORERIA"/>
  </r>
  <r>
    <s v="866013"/>
    <s v="90544"/>
    <x v="11"/>
    <s v="ACQ"/>
    <s v="22117153"/>
    <d v="2022-09-09T00:00:00"/>
    <m/>
    <n v="156.94999999999999"/>
    <s v="60"/>
    <d v="2022-09-13T00:00:00"/>
    <d v="2022-11-12T00:00:00"/>
    <n v="-18"/>
    <n v="42"/>
    <n v="142.68"/>
    <n v="-2568.2400000000002"/>
    <n v="5992.56"/>
    <s v="Bonifico"/>
    <d v="2022-10-25T00:00:00"/>
    <s v="11592"/>
    <s v="SAN. BANCO POPOLARE CC TESORERIA"/>
  </r>
  <r>
    <s v="866014"/>
    <s v="90544"/>
    <x v="11"/>
    <s v="ACQ"/>
    <s v="22117156"/>
    <d v="2022-09-09T00:00:00"/>
    <m/>
    <n v="395.28"/>
    <s v="60"/>
    <d v="2022-09-13T00:00:00"/>
    <d v="2022-11-12T00:00:00"/>
    <n v="-22"/>
    <n v="38"/>
    <n v="324"/>
    <n v="-7128"/>
    <n v="12312"/>
    <s v="Bonifico"/>
    <d v="2022-10-21T00:00:00"/>
    <s v="11507"/>
    <s v="TERR. BANCO POPOLARE"/>
  </r>
  <r>
    <s v="866015"/>
    <s v="90075"/>
    <x v="57"/>
    <s v="ACQ"/>
    <s v="9300002127"/>
    <d v="2022-08-30T00:00:00"/>
    <s v="VEDI NC 9300005457 DEL 27/10/22 A STORNO TOT. FATT."/>
    <n v="1123.2"/>
    <s v="60"/>
    <d v="2022-09-13T00:00:00"/>
    <d v="2022-11-12T00:00:00"/>
    <n v="0"/>
    <n v="60"/>
    <n v="1080"/>
    <n v="0"/>
    <n v="64800"/>
    <s v="Bonifico"/>
    <d v="2022-11-29T00:00:00"/>
    <m/>
    <s v="SAN. BANCO POPOLARE CC TESORERIA"/>
  </r>
  <r>
    <s v="866017"/>
    <s v="96601"/>
    <x v="254"/>
    <s v="ACQ"/>
    <s v="009534-PA"/>
    <d v="2022-09-09T00:00:00"/>
    <m/>
    <n v="847.9"/>
    <s v="60"/>
    <d v="2022-09-13T00:00:00"/>
    <d v="2022-11-12T00:00:00"/>
    <n v="-22"/>
    <n v="38"/>
    <n v="695"/>
    <n v="-15290"/>
    <n v="26410"/>
    <s v="Bonifico"/>
    <d v="2022-10-21T00:00:00"/>
    <s v="11362"/>
    <s v="SAN. BANCO POPOLARE CC TESORERIA"/>
  </r>
  <r>
    <s v="866018"/>
    <s v="22637"/>
    <x v="130"/>
    <s v="ACQ"/>
    <s v="002580-0C2 PA"/>
    <d v="2022-09-09T00:00:00"/>
    <s v="COVID"/>
    <n v="35.07"/>
    <s v="60"/>
    <d v="2022-09-13T00:00:00"/>
    <d v="2022-11-12T00:00:00"/>
    <n v="-32"/>
    <n v="28"/>
    <n v="33.4"/>
    <n v="-1068.8"/>
    <n v="935.19999999999993"/>
    <s v="Bonifico"/>
    <d v="2022-10-11T00:00:00"/>
    <s v="10940"/>
    <s v="SAN. BANCO POPOLARE CC TESORERIA"/>
  </r>
  <r>
    <s v="866019"/>
    <s v="90075"/>
    <x v="57"/>
    <s v="ACQ"/>
    <s v="9300002130"/>
    <d v="2022-08-30T00:00:00"/>
    <m/>
    <n v="3120"/>
    <s v="60"/>
    <d v="2022-09-13T00:00:00"/>
    <d v="2022-11-12T00:00:00"/>
    <n v="-22"/>
    <n v="38"/>
    <n v="3000"/>
    <n v="-66000"/>
    <n v="114000"/>
    <s v="Bonifico"/>
    <d v="2022-10-21T00:00:00"/>
    <s v="11438"/>
    <s v="SAN. BANCO POPOLARE CC TESORERIA"/>
  </r>
  <r>
    <s v="866020"/>
    <s v="22637"/>
    <x v="130"/>
    <s v="ACQ"/>
    <s v="002582-0C2 PA"/>
    <d v="2022-09-09T00:00:00"/>
    <m/>
    <n v="794.22"/>
    <s v="60"/>
    <d v="2022-09-13T00:00:00"/>
    <d v="2022-11-12T00:00:00"/>
    <n v="-32"/>
    <n v="28"/>
    <n v="651"/>
    <n v="-20832"/>
    <n v="18228"/>
    <s v="Bonifico"/>
    <d v="2022-10-11T00:00:00"/>
    <s v="10940"/>
    <s v="SAN. BANCO POPOLARE CC TESORERIA"/>
  </r>
  <r>
    <s v="866021"/>
    <s v="98671"/>
    <x v="186"/>
    <s v="ACQ"/>
    <s v="8500120072"/>
    <d v="2022-09-07T00:00:00"/>
    <m/>
    <n v="2935.35"/>
    <s v="60"/>
    <d v="2022-09-13T00:00:00"/>
    <d v="2022-11-12T00:00:00"/>
    <n v="3"/>
    <n v="63"/>
    <n v="2668.5"/>
    <n v="8005.5"/>
    <n v="168115.5"/>
    <s v="Bonifico"/>
    <d v="2022-11-15T00:00:00"/>
    <s v="12049"/>
    <s v="SAN. BANCO POPOLARE CC TESORERIA"/>
  </r>
  <r>
    <s v="866022"/>
    <s v="98277"/>
    <x v="82"/>
    <s v="ACQ"/>
    <s v="200945/P"/>
    <d v="2022-09-09T00:00:00"/>
    <m/>
    <n v="867.42"/>
    <s v="60"/>
    <d v="2022-09-13T00:00:00"/>
    <d v="2022-11-12T00:00:00"/>
    <n v="-32"/>
    <n v="28"/>
    <n v="711"/>
    <n v="-22752"/>
    <n v="19908"/>
    <s v="Bonifico"/>
    <d v="2022-10-11T00:00:00"/>
    <s v="10998"/>
    <s v="SAN. BANCO POPOLARE CC TESORERIA"/>
  </r>
  <r>
    <s v="866024"/>
    <s v="98717"/>
    <x v="30"/>
    <s v="ACQ"/>
    <s v="1660/P"/>
    <d v="2022-09-09T00:00:00"/>
    <m/>
    <n v="5124"/>
    <s v="60"/>
    <d v="2022-09-13T00:00:00"/>
    <d v="2022-11-12T00:00:00"/>
    <n v="-32"/>
    <n v="28"/>
    <n v="4200"/>
    <n v="-134400"/>
    <n v="117600"/>
    <s v="Bonifico"/>
    <d v="2022-10-11T00:00:00"/>
    <s v="10896"/>
    <s v="SAN. BANCO POPOLARE CC TESORERIA"/>
  </r>
  <r>
    <s v="866025"/>
    <s v="99631"/>
    <x v="317"/>
    <s v="ACQ"/>
    <s v="351AS_2022"/>
    <d v="2022-09-09T00:00:00"/>
    <s v="CESPITE - PORTA MONITOR PER BARELLA contenzioso"/>
    <n v="3162.24"/>
    <s v="60"/>
    <d v="2022-09-13T00:00:00"/>
    <d v="2022-11-12T00:00:00"/>
    <n v="0"/>
    <n v="60"/>
    <n v="2592"/>
    <n v="0"/>
    <n v="155520"/>
    <s v="Bonifico"/>
    <d v="2022-12-19T00:00:00"/>
    <s v="13960"/>
    <s v="SAN. BANCO POPOLARE CC TESORERIA"/>
  </r>
  <r>
    <s v="866026"/>
    <s v="98717"/>
    <x v="30"/>
    <s v="ACQ"/>
    <s v="1614/P"/>
    <d v="2022-09-01T00:00:00"/>
    <m/>
    <n v="5616"/>
    <s v="60"/>
    <d v="2022-09-13T00:00:00"/>
    <d v="2022-11-12T00:00:00"/>
    <n v="-32"/>
    <n v="28"/>
    <n v="5400"/>
    <n v="-172800"/>
    <n v="151200"/>
    <s v="Bonifico"/>
    <d v="2022-10-11T00:00:00"/>
    <s v="10896"/>
    <s v="SAN. BANCO POPOLARE CC TESORERIA"/>
  </r>
  <r>
    <s v="866027"/>
    <s v="97553"/>
    <x v="451"/>
    <s v="ACQ"/>
    <s v="000804PA"/>
    <d v="2022-08-31T00:00:00"/>
    <m/>
    <n v="798.2"/>
    <s v="60"/>
    <d v="2022-09-13T00:00:00"/>
    <d v="2022-11-12T00:00:00"/>
    <n v="-32"/>
    <n v="28"/>
    <n v="767.5"/>
    <n v="-24560"/>
    <n v="21490"/>
    <s v="Bonifico"/>
    <d v="2022-10-11T00:00:00"/>
    <s v="10816"/>
    <s v="SAN. BANCO POPOLARE CC TESORERIA"/>
  </r>
  <r>
    <s v="866028"/>
    <s v="90075"/>
    <x v="57"/>
    <s v="ACQ"/>
    <s v="222060772"/>
    <d v="2022-09-09T00:00:00"/>
    <m/>
    <n v="4761.66"/>
    <s v="60"/>
    <d v="2022-09-13T00:00:00"/>
    <d v="2022-11-12T00:00:00"/>
    <n v="12"/>
    <n v="72"/>
    <n v="3903"/>
    <n v="46836"/>
    <n v="281016"/>
    <s v="Bonifico"/>
    <d v="2022-11-24T00:00:00"/>
    <s v="12666"/>
    <s v="SAN. BANCO POPOLARE CC TESORERIA"/>
  </r>
  <r>
    <s v="866029"/>
    <s v="91477"/>
    <x v="106"/>
    <s v="ACQ"/>
    <s v="1209335696"/>
    <d v="2022-09-09T00:00:00"/>
    <m/>
    <n v="3660"/>
    <s v="60"/>
    <d v="2022-09-13T00:00:00"/>
    <d v="2022-11-12T00:00:00"/>
    <n v="-32"/>
    <n v="28"/>
    <n v="3000"/>
    <n v="-96000"/>
    <n v="84000"/>
    <s v="Bonifico"/>
    <d v="2022-10-11T00:00:00"/>
    <s v="10885"/>
    <s v="SAN. BANCO POPOLARE CC TESORERIA"/>
  </r>
  <r>
    <s v="866030"/>
    <s v="97609"/>
    <x v="284"/>
    <s v="ACQ"/>
    <s v="3006914204"/>
    <d v="2022-08-05T00:00:00"/>
    <m/>
    <n v="62.4"/>
    <s v="60"/>
    <d v="2022-09-13T00:00:00"/>
    <d v="2022-11-12T00:00:00"/>
    <n v="-32"/>
    <n v="28"/>
    <n v="60"/>
    <n v="-1920"/>
    <n v="1680"/>
    <s v="Bonifico"/>
    <d v="2022-10-11T00:00:00"/>
    <s v="11001"/>
    <s v="SAN. BANCO POPOLARE CC TESORERIA"/>
  </r>
  <r>
    <s v="866031"/>
    <s v="98800"/>
    <x v="112"/>
    <s v="ACQ"/>
    <s v="2022027691"/>
    <d v="2022-09-09T00:00:00"/>
    <m/>
    <n v="3107.15"/>
    <s v="60"/>
    <d v="2022-09-13T00:00:00"/>
    <d v="2022-11-12T00:00:00"/>
    <n v="3"/>
    <n v="63"/>
    <n v="2824.68"/>
    <n v="8474.0399999999991"/>
    <n v="177954.84"/>
    <s v="Bonifico"/>
    <d v="2022-11-15T00:00:00"/>
    <s v="12091"/>
    <s v="SAN. BANCO POPOLARE CC TESORERIA"/>
  </r>
  <r>
    <s v="866032"/>
    <s v="99423"/>
    <x v="98"/>
    <s v="ACQ"/>
    <s v="9897096627"/>
    <d v="2022-09-09T00:00:00"/>
    <m/>
    <n v="58538.62"/>
    <s v="60"/>
    <d v="2022-09-13T00:00:00"/>
    <d v="2022-11-12T00:00:00"/>
    <n v="3"/>
    <n v="63"/>
    <n v="53216.93"/>
    <n v="159650.79"/>
    <n v="3352666.59"/>
    <s v="Bonifico"/>
    <d v="2022-11-15T00:00:00"/>
    <s v="12053"/>
    <s v="SAN. BANCO POPOLARE CC TESORERIA"/>
  </r>
  <r>
    <s v="866033"/>
    <s v="91477"/>
    <x v="106"/>
    <s v="ACQ"/>
    <s v="1209335692"/>
    <d v="2022-09-09T00:00:00"/>
    <m/>
    <n v="2766.96"/>
    <s v="60"/>
    <d v="2022-09-13T00:00:00"/>
    <d v="2022-11-12T00:00:00"/>
    <n v="-32"/>
    <n v="28"/>
    <n v="2635.2"/>
    <n v="-84326.399999999994"/>
    <n v="73785.599999999991"/>
    <s v="Bonifico"/>
    <d v="2022-10-11T00:00:00"/>
    <s v="10885"/>
    <s v="SAN. BANCO POPOLARE CC TESORERIA"/>
  </r>
  <r>
    <s v="866034"/>
    <s v="94619"/>
    <x v="178"/>
    <s v="ACQ"/>
    <s v="2003070575"/>
    <d v="2022-09-09T00:00:00"/>
    <m/>
    <n v="24238.59"/>
    <s v="60"/>
    <d v="2022-09-13T00:00:00"/>
    <d v="2022-11-12T00:00:00"/>
    <n v="3"/>
    <n v="63"/>
    <n v="22035.08"/>
    <n v="66105.240000000005"/>
    <n v="1388210.04"/>
    <s v="Bonifico"/>
    <d v="2022-11-15T00:00:00"/>
    <s v="12128"/>
    <s v="SAN. BANCO POPOLARE CC TESORERIA"/>
  </r>
  <r>
    <s v="866035"/>
    <s v="94619"/>
    <x v="178"/>
    <s v="ACQ"/>
    <s v="2003070573"/>
    <d v="2022-09-09T00:00:00"/>
    <m/>
    <n v="7334.6"/>
    <s v="60"/>
    <d v="2022-09-13T00:00:00"/>
    <d v="2022-11-12T00:00:00"/>
    <n v="3"/>
    <n v="63"/>
    <n v="6667.82"/>
    <n v="20003.46"/>
    <n v="420072.66"/>
    <s v="Bonifico"/>
    <d v="2022-11-15T00:00:00"/>
    <s v="12128"/>
    <s v="SAN. BANCO POPOLARE CC TESORERIA"/>
  </r>
  <r>
    <s v="866036"/>
    <s v="94619"/>
    <x v="178"/>
    <s v="ACQ"/>
    <s v="2003070574"/>
    <d v="2022-09-09T00:00:00"/>
    <m/>
    <n v="9486.51"/>
    <s v="60"/>
    <d v="2022-09-13T00:00:00"/>
    <d v="2022-11-12T00:00:00"/>
    <n v="3"/>
    <n v="63"/>
    <n v="8624.1"/>
    <n v="25872.300000000003"/>
    <n v="543318.30000000005"/>
    <s v="Bonifico"/>
    <d v="2022-11-15T00:00:00"/>
    <s v="12128"/>
    <s v="SAN. BANCO POPOLARE CC TESORERIA"/>
  </r>
  <r>
    <s v="866037"/>
    <s v="96491"/>
    <x v="3"/>
    <s v="ACQ"/>
    <s v="22193449"/>
    <d v="2022-09-09T00:00:00"/>
    <m/>
    <n v="520"/>
    <s v="60"/>
    <d v="2022-09-13T00:00:00"/>
    <d v="2022-11-12T00:00:00"/>
    <n v="-32"/>
    <n v="28"/>
    <n v="500"/>
    <n v="-16000"/>
    <n v="14000"/>
    <s v="Bonifico"/>
    <d v="2022-10-11T00:00:00"/>
    <s v="11039"/>
    <s v="SAN. BANCO POPOLARE CC TESORERIA"/>
  </r>
  <r>
    <s v="866038"/>
    <s v="90075"/>
    <x v="57"/>
    <s v="ACQ"/>
    <s v="222060771"/>
    <d v="2022-09-09T00:00:00"/>
    <m/>
    <n v="4021.92"/>
    <s v="60"/>
    <d v="2022-09-13T00:00:00"/>
    <d v="2022-11-12T00:00:00"/>
    <n v="12"/>
    <n v="72"/>
    <n v="3830.4"/>
    <n v="45964.800000000003"/>
    <n v="275788.79999999999"/>
    <s v="Bonifico"/>
    <d v="2022-11-24T00:00:00"/>
    <s v="12666"/>
    <s v="SAN. BANCO POPOLARE CC TESORERIA"/>
  </r>
  <r>
    <s v="866039"/>
    <s v="92068"/>
    <x v="146"/>
    <s v="ACQ"/>
    <s v="1020551759"/>
    <d v="2022-09-09T00:00:00"/>
    <m/>
    <n v="5441.2"/>
    <s v="60"/>
    <d v="2022-09-13T00:00:00"/>
    <d v="2022-11-12T00:00:00"/>
    <n v="16"/>
    <n v="76"/>
    <n v="4460"/>
    <n v="71360"/>
    <n v="338960"/>
    <s v="Bonifico"/>
    <d v="2022-11-28T00:00:00"/>
    <s v="12817"/>
    <s v="SAN. BANCO POPOLARE CC TESORERIA"/>
  </r>
  <r>
    <s v="866044"/>
    <s v="22637"/>
    <x v="130"/>
    <s v="ACQ"/>
    <s v="002581-0C2 PA"/>
    <d v="2022-09-09T00:00:00"/>
    <m/>
    <n v="350.7"/>
    <s v="60"/>
    <d v="2022-09-13T00:00:00"/>
    <d v="2022-11-12T00:00:00"/>
    <n v="12"/>
    <n v="72"/>
    <n v="334"/>
    <n v="4008"/>
    <n v="24048"/>
    <s v="Bonifico"/>
    <d v="2022-11-24T00:00:00"/>
    <s v="12604"/>
    <s v="SAN. BANCO POPOLARE CC TESORERIA"/>
  </r>
  <r>
    <s v="866045"/>
    <s v="90127"/>
    <x v="88"/>
    <s v="ACQ"/>
    <s v="5302490910"/>
    <d v="2022-09-07T00:00:00"/>
    <m/>
    <n v="524.16"/>
    <s v="60"/>
    <d v="2022-09-13T00:00:00"/>
    <d v="2022-11-12T00:00:00"/>
    <n v="-32"/>
    <n v="28"/>
    <n v="504"/>
    <n v="-16128"/>
    <n v="14112"/>
    <s v="Bonifico"/>
    <d v="2022-10-11T00:00:00"/>
    <s v="10997"/>
    <s v="SAN. BANCO POPOLARE CC TESORERIA"/>
  </r>
  <r>
    <s v="866046"/>
    <s v="90075"/>
    <x v="57"/>
    <s v="ACQ"/>
    <s v="9300002128"/>
    <d v="2022-08-30T00:00:00"/>
    <s v="VEDI NC 9300003461 DEL 26/9/22 A STORNO TOT. FATTURA"/>
    <n v="1820"/>
    <s v="60"/>
    <d v="2022-09-13T00:00:00"/>
    <d v="2022-11-12T00:00:00"/>
    <n v="0"/>
    <n v="60"/>
    <n v="1750"/>
    <n v="0"/>
    <n v="105000"/>
    <s v="Bonifico"/>
    <d v="2022-11-15T00:00:00"/>
    <s v="12010"/>
    <s v="SAN. BANCO POPOLARE CC TESORERIA"/>
  </r>
  <r>
    <s v="866047"/>
    <s v="90075"/>
    <x v="57"/>
    <s v="ACQ"/>
    <s v="9300002129"/>
    <d v="2022-08-30T00:00:00"/>
    <s v="VEDI NC 9300003462 DEL 26/9/22 A STORNO TOT. FATT."/>
    <n v="6188"/>
    <s v="60"/>
    <d v="2022-09-13T00:00:00"/>
    <d v="2022-11-12T00:00:00"/>
    <n v="0"/>
    <n v="60"/>
    <n v="5950"/>
    <n v="0"/>
    <n v="357000"/>
    <s v="Bonifico"/>
    <d v="2022-11-15T00:00:00"/>
    <s v="12010"/>
    <s v="SAN. BANCO POPOLARE CC TESORERIA"/>
  </r>
  <r>
    <s v="866048"/>
    <s v="90127"/>
    <x v="88"/>
    <s v="ACQ"/>
    <s v="5302490911"/>
    <d v="2022-09-07T00:00:00"/>
    <m/>
    <n v="65.52"/>
    <s v="60"/>
    <d v="2022-09-13T00:00:00"/>
    <d v="2022-11-12T00:00:00"/>
    <n v="-32"/>
    <n v="28"/>
    <n v="63"/>
    <n v="-2016"/>
    <n v="1764"/>
    <s v="Bonifico"/>
    <d v="2022-10-11T00:00:00"/>
    <s v="10997"/>
    <s v="SAN. BANCO POPOLARE CC TESORERIA"/>
  </r>
  <r>
    <s v="866049"/>
    <s v="93342"/>
    <x v="421"/>
    <s v="ACQ"/>
    <s v="003200"/>
    <d v="2022-09-08T00:00:00"/>
    <m/>
    <n v="439.2"/>
    <s v="60"/>
    <d v="2022-09-13T00:00:00"/>
    <d v="2022-11-12T00:00:00"/>
    <n v="-4"/>
    <n v="56"/>
    <n v="360"/>
    <n v="-1440"/>
    <n v="20160"/>
    <s v="Bonifico"/>
    <d v="2022-11-08T00:00:00"/>
    <s v="11885"/>
    <s v="SAN. BANCO POPOLARE CC TESORERIA"/>
  </r>
  <r>
    <s v="866050"/>
    <s v="94699"/>
    <x v="96"/>
    <s v="ACQ"/>
    <s v="2022029933"/>
    <d v="2022-09-08T00:00:00"/>
    <m/>
    <n v="944.77"/>
    <s v="60"/>
    <d v="2022-09-13T00:00:00"/>
    <d v="2022-11-12T00:00:00"/>
    <n v="12"/>
    <n v="72"/>
    <n v="774.4"/>
    <n v="9292.7999999999993"/>
    <n v="55756.799999999996"/>
    <s v="Bonifico"/>
    <d v="2022-11-24T00:00:00"/>
    <s v="12621"/>
    <s v="SAN. BANCO POPOLARE CC TESORERIA"/>
  </r>
  <r>
    <s v="866051"/>
    <s v="22589"/>
    <x v="371"/>
    <s v="ACQ"/>
    <s v="1000009253"/>
    <d v="2022-09-09T00:00:00"/>
    <m/>
    <n v="747.45"/>
    <s v="60"/>
    <d v="2022-09-13T00:00:00"/>
    <d v="2022-11-12T00:00:00"/>
    <n v="3"/>
    <n v="63"/>
    <n v="679.5"/>
    <n v="2038.5"/>
    <n v="42808.5"/>
    <s v="Bonifico"/>
    <d v="2022-11-15T00:00:00"/>
    <s v="11979"/>
    <s v="SAN. BANCO POPOLARE CC TESORERIA"/>
  </r>
  <r>
    <s v="866052"/>
    <s v="96725"/>
    <x v="211"/>
    <s v="ACQ"/>
    <s v="4122003400"/>
    <d v="2022-08-31T00:00:00"/>
    <s v="MANUT.DOCUMENTALE CANONE LUGLIO-AGOSTO"/>
    <n v="4341.17"/>
    <s v="60"/>
    <d v="2022-09-13T00:00:00"/>
    <d v="2022-11-12T00:00:00"/>
    <n v="-26"/>
    <n v="34"/>
    <n v="3558.34"/>
    <n v="-92516.84"/>
    <n v="120983.56"/>
    <s v="Bonifico"/>
    <d v="2022-10-17T00:00:00"/>
    <s v="11239"/>
    <s v="SAN. BANCO POPOLARE CC TESORERIA"/>
  </r>
  <r>
    <s v="866053"/>
    <s v="101075"/>
    <x v="298"/>
    <s v="ACQ"/>
    <s v="1777"/>
    <d v="2022-09-09T00:00:00"/>
    <m/>
    <n v="133.12"/>
    <s v="60"/>
    <d v="2022-09-13T00:00:00"/>
    <d v="2022-11-12T00:00:00"/>
    <n v="-32"/>
    <n v="28"/>
    <n v="128"/>
    <n v="-4096"/>
    <n v="3584"/>
    <s v="Bonifico"/>
    <d v="2022-10-11T00:00:00"/>
    <s v="10912"/>
    <s v="SAN. BANCO POPOLARE CC TESORERIA"/>
  </r>
  <r>
    <s v="866054"/>
    <s v="94614"/>
    <x v="262"/>
    <s v="ACQ"/>
    <s v="7172136932"/>
    <d v="2022-09-09T00:00:00"/>
    <m/>
    <n v="265.2"/>
    <s v="60"/>
    <d v="2022-09-13T00:00:00"/>
    <d v="2022-11-12T00:00:00"/>
    <n v="12"/>
    <n v="72"/>
    <n v="255"/>
    <n v="3060"/>
    <n v="18360"/>
    <s v="Bonifico"/>
    <d v="2022-11-24T00:00:00"/>
    <s v="12671"/>
    <s v="SAN. BANCO POPOLARE CC TESORERIA"/>
  </r>
  <r>
    <s v="866055"/>
    <s v="90214"/>
    <x v="452"/>
    <s v="ACQ"/>
    <s v="99500691"/>
    <d v="2022-09-08T00:00:00"/>
    <s v="TRATTAMENTI AGOSTO 2022"/>
    <n v="48326"/>
    <s v="60"/>
    <d v="2022-09-13T00:00:00"/>
    <d v="2022-11-12T00:00:00"/>
    <n v="12"/>
    <n v="72"/>
    <n v="48326"/>
    <n v="579912"/>
    <n v="3479472"/>
    <s v="Bonifico"/>
    <d v="2022-11-24T00:00:00"/>
    <s v="12723"/>
    <s v="SAN. BANCO POPOLARE CC TESORERIA"/>
  </r>
  <r>
    <s v="866056"/>
    <s v="90075"/>
    <x v="57"/>
    <s v="ACQ"/>
    <s v="9300002131"/>
    <d v="2022-08-30T00:00:00"/>
    <s v="VEDI NC 9300005704 DEL 2/11/22 A STORNO TOT. FATT.PER ERRATO PREZZO"/>
    <n v="14976"/>
    <s v="60"/>
    <d v="2022-09-13T00:00:00"/>
    <d v="2022-11-12T00:00:00"/>
    <n v="0"/>
    <n v="60"/>
    <n v="14400"/>
    <n v="0"/>
    <n v="864000"/>
    <s v="Bonifico"/>
    <d v="2022-12-05T00:00:00"/>
    <s v="13260"/>
    <s v="SAN. BANCO POPOLARE CC TESORERIA"/>
  </r>
  <r>
    <s v="866057"/>
    <s v="96235"/>
    <x v="381"/>
    <s v="ACQ"/>
    <s v="F10645"/>
    <d v="2022-09-09T00:00:00"/>
    <m/>
    <n v="3407.12"/>
    <s v="60"/>
    <d v="2022-09-13T00:00:00"/>
    <d v="2022-11-12T00:00:00"/>
    <n v="3"/>
    <n v="63"/>
    <n v="3097.38"/>
    <n v="9292.14"/>
    <n v="195134.94"/>
    <s v="Bonifico"/>
    <d v="2022-11-15T00:00:00"/>
    <s v="12141"/>
    <s v="SAN. BANCO POPOLARE CC TESORERIA"/>
  </r>
  <r>
    <s v="866058"/>
    <s v="91477"/>
    <x v="106"/>
    <s v="ACQ"/>
    <s v="1209335697"/>
    <d v="2022-09-09T00:00:00"/>
    <m/>
    <n v="3660"/>
    <s v="60"/>
    <d v="2022-09-13T00:00:00"/>
    <d v="2022-11-12T00:00:00"/>
    <n v="-32"/>
    <n v="28"/>
    <n v="3000"/>
    <n v="-96000"/>
    <n v="84000"/>
    <s v="Bonifico"/>
    <d v="2022-10-11T00:00:00"/>
    <s v="10885"/>
    <s v="SAN. BANCO POPOLARE CC TESORERIA"/>
  </r>
  <r>
    <s v="866059"/>
    <s v="96491"/>
    <x v="3"/>
    <s v="ACQ"/>
    <s v="22193450"/>
    <d v="2022-09-09T00:00:00"/>
    <m/>
    <n v="792.88"/>
    <s v="60"/>
    <d v="2022-09-13T00:00:00"/>
    <d v="2022-11-12T00:00:00"/>
    <n v="-32"/>
    <n v="28"/>
    <n v="762.38"/>
    <n v="-24396.16"/>
    <n v="21346.639999999999"/>
    <s v="Bonifico"/>
    <d v="2022-10-11T00:00:00"/>
    <s v="11039"/>
    <s v="SAN. BANCO POPOLARE CC TESORERIA"/>
  </r>
  <r>
    <s v="866060"/>
    <s v="90075"/>
    <x v="57"/>
    <s v="ACQ"/>
    <s v="222060769"/>
    <d v="2022-09-09T00:00:00"/>
    <m/>
    <n v="8.5399999999999991"/>
    <s v="60"/>
    <d v="2022-09-13T00:00:00"/>
    <d v="2022-11-12T00:00:00"/>
    <n v="-22"/>
    <n v="38"/>
    <n v="7"/>
    <n v="-154"/>
    <n v="266"/>
    <s v="Bonifico"/>
    <d v="2022-10-21T00:00:00"/>
    <s v="11438"/>
    <s v="SAN. BANCO POPOLARE CC TESORERIA"/>
  </r>
  <r>
    <s v="866061"/>
    <s v="91477"/>
    <x v="106"/>
    <s v="ACQ"/>
    <s v="1209336518"/>
    <d v="2022-09-09T00:00:00"/>
    <m/>
    <n v="58.41"/>
    <s v="60"/>
    <d v="2022-09-13T00:00:00"/>
    <d v="2022-11-12T00:00:00"/>
    <n v="-32"/>
    <n v="28"/>
    <n v="47.88"/>
    <n v="-1532.16"/>
    <n v="1340.64"/>
    <s v="Bonifico"/>
    <d v="2022-10-11T00:00:00"/>
    <s v="10885"/>
    <s v="SAN. BANCO POPOLARE CC TESORERIA"/>
  </r>
  <r>
    <s v="866062"/>
    <s v="90075"/>
    <x v="57"/>
    <s v="ACQ"/>
    <s v="222060773"/>
    <d v="2022-09-09T00:00:00"/>
    <m/>
    <n v="614.88"/>
    <s v="60"/>
    <d v="2022-09-13T00:00:00"/>
    <d v="2022-11-12T00:00:00"/>
    <n v="12"/>
    <n v="72"/>
    <n v="504"/>
    <n v="6048"/>
    <n v="36288"/>
    <s v="Bonifico"/>
    <d v="2022-11-24T00:00:00"/>
    <s v="12666"/>
    <s v="SAN. BANCO POPOLARE CC TESORERIA"/>
  </r>
  <r>
    <s v="866063"/>
    <s v="96491"/>
    <x v="3"/>
    <s v="ACQ"/>
    <s v="22193451"/>
    <d v="2022-09-09T00:00:00"/>
    <m/>
    <n v="1362.4"/>
    <s v="60"/>
    <d v="2022-09-13T00:00:00"/>
    <d v="2022-11-12T00:00:00"/>
    <n v="-32"/>
    <n v="28"/>
    <n v="1310"/>
    <n v="-41920"/>
    <n v="36680"/>
    <s v="Bonifico"/>
    <d v="2022-10-11T00:00:00"/>
    <s v="11039"/>
    <s v="SAN. BANCO POPOLARE CC TESORERIA"/>
  </r>
  <r>
    <s v="866064"/>
    <s v="21952"/>
    <x v="99"/>
    <s v="ACQ"/>
    <s v="2223087962"/>
    <d v="2022-09-09T00:00:00"/>
    <m/>
    <n v="72.7"/>
    <s v="60"/>
    <d v="2022-09-13T00:00:00"/>
    <d v="2022-11-12T00:00:00"/>
    <n v="-17"/>
    <n v="43"/>
    <n v="59.59"/>
    <n v="-1013.0300000000001"/>
    <n v="2562.3700000000003"/>
    <s v="Bonifico"/>
    <d v="2022-10-26T00:00:00"/>
    <s v="11703"/>
    <s v="SAN. BANCO POPOLARE CC TESORERIA"/>
  </r>
  <r>
    <s v="866065"/>
    <s v="90660"/>
    <x v="207"/>
    <s v="ACQ"/>
    <s v="3900299782"/>
    <d v="2022-09-09T00:00:00"/>
    <m/>
    <n v="1396.66"/>
    <s v="60"/>
    <d v="2022-09-13T00:00:00"/>
    <d v="2022-11-12T00:00:00"/>
    <n v="12"/>
    <n v="72"/>
    <n v="1144.8"/>
    <n v="13737.599999999999"/>
    <n v="82425.599999999991"/>
    <s v="Bonifico"/>
    <d v="2022-11-24T00:00:00"/>
    <s v="12575"/>
    <s v="SAN. BANCO POPOLARE CC TESORERIA"/>
  </r>
  <r>
    <s v="866066"/>
    <s v="91477"/>
    <x v="106"/>
    <s v="ACQ"/>
    <s v="1209335694"/>
    <d v="2022-09-09T00:00:00"/>
    <m/>
    <n v="3660"/>
    <s v="60"/>
    <d v="2022-09-13T00:00:00"/>
    <d v="2022-11-12T00:00:00"/>
    <n v="-32"/>
    <n v="28"/>
    <n v="3000"/>
    <n v="-96000"/>
    <n v="84000"/>
    <s v="Bonifico"/>
    <d v="2022-10-11T00:00:00"/>
    <s v="10885"/>
    <s v="SAN. BANCO POPOLARE CC TESORERIA"/>
  </r>
  <r>
    <s v="866067"/>
    <s v="94619"/>
    <x v="178"/>
    <s v="ACQ"/>
    <s v="2003070576"/>
    <d v="2022-09-09T00:00:00"/>
    <m/>
    <n v="7150"/>
    <s v="60"/>
    <d v="2022-09-13T00:00:00"/>
    <d v="2022-11-12T00:00:00"/>
    <n v="3"/>
    <n v="63"/>
    <n v="6500"/>
    <n v="19500"/>
    <n v="409500"/>
    <s v="Bonifico"/>
    <d v="2022-11-15T00:00:00"/>
    <s v="12128"/>
    <s v="SAN. BANCO POPOLARE CC TESORERIA"/>
  </r>
  <r>
    <s v="866068"/>
    <s v="99041"/>
    <x v="209"/>
    <s v="ACQ"/>
    <s v="7000172188"/>
    <d v="2022-09-09T00:00:00"/>
    <m/>
    <n v="91.58"/>
    <s v="60"/>
    <d v="2022-09-13T00:00:00"/>
    <d v="2022-11-12T00:00:00"/>
    <n v="3"/>
    <n v="63"/>
    <n v="83.25"/>
    <n v="249.75"/>
    <n v="5244.75"/>
    <s v="Bonifico"/>
    <d v="2022-11-15T00:00:00"/>
    <s v="12092"/>
    <s v="SAN. BANCO POPOLARE CC TESORERIA"/>
  </r>
  <r>
    <s v="866069"/>
    <s v="101049"/>
    <x v="389"/>
    <s v="ACQ"/>
    <s v="V2204432"/>
    <d v="2022-09-09T00:00:00"/>
    <m/>
    <n v="109.31"/>
    <s v="60"/>
    <d v="2022-09-13T00:00:00"/>
    <d v="2022-11-12T00:00:00"/>
    <n v="-32"/>
    <n v="28"/>
    <n v="89.6"/>
    <n v="-2867.2"/>
    <n v="2508.7999999999997"/>
    <s v="Bonifico"/>
    <d v="2022-10-11T00:00:00"/>
    <s v="10839"/>
    <s v="SAN. BANCO POPOLARE CC TESORERIA"/>
  </r>
  <r>
    <s v="866070"/>
    <s v="90507"/>
    <x v="147"/>
    <s v="ACQ"/>
    <s v="6752332976"/>
    <d v="2022-09-09T00:00:00"/>
    <m/>
    <n v="3559.93"/>
    <s v="60"/>
    <d v="2022-09-13T00:00:00"/>
    <d v="2022-11-12T00:00:00"/>
    <n v="3"/>
    <n v="63"/>
    <n v="3236.3"/>
    <n v="9708.9000000000015"/>
    <n v="203886.90000000002"/>
    <s v="Bonifico"/>
    <d v="2022-11-15T00:00:00"/>
    <s v="12077"/>
    <s v="SAN. BANCO POPOLARE CC TESORERIA"/>
  </r>
  <r>
    <s v="866071"/>
    <s v="98800"/>
    <x v="112"/>
    <s v="ACQ"/>
    <s v="2022027692"/>
    <d v="2022-09-09T00:00:00"/>
    <s v="MINOR PREZZO"/>
    <n v="1195.48"/>
    <s v="60"/>
    <d v="2022-09-13T00:00:00"/>
    <d v="2022-11-12T00:00:00"/>
    <n v="3"/>
    <n v="63"/>
    <n v="1086.8"/>
    <n v="3260.3999999999996"/>
    <n v="68468.399999999994"/>
    <s v="Bonifico"/>
    <d v="2022-11-15T00:00:00"/>
    <s v="12091"/>
    <s v="SAN. BANCO POPOLARE CC TESORERIA"/>
  </r>
  <r>
    <s v="866072"/>
    <s v="10281"/>
    <x v="189"/>
    <s v="ACQ"/>
    <s v="3363221456"/>
    <d v="2022-09-05T00:00:00"/>
    <s v="nol. settembre 2022"/>
    <n v="1519.9"/>
    <s v="60"/>
    <d v="2022-09-13T00:00:00"/>
    <d v="2022-11-12T00:00:00"/>
    <n v="-32"/>
    <n v="28"/>
    <n v="1245.82"/>
    <n v="-39866.239999999998"/>
    <n v="34882.959999999999"/>
    <s v="Bonifico"/>
    <d v="2022-10-11T00:00:00"/>
    <s v="10822"/>
    <s v="SAN. BANCO POPOLARE CC TESORERIA"/>
  </r>
  <r>
    <s v="866073"/>
    <s v="99041"/>
    <x v="209"/>
    <s v="ACQ"/>
    <s v="7000172228"/>
    <d v="2022-09-09T00:00:00"/>
    <m/>
    <n v="6292"/>
    <s v="60"/>
    <d v="2022-09-13T00:00:00"/>
    <d v="2022-11-12T00:00:00"/>
    <n v="3"/>
    <n v="63"/>
    <n v="5720"/>
    <n v="17160"/>
    <n v="360360"/>
    <s v="Bonifico"/>
    <d v="2022-11-15T00:00:00"/>
    <s v="12092"/>
    <s v="SAN. BANCO POPOLARE CC TESORERIA"/>
  </r>
  <r>
    <s v="866074"/>
    <s v="98791"/>
    <x v="55"/>
    <s v="ACQ"/>
    <s v="220002216"/>
    <d v="2022-08-31T00:00:00"/>
    <m/>
    <n v="4310.37"/>
    <s v="60"/>
    <d v="2022-09-13T00:00:00"/>
    <d v="2022-11-12T00:00:00"/>
    <n v="-18"/>
    <n v="42"/>
    <n v="3533.09"/>
    <n v="-63595.62"/>
    <n v="148389.78"/>
    <s v="Bonifico"/>
    <d v="2022-10-25T00:00:00"/>
    <s v="11575"/>
    <s v="SAN. BANCO POPOLARE CC TESORERIA"/>
  </r>
  <r>
    <s v="866075"/>
    <s v="96881"/>
    <x v="0"/>
    <s v="ACQ"/>
    <s v="8261385736"/>
    <d v="2022-09-09T00:00:00"/>
    <m/>
    <n v="1132.56"/>
    <s v="60"/>
    <d v="2022-09-13T00:00:00"/>
    <d v="2022-11-12T00:00:00"/>
    <n v="-32"/>
    <n v="28"/>
    <n v="1029.5999999999999"/>
    <n v="-32947.199999999997"/>
    <n v="28828.799999999996"/>
    <s v="Bonifico"/>
    <d v="2022-10-11T00:00:00"/>
    <s v="11009"/>
    <s v="SAN. BANCO POPOLARE CC TESORERIA"/>
  </r>
  <r>
    <s v="866076"/>
    <s v="96751"/>
    <x v="175"/>
    <s v="ACQ"/>
    <s v="2217588"/>
    <d v="2022-09-09T00:00:00"/>
    <m/>
    <n v="3035.18"/>
    <s v="60"/>
    <d v="2022-09-13T00:00:00"/>
    <d v="2022-11-12T00:00:00"/>
    <n v="3"/>
    <n v="63"/>
    <n v="2759.25"/>
    <n v="8277.75"/>
    <n v="173832.75"/>
    <s v="Bonifico"/>
    <d v="2022-11-15T00:00:00"/>
    <s v="12120"/>
    <s v="SAN. BANCO POPOLARE CC TESORERIA"/>
  </r>
  <r>
    <s v="866077"/>
    <s v="99244"/>
    <x v="409"/>
    <s v="ACQ"/>
    <s v="FIPADB-2022-757755"/>
    <d v="2022-09-09T00:00:00"/>
    <m/>
    <n v="40.26"/>
    <s v="60"/>
    <d v="2022-09-13T00:00:00"/>
    <d v="2022-11-12T00:00:00"/>
    <n v="-32"/>
    <n v="28"/>
    <n v="33"/>
    <n v="-1056"/>
    <n v="924"/>
    <s v="Bonifico"/>
    <d v="2022-10-11T00:00:00"/>
    <s v="11021"/>
    <s v="SAN. BANCO POPOLARE CC TESORERIA"/>
  </r>
  <r>
    <s v="866078"/>
    <s v="95802"/>
    <x v="103"/>
    <s v="ACQ"/>
    <s v="0931861170"/>
    <d v="2022-09-12T00:00:00"/>
    <m/>
    <n v="4355.79"/>
    <s v="60"/>
    <d v="2022-09-13T00:00:00"/>
    <d v="2022-11-12T00:00:00"/>
    <n v="3"/>
    <n v="63"/>
    <n v="3959.81"/>
    <n v="11879.43"/>
    <n v="249468.03"/>
    <s v="Bonifico"/>
    <d v="2022-11-15T00:00:00"/>
    <s v="12155"/>
    <s v="SAN. BANCO POPOLARE CC TESORERIA"/>
  </r>
  <r>
    <s v="867008"/>
    <s v="101049"/>
    <x v="389"/>
    <s v="ACQ"/>
    <s v="V2204430"/>
    <d v="2022-09-09T00:00:00"/>
    <m/>
    <n v="31.23"/>
    <s v="60"/>
    <d v="2022-09-14T00:00:00"/>
    <d v="2022-11-13T00:00:00"/>
    <n v="-33"/>
    <n v="27"/>
    <n v="25.6"/>
    <n v="-844.80000000000007"/>
    <n v="691.2"/>
    <s v="Bonifico"/>
    <d v="2022-10-11T00:00:00"/>
    <s v="10839"/>
    <s v="SAN. BANCO POPOLARE CC TESORERIA"/>
  </r>
  <r>
    <s v="867009"/>
    <s v="101123"/>
    <x v="228"/>
    <s v="ACQ"/>
    <s v="444.P"/>
    <d v="2022-08-31T00:00:00"/>
    <s v="portierato poc ago22 contenzioso"/>
    <n v="26514.7"/>
    <s v="60"/>
    <d v="2022-09-14T00:00:00"/>
    <d v="2022-11-13T00:00:00"/>
    <n v="0"/>
    <n v="60"/>
    <n v="21733.360000000001"/>
    <n v="0"/>
    <n v="1304001.6000000001"/>
    <s v="Bonifico"/>
    <d v="2022-11-17T00:00:00"/>
    <s v="12305"/>
    <s v="SAN. BANCO POPOLARE CC TESORERIA"/>
  </r>
  <r>
    <s v="867010"/>
    <s v="94919"/>
    <x v="84"/>
    <s v="ACQ"/>
    <s v="22017317R8"/>
    <d v="2022-09-08T00:00:00"/>
    <m/>
    <n v="1497.6"/>
    <s v="60"/>
    <d v="2022-09-14T00:00:00"/>
    <d v="2022-11-13T00:00:00"/>
    <n v="-33"/>
    <n v="27"/>
    <n v="1440"/>
    <n v="-47520"/>
    <n v="38880"/>
    <s v="Bonifico"/>
    <d v="2022-10-11T00:00:00"/>
    <s v="10872"/>
    <s v="SAN. BANCO POPOLARE CC TESORERIA"/>
  </r>
  <r>
    <s v="867012"/>
    <s v="90712"/>
    <x v="453"/>
    <s v="ACQ_I"/>
    <s v="V0-115358"/>
    <d v="2022-09-01T00:00:00"/>
    <s v="OSPED."/>
    <n v="122.72"/>
    <s v="30"/>
    <d v="2022-09-14T00:00:00"/>
    <d v="2022-10-14T00:00:00"/>
    <n v="-4"/>
    <n v="26"/>
    <n v="118"/>
    <n v="-472"/>
    <n v="3068"/>
    <s v="Bonifico"/>
    <d v="2022-10-10T00:00:00"/>
    <s v="10753"/>
    <s v="SAN. BANCO POPOLARE CC TESORERIA"/>
  </r>
  <r>
    <s v="867013"/>
    <s v="90712"/>
    <x v="453"/>
    <s v="ACQ_I"/>
    <s v="V0-116428"/>
    <d v="2022-09-02T00:00:00"/>
    <s v="TERR."/>
    <n v="245.44"/>
    <s v="30"/>
    <d v="2022-09-14T00:00:00"/>
    <d v="2022-10-14T00:00:00"/>
    <n v="-4"/>
    <n v="26"/>
    <n v="236"/>
    <n v="-944"/>
    <n v="6136"/>
    <s v="Bonifico"/>
    <d v="2022-10-10T00:00:00"/>
    <s v="10754"/>
    <s v="TERR. BANCO POPOLARE"/>
  </r>
  <r>
    <s v="867014"/>
    <s v="90712"/>
    <x v="453"/>
    <s v="ACQ_I"/>
    <s v="V0-116424"/>
    <d v="2022-09-02T00:00:00"/>
    <s v="OSPED."/>
    <n v="184.08"/>
    <s v="30"/>
    <d v="2022-09-14T00:00:00"/>
    <d v="2022-10-14T00:00:00"/>
    <n v="-4"/>
    <n v="26"/>
    <n v="177"/>
    <n v="-708"/>
    <n v="4602"/>
    <s v="Bonifico"/>
    <d v="2022-10-10T00:00:00"/>
    <s v="10753"/>
    <s v="SAN. BANCO POPOLARE CC TESORERIA"/>
  </r>
  <r>
    <s v="867015"/>
    <s v="90712"/>
    <x v="453"/>
    <s v="ACQ_I"/>
    <s v="V0-116427"/>
    <d v="2022-09-02T00:00:00"/>
    <s v="TERR."/>
    <n v="184.08"/>
    <s v="30"/>
    <d v="2022-09-14T00:00:00"/>
    <d v="2022-10-14T00:00:00"/>
    <n v="-4"/>
    <n v="26"/>
    <n v="177"/>
    <n v="-708"/>
    <n v="4602"/>
    <s v="Bonifico"/>
    <d v="2022-10-10T00:00:00"/>
    <s v="10754"/>
    <s v="TERR. BANCO POPOLARE"/>
  </r>
  <r>
    <s v="867016"/>
    <s v="2623"/>
    <x v="454"/>
    <s v="ACQ"/>
    <s v="V5/0010802"/>
    <d v="2022-08-31T00:00:00"/>
    <s v="ISTIT.LE"/>
    <n v="133.78"/>
    <s v="60"/>
    <d v="2022-09-14T00:00:00"/>
    <d v="2022-11-13T00:00:00"/>
    <n v="-23"/>
    <n v="37"/>
    <n v="121.62"/>
    <n v="-2797.26"/>
    <n v="4499.9400000000005"/>
    <s v="Bonifico"/>
    <d v="2022-10-21T00:00:00"/>
    <s v="11467"/>
    <s v="SAN. BANCO POPOLARE CC TESORERIA"/>
  </r>
  <r>
    <s v="867017"/>
    <s v="2623"/>
    <x v="454"/>
    <s v="ACQ_I"/>
    <s v="V5/0010805"/>
    <d v="2022-08-31T00:00:00"/>
    <s v="COMM.LE"/>
    <n v="166.88"/>
    <s v="60"/>
    <d v="2022-09-14T00:00:00"/>
    <d v="2022-11-13T00:00:00"/>
    <n v="-23"/>
    <n v="37"/>
    <n v="160.46"/>
    <n v="-3690.5800000000004"/>
    <n v="5937.02"/>
    <s v="Bonifico"/>
    <d v="2022-10-21T00:00:00"/>
    <s v="11467"/>
    <s v="SAN. BANCO POPOLARE CC TESORERIA"/>
  </r>
  <r>
    <s v="867018"/>
    <s v="90544"/>
    <x v="11"/>
    <s v="ACQ"/>
    <s v="22117339"/>
    <d v="2022-09-09T00:00:00"/>
    <m/>
    <n v="1870"/>
    <s v="60"/>
    <d v="2022-09-14T00:00:00"/>
    <d v="2022-11-13T00:00:00"/>
    <n v="2"/>
    <n v="62"/>
    <n v="1700"/>
    <n v="3400"/>
    <n v="105400"/>
    <s v="Bonifico"/>
    <d v="2022-11-15T00:00:00"/>
    <s v="12008"/>
    <s v="SAN. BANCO POPOLARE CC TESORERIA"/>
  </r>
  <r>
    <s v="867019"/>
    <s v="22766"/>
    <x v="225"/>
    <s v="ACQ"/>
    <s v="24188"/>
    <d v="2022-08-31T00:00:00"/>
    <m/>
    <n v="125.9"/>
    <s v="60"/>
    <d v="2022-09-14T00:00:00"/>
    <d v="2022-11-13T00:00:00"/>
    <n v="-18"/>
    <n v="42"/>
    <n v="103.2"/>
    <n v="-1857.6000000000001"/>
    <n v="4334.4000000000005"/>
    <s v="Bonifico"/>
    <d v="2022-10-26T00:00:00"/>
    <s v="11645"/>
    <s v="SAN. BANCO POPOLARE CC TESORERIA"/>
  </r>
  <r>
    <s v="867020"/>
    <s v="22766"/>
    <x v="225"/>
    <s v="ACQ"/>
    <s v="24182"/>
    <d v="2022-08-31T00:00:00"/>
    <m/>
    <n v="610.16999999999996"/>
    <s v="60"/>
    <d v="2022-09-14T00:00:00"/>
    <d v="2022-11-13T00:00:00"/>
    <n v="-33"/>
    <n v="27"/>
    <n v="500.14"/>
    <n v="-16504.62"/>
    <n v="13503.779999999999"/>
    <s v="Bonifico"/>
    <d v="2022-10-11T00:00:00"/>
    <s v="10832"/>
    <s v="SAN. BANCO POPOLARE CC TESORERIA"/>
  </r>
  <r>
    <s v="867021"/>
    <s v="95856"/>
    <x v="455"/>
    <s v="ACQ"/>
    <s v="2201992"/>
    <d v="2022-08-29T00:00:00"/>
    <m/>
    <n v="1410.86"/>
    <s v="60"/>
    <d v="2022-09-14T00:00:00"/>
    <d v="2022-11-13T00:00:00"/>
    <n v="-33"/>
    <n v="27"/>
    <n v="1356.6"/>
    <n v="-44767.799999999996"/>
    <n v="36628.199999999997"/>
    <s v="Bonifico"/>
    <d v="2022-10-11T00:00:00"/>
    <s v="10867"/>
    <s v="SAN. BANCO POPOLARE CC TESORERIA"/>
  </r>
  <r>
    <s v="867022"/>
    <s v="90669"/>
    <x v="210"/>
    <s v="ACQ"/>
    <s v="514992"/>
    <d v="2022-09-12T00:00:00"/>
    <m/>
    <n v="171.86"/>
    <s v="60"/>
    <d v="2022-09-14T00:00:00"/>
    <d v="2022-11-13T00:00:00"/>
    <n v="-23"/>
    <n v="37"/>
    <n v="156.24"/>
    <n v="-3593.5200000000004"/>
    <n v="5780.88"/>
    <s v="Bonifico"/>
    <d v="2022-10-21T00:00:00"/>
    <s v="11449"/>
    <s v="SAN. BANCO POPOLARE CC TESORERIA"/>
  </r>
  <r>
    <s v="867023"/>
    <s v="10255"/>
    <x v="456"/>
    <s v="ACQ"/>
    <s v="22PAMS0001111"/>
    <d v="2022-09-11T00:00:00"/>
    <s v="POSTA ELETTRONICA AGOSTO"/>
    <n v="3288.22"/>
    <s v="60"/>
    <d v="2022-09-14T00:00:00"/>
    <d v="2022-11-13T00:00:00"/>
    <n v="-23"/>
    <n v="37"/>
    <n v="2695.26"/>
    <n v="-61990.98"/>
    <n v="99724.62000000001"/>
    <s v="Bonifico"/>
    <d v="2022-10-21T00:00:00"/>
    <s v="11392"/>
    <s v="SAN. BANCO POPOLARE CC TESORERIA"/>
  </r>
  <r>
    <s v="867024"/>
    <s v="90544"/>
    <x v="11"/>
    <s v="ACQ"/>
    <s v="22117155"/>
    <d v="2022-09-09T00:00:00"/>
    <m/>
    <n v="201.62"/>
    <s v="60"/>
    <d v="2022-09-14T00:00:00"/>
    <d v="2022-11-13T00:00:00"/>
    <n v="-19"/>
    <n v="41"/>
    <n v="183.29"/>
    <n v="-3482.5099999999998"/>
    <n v="7514.8899999999994"/>
    <s v="Bonifico"/>
    <d v="2022-10-25T00:00:00"/>
    <s v="11592"/>
    <s v="SAN. BANCO POPOLARE CC TESORERIA"/>
  </r>
  <r>
    <s v="867025"/>
    <s v="22766"/>
    <x v="225"/>
    <s v="ACQ"/>
    <s v="24186"/>
    <d v="2022-08-31T00:00:00"/>
    <m/>
    <n v="87.84"/>
    <s v="60"/>
    <d v="2022-09-14T00:00:00"/>
    <d v="2022-11-13T00:00:00"/>
    <n v="-33"/>
    <n v="27"/>
    <n v="72"/>
    <n v="-2376"/>
    <n v="1944"/>
    <s v="Bonifico"/>
    <d v="2022-10-11T00:00:00"/>
    <s v="10832"/>
    <s v="SAN. BANCO POPOLARE CC TESORERIA"/>
  </r>
  <r>
    <s v="867026"/>
    <s v="22766"/>
    <x v="225"/>
    <s v="ACQ"/>
    <s v="24192"/>
    <d v="2022-08-31T00:00:00"/>
    <m/>
    <n v="206.33"/>
    <s v="60"/>
    <d v="2022-09-14T00:00:00"/>
    <d v="2022-11-13T00:00:00"/>
    <n v="-23"/>
    <n v="37"/>
    <n v="169.12"/>
    <n v="-3889.76"/>
    <n v="6257.4400000000005"/>
    <s v="Bonifico"/>
    <d v="2022-10-21T00:00:00"/>
    <s v="11439"/>
    <s v="SAN. BANCO POPOLARE CC TESORERIA"/>
  </r>
  <r>
    <s v="867027"/>
    <s v="22766"/>
    <x v="225"/>
    <s v="ACQ"/>
    <s v="24179"/>
    <d v="2022-08-31T00:00:00"/>
    <m/>
    <n v="457.74"/>
    <s v="60"/>
    <d v="2022-09-14T00:00:00"/>
    <d v="2022-11-13T00:00:00"/>
    <n v="-33"/>
    <n v="27"/>
    <n v="375.2"/>
    <n v="-12381.6"/>
    <n v="10130.4"/>
    <s v="Bonifico"/>
    <d v="2022-10-11T00:00:00"/>
    <s v="10832"/>
    <s v="SAN. BANCO POPOLARE CC TESORERIA"/>
  </r>
  <r>
    <s v="867028"/>
    <s v="22766"/>
    <x v="225"/>
    <s v="ACQ"/>
    <s v="24178"/>
    <d v="2022-08-31T00:00:00"/>
    <m/>
    <n v="61.49"/>
    <s v="60"/>
    <d v="2022-09-14T00:00:00"/>
    <d v="2022-11-13T00:00:00"/>
    <n v="-33"/>
    <n v="27"/>
    <n v="50.4"/>
    <n v="-1663.2"/>
    <n v="1360.8"/>
    <s v="Bonifico"/>
    <d v="2022-10-11T00:00:00"/>
    <s v="10832"/>
    <s v="SAN. BANCO POPOLARE CC TESORERIA"/>
  </r>
  <r>
    <s v="867029"/>
    <s v="99795"/>
    <x v="457"/>
    <s v="ACQ"/>
    <s v="2877/2022/PA"/>
    <d v="2022-09-12T00:00:00"/>
    <m/>
    <n v="105.53"/>
    <s v="60"/>
    <d v="2022-09-14T00:00:00"/>
    <d v="2022-11-13T00:00:00"/>
    <n v="-33"/>
    <n v="27"/>
    <n v="86.5"/>
    <n v="-2854.5"/>
    <n v="2335.5"/>
    <s v="Bonifico"/>
    <d v="2022-10-11T00:00:00"/>
    <s v="11017"/>
    <s v="SAN. BANCO POPOLARE CC TESORERIA"/>
  </r>
  <r>
    <s v="867030"/>
    <s v="95954"/>
    <x v="435"/>
    <s v="ACQ"/>
    <s v="AR12-22-7458"/>
    <d v="2022-09-09T00:00:00"/>
    <m/>
    <n v="1097.6600000000001"/>
    <s v="60"/>
    <d v="2022-09-14T00:00:00"/>
    <d v="2022-11-13T00:00:00"/>
    <n v="-33"/>
    <n v="27"/>
    <n v="1017.9"/>
    <n v="-33590.699999999997"/>
    <n v="27483.3"/>
    <s v="Bonifico"/>
    <d v="2022-10-11T00:00:00"/>
    <s v="10902"/>
    <s v="SAN. BANCO POPOLARE CC TESORERIA"/>
  </r>
  <r>
    <s v="867032"/>
    <s v="2623"/>
    <x v="454"/>
    <s v="ACQ_I"/>
    <s v="V5/0010800"/>
    <d v="2022-08-31T00:00:00"/>
    <s v="COMM.LE"/>
    <n v="59553.23"/>
    <s v="60"/>
    <d v="2022-09-14T00:00:00"/>
    <d v="2022-11-13T00:00:00"/>
    <n v="-23"/>
    <n v="37"/>
    <n v="57262.720000000001"/>
    <n v="-1317042.56"/>
    <n v="2118720.64"/>
    <s v="Bonifico"/>
    <d v="2022-10-21T00:00:00"/>
    <s v="11467"/>
    <s v="SAN. BANCO POPOLARE CC TESORERIA"/>
  </r>
  <r>
    <s v="867033"/>
    <s v="2623"/>
    <x v="454"/>
    <s v="ACQ"/>
    <s v="V5/0010804"/>
    <d v="2022-08-31T00:00:00"/>
    <s v="ISTIT.LE"/>
    <n v="1780.64"/>
    <s v="60"/>
    <d v="2022-09-14T00:00:00"/>
    <d v="2022-11-13T00:00:00"/>
    <n v="-23"/>
    <n v="37"/>
    <n v="1618.76"/>
    <n v="-37231.480000000003"/>
    <n v="59894.12"/>
    <s v="Bonifico"/>
    <d v="2022-10-21T00:00:00"/>
    <s v="11467"/>
    <s v="SAN. BANCO POPOLARE CC TESORERIA"/>
  </r>
  <r>
    <s v="867034"/>
    <s v="90712"/>
    <x v="453"/>
    <s v="ACQ_I"/>
    <s v="V0-117850"/>
    <d v="2022-09-05T00:00:00"/>
    <s v="TERR."/>
    <n v="184.08"/>
    <s v="30"/>
    <d v="2022-09-14T00:00:00"/>
    <d v="2022-10-14T00:00:00"/>
    <n v="-4"/>
    <n v="26"/>
    <n v="177"/>
    <n v="-708"/>
    <n v="4602"/>
    <s v="Bonifico"/>
    <d v="2022-10-10T00:00:00"/>
    <s v="10754"/>
    <s v="TERR. BANCO POPOLARE"/>
  </r>
  <r>
    <s v="867035"/>
    <s v="2623"/>
    <x v="454"/>
    <s v="ACQ_I"/>
    <s v="V5/0010811"/>
    <d v="2022-08-31T00:00:00"/>
    <s v="COMM.LE DIP.AREU GIU.'22"/>
    <n v="99.08"/>
    <s v="60"/>
    <d v="2022-09-14T00:00:00"/>
    <d v="2022-11-13T00:00:00"/>
    <n v="-33"/>
    <n v="27"/>
    <n v="95.27"/>
    <n v="-3143.91"/>
    <n v="2572.29"/>
    <s v="Bonifico"/>
    <d v="2022-10-11T00:00:00"/>
    <s v="10868"/>
    <s v="SAN. BANCO POPOLARE CC TESORERIA"/>
  </r>
  <r>
    <s v="867036"/>
    <s v="2623"/>
    <x v="454"/>
    <s v="ACQ_I"/>
    <s v="V5/0010806"/>
    <d v="2022-08-31T00:00:00"/>
    <s v="COMM.LE"/>
    <n v="4029.67"/>
    <s v="60"/>
    <d v="2022-09-14T00:00:00"/>
    <d v="2022-11-13T00:00:00"/>
    <n v="-23"/>
    <n v="37"/>
    <n v="3663.34"/>
    <n v="-84256.82"/>
    <n v="135543.58000000002"/>
    <s v="Bonifico"/>
    <d v="2022-10-21T00:00:00"/>
    <s v="11467"/>
    <s v="SAN. BANCO POPOLARE CC TESORERIA"/>
  </r>
  <r>
    <s v="867037"/>
    <s v="90712"/>
    <x v="453"/>
    <s v="ACQ_I"/>
    <s v="V0-118961"/>
    <d v="2022-09-06T00:00:00"/>
    <s v="OSPED."/>
    <n v="61.36"/>
    <s v="30"/>
    <d v="2022-09-14T00:00:00"/>
    <d v="2022-10-14T00:00:00"/>
    <n v="-4"/>
    <n v="26"/>
    <n v="59"/>
    <n v="-236"/>
    <n v="1534"/>
    <s v="Bonifico"/>
    <d v="2022-10-10T00:00:00"/>
    <s v="10753"/>
    <s v="SAN. BANCO POPOLARE CC TESORERIA"/>
  </r>
  <r>
    <s v="867038"/>
    <s v="97060"/>
    <x v="237"/>
    <s v="ACQ"/>
    <s v="VF22047883"/>
    <d v="2022-08-31T00:00:00"/>
    <s v="OSSIG.CR"/>
    <n v="32542.84"/>
    <s v="60"/>
    <d v="2022-09-14T00:00:00"/>
    <d v="2022-11-13T00:00:00"/>
    <n v="-33"/>
    <n v="27"/>
    <n v="31291.19"/>
    <n v="-1032609.2699999999"/>
    <n v="844862.13"/>
    <s v="Bonifico"/>
    <d v="2022-10-11T00:00:00"/>
    <s v="10882"/>
    <s v="SAN. BANCO POPOLARE CC TESORERIA"/>
  </r>
  <r>
    <s v="867039"/>
    <s v="90544"/>
    <x v="11"/>
    <s v="ACQ"/>
    <s v="22117157"/>
    <d v="2022-09-09T00:00:00"/>
    <m/>
    <n v="395.28"/>
    <s v="60"/>
    <d v="2022-09-14T00:00:00"/>
    <d v="2022-11-13T00:00:00"/>
    <n v="-23"/>
    <n v="37"/>
    <n v="324"/>
    <n v="-7452"/>
    <n v="11988"/>
    <s v="Bonifico"/>
    <d v="2022-10-21T00:00:00"/>
    <s v="11507"/>
    <s v="TERR. BANCO POPOLARE"/>
  </r>
  <r>
    <s v="867040"/>
    <s v="90544"/>
    <x v="11"/>
    <s v="ACQ"/>
    <s v="22117152"/>
    <d v="2022-09-09T00:00:00"/>
    <m/>
    <n v="527.04"/>
    <s v="60"/>
    <d v="2022-09-14T00:00:00"/>
    <d v="2022-11-13T00:00:00"/>
    <n v="-23"/>
    <n v="37"/>
    <n v="432"/>
    <n v="-9936"/>
    <n v="15984"/>
    <s v="Bonifico"/>
    <d v="2022-10-21T00:00:00"/>
    <s v="11507"/>
    <s v="TERR. BANCO POPOLARE"/>
  </r>
  <r>
    <s v="867041"/>
    <s v="90544"/>
    <x v="11"/>
    <s v="ACQ"/>
    <s v="22117151"/>
    <d v="2022-09-09T00:00:00"/>
    <m/>
    <n v="209.26"/>
    <s v="60"/>
    <d v="2022-09-14T00:00:00"/>
    <d v="2022-11-13T00:00:00"/>
    <n v="-19"/>
    <n v="41"/>
    <n v="190.24"/>
    <n v="-3614.5600000000004"/>
    <n v="7799.84"/>
    <s v="Bonifico"/>
    <d v="2022-10-25T00:00:00"/>
    <s v="11592"/>
    <s v="SAN. BANCO POPOLARE CC TESORERIA"/>
  </r>
  <r>
    <s v="867042"/>
    <s v="97060"/>
    <x v="237"/>
    <s v="ACQ"/>
    <s v="VF22048472"/>
    <d v="2022-08-31T00:00:00"/>
    <m/>
    <n v="433.47"/>
    <s v="60"/>
    <d v="2022-09-14T00:00:00"/>
    <d v="2022-11-13T00:00:00"/>
    <n v="-33"/>
    <n v="27"/>
    <n v="355.3"/>
    <n v="-11724.9"/>
    <n v="9593.1"/>
    <s v="Bonifico"/>
    <d v="2022-10-11T00:00:00"/>
    <s v="10882"/>
    <s v="SAN. BANCO POPOLARE CC TESORERIA"/>
  </r>
  <r>
    <s v="867043"/>
    <s v="97060"/>
    <x v="237"/>
    <s v="ACQ"/>
    <s v="VF22047884"/>
    <d v="2022-08-31T00:00:00"/>
    <s v="AGO CR"/>
    <n v="19.98"/>
    <s v="60"/>
    <d v="2022-09-14T00:00:00"/>
    <d v="2022-11-13T00:00:00"/>
    <n v="-33"/>
    <n v="27"/>
    <n v="19.21"/>
    <n v="-633.93000000000006"/>
    <n v="518.67000000000007"/>
    <s v="Bonifico"/>
    <d v="2022-10-11T00:00:00"/>
    <s v="10882"/>
    <s v="SAN. BANCO POPOLARE CC TESORERIA"/>
  </r>
  <r>
    <s v="867045"/>
    <s v="2623"/>
    <x v="454"/>
    <s v="ACQ"/>
    <s v="V5/0010987"/>
    <d v="2022-09-09T00:00:00"/>
    <s v="TRASP.MAT.FARMAC."/>
    <n v="18771.990000000002"/>
    <s v="60"/>
    <d v="2022-09-14T00:00:00"/>
    <d v="2022-11-13T00:00:00"/>
    <n v="-33"/>
    <n v="27"/>
    <n v="15386.88"/>
    <n v="-507767.03999999998"/>
    <n v="415445.75999999995"/>
    <s v="Bonifico"/>
    <d v="2022-10-11T00:00:00"/>
    <s v="10868"/>
    <s v="SAN. BANCO POPOLARE CC TESORERIA"/>
  </r>
  <r>
    <s v="867051"/>
    <s v="10255"/>
    <x v="456"/>
    <s v="ACQ"/>
    <s v="22PAS0011593"/>
    <d v="2022-08-31T00:00:00"/>
    <s v="POSTA ELETTRONICA LUGLIO"/>
    <n v="3278.82"/>
    <s v="60"/>
    <d v="2022-09-14T00:00:00"/>
    <d v="2022-11-13T00:00:00"/>
    <n v="-33"/>
    <n v="27"/>
    <n v="2687.56"/>
    <n v="-88689.48"/>
    <n v="72564.12"/>
    <s v="Bonifico"/>
    <d v="2022-10-11T00:00:00"/>
    <s v="10821"/>
    <s v="SAN. BANCO POPOLARE CC TESORERIA"/>
  </r>
  <r>
    <s v="867053"/>
    <s v="94919"/>
    <x v="84"/>
    <s v="ACQ"/>
    <s v="22017329R8"/>
    <d v="2022-09-08T00:00:00"/>
    <m/>
    <n v="650"/>
    <s v="60"/>
    <d v="2022-09-14T00:00:00"/>
    <d v="2022-11-13T00:00:00"/>
    <n v="-33"/>
    <n v="27"/>
    <n v="625"/>
    <n v="-20625"/>
    <n v="16875"/>
    <s v="Bonifico"/>
    <d v="2022-10-11T00:00:00"/>
    <s v="10872"/>
    <s v="SAN. BANCO POPOLARE CC TESORERIA"/>
  </r>
  <r>
    <s v="867055"/>
    <s v="94919"/>
    <x v="84"/>
    <s v="ACQ"/>
    <s v="22017332R8"/>
    <d v="2022-09-08T00:00:00"/>
    <m/>
    <n v="416"/>
    <s v="60"/>
    <d v="2022-09-14T00:00:00"/>
    <d v="2022-11-13T00:00:00"/>
    <n v="-33"/>
    <n v="27"/>
    <n v="400"/>
    <n v="-13200"/>
    <n v="10800"/>
    <s v="Bonifico"/>
    <d v="2022-10-11T00:00:00"/>
    <s v="10872"/>
    <s v="SAN. BANCO POPOLARE CC TESORERIA"/>
  </r>
  <r>
    <s v="867056"/>
    <s v="94919"/>
    <x v="84"/>
    <s v="ACQ"/>
    <s v="22017330R8"/>
    <d v="2022-09-08T00:00:00"/>
    <m/>
    <n v="1497.6"/>
    <s v="60"/>
    <d v="2022-09-14T00:00:00"/>
    <d v="2022-11-13T00:00:00"/>
    <n v="-33"/>
    <n v="27"/>
    <n v="1440"/>
    <n v="-47520"/>
    <n v="38880"/>
    <s v="Bonifico"/>
    <d v="2022-10-11T00:00:00"/>
    <s v="10872"/>
    <s v="SAN. BANCO POPOLARE CC TESORERIA"/>
  </r>
  <r>
    <s v="867057"/>
    <s v="94919"/>
    <x v="84"/>
    <s v="ACQ"/>
    <s v="22017333R8"/>
    <d v="2022-09-08T00:00:00"/>
    <m/>
    <n v="234"/>
    <s v="60"/>
    <d v="2022-09-14T00:00:00"/>
    <d v="2022-11-13T00:00:00"/>
    <n v="-33"/>
    <n v="27"/>
    <n v="225"/>
    <n v="-7425"/>
    <n v="6075"/>
    <s v="Bonifico"/>
    <d v="2022-10-11T00:00:00"/>
    <s v="10872"/>
    <s v="SAN. BANCO POPOLARE CC TESORERIA"/>
  </r>
  <r>
    <s v="867058"/>
    <s v="90712"/>
    <x v="453"/>
    <s v="ACQ_I"/>
    <s v="V0-116426"/>
    <d v="2022-09-02T00:00:00"/>
    <s v="OSPED."/>
    <n v="184.08"/>
    <s v="30"/>
    <d v="2022-09-14T00:00:00"/>
    <d v="2022-10-14T00:00:00"/>
    <n v="-4"/>
    <n v="26"/>
    <n v="177"/>
    <n v="-708"/>
    <n v="4602"/>
    <s v="Bonifico"/>
    <d v="2022-10-10T00:00:00"/>
    <s v="10753"/>
    <s v="SAN. BANCO POPOLARE CC TESORERIA"/>
  </r>
  <r>
    <s v="867059"/>
    <s v="90712"/>
    <x v="453"/>
    <s v="ACQ_I"/>
    <s v="V0-116423"/>
    <d v="2022-09-02T00:00:00"/>
    <s v="TERR."/>
    <n v="184.08"/>
    <s v="30"/>
    <d v="2022-09-14T00:00:00"/>
    <d v="2022-10-14T00:00:00"/>
    <n v="-4"/>
    <n v="26"/>
    <n v="177"/>
    <n v="-708"/>
    <n v="4602"/>
    <s v="Bonifico"/>
    <d v="2022-10-10T00:00:00"/>
    <s v="10754"/>
    <s v="TERR. BANCO POPOLARE"/>
  </r>
  <r>
    <s v="867060"/>
    <s v="90712"/>
    <x v="453"/>
    <s v="ACQ_I"/>
    <s v="V0-116425"/>
    <d v="2022-09-02T00:00:00"/>
    <s v="TERR."/>
    <n v="552.24"/>
    <s v="30"/>
    <d v="2022-09-14T00:00:00"/>
    <d v="2022-10-14T00:00:00"/>
    <n v="-4"/>
    <n v="26"/>
    <n v="531"/>
    <n v="-2124"/>
    <n v="13806"/>
    <s v="Bonifico"/>
    <d v="2022-10-10T00:00:00"/>
    <s v="10754"/>
    <s v="TERR. BANCO POPOLARE"/>
  </r>
  <r>
    <s v="867061"/>
    <s v="2623"/>
    <x v="454"/>
    <s v="ACQ"/>
    <s v="V5/0010801"/>
    <d v="2022-08-31T00:00:00"/>
    <s v="ISTIT.LE"/>
    <n v="211355.73"/>
    <s v="60"/>
    <d v="2022-09-14T00:00:00"/>
    <d v="2022-11-13T00:00:00"/>
    <n v="-23"/>
    <n v="37"/>
    <n v="192141.57"/>
    <n v="-4419256.1100000003"/>
    <n v="7109238.0899999999"/>
    <s v="Bonifico"/>
    <d v="2022-10-21T00:00:00"/>
    <s v="11467"/>
    <s v="SAN. BANCO POPOLARE CC TESORERIA"/>
  </r>
  <r>
    <s v="867062"/>
    <s v="2623"/>
    <x v="454"/>
    <s v="ACQ_I"/>
    <s v="V5/0010803"/>
    <d v="2022-08-31T00:00:00"/>
    <s v="COMM.LE"/>
    <n v="707.83"/>
    <s v="60"/>
    <d v="2022-09-14T00:00:00"/>
    <d v="2022-11-13T00:00:00"/>
    <n v="-23"/>
    <n v="37"/>
    <n v="643.48"/>
    <n v="-14800.04"/>
    <n v="23808.760000000002"/>
    <s v="Bonifico"/>
    <d v="2022-10-21T00:00:00"/>
    <s v="11467"/>
    <s v="SAN. BANCO POPOLARE CC TESORERIA"/>
  </r>
  <r>
    <s v="867063"/>
    <s v="2623"/>
    <x v="454"/>
    <s v="ACQ_I"/>
    <s v="V5/0010812"/>
    <d v="2022-08-31T00:00:00"/>
    <s v="COMM.LE DIPEND.AREU MAG.'22"/>
    <n v="130.37"/>
    <s v="60"/>
    <d v="2022-09-14T00:00:00"/>
    <d v="2022-11-13T00:00:00"/>
    <n v="-33"/>
    <n v="27"/>
    <n v="125.36"/>
    <n v="-4136.88"/>
    <n v="3384.72"/>
    <s v="Bonifico"/>
    <d v="2022-10-11T00:00:00"/>
    <s v="10868"/>
    <s v="SAN. BANCO POPOLARE CC TESORERIA"/>
  </r>
  <r>
    <s v="867064"/>
    <s v="2623"/>
    <x v="454"/>
    <s v="ACQ"/>
    <s v="V5/0010810"/>
    <d v="2022-08-31T00:00:00"/>
    <s v="ISTIT.LE"/>
    <n v="44678"/>
    <s v="60"/>
    <d v="2022-09-14T00:00:00"/>
    <d v="2022-11-13T00:00:00"/>
    <n v="-23"/>
    <n v="37"/>
    <n v="40616.36"/>
    <n v="-934176.28"/>
    <n v="1502805.32"/>
    <s v="Bonifico"/>
    <d v="2022-10-21T00:00:00"/>
    <s v="11512"/>
    <s v="SAN. BANCO POPOLARE CC TESORERIA"/>
  </r>
  <r>
    <s v="867065"/>
    <s v="2623"/>
    <x v="454"/>
    <s v="ACQ_I"/>
    <s v="V5/0010809"/>
    <d v="2022-08-31T00:00:00"/>
    <s v="COMM.LE DIP.AREU APR.'22"/>
    <n v="119.94"/>
    <s v="60"/>
    <d v="2022-09-14T00:00:00"/>
    <d v="2022-11-13T00:00:00"/>
    <n v="-33"/>
    <n v="27"/>
    <n v="115.33"/>
    <n v="-3805.89"/>
    <n v="3113.91"/>
    <s v="Bonifico"/>
    <d v="2022-10-11T00:00:00"/>
    <s v="10868"/>
    <s v="SAN. BANCO POPOLARE CC TESORERIA"/>
  </r>
  <r>
    <s v="867066"/>
    <s v="90712"/>
    <x v="453"/>
    <s v="ACQ_I"/>
    <s v="R2-5767"/>
    <d v="2022-09-06T00:00:00"/>
    <s v="TERRIT."/>
    <n v="-263.85000000000002"/>
    <s v="30"/>
    <d v="2022-09-14T00:00:00"/>
    <d v="2022-10-14T00:00:00"/>
    <n v="0"/>
    <n v="30"/>
    <n v="-253.7"/>
    <n v="0"/>
    <n v="-7611"/>
    <s v="Bonifico"/>
    <d v="2022-11-15T00:00:00"/>
    <s v="12188"/>
    <s v="TERR. BANCO POPOLARE"/>
  </r>
  <r>
    <s v="867067"/>
    <s v="99328"/>
    <x v="383"/>
    <s v="ACQ"/>
    <s v="188"/>
    <d v="2022-09-07T00:00:00"/>
    <m/>
    <n v="25342.32"/>
    <s v="60"/>
    <d v="2022-09-14T00:00:00"/>
    <d v="2022-11-13T00:00:00"/>
    <n v="-33"/>
    <n v="27"/>
    <n v="20772.39"/>
    <n v="-685488.87"/>
    <n v="560854.53"/>
    <s v="Bonifico"/>
    <d v="2022-10-11T00:00:00"/>
    <s v="10931"/>
    <s v="SAN. BANCO POPOLARE CC TESORERIA"/>
  </r>
  <r>
    <s v="867068"/>
    <s v="99328"/>
    <x v="383"/>
    <s v="ACQ"/>
    <s v="187"/>
    <d v="2022-09-07T00:00:00"/>
    <m/>
    <n v="11525.67"/>
    <s v="60"/>
    <d v="2022-09-14T00:00:00"/>
    <d v="2022-11-13T00:00:00"/>
    <n v="-33"/>
    <n v="27"/>
    <n v="9447.27"/>
    <n v="-311759.91000000003"/>
    <n v="255076.29"/>
    <s v="Bonifico"/>
    <d v="2022-10-11T00:00:00"/>
    <s v="10931"/>
    <s v="SAN. BANCO POPOLARE CC TESORERIA"/>
  </r>
  <r>
    <s v="867069"/>
    <s v="99783"/>
    <x v="27"/>
    <s v="ACQ"/>
    <s v="FATTURA 40/2022"/>
    <d v="2022-09-09T00:00:00"/>
    <s v="DIACCI: attività LP di medico per la copertura di turni notturni di guardia internistica interdivisionale c/o POC - AGOSTO 2022 (n. 9 turni)"/>
    <n v="4320"/>
    <s v="30"/>
    <d v="2022-09-14T00:00:00"/>
    <d v="2022-10-14T00:00:00"/>
    <n v="40"/>
    <n v="70"/>
    <n v="3456"/>
    <n v="138240"/>
    <n v="241920"/>
    <s v="Bonifico"/>
    <d v="2022-11-23T00:00:00"/>
    <s v="12487"/>
    <s v="SAN. BANCO POPOLARE CC TESORERIA"/>
  </r>
  <r>
    <s v="867070"/>
    <s v="90712"/>
    <x v="453"/>
    <s v="ACQ_I"/>
    <s v="V0-120809"/>
    <d v="2022-09-08T00:00:00"/>
    <s v="TERR."/>
    <n v="61.36"/>
    <s v="30"/>
    <d v="2022-09-14T00:00:00"/>
    <d v="2022-10-14T00:00:00"/>
    <n v="-4"/>
    <n v="26"/>
    <n v="59"/>
    <n v="-236"/>
    <n v="1534"/>
    <s v="Bonifico"/>
    <d v="2022-10-10T00:00:00"/>
    <s v="10754"/>
    <s v="TERR. BANCO POPOLARE"/>
  </r>
  <r>
    <s v="868096"/>
    <s v="10568"/>
    <x v="85"/>
    <s v="ACQ"/>
    <s v="3031000087"/>
    <d v="2022-09-13T00:00:00"/>
    <s v="AGOSTO"/>
    <n v="9089"/>
    <s v="60"/>
    <d v="2022-09-16T00:00:00"/>
    <d v="2022-11-15T00:00:00"/>
    <n v="-25"/>
    <n v="35"/>
    <n v="7450"/>
    <n v="-186250"/>
    <n v="260750"/>
    <s v="Bonifico"/>
    <d v="2022-10-21T00:00:00"/>
    <s v="11404"/>
    <s v="SAN. BANCO POPOLARE CC TESORERIA"/>
  </r>
  <r>
    <s v="868097"/>
    <s v="22766"/>
    <x v="225"/>
    <s v="ACQ"/>
    <s v="24190"/>
    <d v="2022-08-31T00:00:00"/>
    <m/>
    <n v="69.91"/>
    <s v="60"/>
    <d v="2022-09-16T00:00:00"/>
    <d v="2022-11-15T00:00:00"/>
    <n v="-25"/>
    <n v="35"/>
    <n v="57.3"/>
    <n v="-1432.5"/>
    <n v="2005.5"/>
    <s v="Bonifico"/>
    <d v="2022-10-21T00:00:00"/>
    <s v="11439"/>
    <s v="SAN. BANCO POPOLARE CC TESORERIA"/>
  </r>
  <r>
    <s v="868098"/>
    <s v="99712"/>
    <x v="164"/>
    <s v="ACQ"/>
    <s v="2113"/>
    <d v="2022-09-13T00:00:00"/>
    <m/>
    <n v="3544.12"/>
    <s v="60"/>
    <d v="2022-09-16T00:00:00"/>
    <d v="2022-11-15T00:00:00"/>
    <n v="0"/>
    <n v="60"/>
    <n v="3221.93"/>
    <n v="0"/>
    <n v="193315.8"/>
    <s v="Bonifico"/>
    <d v="2022-11-15T00:00:00"/>
    <s v="12109"/>
    <s v="SAN. BANCO POPOLARE CC TESORERIA"/>
  </r>
  <r>
    <s v="868099"/>
    <s v="22928"/>
    <x v="161"/>
    <s v="ACQ"/>
    <s v="V90010554"/>
    <d v="2022-09-07T00:00:00"/>
    <m/>
    <n v="31.72"/>
    <s v="60"/>
    <d v="2022-09-16T00:00:00"/>
    <d v="2022-11-15T00:00:00"/>
    <n v="9"/>
    <n v="69"/>
    <n v="26"/>
    <n v="234"/>
    <n v="1794"/>
    <s v="Bonifico"/>
    <d v="2022-11-24T00:00:00"/>
    <s v="12632"/>
    <s v="SAN. BANCO POPOLARE CC TESORERIA"/>
  </r>
  <r>
    <s v="868100"/>
    <s v="90078"/>
    <x v="6"/>
    <s v="ACQ"/>
    <s v="9079315932"/>
    <d v="2022-09-14T00:00:00"/>
    <m/>
    <n v="7729.92"/>
    <s v="60"/>
    <d v="2022-09-16T00:00:00"/>
    <d v="2022-11-15T00:00:00"/>
    <n v="-35"/>
    <n v="25"/>
    <n v="6336"/>
    <n v="-221760"/>
    <n v="158400"/>
    <s v="Bonifico"/>
    <d v="2022-10-11T00:00:00"/>
    <s v="10962"/>
    <s v="SAN. BANCO POPOLARE CC TESORERIA"/>
  </r>
  <r>
    <s v="868101"/>
    <s v="94894"/>
    <x v="273"/>
    <s v="ACQ"/>
    <s v="3622092600"/>
    <d v="2022-09-13T00:00:00"/>
    <m/>
    <n v="57168.54"/>
    <s v="60"/>
    <d v="2022-09-16T00:00:00"/>
    <d v="2022-11-15T00:00:00"/>
    <n v="0"/>
    <n v="60"/>
    <n v="51971.4"/>
    <n v="0"/>
    <n v="3118284"/>
    <s v="Bonifico"/>
    <d v="2022-11-15T00:00:00"/>
    <s v="12022"/>
    <s v="SAN. BANCO POPOLARE CC TESORERIA"/>
  </r>
  <r>
    <s v="868102"/>
    <s v="90544"/>
    <x v="11"/>
    <s v="ACQ"/>
    <s v="22118416"/>
    <d v="2022-09-13T00:00:00"/>
    <m/>
    <n v="1125.7"/>
    <s v="60"/>
    <d v="2022-09-16T00:00:00"/>
    <d v="2022-11-15T00:00:00"/>
    <n v="-25"/>
    <n v="35"/>
    <n v="1082.4000000000001"/>
    <n v="-27060.000000000004"/>
    <n v="37884"/>
    <s v="Bonifico"/>
    <d v="2022-10-21T00:00:00"/>
    <s v="11436"/>
    <s v="SAN. BANCO POPOLARE CC TESORERIA"/>
  </r>
  <r>
    <s v="868103"/>
    <s v="95705"/>
    <x v="283"/>
    <s v="ACQ"/>
    <s v="500012285"/>
    <d v="2022-09-13T00:00:00"/>
    <m/>
    <n v="2689.36"/>
    <s v="60"/>
    <d v="2022-09-16T00:00:00"/>
    <d v="2022-11-15T00:00:00"/>
    <n v="0"/>
    <n v="60"/>
    <n v="2444.87"/>
    <n v="0"/>
    <n v="146692.19999999998"/>
    <s v="Bonifico"/>
    <d v="2022-11-15T00:00:00"/>
    <s v="12164"/>
    <s v="SAN. BANCO POPOLARE CC TESORERIA"/>
  </r>
  <r>
    <s v="868104"/>
    <s v="99041"/>
    <x v="209"/>
    <s v="ACQ"/>
    <s v="7000172404"/>
    <d v="2022-09-13T00:00:00"/>
    <m/>
    <n v="978.78"/>
    <s v="60"/>
    <d v="2022-09-16T00:00:00"/>
    <d v="2022-11-15T00:00:00"/>
    <n v="0"/>
    <n v="60"/>
    <n v="889.8"/>
    <n v="0"/>
    <n v="53388"/>
    <s v="Bonifico"/>
    <d v="2022-11-15T00:00:00"/>
    <s v="12092"/>
    <s v="SAN. BANCO POPOLARE CC TESORERIA"/>
  </r>
  <r>
    <s v="868105"/>
    <s v="100814"/>
    <x v="287"/>
    <s v="ACQ"/>
    <s v="000605-0CPA"/>
    <d v="2022-08-31T00:00:00"/>
    <s v="NOL. 3 INIETTORI LUGLIO/AGOSTO"/>
    <n v="915"/>
    <s v="60"/>
    <d v="2022-09-16T00:00:00"/>
    <d v="2022-11-15T00:00:00"/>
    <n v="-35"/>
    <n v="25"/>
    <n v="750"/>
    <n v="-26250"/>
    <n v="18750"/>
    <s v="Bonifico"/>
    <d v="2022-10-11T00:00:00"/>
    <s v="10905"/>
    <s v="SAN. BANCO POPOLARE CC TESORERIA"/>
  </r>
  <r>
    <s v="868106"/>
    <s v="22839"/>
    <x v="278"/>
    <s v="ACQ"/>
    <s v="25883916"/>
    <d v="2022-09-12T00:00:00"/>
    <m/>
    <n v="174.72"/>
    <s v="60"/>
    <d v="2022-09-16T00:00:00"/>
    <d v="2022-11-15T00:00:00"/>
    <n v="-35"/>
    <n v="25"/>
    <n v="168"/>
    <n v="-5880"/>
    <n v="4200"/>
    <s v="Bonifico"/>
    <d v="2022-10-11T00:00:00"/>
    <s v="10951"/>
    <s v="SAN. BANCO POPOLARE CC TESORERIA"/>
  </r>
  <r>
    <s v="868107"/>
    <s v="90544"/>
    <x v="11"/>
    <s v="ACQ"/>
    <s v="22118413"/>
    <d v="2022-09-13T00:00:00"/>
    <m/>
    <n v="201.62"/>
    <s v="60"/>
    <d v="2022-09-16T00:00:00"/>
    <d v="2022-11-15T00:00:00"/>
    <n v="-21"/>
    <n v="39"/>
    <n v="183.29"/>
    <n v="-3849.0899999999997"/>
    <n v="7148.3099999999995"/>
    <s v="Bonifico"/>
    <d v="2022-10-25T00:00:00"/>
    <s v="11592"/>
    <s v="SAN. BANCO POPOLARE CC TESORERIA"/>
  </r>
  <r>
    <s v="868108"/>
    <s v="22766"/>
    <x v="225"/>
    <s v="ACQ"/>
    <s v="24193"/>
    <d v="2022-08-31T00:00:00"/>
    <m/>
    <n v="184.46"/>
    <s v="60"/>
    <d v="2022-09-16T00:00:00"/>
    <d v="2022-11-15T00:00:00"/>
    <n v="-35"/>
    <n v="25"/>
    <n v="151.19999999999999"/>
    <n v="-5292"/>
    <n v="3779.9999999999995"/>
    <s v="Bonifico"/>
    <d v="2022-10-11T00:00:00"/>
    <s v="10832"/>
    <s v="SAN. BANCO POPOLARE CC TESORERIA"/>
  </r>
  <r>
    <s v="868109"/>
    <s v="90544"/>
    <x v="11"/>
    <s v="ACQ"/>
    <s v="22118862"/>
    <d v="2022-09-14T00:00:00"/>
    <m/>
    <n v="726"/>
    <s v="60"/>
    <d v="2022-09-16T00:00:00"/>
    <d v="2022-11-15T00:00:00"/>
    <n v="9"/>
    <n v="69"/>
    <n v="660"/>
    <n v="5940"/>
    <n v="45540"/>
    <s v="Bonifico"/>
    <d v="2022-11-24T00:00:00"/>
    <s v="12664"/>
    <s v="SAN. BANCO POPOLARE CC TESORERIA"/>
  </r>
  <r>
    <s v="868110"/>
    <s v="96154"/>
    <x v="292"/>
    <s v="ACQ"/>
    <s v="262215976"/>
    <d v="2022-09-14T00:00:00"/>
    <m/>
    <n v="36.6"/>
    <s v="60"/>
    <d v="2022-09-16T00:00:00"/>
    <d v="2022-11-15T00:00:00"/>
    <n v="-35"/>
    <n v="25"/>
    <n v="30"/>
    <n v="-1050"/>
    <n v="750"/>
    <s v="Bonifico"/>
    <d v="2022-10-11T00:00:00"/>
    <s v="10965"/>
    <s v="SAN. BANCO POPOLARE CC TESORERIA"/>
  </r>
  <r>
    <s v="868111"/>
    <s v="101049"/>
    <x v="389"/>
    <s v="ACQ"/>
    <s v="V2204529"/>
    <d v="2022-09-14T00:00:00"/>
    <m/>
    <n v="6364.8"/>
    <s v="60"/>
    <d v="2022-09-16T00:00:00"/>
    <d v="2022-11-15T00:00:00"/>
    <n v="-35"/>
    <n v="25"/>
    <n v="6120"/>
    <n v="-214200"/>
    <n v="153000"/>
    <s v="Bonifico"/>
    <d v="2022-10-11T00:00:00"/>
    <s v="10839"/>
    <s v="SAN. BANCO POPOLARE CC TESORERIA"/>
  </r>
  <r>
    <s v="868112"/>
    <s v="90075"/>
    <x v="57"/>
    <s v="ACQ"/>
    <s v="9300002748"/>
    <d v="2022-09-12T00:00:00"/>
    <m/>
    <n v="1049.2"/>
    <s v="60"/>
    <d v="2022-09-16T00:00:00"/>
    <d v="2022-11-15T00:00:00"/>
    <n v="-20"/>
    <n v="40"/>
    <n v="860"/>
    <n v="-17200"/>
    <n v="34400"/>
    <s v="Bonifico"/>
    <d v="2022-10-26T00:00:00"/>
    <s v="11644"/>
    <s v="SAN. BANCO POPOLARE CC TESORERIA"/>
  </r>
  <r>
    <s v="868113"/>
    <s v="94699"/>
    <x v="96"/>
    <s v="ACQ"/>
    <s v="2022030378"/>
    <d v="2022-09-13T00:00:00"/>
    <m/>
    <n v="12.2"/>
    <s v="60"/>
    <d v="2022-09-16T00:00:00"/>
    <d v="2022-11-15T00:00:00"/>
    <n v="9"/>
    <n v="69"/>
    <n v="10"/>
    <n v="90"/>
    <n v="690"/>
    <s v="Bonifico"/>
    <d v="2022-11-24T00:00:00"/>
    <s v="12621"/>
    <s v="SAN. BANCO POPOLARE CC TESORERIA"/>
  </r>
  <r>
    <s v="868114"/>
    <s v="90712"/>
    <x v="453"/>
    <s v="ACQ_I"/>
    <s v="V0-122234"/>
    <d v="2022-09-12T00:00:00"/>
    <s v="TERR."/>
    <n v="122.72"/>
    <s v="30"/>
    <d v="2022-09-16T00:00:00"/>
    <d v="2022-10-16T00:00:00"/>
    <n v="-6"/>
    <n v="24"/>
    <n v="118"/>
    <n v="-708"/>
    <n v="2832"/>
    <s v="Bonifico"/>
    <d v="2022-10-10T00:00:00"/>
    <s v="10754"/>
    <s v="TERR. BANCO POPOLARE"/>
  </r>
  <r>
    <s v="868115"/>
    <s v="91428"/>
    <x v="458"/>
    <s v="ACQ"/>
    <s v="3031000268"/>
    <d v="2022-09-14T00:00:00"/>
    <m/>
    <n v="62.62"/>
    <s v="60"/>
    <d v="2022-09-16T00:00:00"/>
    <d v="2022-11-15T00:00:00"/>
    <n v="-25"/>
    <n v="35"/>
    <n v="51.33"/>
    <n v="-1283.25"/>
    <n v="1796.55"/>
    <s v="Bonifico"/>
    <d v="2022-10-21T00:00:00"/>
    <s v="11484"/>
    <s v="SAN. BANCO POPOLARE CC TESORERIA"/>
  </r>
  <r>
    <s v="868116"/>
    <s v="100845"/>
    <x v="193"/>
    <s v="ACQ"/>
    <s v="496 / PA"/>
    <d v="2022-09-13T00:00:00"/>
    <m/>
    <n v="1718.22"/>
    <s v="60"/>
    <d v="2022-09-16T00:00:00"/>
    <d v="2022-11-15T00:00:00"/>
    <n v="-25"/>
    <n v="35"/>
    <n v="1652.13"/>
    <n v="-41303.25"/>
    <n v="57824.55"/>
    <s v="Bonifico"/>
    <d v="2022-10-21T00:00:00"/>
    <s v="11493"/>
    <s v="SAN. BANCO POPOLARE CC TESORERIA"/>
  </r>
  <r>
    <s v="868117"/>
    <s v="90544"/>
    <x v="11"/>
    <s v="ACQ"/>
    <s v="22118420"/>
    <d v="2022-09-13T00:00:00"/>
    <m/>
    <n v="876.72"/>
    <s v="60"/>
    <d v="2022-09-16T00:00:00"/>
    <d v="2022-11-15T00:00:00"/>
    <n v="-25"/>
    <n v="35"/>
    <n v="843"/>
    <n v="-21075"/>
    <n v="29505"/>
    <s v="Bonifico"/>
    <d v="2022-10-21T00:00:00"/>
    <s v="11436"/>
    <s v="SAN. BANCO POPOLARE CC TESORERIA"/>
  </r>
  <r>
    <s v="868118"/>
    <s v="94919"/>
    <x v="84"/>
    <s v="ACQ"/>
    <s v="22017326R8"/>
    <d v="2022-09-08T00:00:00"/>
    <m/>
    <n v="650"/>
    <s v="60"/>
    <d v="2022-09-16T00:00:00"/>
    <d v="2022-11-15T00:00:00"/>
    <n v="-35"/>
    <n v="25"/>
    <n v="625"/>
    <n v="-21875"/>
    <n v="15625"/>
    <s v="Bonifico"/>
    <d v="2022-10-11T00:00:00"/>
    <s v="10872"/>
    <s v="SAN. BANCO POPOLARE CC TESORERIA"/>
  </r>
  <r>
    <s v="868119"/>
    <s v="90538"/>
    <x v="45"/>
    <s v="ACQ"/>
    <s v="001141/V5"/>
    <d v="2022-09-13T00:00:00"/>
    <m/>
    <n v="1395.68"/>
    <s v="60"/>
    <d v="2022-09-16T00:00:00"/>
    <d v="2022-11-15T00:00:00"/>
    <n v="-35"/>
    <n v="25"/>
    <n v="1144"/>
    <n v="-40040"/>
    <n v="28600"/>
    <s v="Bonifico"/>
    <d v="2022-10-11T00:00:00"/>
    <s v="10919"/>
    <s v="SAN. BANCO POPOLARE CC TESORERIA"/>
  </r>
  <r>
    <s v="868120"/>
    <s v="90712"/>
    <x v="453"/>
    <s v="ACQ_I"/>
    <s v="V0-122235"/>
    <d v="2022-09-12T00:00:00"/>
    <s v="OSPED."/>
    <n v="122.72"/>
    <s v="30"/>
    <d v="2022-09-16T00:00:00"/>
    <d v="2022-10-16T00:00:00"/>
    <n v="-6"/>
    <n v="24"/>
    <n v="118"/>
    <n v="-708"/>
    <n v="2832"/>
    <s v="Bonifico"/>
    <d v="2022-10-10T00:00:00"/>
    <s v="10753"/>
    <s v="SAN. BANCO POPOLARE CC TESORERIA"/>
  </r>
  <r>
    <s v="868121"/>
    <s v="91307"/>
    <x v="459"/>
    <s v="ACQ"/>
    <s v="TL05418"/>
    <d v="2022-09-09T00:00:00"/>
    <m/>
    <n v="1952"/>
    <s v="60"/>
    <d v="2022-09-16T00:00:00"/>
    <d v="2022-11-15T00:00:00"/>
    <n v="-35"/>
    <n v="25"/>
    <n v="1600"/>
    <n v="-56000"/>
    <n v="40000"/>
    <s v="Bonifico"/>
    <d v="2022-10-11T00:00:00"/>
    <s v="11007"/>
    <s v="SAN. BANCO POPOLARE CC TESORERIA"/>
  </r>
  <r>
    <s v="868122"/>
    <s v="94546"/>
    <x v="71"/>
    <s v="ACQ"/>
    <s v="1011355218"/>
    <d v="2022-09-14T00:00:00"/>
    <m/>
    <n v="335.5"/>
    <s v="60"/>
    <d v="2022-09-16T00:00:00"/>
    <d v="2022-11-15T00:00:00"/>
    <n v="13"/>
    <n v="73"/>
    <n v="275"/>
    <n v="3575"/>
    <n v="20075"/>
    <s v="Bonifico"/>
    <d v="2022-11-28T00:00:00"/>
    <s v="12915"/>
    <s v="SAN. BANCO POPOLARE CC TESORERIA"/>
  </r>
  <r>
    <s v="868123"/>
    <s v="96420"/>
    <x v="38"/>
    <s v="ACQ"/>
    <s v="FS/4677"/>
    <d v="2022-09-14T00:00:00"/>
    <m/>
    <n v="5.93"/>
    <s v="60"/>
    <d v="2022-09-16T00:00:00"/>
    <d v="2022-11-15T00:00:00"/>
    <n v="-40"/>
    <n v="20"/>
    <n v="5.7"/>
    <n v="-228"/>
    <n v="114"/>
    <s v="Bonifico"/>
    <d v="2022-10-06T00:00:00"/>
    <s v="10670"/>
    <s v="SAN. BANCO POPOLARE CC TESORERIA"/>
  </r>
  <r>
    <s v="868125"/>
    <s v="95933"/>
    <x v="460"/>
    <s v="ACQ"/>
    <s v="20222014"/>
    <d v="2022-09-13T00:00:00"/>
    <s v="PROGEA: evento formativo “Job e privilegi dirigenza sanitaria…” – SALDO anno 2022."/>
    <n v="10010"/>
    <s v="60"/>
    <d v="2022-09-16T00:00:00"/>
    <d v="2022-11-15T00:00:00"/>
    <n v="9"/>
    <n v="69"/>
    <n v="10010"/>
    <n v="90090"/>
    <n v="690690"/>
    <s v="Bonifico"/>
    <d v="2022-11-24T00:00:00"/>
    <s v="12548"/>
    <s v="SAN. BANCO POPOLARE CC TESORERIA"/>
  </r>
  <r>
    <s v="868126"/>
    <s v="96420"/>
    <x v="38"/>
    <s v="ACQ"/>
    <s v="NCS/4674"/>
    <d v="2022-09-14T00:00:00"/>
    <s v="NC A STORNO PARZ. FT FS/4293 DEL 18/8/22"/>
    <n v="-50.16"/>
    <s v="60"/>
    <d v="2022-09-16T00:00:00"/>
    <d v="2022-11-15T00:00:00"/>
    <n v="0"/>
    <n v="60"/>
    <n v="-45.6"/>
    <n v="0"/>
    <n v="-2736"/>
    <s v="Bonifico"/>
    <d v="2022-10-06T00:00:00"/>
    <s v="10670"/>
    <s v="SAN. BANCO POPOLARE CC TESORERIA"/>
  </r>
  <r>
    <s v="868127"/>
    <s v="99041"/>
    <x v="209"/>
    <s v="ACQ"/>
    <s v="7000172526"/>
    <d v="2022-09-14T00:00:00"/>
    <m/>
    <n v="440"/>
    <s v="60"/>
    <d v="2022-09-16T00:00:00"/>
    <d v="2022-11-15T00:00:00"/>
    <n v="0"/>
    <n v="60"/>
    <n v="400"/>
    <n v="0"/>
    <n v="24000"/>
    <s v="Bonifico"/>
    <d v="2022-11-15T00:00:00"/>
    <s v="12092"/>
    <s v="SAN. BANCO POPOLARE CC TESORERIA"/>
  </r>
  <r>
    <s v="868128"/>
    <s v="22536"/>
    <x v="9"/>
    <s v="ACQ"/>
    <s v="22042001"/>
    <d v="2022-09-13T00:00:00"/>
    <m/>
    <n v="12731.68"/>
    <s v="60"/>
    <d v="2022-09-16T00:00:00"/>
    <d v="2022-11-15T00:00:00"/>
    <n v="13"/>
    <n v="73"/>
    <n v="10435.799999999999"/>
    <n v="135665.4"/>
    <n v="761813.39999999991"/>
    <s v="Bonifico"/>
    <d v="2022-11-28T00:00:00"/>
    <s v="12880"/>
    <s v="SAN. BANCO POPOLARE CC TESORERIA"/>
  </r>
  <r>
    <s v="868129"/>
    <s v="90208"/>
    <x v="46"/>
    <s v="ACQ"/>
    <s v="2022030583"/>
    <d v="2022-09-12T00:00:00"/>
    <s v="VEDI NC 2022031220 DEL 16/9/22 A STORNO TOT. FT"/>
    <n v="387.55"/>
    <s v="60"/>
    <d v="2022-09-16T00:00:00"/>
    <d v="2022-11-15T00:00:00"/>
    <n v="0"/>
    <n v="60"/>
    <n v="317.66000000000003"/>
    <n v="0"/>
    <n v="19059.600000000002"/>
    <s v="Bonifico"/>
    <d v="2022-10-13T00:00:00"/>
    <s v="11157"/>
    <s v="SAN. BANCO POPOLARE CC TESORERIA"/>
  </r>
  <r>
    <s v="868131"/>
    <s v="94546"/>
    <x v="71"/>
    <s v="ACQ"/>
    <s v="1011354946"/>
    <d v="2022-09-13T00:00:00"/>
    <m/>
    <n v="7702.47"/>
    <s v="60"/>
    <d v="2022-09-16T00:00:00"/>
    <d v="2022-11-15T00:00:00"/>
    <n v="13"/>
    <n v="73"/>
    <n v="6313.5"/>
    <n v="82075.5"/>
    <n v="460885.5"/>
    <s v="Bonifico"/>
    <d v="2022-11-28T00:00:00"/>
    <s v="12915"/>
    <s v="SAN. BANCO POPOLARE CC TESORERIA"/>
  </r>
  <r>
    <s v="868132"/>
    <s v="99795"/>
    <x v="457"/>
    <s v="ACQ"/>
    <s v="2923/2022/PA"/>
    <d v="2022-09-14T00:00:00"/>
    <m/>
    <n v="527.65"/>
    <s v="60"/>
    <d v="2022-09-16T00:00:00"/>
    <d v="2022-11-15T00:00:00"/>
    <n v="-35"/>
    <n v="25"/>
    <n v="432.5"/>
    <n v="-15137.5"/>
    <n v="10812.5"/>
    <s v="Bonifico"/>
    <d v="2022-10-11T00:00:00"/>
    <s v="11017"/>
    <s v="SAN. BANCO POPOLARE CC TESORERIA"/>
  </r>
  <r>
    <s v="868134"/>
    <s v="10414"/>
    <x v="461"/>
    <s v="ACQ"/>
    <s v="9542203820"/>
    <d v="2022-09-12T00:00:00"/>
    <m/>
    <n v="110.24"/>
    <s v="60"/>
    <d v="2022-09-16T00:00:00"/>
    <d v="2022-11-15T00:00:00"/>
    <n v="-20"/>
    <n v="40"/>
    <n v="106"/>
    <n v="-2120"/>
    <n v="4240"/>
    <s v="Bonifico"/>
    <d v="2022-10-26T00:00:00"/>
    <s v="11705"/>
    <s v="SAN. BANCO POPOLARE CC TESORERIA"/>
  </r>
  <r>
    <s v="868135"/>
    <s v="90476"/>
    <x v="144"/>
    <s v="ACQ"/>
    <s v="0000140977"/>
    <d v="2022-09-13T00:00:00"/>
    <m/>
    <n v="8336.9"/>
    <s v="60"/>
    <d v="2022-09-16T00:00:00"/>
    <d v="2022-11-15T00:00:00"/>
    <n v="0"/>
    <n v="60"/>
    <n v="7579"/>
    <n v="0"/>
    <n v="454740"/>
    <s v="Bonifico"/>
    <d v="2022-11-15T00:00:00"/>
    <s v="12026"/>
    <s v="SAN. BANCO POPOLARE CC TESORERIA"/>
  </r>
  <r>
    <s v="868136"/>
    <s v="95752"/>
    <x v="358"/>
    <s v="ACQ"/>
    <s v="1056972852"/>
    <d v="2022-09-14T00:00:00"/>
    <m/>
    <n v="608.4"/>
    <s v="60"/>
    <d v="2022-09-16T00:00:00"/>
    <d v="2022-11-15T00:00:00"/>
    <n v="-35"/>
    <n v="25"/>
    <n v="585"/>
    <n v="-20475"/>
    <n v="14625"/>
    <s v="Bonifico"/>
    <d v="2022-10-11T00:00:00"/>
    <s v="10967"/>
    <s v="SAN. BANCO POPOLARE CC TESORERIA"/>
  </r>
  <r>
    <s v="868137"/>
    <s v="90476"/>
    <x v="144"/>
    <s v="ACQ"/>
    <s v="0000140976"/>
    <d v="2022-09-13T00:00:00"/>
    <m/>
    <n v="1021.52"/>
    <s v="60"/>
    <d v="2022-09-16T00:00:00"/>
    <d v="2022-11-15T00:00:00"/>
    <n v="0"/>
    <n v="60"/>
    <n v="928.65"/>
    <n v="0"/>
    <n v="55719"/>
    <s v="Bonifico"/>
    <d v="2022-11-15T00:00:00"/>
    <s v="12026"/>
    <s v="SAN. BANCO POPOLARE CC TESORERIA"/>
  </r>
  <r>
    <s v="868138"/>
    <s v="90544"/>
    <x v="11"/>
    <s v="ACQ"/>
    <s v="22118414"/>
    <d v="2022-09-13T00:00:00"/>
    <m/>
    <n v="942.24"/>
    <s v="60"/>
    <d v="2022-09-16T00:00:00"/>
    <d v="2022-11-15T00:00:00"/>
    <n v="-25"/>
    <n v="35"/>
    <n v="906"/>
    <n v="-22650"/>
    <n v="31710"/>
    <s v="Bonifico"/>
    <d v="2022-10-21T00:00:00"/>
    <s v="11436"/>
    <s v="SAN. BANCO POPOLARE CC TESORERIA"/>
  </r>
  <r>
    <s v="868139"/>
    <s v="94919"/>
    <x v="84"/>
    <s v="ACQ"/>
    <s v="22017577R8"/>
    <d v="2022-09-12T00:00:00"/>
    <m/>
    <n v="1944.8"/>
    <s v="60"/>
    <d v="2022-09-16T00:00:00"/>
    <d v="2022-11-15T00:00:00"/>
    <n v="-35"/>
    <n v="25"/>
    <n v="1870"/>
    <n v="-65450"/>
    <n v="46750"/>
    <s v="Bonifico"/>
    <d v="2022-10-11T00:00:00"/>
    <s v="10872"/>
    <s v="SAN. BANCO POPOLARE CC TESORERIA"/>
  </r>
  <r>
    <s v="868140"/>
    <s v="91477"/>
    <x v="106"/>
    <s v="ACQ"/>
    <s v="1209338475"/>
    <d v="2022-09-13T00:00:00"/>
    <m/>
    <n v="491.4"/>
    <s v="60"/>
    <d v="2022-09-16T00:00:00"/>
    <d v="2022-11-15T00:00:00"/>
    <n v="-35"/>
    <n v="25"/>
    <n v="468"/>
    <n v="-16380"/>
    <n v="11700"/>
    <s v="Bonifico"/>
    <d v="2022-10-11T00:00:00"/>
    <s v="10885"/>
    <s v="SAN. BANCO POPOLARE CC TESORERIA"/>
  </r>
  <r>
    <s v="868141"/>
    <s v="99734"/>
    <x v="167"/>
    <s v="ACQ"/>
    <s v="22507244"/>
    <d v="2022-09-09T00:00:00"/>
    <m/>
    <n v="99.84"/>
    <s v="60"/>
    <d v="2022-09-16T00:00:00"/>
    <d v="2022-11-15T00:00:00"/>
    <n v="9"/>
    <n v="69"/>
    <n v="96"/>
    <n v="864"/>
    <n v="6624"/>
    <s v="Bonifico"/>
    <d v="2022-11-24T00:00:00"/>
    <s v="12675"/>
    <s v="SAN. BANCO POPOLARE CC TESORERIA"/>
  </r>
  <r>
    <s v="868142"/>
    <s v="99734"/>
    <x v="167"/>
    <s v="ACQ"/>
    <s v="22507339"/>
    <d v="2022-09-13T00:00:00"/>
    <m/>
    <n v="910"/>
    <s v="60"/>
    <d v="2022-09-16T00:00:00"/>
    <d v="2022-11-15T00:00:00"/>
    <n v="-29"/>
    <n v="31"/>
    <n v="875"/>
    <n v="-25375"/>
    <n v="27125"/>
    <s v="Bonifico"/>
    <d v="2022-10-17T00:00:00"/>
    <s v="11238"/>
    <s v="SAN. BANCO POPOLARE CC TESORERIA"/>
  </r>
  <r>
    <s v="868144"/>
    <s v="99436"/>
    <x v="101"/>
    <s v="ACQ"/>
    <s v="2022708166"/>
    <d v="2022-09-14T00:00:00"/>
    <s v="NC A STORNO TOT FT 2022168745 DEL 28/7/22"/>
    <n v="-144.61000000000001"/>
    <s v="60"/>
    <d v="2022-09-16T00:00:00"/>
    <d v="2022-11-15T00:00:00"/>
    <n v="0"/>
    <n v="60"/>
    <n v="-131.46"/>
    <n v="0"/>
    <n v="-7887.6"/>
    <s v="Bonifico"/>
    <d v="2022-10-06T00:00:00"/>
    <s v="10663"/>
    <s v="SAN. BANCO POPOLARE CC TESORERIA"/>
  </r>
  <r>
    <s v="868146"/>
    <s v="22839"/>
    <x v="278"/>
    <s v="ACQ"/>
    <s v="25883043"/>
    <d v="2022-09-08T00:00:00"/>
    <m/>
    <n v="137.52000000000001"/>
    <s v="60"/>
    <d v="2022-09-16T00:00:00"/>
    <d v="2022-11-15T00:00:00"/>
    <n v="-35"/>
    <n v="25"/>
    <n v="130.9"/>
    <n v="-4581.5"/>
    <n v="3272.5"/>
    <s v="Bonifico"/>
    <d v="2022-10-11T00:00:00"/>
    <s v="10951"/>
    <s v="SAN. BANCO POPOLARE CC TESORERIA"/>
  </r>
  <r>
    <s v="868147"/>
    <s v="99041"/>
    <x v="209"/>
    <s v="ACQ"/>
    <s v="7000172405"/>
    <d v="2022-09-13T00:00:00"/>
    <m/>
    <n v="435.24"/>
    <s v="60"/>
    <d v="2022-09-16T00:00:00"/>
    <d v="2022-11-15T00:00:00"/>
    <n v="0"/>
    <n v="60"/>
    <n v="395.67"/>
    <n v="0"/>
    <n v="23740.2"/>
    <s v="Bonifico"/>
    <d v="2022-11-15T00:00:00"/>
    <s v="12092"/>
    <s v="SAN. BANCO POPOLARE CC TESORERIA"/>
  </r>
  <r>
    <s v="868149"/>
    <s v="91561"/>
    <x v="415"/>
    <s v="ACQ"/>
    <s v="2189"/>
    <d v="2022-09-12T00:00:00"/>
    <m/>
    <n v="921"/>
    <s v="60"/>
    <d v="2022-09-16T00:00:00"/>
    <d v="2022-11-15T00:00:00"/>
    <n v="-20"/>
    <n v="40"/>
    <n v="754.92"/>
    <n v="-15098.4"/>
    <n v="30196.799999999999"/>
    <s v="Bonifico"/>
    <d v="2022-10-26T00:00:00"/>
    <s v="11639"/>
    <s v="SAN. BANCO POPOLARE CC TESORERIA"/>
  </r>
  <r>
    <s v="868150"/>
    <s v="96772"/>
    <x v="267"/>
    <s v="ACQ"/>
    <s v="2209420"/>
    <d v="2022-09-13T00:00:00"/>
    <m/>
    <n v="173.85"/>
    <s v="60"/>
    <d v="2022-09-16T00:00:00"/>
    <d v="2022-11-15T00:00:00"/>
    <n v="9"/>
    <n v="69"/>
    <n v="142.5"/>
    <n v="1282.5"/>
    <n v="9832.5"/>
    <s v="Bonifico"/>
    <d v="2022-11-24T00:00:00"/>
    <s v="12660"/>
    <s v="SAN. BANCO POPOLARE CC TESORERIA"/>
  </r>
  <r>
    <s v="868153"/>
    <s v="94919"/>
    <x v="84"/>
    <s v="ACQ"/>
    <s v="22017576R8"/>
    <d v="2022-09-12T00:00:00"/>
    <m/>
    <n v="234"/>
    <s v="60"/>
    <d v="2022-09-16T00:00:00"/>
    <d v="2022-11-15T00:00:00"/>
    <n v="-35"/>
    <n v="25"/>
    <n v="225"/>
    <n v="-7875"/>
    <n v="5625"/>
    <s v="Bonifico"/>
    <d v="2022-10-11T00:00:00"/>
    <s v="10872"/>
    <s v="SAN. BANCO POPOLARE CC TESORERIA"/>
  </r>
  <r>
    <s v="868154"/>
    <s v="96491"/>
    <x v="3"/>
    <s v="ACQ"/>
    <s v="22195749"/>
    <d v="2022-09-13T00:00:00"/>
    <m/>
    <n v="364.54"/>
    <s v="60"/>
    <d v="2022-09-16T00:00:00"/>
    <d v="2022-11-15T00:00:00"/>
    <n v="9"/>
    <n v="69"/>
    <n v="298.8"/>
    <n v="2689.2000000000003"/>
    <n v="20617.2"/>
    <s v="Bonifico"/>
    <d v="2022-11-24T00:00:00"/>
    <s v="12693"/>
    <s v="SAN. BANCO POPOLARE CC TESORERIA"/>
  </r>
  <r>
    <s v="868156"/>
    <s v="90507"/>
    <x v="147"/>
    <s v="ACQ"/>
    <s v="6752333271"/>
    <d v="2022-09-13T00:00:00"/>
    <m/>
    <n v="51845.38"/>
    <s v="60"/>
    <d v="2022-09-16T00:00:00"/>
    <d v="2022-11-15T00:00:00"/>
    <n v="0"/>
    <n v="60"/>
    <n v="47132.160000000003"/>
    <n v="0"/>
    <n v="2827929.6000000001"/>
    <s v="Bonifico"/>
    <d v="2022-11-15T00:00:00"/>
    <s v="12077"/>
    <s v="SAN. BANCO POPOLARE CC TESORERIA"/>
  </r>
  <r>
    <s v="868157"/>
    <s v="94919"/>
    <x v="84"/>
    <s v="ACQ"/>
    <s v="22017578R8"/>
    <d v="2022-09-12T00:00:00"/>
    <m/>
    <n v="20.8"/>
    <s v="60"/>
    <d v="2022-09-16T00:00:00"/>
    <d v="2022-11-15T00:00:00"/>
    <n v="-35"/>
    <n v="25"/>
    <n v="20"/>
    <n v="-700"/>
    <n v="500"/>
    <s v="Bonifico"/>
    <d v="2022-10-11T00:00:00"/>
    <s v="10872"/>
    <s v="SAN. BANCO POPOLARE CC TESORERIA"/>
  </r>
  <r>
    <s v="868158"/>
    <s v="100945"/>
    <x v="462"/>
    <s v="ACQ"/>
    <s v="2677"/>
    <d v="2022-09-13T00:00:00"/>
    <m/>
    <n v="422.4"/>
    <s v="60"/>
    <d v="2022-09-16T00:00:00"/>
    <d v="2022-11-15T00:00:00"/>
    <n v="0"/>
    <n v="60"/>
    <n v="384"/>
    <n v="0"/>
    <n v="23040"/>
    <s v="Bonifico"/>
    <d v="2022-11-15T00:00:00"/>
    <s v="12032"/>
    <s v="SAN. BANCO POPOLARE CC TESORERIA"/>
  </r>
  <r>
    <s v="868160"/>
    <s v="96491"/>
    <x v="3"/>
    <s v="ACQ"/>
    <s v="22195724"/>
    <d v="2022-09-13T00:00:00"/>
    <m/>
    <n v="657.48"/>
    <s v="60"/>
    <d v="2022-09-16T00:00:00"/>
    <d v="2022-11-15T00:00:00"/>
    <n v="9"/>
    <n v="69"/>
    <n v="538.91999999999996"/>
    <n v="4850.28"/>
    <n v="37185.479999999996"/>
    <s v="Bonifico"/>
    <d v="2022-11-24T00:00:00"/>
    <s v="12693"/>
    <s v="SAN. BANCO POPOLARE CC TESORERIA"/>
  </r>
  <r>
    <s v="868161"/>
    <s v="94614"/>
    <x v="262"/>
    <s v="ACQ"/>
    <s v="7172137921"/>
    <d v="2022-09-13T00:00:00"/>
    <m/>
    <n v="512.4"/>
    <s v="60"/>
    <d v="2022-09-16T00:00:00"/>
    <d v="2022-11-15T00:00:00"/>
    <n v="9"/>
    <n v="69"/>
    <n v="420"/>
    <n v="3780"/>
    <n v="28980"/>
    <s v="Bonifico"/>
    <d v="2022-11-24T00:00:00"/>
    <s v="12671"/>
    <s v="SAN. BANCO POPOLARE CC TESORERIA"/>
  </r>
  <r>
    <s v="868162"/>
    <s v="94699"/>
    <x v="96"/>
    <s v="ACQ"/>
    <s v="2022030379"/>
    <d v="2022-09-13T00:00:00"/>
    <m/>
    <n v="6927.75"/>
    <s v="60"/>
    <d v="2022-09-16T00:00:00"/>
    <d v="2022-11-15T00:00:00"/>
    <n v="9"/>
    <n v="69"/>
    <n v="5678.48"/>
    <n v="51106.319999999992"/>
    <n v="391815.12"/>
    <s v="Bonifico"/>
    <d v="2022-11-24T00:00:00"/>
    <s v="12621"/>
    <s v="SAN. BANCO POPOLARE CC TESORERIA"/>
  </r>
  <r>
    <s v="868164"/>
    <s v="90944"/>
    <x v="180"/>
    <s v="ACQ"/>
    <s v="5098/S"/>
    <d v="2022-08-25T00:00:00"/>
    <s v="canone agosto 2022"/>
    <n v="457.5"/>
    <s v="60"/>
    <d v="2022-09-16T00:00:00"/>
    <d v="2022-11-15T00:00:00"/>
    <n v="-25"/>
    <n v="35"/>
    <n v="375"/>
    <n v="-9375"/>
    <n v="13125"/>
    <s v="Bonifico"/>
    <d v="2022-10-21T00:00:00"/>
    <s v="11456"/>
    <s v="SAN. BANCO POPOLARE CC TESORERIA"/>
  </r>
  <r>
    <s v="868165"/>
    <s v="92830"/>
    <x v="126"/>
    <s v="ACQ"/>
    <s v="0931919402"/>
    <d v="2022-09-12T00:00:00"/>
    <m/>
    <n v="88.67"/>
    <s v="60"/>
    <d v="2022-09-16T00:00:00"/>
    <d v="2022-11-15T00:00:00"/>
    <n v="9"/>
    <n v="69"/>
    <n v="72.680000000000007"/>
    <n v="654.12000000000012"/>
    <n v="5014.92"/>
    <s v="Bonifico"/>
    <d v="2022-11-24T00:00:00"/>
    <s v="12566"/>
    <s v="SAN. BANCO POPOLARE CC TESORERIA"/>
  </r>
  <r>
    <s v="868166"/>
    <s v="96491"/>
    <x v="3"/>
    <s v="ACQ"/>
    <s v="22195722"/>
    <d v="2022-09-13T00:00:00"/>
    <m/>
    <n v="6880.8"/>
    <s v="60"/>
    <d v="2022-09-16T00:00:00"/>
    <d v="2022-11-15T00:00:00"/>
    <n v="-35"/>
    <n v="25"/>
    <n v="5640"/>
    <n v="-197400"/>
    <n v="141000"/>
    <s v="Bonifico"/>
    <d v="2022-10-11T00:00:00"/>
    <s v="11039"/>
    <s v="SAN. BANCO POPOLARE CC TESORERIA"/>
  </r>
  <r>
    <s v="868167"/>
    <s v="22928"/>
    <x v="161"/>
    <s v="ACQ"/>
    <s v="V90010610"/>
    <d v="2022-09-08T00:00:00"/>
    <m/>
    <n v="161.04"/>
    <s v="60"/>
    <d v="2022-09-16T00:00:00"/>
    <d v="2022-11-15T00:00:00"/>
    <n v="-20"/>
    <n v="40"/>
    <n v="132"/>
    <n v="-2640"/>
    <n v="5280"/>
    <s v="Bonifico"/>
    <d v="2022-10-26T00:00:00"/>
    <s v="11669"/>
    <s v="SAN. BANCO POPOLARE CC TESORERIA"/>
  </r>
  <r>
    <s v="868168"/>
    <s v="92830"/>
    <x v="126"/>
    <s v="ACQ"/>
    <s v="0931919392"/>
    <d v="2022-09-12T00:00:00"/>
    <m/>
    <n v="439.2"/>
    <s v="60"/>
    <d v="2022-09-16T00:00:00"/>
    <d v="2022-11-15T00:00:00"/>
    <n v="-35"/>
    <n v="25"/>
    <n v="360"/>
    <n v="-12600"/>
    <n v="9000"/>
    <s v="Bonifico"/>
    <d v="2022-10-11T00:00:00"/>
    <s v="10946"/>
    <s v="SAN. BANCO POPOLARE CC TESORERIA"/>
  </r>
  <r>
    <s v="868169"/>
    <s v="22928"/>
    <x v="161"/>
    <s v="ACQ"/>
    <s v="V90010609"/>
    <d v="2022-09-08T00:00:00"/>
    <m/>
    <n v="790.56"/>
    <s v="60"/>
    <d v="2022-09-16T00:00:00"/>
    <d v="2022-11-15T00:00:00"/>
    <n v="9"/>
    <n v="69"/>
    <n v="648"/>
    <n v="5832"/>
    <n v="44712"/>
    <s v="Bonifico"/>
    <d v="2022-11-24T00:00:00"/>
    <s v="12632"/>
    <s v="SAN. BANCO POPOLARE CC TESORERIA"/>
  </r>
  <r>
    <s v="868170"/>
    <s v="92830"/>
    <x v="126"/>
    <s v="ACQ"/>
    <s v="0931919395"/>
    <d v="2022-09-12T00:00:00"/>
    <m/>
    <n v="82.96"/>
    <s v="60"/>
    <d v="2022-09-16T00:00:00"/>
    <d v="2022-11-15T00:00:00"/>
    <n v="-35"/>
    <n v="25"/>
    <n v="68"/>
    <n v="-2380"/>
    <n v="1700"/>
    <s v="Bonifico"/>
    <d v="2022-10-11T00:00:00"/>
    <s v="10946"/>
    <s v="SAN. BANCO POPOLARE CC TESORERIA"/>
  </r>
  <r>
    <s v="868171"/>
    <s v="92830"/>
    <x v="126"/>
    <s v="ACQ"/>
    <s v="0931919398"/>
    <d v="2022-09-12T00:00:00"/>
    <m/>
    <n v="82.96"/>
    <s v="60"/>
    <d v="2022-09-16T00:00:00"/>
    <d v="2022-11-15T00:00:00"/>
    <n v="-20"/>
    <n v="40"/>
    <n v="68"/>
    <n v="-1360"/>
    <n v="2720"/>
    <s v="Bonifico"/>
    <d v="2022-10-26T00:00:00"/>
    <s v="11701"/>
    <s v="SAN. BANCO POPOLARE CC TESORERIA"/>
  </r>
  <r>
    <s v="868172"/>
    <s v="92830"/>
    <x v="126"/>
    <s v="ACQ"/>
    <s v="0931919985"/>
    <d v="2022-09-13T00:00:00"/>
    <m/>
    <n v="75.64"/>
    <s v="60"/>
    <d v="2022-09-16T00:00:00"/>
    <d v="2022-11-15T00:00:00"/>
    <n v="-35"/>
    <n v="25"/>
    <n v="62"/>
    <n v="-2170"/>
    <n v="1550"/>
    <s v="Bonifico"/>
    <d v="2022-10-11T00:00:00"/>
    <s v="10946"/>
    <s v="SAN. BANCO POPOLARE CC TESORERIA"/>
  </r>
  <r>
    <s v="868173"/>
    <s v="92830"/>
    <x v="126"/>
    <s v="ACQ"/>
    <s v="0931919397"/>
    <d v="2022-09-12T00:00:00"/>
    <m/>
    <n v="20.74"/>
    <s v="60"/>
    <d v="2022-09-16T00:00:00"/>
    <d v="2022-11-15T00:00:00"/>
    <n v="-35"/>
    <n v="25"/>
    <n v="17"/>
    <n v="-595"/>
    <n v="425"/>
    <s v="Bonifico"/>
    <d v="2022-10-11T00:00:00"/>
    <s v="10946"/>
    <s v="SAN. BANCO POPOLARE CC TESORERIA"/>
  </r>
  <r>
    <s v="868174"/>
    <s v="92830"/>
    <x v="126"/>
    <s v="ACQ"/>
    <s v="0931919989"/>
    <d v="2022-09-13T00:00:00"/>
    <m/>
    <n v="75.64"/>
    <s v="60"/>
    <d v="2022-09-16T00:00:00"/>
    <d v="2022-11-15T00:00:00"/>
    <n v="9"/>
    <n v="69"/>
    <n v="62"/>
    <n v="558"/>
    <n v="4278"/>
    <s v="Bonifico"/>
    <d v="2022-11-24T00:00:00"/>
    <s v="12566"/>
    <s v="SAN. BANCO POPOLARE CC TESORERIA"/>
  </r>
  <r>
    <s v="868175"/>
    <s v="92830"/>
    <x v="126"/>
    <s v="ACQ"/>
    <s v="0931918270"/>
    <d v="2022-09-08T00:00:00"/>
    <m/>
    <n v="260.58999999999997"/>
    <s v="60"/>
    <d v="2022-09-16T00:00:00"/>
    <d v="2022-11-15T00:00:00"/>
    <n v="9"/>
    <n v="69"/>
    <n v="213.6"/>
    <n v="1922.3999999999999"/>
    <n v="14738.4"/>
    <s v="Bonifico"/>
    <d v="2022-11-24T00:00:00"/>
    <s v="12566"/>
    <s v="SAN. BANCO POPOLARE CC TESORERIA"/>
  </r>
  <r>
    <s v="868176"/>
    <s v="92830"/>
    <x v="126"/>
    <s v="ACQ"/>
    <s v="0931919988"/>
    <d v="2022-09-13T00:00:00"/>
    <m/>
    <n v="124.44"/>
    <s v="60"/>
    <d v="2022-09-16T00:00:00"/>
    <d v="2022-11-15T00:00:00"/>
    <n v="-20"/>
    <n v="40"/>
    <n v="102"/>
    <n v="-2040"/>
    <n v="4080"/>
    <s v="Bonifico"/>
    <d v="2022-10-26T00:00:00"/>
    <s v="11701"/>
    <s v="SAN. BANCO POPOLARE CC TESORERIA"/>
  </r>
  <r>
    <s v="868177"/>
    <s v="92830"/>
    <x v="126"/>
    <s v="ACQ"/>
    <s v="0931919990"/>
    <d v="2022-09-13T00:00:00"/>
    <m/>
    <n v="62.22"/>
    <s v="60"/>
    <d v="2022-09-16T00:00:00"/>
    <d v="2022-11-15T00:00:00"/>
    <n v="9"/>
    <n v="69"/>
    <n v="51"/>
    <n v="459"/>
    <n v="3519"/>
    <s v="Bonifico"/>
    <d v="2022-11-24T00:00:00"/>
    <s v="12566"/>
    <s v="SAN. BANCO POPOLARE CC TESORERIA"/>
  </r>
  <r>
    <s v="868178"/>
    <s v="99284"/>
    <x v="334"/>
    <s v="ACQ"/>
    <s v="6224/PA"/>
    <d v="2022-09-09T00:00:00"/>
    <m/>
    <n v="62.8"/>
    <s v="60"/>
    <d v="2022-09-16T00:00:00"/>
    <d v="2022-11-15T00:00:00"/>
    <n v="0"/>
    <n v="60"/>
    <n v="57.09"/>
    <n v="0"/>
    <n v="3425.4"/>
    <s v="Bonifico"/>
    <d v="2022-11-15T00:00:00"/>
    <s v="11956"/>
    <s v="SAN. BANCO POPOLARE CC TESORERIA"/>
  </r>
  <r>
    <s v="868179"/>
    <s v="90273"/>
    <x v="369"/>
    <s v="ACQ"/>
    <s v="0000265607"/>
    <d v="2022-09-07T00:00:00"/>
    <m/>
    <n v="166.4"/>
    <s v="60"/>
    <d v="2022-09-16T00:00:00"/>
    <d v="2022-11-15T00:00:00"/>
    <n v="-35"/>
    <n v="25"/>
    <n v="160"/>
    <n v="-5600"/>
    <n v="4000"/>
    <s v="Bonifico"/>
    <d v="2022-10-11T00:00:00"/>
    <s v="10887"/>
    <s v="SAN. BANCO POPOLARE CC TESORERIA"/>
  </r>
  <r>
    <s v="868180"/>
    <s v="90544"/>
    <x v="11"/>
    <s v="ACQ"/>
    <s v="22118418"/>
    <d v="2022-09-13T00:00:00"/>
    <m/>
    <n v="978.12"/>
    <s v="60"/>
    <d v="2022-09-16T00:00:00"/>
    <d v="2022-11-15T00:00:00"/>
    <n v="-25"/>
    <n v="35"/>
    <n v="940.5"/>
    <n v="-23512.5"/>
    <n v="32917.5"/>
    <s v="Bonifico"/>
    <d v="2022-10-21T00:00:00"/>
    <s v="11436"/>
    <s v="SAN. BANCO POPOLARE CC TESORERIA"/>
  </r>
  <r>
    <s v="868181"/>
    <s v="90075"/>
    <x v="57"/>
    <s v="ACQ"/>
    <s v="222061849"/>
    <d v="2022-09-14T00:00:00"/>
    <s v="VEDI NC 222071899 DEL 26/10/22 A STORNO TOT. FT"/>
    <n v="2432.8000000000002"/>
    <s v="60"/>
    <d v="2022-09-16T00:00:00"/>
    <d v="2022-11-15T00:00:00"/>
    <n v="0"/>
    <n v="60"/>
    <n v="1994.1"/>
    <n v="0"/>
    <n v="119646"/>
    <s v="Bonifico"/>
    <d v="2022-11-17T00:00:00"/>
    <m/>
    <s v="SAN. BANCO POPOLARE CC TESORERIA"/>
  </r>
  <r>
    <s v="868183"/>
    <s v="98800"/>
    <x v="112"/>
    <s v="ACQ"/>
    <s v="2022028105"/>
    <d v="2022-09-14T00:00:00"/>
    <m/>
    <n v="830.74"/>
    <s v="60"/>
    <d v="2022-09-16T00:00:00"/>
    <d v="2022-11-15T00:00:00"/>
    <n v="0"/>
    <n v="60"/>
    <n v="755.22"/>
    <n v="0"/>
    <n v="45313.200000000004"/>
    <s v="Bonifico"/>
    <d v="2022-11-15T00:00:00"/>
    <s v="12091"/>
    <s v="SAN. BANCO POPOLARE CC TESORERIA"/>
  </r>
  <r>
    <s v="868184"/>
    <s v="95277"/>
    <x v="107"/>
    <s v="ACQ"/>
    <s v="0000001000073736"/>
    <d v="2022-09-12T00:00:00"/>
    <m/>
    <n v="28701.66"/>
    <s v="60"/>
    <d v="2022-09-16T00:00:00"/>
    <d v="2022-11-15T00:00:00"/>
    <n v="0"/>
    <n v="60"/>
    <n v="26092.42"/>
    <n v="0"/>
    <n v="1565545.2"/>
    <s v="Bonifico"/>
    <d v="2022-11-15T00:00:00"/>
    <s v="12068"/>
    <s v="SAN. BANCO POPOLARE CC TESORERIA"/>
  </r>
  <r>
    <s v="868185"/>
    <s v="98510"/>
    <x v="4"/>
    <s v="ACQ"/>
    <s v="DVE000312463"/>
    <d v="2022-09-08T00:00:00"/>
    <s v="SOPRAVV.ATTIVA INTERESSI DI MORA - NC A STORNO TOT. FT DME000521195 DEL 31/07/18"/>
    <n v="-24.61"/>
    <s v="60"/>
    <d v="2022-09-16T00:00:00"/>
    <d v="2022-11-15T00:00:00"/>
    <n v="0"/>
    <n v="60"/>
    <n v="-24.61"/>
    <n v="0"/>
    <n v="-1476.6"/>
    <s v="Bonifico"/>
    <d v="2022-10-05T00:00:00"/>
    <m/>
    <s v="SAN. BANCO POPOLARE CC TESORERIA"/>
  </r>
  <r>
    <s v="868186"/>
    <s v="100814"/>
    <x v="287"/>
    <s v="ACQ"/>
    <s v="000622-0CPA"/>
    <d v="2022-09-14T00:00:00"/>
    <m/>
    <n v="841.8"/>
    <s v="60"/>
    <d v="2022-09-16T00:00:00"/>
    <d v="2022-11-15T00:00:00"/>
    <n v="-35"/>
    <n v="25"/>
    <n v="690"/>
    <n v="-24150"/>
    <n v="17250"/>
    <s v="Bonifico"/>
    <d v="2022-10-11T00:00:00"/>
    <s v="10905"/>
    <s v="SAN. BANCO POPOLARE CC TESORERIA"/>
  </r>
  <r>
    <s v="868187"/>
    <s v="96711"/>
    <x v="114"/>
    <s v="ACQ"/>
    <s v="40145206"/>
    <d v="2022-09-10T00:00:00"/>
    <m/>
    <n v="361.12"/>
    <s v="60"/>
    <d v="2022-09-16T00:00:00"/>
    <d v="2022-11-15T00:00:00"/>
    <n v="9"/>
    <n v="69"/>
    <n v="296"/>
    <n v="2664"/>
    <n v="20424"/>
    <s v="Bonifico"/>
    <d v="2022-11-24T00:00:00"/>
    <s v="12626"/>
    <s v="SAN. BANCO POPOLARE CC TESORERIA"/>
  </r>
  <r>
    <s v="868188"/>
    <s v="100943"/>
    <x v="277"/>
    <s v="ACQ"/>
    <s v="18982"/>
    <d v="2022-09-02T00:00:00"/>
    <m/>
    <n v="627"/>
    <s v="60"/>
    <d v="2022-09-16T00:00:00"/>
    <d v="2022-11-15T00:00:00"/>
    <n v="0"/>
    <n v="60"/>
    <n v="570"/>
    <n v="0"/>
    <n v="34200"/>
    <s v="Bonifico"/>
    <d v="2022-11-15T00:00:00"/>
    <s v="12131"/>
    <s v="SAN. BANCO POPOLARE CC TESORERIA"/>
  </r>
  <r>
    <s v="868189"/>
    <s v="10773"/>
    <x v="80"/>
    <s v="ACQ"/>
    <s v="2022332850"/>
    <d v="2022-09-14T00:00:00"/>
    <m/>
    <n v="6917.4"/>
    <s v="60"/>
    <d v="2022-09-16T00:00:00"/>
    <d v="2022-11-15T00:00:00"/>
    <n v="13"/>
    <n v="73"/>
    <n v="5670"/>
    <n v="73710"/>
    <n v="413910"/>
    <s v="Bonifico"/>
    <d v="2022-11-28T00:00:00"/>
    <s v="12950"/>
    <s v="SAN. BANCO POPOLARE CC TESORERIA"/>
  </r>
  <r>
    <s v="868190"/>
    <s v="90712"/>
    <x v="453"/>
    <s v="ACQ_I"/>
    <s v="V0-122236"/>
    <d v="2022-09-12T00:00:00"/>
    <s v="TERR."/>
    <n v="184.08"/>
    <s v="30"/>
    <d v="2022-09-16T00:00:00"/>
    <d v="2022-10-16T00:00:00"/>
    <n v="-6"/>
    <n v="24"/>
    <n v="177"/>
    <n v="-1062"/>
    <n v="4248"/>
    <s v="Bonifico"/>
    <d v="2022-10-10T00:00:00"/>
    <s v="10754"/>
    <s v="TERR. BANCO POPOLARE"/>
  </r>
  <r>
    <s v="868191"/>
    <s v="92830"/>
    <x v="126"/>
    <s v="ACQ"/>
    <s v="0931919987"/>
    <d v="2022-09-13T00:00:00"/>
    <m/>
    <n v="62.22"/>
    <s v="60"/>
    <d v="2022-09-16T00:00:00"/>
    <d v="2022-11-15T00:00:00"/>
    <n v="-20"/>
    <n v="40"/>
    <n v="51"/>
    <n v="-1020"/>
    <n v="2040"/>
    <s v="Bonifico"/>
    <d v="2022-10-26T00:00:00"/>
    <s v="11701"/>
    <s v="SAN. BANCO POPOLARE CC TESORERIA"/>
  </r>
  <r>
    <s v="868192"/>
    <s v="1419"/>
    <x v="256"/>
    <s v="ACQ"/>
    <s v="003685PA"/>
    <d v="2022-09-09T00:00:00"/>
    <m/>
    <n v="21.96"/>
    <s v="60"/>
    <d v="2022-09-16T00:00:00"/>
    <d v="2022-11-15T00:00:00"/>
    <n v="-25"/>
    <n v="35"/>
    <n v="18"/>
    <n v="-450"/>
    <n v="630"/>
    <s v="Bonifico"/>
    <d v="2022-10-21T00:00:00"/>
    <s v="11364"/>
    <s v="SAN. BANCO POPOLARE CC TESORERIA"/>
  </r>
  <r>
    <s v="868193"/>
    <s v="95074"/>
    <x v="47"/>
    <s v="ACQ"/>
    <s v="22PL023452"/>
    <d v="2022-09-13T00:00:00"/>
    <m/>
    <n v="17199"/>
    <s v="60"/>
    <d v="2022-09-16T00:00:00"/>
    <d v="2022-11-15T00:00:00"/>
    <n v="9"/>
    <n v="69"/>
    <n v="16380"/>
    <n v="147420"/>
    <n v="1130220"/>
    <s v="Bonifico"/>
    <d v="2022-11-24T00:00:00"/>
    <s v="12710"/>
    <s v="SAN. BANCO POPOLARE CC TESORERIA"/>
  </r>
  <r>
    <s v="868194"/>
    <s v="90712"/>
    <x v="453"/>
    <s v="ACQ_I"/>
    <s v="V0-122237"/>
    <d v="2022-09-12T00:00:00"/>
    <s v="TERR."/>
    <n v="429.52"/>
    <s v="30"/>
    <d v="2022-09-16T00:00:00"/>
    <d v="2022-10-16T00:00:00"/>
    <n v="-6"/>
    <n v="24"/>
    <n v="413"/>
    <n v="-2478"/>
    <n v="9912"/>
    <s v="Bonifico"/>
    <d v="2022-10-10T00:00:00"/>
    <s v="10754"/>
    <s v="TERR. BANCO POPOLARE"/>
  </r>
  <r>
    <s v="868195"/>
    <s v="94919"/>
    <x v="84"/>
    <s v="ACQ"/>
    <s v="22017587R8"/>
    <d v="2022-09-12T00:00:00"/>
    <m/>
    <n v="650"/>
    <s v="60"/>
    <d v="2022-09-16T00:00:00"/>
    <d v="2022-11-15T00:00:00"/>
    <n v="-35"/>
    <n v="25"/>
    <n v="625"/>
    <n v="-21875"/>
    <n v="15625"/>
    <s v="Bonifico"/>
    <d v="2022-10-11T00:00:00"/>
    <s v="10872"/>
    <s v="SAN. BANCO POPOLARE CC TESORERIA"/>
  </r>
  <r>
    <s v="868196"/>
    <s v="93135"/>
    <x v="463"/>
    <s v="ACQ"/>
    <s v="1629 E1"/>
    <d v="2022-09-01T00:00:00"/>
    <m/>
    <n v="990"/>
    <s v="60"/>
    <d v="2022-09-16T00:00:00"/>
    <d v="2022-11-15T00:00:00"/>
    <n v="-25"/>
    <n v="35"/>
    <n v="900"/>
    <n v="-22500"/>
    <n v="31500"/>
    <s v="Bonifico"/>
    <d v="2022-10-21T00:00:00"/>
    <s v="11459"/>
    <s v="SAN. BANCO POPOLARE CC TESORERIA"/>
  </r>
  <r>
    <s v="868198"/>
    <s v="22764"/>
    <x v="464"/>
    <s v="ACQ"/>
    <s v="X03751"/>
    <d v="2022-08-31T00:00:00"/>
    <m/>
    <n v="379.91"/>
    <s v="60"/>
    <d v="2022-09-16T00:00:00"/>
    <d v="2022-11-15T00:00:00"/>
    <n v="-35"/>
    <n v="25"/>
    <n v="311.39999999999998"/>
    <n v="-10899"/>
    <n v="7784.9999999999991"/>
    <s v="Bonifico"/>
    <d v="2022-10-11T00:00:00"/>
    <s v="10864"/>
    <s v="SAN. BANCO POPOLARE CC TESORERIA"/>
  </r>
  <r>
    <s v="868199"/>
    <s v="94919"/>
    <x v="84"/>
    <s v="ACQ"/>
    <s v="22017579R8"/>
    <d v="2022-09-12T00:00:00"/>
    <m/>
    <n v="416"/>
    <s v="60"/>
    <d v="2022-09-16T00:00:00"/>
    <d v="2022-11-15T00:00:00"/>
    <n v="-35"/>
    <n v="25"/>
    <n v="400"/>
    <n v="-14000"/>
    <n v="10000"/>
    <s v="Bonifico"/>
    <d v="2022-10-11T00:00:00"/>
    <s v="10872"/>
    <s v="SAN. BANCO POPOLARE CC TESORERIA"/>
  </r>
  <r>
    <s v="868200"/>
    <s v="90660"/>
    <x v="207"/>
    <s v="ACQ"/>
    <s v="3900300124"/>
    <d v="2022-09-13T00:00:00"/>
    <m/>
    <n v="80.52"/>
    <s v="60"/>
    <d v="2022-09-16T00:00:00"/>
    <d v="2022-11-15T00:00:00"/>
    <n v="9"/>
    <n v="69"/>
    <n v="66"/>
    <n v="594"/>
    <n v="4554"/>
    <s v="Bonifico"/>
    <d v="2022-11-24T00:00:00"/>
    <s v="12575"/>
    <s v="SAN. BANCO POPOLARE CC TESORERIA"/>
  </r>
  <r>
    <s v="868201"/>
    <s v="96876"/>
    <x v="7"/>
    <s v="ACQ"/>
    <s v="0740899558"/>
    <d v="2022-09-12T00:00:00"/>
    <m/>
    <n v="44.55"/>
    <s v="60"/>
    <d v="2022-09-16T00:00:00"/>
    <d v="2022-11-15T00:00:00"/>
    <n v="9"/>
    <n v="69"/>
    <n v="40.5"/>
    <n v="364.5"/>
    <n v="2794.5"/>
    <s v="Bonifico"/>
    <d v="2022-11-24T00:00:00"/>
    <s v="12651"/>
    <s v="SAN. BANCO POPOLARE CC TESORERIA"/>
  </r>
  <r>
    <s v="868202"/>
    <s v="10568"/>
    <x v="85"/>
    <s v="ACQ"/>
    <s v="3031000088"/>
    <d v="2022-09-13T00:00:00"/>
    <s v="giornata del 01/08/22"/>
    <n v="793"/>
    <s v="60"/>
    <d v="2022-09-16T00:00:00"/>
    <d v="2022-11-15T00:00:00"/>
    <n v="-21"/>
    <n v="39"/>
    <n v="650"/>
    <n v="-13650"/>
    <n v="25350"/>
    <s v="Bonifico"/>
    <d v="2022-10-25T00:00:00"/>
    <s v="11583"/>
    <s v="SAN. BANCO POPOLARE CC TESORERIA"/>
  </r>
  <r>
    <s v="868203"/>
    <s v="95474"/>
    <x v="465"/>
    <s v="ACQ"/>
    <s v="4108902006"/>
    <d v="2022-09-12T00:00:00"/>
    <m/>
    <n v="13.42"/>
    <s v="60"/>
    <d v="2022-09-16T00:00:00"/>
    <d v="2022-11-15T00:00:00"/>
    <n v="-35"/>
    <n v="25"/>
    <n v="11"/>
    <n v="-385"/>
    <n v="275"/>
    <s v="Bonifico"/>
    <d v="2022-10-11T00:00:00"/>
    <s v="11028"/>
    <s v="SAN. BANCO POPOLARE CC TESORERIA"/>
  </r>
  <r>
    <s v="868204"/>
    <s v="94921"/>
    <x v="182"/>
    <s v="ACQ"/>
    <s v="8722169209"/>
    <d v="2022-09-12T00:00:00"/>
    <m/>
    <n v="3335.18"/>
    <s v="60"/>
    <d v="2022-09-16T00:00:00"/>
    <d v="2022-11-15T00:00:00"/>
    <n v="0"/>
    <n v="60"/>
    <n v="3031.98"/>
    <n v="0"/>
    <n v="181918.8"/>
    <s v="Bonifico"/>
    <d v="2022-11-15T00:00:00"/>
    <s v="12167"/>
    <s v="SAN. BANCO POPOLARE CC TESORERIA"/>
  </r>
  <r>
    <s v="868205"/>
    <s v="96491"/>
    <x v="3"/>
    <s v="ACQ"/>
    <s v="22195723"/>
    <d v="2022-09-13T00:00:00"/>
    <m/>
    <n v="131.76"/>
    <s v="60"/>
    <d v="2022-09-16T00:00:00"/>
    <d v="2022-11-15T00:00:00"/>
    <n v="9"/>
    <n v="69"/>
    <n v="108"/>
    <n v="972"/>
    <n v="7452"/>
    <s v="Bonifico"/>
    <d v="2022-11-24T00:00:00"/>
    <s v="12693"/>
    <s v="SAN. BANCO POPOLARE CC TESORERIA"/>
  </r>
  <r>
    <s v="868206"/>
    <s v="92830"/>
    <x v="126"/>
    <s v="ACQ"/>
    <s v="0931919396"/>
    <d v="2022-09-12T00:00:00"/>
    <m/>
    <n v="41.48"/>
    <s v="60"/>
    <d v="2022-09-16T00:00:00"/>
    <d v="2022-11-15T00:00:00"/>
    <n v="-35"/>
    <n v="25"/>
    <n v="34"/>
    <n v="-1190"/>
    <n v="850"/>
    <s v="Bonifico"/>
    <d v="2022-10-11T00:00:00"/>
    <s v="10946"/>
    <s v="SAN. BANCO POPOLARE CC TESORERIA"/>
  </r>
  <r>
    <s v="868207"/>
    <s v="94614"/>
    <x v="262"/>
    <s v="ACQ"/>
    <s v="7172137919"/>
    <d v="2022-09-13T00:00:00"/>
    <m/>
    <n v="1952"/>
    <s v="60"/>
    <d v="2022-09-16T00:00:00"/>
    <d v="2022-11-15T00:00:00"/>
    <n v="-35"/>
    <n v="25"/>
    <n v="1600"/>
    <n v="-56000"/>
    <n v="40000"/>
    <s v="Bonifico"/>
    <d v="2022-10-11T00:00:00"/>
    <s v="10857"/>
    <s v="SAN. BANCO POPOLARE CC TESORERIA"/>
  </r>
  <r>
    <s v="868208"/>
    <s v="92830"/>
    <x v="126"/>
    <s v="ACQ"/>
    <s v="0931907913"/>
    <d v="2022-08-04T00:00:00"/>
    <m/>
    <n v="102.48"/>
    <s v="60"/>
    <d v="2022-09-16T00:00:00"/>
    <d v="2022-11-15T00:00:00"/>
    <n v="-35"/>
    <n v="25"/>
    <n v="84"/>
    <n v="-2940"/>
    <n v="2100"/>
    <s v="Bonifico"/>
    <d v="2022-10-11T00:00:00"/>
    <s v="10946"/>
    <s v="SAN. BANCO POPOLARE CC TESORERIA"/>
  </r>
  <r>
    <s v="868209"/>
    <s v="96491"/>
    <x v="3"/>
    <s v="ACQ"/>
    <s v="22195376"/>
    <d v="2022-09-13T00:00:00"/>
    <m/>
    <n v="393.64"/>
    <s v="60"/>
    <d v="2022-09-16T00:00:00"/>
    <d v="2022-11-15T00:00:00"/>
    <n v="-35"/>
    <n v="25"/>
    <n v="378.5"/>
    <n v="-13247.5"/>
    <n v="9462.5"/>
    <s v="Bonifico"/>
    <d v="2022-10-11T00:00:00"/>
    <s v="11039"/>
    <s v="SAN. BANCO POPOLARE CC TESORERIA"/>
  </r>
  <r>
    <s v="868210"/>
    <s v="10773"/>
    <x v="80"/>
    <s v="ACQ"/>
    <s v="2022332848"/>
    <d v="2022-09-14T00:00:00"/>
    <m/>
    <n v="427"/>
    <s v="60"/>
    <d v="2022-09-16T00:00:00"/>
    <d v="2022-11-15T00:00:00"/>
    <n v="0"/>
    <n v="60"/>
    <n v="350"/>
    <n v="0"/>
    <n v="21000"/>
    <s v="Bonifico"/>
    <d v="2022-11-15T00:00:00"/>
    <s v="12170"/>
    <s v="SAN. BANCO POPOLARE CC TESORERIA"/>
  </r>
  <r>
    <s v="868211"/>
    <s v="92830"/>
    <x v="126"/>
    <s v="ACQ"/>
    <s v="0931919394"/>
    <d v="2022-09-12T00:00:00"/>
    <m/>
    <n v="62.22"/>
    <s v="60"/>
    <d v="2022-09-16T00:00:00"/>
    <d v="2022-11-15T00:00:00"/>
    <n v="-35"/>
    <n v="25"/>
    <n v="51"/>
    <n v="-1785"/>
    <n v="1275"/>
    <s v="Bonifico"/>
    <d v="2022-10-11T00:00:00"/>
    <s v="10946"/>
    <s v="SAN. BANCO POPOLARE CC TESORERIA"/>
  </r>
  <r>
    <s v="868212"/>
    <s v="22839"/>
    <x v="278"/>
    <s v="ACQ"/>
    <s v="25865514"/>
    <d v="2022-07-19T00:00:00"/>
    <s v="VEDI NC 25876680 DEL 22/8/22 A STORNO TOT. FATT."/>
    <n v="472.47"/>
    <s v="60"/>
    <d v="2022-09-16T00:00:00"/>
    <d v="2022-11-15T00:00:00"/>
    <n v="0"/>
    <n v="60"/>
    <n v="454.3"/>
    <n v="0"/>
    <n v="27258"/>
    <s v="Bonifico"/>
    <d v="2022-10-06T00:00:00"/>
    <s v="10671"/>
    <s v="SAN. BANCO POPOLARE CC TESORERIA"/>
  </r>
  <r>
    <s v="868213"/>
    <s v="91224"/>
    <x v="341"/>
    <s v="ACQ"/>
    <s v="3967/PA"/>
    <d v="2022-09-13T00:00:00"/>
    <m/>
    <n v="176.81"/>
    <s v="60"/>
    <d v="2022-09-16T00:00:00"/>
    <d v="2022-11-15T00:00:00"/>
    <n v="0"/>
    <n v="60"/>
    <n v="160.74"/>
    <n v="0"/>
    <n v="9644.4000000000015"/>
    <s v="Bonifico"/>
    <d v="2022-11-15T00:00:00"/>
    <s v="12123"/>
    <s v="SAN. BANCO POPOLARE CC TESORERIA"/>
  </r>
  <r>
    <s v="868214"/>
    <s v="91307"/>
    <x v="459"/>
    <s v="ACQ"/>
    <s v="TL05420"/>
    <d v="2022-09-09T00:00:00"/>
    <m/>
    <n v="549"/>
    <s v="60"/>
    <d v="2022-09-16T00:00:00"/>
    <d v="2022-11-15T00:00:00"/>
    <n v="13"/>
    <n v="73"/>
    <n v="450"/>
    <n v="5850"/>
    <n v="32850"/>
    <s v="Bonifico"/>
    <d v="2022-11-28T00:00:00"/>
    <s v="12835"/>
    <s v="SAN. BANCO POPOLARE CC TESORERIA"/>
  </r>
  <r>
    <s v="868215"/>
    <s v="99041"/>
    <x v="209"/>
    <s v="ACQ"/>
    <s v="7000172406"/>
    <d v="2022-09-13T00:00:00"/>
    <m/>
    <n v="244.81"/>
    <s v="60"/>
    <d v="2022-09-16T00:00:00"/>
    <d v="2022-11-15T00:00:00"/>
    <n v="0"/>
    <n v="60"/>
    <n v="222.55"/>
    <n v="0"/>
    <n v="13353"/>
    <s v="Bonifico"/>
    <d v="2022-11-15T00:00:00"/>
    <s v="12092"/>
    <s v="SAN. BANCO POPOLARE CC TESORERIA"/>
  </r>
  <r>
    <s v="868216"/>
    <s v="101124"/>
    <x v="79"/>
    <s v="ACQ"/>
    <s v="86.P"/>
    <d v="2022-08-31T00:00:00"/>
    <s v="PORTIERATO POC AGO22"/>
    <n v="11739.13"/>
    <s v="60"/>
    <d v="2022-09-16T00:00:00"/>
    <d v="2022-11-15T00:00:00"/>
    <n v="-7"/>
    <n v="53"/>
    <n v="9622.24"/>
    <n v="-67355.679999999993"/>
    <n v="509978.72"/>
    <s v="Bonifico"/>
    <d v="2022-11-08T00:00:00"/>
    <s v="11887"/>
    <s v="SAN. BANCO POPOLARE CC TESORERIA"/>
  </r>
  <r>
    <s v="868217"/>
    <s v="1419"/>
    <x v="256"/>
    <s v="ACQ"/>
    <s v="003713PA"/>
    <d v="2022-09-12T00:00:00"/>
    <m/>
    <n v="21.96"/>
    <s v="60"/>
    <d v="2022-09-16T00:00:00"/>
    <d v="2022-11-15T00:00:00"/>
    <n v="-25"/>
    <n v="35"/>
    <n v="18"/>
    <n v="-450"/>
    <n v="630"/>
    <s v="Bonifico"/>
    <d v="2022-10-21T00:00:00"/>
    <s v="11364"/>
    <s v="SAN. BANCO POPOLARE CC TESORERIA"/>
  </r>
  <r>
    <s v="868218"/>
    <s v="100601"/>
    <x v="125"/>
    <s v="ACQ"/>
    <s v="0003048134"/>
    <d v="2022-09-14T00:00:00"/>
    <m/>
    <n v="285.77"/>
    <s v="60"/>
    <d v="2022-09-16T00:00:00"/>
    <d v="2022-11-15T00:00:00"/>
    <n v="9"/>
    <n v="69"/>
    <n v="259.79000000000002"/>
    <n v="2338.11"/>
    <n v="17925.510000000002"/>
    <s v="Bonifico"/>
    <d v="2022-11-24T00:00:00"/>
    <s v="12689"/>
    <s v="SAN. BANCO POPOLARE CC TESORERIA"/>
  </r>
  <r>
    <s v="868220"/>
    <s v="90675"/>
    <x v="466"/>
    <s v="ACQ"/>
    <s v="22FVRW130094"/>
    <d v="2022-08-31T00:00:00"/>
    <s v="TERR. TECNICI COV AGO '22"/>
    <n v="1897.45"/>
    <s v="60"/>
    <d v="2022-09-16T00:00:00"/>
    <d v="2022-11-15T00:00:00"/>
    <n v="-40"/>
    <n v="20"/>
    <n v="1874.81"/>
    <n v="-74992.399999999994"/>
    <n v="37496.199999999997"/>
    <s v="Bonifico"/>
    <d v="2022-10-06T00:00:00"/>
    <s v="10668"/>
    <s v="SAN. BANCO POPOLARE CC TESORERIA"/>
  </r>
  <r>
    <s v="868221"/>
    <s v="92021"/>
    <x v="212"/>
    <s v="ACQ"/>
    <s v="3300119572"/>
    <d v="2022-09-13T00:00:00"/>
    <m/>
    <n v="2103.75"/>
    <s v="60"/>
    <d v="2022-09-16T00:00:00"/>
    <d v="2022-11-15T00:00:00"/>
    <n v="0"/>
    <n v="60"/>
    <n v="1912.5"/>
    <n v="0"/>
    <n v="114750"/>
    <s v="Bonifico"/>
    <d v="2022-11-15T00:00:00"/>
    <s v="11988"/>
    <s v="SAN. BANCO POPOLARE CC TESORERIA"/>
  </r>
  <r>
    <s v="868222"/>
    <s v="90273"/>
    <x v="369"/>
    <s v="ACQ"/>
    <s v="0000265612"/>
    <d v="2022-09-07T00:00:00"/>
    <m/>
    <n v="166.4"/>
    <s v="60"/>
    <d v="2022-09-16T00:00:00"/>
    <d v="2022-11-15T00:00:00"/>
    <n v="-35"/>
    <n v="25"/>
    <n v="160"/>
    <n v="-5600"/>
    <n v="4000"/>
    <s v="Bonifico"/>
    <d v="2022-10-11T00:00:00"/>
    <s v="10887"/>
    <s v="SAN. BANCO POPOLARE CC TESORERIA"/>
  </r>
  <r>
    <s v="868223"/>
    <s v="90544"/>
    <x v="11"/>
    <s v="ACQ"/>
    <s v="22118415"/>
    <d v="2022-09-13T00:00:00"/>
    <m/>
    <n v="394.68"/>
    <s v="60"/>
    <d v="2022-09-16T00:00:00"/>
    <d v="2022-11-15T00:00:00"/>
    <n v="-25"/>
    <n v="35"/>
    <n v="379.5"/>
    <n v="-9487.5"/>
    <n v="13282.5"/>
    <s v="Bonifico"/>
    <d v="2022-10-21T00:00:00"/>
    <s v="11436"/>
    <s v="SAN. BANCO POPOLARE CC TESORERIA"/>
  </r>
  <r>
    <s v="868224"/>
    <s v="100827"/>
    <x v="467"/>
    <s v="ACQ"/>
    <s v="4151"/>
    <d v="2022-08-31T00:00:00"/>
    <m/>
    <n v="373.59"/>
    <s v="60"/>
    <d v="2022-09-16T00:00:00"/>
    <d v="2022-11-15T00:00:00"/>
    <n v="-35"/>
    <n v="25"/>
    <n v="306.22000000000003"/>
    <n v="-10717.7"/>
    <n v="7655.5000000000009"/>
    <s v="Bonifico"/>
    <d v="2022-10-11T00:00:00"/>
    <s v="10915"/>
    <s v="SAN. BANCO POPOLARE CC TESORERIA"/>
  </r>
  <r>
    <s v="868225"/>
    <s v="90544"/>
    <x v="11"/>
    <s v="ACQ"/>
    <s v="22118419"/>
    <d v="2022-09-13T00:00:00"/>
    <m/>
    <n v="436.8"/>
    <s v="60"/>
    <d v="2022-09-16T00:00:00"/>
    <d v="2022-11-15T00:00:00"/>
    <n v="-25"/>
    <n v="35"/>
    <n v="420"/>
    <n v="-10500"/>
    <n v="14700"/>
    <s v="Bonifico"/>
    <d v="2022-10-21T00:00:00"/>
    <s v="11436"/>
    <s v="SAN. BANCO POPOLARE CC TESORERIA"/>
  </r>
  <r>
    <s v="868226"/>
    <s v="100814"/>
    <x v="287"/>
    <s v="ACQ"/>
    <s v="000618-0CPA"/>
    <d v="2022-09-14T00:00:00"/>
    <m/>
    <n v="732"/>
    <s v="60"/>
    <d v="2022-09-16T00:00:00"/>
    <d v="2022-11-15T00:00:00"/>
    <n v="9"/>
    <n v="69"/>
    <n v="600"/>
    <n v="5400"/>
    <n v="41400"/>
    <s v="Bonifico"/>
    <d v="2022-11-24T00:00:00"/>
    <s v="12735"/>
    <s v="SAN. BANCO POPOLARE CC TESORERIA"/>
  </r>
  <r>
    <s v="868228"/>
    <s v="90273"/>
    <x v="369"/>
    <s v="ACQ"/>
    <s v="0000265608"/>
    <d v="2022-09-07T00:00:00"/>
    <m/>
    <n v="166.4"/>
    <s v="60"/>
    <d v="2022-09-16T00:00:00"/>
    <d v="2022-11-15T00:00:00"/>
    <n v="-35"/>
    <n v="25"/>
    <n v="160"/>
    <n v="-5600"/>
    <n v="4000"/>
    <s v="Bonifico"/>
    <d v="2022-10-11T00:00:00"/>
    <s v="10887"/>
    <s v="SAN. BANCO POPOLARE CC TESORERIA"/>
  </r>
  <r>
    <s v="868229"/>
    <s v="98543"/>
    <x v="295"/>
    <s v="ACQ"/>
    <s v="1651/P"/>
    <d v="2022-09-13T00:00:00"/>
    <m/>
    <n v="1021.14"/>
    <s v="60"/>
    <d v="2022-09-16T00:00:00"/>
    <d v="2022-11-15T00:00:00"/>
    <n v="13"/>
    <n v="73"/>
    <n v="837"/>
    <n v="10881"/>
    <n v="61101"/>
    <s v="Bonifico"/>
    <d v="2022-11-28T00:00:00"/>
    <s v="12932"/>
    <s v="SAN. BANCO POPOLARE CC TESORERIA"/>
  </r>
  <r>
    <s v="868230"/>
    <s v="90669"/>
    <x v="210"/>
    <s v="ACQ"/>
    <s v="514991"/>
    <d v="2022-09-12T00:00:00"/>
    <m/>
    <n v="759"/>
    <s v="60"/>
    <d v="2022-09-16T00:00:00"/>
    <d v="2022-11-15T00:00:00"/>
    <n v="-25"/>
    <n v="35"/>
    <n v="690"/>
    <n v="-17250"/>
    <n v="24150"/>
    <s v="Bonifico"/>
    <d v="2022-10-21T00:00:00"/>
    <s v="11449"/>
    <s v="SAN. BANCO POPOLARE CC TESORERIA"/>
  </r>
  <r>
    <s v="868231"/>
    <s v="92830"/>
    <x v="126"/>
    <s v="ACQ"/>
    <s v="0931920652"/>
    <d v="2022-09-14T00:00:00"/>
    <m/>
    <n v="84.61"/>
    <s v="60"/>
    <d v="2022-09-16T00:00:00"/>
    <d v="2022-11-15T00:00:00"/>
    <n v="-25"/>
    <n v="35"/>
    <n v="69.349999999999994"/>
    <n v="-1733.7499999999998"/>
    <n v="2427.25"/>
    <s v="Bonifico"/>
    <d v="2022-10-21T00:00:00"/>
    <s v="11332"/>
    <s v="SAN. BANCO POPOLARE CC TESORERIA"/>
  </r>
  <r>
    <s v="868232"/>
    <s v="22766"/>
    <x v="225"/>
    <s v="ACQ"/>
    <s v="24185"/>
    <d v="2022-08-31T00:00:00"/>
    <m/>
    <n v="6252.45"/>
    <s v="60"/>
    <d v="2022-09-16T00:00:00"/>
    <d v="2022-11-15T00:00:00"/>
    <n v="-20"/>
    <n v="40"/>
    <n v="5124.96"/>
    <n v="-102499.2"/>
    <n v="204998.39999999999"/>
    <s v="Bonifico"/>
    <d v="2022-10-26T00:00:00"/>
    <s v="11645"/>
    <s v="SAN. BANCO POPOLARE CC TESORERIA"/>
  </r>
  <r>
    <s v="868234"/>
    <s v="22766"/>
    <x v="225"/>
    <s v="ACQ"/>
    <s v="24194"/>
    <d v="2022-08-31T00:00:00"/>
    <m/>
    <n v="195.44"/>
    <s v="60"/>
    <d v="2022-09-16T00:00:00"/>
    <d v="2022-11-15T00:00:00"/>
    <n v="-35"/>
    <n v="25"/>
    <n v="160.19999999999999"/>
    <n v="-5607"/>
    <n v="4004.9999999999995"/>
    <s v="Bonifico"/>
    <d v="2022-10-11T00:00:00"/>
    <s v="10832"/>
    <s v="SAN. BANCO POPOLARE CC TESORERIA"/>
  </r>
  <r>
    <s v="868235"/>
    <s v="94719"/>
    <x v="105"/>
    <s v="ACQ"/>
    <s v="6012222019422"/>
    <d v="2022-09-14T00:00:00"/>
    <m/>
    <n v="264"/>
    <s v="60"/>
    <d v="2022-09-16T00:00:00"/>
    <d v="2022-11-15T00:00:00"/>
    <n v="-35"/>
    <n v="25"/>
    <n v="240"/>
    <n v="-8400"/>
    <n v="6000"/>
    <s v="Bonifico"/>
    <d v="2022-10-11T00:00:00"/>
    <s v="11020"/>
    <s v="SAN. BANCO POPOLARE CC TESORERIA"/>
  </r>
  <r>
    <s v="868236"/>
    <s v="22766"/>
    <x v="225"/>
    <s v="ACQ"/>
    <s v="24191"/>
    <d v="2022-08-31T00:00:00"/>
    <m/>
    <n v="64.42"/>
    <s v="60"/>
    <d v="2022-09-16T00:00:00"/>
    <d v="2022-11-15T00:00:00"/>
    <n v="-25"/>
    <n v="35"/>
    <n v="52.8"/>
    <n v="-1320"/>
    <n v="1848"/>
    <s v="Bonifico"/>
    <d v="2022-10-21T00:00:00"/>
    <s v="11439"/>
    <s v="SAN. BANCO POPOLARE CC TESORERIA"/>
  </r>
  <r>
    <s v="868237"/>
    <s v="94613"/>
    <x v="120"/>
    <s v="ACQ"/>
    <s v="220013490"/>
    <d v="2022-09-14T00:00:00"/>
    <m/>
    <n v="5559.4"/>
    <s v="60"/>
    <d v="2022-09-16T00:00:00"/>
    <d v="2022-11-15T00:00:00"/>
    <n v="0"/>
    <n v="60"/>
    <n v="5054"/>
    <n v="0"/>
    <n v="303240"/>
    <s v="Bonifico"/>
    <d v="2022-11-15T00:00:00"/>
    <s v="12066"/>
    <s v="SAN. BANCO POPOLARE CC TESORERIA"/>
  </r>
  <r>
    <s v="868238"/>
    <s v="22766"/>
    <x v="225"/>
    <s v="ACQ"/>
    <s v="24183"/>
    <d v="2022-08-31T00:00:00"/>
    <s v="VEDI NC 26198 DEL 12/9/22 A STORNO PARZ. FATT"/>
    <n v="1171.2"/>
    <s v="60"/>
    <d v="2022-09-16T00:00:00"/>
    <d v="2022-11-15T00:00:00"/>
    <n v="0"/>
    <n v="60"/>
    <n v="960"/>
    <n v="0"/>
    <n v="57600"/>
    <s v="Bonifico"/>
    <d v="2022-10-06T00:00:00"/>
    <s v="10653"/>
    <s v="SAN. BANCO POPOLARE CC TESORERIA"/>
  </r>
  <r>
    <s v="868240"/>
    <s v="90273"/>
    <x v="369"/>
    <s v="ACQ"/>
    <s v="0000265605"/>
    <d v="2022-09-07T00:00:00"/>
    <m/>
    <n v="166.4"/>
    <s v="60"/>
    <d v="2022-09-16T00:00:00"/>
    <d v="2022-11-15T00:00:00"/>
    <n v="-35"/>
    <n v="25"/>
    <n v="160"/>
    <n v="-5600"/>
    <n v="4000"/>
    <s v="Bonifico"/>
    <d v="2022-10-11T00:00:00"/>
    <s v="10887"/>
    <s v="SAN. BANCO POPOLARE CC TESORERIA"/>
  </r>
  <r>
    <s v="868241"/>
    <s v="22766"/>
    <x v="225"/>
    <s v="ACQ"/>
    <s v="24187"/>
    <d v="2022-08-31T00:00:00"/>
    <m/>
    <n v="49.78"/>
    <s v="60"/>
    <d v="2022-09-16T00:00:00"/>
    <d v="2022-11-15T00:00:00"/>
    <n v="-35"/>
    <n v="25"/>
    <n v="40.799999999999997"/>
    <n v="-1428"/>
    <n v="1019.9999999999999"/>
    <s v="Bonifico"/>
    <d v="2022-10-11T00:00:00"/>
    <s v="10832"/>
    <s v="SAN. BANCO POPOLARE CC TESORERIA"/>
  </r>
  <r>
    <s v="868242"/>
    <s v="90675"/>
    <x v="466"/>
    <s v="ACQ"/>
    <s v="22FVRW130088"/>
    <d v="2022-08-31T00:00:00"/>
    <s v="TERR.- AMM.VI COV RET. LUG.'22"/>
    <n v="756.62"/>
    <s v="60"/>
    <d v="2022-09-16T00:00:00"/>
    <d v="2022-11-15T00:00:00"/>
    <n v="-40"/>
    <n v="20"/>
    <n v="746.66"/>
    <n v="-29866.399999999998"/>
    <n v="14933.199999999999"/>
    <s v="Bonifico"/>
    <d v="2022-10-06T00:00:00"/>
    <s v="10668"/>
    <s v="SAN. BANCO POPOLARE CC TESORERIA"/>
  </r>
  <r>
    <s v="868244"/>
    <s v="99870"/>
    <x v="248"/>
    <s v="ACQ"/>
    <s v="1089/2022/PA"/>
    <d v="2022-08-31T00:00:00"/>
    <s v="TERRITORIO AGOSTO CREMONA - VEDI NC 57/NC/2022/PA DEL 21/10/22 A STORNO TOT. FATT."/>
    <n v="676.84"/>
    <s v="60"/>
    <d v="2022-09-16T00:00:00"/>
    <d v="2022-11-15T00:00:00"/>
    <n v="0"/>
    <n v="60"/>
    <n v="554.79"/>
    <n v="0"/>
    <n v="33287.399999999994"/>
    <s v="Bonifico"/>
    <d v="2022-11-08T00:00:00"/>
    <s v="11895"/>
    <s v="TERR. BANCO POPOLARE"/>
  </r>
  <r>
    <s v="868245"/>
    <s v="90273"/>
    <x v="369"/>
    <s v="ACQ"/>
    <s v="0000265613"/>
    <d v="2022-09-07T00:00:00"/>
    <m/>
    <n v="166.4"/>
    <s v="60"/>
    <d v="2022-09-16T00:00:00"/>
    <d v="2022-11-15T00:00:00"/>
    <n v="-35"/>
    <n v="25"/>
    <n v="160"/>
    <n v="-5600"/>
    <n v="4000"/>
    <s v="Bonifico"/>
    <d v="2022-10-11T00:00:00"/>
    <s v="10887"/>
    <s v="SAN. BANCO POPOLARE CC TESORERIA"/>
  </r>
  <r>
    <s v="868246"/>
    <s v="98800"/>
    <x v="112"/>
    <s v="ACQ"/>
    <s v="2022027971"/>
    <d v="2022-09-13T00:00:00"/>
    <s v="OK - ACCETTATO MINOR PREZZO RISPETTO ALL'ORDINE"/>
    <n v="4781.92"/>
    <s v="60"/>
    <d v="2022-09-16T00:00:00"/>
    <d v="2022-11-15T00:00:00"/>
    <n v="0"/>
    <n v="60"/>
    <n v="4347.2"/>
    <n v="0"/>
    <n v="260832"/>
    <s v="Bonifico"/>
    <d v="2022-11-15T00:00:00"/>
    <s v="12091"/>
    <s v="SAN. BANCO POPOLARE CC TESORERIA"/>
  </r>
  <r>
    <s v="868247"/>
    <s v="21952"/>
    <x v="99"/>
    <s v="ACQ"/>
    <s v="2223088207"/>
    <d v="2022-09-12T00:00:00"/>
    <m/>
    <n v="640.5"/>
    <s v="60"/>
    <d v="2022-09-16T00:00:00"/>
    <d v="2022-11-15T00:00:00"/>
    <n v="9"/>
    <n v="69"/>
    <n v="525"/>
    <n v="4725"/>
    <n v="36225"/>
    <s v="Bonifico"/>
    <d v="2022-11-24T00:00:00"/>
    <s v="12595"/>
    <s v="SAN. BANCO POPOLARE CC TESORERIA"/>
  </r>
  <r>
    <s v="868248"/>
    <s v="22641"/>
    <x v="170"/>
    <s v="ACQ"/>
    <s v="5916108525"/>
    <d v="2022-09-08T00:00:00"/>
    <s v="CANONI LUGLIO SETT"/>
    <n v="3879.6"/>
    <s v="60"/>
    <d v="2022-09-16T00:00:00"/>
    <d v="2022-11-15T00:00:00"/>
    <n v="13"/>
    <n v="73"/>
    <n v="3180"/>
    <n v="41340"/>
    <n v="232140"/>
    <s v="Bonifico"/>
    <d v="2022-11-28T00:00:00"/>
    <s v="12862"/>
    <s v="SAN. BANCO POPOLARE CC TESORERIA"/>
  </r>
  <r>
    <s v="868249"/>
    <s v="100845"/>
    <x v="193"/>
    <s v="ACQ"/>
    <s v="497 / PA"/>
    <d v="2022-09-13T00:00:00"/>
    <m/>
    <n v="1718.22"/>
    <s v="60"/>
    <d v="2022-09-16T00:00:00"/>
    <d v="2022-11-15T00:00:00"/>
    <n v="-25"/>
    <n v="35"/>
    <n v="1652.13"/>
    <n v="-41303.25"/>
    <n v="57824.55"/>
    <s v="Bonifico"/>
    <d v="2022-10-21T00:00:00"/>
    <s v="11493"/>
    <s v="SAN. BANCO POPOLARE CC TESORERIA"/>
  </r>
  <r>
    <s v="868251"/>
    <s v="21952"/>
    <x v="99"/>
    <s v="ACQ"/>
    <s v="2223088206"/>
    <d v="2022-09-12T00:00:00"/>
    <m/>
    <n v="254.74"/>
    <s v="60"/>
    <d v="2022-09-16T00:00:00"/>
    <d v="2022-11-15T00:00:00"/>
    <n v="9"/>
    <n v="69"/>
    <n v="208.8"/>
    <n v="1879.2"/>
    <n v="14407.2"/>
    <s v="Bonifico"/>
    <d v="2022-11-24T00:00:00"/>
    <s v="12595"/>
    <s v="SAN. BANCO POPOLARE CC TESORERIA"/>
  </r>
  <r>
    <s v="868252"/>
    <s v="94676"/>
    <x v="377"/>
    <s v="ACQ"/>
    <s v="01IT-7533-2022"/>
    <d v="2022-09-12T00:00:00"/>
    <m/>
    <n v="179.96"/>
    <s v="60"/>
    <d v="2022-09-16T00:00:00"/>
    <d v="2022-11-15T00:00:00"/>
    <n v="-25"/>
    <n v="35"/>
    <n v="163.6"/>
    <n v="-4090"/>
    <n v="5726"/>
    <s v="Bonifico"/>
    <d v="2022-10-21T00:00:00"/>
    <s v="11360"/>
    <s v="SAN. BANCO POPOLARE CC TESORERIA"/>
  </r>
  <r>
    <s v="868253"/>
    <s v="90675"/>
    <x v="466"/>
    <s v="ACQ"/>
    <s v="22FVRW130091"/>
    <d v="2022-08-31T00:00:00"/>
    <m/>
    <n v="323.05"/>
    <s v="60"/>
    <d v="2022-09-16T00:00:00"/>
    <d v="2022-11-15T00:00:00"/>
    <n v="-40"/>
    <n v="20"/>
    <n v="318.83999999999997"/>
    <n v="-12753.599999999999"/>
    <n v="6376.7999999999993"/>
    <s v="Bonifico"/>
    <d v="2022-10-06T00:00:00"/>
    <s v="10668"/>
    <s v="SAN. BANCO POPOLARE CC TESORERIA"/>
  </r>
  <r>
    <s v="868254"/>
    <s v="92824"/>
    <x v="153"/>
    <s v="ACQ"/>
    <s v="13086"/>
    <d v="2022-09-12T00:00:00"/>
    <m/>
    <n v="549"/>
    <s v="60"/>
    <d v="2022-09-16T00:00:00"/>
    <d v="2022-11-15T00:00:00"/>
    <n v="-20"/>
    <n v="40"/>
    <n v="450"/>
    <n v="-9000"/>
    <n v="18000"/>
    <s v="Bonifico"/>
    <d v="2022-10-26T00:00:00"/>
    <s v="11637"/>
    <s v="SAN. BANCO POPOLARE CC TESORERIA"/>
  </r>
  <r>
    <s v="868255"/>
    <s v="90669"/>
    <x v="210"/>
    <s v="ACQ"/>
    <s v="514990"/>
    <d v="2022-09-12T00:00:00"/>
    <m/>
    <n v="841.5"/>
    <s v="60"/>
    <d v="2022-09-16T00:00:00"/>
    <d v="2022-11-15T00:00:00"/>
    <n v="-20"/>
    <n v="40"/>
    <n v="765"/>
    <n v="-15300"/>
    <n v="30600"/>
    <s v="Bonifico"/>
    <d v="2022-10-26T00:00:00"/>
    <s v="11697"/>
    <s v="SAN. BANCO POPOLARE CC TESORERIA"/>
  </r>
  <r>
    <s v="868256"/>
    <s v="94719"/>
    <x v="105"/>
    <s v="ACQ"/>
    <s v="6012222019259"/>
    <d v="2022-09-12T00:00:00"/>
    <m/>
    <n v="1544.4"/>
    <s v="60"/>
    <d v="2022-09-16T00:00:00"/>
    <d v="2022-11-15T00:00:00"/>
    <n v="-35"/>
    <n v="25"/>
    <n v="1404"/>
    <n v="-49140"/>
    <n v="35100"/>
    <s v="Bonifico"/>
    <d v="2022-10-11T00:00:00"/>
    <s v="11020"/>
    <s v="SAN. BANCO POPOLARE CC TESORERIA"/>
  </r>
  <r>
    <s v="868257"/>
    <s v="22766"/>
    <x v="225"/>
    <s v="ACQ"/>
    <s v="24195"/>
    <d v="2022-08-31T00:00:00"/>
    <m/>
    <n v="61.49"/>
    <s v="60"/>
    <d v="2022-09-16T00:00:00"/>
    <d v="2022-11-15T00:00:00"/>
    <n v="-35"/>
    <n v="25"/>
    <n v="50.4"/>
    <n v="-1764"/>
    <n v="1260"/>
    <s v="Bonifico"/>
    <d v="2022-10-11T00:00:00"/>
    <s v="10832"/>
    <s v="SAN. BANCO POPOLARE CC TESORERIA"/>
  </r>
  <r>
    <s v="868258"/>
    <s v="90942"/>
    <x v="108"/>
    <s v="ACQ"/>
    <s v="5200762948"/>
    <d v="2022-09-06T00:00:00"/>
    <m/>
    <n v="454.96"/>
    <s v="60"/>
    <d v="2022-09-16T00:00:00"/>
    <d v="2022-11-15T00:00:00"/>
    <n v="0"/>
    <n v="60"/>
    <n v="413.6"/>
    <n v="0"/>
    <n v="24816"/>
    <s v="Bonifico"/>
    <d v="2022-11-15T00:00:00"/>
    <s v="12023"/>
    <s v="SAN. BANCO POPOLARE CC TESORERIA"/>
  </r>
  <r>
    <s v="868260"/>
    <s v="22766"/>
    <x v="225"/>
    <s v="ACQ"/>
    <s v="24176"/>
    <d v="2022-08-31T00:00:00"/>
    <m/>
    <n v="168.48"/>
    <s v="60"/>
    <d v="2022-09-16T00:00:00"/>
    <d v="2022-11-15T00:00:00"/>
    <n v="-35"/>
    <n v="25"/>
    <n v="138.1"/>
    <n v="-4833.5"/>
    <n v="3452.5"/>
    <s v="Bonifico"/>
    <d v="2022-10-11T00:00:00"/>
    <s v="10832"/>
    <s v="SAN. BANCO POPOLARE CC TESORERIA"/>
  </r>
  <r>
    <s v="868261"/>
    <s v="22766"/>
    <x v="225"/>
    <s v="ACQ"/>
    <s v="24180"/>
    <d v="2022-08-31T00:00:00"/>
    <m/>
    <n v="165.92"/>
    <s v="60"/>
    <d v="2022-09-16T00:00:00"/>
    <d v="2022-11-15T00:00:00"/>
    <n v="-35"/>
    <n v="25"/>
    <n v="136"/>
    <n v="-4760"/>
    <n v="3400"/>
    <s v="Bonifico"/>
    <d v="2022-10-11T00:00:00"/>
    <s v="10832"/>
    <s v="SAN. BANCO POPOLARE CC TESORERIA"/>
  </r>
  <r>
    <s v="868262"/>
    <s v="22766"/>
    <x v="225"/>
    <s v="ACQ"/>
    <s v="24181"/>
    <d v="2022-08-31T00:00:00"/>
    <m/>
    <n v="122.98"/>
    <s v="60"/>
    <d v="2022-09-16T00:00:00"/>
    <d v="2022-11-15T00:00:00"/>
    <n v="-35"/>
    <n v="25"/>
    <n v="100.8"/>
    <n v="-3528"/>
    <n v="2520"/>
    <s v="Bonifico"/>
    <d v="2022-10-11T00:00:00"/>
    <s v="10832"/>
    <s v="SAN. BANCO POPOLARE CC TESORERIA"/>
  </r>
  <r>
    <s v="868263"/>
    <s v="22766"/>
    <x v="225"/>
    <s v="ACQ"/>
    <s v="24174"/>
    <d v="2022-08-31T00:00:00"/>
    <m/>
    <n v="61.49"/>
    <s v="60"/>
    <d v="2022-09-16T00:00:00"/>
    <d v="2022-11-15T00:00:00"/>
    <n v="-35"/>
    <n v="25"/>
    <n v="50.4"/>
    <n v="-1764"/>
    <n v="1260"/>
    <s v="Bonifico"/>
    <d v="2022-10-11T00:00:00"/>
    <s v="10832"/>
    <s v="SAN. BANCO POPOLARE CC TESORERIA"/>
  </r>
  <r>
    <s v="868265"/>
    <s v="91477"/>
    <x v="106"/>
    <s v="ACQ"/>
    <s v="1209337013"/>
    <d v="2022-09-12T00:00:00"/>
    <m/>
    <n v="1281"/>
    <s v="60"/>
    <d v="2022-09-16T00:00:00"/>
    <d v="2022-11-15T00:00:00"/>
    <n v="-35"/>
    <n v="25"/>
    <n v="1050"/>
    <n v="-36750"/>
    <n v="26250"/>
    <s v="Bonifico"/>
    <d v="2022-10-11T00:00:00"/>
    <s v="10885"/>
    <s v="SAN. BANCO POPOLARE CC TESORERIA"/>
  </r>
  <r>
    <s v="868266"/>
    <s v="95156"/>
    <x v="60"/>
    <s v="ACQ"/>
    <s v="4252"/>
    <d v="2022-09-07T00:00:00"/>
    <m/>
    <n v="976"/>
    <s v="60"/>
    <d v="2022-09-16T00:00:00"/>
    <d v="2022-11-15T00:00:00"/>
    <n v="-40"/>
    <n v="20"/>
    <n v="800"/>
    <n v="-32000"/>
    <n v="16000"/>
    <s v="Bonifico"/>
    <d v="2022-10-06T00:00:00"/>
    <s v="10666"/>
    <s v="SAN. BANCO POPOLARE CC TESORERIA"/>
  </r>
  <r>
    <s v="868267"/>
    <s v="91330"/>
    <x v="468"/>
    <s v="ACQ"/>
    <s v="46/66/2022"/>
    <d v="2022-09-12T00:00:00"/>
    <s v="CAL AGO.'22"/>
    <n v="73000"/>
    <s v="60"/>
    <d v="2022-09-16T00:00:00"/>
    <d v="2022-11-15T00:00:00"/>
    <n v="10"/>
    <n v="70"/>
    <n v="73000"/>
    <n v="730000"/>
    <n v="5110000"/>
    <s v="Bonifico"/>
    <d v="2022-11-25T00:00:00"/>
    <s v="12758"/>
    <s v="SAN. BANCO POPOLARE CC TESORERIA"/>
  </r>
  <r>
    <s v="868268"/>
    <s v="98510"/>
    <x v="4"/>
    <s v="ACQ"/>
    <s v="DVE000312473"/>
    <d v="2022-09-08T00:00:00"/>
    <s v="SOPRAVV.ATTIVA INTERESSI DI MORA - NC A STORNO TOT. FT DME000527647 DEL 30/09/17"/>
    <n v="-26.64"/>
    <s v="60"/>
    <d v="2022-09-16T00:00:00"/>
    <d v="2022-11-15T00:00:00"/>
    <n v="0"/>
    <n v="60"/>
    <n v="-26.64"/>
    <n v="0"/>
    <n v="-1598.4"/>
    <s v="Bonifico"/>
    <d v="2022-10-05T00:00:00"/>
    <m/>
    <s v="SAN. BANCO POPOLARE CC TESORERIA"/>
  </r>
  <r>
    <s v="868269"/>
    <s v="22253"/>
    <x v="192"/>
    <s v="ACQ"/>
    <s v="9572332970"/>
    <d v="2022-09-09T00:00:00"/>
    <m/>
    <n v="6036.95"/>
    <s v="60"/>
    <d v="2022-09-16T00:00:00"/>
    <d v="2022-11-15T00:00:00"/>
    <n v="0"/>
    <n v="60"/>
    <n v="4948.32"/>
    <n v="0"/>
    <n v="296899.19999999995"/>
    <s v="Bonifico"/>
    <d v="2022-11-15T00:00:00"/>
    <s v="12076"/>
    <s v="SAN. BANCO POPOLARE CC TESORERIA"/>
  </r>
  <r>
    <s v="868270"/>
    <s v="99423"/>
    <x v="98"/>
    <s v="ACQ"/>
    <s v="9897097110"/>
    <d v="2022-09-12T00:00:00"/>
    <m/>
    <n v="2323.34"/>
    <s v="60"/>
    <d v="2022-09-16T00:00:00"/>
    <d v="2022-11-15T00:00:00"/>
    <n v="0"/>
    <n v="60"/>
    <n v="2112.13"/>
    <n v="0"/>
    <n v="126727.8"/>
    <s v="Bonifico"/>
    <d v="2022-11-15T00:00:00"/>
    <s v="12053"/>
    <s v="SAN. BANCO POPOLARE CC TESORERIA"/>
  </r>
  <r>
    <s v="868271"/>
    <s v="90544"/>
    <x v="11"/>
    <s v="ACQ"/>
    <s v="22117158"/>
    <d v="2022-09-09T00:00:00"/>
    <m/>
    <n v="201.62"/>
    <s v="60"/>
    <d v="2022-09-16T00:00:00"/>
    <d v="2022-11-15T00:00:00"/>
    <n v="-21"/>
    <n v="39"/>
    <n v="183.29"/>
    <n v="-3849.0899999999997"/>
    <n v="7148.3099999999995"/>
    <s v="Bonifico"/>
    <d v="2022-10-25T00:00:00"/>
    <s v="11592"/>
    <s v="SAN. BANCO POPOLARE CC TESORERIA"/>
  </r>
  <r>
    <s v="868272"/>
    <s v="95856"/>
    <x v="455"/>
    <s v="ACQ"/>
    <s v="2201990"/>
    <d v="2022-08-29T00:00:00"/>
    <m/>
    <n v="378.56"/>
    <s v="60"/>
    <d v="2022-09-16T00:00:00"/>
    <d v="2022-11-15T00:00:00"/>
    <n v="-35"/>
    <n v="25"/>
    <n v="364"/>
    <n v="-12740"/>
    <n v="9100"/>
    <s v="Bonifico"/>
    <d v="2022-10-11T00:00:00"/>
    <s v="10867"/>
    <s v="SAN. BANCO POPOLARE CC TESORERIA"/>
  </r>
  <r>
    <s v="868273"/>
    <s v="22839"/>
    <x v="278"/>
    <s v="ACQ"/>
    <s v="25883509"/>
    <d v="2022-09-09T00:00:00"/>
    <m/>
    <n v="28.03"/>
    <s v="60"/>
    <d v="2022-09-16T00:00:00"/>
    <d v="2022-11-15T00:00:00"/>
    <n v="-35"/>
    <n v="25"/>
    <n v="26.95"/>
    <n v="-943.25"/>
    <n v="673.75"/>
    <s v="Bonifico"/>
    <d v="2022-10-11T00:00:00"/>
    <s v="10951"/>
    <s v="SAN. BANCO POPOLARE CC TESORERIA"/>
  </r>
  <r>
    <s v="868274"/>
    <s v="90544"/>
    <x v="11"/>
    <s v="ACQ"/>
    <s v="22118417"/>
    <d v="2022-09-13T00:00:00"/>
    <m/>
    <n v="1224.29"/>
    <s v="60"/>
    <d v="2022-09-16T00:00:00"/>
    <d v="2022-11-15T00:00:00"/>
    <n v="-25"/>
    <n v="35"/>
    <n v="1177.2"/>
    <n v="-29430"/>
    <n v="41202"/>
    <s v="Bonifico"/>
    <d v="2022-10-21T00:00:00"/>
    <s v="11436"/>
    <s v="SAN. BANCO POPOLARE CC TESORERIA"/>
  </r>
  <r>
    <s v="868275"/>
    <s v="22180"/>
    <x v="469"/>
    <s v="ACQ"/>
    <s v="2201316"/>
    <d v="2022-09-08T00:00:00"/>
    <m/>
    <n v="4587.2"/>
    <s v="60"/>
    <d v="2022-09-16T00:00:00"/>
    <d v="2022-11-15T00:00:00"/>
    <n v="-20"/>
    <n v="40"/>
    <n v="3760"/>
    <n v="-75200"/>
    <n v="150400"/>
    <s v="Bonifico"/>
    <d v="2022-10-26T00:00:00"/>
    <s v="11694"/>
    <s v="SAN. BANCO POPOLARE CC TESORERIA"/>
  </r>
  <r>
    <s v="868276"/>
    <s v="90675"/>
    <x v="466"/>
    <s v="ACQ"/>
    <s v="22FVRW130085"/>
    <d v="2022-08-31T00:00:00"/>
    <s v="AMM.VI POC RETT.GIUGNO '22"/>
    <n v="120.38"/>
    <s v="60"/>
    <d v="2022-09-16T00:00:00"/>
    <d v="2022-11-15T00:00:00"/>
    <n v="-40"/>
    <n v="20"/>
    <n v="118.8"/>
    <n v="-4752"/>
    <n v="2376"/>
    <s v="Bonifico"/>
    <d v="2022-10-06T00:00:00"/>
    <s v="10668"/>
    <s v="SAN. BANCO POPOLARE CC TESORERIA"/>
  </r>
  <r>
    <s v="868277"/>
    <s v="90111"/>
    <x v="8"/>
    <s v="ACQ"/>
    <s v="2283045811"/>
    <d v="2022-09-13T00:00:00"/>
    <m/>
    <n v="1925.35"/>
    <s v="60"/>
    <d v="2022-09-16T00:00:00"/>
    <d v="2022-11-15T00:00:00"/>
    <n v="0"/>
    <n v="60"/>
    <n v="1750.32"/>
    <n v="0"/>
    <n v="105019.2"/>
    <s v="Bonifico"/>
    <d v="2022-11-15T00:00:00"/>
    <s v="11983"/>
    <s v="SAN. BANCO POPOLARE CC TESORERIA"/>
  </r>
  <r>
    <s v="868278"/>
    <s v="90273"/>
    <x v="369"/>
    <s v="ACQ"/>
    <s v="0000265609"/>
    <d v="2022-09-07T00:00:00"/>
    <m/>
    <n v="166.4"/>
    <s v="60"/>
    <d v="2022-09-16T00:00:00"/>
    <d v="2022-11-15T00:00:00"/>
    <n v="-35"/>
    <n v="25"/>
    <n v="160"/>
    <n v="-5600"/>
    <n v="4000"/>
    <s v="Bonifico"/>
    <d v="2022-10-11T00:00:00"/>
    <s v="10887"/>
    <s v="SAN. BANCO POPOLARE CC TESORERIA"/>
  </r>
  <r>
    <s v="868279"/>
    <s v="22839"/>
    <x v="278"/>
    <s v="ACQ"/>
    <s v="25883943"/>
    <d v="2022-09-12T00:00:00"/>
    <m/>
    <n v="675.22"/>
    <s v="60"/>
    <d v="2022-09-16T00:00:00"/>
    <d v="2022-11-15T00:00:00"/>
    <n v="-35"/>
    <n v="25"/>
    <n v="649.25"/>
    <n v="-22723.75"/>
    <n v="16231.25"/>
    <s v="Bonifico"/>
    <d v="2022-10-11T00:00:00"/>
    <s v="10951"/>
    <s v="SAN. BANCO POPOLARE CC TESORERIA"/>
  </r>
  <r>
    <s v="868280"/>
    <s v="95420"/>
    <x v="174"/>
    <s v="ACQ"/>
    <s v="3202220132"/>
    <d v="2022-09-09T00:00:00"/>
    <m/>
    <n v="8653.92"/>
    <s v="60"/>
    <d v="2022-09-16T00:00:00"/>
    <d v="2022-11-15T00:00:00"/>
    <n v="0"/>
    <n v="60"/>
    <n v="7867.2"/>
    <n v="0"/>
    <n v="472032"/>
    <s v="Bonifico"/>
    <d v="2022-11-15T00:00:00"/>
    <s v="11958"/>
    <s v="SAN. BANCO POPOLARE CC TESORERIA"/>
  </r>
  <r>
    <s v="868281"/>
    <s v="22839"/>
    <x v="278"/>
    <s v="ACQ"/>
    <s v="25883487"/>
    <d v="2022-09-09T00:00:00"/>
    <m/>
    <n v="418.7"/>
    <s v="60"/>
    <d v="2022-09-16T00:00:00"/>
    <d v="2022-11-15T00:00:00"/>
    <n v="-35"/>
    <n v="25"/>
    <n v="402.6"/>
    <n v="-14091"/>
    <n v="10065"/>
    <s v="Bonifico"/>
    <d v="2022-10-11T00:00:00"/>
    <s v="10951"/>
    <s v="SAN. BANCO POPOLARE CC TESORERIA"/>
  </r>
  <r>
    <s v="868282"/>
    <s v="97609"/>
    <x v="284"/>
    <s v="ACQ"/>
    <s v="3006921407"/>
    <d v="2022-09-13T00:00:00"/>
    <m/>
    <n v="27.45"/>
    <s v="60"/>
    <d v="2022-09-16T00:00:00"/>
    <d v="2022-11-15T00:00:00"/>
    <n v="-35"/>
    <n v="25"/>
    <n v="22.5"/>
    <n v="-787.5"/>
    <n v="562.5"/>
    <s v="Bonifico"/>
    <d v="2022-10-11T00:00:00"/>
    <s v="11001"/>
    <s v="SAN. BANCO POPOLARE CC TESORERIA"/>
  </r>
  <r>
    <s v="868283"/>
    <s v="91477"/>
    <x v="106"/>
    <s v="ACQ"/>
    <s v="1209340144"/>
    <d v="2022-09-14T00:00:00"/>
    <m/>
    <n v="58.41"/>
    <s v="60"/>
    <d v="2022-09-16T00:00:00"/>
    <d v="2022-11-15T00:00:00"/>
    <n v="9"/>
    <n v="69"/>
    <n v="47.88"/>
    <n v="430.92"/>
    <n v="3303.7200000000003"/>
    <s v="Bonifico"/>
    <d v="2022-11-24T00:00:00"/>
    <s v="12711"/>
    <s v="SAN. BANCO POPOLARE CC TESORERIA"/>
  </r>
  <r>
    <s v="868284"/>
    <s v="94921"/>
    <x v="182"/>
    <s v="ACQ"/>
    <s v="8722169207"/>
    <d v="2022-09-12T00:00:00"/>
    <m/>
    <n v="36012.57"/>
    <s v="60"/>
    <d v="2022-09-16T00:00:00"/>
    <d v="2022-11-15T00:00:00"/>
    <n v="0"/>
    <n v="60"/>
    <n v="32738.7"/>
    <n v="0"/>
    <n v="1964322"/>
    <s v="Bonifico"/>
    <d v="2022-11-15T00:00:00"/>
    <s v="12167"/>
    <s v="SAN. BANCO POPOLARE CC TESORERIA"/>
  </r>
  <r>
    <s v="868285"/>
    <s v="92830"/>
    <x v="126"/>
    <s v="ACQ"/>
    <s v="0931919400"/>
    <d v="2022-09-12T00:00:00"/>
    <m/>
    <n v="20.74"/>
    <s v="60"/>
    <d v="2022-09-16T00:00:00"/>
    <d v="2022-11-15T00:00:00"/>
    <n v="9"/>
    <n v="69"/>
    <n v="17"/>
    <n v="153"/>
    <n v="1173"/>
    <s v="Bonifico"/>
    <d v="2022-11-24T00:00:00"/>
    <s v="12566"/>
    <s v="SAN. BANCO POPOLARE CC TESORERIA"/>
  </r>
  <r>
    <s v="868286"/>
    <s v="96491"/>
    <x v="3"/>
    <s v="ACQ"/>
    <s v="22196376"/>
    <d v="2022-09-14T00:00:00"/>
    <m/>
    <n v="393.64"/>
    <s v="60"/>
    <d v="2022-09-16T00:00:00"/>
    <d v="2022-11-15T00:00:00"/>
    <n v="-35"/>
    <n v="25"/>
    <n v="378.5"/>
    <n v="-13247.5"/>
    <n v="9462.5"/>
    <s v="Bonifico"/>
    <d v="2022-10-11T00:00:00"/>
    <s v="11039"/>
    <s v="SAN. BANCO POPOLARE CC TESORERIA"/>
  </r>
  <r>
    <s v="868287"/>
    <s v="92830"/>
    <x v="126"/>
    <s v="ACQ"/>
    <s v="0931919393"/>
    <d v="2022-09-12T00:00:00"/>
    <m/>
    <n v="230.58"/>
    <s v="60"/>
    <d v="2022-09-16T00:00:00"/>
    <d v="2022-11-15T00:00:00"/>
    <n v="-35"/>
    <n v="25"/>
    <n v="189"/>
    <n v="-6615"/>
    <n v="4725"/>
    <s v="Bonifico"/>
    <d v="2022-10-11T00:00:00"/>
    <s v="10946"/>
    <s v="SAN. BANCO POPOLARE CC TESORERIA"/>
  </r>
  <r>
    <s v="868290"/>
    <s v="96420"/>
    <x v="38"/>
    <s v="ACQ"/>
    <s v="FS/4675"/>
    <d v="2022-09-14T00:00:00"/>
    <m/>
    <n v="47.42"/>
    <s v="60"/>
    <d v="2022-09-16T00:00:00"/>
    <d v="2022-11-15T00:00:00"/>
    <n v="-40"/>
    <n v="20"/>
    <n v="45.6"/>
    <n v="-1824"/>
    <n v="912"/>
    <s v="Bonifico"/>
    <d v="2022-10-06T00:00:00"/>
    <s v="10670"/>
    <s v="SAN. BANCO POPOLARE CC TESORERIA"/>
  </r>
  <r>
    <s v="868291"/>
    <s v="22766"/>
    <x v="225"/>
    <s v="ACQ"/>
    <s v="24175"/>
    <d v="2022-08-31T00:00:00"/>
    <m/>
    <n v="317.18"/>
    <s v="60"/>
    <d v="2022-09-16T00:00:00"/>
    <d v="2022-11-15T00:00:00"/>
    <n v="-35"/>
    <n v="25"/>
    <n v="259.98"/>
    <n v="-9099.3000000000011"/>
    <n v="6499.5"/>
    <s v="Bonifico"/>
    <d v="2022-10-11T00:00:00"/>
    <s v="10832"/>
    <s v="SAN. BANCO POPOLARE CC TESORERIA"/>
  </r>
  <r>
    <s v="868292"/>
    <s v="90273"/>
    <x v="369"/>
    <s v="ACQ"/>
    <s v="0000265602"/>
    <d v="2022-09-07T00:00:00"/>
    <m/>
    <n v="166.4"/>
    <s v="60"/>
    <d v="2022-09-16T00:00:00"/>
    <d v="2022-11-15T00:00:00"/>
    <n v="-35"/>
    <n v="25"/>
    <n v="160"/>
    <n v="-5600"/>
    <n v="4000"/>
    <s v="Bonifico"/>
    <d v="2022-10-11T00:00:00"/>
    <s v="10887"/>
    <s v="SAN. BANCO POPOLARE CC TESORERIA"/>
  </r>
  <r>
    <s v="868293"/>
    <s v="90273"/>
    <x v="369"/>
    <s v="ACQ"/>
    <s v="0000265614"/>
    <d v="2022-09-07T00:00:00"/>
    <m/>
    <n v="166.4"/>
    <s v="60"/>
    <d v="2022-09-16T00:00:00"/>
    <d v="2022-11-15T00:00:00"/>
    <n v="-35"/>
    <n v="25"/>
    <n v="160"/>
    <n v="-5600"/>
    <n v="4000"/>
    <s v="Bonifico"/>
    <d v="2022-10-11T00:00:00"/>
    <s v="10887"/>
    <s v="SAN. BANCO POPOLARE CC TESORERIA"/>
  </r>
  <r>
    <s v="868294"/>
    <s v="99436"/>
    <x v="101"/>
    <s v="ACQ"/>
    <s v="2022195832"/>
    <d v="2022-09-12T00:00:00"/>
    <m/>
    <n v="0.66"/>
    <s v="60"/>
    <d v="2022-09-16T00:00:00"/>
    <d v="2022-11-15T00:00:00"/>
    <n v="9"/>
    <n v="69"/>
    <n v="0.6"/>
    <n v="5.3999999999999995"/>
    <n v="41.4"/>
    <s v="Bonifico"/>
    <d v="2022-11-24T00:00:00"/>
    <s v="12721"/>
    <s v="SAN. BANCO POPOLARE CC TESORERIA"/>
  </r>
  <r>
    <s v="868295"/>
    <s v="90273"/>
    <x v="369"/>
    <s v="ACQ"/>
    <s v="0000265611"/>
    <d v="2022-09-07T00:00:00"/>
    <m/>
    <n v="166.4"/>
    <s v="60"/>
    <d v="2022-09-16T00:00:00"/>
    <d v="2022-11-15T00:00:00"/>
    <n v="-35"/>
    <n v="25"/>
    <n v="160"/>
    <n v="-5600"/>
    <n v="4000"/>
    <s v="Bonifico"/>
    <d v="2022-10-11T00:00:00"/>
    <s v="10887"/>
    <s v="SAN. BANCO POPOLARE CC TESORERIA"/>
  </r>
  <r>
    <s v="868296"/>
    <s v="91186"/>
    <x v="234"/>
    <s v="ACQ"/>
    <s v="B300"/>
    <d v="2022-09-12T00:00:00"/>
    <s v="FACCHINAGGIO E TRASLOCHI VARI AGO22"/>
    <n v="7445.14"/>
    <s v="60"/>
    <d v="2022-09-16T00:00:00"/>
    <d v="2022-11-15T00:00:00"/>
    <n v="-25"/>
    <n v="35"/>
    <n v="6102.57"/>
    <n v="-152564.25"/>
    <n v="213589.94999999998"/>
    <s v="Bonifico"/>
    <d v="2022-10-21T00:00:00"/>
    <s v="11452"/>
    <s v="SAN. BANCO POPOLARE CC TESORERIA"/>
  </r>
  <r>
    <s v="868297"/>
    <s v="90273"/>
    <x v="369"/>
    <s v="ACQ"/>
    <s v="0000265604"/>
    <d v="2022-09-07T00:00:00"/>
    <m/>
    <n v="166.4"/>
    <s v="60"/>
    <d v="2022-09-16T00:00:00"/>
    <d v="2022-11-15T00:00:00"/>
    <n v="-35"/>
    <n v="25"/>
    <n v="160"/>
    <n v="-5600"/>
    <n v="4000"/>
    <s v="Bonifico"/>
    <d v="2022-10-11T00:00:00"/>
    <s v="10887"/>
    <s v="SAN. BANCO POPOLARE CC TESORERIA"/>
  </r>
  <r>
    <s v="868298"/>
    <s v="99436"/>
    <x v="101"/>
    <s v="ACQ"/>
    <s v="2022195833"/>
    <d v="2022-09-12T00:00:00"/>
    <m/>
    <n v="347.16"/>
    <s v="60"/>
    <d v="2022-09-16T00:00:00"/>
    <d v="2022-11-15T00:00:00"/>
    <n v="0"/>
    <n v="60"/>
    <n v="315.60000000000002"/>
    <n v="0"/>
    <n v="18936"/>
    <s v="Bonifico"/>
    <d v="2022-11-15T00:00:00"/>
    <s v="12015"/>
    <s v="SAN. BANCO POPOLARE CC TESORERIA"/>
  </r>
  <r>
    <s v="868299"/>
    <s v="94919"/>
    <x v="84"/>
    <s v="ACQ"/>
    <s v="22017331R8"/>
    <d v="2022-09-08T00:00:00"/>
    <m/>
    <n v="468"/>
    <s v="60"/>
    <d v="2022-09-16T00:00:00"/>
    <d v="2022-11-15T00:00:00"/>
    <n v="-35"/>
    <n v="25"/>
    <n v="450"/>
    <n v="-15750"/>
    <n v="11250"/>
    <s v="Bonifico"/>
    <d v="2022-10-11T00:00:00"/>
    <s v="10872"/>
    <s v="SAN. BANCO POPOLARE CC TESORERIA"/>
  </r>
  <r>
    <s v="868300"/>
    <s v="99790"/>
    <x v="470"/>
    <s v="ACQ"/>
    <s v="1600"/>
    <d v="2022-09-12T00:00:00"/>
    <m/>
    <n v="416"/>
    <s v="60"/>
    <d v="2022-09-16T00:00:00"/>
    <d v="2022-11-15T00:00:00"/>
    <n v="9"/>
    <n v="69"/>
    <n v="400"/>
    <n v="3600"/>
    <n v="27600"/>
    <s v="Bonifico"/>
    <d v="2022-11-24T00:00:00"/>
    <s v="12587"/>
    <s v="SAN. BANCO POPOLARE CC TESORERIA"/>
  </r>
  <r>
    <s v="868301"/>
    <s v="98510"/>
    <x v="4"/>
    <s v="ACQ"/>
    <s v="DVE000312474"/>
    <d v="2022-09-08T00:00:00"/>
    <s v="SOPRAVV.ATTIVA INTERESSI DI MORA - NC A STORNO TOT. FT DME000523225 DEL 31/08/17"/>
    <n v="-27.52"/>
    <s v="60"/>
    <d v="2022-09-16T00:00:00"/>
    <d v="2022-11-15T00:00:00"/>
    <n v="0"/>
    <n v="60"/>
    <n v="-27.52"/>
    <n v="0"/>
    <n v="-1651.2"/>
    <s v="Bonifico"/>
    <d v="2022-10-05T00:00:00"/>
    <m/>
    <s v="SAN. BANCO POPOLARE CC TESORERIA"/>
  </r>
  <r>
    <s v="868302"/>
    <s v="99870"/>
    <x v="248"/>
    <s v="ACQ"/>
    <s v="1088/2022/PA"/>
    <d v="2022-08-31T00:00:00"/>
    <s v="VEDI NC 55/NC/2022/PA DEL 30/9/22 A STORNO TOT. FATTURA AGOSTO 2022"/>
    <n v="15698.01"/>
    <s v="60"/>
    <d v="2022-09-16T00:00:00"/>
    <d v="2022-11-15T00:00:00"/>
    <n v="0"/>
    <n v="60"/>
    <n v="12867.22"/>
    <n v="0"/>
    <n v="772033.2"/>
    <s v="Bonifico"/>
    <d v="2022-11-08T00:00:00"/>
    <s v="11892"/>
    <s v="SAN. BANCO POPOLARE CC TESORERIA"/>
  </r>
  <r>
    <s v="868303"/>
    <s v="90675"/>
    <x v="466"/>
    <s v="ACQ"/>
    <s v="22FVRW130092"/>
    <d v="2022-08-31T00:00:00"/>
    <s v="TECNICI POC/POP AGO.'22"/>
    <n v="25322.41"/>
    <s v="60"/>
    <d v="2022-09-16T00:00:00"/>
    <d v="2022-11-15T00:00:00"/>
    <n v="-40"/>
    <n v="20"/>
    <n v="24988.86"/>
    <n v="-999554.4"/>
    <n v="499777.2"/>
    <s v="Bonifico"/>
    <d v="2022-10-06T00:00:00"/>
    <s v="10668"/>
    <s v="SAN. BANCO POPOLARE CC TESORERIA"/>
  </r>
  <r>
    <s v="868304"/>
    <s v="98389"/>
    <x v="471"/>
    <s v="ACQ"/>
    <s v="4596/2022"/>
    <d v="2022-09-08T00:00:00"/>
    <m/>
    <n v="722.24"/>
    <s v="60"/>
    <d v="2022-09-16T00:00:00"/>
    <d v="2022-11-15T00:00:00"/>
    <n v="-35"/>
    <n v="25"/>
    <n v="592"/>
    <n v="-20720"/>
    <n v="14800"/>
    <s v="Bonifico"/>
    <d v="2022-10-11T00:00:00"/>
    <s v="10878"/>
    <s v="SAN. BANCO POPOLARE CC TESORERIA"/>
  </r>
  <r>
    <s v="868305"/>
    <s v="98276"/>
    <x v="173"/>
    <s v="ACQ"/>
    <s v="0000001060005728"/>
    <d v="2022-09-13T00:00:00"/>
    <m/>
    <n v="22493.919999999998"/>
    <s v="60"/>
    <d v="2022-09-16T00:00:00"/>
    <d v="2022-11-15T00:00:00"/>
    <n v="0"/>
    <n v="60"/>
    <n v="20449.02"/>
    <n v="0"/>
    <n v="1226941.2"/>
    <s v="Bonifico"/>
    <d v="2022-11-15T00:00:00"/>
    <s v="12034"/>
    <s v="SAN. BANCO POPOLARE CC TESORERIA"/>
  </r>
  <r>
    <s v="868306"/>
    <s v="98389"/>
    <x v="471"/>
    <s v="ACQ"/>
    <s v="4587/2022"/>
    <d v="2022-09-08T00:00:00"/>
    <m/>
    <n v="1444.48"/>
    <s v="60"/>
    <d v="2022-09-16T00:00:00"/>
    <d v="2022-11-15T00:00:00"/>
    <n v="-35"/>
    <n v="25"/>
    <n v="1184"/>
    <n v="-41440"/>
    <n v="29600"/>
    <s v="Bonifico"/>
    <d v="2022-10-11T00:00:00"/>
    <s v="10878"/>
    <s v="SAN. BANCO POPOLARE CC TESORERIA"/>
  </r>
  <r>
    <s v="868307"/>
    <s v="90132"/>
    <x v="472"/>
    <s v="ACQ"/>
    <s v="2022013642"/>
    <d v="2022-09-14T00:00:00"/>
    <m/>
    <n v="132415.98000000001"/>
    <s v="60"/>
    <d v="2022-09-16T00:00:00"/>
    <d v="2022-11-15T00:00:00"/>
    <n v="-7"/>
    <n v="53"/>
    <n v="120378.16"/>
    <n v="-842647.12"/>
    <n v="6380042.4800000004"/>
    <s v="Bonifico"/>
    <d v="2022-11-08T00:00:00"/>
    <s v="11882"/>
    <s v="SAN. BANCO POPOLARE CC TESORERIA"/>
  </r>
  <r>
    <s v="868308"/>
    <s v="99712"/>
    <x v="164"/>
    <s v="ACQ"/>
    <s v="2088"/>
    <d v="2022-09-09T00:00:00"/>
    <m/>
    <n v="3544.12"/>
    <s v="60"/>
    <d v="2022-09-16T00:00:00"/>
    <d v="2022-11-15T00:00:00"/>
    <n v="0"/>
    <n v="60"/>
    <n v="3221.93"/>
    <n v="0"/>
    <n v="193315.8"/>
    <s v="Bonifico"/>
    <d v="2022-11-15T00:00:00"/>
    <s v="12109"/>
    <s v="SAN. BANCO POPOLARE CC TESORERIA"/>
  </r>
  <r>
    <s v="868309"/>
    <s v="90060"/>
    <x v="119"/>
    <s v="ACQ"/>
    <s v="870E132604"/>
    <d v="2022-09-13T00:00:00"/>
    <m/>
    <n v="1961.84"/>
    <s v="60"/>
    <d v="2022-09-16T00:00:00"/>
    <d v="2022-11-15T00:00:00"/>
    <n v="0"/>
    <n v="60"/>
    <n v="1783.49"/>
    <n v="0"/>
    <n v="107009.4"/>
    <s v="Bonifico"/>
    <d v="2022-11-15T00:00:00"/>
    <s v="12009"/>
    <s v="SAN. BANCO POPOLARE CC TESORERIA"/>
  </r>
  <r>
    <s v="868310"/>
    <s v="90075"/>
    <x v="57"/>
    <s v="ACQ"/>
    <s v="222060770"/>
    <d v="2022-09-09T00:00:00"/>
    <s v="VEDI NC 222068280 DEL 11/10/22 A STORNO TOT. FT X ERRATO PREZZO"/>
    <n v="92.23"/>
    <s v="60"/>
    <d v="2022-09-16T00:00:00"/>
    <d v="2022-11-15T00:00:00"/>
    <n v="0"/>
    <n v="60"/>
    <n v="75.599999999999994"/>
    <n v="0"/>
    <n v="4536"/>
    <s v="Bonifico"/>
    <d v="2022-11-17T00:00:00"/>
    <m/>
    <s v="SAN. BANCO POPOLARE CC TESORERIA"/>
  </r>
  <r>
    <s v="868311"/>
    <s v="90712"/>
    <x v="453"/>
    <s v="ACQ_I"/>
    <s v="V0-122233"/>
    <d v="2022-09-12T00:00:00"/>
    <s v="TERR."/>
    <n v="245.44"/>
    <s v="30"/>
    <d v="2022-09-16T00:00:00"/>
    <d v="2022-10-16T00:00:00"/>
    <n v="-6"/>
    <n v="24"/>
    <n v="236"/>
    <n v="-1416"/>
    <n v="5664"/>
    <s v="Bonifico"/>
    <d v="2022-10-10T00:00:00"/>
    <s v="10754"/>
    <s v="TERR. BANCO POPOLARE"/>
  </r>
  <r>
    <s v="868313"/>
    <s v="90060"/>
    <x v="119"/>
    <s v="ACQ"/>
    <s v="870E132603"/>
    <d v="2022-09-13T00:00:00"/>
    <m/>
    <n v="9196"/>
    <s v="60"/>
    <d v="2022-09-16T00:00:00"/>
    <d v="2022-11-15T00:00:00"/>
    <n v="0"/>
    <n v="60"/>
    <n v="8360"/>
    <n v="0"/>
    <n v="501600"/>
    <s v="Bonifico"/>
    <d v="2022-11-15T00:00:00"/>
    <s v="12009"/>
    <s v="SAN. BANCO POPOLARE CC TESORERIA"/>
  </r>
  <r>
    <s v="868314"/>
    <s v="90075"/>
    <x v="57"/>
    <s v="ACQ"/>
    <s v="222061034"/>
    <d v="2022-09-12T00:00:00"/>
    <m/>
    <n v="4343.2"/>
    <s v="60"/>
    <d v="2022-09-16T00:00:00"/>
    <d v="2022-11-15T00:00:00"/>
    <n v="9"/>
    <n v="69"/>
    <n v="3560"/>
    <n v="32040"/>
    <n v="245640"/>
    <s v="Bonifico"/>
    <d v="2022-11-24T00:00:00"/>
    <s v="12666"/>
    <s v="SAN. BANCO POPOLARE CC TESORERIA"/>
  </r>
  <r>
    <s v="868315"/>
    <s v="100011"/>
    <x v="372"/>
    <s v="ACQ"/>
    <s v="FPA22IBNSV-0002396"/>
    <d v="2022-09-05T00:00:00"/>
    <m/>
    <n v="34.979999999999997"/>
    <s v="60"/>
    <d v="2022-09-16T00:00:00"/>
    <d v="2022-11-15T00:00:00"/>
    <n v="0"/>
    <n v="60"/>
    <n v="31.8"/>
    <n v="0"/>
    <n v="1908"/>
    <s v="Bonifico"/>
    <d v="2022-11-15T00:00:00"/>
    <s v="12104"/>
    <s v="SAN. BANCO POPOLARE CC TESORERIA"/>
  </r>
  <r>
    <s v="868316"/>
    <s v="90060"/>
    <x v="119"/>
    <s v="ACQ"/>
    <s v="870E132602"/>
    <d v="2022-09-13T00:00:00"/>
    <m/>
    <n v="15.03"/>
    <s v="60"/>
    <d v="2022-09-16T00:00:00"/>
    <d v="2022-11-15T00:00:00"/>
    <n v="0"/>
    <n v="60"/>
    <n v="13.66"/>
    <n v="0"/>
    <n v="819.6"/>
    <s v="Bonifico"/>
    <d v="2022-11-15T00:00:00"/>
    <s v="12009"/>
    <s v="SAN. BANCO POPOLARE CC TESORERIA"/>
  </r>
  <r>
    <s v="868317"/>
    <s v="90942"/>
    <x v="108"/>
    <s v="ACQ"/>
    <s v="5200762949"/>
    <d v="2022-09-06T00:00:00"/>
    <m/>
    <n v="100.78"/>
    <s v="60"/>
    <d v="2022-09-16T00:00:00"/>
    <d v="2022-11-15T00:00:00"/>
    <n v="0"/>
    <n v="60"/>
    <n v="91.62"/>
    <n v="0"/>
    <n v="5497.2000000000007"/>
    <s v="Bonifico"/>
    <d v="2022-11-15T00:00:00"/>
    <s v="12023"/>
    <s v="SAN. BANCO POPOLARE CC TESORERIA"/>
  </r>
  <r>
    <s v="868318"/>
    <s v="90983"/>
    <x v="91"/>
    <s v="ACQ"/>
    <s v="2022000010044504"/>
    <d v="2022-09-14T00:00:00"/>
    <m/>
    <n v="23284.799999999999"/>
    <s v="60"/>
    <d v="2022-09-16T00:00:00"/>
    <d v="2022-11-15T00:00:00"/>
    <n v="8"/>
    <n v="68"/>
    <n v="21168"/>
    <n v="169344"/>
    <n v="1439424"/>
    <s v="Bonifico"/>
    <d v="2022-11-23T00:00:00"/>
    <s v="12528"/>
    <s v="TERR. BANCO POPOLARE"/>
  </r>
  <r>
    <s v="868319"/>
    <s v="22928"/>
    <x v="161"/>
    <s v="ACQ"/>
    <s v="V90010553"/>
    <d v="2022-09-07T00:00:00"/>
    <m/>
    <n v="215.94"/>
    <s v="60"/>
    <d v="2022-09-16T00:00:00"/>
    <d v="2022-11-15T00:00:00"/>
    <n v="9"/>
    <n v="69"/>
    <n v="177"/>
    <n v="1593"/>
    <n v="12213"/>
    <s v="Bonifico"/>
    <d v="2022-11-24T00:00:00"/>
    <s v="12632"/>
    <s v="SAN. BANCO POPOLARE CC TESORERIA"/>
  </r>
  <r>
    <s v="868320"/>
    <s v="90060"/>
    <x v="119"/>
    <s v="ACQ"/>
    <s v="870E132601"/>
    <d v="2022-09-13T00:00:00"/>
    <m/>
    <n v="380.16"/>
    <s v="60"/>
    <d v="2022-09-16T00:00:00"/>
    <d v="2022-11-15T00:00:00"/>
    <n v="9"/>
    <n v="69"/>
    <n v="345.6"/>
    <n v="3110.4"/>
    <n v="23846.400000000001"/>
    <s v="Bonifico"/>
    <d v="2022-11-24T00:00:00"/>
    <s v="12665"/>
    <s v="SAN. BANCO POPOLARE CC TESORERIA"/>
  </r>
  <r>
    <s v="868322"/>
    <s v="96491"/>
    <x v="3"/>
    <s v="ACQ"/>
    <s v="22196377"/>
    <d v="2022-09-14T00:00:00"/>
    <m/>
    <n v="393.64"/>
    <s v="60"/>
    <d v="2022-09-16T00:00:00"/>
    <d v="2022-11-15T00:00:00"/>
    <n v="-35"/>
    <n v="25"/>
    <n v="378.5"/>
    <n v="-13247.5"/>
    <n v="9462.5"/>
    <s v="Bonifico"/>
    <d v="2022-10-11T00:00:00"/>
    <s v="11039"/>
    <s v="SAN. BANCO POPOLARE CC TESORERIA"/>
  </r>
  <r>
    <s v="868323"/>
    <s v="90101"/>
    <x v="355"/>
    <s v="ACQ"/>
    <s v="4235/PA"/>
    <d v="2022-09-09T00:00:00"/>
    <m/>
    <n v="93.45"/>
    <s v="60"/>
    <d v="2022-09-16T00:00:00"/>
    <d v="2022-11-15T00:00:00"/>
    <n v="9"/>
    <n v="69"/>
    <n v="84.95"/>
    <n v="764.55000000000007"/>
    <n v="5861.55"/>
    <s v="Bonifico"/>
    <d v="2022-11-24T00:00:00"/>
    <s v="12606"/>
    <s v="SAN. BANCO POPOLARE CC TESORERIA"/>
  </r>
  <r>
    <s v="868324"/>
    <s v="99608"/>
    <x v="333"/>
    <s v="ACQ"/>
    <s v="5599/PA"/>
    <d v="2022-09-09T00:00:00"/>
    <m/>
    <n v="160.31"/>
    <s v="60"/>
    <d v="2022-09-16T00:00:00"/>
    <d v="2022-11-15T00:00:00"/>
    <n v="-35"/>
    <n v="25"/>
    <n v="131.4"/>
    <n v="-4599"/>
    <n v="3285"/>
    <s v="Bonifico"/>
    <d v="2022-10-11T00:00:00"/>
    <s v="10835"/>
    <s v="SAN. BANCO POPOLARE CC TESORERIA"/>
  </r>
  <r>
    <s v="868325"/>
    <s v="90476"/>
    <x v="144"/>
    <s v="ACQ"/>
    <s v="0000140657"/>
    <d v="2022-09-12T00:00:00"/>
    <m/>
    <n v="8336.9"/>
    <s v="60"/>
    <d v="2022-09-16T00:00:00"/>
    <d v="2022-11-15T00:00:00"/>
    <n v="0"/>
    <n v="60"/>
    <n v="7579"/>
    <n v="0"/>
    <n v="454740"/>
    <s v="Bonifico"/>
    <d v="2022-11-15T00:00:00"/>
    <s v="12026"/>
    <s v="SAN. BANCO POPOLARE CC TESORERIA"/>
  </r>
  <r>
    <s v="868326"/>
    <s v="90675"/>
    <x v="466"/>
    <s v="ACQ"/>
    <s v="22FVRW130093"/>
    <d v="2022-08-31T00:00:00"/>
    <s v="TERR. TECNICI COV RETT.GIU'22"/>
    <n v="69.14"/>
    <s v="60"/>
    <d v="2022-09-16T00:00:00"/>
    <d v="2022-11-15T00:00:00"/>
    <n v="-40"/>
    <n v="20"/>
    <n v="68.31"/>
    <n v="-2732.4"/>
    <n v="1366.2"/>
    <s v="Bonifico"/>
    <d v="2022-10-06T00:00:00"/>
    <s v="10668"/>
    <s v="SAN. BANCO POPOLARE CC TESORERIA"/>
  </r>
  <r>
    <s v="868327"/>
    <s v="90675"/>
    <x v="466"/>
    <s v="ACQ"/>
    <s v="22FVRW130089"/>
    <d v="2022-08-31T00:00:00"/>
    <s v="TERR. AMM.VI COV AGO.'22"/>
    <n v="13164.71"/>
    <s v="60"/>
    <d v="2022-09-16T00:00:00"/>
    <d v="2022-11-15T00:00:00"/>
    <n v="-40"/>
    <n v="20"/>
    <n v="12991.75"/>
    <n v="-519670"/>
    <n v="259835"/>
    <s v="Bonifico"/>
    <d v="2022-10-06T00:00:00"/>
    <s v="10668"/>
    <s v="SAN. BANCO POPOLARE CC TESORERIA"/>
  </r>
  <r>
    <s v="868328"/>
    <s v="94628"/>
    <x v="329"/>
    <s v="ACQ"/>
    <s v="003139"/>
    <d v="2022-09-12T00:00:00"/>
    <m/>
    <n v="256.49"/>
    <s v="60"/>
    <d v="2022-09-16T00:00:00"/>
    <d v="2022-11-15T00:00:00"/>
    <n v="-35"/>
    <n v="25"/>
    <n v="210.24"/>
    <n v="-7358.4000000000005"/>
    <n v="5256"/>
    <s v="Bonifico"/>
    <d v="2022-10-11T00:00:00"/>
    <s v="10958"/>
    <s v="SAN. BANCO POPOLARE CC TESORERIA"/>
  </r>
  <r>
    <s v="868329"/>
    <s v="90675"/>
    <x v="466"/>
    <s v="ACQ"/>
    <s v="22FVRW130086"/>
    <d v="2022-08-31T00:00:00"/>
    <s v="AMM.VI POC/POP AGO.'22"/>
    <n v="28137.1"/>
    <s v="60"/>
    <d v="2022-09-16T00:00:00"/>
    <d v="2022-11-15T00:00:00"/>
    <n v="-25"/>
    <n v="35"/>
    <n v="27769.51"/>
    <n v="-694237.75"/>
    <n v="971932.85"/>
    <s v="Bonifico"/>
    <d v="2022-10-21T00:00:00"/>
    <s v="11432"/>
    <s v="SAN. BANCO POPOLARE CC TESORERIA"/>
  </r>
  <r>
    <s v="868330"/>
    <s v="98623"/>
    <x v="70"/>
    <s v="ACQ"/>
    <s v="9270035460"/>
    <d v="2022-09-12T00:00:00"/>
    <m/>
    <n v="4392"/>
    <s v="60"/>
    <d v="2022-09-16T00:00:00"/>
    <d v="2022-11-15T00:00:00"/>
    <n v="0"/>
    <n v="60"/>
    <n v="3600"/>
    <n v="0"/>
    <n v="216000"/>
    <s v="Bonifico"/>
    <d v="2022-11-15T00:00:00"/>
    <s v="12171"/>
    <s v="SAN. BANCO POPOLARE CC TESORERIA"/>
  </r>
  <r>
    <s v="868331"/>
    <s v="94919"/>
    <x v="84"/>
    <s v="ACQ"/>
    <s v="22017494R8"/>
    <d v="2022-09-09T00:00:00"/>
    <m/>
    <n v="416"/>
    <s v="60"/>
    <d v="2022-09-16T00:00:00"/>
    <d v="2022-11-15T00:00:00"/>
    <n v="-35"/>
    <n v="25"/>
    <n v="400"/>
    <n v="-14000"/>
    <n v="10000"/>
    <s v="Bonifico"/>
    <d v="2022-10-11T00:00:00"/>
    <s v="10872"/>
    <s v="SAN. BANCO POPOLARE CC TESORERIA"/>
  </r>
  <r>
    <s v="868332"/>
    <s v="95954"/>
    <x v="435"/>
    <s v="ACQ"/>
    <s v="AR12-22-7459"/>
    <d v="2022-09-09T00:00:00"/>
    <m/>
    <n v="1930.7"/>
    <s v="60"/>
    <d v="2022-09-16T00:00:00"/>
    <d v="2022-11-15T00:00:00"/>
    <n v="-25"/>
    <n v="35"/>
    <n v="1818.9"/>
    <n v="-45472.5"/>
    <n v="63661.5"/>
    <s v="Bonifico"/>
    <d v="2022-10-21T00:00:00"/>
    <s v="11428"/>
    <s v="SAN. BANCO POPOLARE CC TESORERIA"/>
  </r>
  <r>
    <s v="868333"/>
    <s v="90675"/>
    <x v="466"/>
    <s v="ACQ"/>
    <s v="22FVRW130090"/>
    <d v="2022-08-31T00:00:00"/>
    <s v="TECNICI POC RETTIF. GIU"/>
    <n v="365.3"/>
    <s v="60"/>
    <d v="2022-09-16T00:00:00"/>
    <d v="2022-11-15T00:00:00"/>
    <n v="-40"/>
    <n v="20"/>
    <n v="360.49"/>
    <n v="-14419.6"/>
    <n v="7209.8"/>
    <s v="Bonifico"/>
    <d v="2022-10-06T00:00:00"/>
    <s v="10668"/>
    <s v="SAN. BANCO POPOLARE CC TESORERIA"/>
  </r>
  <r>
    <s v="868334"/>
    <s v="92830"/>
    <x v="126"/>
    <s v="ACQ"/>
    <s v="0931914990"/>
    <d v="2022-08-30T00:00:00"/>
    <m/>
    <n v="292.8"/>
    <s v="60"/>
    <d v="2022-09-16T00:00:00"/>
    <d v="2022-11-15T00:00:00"/>
    <n v="-35"/>
    <n v="25"/>
    <n v="240"/>
    <n v="-8400"/>
    <n v="6000"/>
    <s v="Bonifico"/>
    <d v="2022-10-11T00:00:00"/>
    <s v="10946"/>
    <s v="SAN. BANCO POPOLARE CC TESORERIA"/>
  </r>
  <r>
    <s v="868336"/>
    <s v="90675"/>
    <x v="466"/>
    <s v="ACQ"/>
    <s v="22FVRW130087"/>
    <d v="2022-08-31T00:00:00"/>
    <s v="TERR. AMM.VI COVID RETT.GIU.'22"/>
    <n v="2643.11"/>
    <s v="60"/>
    <d v="2022-09-16T00:00:00"/>
    <d v="2022-11-15T00:00:00"/>
    <n v="-40"/>
    <n v="20"/>
    <n v="2608.6999999999998"/>
    <n v="-104348"/>
    <n v="52174"/>
    <s v="Bonifico"/>
    <d v="2022-10-06T00:00:00"/>
    <s v="10668"/>
    <s v="SAN. BANCO POPOLARE CC TESORERIA"/>
  </r>
  <r>
    <s v="868337"/>
    <s v="22928"/>
    <x v="161"/>
    <s v="ACQ"/>
    <s v="V90010362"/>
    <d v="2022-09-01T00:00:00"/>
    <m/>
    <n v="427"/>
    <s v="60"/>
    <d v="2022-09-16T00:00:00"/>
    <d v="2022-11-15T00:00:00"/>
    <n v="-25"/>
    <n v="35"/>
    <n v="350"/>
    <n v="-8750"/>
    <n v="12250"/>
    <s v="Bonifico"/>
    <d v="2022-10-21T00:00:00"/>
    <s v="11496"/>
    <s v="SAN. BANCO POPOLARE CC TESORERIA"/>
  </r>
  <r>
    <s v="868338"/>
    <s v="99263"/>
    <x v="437"/>
    <s v="ACQ"/>
    <s v="4000005231"/>
    <d v="2022-09-01T00:00:00"/>
    <m/>
    <n v="7.47"/>
    <s v="60"/>
    <d v="2022-09-16T00:00:00"/>
    <d v="2022-11-15T00:00:00"/>
    <n v="0"/>
    <n v="60"/>
    <n v="6.79"/>
    <n v="0"/>
    <n v="407.4"/>
    <s v="Bonifico"/>
    <d v="2022-11-15T00:00:00"/>
    <s v="12105"/>
    <s v="SAN. BANCO POPOLARE CC TESORERIA"/>
  </r>
  <r>
    <s v="868339"/>
    <s v="90075"/>
    <x v="57"/>
    <s v="ACQ"/>
    <s v="9300002749"/>
    <d v="2022-09-12T00:00:00"/>
    <m/>
    <n v="1049.2"/>
    <s v="60"/>
    <d v="2022-09-16T00:00:00"/>
    <d v="2022-11-15T00:00:00"/>
    <n v="9"/>
    <n v="69"/>
    <n v="860"/>
    <n v="7740"/>
    <n v="59340"/>
    <s v="Bonifico"/>
    <d v="2022-11-24T00:00:00"/>
    <s v="12666"/>
    <s v="SAN. BANCO POPOLARE CC TESORERIA"/>
  </r>
  <r>
    <s v="868340"/>
    <s v="94921"/>
    <x v="182"/>
    <s v="ACQ"/>
    <s v="8722169208"/>
    <d v="2022-09-12T00:00:00"/>
    <m/>
    <n v="26312.22"/>
    <s v="60"/>
    <d v="2022-09-16T00:00:00"/>
    <d v="2022-11-15T00:00:00"/>
    <n v="0"/>
    <n v="60"/>
    <n v="23920.2"/>
    <n v="0"/>
    <n v="1435212"/>
    <s v="Bonifico"/>
    <d v="2022-11-15T00:00:00"/>
    <s v="12167"/>
    <s v="SAN. BANCO POPOLARE CC TESORERIA"/>
  </r>
  <r>
    <s v="868341"/>
    <s v="22712"/>
    <x v="140"/>
    <s v="ACQ"/>
    <s v="199267831/375980/P1"/>
    <d v="2022-09-13T00:00:00"/>
    <m/>
    <n v="217.16"/>
    <s v="60"/>
    <d v="2022-09-16T00:00:00"/>
    <d v="2022-11-15T00:00:00"/>
    <n v="9"/>
    <n v="69"/>
    <n v="178"/>
    <n v="1602"/>
    <n v="12282"/>
    <s v="Bonifico"/>
    <d v="2022-11-24T00:00:00"/>
    <s v="12684"/>
    <s v="SAN. BANCO POPOLARE CC TESORERIA"/>
  </r>
  <r>
    <s v="868342"/>
    <s v="98957"/>
    <x v="473"/>
    <s v="ACQ"/>
    <s v="3528/22/5"/>
    <d v="2022-09-13T00:00:00"/>
    <m/>
    <n v="145.6"/>
    <s v="60"/>
    <d v="2022-09-16T00:00:00"/>
    <d v="2022-11-15T00:00:00"/>
    <n v="-25"/>
    <n v="35"/>
    <n v="140"/>
    <n v="-3500"/>
    <n v="4900"/>
    <s v="Bonifico"/>
    <d v="2022-10-21T00:00:00"/>
    <s v="11418"/>
    <s v="SAN. BANCO POPOLARE CC TESORERIA"/>
  </r>
  <r>
    <s v="868343"/>
    <s v="22764"/>
    <x v="464"/>
    <s v="ACQ"/>
    <s v="X03750"/>
    <d v="2022-08-31T00:00:00"/>
    <s v="COVID"/>
    <n v="660.66"/>
    <s v="60"/>
    <d v="2022-09-16T00:00:00"/>
    <d v="2022-11-15T00:00:00"/>
    <n v="-35"/>
    <n v="25"/>
    <n v="629.20000000000005"/>
    <n v="-22022"/>
    <n v="15730.000000000002"/>
    <s v="Bonifico"/>
    <d v="2022-10-11T00:00:00"/>
    <s v="10864"/>
    <s v="SAN. BANCO POPOLARE CC TESORERIA"/>
  </r>
  <r>
    <s v="868344"/>
    <s v="92830"/>
    <x v="126"/>
    <s v="ACQ"/>
    <s v="0931919653"/>
    <d v="2022-09-12T00:00:00"/>
    <m/>
    <n v="86.11"/>
    <s v="60"/>
    <d v="2022-09-16T00:00:00"/>
    <d v="2022-11-15T00:00:00"/>
    <n v="-25"/>
    <n v="35"/>
    <n v="82.8"/>
    <n v="-2070"/>
    <n v="2898"/>
    <s v="Bonifico"/>
    <d v="2022-10-21T00:00:00"/>
    <s v="11332"/>
    <s v="SAN. BANCO POPOLARE CC TESORERIA"/>
  </r>
  <r>
    <s v="868345"/>
    <s v="94483"/>
    <x v="113"/>
    <s v="ACQ"/>
    <s v="27473095"/>
    <d v="2022-09-13T00:00:00"/>
    <m/>
    <n v="3951.2"/>
    <s v="60"/>
    <d v="2022-09-16T00:00:00"/>
    <d v="2022-11-15T00:00:00"/>
    <n v="8"/>
    <n v="68"/>
    <n v="3592"/>
    <n v="28736"/>
    <n v="244256"/>
    <s v="Bonifico"/>
    <d v="2022-11-23T00:00:00"/>
    <s v="12530"/>
    <s v="TERR. BANCO POPOLARE"/>
  </r>
  <r>
    <s v="868346"/>
    <s v="96491"/>
    <x v="3"/>
    <s v="ACQ"/>
    <s v="22195721"/>
    <d v="2022-09-13T00:00:00"/>
    <m/>
    <n v="7029"/>
    <s v="60"/>
    <d v="2022-09-16T00:00:00"/>
    <d v="2022-11-15T00:00:00"/>
    <n v="0"/>
    <n v="60"/>
    <n v="6390"/>
    <n v="0"/>
    <n v="383400"/>
    <s v="Bonifico"/>
    <d v="2022-11-15T00:00:00"/>
    <s v="12181"/>
    <s v="SAN. BANCO POPOLARE CC TESORERIA"/>
  </r>
  <r>
    <s v="868347"/>
    <s v="22764"/>
    <x v="464"/>
    <s v="ACQ"/>
    <s v="X03749"/>
    <d v="2022-08-31T00:00:00"/>
    <s v="COVID"/>
    <n v="165.17"/>
    <s v="60"/>
    <d v="2022-09-16T00:00:00"/>
    <d v="2022-11-15T00:00:00"/>
    <n v="-35"/>
    <n v="25"/>
    <n v="157.30000000000001"/>
    <n v="-5505.5"/>
    <n v="3932.5000000000005"/>
    <s v="Bonifico"/>
    <d v="2022-10-11T00:00:00"/>
    <s v="10864"/>
    <s v="SAN. BANCO POPOLARE CC TESORERIA"/>
  </r>
  <r>
    <s v="868348"/>
    <s v="94894"/>
    <x v="273"/>
    <s v="ACQ"/>
    <s v="3622092108"/>
    <d v="2022-09-12T00:00:00"/>
    <m/>
    <n v="18999.73"/>
    <s v="60"/>
    <d v="2022-09-16T00:00:00"/>
    <d v="2022-11-15T00:00:00"/>
    <n v="0"/>
    <n v="60"/>
    <n v="17272.48"/>
    <n v="0"/>
    <n v="1036348.7999999999"/>
    <s v="Bonifico"/>
    <d v="2022-11-15T00:00:00"/>
    <s v="12022"/>
    <s v="SAN. BANCO POPOLARE CC TESORERIA"/>
  </r>
  <r>
    <s v="868349"/>
    <s v="90944"/>
    <x v="180"/>
    <s v="ACQ"/>
    <s v="5097/S"/>
    <d v="2022-08-25T00:00:00"/>
    <s v="nol.agosto 2022"/>
    <n v="482.91"/>
    <s v="60"/>
    <d v="2022-09-16T00:00:00"/>
    <d v="2022-11-15T00:00:00"/>
    <n v="-25"/>
    <n v="35"/>
    <n v="395.83"/>
    <n v="-9895.75"/>
    <n v="13854.05"/>
    <s v="Bonifico"/>
    <d v="2022-10-21T00:00:00"/>
    <s v="11456"/>
    <s v="SAN. BANCO POPOLARE CC TESORERIA"/>
  </r>
  <r>
    <s v="868350"/>
    <s v="95752"/>
    <x v="358"/>
    <s v="ACQ"/>
    <s v="1056972682"/>
    <d v="2022-09-13T00:00:00"/>
    <m/>
    <n v="540.79999999999995"/>
    <s v="60"/>
    <d v="2022-09-16T00:00:00"/>
    <d v="2022-11-15T00:00:00"/>
    <n v="-35"/>
    <n v="25"/>
    <n v="520"/>
    <n v="-18200"/>
    <n v="13000"/>
    <s v="Bonifico"/>
    <d v="2022-10-11T00:00:00"/>
    <s v="10967"/>
    <s v="SAN. BANCO POPOLARE CC TESORERIA"/>
  </r>
  <r>
    <s v="868351"/>
    <s v="10568"/>
    <x v="85"/>
    <s v="ACQ"/>
    <s v="3031000085"/>
    <d v="2022-09-13T00:00:00"/>
    <s v="LUGLIO 2022 MANUTENZIONE"/>
    <n v="9089"/>
    <s v="60"/>
    <d v="2022-09-16T00:00:00"/>
    <d v="2022-11-15T00:00:00"/>
    <n v="-25"/>
    <n v="35"/>
    <n v="7450"/>
    <n v="-186250"/>
    <n v="260750"/>
    <s v="Bonifico"/>
    <d v="2022-10-21T00:00:00"/>
    <s v="11404"/>
    <s v="SAN. BANCO POPOLARE CC TESORERIA"/>
  </r>
  <r>
    <s v="868352"/>
    <s v="90075"/>
    <x v="57"/>
    <s v="ACQ"/>
    <s v="222061404"/>
    <d v="2022-09-13T00:00:00"/>
    <m/>
    <n v="3786.88"/>
    <s v="60"/>
    <d v="2022-09-16T00:00:00"/>
    <d v="2022-11-15T00:00:00"/>
    <n v="-25"/>
    <n v="35"/>
    <n v="3104"/>
    <n v="-77600"/>
    <n v="108640"/>
    <s v="Bonifico"/>
    <d v="2022-10-21T00:00:00"/>
    <s v="11438"/>
    <s v="SAN. BANCO POPOLARE CC TESORERIA"/>
  </r>
  <r>
    <s v="868354"/>
    <s v="96491"/>
    <x v="3"/>
    <s v="ACQ"/>
    <s v="22195378"/>
    <d v="2022-09-13T00:00:00"/>
    <m/>
    <n v="52"/>
    <s v="60"/>
    <d v="2022-09-16T00:00:00"/>
    <d v="2022-11-15T00:00:00"/>
    <n v="-35"/>
    <n v="25"/>
    <n v="50"/>
    <n v="-1750"/>
    <n v="1250"/>
    <s v="Bonifico"/>
    <d v="2022-10-11T00:00:00"/>
    <s v="11039"/>
    <s v="SAN. BANCO POPOLARE CC TESORERIA"/>
  </r>
  <r>
    <s v="868355"/>
    <s v="93395"/>
    <x v="51"/>
    <s v="ACQ"/>
    <s v="22075536 Q1"/>
    <d v="2022-09-13T00:00:00"/>
    <m/>
    <n v="95.16"/>
    <s v="60"/>
    <d v="2022-09-16T00:00:00"/>
    <d v="2022-11-15T00:00:00"/>
    <n v="-29"/>
    <n v="31"/>
    <n v="78"/>
    <n v="-2262"/>
    <n v="2418"/>
    <s v="Bonifico"/>
    <d v="2022-10-17T00:00:00"/>
    <s v="11243"/>
    <s v="SAN. BANCO POPOLARE CC TESORERIA"/>
  </r>
  <r>
    <s v="868356"/>
    <s v="95876"/>
    <x v="29"/>
    <s v="ACQ"/>
    <s v="0000010537"/>
    <d v="2022-09-13T00:00:00"/>
    <m/>
    <n v="3217.02"/>
    <s v="60"/>
    <d v="2022-09-16T00:00:00"/>
    <d v="2022-11-15T00:00:00"/>
    <n v="9"/>
    <n v="69"/>
    <n v="2636.9"/>
    <n v="23732.100000000002"/>
    <n v="181946.1"/>
    <s v="Bonifico"/>
    <d v="2022-11-24T00:00:00"/>
    <s v="12601"/>
    <s v="SAN. BANCO POPOLARE CC TESORERIA"/>
  </r>
  <r>
    <s v="868357"/>
    <s v="90075"/>
    <x v="57"/>
    <s v="ACQ"/>
    <s v="222061405"/>
    <d v="2022-09-13T00:00:00"/>
    <m/>
    <n v="1317.6"/>
    <s v="60"/>
    <d v="2022-09-16T00:00:00"/>
    <d v="2022-11-15T00:00:00"/>
    <n v="9"/>
    <n v="69"/>
    <n v="1080"/>
    <n v="9720"/>
    <n v="74520"/>
    <s v="Bonifico"/>
    <d v="2022-11-24T00:00:00"/>
    <s v="12666"/>
    <s v="SAN. BANCO POPOLARE CC TESORERIA"/>
  </r>
  <r>
    <s v="868358"/>
    <s v="90660"/>
    <x v="207"/>
    <s v="ACQ"/>
    <s v="3900299954"/>
    <d v="2022-09-12T00:00:00"/>
    <s v="COVID"/>
    <n v="768.6"/>
    <s v="60"/>
    <d v="2022-09-16T00:00:00"/>
    <d v="2022-11-15T00:00:00"/>
    <n v="9"/>
    <n v="69"/>
    <n v="732"/>
    <n v="6588"/>
    <n v="50508"/>
    <s v="Bonifico"/>
    <d v="2022-11-24T00:00:00"/>
    <s v="12575"/>
    <s v="SAN. BANCO POPOLARE CC TESORERIA"/>
  </r>
  <r>
    <s v="868359"/>
    <s v="22641"/>
    <x v="170"/>
    <s v="ACQ"/>
    <s v="5916108524"/>
    <d v="2022-09-08T00:00:00"/>
    <m/>
    <n v="12041.71"/>
    <s v="60"/>
    <d v="2022-09-16T00:00:00"/>
    <d v="2022-11-15T00:00:00"/>
    <n v="13"/>
    <n v="73"/>
    <n v="9870.25"/>
    <n v="128313.25"/>
    <n v="720528.25"/>
    <s v="Bonifico"/>
    <d v="2022-11-28T00:00:00"/>
    <s v="12862"/>
    <s v="SAN. BANCO POPOLARE CC TESORERIA"/>
  </r>
  <r>
    <s v="868360"/>
    <s v="22712"/>
    <x v="140"/>
    <s v="ACQ"/>
    <s v="199267832/375983/P1"/>
    <d v="2022-09-13T00:00:00"/>
    <m/>
    <n v="218.38"/>
    <s v="60"/>
    <d v="2022-09-16T00:00:00"/>
    <d v="2022-11-15T00:00:00"/>
    <n v="9"/>
    <n v="69"/>
    <n v="179"/>
    <n v="1611"/>
    <n v="12351"/>
    <s v="Bonifico"/>
    <d v="2022-11-24T00:00:00"/>
    <s v="12684"/>
    <s v="SAN. BANCO POPOLARE CC TESORERIA"/>
  </r>
  <r>
    <s v="868361"/>
    <s v="91307"/>
    <x v="459"/>
    <s v="ACQ"/>
    <s v="TL05419"/>
    <d v="2022-09-09T00:00:00"/>
    <m/>
    <n v="1952"/>
    <s v="60"/>
    <d v="2022-09-16T00:00:00"/>
    <d v="2022-11-15T00:00:00"/>
    <n v="-35"/>
    <n v="25"/>
    <n v="1600"/>
    <n v="-56000"/>
    <n v="40000"/>
    <s v="Bonifico"/>
    <d v="2022-10-11T00:00:00"/>
    <s v="11007"/>
    <s v="SAN. BANCO POPOLARE CC TESORERIA"/>
  </r>
  <r>
    <s v="868362"/>
    <s v="91477"/>
    <x v="106"/>
    <s v="ACQ"/>
    <s v="1209338474"/>
    <d v="2022-09-13T00:00:00"/>
    <m/>
    <n v="3660"/>
    <s v="60"/>
    <d v="2022-09-16T00:00:00"/>
    <d v="2022-11-15T00:00:00"/>
    <n v="-35"/>
    <n v="25"/>
    <n v="3000"/>
    <n v="-105000"/>
    <n v="75000"/>
    <s v="Bonifico"/>
    <d v="2022-10-11T00:00:00"/>
    <s v="10885"/>
    <s v="SAN. BANCO POPOLARE CC TESORERIA"/>
  </r>
  <r>
    <s v="868363"/>
    <s v="22766"/>
    <x v="225"/>
    <s v="ACQ"/>
    <s v="24184"/>
    <d v="2022-08-31T00:00:00"/>
    <m/>
    <n v="187.88"/>
    <s v="60"/>
    <d v="2022-09-16T00:00:00"/>
    <d v="2022-11-15T00:00:00"/>
    <n v="-20"/>
    <n v="40"/>
    <n v="154"/>
    <n v="-3080"/>
    <n v="6160"/>
    <s v="Bonifico"/>
    <d v="2022-10-26T00:00:00"/>
    <s v="11645"/>
    <s v="SAN. BANCO POPOLARE CC TESORERIA"/>
  </r>
  <r>
    <s v="868364"/>
    <s v="91307"/>
    <x v="459"/>
    <s v="ACQ"/>
    <s v="TL05408"/>
    <d v="2022-09-08T00:00:00"/>
    <m/>
    <n v="8393.6"/>
    <s v="60"/>
    <d v="2022-09-16T00:00:00"/>
    <d v="2022-11-15T00:00:00"/>
    <n v="-35"/>
    <n v="25"/>
    <n v="6880"/>
    <n v="-240800"/>
    <n v="172000"/>
    <s v="Bonifico"/>
    <d v="2022-10-11T00:00:00"/>
    <s v="11007"/>
    <s v="SAN. BANCO POPOLARE CC TESORERIA"/>
  </r>
  <r>
    <s v="868365"/>
    <s v="22641"/>
    <x v="170"/>
    <s v="ACQ"/>
    <s v="5916108526"/>
    <d v="2022-09-08T00:00:00"/>
    <s v="NOL. LUGLIO/SETTEMBRE 2022"/>
    <n v="15115.8"/>
    <s v="60"/>
    <d v="2022-09-16T00:00:00"/>
    <d v="2022-11-15T00:00:00"/>
    <n v="-25"/>
    <n v="35"/>
    <n v="12390"/>
    <n v="-309750"/>
    <n v="433650"/>
    <s v="Bonifico"/>
    <d v="2022-10-21T00:00:00"/>
    <s v="11337"/>
    <s v="SAN. BANCO POPOLARE CC TESORERIA"/>
  </r>
  <r>
    <s v="868366"/>
    <s v="92849"/>
    <x v="327"/>
    <s v="ACQ"/>
    <s v="22513315"/>
    <d v="2022-09-12T00:00:00"/>
    <m/>
    <n v="134.97"/>
    <s v="60"/>
    <d v="2022-09-16T00:00:00"/>
    <d v="2022-11-15T00:00:00"/>
    <n v="-25"/>
    <n v="35"/>
    <n v="122.7"/>
    <n v="-3067.5"/>
    <n v="4294.5"/>
    <s v="Bonifico"/>
    <d v="2022-10-21T00:00:00"/>
    <s v="11399"/>
    <s v="SAN. BANCO POPOLARE CC TESORERIA"/>
  </r>
  <r>
    <s v="868367"/>
    <s v="22766"/>
    <x v="225"/>
    <s v="ACQ"/>
    <s v="24189"/>
    <d v="2022-08-31T00:00:00"/>
    <m/>
    <n v="439.2"/>
    <s v="60"/>
    <d v="2022-09-16T00:00:00"/>
    <d v="2022-11-15T00:00:00"/>
    <n v="-35"/>
    <n v="25"/>
    <n v="360"/>
    <n v="-12600"/>
    <n v="9000"/>
    <s v="Bonifico"/>
    <d v="2022-10-11T00:00:00"/>
    <s v="10832"/>
    <s v="SAN. BANCO POPOLARE CC TESORERIA"/>
  </r>
  <r>
    <s v="868368"/>
    <s v="95856"/>
    <x v="455"/>
    <s v="ACQ"/>
    <s v="2201991"/>
    <d v="2022-08-29T00:00:00"/>
    <m/>
    <n v="378.56"/>
    <s v="60"/>
    <d v="2022-09-16T00:00:00"/>
    <d v="2022-11-15T00:00:00"/>
    <n v="-35"/>
    <n v="25"/>
    <n v="364"/>
    <n v="-12740"/>
    <n v="9100"/>
    <s v="Bonifico"/>
    <d v="2022-10-11T00:00:00"/>
    <s v="10867"/>
    <s v="SAN. BANCO POPOLARE CC TESORERIA"/>
  </r>
  <r>
    <s v="868369"/>
    <s v="22556"/>
    <x v="285"/>
    <s v="ACQ"/>
    <s v="2022-VP-0002479"/>
    <d v="2022-09-13T00:00:00"/>
    <m/>
    <n v="92.72"/>
    <s v="60"/>
    <d v="2022-09-16T00:00:00"/>
    <d v="2022-11-15T00:00:00"/>
    <n v="9"/>
    <n v="69"/>
    <n v="76"/>
    <n v="684"/>
    <n v="5244"/>
    <s v="Bonifico"/>
    <d v="2022-11-24T00:00:00"/>
    <s v="12589"/>
    <s v="SAN. BANCO POPOLARE CC TESORERIA"/>
  </r>
  <r>
    <s v="868370"/>
    <s v="22766"/>
    <x v="225"/>
    <s v="ACQ"/>
    <s v="24177"/>
    <d v="2022-08-31T00:00:00"/>
    <m/>
    <n v="61.49"/>
    <s v="60"/>
    <d v="2022-09-16T00:00:00"/>
    <d v="2022-11-15T00:00:00"/>
    <n v="-35"/>
    <n v="25"/>
    <n v="50.4"/>
    <n v="-1764"/>
    <n v="1260"/>
    <s v="Bonifico"/>
    <d v="2022-10-11T00:00:00"/>
    <s v="10832"/>
    <s v="SAN. BANCO POPOLARE CC TESORERIA"/>
  </r>
  <r>
    <s v="868371"/>
    <s v="91224"/>
    <x v="341"/>
    <s v="ACQ"/>
    <s v="3968/PA"/>
    <d v="2022-09-13T00:00:00"/>
    <m/>
    <n v="176.81"/>
    <s v="60"/>
    <d v="2022-09-16T00:00:00"/>
    <d v="2022-11-15T00:00:00"/>
    <n v="0"/>
    <n v="60"/>
    <n v="160.74"/>
    <n v="0"/>
    <n v="9644.4000000000015"/>
    <s v="Bonifico"/>
    <d v="2022-11-15T00:00:00"/>
    <s v="12123"/>
    <s v="SAN. BANCO POPOLARE CC TESORERIA"/>
  </r>
  <r>
    <s v="868372"/>
    <s v="92830"/>
    <x v="126"/>
    <s v="ACQ"/>
    <s v="0931918945"/>
    <d v="2022-09-09T00:00:00"/>
    <m/>
    <n v="137.47999999999999"/>
    <s v="60"/>
    <d v="2022-09-16T00:00:00"/>
    <d v="2022-11-15T00:00:00"/>
    <n v="-25"/>
    <n v="35"/>
    <n v="112.69"/>
    <n v="-2817.25"/>
    <n v="3944.15"/>
    <s v="Bonifico"/>
    <d v="2022-10-21T00:00:00"/>
    <s v="11332"/>
    <s v="SAN. BANCO POPOLARE CC TESORERIA"/>
  </r>
  <r>
    <s v="868373"/>
    <s v="101129"/>
    <x v="474"/>
    <s v="ACQ"/>
    <s v="3910010915"/>
    <d v="2022-09-13T00:00:00"/>
    <m/>
    <n v="3341.89"/>
    <s v="60"/>
    <d v="2022-09-16T00:00:00"/>
    <d v="2022-11-15T00:00:00"/>
    <n v="13"/>
    <n v="73"/>
    <n v="3038.08"/>
    <n v="39495.040000000001"/>
    <n v="221779.84"/>
    <s v="Bonifico"/>
    <d v="2022-11-28T00:00:00"/>
    <s v="12871"/>
    <s v="SAN. BANCO POPOLARE CC TESORERIA"/>
  </r>
  <r>
    <s v="868374"/>
    <s v="99423"/>
    <x v="98"/>
    <s v="ACQ"/>
    <s v="9897097660"/>
    <d v="2022-09-13T00:00:00"/>
    <m/>
    <n v="15205.19"/>
    <s v="60"/>
    <d v="2022-09-16T00:00:00"/>
    <d v="2022-11-15T00:00:00"/>
    <n v="0"/>
    <n v="60"/>
    <n v="13822.9"/>
    <n v="0"/>
    <n v="829374"/>
    <s v="Bonifico"/>
    <d v="2022-11-15T00:00:00"/>
    <s v="12053"/>
    <s v="SAN. BANCO POPOLARE CC TESORERIA"/>
  </r>
  <r>
    <s v="868375"/>
    <s v="90053"/>
    <x v="151"/>
    <s v="ACQ"/>
    <s v="001648/22"/>
    <d v="2022-09-13T00:00:00"/>
    <m/>
    <n v="441.64"/>
    <s v="60"/>
    <d v="2022-09-16T00:00:00"/>
    <d v="2022-11-15T00:00:00"/>
    <n v="0"/>
    <n v="60"/>
    <n v="362"/>
    <n v="0"/>
    <n v="21720"/>
    <s v="Bonifico"/>
    <d v="2022-11-15T00:00:00"/>
    <s v="12075"/>
    <s v="SAN. BANCO POPOLARE CC TESORERIA"/>
  </r>
  <r>
    <s v="868376"/>
    <s v="96420"/>
    <x v="38"/>
    <s v="ACQ"/>
    <s v="NCS/4676"/>
    <d v="2022-09-14T00:00:00"/>
    <s v="NC A STORNO PARZ. FT FS/4294 DEL 18/8/22"/>
    <n v="-6.27"/>
    <s v="60"/>
    <d v="2022-09-16T00:00:00"/>
    <d v="2022-11-15T00:00:00"/>
    <n v="0"/>
    <n v="60"/>
    <n v="-5.7"/>
    <n v="0"/>
    <n v="-342"/>
    <s v="Bonifico"/>
    <d v="2022-10-06T00:00:00"/>
    <s v="10670"/>
    <s v="SAN. BANCO POPOLARE CC TESORERIA"/>
  </r>
  <r>
    <s v="868377"/>
    <s v="21952"/>
    <x v="99"/>
    <s v="ACQ"/>
    <s v="2223088726"/>
    <d v="2022-09-13T00:00:00"/>
    <m/>
    <n v="274.5"/>
    <s v="60"/>
    <d v="2022-09-16T00:00:00"/>
    <d v="2022-11-15T00:00:00"/>
    <n v="9"/>
    <n v="69"/>
    <n v="225"/>
    <n v="2025"/>
    <n v="15525"/>
    <s v="Bonifico"/>
    <d v="2022-11-24T00:00:00"/>
    <s v="12595"/>
    <s v="SAN. BANCO POPOLARE CC TESORERIA"/>
  </r>
  <r>
    <s v="868378"/>
    <s v="92830"/>
    <x v="126"/>
    <s v="ACQ"/>
    <s v="0931913218"/>
    <d v="2022-08-24T00:00:00"/>
    <m/>
    <n v="1494.26"/>
    <s v="60"/>
    <d v="2022-09-16T00:00:00"/>
    <d v="2022-11-15T00:00:00"/>
    <n v="-20"/>
    <n v="40"/>
    <n v="1224.8"/>
    <n v="-24496"/>
    <n v="48992"/>
    <s v="Bonifico"/>
    <d v="2022-10-26T00:00:00"/>
    <s v="11701"/>
    <s v="SAN. BANCO POPOLARE CC TESORERIA"/>
  </r>
  <r>
    <s v="868380"/>
    <s v="22536"/>
    <x v="9"/>
    <s v="ACQ"/>
    <s v="22042002"/>
    <d v="2022-09-13T00:00:00"/>
    <m/>
    <n v="758.03"/>
    <s v="60"/>
    <d v="2022-09-16T00:00:00"/>
    <d v="2022-11-15T00:00:00"/>
    <n v="9"/>
    <n v="69"/>
    <n v="621.34"/>
    <n v="5592.06"/>
    <n v="42872.46"/>
    <s v="Bonifico"/>
    <d v="2022-11-24T00:00:00"/>
    <s v="12700"/>
    <s v="SAN. BANCO POPOLARE CC TESORERIA"/>
  </r>
  <r>
    <s v="868381"/>
    <s v="22839"/>
    <x v="278"/>
    <s v="ACQ"/>
    <s v="25883516"/>
    <d v="2022-09-09T00:00:00"/>
    <m/>
    <n v="74.88"/>
    <s v="60"/>
    <d v="2022-09-16T00:00:00"/>
    <d v="2022-11-15T00:00:00"/>
    <n v="-35"/>
    <n v="25"/>
    <n v="72"/>
    <n v="-2520"/>
    <n v="1800"/>
    <s v="Bonifico"/>
    <d v="2022-10-11T00:00:00"/>
    <s v="10951"/>
    <s v="SAN. BANCO POPOLARE CC TESORERIA"/>
  </r>
  <r>
    <s v="868382"/>
    <s v="92830"/>
    <x v="126"/>
    <s v="ACQ"/>
    <s v="0931919986"/>
    <d v="2022-09-13T00:00:00"/>
    <m/>
    <n v="151.28"/>
    <s v="60"/>
    <d v="2022-09-16T00:00:00"/>
    <d v="2022-11-15T00:00:00"/>
    <n v="-20"/>
    <n v="40"/>
    <n v="124"/>
    <n v="-2480"/>
    <n v="4960"/>
    <s v="Bonifico"/>
    <d v="2022-10-26T00:00:00"/>
    <s v="11701"/>
    <s v="SAN. BANCO POPOLARE CC TESORERIA"/>
  </r>
  <r>
    <s v="868383"/>
    <s v="90003"/>
    <x v="42"/>
    <s v="ACQ"/>
    <s v="S22F038941"/>
    <d v="2022-09-09T00:00:00"/>
    <m/>
    <n v="1330.56"/>
    <s v="60"/>
    <d v="2022-09-16T00:00:00"/>
    <d v="2022-11-15T00:00:00"/>
    <n v="9"/>
    <n v="69"/>
    <n v="1209.5999999999999"/>
    <n v="10886.4"/>
    <n v="83462.399999999994"/>
    <s v="Bonifico"/>
    <d v="2022-11-24T00:00:00"/>
    <s v="12681"/>
    <s v="SAN. BANCO POPOLARE CC TESORERIA"/>
  </r>
  <r>
    <s v="868384"/>
    <s v="94919"/>
    <x v="84"/>
    <s v="ACQ"/>
    <s v="22017573R8"/>
    <d v="2022-09-12T00:00:00"/>
    <m/>
    <n v="1497.6"/>
    <s v="60"/>
    <d v="2022-09-16T00:00:00"/>
    <d v="2022-11-15T00:00:00"/>
    <n v="-35"/>
    <n v="25"/>
    <n v="1440"/>
    <n v="-50400"/>
    <n v="36000"/>
    <s v="Bonifico"/>
    <d v="2022-10-11T00:00:00"/>
    <s v="10872"/>
    <s v="SAN. BANCO POPOLARE CC TESORERIA"/>
  </r>
  <r>
    <s v="868385"/>
    <s v="90075"/>
    <x v="57"/>
    <s v="ACQ"/>
    <s v="9300002029"/>
    <d v="2022-08-29T00:00:00"/>
    <m/>
    <n v="1049.2"/>
    <s v="60"/>
    <d v="2022-09-16T00:00:00"/>
    <d v="2022-11-15T00:00:00"/>
    <n v="-20"/>
    <n v="40"/>
    <n v="860"/>
    <n v="-17200"/>
    <n v="34400"/>
    <s v="Bonifico"/>
    <d v="2022-10-26T00:00:00"/>
    <s v="11644"/>
    <s v="SAN. BANCO POPOLARE CC TESORERIA"/>
  </r>
  <r>
    <s v="868386"/>
    <s v="94919"/>
    <x v="84"/>
    <s v="ACQ"/>
    <s v="22017574R8"/>
    <d v="2022-09-12T00:00:00"/>
    <m/>
    <n v="468"/>
    <s v="60"/>
    <d v="2022-09-16T00:00:00"/>
    <d v="2022-11-15T00:00:00"/>
    <n v="-35"/>
    <n v="25"/>
    <n v="450"/>
    <n v="-15750"/>
    <n v="11250"/>
    <s v="Bonifico"/>
    <d v="2022-10-11T00:00:00"/>
    <s v="10872"/>
    <s v="SAN. BANCO POPOLARE CC TESORERIA"/>
  </r>
  <r>
    <s v="868387"/>
    <s v="92830"/>
    <x v="126"/>
    <s v="ACQ"/>
    <s v="0931919399"/>
    <d v="2022-09-12T00:00:00"/>
    <m/>
    <n v="75.64"/>
    <s v="60"/>
    <d v="2022-09-16T00:00:00"/>
    <d v="2022-11-15T00:00:00"/>
    <n v="-20"/>
    <n v="40"/>
    <n v="62"/>
    <n v="-1240"/>
    <n v="2480"/>
    <s v="Bonifico"/>
    <d v="2022-10-26T00:00:00"/>
    <s v="11701"/>
    <s v="SAN. BANCO POPOLARE CC TESORERIA"/>
  </r>
  <r>
    <s v="868388"/>
    <s v="94483"/>
    <x v="113"/>
    <s v="ACQ"/>
    <s v="27473205"/>
    <d v="2022-09-13T00:00:00"/>
    <m/>
    <n v="16629.05"/>
    <s v="60"/>
    <d v="2022-09-16T00:00:00"/>
    <d v="2022-11-15T00:00:00"/>
    <n v="0"/>
    <n v="60"/>
    <n v="15117.32"/>
    <n v="0"/>
    <n v="907039.2"/>
    <s v="Bonifico"/>
    <d v="2022-11-15T00:00:00"/>
    <s v="12110"/>
    <s v="SAN. BANCO POPOLARE CC TESORERIA"/>
  </r>
  <r>
    <s v="868389"/>
    <s v="90900"/>
    <x v="475"/>
    <s v="ACQ"/>
    <s v="3310/P1"/>
    <d v="2022-09-13T00:00:00"/>
    <m/>
    <n v="1522.28"/>
    <s v="60"/>
    <d v="2022-09-16T00:00:00"/>
    <d v="2022-11-15T00:00:00"/>
    <n v="9"/>
    <n v="69"/>
    <n v="1383.89"/>
    <n v="12455.01"/>
    <n v="95488.41"/>
    <s v="Bonifico"/>
    <d v="2022-11-24T00:00:00"/>
    <s v="12690"/>
    <s v="SAN. BANCO POPOLARE CC TESORERIA"/>
  </r>
  <r>
    <s v="868390"/>
    <s v="92830"/>
    <x v="126"/>
    <s v="ACQ"/>
    <s v="0931919401"/>
    <d v="2022-09-12T00:00:00"/>
    <m/>
    <n v="10.98"/>
    <s v="60"/>
    <d v="2022-09-16T00:00:00"/>
    <d v="2022-11-15T00:00:00"/>
    <n v="-20"/>
    <n v="40"/>
    <n v="9"/>
    <n v="-180"/>
    <n v="360"/>
    <s v="Bonifico"/>
    <d v="2022-10-26T00:00:00"/>
    <s v="11701"/>
    <s v="SAN. BANCO POPOLARE CC TESORERIA"/>
  </r>
  <r>
    <s v="868391"/>
    <s v="22839"/>
    <x v="278"/>
    <s v="ACQ"/>
    <s v="25878119"/>
    <d v="2022-08-25T00:00:00"/>
    <m/>
    <n v="89.32"/>
    <s v="60"/>
    <d v="2022-09-16T00:00:00"/>
    <d v="2022-11-15T00:00:00"/>
    <n v="-39"/>
    <n v="21"/>
    <n v="79.099999999999994"/>
    <n v="-3084.8999999999996"/>
    <n v="1661.1"/>
    <s v="Bonifico"/>
    <d v="2022-10-07T00:00:00"/>
    <s v="10739"/>
    <s v="SAN. BANCO POPOLARE CC TESORERIA"/>
  </r>
  <r>
    <s v="868392"/>
    <s v="92830"/>
    <x v="126"/>
    <s v="ACQ"/>
    <s v="0931918269"/>
    <d v="2022-09-08T00:00:00"/>
    <m/>
    <n v="133"/>
    <s v="60"/>
    <d v="2022-09-16T00:00:00"/>
    <d v="2022-11-15T00:00:00"/>
    <n v="-20"/>
    <n v="40"/>
    <n v="109.02"/>
    <n v="-2180.4"/>
    <n v="4360.8"/>
    <s v="Bonifico"/>
    <d v="2022-10-26T00:00:00"/>
    <s v="11701"/>
    <s v="SAN. BANCO POPOLARE CC TESORERIA"/>
  </r>
  <r>
    <s v="868393"/>
    <s v="92830"/>
    <x v="126"/>
    <s v="ACQ"/>
    <s v="0931918890"/>
    <d v="2022-09-09T00:00:00"/>
    <m/>
    <n v="66.5"/>
    <s v="60"/>
    <d v="2022-09-16T00:00:00"/>
    <d v="2022-11-15T00:00:00"/>
    <n v="-20"/>
    <n v="40"/>
    <n v="54.51"/>
    <n v="-1090.2"/>
    <n v="2180.4"/>
    <s v="Bonifico"/>
    <d v="2022-10-26T00:00:00"/>
    <s v="11701"/>
    <s v="SAN. BANCO POPOLARE CC TESORERIA"/>
  </r>
  <r>
    <s v="868394"/>
    <s v="95752"/>
    <x v="358"/>
    <s v="ACQ"/>
    <s v="1056972681"/>
    <d v="2022-09-13T00:00:00"/>
    <m/>
    <n v="338"/>
    <s v="60"/>
    <d v="2022-09-16T00:00:00"/>
    <d v="2022-11-15T00:00:00"/>
    <n v="-35"/>
    <n v="25"/>
    <n v="325"/>
    <n v="-11375"/>
    <n v="8125"/>
    <s v="Bonifico"/>
    <d v="2022-10-11T00:00:00"/>
    <s v="10967"/>
    <s v="SAN. BANCO POPOLARE CC TESORERIA"/>
  </r>
  <r>
    <s v="868395"/>
    <s v="101075"/>
    <x v="298"/>
    <s v="ACQ"/>
    <s v="1792"/>
    <d v="2022-09-13T00:00:00"/>
    <m/>
    <n v="66.56"/>
    <s v="60"/>
    <d v="2022-09-16T00:00:00"/>
    <d v="2022-11-15T00:00:00"/>
    <n v="-25"/>
    <n v="35"/>
    <n v="64"/>
    <n v="-1600"/>
    <n v="2240"/>
    <s v="Bonifico"/>
    <d v="2022-10-21T00:00:00"/>
    <s v="11446"/>
    <s v="SAN. BANCO POPOLARE CC TESORERIA"/>
  </r>
  <r>
    <s v="868396"/>
    <s v="91116"/>
    <x v="476"/>
    <s v="ACQ"/>
    <s v="116 / PA"/>
    <d v="2022-09-13T00:00:00"/>
    <m/>
    <n v="355.96"/>
    <s v="60"/>
    <d v="2022-09-16T00:00:00"/>
    <d v="2022-11-15T00:00:00"/>
    <n v="13"/>
    <n v="73"/>
    <n v="323.60000000000002"/>
    <n v="4206.8"/>
    <n v="23622.800000000003"/>
    <s v="Bonifico"/>
    <d v="2022-11-28T00:00:00"/>
    <s v="12851"/>
    <s v="SAN. BANCO POPOLARE CC TESORERIA"/>
  </r>
  <r>
    <s v="868397"/>
    <s v="10692"/>
    <x v="477"/>
    <s v="ACQ"/>
    <s v="101/PA"/>
    <d v="2022-08-24T00:00:00"/>
    <m/>
    <n v="1830"/>
    <s v="60"/>
    <d v="2022-09-16T00:00:00"/>
    <d v="2022-11-15T00:00:00"/>
    <n v="-35"/>
    <n v="25"/>
    <n v="1500"/>
    <n v="-52500"/>
    <n v="37500"/>
    <s v="Bonifico"/>
    <d v="2022-10-11T00:00:00"/>
    <s v="10824"/>
    <s v="SAN. BANCO POPOLARE CC TESORERIA"/>
  </r>
  <r>
    <s v="868398"/>
    <s v="96876"/>
    <x v="7"/>
    <s v="ACQ"/>
    <s v="0740899813"/>
    <d v="2022-09-13T00:00:00"/>
    <m/>
    <n v="6368.4"/>
    <s v="60"/>
    <d v="2022-09-16T00:00:00"/>
    <d v="2022-11-15T00:00:00"/>
    <n v="13"/>
    <n v="73"/>
    <n v="5220"/>
    <n v="67860"/>
    <n v="381060"/>
    <s v="Bonifico"/>
    <d v="2022-11-28T00:00:00"/>
    <s v="12857"/>
    <s v="SAN. BANCO POPOLARE CC TESORERIA"/>
  </r>
  <r>
    <s v="868399"/>
    <s v="92957"/>
    <x v="478"/>
    <s v="ACQ"/>
    <s v="003134-0CQ"/>
    <d v="2022-09-13T00:00:00"/>
    <m/>
    <n v="132.51"/>
    <s v="60"/>
    <d v="2022-09-16T00:00:00"/>
    <d v="2022-11-15T00:00:00"/>
    <n v="-35"/>
    <n v="25"/>
    <n v="120.46"/>
    <n v="-4216.0999999999995"/>
    <n v="3011.5"/>
    <s v="Bonifico"/>
    <d v="2022-10-11T00:00:00"/>
    <s v="10964"/>
    <s v="SAN. BANCO POPOLARE CC TESORERIA"/>
  </r>
  <r>
    <s v="868400"/>
    <s v="96491"/>
    <x v="3"/>
    <s v="ACQ"/>
    <s v="22195375"/>
    <d v="2022-09-13T00:00:00"/>
    <m/>
    <n v="426.4"/>
    <s v="60"/>
    <d v="2022-09-16T00:00:00"/>
    <d v="2022-11-15T00:00:00"/>
    <n v="-35"/>
    <n v="25"/>
    <n v="410"/>
    <n v="-14350"/>
    <n v="10250"/>
    <s v="Bonifico"/>
    <d v="2022-10-11T00:00:00"/>
    <s v="11039"/>
    <s v="SAN. BANCO POPOLARE CC TESORERIA"/>
  </r>
  <r>
    <s v="868401"/>
    <s v="92957"/>
    <x v="478"/>
    <s v="ACQ"/>
    <s v="003135-0CQ"/>
    <d v="2022-09-13T00:00:00"/>
    <m/>
    <n v="132.51"/>
    <s v="60"/>
    <d v="2022-09-16T00:00:00"/>
    <d v="2022-11-15T00:00:00"/>
    <n v="0"/>
    <n v="60"/>
    <n v="120.46"/>
    <n v="0"/>
    <n v="7227.5999999999995"/>
    <s v="Bonifico"/>
    <d v="2022-11-15T00:00:00"/>
    <s v="12139"/>
    <s v="SAN. BANCO POPOLARE CC TESORERIA"/>
  </r>
  <r>
    <s v="868402"/>
    <s v="99266"/>
    <x v="479"/>
    <s v="ACQ"/>
    <s v="3141/FE"/>
    <d v="2022-09-09T00:00:00"/>
    <m/>
    <n v="1341.84"/>
    <s v="60"/>
    <d v="2022-09-16T00:00:00"/>
    <d v="2022-11-15T00:00:00"/>
    <n v="9"/>
    <n v="69"/>
    <n v="1099.8699999999999"/>
    <n v="9898.8299999999981"/>
    <n v="75891.03"/>
    <s v="Bonifico"/>
    <d v="2022-11-24T00:00:00"/>
    <s v="12688"/>
    <s v="SAN. BANCO POPOLARE CC TESORERIA"/>
  </r>
  <r>
    <s v="868403"/>
    <s v="1419"/>
    <x v="256"/>
    <s v="ACQ"/>
    <s v="003686PA"/>
    <d v="2022-09-09T00:00:00"/>
    <m/>
    <n v="95.16"/>
    <s v="60"/>
    <d v="2022-09-16T00:00:00"/>
    <d v="2022-11-15T00:00:00"/>
    <n v="-25"/>
    <n v="35"/>
    <n v="78"/>
    <n v="-1950"/>
    <n v="2730"/>
    <s v="Bonifico"/>
    <d v="2022-10-21T00:00:00"/>
    <s v="11364"/>
    <s v="SAN. BANCO POPOLARE CC TESORERIA"/>
  </r>
  <r>
    <s v="868404"/>
    <s v="95856"/>
    <x v="455"/>
    <s v="ACQ"/>
    <s v="2202101"/>
    <d v="2022-08-31T00:00:00"/>
    <m/>
    <n v="1514.24"/>
    <s v="60"/>
    <d v="2022-09-16T00:00:00"/>
    <d v="2022-11-15T00:00:00"/>
    <n v="-35"/>
    <n v="25"/>
    <n v="1456"/>
    <n v="-50960"/>
    <n v="36400"/>
    <s v="Bonifico"/>
    <d v="2022-10-11T00:00:00"/>
    <s v="10867"/>
    <s v="SAN. BANCO POPOLARE CC TESORERIA"/>
  </r>
  <r>
    <s v="868405"/>
    <s v="94613"/>
    <x v="120"/>
    <s v="ACQ"/>
    <s v="220013369"/>
    <d v="2022-09-13T00:00:00"/>
    <m/>
    <n v="23951.4"/>
    <s v="60"/>
    <d v="2022-09-16T00:00:00"/>
    <d v="2022-11-15T00:00:00"/>
    <n v="0"/>
    <n v="60"/>
    <n v="21774"/>
    <n v="0"/>
    <n v="1306440"/>
    <s v="Bonifico"/>
    <d v="2022-11-15T00:00:00"/>
    <s v="12066"/>
    <s v="SAN. BANCO POPOLARE CC TESORERIA"/>
  </r>
  <r>
    <s v="868406"/>
    <s v="94919"/>
    <x v="84"/>
    <s v="ACQ"/>
    <s v="22017495R8"/>
    <d v="2022-09-09T00:00:00"/>
    <m/>
    <n v="45.76"/>
    <s v="60"/>
    <d v="2022-09-16T00:00:00"/>
    <d v="2022-11-15T00:00:00"/>
    <n v="-35"/>
    <n v="25"/>
    <n v="44"/>
    <n v="-1540"/>
    <n v="1100"/>
    <s v="Bonifico"/>
    <d v="2022-10-11T00:00:00"/>
    <s v="10872"/>
    <s v="SAN. BANCO POPOLARE CC TESORERIA"/>
  </r>
  <r>
    <s v="868407"/>
    <s v="94919"/>
    <x v="84"/>
    <s v="ACQ"/>
    <s v="22017406R8"/>
    <d v="2022-09-09T00:00:00"/>
    <m/>
    <n v="45.76"/>
    <s v="60"/>
    <d v="2022-09-16T00:00:00"/>
    <d v="2022-11-15T00:00:00"/>
    <n v="-35"/>
    <n v="25"/>
    <n v="44"/>
    <n v="-1540"/>
    <n v="1100"/>
    <s v="Bonifico"/>
    <d v="2022-10-11T00:00:00"/>
    <s v="10872"/>
    <s v="SAN. BANCO POPOLARE CC TESORERIA"/>
  </r>
  <r>
    <s v="868408"/>
    <s v="94921"/>
    <x v="182"/>
    <s v="ACQ"/>
    <s v="8722169535"/>
    <d v="2022-09-13T00:00:00"/>
    <m/>
    <n v="297.77"/>
    <s v="60"/>
    <d v="2022-09-16T00:00:00"/>
    <d v="2022-11-15T00:00:00"/>
    <n v="0"/>
    <n v="60"/>
    <n v="270.7"/>
    <n v="0"/>
    <n v="16242"/>
    <s v="Bonifico"/>
    <d v="2022-11-15T00:00:00"/>
    <s v="12167"/>
    <s v="SAN. BANCO POPOLARE CC TESORERIA"/>
  </r>
  <r>
    <s v="868409"/>
    <s v="92068"/>
    <x v="146"/>
    <s v="ACQ"/>
    <s v="1020552146"/>
    <d v="2022-09-12T00:00:00"/>
    <m/>
    <n v="68.319999999999993"/>
    <s v="60"/>
    <d v="2022-09-16T00:00:00"/>
    <d v="2022-11-15T00:00:00"/>
    <n v="0"/>
    <n v="60"/>
    <n v="56"/>
    <n v="0"/>
    <n v="3360"/>
    <s v="Bonifico"/>
    <d v="2022-11-15T00:00:00"/>
    <s v="12122"/>
    <s v="SAN. BANCO POPOLARE CC TESORERIA"/>
  </r>
  <r>
    <s v="868410"/>
    <s v="99446"/>
    <x v="44"/>
    <s v="ACQ"/>
    <s v="PA221684"/>
    <d v="2022-09-02T00:00:00"/>
    <m/>
    <n v="24.13"/>
    <s v="60"/>
    <d v="2022-09-16T00:00:00"/>
    <d v="2022-11-15T00:00:00"/>
    <n v="-25"/>
    <n v="35"/>
    <n v="19.78"/>
    <n v="-494.5"/>
    <n v="692.30000000000007"/>
    <s v="Bonifico"/>
    <d v="2022-10-21T00:00:00"/>
    <s v="11488"/>
    <s v="SAN. BANCO POPOLARE CC TESORERIA"/>
  </r>
  <r>
    <s v="868411"/>
    <s v="96491"/>
    <x v="3"/>
    <s v="ACQ"/>
    <s v="22195377"/>
    <d v="2022-09-13T00:00:00"/>
    <m/>
    <n v="393.64"/>
    <s v="60"/>
    <d v="2022-09-16T00:00:00"/>
    <d v="2022-11-15T00:00:00"/>
    <n v="-35"/>
    <n v="25"/>
    <n v="378.5"/>
    <n v="-13247.5"/>
    <n v="9462.5"/>
    <s v="Bonifico"/>
    <d v="2022-10-11T00:00:00"/>
    <s v="11039"/>
    <s v="SAN. BANCO POPOLARE CC TESORERIA"/>
  </r>
  <r>
    <s v="868412"/>
    <s v="96711"/>
    <x v="114"/>
    <s v="ACQ"/>
    <s v="40147094"/>
    <d v="2022-09-14T00:00:00"/>
    <m/>
    <n v="299.52"/>
    <s v="60"/>
    <d v="2022-09-16T00:00:00"/>
    <d v="2022-11-15T00:00:00"/>
    <n v="-25"/>
    <n v="35"/>
    <n v="288"/>
    <n v="-7200"/>
    <n v="10080"/>
    <s v="Bonifico"/>
    <d v="2022-10-21T00:00:00"/>
    <s v="11487"/>
    <s v="SAN. BANCO POPOLARE CC TESORERIA"/>
  </r>
  <r>
    <s v="868413"/>
    <s v="90111"/>
    <x v="8"/>
    <s v="ACQ"/>
    <s v="2283045564"/>
    <d v="2022-09-12T00:00:00"/>
    <m/>
    <n v="3712.5"/>
    <s v="60"/>
    <d v="2022-09-16T00:00:00"/>
    <d v="2022-11-15T00:00:00"/>
    <n v="0"/>
    <n v="60"/>
    <n v="3375"/>
    <n v="0"/>
    <n v="202500"/>
    <s v="Bonifico"/>
    <d v="2022-11-15T00:00:00"/>
    <s v="11983"/>
    <s v="SAN. BANCO POPOLARE CC TESORERIA"/>
  </r>
  <r>
    <s v="868414"/>
    <s v="94919"/>
    <x v="84"/>
    <s v="ACQ"/>
    <s v="22017575R8"/>
    <d v="2022-09-12T00:00:00"/>
    <m/>
    <n v="1731.6"/>
    <s v="60"/>
    <d v="2022-09-16T00:00:00"/>
    <d v="2022-11-15T00:00:00"/>
    <n v="-35"/>
    <n v="25"/>
    <n v="1665"/>
    <n v="-58275"/>
    <n v="41625"/>
    <s v="Bonifico"/>
    <d v="2022-10-11T00:00:00"/>
    <s v="10872"/>
    <s v="SAN. BANCO POPOLARE CC TESORERIA"/>
  </r>
  <r>
    <s v="868415"/>
    <s v="94614"/>
    <x v="262"/>
    <s v="ACQ"/>
    <s v="7172137920"/>
    <d v="2022-09-13T00:00:00"/>
    <m/>
    <n v="683.2"/>
    <s v="60"/>
    <d v="2022-09-16T00:00:00"/>
    <d v="2022-11-15T00:00:00"/>
    <n v="9"/>
    <n v="69"/>
    <n v="560"/>
    <n v="5040"/>
    <n v="38640"/>
    <s v="Bonifico"/>
    <d v="2022-11-24T00:00:00"/>
    <s v="12671"/>
    <s v="SAN. BANCO POPOLARE CC TESORERIA"/>
  </r>
  <r>
    <s v="868416"/>
    <s v="94619"/>
    <x v="178"/>
    <s v="ACQ"/>
    <s v="2003070960"/>
    <d v="2022-09-13T00:00:00"/>
    <m/>
    <n v="65692"/>
    <s v="60"/>
    <d v="2022-09-16T00:00:00"/>
    <d v="2022-11-15T00:00:00"/>
    <n v="0"/>
    <n v="60"/>
    <n v="59720"/>
    <n v="0"/>
    <n v="3583200"/>
    <s v="Bonifico"/>
    <d v="2022-11-15T00:00:00"/>
    <s v="12128"/>
    <s v="SAN. BANCO POPOLARE CC TESORERIA"/>
  </r>
  <r>
    <s v="870124"/>
    <s v="90273"/>
    <x v="369"/>
    <s v="ACQ"/>
    <s v="0000265610/22"/>
    <d v="2022-09-07T00:00:00"/>
    <m/>
    <n v="166.4"/>
    <s v="60"/>
    <d v="2022-09-16T00:00:00"/>
    <d v="2022-11-15T00:00:00"/>
    <n v="-35"/>
    <n v="25"/>
    <n v="160"/>
    <n v="-5600"/>
    <n v="4000"/>
    <s v="Bonifico"/>
    <d v="2022-10-11T00:00:00"/>
    <s v="10887"/>
    <s v="SAN. BANCO POPOLARE CC TESORERIA"/>
  </r>
  <r>
    <s v="870125"/>
    <s v="101074"/>
    <x v="480"/>
    <s v="ACQ"/>
    <s v="09/22"/>
    <d v="2022-09-06T00:00:00"/>
    <s v="BACCIOCCHINI: attività LP di farmacista per vaccinazioni COVID - AGOSTO 2022 (h 144,17' + residuo)"/>
    <n v="4972"/>
    <s v="30"/>
    <d v="2022-09-16T00:00:00"/>
    <d v="2022-10-16T00:00:00"/>
    <n v="-9"/>
    <n v="21"/>
    <n v="4972"/>
    <n v="-44748"/>
    <n v="104412"/>
    <s v="Bonifico"/>
    <d v="2022-10-07T00:00:00"/>
    <s v="10682"/>
    <s v="TERR. BANCO POPOLARE"/>
  </r>
  <r>
    <s v="872235"/>
    <s v="91838"/>
    <x v="420"/>
    <s v="ACQ"/>
    <s v="VP0003469/22"/>
    <d v="2022-09-12T00:00:00"/>
    <m/>
    <n v="1892.09"/>
    <s v="60"/>
    <d v="2022-09-20T00:00:00"/>
    <d v="2022-11-19T00:00:00"/>
    <n v="-29"/>
    <n v="31"/>
    <n v="1720.08"/>
    <n v="-49882.32"/>
    <n v="53322.479999999996"/>
    <s v="Bonifico"/>
    <d v="2022-10-21T00:00:00"/>
    <s v="11414"/>
    <s v="SAN. BANCO POPOLARE CC TESORERIA"/>
  </r>
  <r>
    <s v="872301"/>
    <s v="94613"/>
    <x v="120"/>
    <s v="ACQ"/>
    <s v="220013774"/>
    <d v="2022-09-20T00:00:00"/>
    <m/>
    <n v="8807.94"/>
    <s v="60"/>
    <d v="2022-09-23T00:00:00"/>
    <d v="2022-11-22T00:00:00"/>
    <n v="2"/>
    <n v="62"/>
    <n v="8007.22"/>
    <n v="16014.44"/>
    <n v="496447.64"/>
    <s v="Bonifico"/>
    <d v="2022-11-24T00:00:00"/>
    <s v="12653"/>
    <s v="SAN. BANCO POPOLARE CC TESORERIA"/>
  </r>
  <r>
    <s v="872302"/>
    <s v="90206"/>
    <x v="109"/>
    <s v="ACQ"/>
    <s v="7310015831"/>
    <d v="2022-09-21T00:00:00"/>
    <s v="VEDI N.C 7390000284 DEL 10/10/22 X ERR. IMP. IVA"/>
    <n v="68.319999999999993"/>
    <s v="60"/>
    <d v="2022-09-23T00:00:00"/>
    <d v="2022-11-22T00:00:00"/>
    <n v="0"/>
    <n v="60"/>
    <n v="56"/>
    <n v="0"/>
    <n v="3360"/>
    <s v="Bonifico"/>
    <d v="2022-11-17T00:00:00"/>
    <s v="12307"/>
    <s v="TERR. BANCO POPOLARE"/>
  </r>
  <r>
    <s v="872303"/>
    <s v="90176"/>
    <x v="349"/>
    <s v="ACQ"/>
    <s v="3297/2"/>
    <d v="2022-09-21T00:00:00"/>
    <m/>
    <n v="23361.439999999999"/>
    <s v="60"/>
    <d v="2022-09-23T00:00:00"/>
    <d v="2022-11-22T00:00:00"/>
    <n v="6"/>
    <n v="66"/>
    <n v="20762.91"/>
    <n v="124577.45999999999"/>
    <n v="1370352.06"/>
    <s v="Bonifico"/>
    <d v="2022-11-28T00:00:00"/>
    <s v="12888"/>
    <s v="SAN. BANCO POPOLARE CC TESORERIA"/>
  </r>
  <r>
    <s v="872304"/>
    <s v="90718"/>
    <x v="172"/>
    <s v="ACQ"/>
    <s v="1020658420"/>
    <d v="2022-09-16T00:00:00"/>
    <m/>
    <n v="16621.22"/>
    <s v="60"/>
    <d v="2022-09-23T00:00:00"/>
    <d v="2022-11-22T00:00:00"/>
    <n v="-7"/>
    <n v="53"/>
    <n v="15110.2"/>
    <n v="-105771.40000000001"/>
    <n v="800840.60000000009"/>
    <s v="Bonifico"/>
    <d v="2022-11-15T00:00:00"/>
    <s v="12003"/>
    <s v="SAN. BANCO POPOLARE CC TESORERIA"/>
  </r>
  <r>
    <s v="872305"/>
    <s v="91135"/>
    <x v="481"/>
    <s v="ACQ"/>
    <s v="2261004454"/>
    <d v="2022-09-21T00:00:00"/>
    <m/>
    <n v="186.66"/>
    <s v="60"/>
    <d v="2022-09-23T00:00:00"/>
    <d v="2022-11-22T00:00:00"/>
    <n v="2"/>
    <n v="62"/>
    <n v="153"/>
    <n v="306"/>
    <n v="9486"/>
    <s v="Bonifico"/>
    <d v="2022-11-24T00:00:00"/>
    <s v="12739"/>
    <s v="SAN. BANCO POPOLARE CC TESORERIA"/>
  </r>
  <r>
    <s v="872306"/>
    <s v="93922"/>
    <x v="132"/>
    <s v="ACQ"/>
    <s v="2247639"/>
    <d v="2022-09-21T00:00:00"/>
    <m/>
    <n v="751.52"/>
    <s v="60"/>
    <d v="2022-09-23T00:00:00"/>
    <d v="2022-11-22T00:00:00"/>
    <n v="-27"/>
    <n v="33"/>
    <n v="616"/>
    <n v="-16632"/>
    <n v="20328"/>
    <s v="Bonifico"/>
    <d v="2022-10-26T00:00:00"/>
    <s v="11685"/>
    <s v="SAN. BANCO POPOLARE CC TESORERIA"/>
  </r>
  <r>
    <s v="872307"/>
    <s v="96565"/>
    <x v="181"/>
    <s v="ACQ"/>
    <s v="2022003051"/>
    <d v="2022-09-21T00:00:00"/>
    <m/>
    <n v="79.180000000000007"/>
    <s v="60"/>
    <d v="2022-09-23T00:00:00"/>
    <d v="2022-11-22T00:00:00"/>
    <n v="2"/>
    <n v="62"/>
    <n v="64.900000000000006"/>
    <n v="129.80000000000001"/>
    <n v="4023.8"/>
    <s v="Bonifico"/>
    <d v="2022-11-24T00:00:00"/>
    <s v="12636"/>
    <s v="SAN. BANCO POPOLARE CC TESORERIA"/>
  </r>
  <r>
    <s v="872308"/>
    <s v="92830"/>
    <x v="126"/>
    <s v="ACQ"/>
    <s v="0931923267"/>
    <d v="2022-09-20T00:00:00"/>
    <m/>
    <n v="124.44"/>
    <s v="60"/>
    <d v="2022-09-23T00:00:00"/>
    <d v="2022-11-22T00:00:00"/>
    <n v="-27"/>
    <n v="33"/>
    <n v="102"/>
    <n v="-2754"/>
    <n v="3366"/>
    <s v="Bonifico"/>
    <d v="2022-10-26T00:00:00"/>
    <s v="11701"/>
    <s v="SAN. BANCO POPOLARE CC TESORERIA"/>
  </r>
  <r>
    <s v="872309"/>
    <s v="99699"/>
    <x v="299"/>
    <s v="ACQ"/>
    <s v="3/1953"/>
    <d v="2022-09-16T00:00:00"/>
    <m/>
    <n v="554.32000000000005"/>
    <s v="60"/>
    <d v="2022-09-23T00:00:00"/>
    <d v="2022-11-22T00:00:00"/>
    <n v="-32"/>
    <n v="28"/>
    <n v="533"/>
    <n v="-17056"/>
    <n v="14924"/>
    <s v="Bonifico"/>
    <d v="2022-10-21T00:00:00"/>
    <s v="11485"/>
    <s v="SAN. BANCO POPOLARE CC TESORERIA"/>
  </r>
  <r>
    <s v="872310"/>
    <s v="91225"/>
    <x v="482"/>
    <s v="ACQ"/>
    <s v="2305/00"/>
    <d v="2022-09-14T00:00:00"/>
    <m/>
    <n v="1110.78"/>
    <s v="60"/>
    <d v="2022-09-23T00:00:00"/>
    <d v="2022-11-22T00:00:00"/>
    <n v="-27"/>
    <n v="33"/>
    <n v="1009.8"/>
    <n v="-27264.6"/>
    <n v="33323.4"/>
    <s v="Bonifico"/>
    <d v="2022-10-26T00:00:00"/>
    <s v="11661"/>
    <s v="SAN. BANCO POPOLARE CC TESORERIA"/>
  </r>
  <r>
    <s v="872311"/>
    <s v="92830"/>
    <x v="126"/>
    <s v="ACQ"/>
    <s v="0931923266"/>
    <d v="2022-09-20T00:00:00"/>
    <m/>
    <n v="20.74"/>
    <s v="60"/>
    <d v="2022-09-23T00:00:00"/>
    <d v="2022-11-22T00:00:00"/>
    <n v="2"/>
    <n v="62"/>
    <n v="17"/>
    <n v="34"/>
    <n v="1054"/>
    <s v="Bonifico"/>
    <d v="2022-11-24T00:00:00"/>
    <s v="12566"/>
    <s v="SAN. BANCO POPOLARE CC TESORERIA"/>
  </r>
  <r>
    <s v="872312"/>
    <s v="93395"/>
    <x v="51"/>
    <s v="ACQ"/>
    <s v="22078743 Q1"/>
    <d v="2022-09-20T00:00:00"/>
    <m/>
    <n v="207.4"/>
    <s v="60"/>
    <d v="2022-09-23T00:00:00"/>
    <d v="2022-11-22T00:00:00"/>
    <n v="2"/>
    <n v="62"/>
    <n v="170"/>
    <n v="340"/>
    <n v="10540"/>
    <s v="Bonifico"/>
    <d v="2022-11-24T00:00:00"/>
    <s v="12583"/>
    <s v="SAN. BANCO POPOLARE CC TESORERIA"/>
  </r>
  <r>
    <s v="872313"/>
    <s v="96579"/>
    <x v="43"/>
    <s v="ACQ"/>
    <s v="22509485"/>
    <d v="2022-09-20T00:00:00"/>
    <m/>
    <n v="47.65"/>
    <s v="60"/>
    <d v="2022-09-23T00:00:00"/>
    <d v="2022-11-22T00:00:00"/>
    <n v="2"/>
    <n v="62"/>
    <n v="39.06"/>
    <n v="78.12"/>
    <n v="2421.7200000000003"/>
    <s v="Bonifico"/>
    <d v="2022-11-24T00:00:00"/>
    <s v="12578"/>
    <s v="SAN. BANCO POPOLARE CC TESORERIA"/>
  </r>
  <r>
    <s v="872314"/>
    <s v="92944"/>
    <x v="10"/>
    <s v="ACQ"/>
    <s v="FV22/--2454"/>
    <d v="2022-09-21T00:00:00"/>
    <s v="COGE 3564/21 - COVID"/>
    <n v="287.5"/>
    <s v="60"/>
    <d v="2022-09-23T00:00:00"/>
    <d v="2022-11-22T00:00:00"/>
    <n v="2"/>
    <n v="62"/>
    <n v="287.5"/>
    <n v="575"/>
    <n v="17825"/>
    <s v="Bonifico"/>
    <d v="2022-11-24T00:00:00"/>
    <s v="12592"/>
    <s v="SAN. BANCO POPOLARE CC TESORERIA"/>
  </r>
  <r>
    <s v="872315"/>
    <s v="94699"/>
    <x v="96"/>
    <s v="ACQ"/>
    <s v="2022031211"/>
    <d v="2022-09-20T00:00:00"/>
    <m/>
    <n v="106.75"/>
    <s v="60"/>
    <d v="2022-09-23T00:00:00"/>
    <d v="2022-11-22T00:00:00"/>
    <n v="-7"/>
    <n v="53"/>
    <n v="87.5"/>
    <n v="-612.5"/>
    <n v="4637.5"/>
    <s v="Bonifico"/>
    <d v="2022-11-15T00:00:00"/>
    <s v="12027"/>
    <s v="SAN. BANCO POPOLARE CC TESORERIA"/>
  </r>
  <r>
    <s v="872316"/>
    <s v="96772"/>
    <x v="267"/>
    <s v="ACQ"/>
    <s v="2209629"/>
    <d v="2022-09-20T00:00:00"/>
    <m/>
    <n v="244"/>
    <s v="60"/>
    <d v="2022-09-23T00:00:00"/>
    <d v="2022-11-22T00:00:00"/>
    <n v="2"/>
    <n v="62"/>
    <n v="200"/>
    <n v="400"/>
    <n v="12400"/>
    <s v="Bonifico"/>
    <d v="2022-11-24T00:00:00"/>
    <s v="12660"/>
    <s v="SAN. BANCO POPOLARE CC TESORERIA"/>
  </r>
  <r>
    <s v="872317"/>
    <s v="96023"/>
    <x v="49"/>
    <s v="ACQ"/>
    <s v="92215055"/>
    <d v="2022-09-05T00:00:00"/>
    <m/>
    <n v="3708.8"/>
    <s v="60"/>
    <d v="2022-09-23T00:00:00"/>
    <d v="2022-11-22T00:00:00"/>
    <n v="-27"/>
    <n v="33"/>
    <n v="3040"/>
    <n v="-82080"/>
    <n v="100320"/>
    <s v="Bonifico"/>
    <d v="2022-10-26T00:00:00"/>
    <s v="11702"/>
    <s v="SAN. BANCO POPOLARE CC TESORERIA"/>
  </r>
  <r>
    <s v="872318"/>
    <s v="96777"/>
    <x v="373"/>
    <s v="ACQ"/>
    <s v="2212003087"/>
    <d v="2022-09-20T00:00:00"/>
    <m/>
    <n v="108.01"/>
    <s v="60"/>
    <d v="2022-09-23T00:00:00"/>
    <d v="2022-11-22T00:00:00"/>
    <n v="2"/>
    <n v="62"/>
    <n v="98.19"/>
    <n v="196.38"/>
    <n v="6087.78"/>
    <s v="Bonifico"/>
    <d v="2022-11-24T00:00:00"/>
    <s v="12687"/>
    <s v="SAN. BANCO POPOLARE CC TESORERIA"/>
  </r>
  <r>
    <s v="872320"/>
    <s v="92001"/>
    <x v="270"/>
    <s v="ACQ"/>
    <s v="2201011785"/>
    <d v="2022-09-16T00:00:00"/>
    <m/>
    <n v="121.67"/>
    <s v="60"/>
    <d v="2022-09-23T00:00:00"/>
    <d v="2022-11-22T00:00:00"/>
    <n v="-7"/>
    <n v="53"/>
    <n v="110.61"/>
    <n v="-774.27"/>
    <n v="5862.33"/>
    <s v="Bonifico"/>
    <d v="2022-11-15T00:00:00"/>
    <s v="11986"/>
    <s v="SAN. BANCO POPOLARE CC TESORERIA"/>
  </r>
  <r>
    <s v="872321"/>
    <s v="92001"/>
    <x v="270"/>
    <s v="ACQ"/>
    <s v="2201011674"/>
    <d v="2022-09-16T00:00:00"/>
    <m/>
    <n v="39.6"/>
    <s v="60"/>
    <d v="2022-09-23T00:00:00"/>
    <d v="2022-11-22T00:00:00"/>
    <n v="-7"/>
    <n v="53"/>
    <n v="36"/>
    <n v="-252"/>
    <n v="1908"/>
    <s v="Bonifico"/>
    <d v="2022-11-15T00:00:00"/>
    <s v="11986"/>
    <s v="SAN. BANCO POPOLARE CC TESORERIA"/>
  </r>
  <r>
    <s v="872322"/>
    <s v="90075"/>
    <x v="57"/>
    <s v="ACQ"/>
    <s v="222063538"/>
    <d v="2022-09-21T00:00:00"/>
    <m/>
    <n v="16.84"/>
    <s v="60"/>
    <d v="2022-09-23T00:00:00"/>
    <d v="2022-11-22T00:00:00"/>
    <n v="2"/>
    <n v="62"/>
    <n v="13.8"/>
    <n v="27.6"/>
    <n v="855.6"/>
    <s v="Bonifico"/>
    <d v="2022-11-24T00:00:00"/>
    <s v="12666"/>
    <s v="SAN. BANCO POPOLARE CC TESORERIA"/>
  </r>
  <r>
    <s v="872323"/>
    <s v="91477"/>
    <x v="106"/>
    <s v="ACQ"/>
    <s v="1209347482"/>
    <d v="2022-09-21T00:00:00"/>
    <m/>
    <n v="1732.4"/>
    <s v="60"/>
    <d v="2022-09-23T00:00:00"/>
    <d v="2022-11-22T00:00:00"/>
    <n v="-28"/>
    <n v="32"/>
    <n v="1420"/>
    <n v="-39760"/>
    <n v="45440"/>
    <s v="Bonifico"/>
    <d v="2022-10-25T00:00:00"/>
    <s v="11610"/>
    <s v="SAN. BANCO POPOLARE CC TESORERIA"/>
  </r>
  <r>
    <s v="872324"/>
    <s v="94483"/>
    <x v="113"/>
    <s v="ACQ"/>
    <s v="27475348"/>
    <d v="2022-09-21T00:00:00"/>
    <m/>
    <n v="2861.69"/>
    <s v="60"/>
    <d v="2022-09-23T00:00:00"/>
    <d v="2022-11-22T00:00:00"/>
    <n v="2"/>
    <n v="62"/>
    <n v="2601.54"/>
    <n v="5203.08"/>
    <n v="161295.48000000001"/>
    <s v="Bonifico"/>
    <d v="2022-11-24T00:00:00"/>
    <s v="12748"/>
    <s v="SAN. BANCO POPOLARE CC TESORERIA"/>
  </r>
  <r>
    <s v="872325"/>
    <s v="90176"/>
    <x v="349"/>
    <s v="ACQ"/>
    <s v="3296/2"/>
    <d v="2022-09-21T00:00:00"/>
    <m/>
    <n v="244"/>
    <s v="60"/>
    <d v="2022-09-23T00:00:00"/>
    <d v="2022-11-22T00:00:00"/>
    <n v="6"/>
    <n v="66"/>
    <n v="200"/>
    <n v="1200"/>
    <n v="13200"/>
    <s v="Bonifico"/>
    <d v="2022-11-28T00:00:00"/>
    <s v="12888"/>
    <s v="SAN. BANCO POPOLARE CC TESORERIA"/>
  </r>
  <r>
    <s v="872326"/>
    <s v="96579"/>
    <x v="43"/>
    <s v="ACQ"/>
    <s v="22509482"/>
    <d v="2022-09-20T00:00:00"/>
    <m/>
    <n v="1922.72"/>
    <s v="60"/>
    <d v="2022-09-23T00:00:00"/>
    <d v="2022-11-22T00:00:00"/>
    <n v="2"/>
    <n v="62"/>
    <n v="1576"/>
    <n v="3152"/>
    <n v="97712"/>
    <s v="Bonifico"/>
    <d v="2022-11-24T00:00:00"/>
    <s v="12578"/>
    <s v="SAN. BANCO POPOLARE CC TESORERIA"/>
  </r>
  <r>
    <s v="872327"/>
    <s v="22839"/>
    <x v="278"/>
    <s v="ACQ"/>
    <s v="25886503"/>
    <d v="2022-09-20T00:00:00"/>
    <m/>
    <n v="124.8"/>
    <s v="60"/>
    <d v="2022-09-23T00:00:00"/>
    <d v="2022-11-22T00:00:00"/>
    <n v="-32"/>
    <n v="28"/>
    <n v="120"/>
    <n v="-3840"/>
    <n v="3360"/>
    <s v="Bonifico"/>
    <d v="2022-10-21T00:00:00"/>
    <s v="11350"/>
    <s v="SAN. BANCO POPOLARE CC TESORERIA"/>
  </r>
  <r>
    <s v="872328"/>
    <s v="22839"/>
    <x v="278"/>
    <s v="ACQ"/>
    <s v="25886477"/>
    <d v="2022-09-20T00:00:00"/>
    <m/>
    <n v="678.79"/>
    <s v="60"/>
    <d v="2022-09-23T00:00:00"/>
    <d v="2022-11-22T00:00:00"/>
    <n v="-32"/>
    <n v="28"/>
    <n v="652.67999999999995"/>
    <n v="-20885.759999999998"/>
    <n v="18275.039999999997"/>
    <s v="Bonifico"/>
    <d v="2022-10-21T00:00:00"/>
    <s v="11350"/>
    <s v="SAN. BANCO POPOLARE CC TESORERIA"/>
  </r>
  <r>
    <s v="872329"/>
    <s v="90548"/>
    <x v="251"/>
    <s v="ACQ"/>
    <s v="5840234652"/>
    <d v="2022-09-21T00:00:00"/>
    <m/>
    <n v="1427.4"/>
    <s v="60"/>
    <d v="2022-09-23T00:00:00"/>
    <d v="2022-11-22T00:00:00"/>
    <n v="-32"/>
    <n v="28"/>
    <n v="1170"/>
    <n v="-37440"/>
    <n v="32760"/>
    <s v="Bonifico"/>
    <d v="2022-10-21T00:00:00"/>
    <s v="11463"/>
    <s v="SAN. BANCO POPOLARE CC TESORERIA"/>
  </r>
  <r>
    <s v="872330"/>
    <s v="22839"/>
    <x v="278"/>
    <s v="ACQ"/>
    <s v="25886480"/>
    <d v="2022-09-20T00:00:00"/>
    <m/>
    <n v="762.58"/>
    <s v="60"/>
    <d v="2022-09-23T00:00:00"/>
    <d v="2022-11-22T00:00:00"/>
    <n v="-32"/>
    <n v="28"/>
    <n v="733.25"/>
    <n v="-23464"/>
    <n v="20531"/>
    <s v="Bonifico"/>
    <d v="2022-10-21T00:00:00"/>
    <s v="11350"/>
    <s v="SAN. BANCO POPOLARE CC TESORERIA"/>
  </r>
  <r>
    <s v="872331"/>
    <s v="90066"/>
    <x v="483"/>
    <s v="ACQ"/>
    <s v="00000000282"/>
    <d v="2022-09-21T00:00:00"/>
    <m/>
    <n v="5673"/>
    <s v="60"/>
    <d v="2022-09-23T00:00:00"/>
    <d v="2022-11-22T00:00:00"/>
    <n v="-32"/>
    <n v="28"/>
    <n v="4650"/>
    <n v="-148800"/>
    <n v="130200"/>
    <s v="Bonifico"/>
    <d v="2022-10-21T00:00:00"/>
    <s v="11374"/>
    <s v="SAN. BANCO POPOLARE CC TESORERIA"/>
  </r>
  <r>
    <s v="872332"/>
    <s v="94699"/>
    <x v="96"/>
    <s v="ACQ"/>
    <s v="2022031210"/>
    <d v="2022-09-20T00:00:00"/>
    <m/>
    <n v="594.75"/>
    <s v="60"/>
    <d v="2022-09-23T00:00:00"/>
    <d v="2022-11-22T00:00:00"/>
    <n v="-32"/>
    <n v="28"/>
    <n v="487.5"/>
    <n v="-15600"/>
    <n v="13650"/>
    <s v="Bonifico"/>
    <d v="2022-10-21T00:00:00"/>
    <s v="11357"/>
    <s v="SAN. BANCO POPOLARE CC TESORERIA"/>
  </r>
  <r>
    <s v="872333"/>
    <s v="96023"/>
    <x v="49"/>
    <s v="ACQ"/>
    <s v="92215169"/>
    <d v="2022-09-07T00:00:00"/>
    <s v="COVID"/>
    <n v="29.3"/>
    <s v="60"/>
    <d v="2022-09-23T00:00:00"/>
    <d v="2022-11-22T00:00:00"/>
    <n v="-27"/>
    <n v="33"/>
    <n v="27.9"/>
    <n v="-753.3"/>
    <n v="920.69999999999993"/>
    <s v="Bonifico"/>
    <d v="2022-10-26T00:00:00"/>
    <s v="11702"/>
    <s v="SAN. BANCO POPOLARE CC TESORERIA"/>
  </r>
  <r>
    <s v="872334"/>
    <s v="92944"/>
    <x v="10"/>
    <s v="ACQ"/>
    <s v="FV22/--2453"/>
    <d v="2022-09-21T00:00:00"/>
    <s v="COGE 4000/21 - NC A STORNO TOT. FT FV21/--3885 DEL 7/12/21"/>
    <n v="-350.75"/>
    <s v="60"/>
    <d v="2022-09-23T00:00:00"/>
    <d v="2022-11-22T00:00:00"/>
    <n v="0"/>
    <n v="60"/>
    <n v="-287.5"/>
    <n v="0"/>
    <n v="-17250"/>
    <s v="Bonifico"/>
    <d v="2022-11-24T00:00:00"/>
    <s v="12592"/>
    <s v="SAN. BANCO POPOLARE CC TESORERIA"/>
  </r>
  <r>
    <s v="872335"/>
    <s v="90718"/>
    <x v="172"/>
    <s v="ACQ"/>
    <s v="1020658421"/>
    <d v="2022-09-16T00:00:00"/>
    <m/>
    <n v="69146"/>
    <s v="60"/>
    <d v="2022-09-23T00:00:00"/>
    <d v="2022-11-22T00:00:00"/>
    <n v="-7"/>
    <n v="53"/>
    <n v="62860"/>
    <n v="-440020"/>
    <n v="3331580"/>
    <s v="Bonifico"/>
    <d v="2022-11-15T00:00:00"/>
    <s v="12003"/>
    <s v="SAN. BANCO POPOLARE CC TESORERIA"/>
  </r>
  <r>
    <s v="872336"/>
    <s v="90548"/>
    <x v="251"/>
    <s v="ACQ"/>
    <s v="5840234654"/>
    <d v="2022-09-21T00:00:00"/>
    <m/>
    <n v="2379"/>
    <s v="60"/>
    <d v="2022-09-23T00:00:00"/>
    <d v="2022-11-22T00:00:00"/>
    <n v="2"/>
    <n v="62"/>
    <n v="1950"/>
    <n v="3900"/>
    <n v="120900"/>
    <s v="Bonifico"/>
    <d v="2022-11-24T00:00:00"/>
    <s v="12576"/>
    <s v="SAN. BANCO POPOLARE CC TESORERIA"/>
  </r>
  <r>
    <s v="872337"/>
    <s v="98285"/>
    <x v="83"/>
    <s v="ACQ"/>
    <s v="98272571"/>
    <d v="2022-09-21T00:00:00"/>
    <m/>
    <n v="268.39999999999998"/>
    <s v="60"/>
    <d v="2022-09-23T00:00:00"/>
    <d v="2022-11-22T00:00:00"/>
    <n v="2"/>
    <n v="62"/>
    <n v="220"/>
    <n v="440"/>
    <n v="13640"/>
    <s v="Bonifico"/>
    <d v="2022-11-24T00:00:00"/>
    <s v="12614"/>
    <s v="SAN. BANCO POPOLARE CC TESORERIA"/>
  </r>
  <r>
    <s v="872339"/>
    <s v="90891"/>
    <x v="484"/>
    <s v="ACQ"/>
    <s v="200012086"/>
    <d v="2022-09-09T00:00:00"/>
    <m/>
    <n v="11.59"/>
    <s v="60"/>
    <d v="2022-09-23T00:00:00"/>
    <d v="2022-11-22T00:00:00"/>
    <n v="2"/>
    <n v="62"/>
    <n v="9.5"/>
    <n v="19"/>
    <n v="589"/>
    <s v="Bonifico"/>
    <d v="2022-11-24T00:00:00"/>
    <s v="12633"/>
    <s v="SAN. BANCO POPOLARE CC TESORERIA"/>
  </r>
  <r>
    <s v="872340"/>
    <s v="90075"/>
    <x v="57"/>
    <s v="ACQ"/>
    <s v="222063534"/>
    <d v="2022-09-21T00:00:00"/>
    <m/>
    <n v="59.46"/>
    <s v="60"/>
    <d v="2022-09-23T00:00:00"/>
    <d v="2022-11-22T00:00:00"/>
    <n v="6"/>
    <n v="66"/>
    <n v="48.74"/>
    <n v="292.44"/>
    <n v="3216.84"/>
    <s v="Bonifico"/>
    <d v="2022-11-28T00:00:00"/>
    <s v="12812"/>
    <s v="SAN. BANCO POPOLARE CC TESORERIA"/>
  </r>
  <r>
    <s v="872341"/>
    <s v="96491"/>
    <x v="3"/>
    <s v="ACQ"/>
    <s v="22201281"/>
    <d v="2022-09-21T00:00:00"/>
    <m/>
    <n v="272.01"/>
    <s v="60"/>
    <d v="2022-09-23T00:00:00"/>
    <d v="2022-11-22T00:00:00"/>
    <n v="-27"/>
    <n v="33"/>
    <n v="222.96"/>
    <n v="-6019.92"/>
    <n v="7357.68"/>
    <s v="Bonifico"/>
    <d v="2022-10-26T00:00:00"/>
    <s v="11677"/>
    <s v="SAN. BANCO POPOLARE CC TESORERIA"/>
  </r>
  <r>
    <s v="872342"/>
    <s v="96491"/>
    <x v="3"/>
    <s v="ACQ"/>
    <s v="22201396"/>
    <d v="2022-09-21T00:00:00"/>
    <m/>
    <n v="402.31"/>
    <s v="60"/>
    <d v="2022-09-23T00:00:00"/>
    <d v="2022-11-22T00:00:00"/>
    <n v="2"/>
    <n v="62"/>
    <n v="329.76"/>
    <n v="659.52"/>
    <n v="20445.12"/>
    <s v="Bonifico"/>
    <d v="2022-11-24T00:00:00"/>
    <s v="12693"/>
    <s v="SAN. BANCO POPOLARE CC TESORERIA"/>
  </r>
  <r>
    <s v="872343"/>
    <s v="98708"/>
    <x v="275"/>
    <s v="ACQ"/>
    <s v="629354"/>
    <d v="2022-09-20T00:00:00"/>
    <m/>
    <n v="169.62"/>
    <s v="60"/>
    <d v="2022-09-23T00:00:00"/>
    <d v="2022-11-22T00:00:00"/>
    <n v="-7"/>
    <n v="53"/>
    <n v="154.19999999999999"/>
    <n v="-1079.3999999999999"/>
    <n v="8172.5999999999995"/>
    <s v="Bonifico"/>
    <d v="2022-11-15T00:00:00"/>
    <s v="12176"/>
    <s v="SAN. BANCO POPOLARE CC TESORERIA"/>
  </r>
  <r>
    <s v="872344"/>
    <s v="93395"/>
    <x v="51"/>
    <s v="ACQ"/>
    <s v="22078744 Q1"/>
    <d v="2022-09-20T00:00:00"/>
    <m/>
    <n v="622.20000000000005"/>
    <s v="60"/>
    <d v="2022-09-23T00:00:00"/>
    <d v="2022-11-22T00:00:00"/>
    <n v="2"/>
    <n v="62"/>
    <n v="510"/>
    <n v="1020"/>
    <n v="31620"/>
    <s v="Bonifico"/>
    <d v="2022-11-24T00:00:00"/>
    <s v="12583"/>
    <s v="SAN. BANCO POPOLARE CC TESORERIA"/>
  </r>
  <r>
    <s v="872345"/>
    <s v="93239"/>
    <x v="213"/>
    <s v="ACQ"/>
    <s v="9700227097"/>
    <d v="2022-09-20T00:00:00"/>
    <s v="NOL+ASSIST. SETTEMBRE 2022"/>
    <n v="2236.67"/>
    <s v="60"/>
    <d v="2022-09-23T00:00:00"/>
    <d v="2022-11-22T00:00:00"/>
    <n v="-7"/>
    <n v="53"/>
    <n v="1833.34"/>
    <n v="-12833.38"/>
    <n v="97167.01999999999"/>
    <s v="Bonifico"/>
    <d v="2022-11-15T00:00:00"/>
    <s v="12186"/>
    <s v="SAN. BANCO POPOLARE CC TESORERIA"/>
  </r>
  <r>
    <s v="872346"/>
    <s v="10455"/>
    <x v="485"/>
    <s v="ACQ"/>
    <s v="291/PA"/>
    <d v="2022-09-08T00:00:00"/>
    <s v="CESPITE REAL PRES OSP TERR POC"/>
    <n v="49660"/>
    <s v="60"/>
    <d v="2022-09-23T00:00:00"/>
    <d v="2022-11-22T00:00:00"/>
    <n v="-35"/>
    <n v="25"/>
    <n v="45145.45"/>
    <n v="-1580090.75"/>
    <n v="1128636.25"/>
    <s v="Bonifico"/>
    <d v="2022-10-18T00:00:00"/>
    <s v="11257"/>
    <s v="SAN. BANCO POPOLARE CC TESORERIA"/>
  </r>
  <r>
    <s v="872347"/>
    <s v="96111"/>
    <x v="242"/>
    <s v="ACQ"/>
    <s v="6820220919000827"/>
    <d v="2022-09-19T00:00:00"/>
    <s v="SETTEMBRE/OTTOBRE 2022 MANUT. RETE LOCALE"/>
    <n v="1739.02"/>
    <s v="60"/>
    <d v="2022-09-23T00:00:00"/>
    <d v="2022-11-22T00:00:00"/>
    <n v="-32"/>
    <n v="28"/>
    <n v="1425.43"/>
    <n v="-45613.760000000002"/>
    <n v="39912.04"/>
    <s v="Bonifico"/>
    <d v="2022-10-21T00:00:00"/>
    <s v="11354"/>
    <s v="SAN. BANCO POPOLARE CC TESORERIA"/>
  </r>
  <r>
    <s v="872348"/>
    <s v="90712"/>
    <x v="453"/>
    <s v="ACQ_I"/>
    <s v="V0-125416"/>
    <d v="2022-09-20T00:00:00"/>
    <s v="TERR."/>
    <n v="184.08"/>
    <s v="30"/>
    <d v="2022-09-23T00:00:00"/>
    <d v="2022-10-23T00:00:00"/>
    <n v="-13"/>
    <n v="17"/>
    <n v="177"/>
    <n v="-2301"/>
    <n v="3009"/>
    <s v="Bonifico"/>
    <d v="2022-10-10T00:00:00"/>
    <s v="10754"/>
    <s v="TERR. BANCO POPOLARE"/>
  </r>
  <r>
    <s v="872349"/>
    <s v="90712"/>
    <x v="453"/>
    <s v="ACQ_I"/>
    <s v="V0-125415"/>
    <d v="2022-09-20T00:00:00"/>
    <s v="OSPED."/>
    <n v="122.72"/>
    <s v="30"/>
    <d v="2022-09-23T00:00:00"/>
    <d v="2022-10-23T00:00:00"/>
    <n v="-13"/>
    <n v="17"/>
    <n v="118"/>
    <n v="-1534"/>
    <n v="2006"/>
    <s v="Bonifico"/>
    <d v="2022-10-10T00:00:00"/>
    <s v="10753"/>
    <s v="SAN. BANCO POPOLARE CC TESORERIA"/>
  </r>
  <r>
    <s v="872350"/>
    <s v="10814"/>
    <x v="486"/>
    <s v="ACQ"/>
    <s v="20002226000195"/>
    <d v="2022-09-13T00:00:00"/>
    <s v="CONS. AGO22 VALUT AMBIENT FUTURO HUB VACCIN V.DANTE"/>
    <n v="2562"/>
    <s v="60"/>
    <d v="2022-09-23T00:00:00"/>
    <d v="2022-11-22T00:00:00"/>
    <n v="29"/>
    <n v="89"/>
    <n v="2100"/>
    <n v="60900"/>
    <n v="186900"/>
    <s v="Bonifico"/>
    <d v="2022-12-21T00:00:00"/>
    <s v="14285"/>
    <s v="SAN. BANCO POPOLARE CC TESORERIA"/>
  </r>
  <r>
    <s v="872351"/>
    <s v="90075"/>
    <x v="57"/>
    <s v="ACQ"/>
    <s v="222063536"/>
    <d v="2022-09-21T00:00:00"/>
    <m/>
    <n v="2239.92"/>
    <s v="60"/>
    <d v="2022-09-23T00:00:00"/>
    <d v="2022-11-22T00:00:00"/>
    <n v="22"/>
    <n v="82"/>
    <n v="1836"/>
    <n v="40392"/>
    <n v="150552"/>
    <s v="Bonifico"/>
    <d v="2022-12-14T00:00:00"/>
    <s v="13701"/>
    <s v="SAN. BANCO POPOLARE CC TESORERIA"/>
  </r>
  <r>
    <s v="872352"/>
    <s v="94483"/>
    <x v="113"/>
    <s v="ACQ"/>
    <s v="27475269"/>
    <d v="2022-09-21T00:00:00"/>
    <m/>
    <n v="8585.08"/>
    <s v="60"/>
    <d v="2022-09-23T00:00:00"/>
    <d v="2022-11-22T00:00:00"/>
    <n v="-7"/>
    <n v="53"/>
    <n v="7804.62"/>
    <n v="-54632.34"/>
    <n v="413644.86"/>
    <s v="Bonifico"/>
    <d v="2022-11-15T00:00:00"/>
    <s v="12110"/>
    <s v="SAN. BANCO POPOLARE CC TESORERIA"/>
  </r>
  <r>
    <s v="872353"/>
    <s v="94483"/>
    <x v="113"/>
    <s v="ACQ"/>
    <s v="27475270"/>
    <d v="2022-09-21T00:00:00"/>
    <m/>
    <n v="4769.49"/>
    <s v="60"/>
    <d v="2022-09-23T00:00:00"/>
    <d v="2022-11-22T00:00:00"/>
    <n v="-7"/>
    <n v="53"/>
    <n v="4335.8999999999996"/>
    <n v="-30351.299999999996"/>
    <n v="229802.69999999998"/>
    <s v="Bonifico"/>
    <d v="2022-11-15T00:00:00"/>
    <s v="12110"/>
    <s v="SAN. BANCO POPOLARE CC TESORERIA"/>
  </r>
  <r>
    <s v="872354"/>
    <s v="90075"/>
    <x v="57"/>
    <s v="ACQ"/>
    <s v="222063532"/>
    <d v="2022-09-21T00:00:00"/>
    <m/>
    <n v="1493.28"/>
    <s v="60"/>
    <d v="2022-09-23T00:00:00"/>
    <d v="2022-11-22T00:00:00"/>
    <n v="-7"/>
    <n v="53"/>
    <n v="1224"/>
    <n v="-8568"/>
    <n v="64872"/>
    <s v="Bonifico"/>
    <d v="2022-11-15T00:00:00"/>
    <s v="12010"/>
    <s v="SAN. BANCO POPOLARE CC TESORERIA"/>
  </r>
  <r>
    <s v="872355"/>
    <s v="90718"/>
    <x v="172"/>
    <s v="ACQ"/>
    <s v="1020658681"/>
    <d v="2022-09-19T00:00:00"/>
    <m/>
    <n v="6648.49"/>
    <s v="60"/>
    <d v="2022-09-23T00:00:00"/>
    <d v="2022-11-22T00:00:00"/>
    <n v="2"/>
    <n v="62"/>
    <n v="6044.08"/>
    <n v="12088.16"/>
    <n v="374732.96"/>
    <s v="Bonifico"/>
    <d v="2022-11-24T00:00:00"/>
    <s v="12619"/>
    <s v="SAN. BANCO POPOLARE CC TESORERIA"/>
  </r>
  <r>
    <s v="872356"/>
    <s v="90075"/>
    <x v="57"/>
    <s v="ACQ"/>
    <s v="222063535"/>
    <d v="2022-09-21T00:00:00"/>
    <m/>
    <n v="1044.32"/>
    <s v="60"/>
    <d v="2022-09-23T00:00:00"/>
    <d v="2022-11-22T00:00:00"/>
    <n v="-7"/>
    <n v="53"/>
    <n v="856"/>
    <n v="-5992"/>
    <n v="45368"/>
    <s v="Bonifico"/>
    <d v="2022-11-15T00:00:00"/>
    <s v="12010"/>
    <s v="SAN. BANCO POPOLARE CC TESORERIA"/>
  </r>
  <r>
    <s v="872357"/>
    <s v="90660"/>
    <x v="207"/>
    <s v="ACQ"/>
    <s v="3900301066"/>
    <d v="2022-09-21T00:00:00"/>
    <m/>
    <n v="40.26"/>
    <s v="60"/>
    <d v="2022-09-23T00:00:00"/>
    <d v="2022-11-22T00:00:00"/>
    <n v="2"/>
    <n v="62"/>
    <n v="33"/>
    <n v="66"/>
    <n v="2046"/>
    <s v="Bonifico"/>
    <d v="2022-11-24T00:00:00"/>
    <s v="12575"/>
    <s v="SAN. BANCO POPOLARE CC TESORERIA"/>
  </r>
  <r>
    <s v="872358"/>
    <s v="98800"/>
    <x v="112"/>
    <s v="ACQ"/>
    <s v="2022028867"/>
    <d v="2022-09-21T00:00:00"/>
    <m/>
    <n v="2.2000000000000002"/>
    <s v="60"/>
    <d v="2022-09-23T00:00:00"/>
    <d v="2022-11-22T00:00:00"/>
    <n v="-7"/>
    <n v="53"/>
    <n v="2"/>
    <n v="-14"/>
    <n v="106"/>
    <s v="Bonifico"/>
    <d v="2022-11-15T00:00:00"/>
    <s v="12091"/>
    <s v="SAN. BANCO POPOLARE CC TESORERIA"/>
  </r>
  <r>
    <s v="872360"/>
    <s v="91477"/>
    <x v="106"/>
    <s v="ACQ"/>
    <s v="1209347481"/>
    <d v="2022-09-21T00:00:00"/>
    <m/>
    <n v="1586"/>
    <s v="60"/>
    <d v="2022-09-23T00:00:00"/>
    <d v="2022-11-22T00:00:00"/>
    <n v="2"/>
    <n v="62"/>
    <n v="1300"/>
    <n v="2600"/>
    <n v="80600"/>
    <s v="Bonifico"/>
    <d v="2022-11-24T00:00:00"/>
    <s v="12711"/>
    <s v="SAN. BANCO POPOLARE CC TESORERIA"/>
  </r>
  <r>
    <s v="872361"/>
    <s v="95802"/>
    <x v="103"/>
    <s v="ACQ"/>
    <s v="0931862725"/>
    <d v="2022-09-22T00:00:00"/>
    <m/>
    <n v="305.57"/>
    <s v="60"/>
    <d v="2022-09-23T00:00:00"/>
    <d v="2022-11-22T00:00:00"/>
    <n v="0"/>
    <n v="60"/>
    <n v="277.79000000000002"/>
    <n v="0"/>
    <n v="16667.400000000001"/>
    <s v="Bonifico"/>
    <d v="2022-11-22T00:00:00"/>
    <s v="12464"/>
    <s v="SAN. BANCO POPOLARE CC TESORERIA"/>
  </r>
  <r>
    <s v="872363"/>
    <s v="94619"/>
    <x v="178"/>
    <s v="ACQ"/>
    <s v="2003072202"/>
    <d v="2022-09-21T00:00:00"/>
    <m/>
    <n v="1220.3399999999999"/>
    <s v="60"/>
    <d v="2022-09-23T00:00:00"/>
    <d v="2022-11-22T00:00:00"/>
    <n v="0"/>
    <n v="60"/>
    <n v="1109.4000000000001"/>
    <n v="0"/>
    <n v="66564"/>
    <s v="Bonifico"/>
    <d v="2022-11-22T00:00:00"/>
    <s v="12413"/>
    <s v="SAN. BANCO POPOLARE CC TESORERIA"/>
  </r>
  <r>
    <s v="872364"/>
    <s v="90983"/>
    <x v="91"/>
    <s v="ACQ"/>
    <s v="2022000010045721"/>
    <d v="2022-09-21T00:00:00"/>
    <m/>
    <n v="138124.79999999999"/>
    <s v="60"/>
    <d v="2022-09-23T00:00:00"/>
    <d v="2022-11-22T00:00:00"/>
    <n v="0"/>
    <n v="60"/>
    <n v="125568"/>
    <n v="0"/>
    <n v="7534080"/>
    <s v="Bonifico"/>
    <d v="2022-11-22T00:00:00"/>
    <s v="12365"/>
    <s v="SAN. BANCO POPOLARE CC TESORERIA"/>
  </r>
  <r>
    <s v="872365"/>
    <s v="21952"/>
    <x v="99"/>
    <s v="ACQ"/>
    <s v="2223091281"/>
    <d v="2022-09-21T00:00:00"/>
    <m/>
    <n v="1988.11"/>
    <s v="60"/>
    <d v="2022-09-23T00:00:00"/>
    <d v="2022-11-22T00:00:00"/>
    <n v="2"/>
    <n v="62"/>
    <n v="1629.6"/>
    <n v="3259.2"/>
    <n v="101035.2"/>
    <s v="Bonifico"/>
    <d v="2022-11-24T00:00:00"/>
    <s v="12595"/>
    <s v="SAN. BANCO POPOLARE CC TESORERIA"/>
  </r>
  <r>
    <s v="872366"/>
    <s v="94403"/>
    <x v="250"/>
    <s v="ACQ"/>
    <s v="2022/7500071166"/>
    <d v="2022-09-21T00:00:00"/>
    <m/>
    <n v="1248"/>
    <s v="60"/>
    <d v="2022-09-23T00:00:00"/>
    <d v="2022-11-22T00:00:00"/>
    <n v="-32"/>
    <n v="28"/>
    <n v="1200"/>
    <n v="-38400"/>
    <n v="33600"/>
    <s v="Bonifico"/>
    <d v="2022-10-21T00:00:00"/>
    <s v="11407"/>
    <s v="SAN. BANCO POPOLARE CC TESORERIA"/>
  </r>
  <r>
    <s v="872367"/>
    <s v="92068"/>
    <x v="146"/>
    <s v="ACQ"/>
    <s v="1020554027"/>
    <d v="2022-09-21T00:00:00"/>
    <m/>
    <n v="461.4"/>
    <s v="60"/>
    <d v="2022-09-23T00:00:00"/>
    <d v="2022-11-22T00:00:00"/>
    <n v="-7"/>
    <n v="53"/>
    <n v="378.2"/>
    <n v="-2647.4"/>
    <n v="20044.599999999999"/>
    <s v="Bonifico"/>
    <d v="2022-11-15T00:00:00"/>
    <s v="12122"/>
    <s v="SAN. BANCO POPOLARE CC TESORERIA"/>
  </r>
  <r>
    <s v="872368"/>
    <s v="95105"/>
    <x v="67"/>
    <s v="ACQ"/>
    <s v="CMPH00007496"/>
    <d v="2022-09-20T00:00:00"/>
    <m/>
    <n v="40.21"/>
    <s v="60"/>
    <d v="2022-09-23T00:00:00"/>
    <d v="2022-11-22T00:00:00"/>
    <n v="2"/>
    <n v="62"/>
    <n v="36.549999999999997"/>
    <n v="73.099999999999994"/>
    <n v="2266.1"/>
    <s v="Bonifico"/>
    <d v="2022-11-24T00:00:00"/>
    <s v="12663"/>
    <s v="SAN. BANCO POPOLARE CC TESORERIA"/>
  </r>
  <r>
    <s v="872369"/>
    <s v="96491"/>
    <x v="3"/>
    <s v="ACQ"/>
    <s v="22199785"/>
    <d v="2022-09-20T00:00:00"/>
    <m/>
    <n v="2012.66"/>
    <s v="60"/>
    <d v="2022-09-23T00:00:00"/>
    <d v="2022-11-22T00:00:00"/>
    <n v="-32"/>
    <n v="28"/>
    <n v="1935.25"/>
    <n v="-61928"/>
    <n v="54187"/>
    <s v="Bonifico"/>
    <d v="2022-10-21T00:00:00"/>
    <s v="11367"/>
    <s v="SAN. BANCO POPOLARE CC TESORERIA"/>
  </r>
  <r>
    <s v="872370"/>
    <s v="96751"/>
    <x v="175"/>
    <s v="ACQ"/>
    <s v="2218089"/>
    <d v="2022-09-19T00:00:00"/>
    <m/>
    <n v="108.99"/>
    <s v="60"/>
    <d v="2022-09-23T00:00:00"/>
    <d v="2022-11-22T00:00:00"/>
    <n v="-7"/>
    <n v="53"/>
    <n v="99.08"/>
    <n v="-693.56"/>
    <n v="5251.24"/>
    <s v="Bonifico"/>
    <d v="2022-11-15T00:00:00"/>
    <s v="12120"/>
    <s v="SAN. BANCO POPOLARE CC TESORERIA"/>
  </r>
  <r>
    <s v="872371"/>
    <s v="99041"/>
    <x v="209"/>
    <s v="ACQ"/>
    <s v="7000172912"/>
    <d v="2022-09-20T00:00:00"/>
    <m/>
    <n v="530.07000000000005"/>
    <s v="60"/>
    <d v="2022-09-23T00:00:00"/>
    <d v="2022-11-22T00:00:00"/>
    <n v="0"/>
    <n v="60"/>
    <n v="481.88"/>
    <n v="0"/>
    <n v="28912.799999999999"/>
    <s v="Bonifico"/>
    <d v="2022-11-22T00:00:00"/>
    <s v="12449"/>
    <s v="SAN. BANCO POPOLARE CC TESORERIA"/>
  </r>
  <r>
    <s v="872372"/>
    <s v="96711"/>
    <x v="114"/>
    <s v="ACQ"/>
    <s v="40151436"/>
    <d v="2022-09-21T00:00:00"/>
    <m/>
    <n v="180.56"/>
    <s v="60"/>
    <d v="2022-09-23T00:00:00"/>
    <d v="2022-11-22T00:00:00"/>
    <n v="2"/>
    <n v="62"/>
    <n v="148"/>
    <n v="296"/>
    <n v="9176"/>
    <s v="Bonifico"/>
    <d v="2022-11-24T00:00:00"/>
    <s v="12626"/>
    <s v="SAN. BANCO POPOLARE CC TESORERIA"/>
  </r>
  <r>
    <s v="872373"/>
    <s v="90106"/>
    <x v="185"/>
    <s v="ACQ"/>
    <s v="22VFN013088"/>
    <d v="2022-09-20T00:00:00"/>
    <m/>
    <n v="852.78"/>
    <s v="60"/>
    <d v="2022-09-23T00:00:00"/>
    <d v="2022-11-22T00:00:00"/>
    <n v="-7"/>
    <n v="53"/>
    <n v="699"/>
    <n v="-4893"/>
    <n v="37047"/>
    <s v="Bonifico"/>
    <d v="2022-11-15T00:00:00"/>
    <s v="12014"/>
    <s v="SAN. BANCO POPOLARE CC TESORERIA"/>
  </r>
  <r>
    <s v="872374"/>
    <s v="90544"/>
    <x v="11"/>
    <s v="ACQ"/>
    <s v="22121673"/>
    <d v="2022-09-20T00:00:00"/>
    <m/>
    <n v="2007.5"/>
    <s v="60"/>
    <d v="2022-09-23T00:00:00"/>
    <d v="2022-11-22T00:00:00"/>
    <n v="-7"/>
    <n v="53"/>
    <n v="1825"/>
    <n v="-12775"/>
    <n v="96725"/>
    <s v="Bonifico"/>
    <d v="2022-11-15T00:00:00"/>
    <s v="12008"/>
    <s v="SAN. BANCO POPOLARE CC TESORERIA"/>
  </r>
  <r>
    <s v="872375"/>
    <s v="92001"/>
    <x v="270"/>
    <s v="ACQ"/>
    <s v="2201011675"/>
    <d v="2022-09-16T00:00:00"/>
    <m/>
    <n v="109.75"/>
    <s v="60"/>
    <d v="2022-09-23T00:00:00"/>
    <d v="2022-11-22T00:00:00"/>
    <n v="2"/>
    <n v="62"/>
    <n v="99.77"/>
    <n v="199.54"/>
    <n v="6185.74"/>
    <s v="Bonifico"/>
    <d v="2022-11-24T00:00:00"/>
    <s v="12596"/>
    <s v="SAN. BANCO POPOLARE CC TESORERIA"/>
  </r>
  <r>
    <s v="872376"/>
    <s v="92830"/>
    <x v="126"/>
    <s v="ACQ"/>
    <s v="0931923265"/>
    <d v="2022-09-20T00:00:00"/>
    <m/>
    <n v="17.079999999999998"/>
    <s v="60"/>
    <d v="2022-09-23T00:00:00"/>
    <d v="2022-11-22T00:00:00"/>
    <n v="2"/>
    <n v="62"/>
    <n v="14"/>
    <n v="28"/>
    <n v="868"/>
    <s v="Bonifico"/>
    <d v="2022-11-24T00:00:00"/>
    <s v="12566"/>
    <s v="SAN. BANCO POPOLARE CC TESORERIA"/>
  </r>
  <r>
    <s v="872377"/>
    <s v="96579"/>
    <x v="43"/>
    <s v="ACQ"/>
    <s v="22509483"/>
    <d v="2022-09-20T00:00:00"/>
    <m/>
    <n v="993.08"/>
    <s v="60"/>
    <d v="2022-09-23T00:00:00"/>
    <d v="2022-11-22T00:00:00"/>
    <n v="2"/>
    <n v="62"/>
    <n v="814"/>
    <n v="1628"/>
    <n v="50468"/>
    <s v="Bonifico"/>
    <d v="2022-11-24T00:00:00"/>
    <s v="12578"/>
    <s v="SAN. BANCO POPOLARE CC TESORERIA"/>
  </r>
  <r>
    <s v="872378"/>
    <s v="96711"/>
    <x v="114"/>
    <s v="ACQ"/>
    <s v="40151435"/>
    <d v="2022-09-21T00:00:00"/>
    <m/>
    <n v="14.98"/>
    <s v="60"/>
    <d v="2022-09-23T00:00:00"/>
    <d v="2022-11-22T00:00:00"/>
    <n v="2"/>
    <n v="62"/>
    <n v="14.4"/>
    <n v="28.8"/>
    <n v="892.80000000000007"/>
    <s v="Bonifico"/>
    <d v="2022-11-24T00:00:00"/>
    <s v="12626"/>
    <s v="SAN. BANCO POPOLARE CC TESORERIA"/>
  </r>
  <r>
    <s v="872379"/>
    <s v="94699"/>
    <x v="96"/>
    <s v="ACQ"/>
    <s v="2022031209"/>
    <d v="2022-09-20T00:00:00"/>
    <m/>
    <n v="236.19"/>
    <s v="60"/>
    <d v="2022-09-23T00:00:00"/>
    <d v="2022-11-22T00:00:00"/>
    <n v="-32"/>
    <n v="28"/>
    <n v="193.6"/>
    <n v="-6195.2"/>
    <n v="5420.8"/>
    <s v="Bonifico"/>
    <d v="2022-10-21T00:00:00"/>
    <s v="11357"/>
    <s v="SAN. BANCO POPOLARE CC TESORERIA"/>
  </r>
  <r>
    <s v="872380"/>
    <s v="96023"/>
    <x v="49"/>
    <s v="ACQ"/>
    <s v="92215170"/>
    <d v="2022-09-07T00:00:00"/>
    <s v="VEDI NC 92218063 DEL 28/10/22 A STORNO TOT FT X ERRATO PREZZO"/>
    <n v="97.34"/>
    <s v="60"/>
    <d v="2022-09-23T00:00:00"/>
    <d v="2022-11-22T00:00:00"/>
    <n v="0"/>
    <n v="60"/>
    <n v="93.6"/>
    <n v="0"/>
    <n v="5616"/>
    <s v="Bonifico"/>
    <d v="2022-11-23T00:00:00"/>
    <s v="12538"/>
    <s v="SAN. BANCO POPOLARE CC TESORERIA"/>
  </r>
  <r>
    <s v="872381"/>
    <s v="96023"/>
    <x v="49"/>
    <s v="ACQ"/>
    <s v="92214950"/>
    <d v="2022-09-02T00:00:00"/>
    <m/>
    <n v="463.6"/>
    <s v="60"/>
    <d v="2022-09-23T00:00:00"/>
    <d v="2022-11-22T00:00:00"/>
    <n v="-32"/>
    <n v="28"/>
    <n v="380"/>
    <n v="-12160"/>
    <n v="10640"/>
    <s v="Bonifico"/>
    <d v="2022-10-21T00:00:00"/>
    <s v="11333"/>
    <s v="SAN. BANCO POPOLARE CC TESORERIA"/>
  </r>
  <r>
    <s v="872382"/>
    <s v="96023"/>
    <x v="49"/>
    <s v="ACQ"/>
    <s v="92215317"/>
    <d v="2022-09-08T00:00:00"/>
    <m/>
    <n v="104"/>
    <s v="60"/>
    <d v="2022-09-23T00:00:00"/>
    <d v="2022-11-22T00:00:00"/>
    <n v="-27"/>
    <n v="33"/>
    <n v="100"/>
    <n v="-2700"/>
    <n v="3300"/>
    <s v="Bonifico"/>
    <d v="2022-10-26T00:00:00"/>
    <s v="11702"/>
    <s v="SAN. BANCO POPOLARE CC TESORERIA"/>
  </r>
  <r>
    <s v="872383"/>
    <s v="101016"/>
    <x v="487"/>
    <s v="ACQ"/>
    <s v="FE000955"/>
    <d v="2022-09-15T00:00:00"/>
    <m/>
    <n v="801.54"/>
    <s v="60"/>
    <d v="2022-09-23T00:00:00"/>
    <d v="2022-11-22T00:00:00"/>
    <n v="2"/>
    <n v="62"/>
    <n v="657"/>
    <n v="1314"/>
    <n v="40734"/>
    <s v="Bonifico"/>
    <d v="2022-11-24T00:00:00"/>
    <s v="12686"/>
    <s v="SAN. BANCO POPOLARE CC TESORERIA"/>
  </r>
  <r>
    <s v="872384"/>
    <s v="90176"/>
    <x v="349"/>
    <s v="ACQ"/>
    <s v="3295/2"/>
    <d v="2022-09-21T00:00:00"/>
    <m/>
    <n v="1296.5899999999999"/>
    <s v="60"/>
    <d v="2022-09-23T00:00:00"/>
    <d v="2022-11-22T00:00:00"/>
    <n v="6"/>
    <n v="66"/>
    <n v="1099.0999999999999"/>
    <n v="6594.5999999999995"/>
    <n v="72540.599999999991"/>
    <s v="Bonifico"/>
    <d v="2022-11-28T00:00:00"/>
    <s v="12888"/>
    <s v="SAN. BANCO POPOLARE CC TESORERIA"/>
  </r>
  <r>
    <s v="872385"/>
    <s v="100596"/>
    <x v="488"/>
    <s v="ACQ"/>
    <s v="201255"/>
    <d v="2022-09-15T00:00:00"/>
    <m/>
    <n v="63.8"/>
    <s v="60"/>
    <d v="2022-09-23T00:00:00"/>
    <d v="2022-11-22T00:00:00"/>
    <n v="2"/>
    <n v="62"/>
    <n v="58"/>
    <n v="116"/>
    <n v="3596"/>
    <s v="Bonifico"/>
    <d v="2022-11-24T00:00:00"/>
    <s v="12617"/>
    <s v="SAN. BANCO POPOLARE CC TESORERIA"/>
  </r>
  <r>
    <s v="872386"/>
    <s v="98317"/>
    <x v="489"/>
    <s v="ACQ"/>
    <s v="22603170"/>
    <d v="2022-09-12T00:00:00"/>
    <m/>
    <n v="5808"/>
    <s v="60"/>
    <d v="2022-09-23T00:00:00"/>
    <d v="2022-11-22T00:00:00"/>
    <n v="-7"/>
    <n v="53"/>
    <n v="5280"/>
    <n v="-36960"/>
    <n v="279840"/>
    <s v="Bonifico"/>
    <d v="2022-11-15T00:00:00"/>
    <s v="12056"/>
    <s v="SAN. BANCO POPOLARE CC TESORERIA"/>
  </r>
  <r>
    <s v="872387"/>
    <s v="96579"/>
    <x v="43"/>
    <s v="ACQ"/>
    <s v="22509484"/>
    <d v="2022-09-20T00:00:00"/>
    <m/>
    <n v="346.82"/>
    <s v="60"/>
    <d v="2022-09-23T00:00:00"/>
    <d v="2022-11-22T00:00:00"/>
    <n v="2"/>
    <n v="62"/>
    <n v="284.27999999999997"/>
    <n v="568.55999999999995"/>
    <n v="17625.359999999997"/>
    <s v="Bonifico"/>
    <d v="2022-11-24T00:00:00"/>
    <s v="12578"/>
    <s v="SAN. BANCO POPOLARE CC TESORERIA"/>
  </r>
  <r>
    <s v="872389"/>
    <s v="98285"/>
    <x v="83"/>
    <s v="ACQ"/>
    <s v="98272572"/>
    <d v="2022-09-21T00:00:00"/>
    <m/>
    <n v="541.39"/>
    <s v="60"/>
    <d v="2022-09-23T00:00:00"/>
    <d v="2022-11-22T00:00:00"/>
    <n v="2"/>
    <n v="62"/>
    <n v="443.76"/>
    <n v="887.52"/>
    <n v="27513.119999999999"/>
    <s v="Bonifico"/>
    <d v="2022-11-24T00:00:00"/>
    <s v="12614"/>
    <s v="SAN. BANCO POPOLARE CC TESORERIA"/>
  </r>
  <r>
    <s v="872390"/>
    <s v="22764"/>
    <x v="464"/>
    <s v="ACQ"/>
    <s v="X03918"/>
    <d v="2022-09-12T00:00:00"/>
    <m/>
    <n v="200.93"/>
    <s v="60"/>
    <d v="2022-09-23T00:00:00"/>
    <d v="2022-11-22T00:00:00"/>
    <n v="2"/>
    <n v="62"/>
    <n v="164.7"/>
    <n v="329.4"/>
    <n v="10211.4"/>
    <s v="Bonifico"/>
    <d v="2022-11-24T00:00:00"/>
    <s v="12577"/>
    <s v="SAN. BANCO POPOLARE CC TESORERIA"/>
  </r>
  <r>
    <s v="872391"/>
    <s v="95752"/>
    <x v="358"/>
    <s v="ACQ"/>
    <s v="1056973678"/>
    <d v="2022-09-21T00:00:00"/>
    <m/>
    <n v="676"/>
    <s v="60"/>
    <d v="2022-09-23T00:00:00"/>
    <d v="2022-11-22T00:00:00"/>
    <n v="-32"/>
    <n v="28"/>
    <n v="650"/>
    <n v="-20800"/>
    <n v="18200"/>
    <s v="Bonifico"/>
    <d v="2022-10-21T00:00:00"/>
    <s v="11413"/>
    <s v="SAN. BANCO POPOLARE CC TESORERIA"/>
  </r>
  <r>
    <s v="872392"/>
    <s v="101070"/>
    <x v="393"/>
    <s v="ACQ"/>
    <s v="2022.V01.986"/>
    <d v="2022-09-15T00:00:00"/>
    <m/>
    <n v="219.6"/>
    <s v="60"/>
    <d v="2022-09-23T00:00:00"/>
    <d v="2022-11-22T00:00:00"/>
    <n v="-27"/>
    <n v="33"/>
    <n v="180"/>
    <n v="-4860"/>
    <n v="5940"/>
    <s v="Bonifico"/>
    <d v="2022-10-26T00:00:00"/>
    <s v="11671"/>
    <s v="SAN. BANCO POPOLARE CC TESORERIA"/>
  </r>
  <r>
    <s v="874001"/>
    <s v="94613"/>
    <x v="120"/>
    <s v="ACQ"/>
    <s v="220013489"/>
    <d v="2022-09-14T00:00:00"/>
    <m/>
    <n v="10072.32"/>
    <s v="60"/>
    <d v="2022-09-19T00:00:00"/>
    <d v="2022-11-18T00:00:00"/>
    <n v="-3"/>
    <n v="57"/>
    <n v="9156.65"/>
    <n v="-27469.949999999997"/>
    <n v="521929.05"/>
    <s v="Bonifico"/>
    <d v="2022-11-15T00:00:00"/>
    <s v="12066"/>
    <s v="SAN. BANCO POPOLARE CC TESORERIA"/>
  </r>
  <r>
    <s v="874002"/>
    <s v="96419"/>
    <x v="160"/>
    <s v="ACQ"/>
    <s v="P2987"/>
    <d v="2022-09-08T00:00:00"/>
    <m/>
    <n v="45.09"/>
    <s v="60"/>
    <d v="2022-09-19T00:00:00"/>
    <d v="2022-11-18T00:00:00"/>
    <n v="-3"/>
    <n v="57"/>
    <n v="36.96"/>
    <n v="-110.88"/>
    <n v="2106.7200000000003"/>
    <s v="Bonifico"/>
    <d v="2022-11-15T00:00:00"/>
    <s v="12025"/>
    <s v="SAN. BANCO POPOLARE CC TESORERIA"/>
  </r>
  <r>
    <s v="874003"/>
    <s v="90075"/>
    <x v="57"/>
    <s v="ACQ"/>
    <s v="222062247"/>
    <d v="2022-09-15T00:00:00"/>
    <m/>
    <n v="5368.34"/>
    <s v="60"/>
    <d v="2022-09-19T00:00:00"/>
    <d v="2022-11-18T00:00:00"/>
    <n v="26"/>
    <n v="86"/>
    <n v="4400.28"/>
    <n v="114407.28"/>
    <n v="378424.07999999996"/>
    <s v="Bonifico"/>
    <d v="2022-12-14T00:00:00"/>
    <s v="13701"/>
    <s v="SAN. BANCO POPOLARE CC TESORERIA"/>
  </r>
  <r>
    <s v="874004"/>
    <s v="90127"/>
    <x v="88"/>
    <s v="ACQ"/>
    <s v="5302492593"/>
    <d v="2022-09-13T00:00:00"/>
    <m/>
    <n v="974.78"/>
    <s v="60"/>
    <d v="2022-09-19T00:00:00"/>
    <d v="2022-11-18T00:00:00"/>
    <n v="6"/>
    <n v="66"/>
    <n v="799"/>
    <n v="4794"/>
    <n v="52734"/>
    <s v="Bonifico"/>
    <d v="2022-11-24T00:00:00"/>
    <s v="12649"/>
    <s v="SAN. BANCO POPOLARE CC TESORERIA"/>
  </r>
  <r>
    <s v="874005"/>
    <s v="101088"/>
    <x v="490"/>
    <s v="ACQ"/>
    <s v="150 PA"/>
    <d v="2022-09-09T00:00:00"/>
    <s v="SERVIZIO PULIZIA MESE DI LUGLIO 2022 - TERRITORIO POC"/>
    <n v="8024.78"/>
    <s v="60"/>
    <d v="2022-09-19T00:00:00"/>
    <d v="2022-11-18T00:00:00"/>
    <n v="-28"/>
    <n v="32"/>
    <n v="6577.69"/>
    <n v="-184175.31999999998"/>
    <n v="210486.08"/>
    <s v="Bonifico"/>
    <d v="2022-10-21T00:00:00"/>
    <s v="11508"/>
    <s v="TERR. BANCO POPOLARE"/>
  </r>
  <r>
    <s v="874006"/>
    <s v="10449"/>
    <x v="491"/>
    <s v="ACQ"/>
    <s v="180/V4"/>
    <d v="2022-08-31T00:00:00"/>
    <s v="CANONE AGO22 MONIT AMB GAS"/>
    <n v="2013"/>
    <s v="60"/>
    <d v="2022-09-19T00:00:00"/>
    <d v="2022-11-18T00:00:00"/>
    <n v="-28"/>
    <n v="32"/>
    <n v="1650"/>
    <n v="-46200"/>
    <n v="52800"/>
    <s v="Bonifico"/>
    <d v="2022-10-21T00:00:00"/>
    <s v="11402"/>
    <s v="SAN. BANCO POPOLARE CC TESORERIA"/>
  </r>
  <r>
    <s v="874007"/>
    <s v="10437"/>
    <x v="492"/>
    <s v="ACQ"/>
    <s v="3-PA"/>
    <d v="2022-09-13T00:00:00"/>
    <s v="cespite ord 202209062 nvi corpi illum.ti"/>
    <n v="34123.4"/>
    <s v="60"/>
    <d v="2022-09-19T00:00:00"/>
    <d v="2022-11-18T00:00:00"/>
    <n v="-31"/>
    <n v="29"/>
    <n v="27970"/>
    <n v="-867070"/>
    <n v="811130"/>
    <s v="Bonifico"/>
    <d v="2022-10-18T00:00:00"/>
    <s v="11258"/>
    <s v="SAN. BANCO POPOLARE CC TESORERIA"/>
  </r>
  <r>
    <s v="874008"/>
    <s v="91027"/>
    <x v="179"/>
    <s v="ACQ"/>
    <s v="33/EP"/>
    <d v="2022-08-31T00:00:00"/>
    <m/>
    <n v="2013.5"/>
    <s v="60"/>
    <d v="2022-09-19T00:00:00"/>
    <d v="2022-11-18T00:00:00"/>
    <n v="-28"/>
    <n v="32"/>
    <n v="2013.5"/>
    <n v="-56378"/>
    <n v="64432"/>
    <s v="Bonifico"/>
    <d v="2022-10-21T00:00:00"/>
    <s v="11376"/>
    <s v="SAN. BANCO POPOLARE CC TESORERIA"/>
  </r>
  <r>
    <s v="874010"/>
    <s v="97823"/>
    <x v="253"/>
    <s v="ACQ"/>
    <s v="004261144903"/>
    <d v="2022-09-13T00:00:00"/>
    <s v="118 SORESINA CDC 0274 AGO22 SC 17/11/22"/>
    <n v="89.05"/>
    <s v="60"/>
    <d v="2022-09-19T00:00:00"/>
    <d v="2022-11-18T00:00:00"/>
    <n v="-9"/>
    <n v="51"/>
    <n v="72.989999999999995"/>
    <n v="-656.91"/>
    <n v="3722.49"/>
    <s v="Bonifico"/>
    <d v="2022-11-09T00:00:00"/>
    <s v="11902"/>
    <s v="SAN. BANCO POPOLARE CC TESORERIA"/>
  </r>
  <r>
    <s v="874011"/>
    <s v="10414"/>
    <x v="461"/>
    <s v="ACQ"/>
    <s v="9542203793"/>
    <d v="2022-09-08T00:00:00"/>
    <m/>
    <n v="1929.2"/>
    <s v="60"/>
    <d v="2022-09-19T00:00:00"/>
    <d v="2022-11-18T00:00:00"/>
    <n v="-23"/>
    <n v="37"/>
    <n v="1855"/>
    <n v="-42665"/>
    <n v="68635"/>
    <s v="Bonifico"/>
    <d v="2022-10-26T00:00:00"/>
    <s v="11705"/>
    <s v="SAN. BANCO POPOLARE CC TESORERIA"/>
  </r>
  <r>
    <s v="874013"/>
    <s v="94042"/>
    <x v="300"/>
    <s v="ACQ"/>
    <s v="1722090050"/>
    <d v="2022-09-14T00:00:00"/>
    <s v="NC A STORNO PARZ. FATT. 1722081982 DEL 12/8/22 GIà PAGATA"/>
    <n v="-104"/>
    <s v="60"/>
    <d v="2022-09-19T00:00:00"/>
    <d v="2022-11-18T00:00:00"/>
    <n v="0"/>
    <n v="60"/>
    <n v="-100"/>
    <n v="0"/>
    <n v="-6000"/>
    <s v="Bonifico"/>
    <d v="2022-10-06T00:00:00"/>
    <s v="10673"/>
    <s v="SAN. BANCO POPOLARE CC TESORERIA"/>
  </r>
  <r>
    <s v="874015"/>
    <s v="10634"/>
    <x v="493"/>
    <s v="ACQ"/>
    <s v="SIT0122VE-00161"/>
    <d v="2022-09-14T00:00:00"/>
    <s v="SEDUTA INTERVENTO DEL 08 SETTEMBRE 2022"/>
    <n v="4367.6000000000004"/>
    <s v="60"/>
    <d v="2022-09-19T00:00:00"/>
    <d v="2022-11-18T00:00:00"/>
    <n v="-28"/>
    <n v="32"/>
    <n v="3580"/>
    <n v="-100240"/>
    <n v="114560"/>
    <s v="Bonifico"/>
    <d v="2022-10-21T00:00:00"/>
    <s v="11405"/>
    <s v="SAN. BANCO POPOLARE CC TESORERIA"/>
  </r>
  <r>
    <s v="874017"/>
    <s v="91477"/>
    <x v="106"/>
    <s v="ACQ"/>
    <s v="1209341618"/>
    <d v="2022-09-15T00:00:00"/>
    <m/>
    <n v="149.38"/>
    <s v="60"/>
    <d v="2022-09-19T00:00:00"/>
    <d v="2022-11-18T00:00:00"/>
    <n v="6"/>
    <n v="66"/>
    <n v="122.44"/>
    <n v="734.64"/>
    <n v="8081.04"/>
    <s v="Bonifico"/>
    <d v="2022-11-24T00:00:00"/>
    <s v="12711"/>
    <s v="SAN. BANCO POPOLARE CC TESORERIA"/>
  </r>
  <r>
    <s v="874018"/>
    <s v="99699"/>
    <x v="299"/>
    <s v="ACQ"/>
    <s v="3/1945"/>
    <d v="2022-09-06T00:00:00"/>
    <m/>
    <n v="136.63999999999999"/>
    <s v="60"/>
    <d v="2022-09-19T00:00:00"/>
    <d v="2022-11-18T00:00:00"/>
    <n v="-28"/>
    <n v="32"/>
    <n v="112"/>
    <n v="-3136"/>
    <n v="3584"/>
    <s v="Bonifico"/>
    <d v="2022-10-21T00:00:00"/>
    <s v="11485"/>
    <s v="SAN. BANCO POPOLARE CC TESORERIA"/>
  </r>
  <r>
    <s v="874019"/>
    <s v="100721"/>
    <x v="197"/>
    <s v="ACQ"/>
    <s v="5243103538"/>
    <d v="2022-09-09T00:00:00"/>
    <m/>
    <n v="16.36"/>
    <s v="60"/>
    <d v="2022-09-19T00:00:00"/>
    <d v="2022-11-18T00:00:00"/>
    <n v="-23"/>
    <n v="37"/>
    <n v="13.41"/>
    <n v="-308.43"/>
    <n v="496.17"/>
    <s v="Bonifico"/>
    <d v="2022-10-26T00:00:00"/>
    <s v="11695"/>
    <s v="SAN. BANCO POPOLARE CC TESORERIA"/>
  </r>
  <r>
    <s v="874020"/>
    <s v="95105"/>
    <x v="67"/>
    <s v="ACQ"/>
    <s v="CMPH00007360"/>
    <d v="2022-09-15T00:00:00"/>
    <m/>
    <n v="8.0399999999999991"/>
    <s v="60"/>
    <d v="2022-09-19T00:00:00"/>
    <d v="2022-11-18T00:00:00"/>
    <n v="6"/>
    <n v="66"/>
    <n v="7.31"/>
    <n v="43.86"/>
    <n v="482.46"/>
    <s v="Bonifico"/>
    <d v="2022-11-24T00:00:00"/>
    <s v="12663"/>
    <s v="SAN. BANCO POPOLARE CC TESORERIA"/>
  </r>
  <r>
    <s v="874021"/>
    <s v="92696"/>
    <x v="339"/>
    <s v="ACQ"/>
    <s v="0000660/SP3"/>
    <d v="2022-09-08T00:00:00"/>
    <m/>
    <n v="1164.8"/>
    <s v="60"/>
    <d v="2022-09-19T00:00:00"/>
    <d v="2022-11-18T00:00:00"/>
    <n v="6"/>
    <n v="66"/>
    <n v="1120"/>
    <n v="6720"/>
    <n v="73920"/>
    <s v="Bonifico"/>
    <d v="2022-11-24T00:00:00"/>
    <s v="12727"/>
    <s v="SAN. BANCO POPOLARE CC TESORERIA"/>
  </r>
  <r>
    <s v="874022"/>
    <s v="98849"/>
    <x v="494"/>
    <s v="ACQ"/>
    <s v="P0000001784"/>
    <d v="2022-09-14T00:00:00"/>
    <m/>
    <n v="34.159999999999997"/>
    <s v="60"/>
    <d v="2022-09-19T00:00:00"/>
    <d v="2022-11-18T00:00:00"/>
    <n v="-28"/>
    <n v="32"/>
    <n v="28"/>
    <n v="-784"/>
    <n v="896"/>
    <s v="Bonifico"/>
    <d v="2022-10-21T00:00:00"/>
    <s v="11473"/>
    <s v="SAN. BANCO POPOLARE CC TESORERIA"/>
  </r>
  <r>
    <s v="874023"/>
    <s v="92068"/>
    <x v="146"/>
    <s v="ACQ"/>
    <s v="1020552852"/>
    <d v="2022-09-15T00:00:00"/>
    <m/>
    <n v="54.9"/>
    <s v="60"/>
    <d v="2022-09-19T00:00:00"/>
    <d v="2022-11-18T00:00:00"/>
    <n v="-3"/>
    <n v="57"/>
    <n v="45"/>
    <n v="-135"/>
    <n v="2565"/>
    <s v="Bonifico"/>
    <d v="2022-11-15T00:00:00"/>
    <s v="12122"/>
    <s v="SAN. BANCO POPOLARE CC TESORERIA"/>
  </r>
  <r>
    <s v="874024"/>
    <s v="96881"/>
    <x v="0"/>
    <s v="ACQ"/>
    <s v="8261387014"/>
    <d v="2022-09-14T00:00:00"/>
    <m/>
    <n v="248.6"/>
    <s v="60"/>
    <d v="2022-09-19T00:00:00"/>
    <d v="2022-11-18T00:00:00"/>
    <n v="-28"/>
    <n v="32"/>
    <n v="226"/>
    <n v="-6328"/>
    <n v="7232"/>
    <s v="Bonifico"/>
    <d v="2022-10-21T00:00:00"/>
    <s v="11472"/>
    <s v="SAN. BANCO POPOLARE CC TESORERIA"/>
  </r>
  <r>
    <s v="874025"/>
    <s v="2913"/>
    <x v="322"/>
    <s v="ACQ"/>
    <s v="6100219883"/>
    <d v="2022-09-14T00:00:00"/>
    <m/>
    <n v="2787.7"/>
    <s v="60"/>
    <d v="2022-09-19T00:00:00"/>
    <d v="2022-11-18T00:00:00"/>
    <n v="4"/>
    <n v="64"/>
    <n v="2285"/>
    <n v="9140"/>
    <n v="146240"/>
    <s v="Bonifico"/>
    <d v="2022-11-22T00:00:00"/>
    <s v="12372"/>
    <s v="SAN. BANCO POPOLARE CC TESORERIA"/>
  </r>
  <r>
    <s v="874026"/>
    <s v="90539"/>
    <x v="386"/>
    <s v="ACQ"/>
    <s v="420008904"/>
    <d v="2022-09-15T00:00:00"/>
    <m/>
    <n v="5.95"/>
    <s v="60"/>
    <d v="2022-09-19T00:00:00"/>
    <d v="2022-11-18T00:00:00"/>
    <n v="-28"/>
    <n v="32"/>
    <n v="5.41"/>
    <n v="-151.48000000000002"/>
    <n v="173.12"/>
    <s v="Bonifico"/>
    <d v="2022-10-21T00:00:00"/>
    <s v="11378"/>
    <s v="SAN. BANCO POPOLARE CC TESORERIA"/>
  </r>
  <r>
    <s v="874027"/>
    <s v="95598"/>
    <x v="149"/>
    <s v="ACQ"/>
    <s v="S2795"/>
    <d v="2022-09-12T00:00:00"/>
    <m/>
    <n v="8807.89"/>
    <s v="60"/>
    <d v="2022-09-19T00:00:00"/>
    <d v="2022-11-18T00:00:00"/>
    <n v="-28"/>
    <n v="32"/>
    <n v="7219.58"/>
    <n v="-202148.24"/>
    <n v="231026.56"/>
    <s v="Bonifico"/>
    <d v="2022-10-21T00:00:00"/>
    <s v="11489"/>
    <s v="SAN. BANCO POPOLARE CC TESORERIA"/>
  </r>
  <r>
    <s v="874028"/>
    <s v="96876"/>
    <x v="7"/>
    <s v="ACQ"/>
    <s v="0740900329"/>
    <d v="2022-09-15T00:00:00"/>
    <m/>
    <n v="887.04"/>
    <s v="60"/>
    <d v="2022-09-19T00:00:00"/>
    <d v="2022-11-18T00:00:00"/>
    <n v="-3"/>
    <n v="57"/>
    <n v="806.4"/>
    <n v="-2419.1999999999998"/>
    <n v="45964.799999999996"/>
    <s v="Bonifico"/>
    <d v="2022-11-15T00:00:00"/>
    <s v="12061"/>
    <s v="SAN. BANCO POPOLARE CC TESORERIA"/>
  </r>
  <r>
    <s v="874029"/>
    <s v="96876"/>
    <x v="7"/>
    <s v="ACQ"/>
    <s v="0740900323"/>
    <d v="2022-09-15T00:00:00"/>
    <m/>
    <n v="1007.6"/>
    <s v="60"/>
    <d v="2022-09-19T00:00:00"/>
    <d v="2022-11-18T00:00:00"/>
    <n v="-28"/>
    <n v="32"/>
    <n v="916"/>
    <n v="-25648"/>
    <n v="29312"/>
    <s v="Bonifico"/>
    <d v="2022-10-21T00:00:00"/>
    <s v="11498"/>
    <s v="SAN. BANCO POPOLARE CC TESORERIA"/>
  </r>
  <r>
    <s v="874030"/>
    <s v="99423"/>
    <x v="98"/>
    <s v="ACQ"/>
    <s v="9897098366"/>
    <d v="2022-09-15T00:00:00"/>
    <m/>
    <n v="80.08"/>
    <s v="60"/>
    <d v="2022-09-19T00:00:00"/>
    <d v="2022-11-18T00:00:00"/>
    <n v="-3"/>
    <n v="57"/>
    <n v="72.8"/>
    <n v="-218.39999999999998"/>
    <n v="4149.5999999999995"/>
    <s v="Bonifico"/>
    <d v="2022-11-15T00:00:00"/>
    <s v="12053"/>
    <s v="SAN. BANCO POPOLARE CC TESORERIA"/>
  </r>
  <r>
    <s v="874031"/>
    <s v="95802"/>
    <x v="103"/>
    <s v="ACQ"/>
    <s v="0931861974"/>
    <d v="2022-09-16T00:00:00"/>
    <m/>
    <n v="4100.88"/>
    <s v="60"/>
    <d v="2022-09-19T00:00:00"/>
    <d v="2022-11-18T00:00:00"/>
    <n v="-3"/>
    <n v="57"/>
    <n v="3728.07"/>
    <n v="-11184.210000000001"/>
    <n v="212499.99000000002"/>
    <s v="Bonifico"/>
    <d v="2022-11-15T00:00:00"/>
    <s v="12155"/>
    <s v="SAN. BANCO POPOLARE CC TESORERIA"/>
  </r>
  <r>
    <s v="874032"/>
    <s v="96876"/>
    <x v="7"/>
    <s v="ACQ"/>
    <s v="0740900328"/>
    <d v="2022-09-15T00:00:00"/>
    <m/>
    <n v="6368.4"/>
    <s v="60"/>
    <d v="2022-09-19T00:00:00"/>
    <d v="2022-11-18T00:00:00"/>
    <n v="10"/>
    <n v="70"/>
    <n v="5220"/>
    <n v="52200"/>
    <n v="365400"/>
    <s v="Bonifico"/>
    <d v="2022-11-28T00:00:00"/>
    <s v="12857"/>
    <s v="SAN. BANCO POPOLARE CC TESORERIA"/>
  </r>
  <r>
    <s v="874033"/>
    <s v="96876"/>
    <x v="7"/>
    <s v="ACQ"/>
    <s v="0740900324"/>
    <d v="2022-09-15T00:00:00"/>
    <s v="COVID"/>
    <n v="3689.28"/>
    <s v="60"/>
    <d v="2022-09-19T00:00:00"/>
    <d v="2022-11-18T00:00:00"/>
    <n v="5"/>
    <n v="65"/>
    <n v="3513.6"/>
    <n v="17568"/>
    <n v="228384"/>
    <s v="Bonifico"/>
    <d v="2022-11-23T00:00:00"/>
    <s v="12535"/>
    <s v="SAN. BANCO POPOLARE CC TESORERIA"/>
  </r>
  <r>
    <s v="874034"/>
    <s v="99845"/>
    <x v="495"/>
    <s v="ACQ"/>
    <s v="22/330126"/>
    <d v="2022-08-31T00:00:00"/>
    <m/>
    <n v="1019.2"/>
    <s v="60"/>
    <d v="2022-09-19T00:00:00"/>
    <d v="2022-11-18T00:00:00"/>
    <n v="-28"/>
    <n v="32"/>
    <n v="980"/>
    <n v="-27440"/>
    <n v="31360"/>
    <s v="Bonifico"/>
    <d v="2022-10-21T00:00:00"/>
    <s v="11372"/>
    <s v="SAN. BANCO POPOLARE CC TESORERIA"/>
  </r>
  <r>
    <s v="874035"/>
    <s v="96772"/>
    <x v="267"/>
    <s v="ACQ"/>
    <s v="2209459"/>
    <d v="2022-09-14T00:00:00"/>
    <m/>
    <n v="85.4"/>
    <s v="60"/>
    <d v="2022-09-19T00:00:00"/>
    <d v="2022-11-18T00:00:00"/>
    <n v="6"/>
    <n v="66"/>
    <n v="70"/>
    <n v="420"/>
    <n v="4620"/>
    <s v="Bonifico"/>
    <d v="2022-11-24T00:00:00"/>
    <s v="12660"/>
    <s v="SAN. BANCO POPOLARE CC TESORERIA"/>
  </r>
  <r>
    <s v="874036"/>
    <s v="96876"/>
    <x v="7"/>
    <s v="ACQ"/>
    <s v="0740900325"/>
    <d v="2022-09-15T00:00:00"/>
    <m/>
    <n v="53.68"/>
    <s v="60"/>
    <d v="2022-09-19T00:00:00"/>
    <d v="2022-11-18T00:00:00"/>
    <n v="6"/>
    <n v="66"/>
    <n v="44"/>
    <n v="264"/>
    <n v="2904"/>
    <s v="Bonifico"/>
    <d v="2022-11-24T00:00:00"/>
    <s v="12651"/>
    <s v="SAN. BANCO POPOLARE CC TESORERIA"/>
  </r>
  <r>
    <s v="874037"/>
    <s v="96876"/>
    <x v="7"/>
    <s v="ACQ"/>
    <s v="0740900327"/>
    <d v="2022-09-15T00:00:00"/>
    <m/>
    <n v="26.84"/>
    <s v="60"/>
    <d v="2022-09-19T00:00:00"/>
    <d v="2022-11-18T00:00:00"/>
    <n v="6"/>
    <n v="66"/>
    <n v="22"/>
    <n v="132"/>
    <n v="1452"/>
    <s v="Bonifico"/>
    <d v="2022-11-24T00:00:00"/>
    <s v="12651"/>
    <s v="SAN. BANCO POPOLARE CC TESORERIA"/>
  </r>
  <r>
    <s v="874038"/>
    <s v="101088"/>
    <x v="490"/>
    <s v="ACQ"/>
    <s v="149 PA"/>
    <d v="2022-09-09T00:00:00"/>
    <s v="SERVIZIO PULIZIA MESE DI LUGLIO 2022 - POC"/>
    <n v="161827.03"/>
    <s v="60"/>
    <d v="2022-09-19T00:00:00"/>
    <d v="2022-11-18T00:00:00"/>
    <n v="-28"/>
    <n v="32"/>
    <n v="132645.10999999999"/>
    <n v="-3714063.0799999996"/>
    <n v="4244643.5199999996"/>
    <s v="Bonifico"/>
    <d v="2022-10-21T00:00:00"/>
    <s v="11422"/>
    <s v="SAN. BANCO POPOLARE CC TESORERIA"/>
  </r>
  <r>
    <s v="874039"/>
    <s v="96876"/>
    <x v="7"/>
    <s v="ACQ"/>
    <s v="0740900326"/>
    <d v="2022-09-15T00:00:00"/>
    <m/>
    <n v="89.1"/>
    <s v="60"/>
    <d v="2022-09-19T00:00:00"/>
    <d v="2022-11-18T00:00:00"/>
    <n v="-3"/>
    <n v="57"/>
    <n v="81"/>
    <n v="-243"/>
    <n v="4617"/>
    <s v="Bonifico"/>
    <d v="2022-11-15T00:00:00"/>
    <s v="12061"/>
    <s v="SAN. BANCO POPOLARE CC TESORERIA"/>
  </r>
  <r>
    <s v="874040"/>
    <s v="100221"/>
    <x v="224"/>
    <s v="ACQ"/>
    <s v="14171"/>
    <d v="2022-09-15T00:00:00"/>
    <m/>
    <n v="55"/>
    <s v="60"/>
    <d v="2022-09-19T00:00:00"/>
    <d v="2022-11-18T00:00:00"/>
    <n v="-3"/>
    <n v="57"/>
    <n v="50"/>
    <n v="-150"/>
    <n v="2850"/>
    <s v="Bonifico"/>
    <d v="2022-11-15T00:00:00"/>
    <s v="12004"/>
    <s v="SAN. BANCO POPOLARE CC TESORERIA"/>
  </r>
  <r>
    <s v="874041"/>
    <s v="94483"/>
    <x v="113"/>
    <s v="ACQ"/>
    <s v="27473844"/>
    <d v="2022-09-15T00:00:00"/>
    <s v="MINOR PREZZO"/>
    <n v="22886.82"/>
    <s v="60"/>
    <d v="2022-09-19T00:00:00"/>
    <d v="2022-11-18T00:00:00"/>
    <n v="-3"/>
    <n v="57"/>
    <n v="20806.2"/>
    <n v="-62418.600000000006"/>
    <n v="1185953.4000000001"/>
    <s v="Bonifico"/>
    <d v="2022-11-15T00:00:00"/>
    <s v="12110"/>
    <s v="SAN. BANCO POPOLARE CC TESORERIA"/>
  </r>
  <r>
    <s v="874042"/>
    <s v="96751"/>
    <x v="175"/>
    <s v="ACQ"/>
    <s v="2217747"/>
    <d v="2022-09-13T00:00:00"/>
    <m/>
    <n v="352"/>
    <s v="60"/>
    <d v="2022-09-19T00:00:00"/>
    <d v="2022-11-18T00:00:00"/>
    <n v="-3"/>
    <n v="57"/>
    <n v="320"/>
    <n v="-960"/>
    <n v="18240"/>
    <s v="Bonifico"/>
    <d v="2022-11-15T00:00:00"/>
    <s v="12120"/>
    <s v="SAN. BANCO POPOLARE CC TESORERIA"/>
  </r>
  <r>
    <s v="874043"/>
    <s v="96876"/>
    <x v="7"/>
    <s v="ACQ"/>
    <s v="0740900330"/>
    <d v="2022-09-15T00:00:00"/>
    <m/>
    <n v="356.4"/>
    <s v="60"/>
    <d v="2022-09-19T00:00:00"/>
    <d v="2022-11-18T00:00:00"/>
    <n v="-3"/>
    <n v="57"/>
    <n v="324"/>
    <n v="-972"/>
    <n v="18468"/>
    <s v="Bonifico"/>
    <d v="2022-11-15T00:00:00"/>
    <s v="12061"/>
    <s v="SAN. BANCO POPOLARE CC TESORERIA"/>
  </r>
  <r>
    <s v="874044"/>
    <s v="92830"/>
    <x v="126"/>
    <s v="ACQ"/>
    <s v="0931920666"/>
    <d v="2022-09-14T00:00:00"/>
    <m/>
    <n v="145.18"/>
    <s v="60"/>
    <d v="2022-09-19T00:00:00"/>
    <d v="2022-11-18T00:00:00"/>
    <n v="6"/>
    <n v="66"/>
    <n v="119"/>
    <n v="714"/>
    <n v="7854"/>
    <s v="Bonifico"/>
    <d v="2022-11-24T00:00:00"/>
    <s v="12566"/>
    <s v="SAN. BANCO POPOLARE CC TESORERIA"/>
  </r>
  <r>
    <s v="874045"/>
    <s v="90539"/>
    <x v="386"/>
    <s v="ACQ"/>
    <s v="420008903"/>
    <d v="2022-09-15T00:00:00"/>
    <m/>
    <n v="277.2"/>
    <s v="60"/>
    <d v="2022-09-19T00:00:00"/>
    <d v="2022-11-18T00:00:00"/>
    <n v="-3"/>
    <n v="57"/>
    <n v="252"/>
    <n v="-756"/>
    <n v="14364"/>
    <s v="Bonifico"/>
    <d v="2022-11-15T00:00:00"/>
    <s v="12119"/>
    <s v="SAN. BANCO POPOLARE CC TESORERIA"/>
  </r>
  <r>
    <s v="874046"/>
    <s v="96316"/>
    <x v="391"/>
    <s v="ACQ"/>
    <s v="3059146600"/>
    <d v="2022-09-15T00:00:00"/>
    <m/>
    <n v="758.16"/>
    <s v="60"/>
    <d v="2022-09-19T00:00:00"/>
    <d v="2022-11-18T00:00:00"/>
    <n v="-28"/>
    <n v="32"/>
    <n v="729"/>
    <n v="-20412"/>
    <n v="23328"/>
    <s v="Bonifico"/>
    <d v="2022-10-21T00:00:00"/>
    <s v="11502"/>
    <s v="SAN. BANCO POPOLARE CC TESORERIA"/>
  </r>
  <r>
    <s v="874047"/>
    <s v="90476"/>
    <x v="144"/>
    <s v="ACQ"/>
    <s v="0000141428"/>
    <d v="2022-09-15T00:00:00"/>
    <m/>
    <n v="1.1000000000000001"/>
    <s v="60"/>
    <d v="2022-09-19T00:00:00"/>
    <d v="2022-11-18T00:00:00"/>
    <n v="-3"/>
    <n v="57"/>
    <n v="1"/>
    <n v="-3"/>
    <n v="57"/>
    <s v="Bonifico"/>
    <d v="2022-11-15T00:00:00"/>
    <s v="12026"/>
    <s v="SAN. BANCO POPOLARE CC TESORERIA"/>
  </r>
  <r>
    <s v="874048"/>
    <s v="93922"/>
    <x v="132"/>
    <s v="ACQ"/>
    <s v="2247469"/>
    <d v="2022-09-15T00:00:00"/>
    <m/>
    <n v="751.52"/>
    <s v="60"/>
    <d v="2022-09-19T00:00:00"/>
    <d v="2022-11-18T00:00:00"/>
    <n v="-23"/>
    <n v="37"/>
    <n v="616"/>
    <n v="-14168"/>
    <n v="22792"/>
    <s v="Bonifico"/>
    <d v="2022-10-26T00:00:00"/>
    <s v="11685"/>
    <s v="SAN. BANCO POPOLARE CC TESORERIA"/>
  </r>
  <r>
    <s v="874049"/>
    <s v="100221"/>
    <x v="224"/>
    <s v="ACQ"/>
    <s v="14133"/>
    <d v="2022-09-15T00:00:00"/>
    <m/>
    <n v="886.99"/>
    <s v="60"/>
    <d v="2022-09-19T00:00:00"/>
    <d v="2022-11-18T00:00:00"/>
    <n v="-3"/>
    <n v="57"/>
    <n v="806.35"/>
    <n v="-2419.0500000000002"/>
    <n v="45961.950000000004"/>
    <s v="Bonifico"/>
    <d v="2022-11-15T00:00:00"/>
    <s v="12004"/>
    <s v="SAN. BANCO POPOLARE CC TESORERIA"/>
  </r>
  <r>
    <s v="874050"/>
    <s v="90095"/>
    <x v="305"/>
    <s v="ACQ"/>
    <s v="E02843"/>
    <d v="2022-09-15T00:00:00"/>
    <m/>
    <n v="805.2"/>
    <s v="60"/>
    <d v="2022-09-19T00:00:00"/>
    <d v="2022-11-18T00:00:00"/>
    <n v="10"/>
    <n v="70"/>
    <n v="660"/>
    <n v="6600"/>
    <n v="46200"/>
    <s v="Bonifico"/>
    <d v="2022-11-28T00:00:00"/>
    <s v="12824"/>
    <s v="SAN. BANCO POPOLARE CC TESORERIA"/>
  </r>
  <r>
    <s v="874051"/>
    <s v="94919"/>
    <x v="84"/>
    <s v="ACQ"/>
    <s v="22017699R8"/>
    <d v="2022-09-14T00:00:00"/>
    <m/>
    <n v="468"/>
    <s v="60"/>
    <d v="2022-09-19T00:00:00"/>
    <d v="2022-11-18T00:00:00"/>
    <n v="-28"/>
    <n v="32"/>
    <n v="450"/>
    <n v="-12600"/>
    <n v="14400"/>
    <s v="Bonifico"/>
    <d v="2022-10-21T00:00:00"/>
    <s v="11371"/>
    <s v="SAN. BANCO POPOLARE CC TESORERIA"/>
  </r>
  <r>
    <s v="874052"/>
    <s v="98110"/>
    <x v="496"/>
    <s v="ACQ"/>
    <s v="VE3-1489"/>
    <d v="2022-09-13T00:00:00"/>
    <m/>
    <n v="678.32"/>
    <s v="60"/>
    <d v="2022-09-19T00:00:00"/>
    <d v="2022-11-18T00:00:00"/>
    <n v="6"/>
    <n v="66"/>
    <n v="556"/>
    <n v="3336"/>
    <n v="36696"/>
    <s v="Bonifico"/>
    <d v="2022-11-24T00:00:00"/>
    <s v="12646"/>
    <s v="SAN. BANCO POPOLARE CC TESORERIA"/>
  </r>
  <r>
    <s v="874053"/>
    <s v="94919"/>
    <x v="84"/>
    <s v="ACQ"/>
    <s v="22017758R8"/>
    <d v="2022-09-14T00:00:00"/>
    <m/>
    <n v="45.76"/>
    <s v="60"/>
    <d v="2022-09-19T00:00:00"/>
    <d v="2022-11-18T00:00:00"/>
    <n v="-28"/>
    <n v="32"/>
    <n v="44"/>
    <n v="-1232"/>
    <n v="1408"/>
    <s v="Bonifico"/>
    <d v="2022-10-21T00:00:00"/>
    <s v="11371"/>
    <s v="SAN. BANCO POPOLARE CC TESORERIA"/>
  </r>
  <r>
    <s v="874054"/>
    <s v="99423"/>
    <x v="98"/>
    <s v="ACQ"/>
    <s v="9897098367"/>
    <d v="2022-09-15T00:00:00"/>
    <m/>
    <n v="0.01"/>
    <s v="60"/>
    <d v="2022-09-19T00:00:00"/>
    <d v="2022-11-18T00:00:00"/>
    <n v="-3"/>
    <n v="57"/>
    <n v="0.01"/>
    <n v="-0.03"/>
    <n v="0.57000000000000006"/>
    <s v="Bonifico"/>
    <d v="2022-11-15T00:00:00"/>
    <s v="12053"/>
    <s v="SAN. BANCO POPOLARE CC TESORERIA"/>
  </r>
  <r>
    <s v="874055"/>
    <s v="90712"/>
    <x v="453"/>
    <s v="ACQ_I"/>
    <s v="V0-124144"/>
    <d v="2022-09-15T00:00:00"/>
    <s v="OSPED."/>
    <n v="245.44"/>
    <s v="30"/>
    <d v="2022-09-19T00:00:00"/>
    <d v="2022-10-19T00:00:00"/>
    <n v="-9"/>
    <n v="21"/>
    <n v="236"/>
    <n v="-2124"/>
    <n v="4956"/>
    <s v="Bonifico"/>
    <d v="2022-10-10T00:00:00"/>
    <s v="10753"/>
    <s v="SAN. BANCO POPOLARE CC TESORERIA"/>
  </r>
  <r>
    <s v="874056"/>
    <s v="94919"/>
    <x v="84"/>
    <s v="ACQ"/>
    <s v="22017760R8"/>
    <d v="2022-09-14T00:00:00"/>
    <m/>
    <n v="899.6"/>
    <s v="60"/>
    <d v="2022-09-19T00:00:00"/>
    <d v="2022-11-18T00:00:00"/>
    <n v="-28"/>
    <n v="32"/>
    <n v="865"/>
    <n v="-24220"/>
    <n v="27680"/>
    <s v="Bonifico"/>
    <d v="2022-10-21T00:00:00"/>
    <s v="11371"/>
    <s v="SAN. BANCO POPOLARE CC TESORERIA"/>
  </r>
  <r>
    <s v="874057"/>
    <s v="90619"/>
    <x v="497"/>
    <s v="ACQ"/>
    <s v="C63 42008752"/>
    <d v="2022-08-31T00:00:00"/>
    <m/>
    <n v="268.79000000000002"/>
    <s v="60"/>
    <d v="2022-09-19T00:00:00"/>
    <d v="2022-11-18T00:00:00"/>
    <n v="-28"/>
    <n v="32"/>
    <n v="220.32"/>
    <n v="-6168.96"/>
    <n v="7050.24"/>
    <s v="Bonifico"/>
    <d v="2022-10-21T00:00:00"/>
    <s v="11454"/>
    <s v="SAN. BANCO POPOLARE CC TESORERIA"/>
  </r>
  <r>
    <s v="874058"/>
    <s v="94919"/>
    <x v="84"/>
    <s v="ACQ"/>
    <s v="22017751R8"/>
    <d v="2022-09-14T00:00:00"/>
    <m/>
    <n v="156"/>
    <s v="60"/>
    <d v="2022-09-19T00:00:00"/>
    <d v="2022-11-18T00:00:00"/>
    <n v="-28"/>
    <n v="32"/>
    <n v="150"/>
    <n v="-4200"/>
    <n v="4800"/>
    <s v="Bonifico"/>
    <d v="2022-10-21T00:00:00"/>
    <s v="11371"/>
    <s v="SAN. BANCO POPOLARE CC TESORERIA"/>
  </r>
  <r>
    <s v="874059"/>
    <s v="22956"/>
    <x v="66"/>
    <s v="ACQ"/>
    <s v="2022/2447/P"/>
    <d v="2022-09-14T00:00:00"/>
    <s v="COVID"/>
    <n v="164.01"/>
    <s v="60"/>
    <d v="2022-09-19T00:00:00"/>
    <d v="2022-11-18T00:00:00"/>
    <n v="-28"/>
    <n v="32"/>
    <n v="156.19999999999999"/>
    <n v="-4373.5999999999995"/>
    <n v="4998.3999999999996"/>
    <s v="Bonifico"/>
    <d v="2022-10-21T00:00:00"/>
    <s v="11408"/>
    <s v="SAN. BANCO POPOLARE CC TESORERIA"/>
  </r>
  <r>
    <s v="874060"/>
    <s v="90619"/>
    <x v="497"/>
    <s v="ACQ"/>
    <s v="C63 42008750"/>
    <d v="2022-08-31T00:00:00"/>
    <m/>
    <n v="4783.05"/>
    <s v="60"/>
    <d v="2022-09-19T00:00:00"/>
    <d v="2022-11-18T00:00:00"/>
    <n v="-3"/>
    <n v="57"/>
    <n v="3920.53"/>
    <n v="-11761.59"/>
    <n v="223470.21000000002"/>
    <s v="Bonifico"/>
    <d v="2022-11-15T00:00:00"/>
    <s v="12111"/>
    <s v="SAN. BANCO POPOLARE CC TESORERIA"/>
  </r>
  <r>
    <s v="874061"/>
    <s v="90660"/>
    <x v="207"/>
    <s v="ACQ"/>
    <s v="3900300446"/>
    <d v="2022-09-15T00:00:00"/>
    <s v="COVID"/>
    <n v="2142"/>
    <s v="60"/>
    <d v="2022-09-19T00:00:00"/>
    <d v="2022-11-18T00:00:00"/>
    <n v="6"/>
    <n v="66"/>
    <n v="2040"/>
    <n v="12240"/>
    <n v="134640"/>
    <s v="Bonifico"/>
    <d v="2022-11-24T00:00:00"/>
    <s v="12575"/>
    <s v="SAN. BANCO POPOLARE CC TESORERIA"/>
  </r>
  <r>
    <s v="874062"/>
    <s v="94919"/>
    <x v="84"/>
    <s v="ACQ"/>
    <s v="22017700R8"/>
    <d v="2022-09-14T00:00:00"/>
    <m/>
    <n v="1497.6"/>
    <s v="60"/>
    <d v="2022-09-19T00:00:00"/>
    <d v="2022-11-18T00:00:00"/>
    <n v="-28"/>
    <n v="32"/>
    <n v="1440"/>
    <n v="-40320"/>
    <n v="46080"/>
    <s v="Bonifico"/>
    <d v="2022-10-21T00:00:00"/>
    <s v="11371"/>
    <s v="SAN. BANCO POPOLARE CC TESORERIA"/>
  </r>
  <r>
    <s v="874063"/>
    <s v="90544"/>
    <x v="11"/>
    <s v="ACQ"/>
    <s v="22119814"/>
    <d v="2022-09-15T00:00:00"/>
    <m/>
    <n v="915.41"/>
    <s v="60"/>
    <d v="2022-09-19T00:00:00"/>
    <d v="2022-11-18T00:00:00"/>
    <n v="-28"/>
    <n v="32"/>
    <n v="880.2"/>
    <n v="-24645.600000000002"/>
    <n v="28166.400000000001"/>
    <s v="Bonifico"/>
    <d v="2022-10-21T00:00:00"/>
    <s v="11436"/>
    <s v="SAN. BANCO POPOLARE CC TESORERIA"/>
  </r>
  <r>
    <s v="874064"/>
    <s v="90619"/>
    <x v="497"/>
    <s v="ACQ"/>
    <s v="C63 42008751"/>
    <d v="2022-08-31T00:00:00"/>
    <m/>
    <n v="2398.29"/>
    <s v="60"/>
    <d v="2022-09-19T00:00:00"/>
    <d v="2022-11-18T00:00:00"/>
    <n v="-23"/>
    <n v="37"/>
    <n v="1965.81"/>
    <n v="-45213.63"/>
    <n v="72734.97"/>
    <s v="Bonifico"/>
    <d v="2022-10-26T00:00:00"/>
    <s v="11699"/>
    <s v="SAN. BANCO POPOLARE CC TESORERIA"/>
  </r>
  <r>
    <s v="874065"/>
    <s v="90075"/>
    <x v="57"/>
    <s v="ACQ"/>
    <s v="9300002918"/>
    <d v="2022-09-15T00:00:00"/>
    <m/>
    <n v="1049.2"/>
    <s v="60"/>
    <d v="2022-09-19T00:00:00"/>
    <d v="2022-11-18T00:00:00"/>
    <n v="-23"/>
    <n v="37"/>
    <n v="860"/>
    <n v="-19780"/>
    <n v="31820"/>
    <s v="Bonifico"/>
    <d v="2022-10-26T00:00:00"/>
    <s v="11644"/>
    <s v="SAN. BANCO POPOLARE CC TESORERIA"/>
  </r>
  <r>
    <s v="874066"/>
    <s v="90544"/>
    <x v="11"/>
    <s v="ACQ"/>
    <s v="22119816"/>
    <d v="2022-09-15T00:00:00"/>
    <m/>
    <n v="830.44"/>
    <s v="60"/>
    <d v="2022-09-19T00:00:00"/>
    <d v="2022-11-18T00:00:00"/>
    <n v="-23"/>
    <n v="37"/>
    <n v="798.5"/>
    <n v="-18365.5"/>
    <n v="29544.5"/>
    <s v="Bonifico"/>
    <d v="2022-10-26T00:00:00"/>
    <s v="11642"/>
    <s v="SAN. BANCO POPOLARE CC TESORERIA"/>
  </r>
  <r>
    <s v="874067"/>
    <s v="90107"/>
    <x v="315"/>
    <s v="ACQ"/>
    <s v="2200030465"/>
    <d v="2022-09-15T00:00:00"/>
    <s v="NOL. BVD VIRO LUGLIO/SETTEMBRE 2022"/>
    <n v="183"/>
    <s v="60"/>
    <d v="2022-09-19T00:00:00"/>
    <d v="2022-11-18T00:00:00"/>
    <n v="-28"/>
    <n v="32"/>
    <n v="150"/>
    <n v="-4200"/>
    <n v="4800"/>
    <s v="Bonifico"/>
    <d v="2022-10-21T00:00:00"/>
    <s v="11380"/>
    <s v="SAN. BANCO POPOLARE CC TESORERIA"/>
  </r>
  <r>
    <s v="874068"/>
    <s v="90544"/>
    <x v="11"/>
    <s v="ACQ"/>
    <s v="22119815"/>
    <d v="2022-09-15T00:00:00"/>
    <m/>
    <n v="932.88"/>
    <s v="60"/>
    <d v="2022-09-19T00:00:00"/>
    <d v="2022-11-18T00:00:00"/>
    <n v="-28"/>
    <n v="32"/>
    <n v="897"/>
    <n v="-25116"/>
    <n v="28704"/>
    <s v="Bonifico"/>
    <d v="2022-10-21T00:00:00"/>
    <s v="11436"/>
    <s v="SAN. BANCO POPOLARE CC TESORERIA"/>
  </r>
  <r>
    <s v="874069"/>
    <s v="90544"/>
    <x v="11"/>
    <s v="ACQ"/>
    <s v="22119818"/>
    <d v="2022-09-15T00:00:00"/>
    <m/>
    <n v="1266.4100000000001"/>
    <s v="60"/>
    <d v="2022-09-19T00:00:00"/>
    <d v="2022-11-18T00:00:00"/>
    <n v="-28"/>
    <n v="32"/>
    <n v="1217.7"/>
    <n v="-34095.599999999999"/>
    <n v="38966.400000000001"/>
    <s v="Bonifico"/>
    <d v="2022-10-21T00:00:00"/>
    <s v="11436"/>
    <s v="SAN. BANCO POPOLARE CC TESORERIA"/>
  </r>
  <r>
    <s v="874070"/>
    <s v="98849"/>
    <x v="494"/>
    <s v="ACQ"/>
    <s v="P0000001787"/>
    <d v="2022-09-14T00:00:00"/>
    <m/>
    <n v="29.12"/>
    <s v="60"/>
    <d v="2022-09-19T00:00:00"/>
    <d v="2022-11-18T00:00:00"/>
    <n v="-23"/>
    <n v="37"/>
    <n v="28"/>
    <n v="-644"/>
    <n v="1036"/>
    <s v="Bonifico"/>
    <d v="2022-10-26T00:00:00"/>
    <s v="11658"/>
    <s v="SAN. BANCO POPOLARE CC TESORERIA"/>
  </r>
  <r>
    <s v="874071"/>
    <s v="100084"/>
    <x v="59"/>
    <s v="ACQ"/>
    <s v="17940"/>
    <d v="2022-09-13T00:00:00"/>
    <m/>
    <n v="4727.8"/>
    <s v="60"/>
    <d v="2022-09-19T00:00:00"/>
    <d v="2022-11-18T00:00:00"/>
    <n v="-3"/>
    <n v="57"/>
    <n v="4298"/>
    <n v="-12894"/>
    <n v="244986"/>
    <s v="Bonifico"/>
    <d v="2022-11-15T00:00:00"/>
    <s v="11982"/>
    <s v="SAN. BANCO POPOLARE CC TESORERIA"/>
  </r>
  <r>
    <s v="874072"/>
    <s v="94919"/>
    <x v="84"/>
    <s v="ACQ"/>
    <s v="22017762R8"/>
    <d v="2022-09-14T00:00:00"/>
    <m/>
    <n v="156"/>
    <s v="60"/>
    <d v="2022-09-19T00:00:00"/>
    <d v="2022-11-18T00:00:00"/>
    <n v="-28"/>
    <n v="32"/>
    <n v="150"/>
    <n v="-4200"/>
    <n v="4800"/>
    <s v="Bonifico"/>
    <d v="2022-10-21T00:00:00"/>
    <s v="11371"/>
    <s v="SAN. BANCO POPOLARE CC TESORERIA"/>
  </r>
  <r>
    <s v="874073"/>
    <s v="100758"/>
    <x v="268"/>
    <s v="ACQ"/>
    <s v="7058/PA"/>
    <d v="2022-09-06T00:00:00"/>
    <m/>
    <n v="2631.09"/>
    <s v="60"/>
    <d v="2022-09-19T00:00:00"/>
    <d v="2022-11-18T00:00:00"/>
    <n v="-3"/>
    <n v="57"/>
    <n v="2391.9"/>
    <n v="-7175.7000000000007"/>
    <n v="136338.30000000002"/>
    <s v="Bonifico"/>
    <d v="2022-11-15T00:00:00"/>
    <s v="12028"/>
    <s v="SAN. BANCO POPOLARE CC TESORERIA"/>
  </r>
  <r>
    <s v="874074"/>
    <s v="90544"/>
    <x v="11"/>
    <s v="ACQ"/>
    <s v="22119817"/>
    <d v="2022-09-15T00:00:00"/>
    <m/>
    <n v="915.41"/>
    <s v="60"/>
    <d v="2022-09-19T00:00:00"/>
    <d v="2022-11-18T00:00:00"/>
    <n v="-28"/>
    <n v="32"/>
    <n v="880.2"/>
    <n v="-24645.600000000002"/>
    <n v="28166.400000000001"/>
    <s v="Bonifico"/>
    <d v="2022-10-21T00:00:00"/>
    <s v="11436"/>
    <s v="SAN. BANCO POPOLARE CC TESORERIA"/>
  </r>
  <r>
    <s v="874075"/>
    <s v="90980"/>
    <x v="199"/>
    <s v="ACQ"/>
    <s v="22B 051867"/>
    <d v="2022-09-14T00:00:00"/>
    <m/>
    <n v="5587.6"/>
    <s v="60"/>
    <d v="2022-09-19T00:00:00"/>
    <d v="2022-11-18T00:00:00"/>
    <n v="10"/>
    <n v="70"/>
    <n v="4580"/>
    <n v="45800"/>
    <n v="320600"/>
    <s v="Bonifico"/>
    <d v="2022-11-28T00:00:00"/>
    <s v="12850"/>
    <s v="SAN. BANCO POPOLARE CC TESORERIA"/>
  </r>
  <r>
    <s v="874076"/>
    <s v="94403"/>
    <x v="250"/>
    <s v="ACQ"/>
    <s v="2022/7500069698"/>
    <d v="2022-09-15T00:00:00"/>
    <m/>
    <n v="7581.6"/>
    <s v="60"/>
    <d v="2022-09-19T00:00:00"/>
    <d v="2022-11-18T00:00:00"/>
    <n v="-28"/>
    <n v="32"/>
    <n v="7290"/>
    <n v="-204120"/>
    <n v="233280"/>
    <s v="Bonifico"/>
    <d v="2022-10-21T00:00:00"/>
    <s v="11407"/>
    <s v="SAN. BANCO POPOLARE CC TESORERIA"/>
  </r>
  <r>
    <s v="874078"/>
    <s v="96876"/>
    <x v="7"/>
    <s v="ACQ"/>
    <s v="0740899977"/>
    <d v="2022-09-14T00:00:00"/>
    <m/>
    <n v="2759.64"/>
    <s v="60"/>
    <d v="2022-09-19T00:00:00"/>
    <d v="2022-11-18T00:00:00"/>
    <n v="17"/>
    <n v="77"/>
    <n v="2262"/>
    <n v="38454"/>
    <n v="174174"/>
    <s v="Bonifico"/>
    <d v="2022-12-05T00:00:00"/>
    <s v="13265"/>
    <s v="SAN. BANCO POPOLARE CC TESORERIA"/>
  </r>
  <r>
    <s v="874079"/>
    <s v="90980"/>
    <x v="199"/>
    <s v="ACQ"/>
    <s v="22B 051859"/>
    <d v="2022-09-14T00:00:00"/>
    <s v="Canone luglio/settembre 2022 2022"/>
    <n v="305"/>
    <s v="60"/>
    <d v="2022-09-19T00:00:00"/>
    <d v="2022-11-18T00:00:00"/>
    <n v="-28"/>
    <n v="32"/>
    <n v="250"/>
    <n v="-7000"/>
    <n v="8000"/>
    <s v="Bonifico"/>
    <d v="2022-10-21T00:00:00"/>
    <s v="11490"/>
    <s v="SAN. BANCO POPOLARE CC TESORERIA"/>
  </r>
  <r>
    <s v="874080"/>
    <s v="95811"/>
    <x v="498"/>
    <s v="ACQ"/>
    <s v="9000199/9"/>
    <d v="2022-09-12T00:00:00"/>
    <m/>
    <n v="237.17"/>
    <s v="60"/>
    <d v="2022-09-19T00:00:00"/>
    <d v="2022-11-18T00:00:00"/>
    <n v="-28"/>
    <n v="32"/>
    <n v="194.4"/>
    <n v="-5443.2"/>
    <n v="6220.8"/>
    <s v="Bonifico"/>
    <d v="2022-10-21T00:00:00"/>
    <s v="11433"/>
    <s v="SAN. BANCO POPOLARE CC TESORERIA"/>
  </r>
  <r>
    <s v="874081"/>
    <s v="96660"/>
    <x v="35"/>
    <s v="ACQ"/>
    <s v="26097"/>
    <d v="2022-09-15T00:00:00"/>
    <m/>
    <n v="128.83000000000001"/>
    <s v="60"/>
    <d v="2022-09-19T00:00:00"/>
    <d v="2022-11-18T00:00:00"/>
    <n v="6"/>
    <n v="66"/>
    <n v="105.6"/>
    <n v="633.59999999999991"/>
    <n v="6969.5999999999995"/>
    <s v="Bonifico"/>
    <d v="2022-11-24T00:00:00"/>
    <s v="12574"/>
    <s v="SAN. BANCO POPOLARE CC TESORERIA"/>
  </r>
  <r>
    <s v="874082"/>
    <s v="98980"/>
    <x v="499"/>
    <s v="ACQ"/>
    <s v="2022/FETM001106/230"/>
    <d v="2022-09-15T00:00:00"/>
    <s v="LAVAGGIO AUTO 1SEM22"/>
    <n v="602.64"/>
    <s v="60"/>
    <d v="2022-09-19T00:00:00"/>
    <d v="2022-11-18T00:00:00"/>
    <n v="-28"/>
    <n v="32"/>
    <n v="493.97"/>
    <n v="-13831.16"/>
    <n v="15807.04"/>
    <s v="Bonifico"/>
    <d v="2022-10-21T00:00:00"/>
    <s v="11480"/>
    <s v="SAN. BANCO POPOLARE CC TESORERIA"/>
  </r>
  <r>
    <s v="874083"/>
    <s v="99595"/>
    <x v="195"/>
    <s v="ACQ"/>
    <s v="6122"/>
    <d v="2022-09-15T00:00:00"/>
    <m/>
    <n v="12790.84"/>
    <s v="60"/>
    <d v="2022-09-19T00:00:00"/>
    <d v="2022-11-18T00:00:00"/>
    <n v="-3"/>
    <n v="57"/>
    <n v="11628.04"/>
    <n v="-34884.120000000003"/>
    <n v="662798.28"/>
    <s v="Bonifico"/>
    <d v="2022-11-15T00:00:00"/>
    <s v="12033"/>
    <s v="SAN. BANCO POPOLARE CC TESORERIA"/>
  </r>
  <r>
    <s v="874085"/>
    <s v="90544"/>
    <x v="11"/>
    <s v="ACQ"/>
    <s v="22119174"/>
    <d v="2022-09-14T00:00:00"/>
    <m/>
    <n v="1009.01"/>
    <s v="60"/>
    <d v="2022-09-19T00:00:00"/>
    <d v="2022-11-18T00:00:00"/>
    <n v="-28"/>
    <n v="32"/>
    <n v="970.2"/>
    <n v="-27165.600000000002"/>
    <n v="31046.400000000001"/>
    <s v="Bonifico"/>
    <d v="2022-10-21T00:00:00"/>
    <s v="11436"/>
    <s v="SAN. BANCO POPOLARE CC TESORERIA"/>
  </r>
  <r>
    <s v="874087"/>
    <s v="94921"/>
    <x v="182"/>
    <s v="ACQ"/>
    <s v="8722169818"/>
    <d v="2022-09-14T00:00:00"/>
    <m/>
    <n v="253.88"/>
    <s v="60"/>
    <d v="2022-09-19T00:00:00"/>
    <d v="2022-11-18T00:00:00"/>
    <n v="6"/>
    <n v="66"/>
    <n v="230.8"/>
    <n v="1384.8000000000002"/>
    <n v="15232.800000000001"/>
    <s v="Bonifico"/>
    <d v="2022-11-24T00:00:00"/>
    <s v="12692"/>
    <s v="SAN. BANCO POPOLARE CC TESORERIA"/>
  </r>
  <r>
    <s v="874090"/>
    <s v="90544"/>
    <x v="11"/>
    <s v="ACQ"/>
    <s v="22119172"/>
    <d v="2022-09-14T00:00:00"/>
    <m/>
    <n v="395.28"/>
    <s v="60"/>
    <d v="2022-09-19T00:00:00"/>
    <d v="2022-11-18T00:00:00"/>
    <n v="-28"/>
    <n v="32"/>
    <n v="324"/>
    <n v="-9072"/>
    <n v="10368"/>
    <s v="Bonifico"/>
    <d v="2022-10-21T00:00:00"/>
    <s v="11507"/>
    <s v="TERR. BANCO POPOLARE"/>
  </r>
  <r>
    <s v="874092"/>
    <s v="94921"/>
    <x v="182"/>
    <s v="ACQ"/>
    <s v="8722169819"/>
    <d v="2022-09-14T00:00:00"/>
    <m/>
    <n v="13340.71"/>
    <s v="60"/>
    <d v="2022-09-19T00:00:00"/>
    <d v="2022-11-18T00:00:00"/>
    <n v="-3"/>
    <n v="57"/>
    <n v="12127.92"/>
    <n v="-36383.760000000002"/>
    <n v="691291.44000000006"/>
    <s v="Bonifico"/>
    <d v="2022-11-15T00:00:00"/>
    <s v="12167"/>
    <s v="SAN. BANCO POPOLARE CC TESORERIA"/>
  </r>
  <r>
    <s v="874093"/>
    <s v="90544"/>
    <x v="11"/>
    <s v="ACQ"/>
    <s v="22119178"/>
    <d v="2022-09-14T00:00:00"/>
    <m/>
    <n v="1166.57"/>
    <s v="60"/>
    <d v="2022-09-19T00:00:00"/>
    <d v="2022-11-18T00:00:00"/>
    <n v="-28"/>
    <n v="32"/>
    <n v="1121.7"/>
    <n v="-31407.600000000002"/>
    <n v="35894.400000000001"/>
    <s v="Bonifico"/>
    <d v="2022-10-21T00:00:00"/>
    <s v="11436"/>
    <s v="SAN. BANCO POPOLARE CC TESORERIA"/>
  </r>
  <r>
    <s v="874094"/>
    <s v="94719"/>
    <x v="105"/>
    <s v="ACQ"/>
    <s v="6012222019687"/>
    <d v="2022-09-15T00:00:00"/>
    <m/>
    <n v="343.2"/>
    <s v="60"/>
    <d v="2022-09-19T00:00:00"/>
    <d v="2022-11-18T00:00:00"/>
    <n v="-3"/>
    <n v="57"/>
    <n v="312"/>
    <n v="-936"/>
    <n v="17784"/>
    <s v="Bonifico"/>
    <d v="2022-11-15T00:00:00"/>
    <s v="12063"/>
    <s v="SAN. BANCO POPOLARE CC TESORERIA"/>
  </r>
  <r>
    <s v="874095"/>
    <s v="90060"/>
    <x v="119"/>
    <s v="ACQ"/>
    <s v="870E134717"/>
    <d v="2022-09-15T00:00:00"/>
    <m/>
    <n v="19800"/>
    <s v="60"/>
    <d v="2022-09-19T00:00:00"/>
    <d v="2022-11-18T00:00:00"/>
    <n v="6"/>
    <n v="66"/>
    <n v="18000"/>
    <n v="108000"/>
    <n v="1188000"/>
    <s v="Bonifico"/>
    <d v="2022-11-24T00:00:00"/>
    <s v="12665"/>
    <s v="SAN. BANCO POPOLARE CC TESORERIA"/>
  </r>
  <r>
    <s v="874096"/>
    <s v="90619"/>
    <x v="497"/>
    <s v="ACQ"/>
    <s v="C63 42008749"/>
    <d v="2022-08-31T00:00:00"/>
    <m/>
    <n v="705.57"/>
    <s v="60"/>
    <d v="2022-09-19T00:00:00"/>
    <d v="2022-11-18T00:00:00"/>
    <n v="-3"/>
    <n v="57"/>
    <n v="578.34"/>
    <n v="-1735.02"/>
    <n v="32965.380000000005"/>
    <s v="Bonifico"/>
    <d v="2022-11-15T00:00:00"/>
    <s v="12111"/>
    <s v="SAN. BANCO POPOLARE CC TESORERIA"/>
  </r>
  <r>
    <s v="874097"/>
    <s v="91477"/>
    <x v="106"/>
    <s v="ACQ"/>
    <s v="1209341616"/>
    <d v="2022-09-15T00:00:00"/>
    <m/>
    <n v="1355.12"/>
    <s v="60"/>
    <d v="2022-09-19T00:00:00"/>
    <d v="2022-11-18T00:00:00"/>
    <n v="-3"/>
    <n v="57"/>
    <n v="1303"/>
    <n v="-3909"/>
    <n v="74271"/>
    <s v="Bonifico"/>
    <d v="2022-11-15T00:00:00"/>
    <s v="11957"/>
    <s v="SAN. BANCO POPOLARE CC TESORERIA"/>
  </r>
  <r>
    <s v="874098"/>
    <s v="98800"/>
    <x v="112"/>
    <s v="ACQ"/>
    <s v="2022028319"/>
    <d v="2022-09-15T00:00:00"/>
    <m/>
    <n v="830.74"/>
    <s v="60"/>
    <d v="2022-09-19T00:00:00"/>
    <d v="2022-11-18T00:00:00"/>
    <n v="6"/>
    <n v="66"/>
    <n v="755.22"/>
    <n v="4531.32"/>
    <n v="49844.520000000004"/>
    <s v="Bonifico"/>
    <d v="2022-11-24T00:00:00"/>
    <s v="12682"/>
    <s v="SAN. BANCO POPOLARE CC TESORERIA"/>
  </r>
  <r>
    <s v="874099"/>
    <s v="90718"/>
    <x v="172"/>
    <s v="ACQ"/>
    <s v="1020657873"/>
    <d v="2022-09-13T00:00:00"/>
    <m/>
    <n v="7691.38"/>
    <s v="60"/>
    <d v="2022-09-19T00:00:00"/>
    <d v="2022-11-18T00:00:00"/>
    <n v="-3"/>
    <n v="57"/>
    <n v="6992.16"/>
    <n v="-20976.48"/>
    <n v="398553.12"/>
    <s v="Bonifico"/>
    <d v="2022-11-15T00:00:00"/>
    <s v="12003"/>
    <s v="SAN. BANCO POPOLARE CC TESORERIA"/>
  </r>
  <r>
    <s v="874100"/>
    <s v="94719"/>
    <x v="105"/>
    <s v="ACQ"/>
    <s v="6012222019604"/>
    <d v="2022-09-15T00:00:00"/>
    <m/>
    <n v="1628"/>
    <s v="60"/>
    <d v="2022-09-19T00:00:00"/>
    <d v="2022-11-18T00:00:00"/>
    <n v="-28"/>
    <n v="32"/>
    <n v="1480"/>
    <n v="-41440"/>
    <n v="47360"/>
    <s v="Bonifico"/>
    <d v="2022-10-21T00:00:00"/>
    <s v="11499"/>
    <s v="SAN. BANCO POPOLARE CC TESORERIA"/>
  </r>
  <r>
    <s v="874101"/>
    <s v="94483"/>
    <x v="113"/>
    <s v="ACQ"/>
    <s v="27473734"/>
    <d v="2022-09-15T00:00:00"/>
    <m/>
    <n v="115.67"/>
    <s v="60"/>
    <d v="2022-09-19T00:00:00"/>
    <d v="2022-11-18T00:00:00"/>
    <n v="5"/>
    <n v="65"/>
    <n v="105.15"/>
    <n v="525.75"/>
    <n v="6834.75"/>
    <s v="Bonifico"/>
    <d v="2022-11-23T00:00:00"/>
    <s v="12530"/>
    <s v="TERR. BANCO POPOLARE"/>
  </r>
  <r>
    <s v="874102"/>
    <s v="90095"/>
    <x v="305"/>
    <s v="ACQ"/>
    <s v="E02841"/>
    <d v="2022-09-15T00:00:00"/>
    <m/>
    <n v="312.93"/>
    <s v="60"/>
    <d v="2022-09-19T00:00:00"/>
    <d v="2022-11-18T00:00:00"/>
    <n v="10"/>
    <n v="70"/>
    <n v="256.5"/>
    <n v="2565"/>
    <n v="17955"/>
    <s v="Bonifico"/>
    <d v="2022-11-28T00:00:00"/>
    <s v="12824"/>
    <s v="SAN. BANCO POPOLARE CC TESORERIA"/>
  </r>
  <r>
    <s v="874103"/>
    <s v="91257"/>
    <x v="500"/>
    <s v="ACQ"/>
    <s v="3372/PA"/>
    <d v="2022-09-13T00:00:00"/>
    <m/>
    <n v="277.2"/>
    <s v="60"/>
    <d v="2022-09-19T00:00:00"/>
    <d v="2022-11-18T00:00:00"/>
    <n v="-3"/>
    <n v="57"/>
    <n v="252"/>
    <n v="-756"/>
    <n v="14364"/>
    <s v="Bonifico"/>
    <d v="2022-11-15T00:00:00"/>
    <s v="12042"/>
    <s v="SAN. BANCO POPOLARE CC TESORERIA"/>
  </r>
  <r>
    <s v="874104"/>
    <s v="90359"/>
    <x v="246"/>
    <s v="ACQ"/>
    <s v="3229008049"/>
    <d v="2022-09-13T00:00:00"/>
    <s v="COVID-SERVIZIO DI LAVANOLO PRESSO HUB VACCINALE Cremona - luglio"/>
    <n v="48.8"/>
    <s v="60"/>
    <d v="2022-09-19T00:00:00"/>
    <d v="2022-11-18T00:00:00"/>
    <n v="-4"/>
    <n v="56"/>
    <n v="40"/>
    <n v="-160"/>
    <n v="2240"/>
    <s v="Bonifico"/>
    <d v="2022-11-14T00:00:00"/>
    <s v="11949"/>
    <s v="TERR. BANCO POPOLARE"/>
  </r>
  <r>
    <s v="874105"/>
    <s v="90075"/>
    <x v="57"/>
    <s v="ACQ"/>
    <s v="222062246"/>
    <d v="2022-09-15T00:00:00"/>
    <m/>
    <n v="19574.419999999998"/>
    <s v="60"/>
    <d v="2022-09-19T00:00:00"/>
    <d v="2022-11-18T00:00:00"/>
    <n v="26"/>
    <n v="86"/>
    <n v="16044.61"/>
    <n v="417159.86"/>
    <n v="1379836.46"/>
    <s v="Bonifico"/>
    <d v="2022-12-14T00:00:00"/>
    <s v="13701"/>
    <s v="SAN. BANCO POPOLARE CC TESORERIA"/>
  </r>
  <r>
    <s v="874106"/>
    <s v="95752"/>
    <x v="358"/>
    <s v="ACQ"/>
    <s v="1056973084"/>
    <d v="2022-09-16T00:00:00"/>
    <m/>
    <n v="743.6"/>
    <s v="60"/>
    <d v="2022-09-19T00:00:00"/>
    <d v="2022-11-18T00:00:00"/>
    <n v="-28"/>
    <n v="32"/>
    <n v="715"/>
    <n v="-20020"/>
    <n v="22880"/>
    <s v="Bonifico"/>
    <d v="2022-10-21T00:00:00"/>
    <s v="11413"/>
    <s v="SAN. BANCO POPOLARE CC TESORERIA"/>
  </r>
  <r>
    <s v="874107"/>
    <s v="96491"/>
    <x v="3"/>
    <s v="ACQ"/>
    <s v="22197541"/>
    <d v="2022-09-15T00:00:00"/>
    <m/>
    <n v="393.64"/>
    <s v="60"/>
    <d v="2022-09-19T00:00:00"/>
    <d v="2022-11-18T00:00:00"/>
    <n v="-28"/>
    <n v="32"/>
    <n v="378.5"/>
    <n v="-10598"/>
    <n v="12112"/>
    <s v="Bonifico"/>
    <d v="2022-10-21T00:00:00"/>
    <s v="11367"/>
    <s v="SAN. BANCO POPOLARE CC TESORERIA"/>
  </r>
  <r>
    <s v="874108"/>
    <s v="22536"/>
    <x v="9"/>
    <s v="ACQ"/>
    <s v="22042332"/>
    <d v="2022-09-15T00:00:00"/>
    <m/>
    <n v="1947.12"/>
    <s v="60"/>
    <d v="2022-09-19T00:00:00"/>
    <d v="2022-11-18T00:00:00"/>
    <n v="10"/>
    <n v="70"/>
    <n v="1596"/>
    <n v="15960"/>
    <n v="111720"/>
    <s v="Bonifico"/>
    <d v="2022-11-28T00:00:00"/>
    <s v="12880"/>
    <s v="SAN. BANCO POPOLARE CC TESORERIA"/>
  </r>
  <r>
    <s v="874109"/>
    <s v="101088"/>
    <x v="490"/>
    <s v="ACQ"/>
    <s v="148 PA"/>
    <d v="2022-09-09T00:00:00"/>
    <m/>
    <n v="39043.42"/>
    <s v="60"/>
    <d v="2022-09-19T00:00:00"/>
    <d v="2022-11-18T00:00:00"/>
    <n v="-28"/>
    <n v="32"/>
    <n v="32002.799999999999"/>
    <n v="-896078.4"/>
    <n v="1024089.6"/>
    <s v="Bonifico"/>
    <d v="2022-10-21T00:00:00"/>
    <s v="11422"/>
    <s v="SAN. BANCO POPOLARE CC TESORERIA"/>
  </r>
  <r>
    <s v="874110"/>
    <s v="92830"/>
    <x v="126"/>
    <s v="ACQ"/>
    <s v="0931921322"/>
    <d v="2022-09-15T00:00:00"/>
    <m/>
    <n v="145.18"/>
    <s v="60"/>
    <d v="2022-09-19T00:00:00"/>
    <d v="2022-11-18T00:00:00"/>
    <n v="6"/>
    <n v="66"/>
    <n v="119"/>
    <n v="714"/>
    <n v="7854"/>
    <s v="Bonifico"/>
    <d v="2022-11-24T00:00:00"/>
    <s v="12566"/>
    <s v="SAN. BANCO POPOLARE CC TESORERIA"/>
  </r>
  <r>
    <s v="874111"/>
    <s v="92830"/>
    <x v="126"/>
    <s v="ACQ"/>
    <s v="0931921323"/>
    <d v="2022-09-15T00:00:00"/>
    <m/>
    <n v="519.16999999999996"/>
    <s v="60"/>
    <d v="2022-09-19T00:00:00"/>
    <d v="2022-11-18T00:00:00"/>
    <n v="-28"/>
    <n v="32"/>
    <n v="499.2"/>
    <n v="-13977.6"/>
    <n v="15974.4"/>
    <s v="Bonifico"/>
    <d v="2022-10-21T00:00:00"/>
    <s v="11332"/>
    <s v="SAN. BANCO POPOLARE CC TESORERIA"/>
  </r>
  <r>
    <s v="874112"/>
    <s v="94919"/>
    <x v="84"/>
    <s v="ACQ"/>
    <s v="22017698R8"/>
    <d v="2022-09-14T00:00:00"/>
    <m/>
    <n v="468"/>
    <s v="60"/>
    <d v="2022-09-19T00:00:00"/>
    <d v="2022-11-18T00:00:00"/>
    <n v="-28"/>
    <n v="32"/>
    <n v="450"/>
    <n v="-12600"/>
    <n v="14400"/>
    <s v="Bonifico"/>
    <d v="2022-10-21T00:00:00"/>
    <s v="11371"/>
    <s v="SAN. BANCO POPOLARE CC TESORERIA"/>
  </r>
  <r>
    <s v="874113"/>
    <s v="94919"/>
    <x v="84"/>
    <s v="ACQ"/>
    <s v="22017746R8"/>
    <d v="2022-09-14T00:00:00"/>
    <m/>
    <n v="81.31"/>
    <s v="60"/>
    <d v="2022-09-19T00:00:00"/>
    <d v="2022-11-18T00:00:00"/>
    <n v="-28"/>
    <n v="32"/>
    <n v="66.650000000000006"/>
    <n v="-1866.2000000000003"/>
    <n v="2132.8000000000002"/>
    <s v="Bonifico"/>
    <d v="2022-10-21T00:00:00"/>
    <s v="11371"/>
    <s v="SAN. BANCO POPOLARE CC TESORERIA"/>
  </r>
  <r>
    <s v="874114"/>
    <s v="101088"/>
    <x v="490"/>
    <s v="ACQ"/>
    <s v="151 PA"/>
    <d v="2022-09-09T00:00:00"/>
    <m/>
    <n v="1455.69"/>
    <s v="60"/>
    <d v="2022-09-19T00:00:00"/>
    <d v="2022-11-18T00:00:00"/>
    <n v="-28"/>
    <n v="32"/>
    <n v="1193.19"/>
    <n v="-33409.32"/>
    <n v="38182.080000000002"/>
    <s v="Bonifico"/>
    <d v="2022-10-21T00:00:00"/>
    <s v="11422"/>
    <s v="SAN. BANCO POPOLARE CC TESORERIA"/>
  </r>
  <r>
    <s v="874115"/>
    <s v="94921"/>
    <x v="182"/>
    <s v="ACQ"/>
    <s v="8722170155"/>
    <d v="2022-09-15T00:00:00"/>
    <m/>
    <n v="1767.48"/>
    <s v="60"/>
    <d v="2022-09-19T00:00:00"/>
    <d v="2022-11-18T00:00:00"/>
    <n v="-3"/>
    <n v="57"/>
    <n v="1606.8"/>
    <n v="-4820.3999999999996"/>
    <n v="91587.599999999991"/>
    <s v="Bonifico"/>
    <d v="2022-11-15T00:00:00"/>
    <s v="12167"/>
    <s v="SAN. BANCO POPOLARE CC TESORERIA"/>
  </r>
  <r>
    <s v="874116"/>
    <s v="94919"/>
    <x v="84"/>
    <s v="ACQ"/>
    <s v="22017712R8"/>
    <d v="2022-09-14T00:00:00"/>
    <m/>
    <n v="1497.6"/>
    <s v="60"/>
    <d v="2022-09-19T00:00:00"/>
    <d v="2022-11-18T00:00:00"/>
    <n v="-28"/>
    <n v="32"/>
    <n v="1440"/>
    <n v="-40320"/>
    <n v="46080"/>
    <s v="Bonifico"/>
    <d v="2022-10-21T00:00:00"/>
    <s v="11371"/>
    <s v="SAN. BANCO POPOLARE CC TESORERIA"/>
  </r>
  <r>
    <s v="874117"/>
    <s v="101088"/>
    <x v="490"/>
    <s v="ACQ"/>
    <s v="152 PA"/>
    <d v="2022-09-09T00:00:00"/>
    <m/>
    <n v="1046.1400000000001"/>
    <s v="60"/>
    <d v="2022-09-19T00:00:00"/>
    <d v="2022-11-18T00:00:00"/>
    <n v="-28"/>
    <n v="32"/>
    <n v="857.49"/>
    <n v="-24009.72"/>
    <n v="27439.68"/>
    <s v="Bonifico"/>
    <d v="2022-10-21T00:00:00"/>
    <s v="11508"/>
    <s v="TERR. BANCO POPOLARE"/>
  </r>
  <r>
    <s v="874118"/>
    <s v="90544"/>
    <x v="11"/>
    <s v="ACQ"/>
    <s v="22119637"/>
    <d v="2022-09-15T00:00:00"/>
    <m/>
    <n v="194.04"/>
    <s v="60"/>
    <d v="2022-09-19T00:00:00"/>
    <d v="2022-11-18T00:00:00"/>
    <n v="-3"/>
    <n v="57"/>
    <n v="176.4"/>
    <n v="-529.20000000000005"/>
    <n v="10054.800000000001"/>
    <s v="Bonifico"/>
    <d v="2022-11-15T00:00:00"/>
    <s v="12008"/>
    <s v="SAN. BANCO POPOLARE CC TESORERIA"/>
  </r>
  <r>
    <s v="874119"/>
    <s v="92324"/>
    <x v="368"/>
    <s v="ACQ"/>
    <s v="2132/E"/>
    <d v="2022-09-14T00:00:00"/>
    <m/>
    <n v="168.36"/>
    <s v="60"/>
    <d v="2022-09-19T00:00:00"/>
    <d v="2022-11-18T00:00:00"/>
    <n v="-23"/>
    <n v="37"/>
    <n v="138"/>
    <n v="-3174"/>
    <n v="5106"/>
    <s v="Bonifico"/>
    <d v="2022-10-26T00:00:00"/>
    <s v="11700"/>
    <s v="SAN. BANCO POPOLARE CC TESORERIA"/>
  </r>
  <r>
    <s v="874120"/>
    <s v="98849"/>
    <x v="494"/>
    <s v="ACQ"/>
    <s v="P0000001785"/>
    <d v="2022-09-14T00:00:00"/>
    <m/>
    <n v="34.159999999999997"/>
    <s v="60"/>
    <d v="2022-09-19T00:00:00"/>
    <d v="2022-11-18T00:00:00"/>
    <n v="-28"/>
    <n v="32"/>
    <n v="28"/>
    <n v="-784"/>
    <n v="896"/>
    <s v="Bonifico"/>
    <d v="2022-10-21T00:00:00"/>
    <s v="11473"/>
    <s v="SAN. BANCO POPOLARE CC TESORERIA"/>
  </r>
  <r>
    <s v="874121"/>
    <s v="98849"/>
    <x v="494"/>
    <s v="ACQ"/>
    <s v="P0000001786"/>
    <d v="2022-09-14T00:00:00"/>
    <m/>
    <n v="87.36"/>
    <s v="60"/>
    <d v="2022-09-19T00:00:00"/>
    <d v="2022-11-18T00:00:00"/>
    <n v="-23"/>
    <n v="37"/>
    <n v="84"/>
    <n v="-1932"/>
    <n v="3108"/>
    <s v="Bonifico"/>
    <d v="2022-10-26T00:00:00"/>
    <s v="11658"/>
    <s v="SAN. BANCO POPOLARE CC TESORERIA"/>
  </r>
  <r>
    <s v="874122"/>
    <s v="90531"/>
    <x v="400"/>
    <s v="ACQ"/>
    <s v="220014855"/>
    <d v="2022-09-15T00:00:00"/>
    <m/>
    <n v="52.66"/>
    <s v="60"/>
    <d v="2022-09-19T00:00:00"/>
    <d v="2022-11-18T00:00:00"/>
    <n v="-3"/>
    <n v="57"/>
    <n v="43.16"/>
    <n v="-129.47999999999999"/>
    <n v="2460.12"/>
    <s v="Bonifico"/>
    <d v="2022-11-15T00:00:00"/>
    <s v="12000"/>
    <s v="SAN. BANCO POPOLARE CC TESORERIA"/>
  </r>
  <r>
    <s v="874123"/>
    <s v="90095"/>
    <x v="305"/>
    <s v="ACQ"/>
    <s v="E02842"/>
    <d v="2022-09-15T00:00:00"/>
    <m/>
    <n v="312.93"/>
    <s v="60"/>
    <d v="2022-09-19T00:00:00"/>
    <d v="2022-11-18T00:00:00"/>
    <n v="-28"/>
    <n v="32"/>
    <n v="256.5"/>
    <n v="-7182"/>
    <n v="8208"/>
    <s v="Bonifico"/>
    <d v="2022-10-21T00:00:00"/>
    <s v="11464"/>
    <s v="SAN. BANCO POPOLARE CC TESORERIA"/>
  </r>
  <r>
    <s v="874125"/>
    <s v="93441"/>
    <x v="312"/>
    <s v="ACQ"/>
    <s v="22VPA06097"/>
    <d v="2022-09-15T00:00:00"/>
    <m/>
    <n v="0.03"/>
    <s v="60"/>
    <d v="2022-09-19T00:00:00"/>
    <d v="2022-11-18T00:00:00"/>
    <n v="4"/>
    <n v="64"/>
    <n v="0.03"/>
    <n v="0.12"/>
    <n v="1.92"/>
    <s v="Bonifico"/>
    <d v="2022-11-22T00:00:00"/>
    <s v="12390"/>
    <s v="SAN. BANCO POPOLARE CC TESORERIA"/>
  </r>
  <r>
    <s v="874126"/>
    <s v="90980"/>
    <x v="199"/>
    <s v="ACQ"/>
    <s v="22B 051868"/>
    <d v="2022-09-14T00:00:00"/>
    <m/>
    <n v="1958.1"/>
    <s v="60"/>
    <d v="2022-09-19T00:00:00"/>
    <d v="2022-11-18T00:00:00"/>
    <n v="10"/>
    <n v="70"/>
    <n v="1605"/>
    <n v="16050"/>
    <n v="112350"/>
    <s v="Bonifico"/>
    <d v="2022-11-28T00:00:00"/>
    <s v="12850"/>
    <s v="SAN. BANCO POPOLARE CC TESORERIA"/>
  </r>
  <r>
    <s v="874127"/>
    <s v="96751"/>
    <x v="175"/>
    <s v="ACQ"/>
    <s v="2217746"/>
    <d v="2022-09-13T00:00:00"/>
    <m/>
    <n v="1760"/>
    <s v="60"/>
    <d v="2022-09-19T00:00:00"/>
    <d v="2022-11-18T00:00:00"/>
    <n v="-3"/>
    <n v="57"/>
    <n v="1600"/>
    <n v="-4800"/>
    <n v="91200"/>
    <s v="Bonifico"/>
    <d v="2022-11-15T00:00:00"/>
    <s v="12120"/>
    <s v="SAN. BANCO POPOLARE CC TESORERIA"/>
  </r>
  <r>
    <s v="874128"/>
    <s v="92830"/>
    <x v="126"/>
    <s v="ACQ"/>
    <s v="0931920651"/>
    <d v="2022-09-14T00:00:00"/>
    <m/>
    <n v="41.48"/>
    <s v="60"/>
    <d v="2022-09-19T00:00:00"/>
    <d v="2022-11-18T00:00:00"/>
    <n v="-28"/>
    <n v="32"/>
    <n v="34"/>
    <n v="-952"/>
    <n v="1088"/>
    <s v="Bonifico"/>
    <d v="2022-10-21T00:00:00"/>
    <s v="11332"/>
    <s v="SAN. BANCO POPOLARE CC TESORERIA"/>
  </r>
  <r>
    <s v="874129"/>
    <s v="91257"/>
    <x v="500"/>
    <s v="ACQ"/>
    <s v="3371/PA"/>
    <d v="2022-09-13T00:00:00"/>
    <m/>
    <n v="35.64"/>
    <s v="60"/>
    <d v="2022-09-19T00:00:00"/>
    <d v="2022-11-18T00:00:00"/>
    <n v="-3"/>
    <n v="57"/>
    <n v="32.4"/>
    <n v="-97.199999999999989"/>
    <n v="1846.8"/>
    <s v="Bonifico"/>
    <d v="2022-11-15T00:00:00"/>
    <s v="12042"/>
    <s v="SAN. BANCO POPOLARE CC TESORERIA"/>
  </r>
  <r>
    <s v="874130"/>
    <s v="91135"/>
    <x v="481"/>
    <s v="ACQ"/>
    <s v="2261004363"/>
    <d v="2022-09-15T00:00:00"/>
    <m/>
    <n v="829.6"/>
    <s v="60"/>
    <d v="2022-09-19T00:00:00"/>
    <d v="2022-11-18T00:00:00"/>
    <n v="10"/>
    <n v="70"/>
    <n v="680"/>
    <n v="6800"/>
    <n v="47600"/>
    <s v="Bonifico"/>
    <d v="2022-11-28T00:00:00"/>
    <s v="12905"/>
    <s v="SAN. BANCO POPOLARE CC TESORERIA"/>
  </r>
  <r>
    <s v="874131"/>
    <s v="90718"/>
    <x v="172"/>
    <s v="ACQ"/>
    <s v="1020657128"/>
    <d v="2022-09-07T00:00:00"/>
    <m/>
    <n v="9972.73"/>
    <s v="60"/>
    <d v="2022-09-19T00:00:00"/>
    <d v="2022-11-18T00:00:00"/>
    <n v="-3"/>
    <n v="57"/>
    <n v="9066.1200000000008"/>
    <n v="-27198.36"/>
    <n v="516768.84"/>
    <s v="Bonifico"/>
    <d v="2022-11-15T00:00:00"/>
    <s v="12003"/>
    <s v="SAN. BANCO POPOLARE CC TESORERIA"/>
  </r>
  <r>
    <s v="874132"/>
    <s v="92830"/>
    <x v="126"/>
    <s v="ACQ"/>
    <s v="0931920667"/>
    <d v="2022-09-14T00:00:00"/>
    <m/>
    <n v="110.09"/>
    <s v="60"/>
    <d v="2022-09-19T00:00:00"/>
    <d v="2022-11-18T00:00:00"/>
    <n v="6"/>
    <n v="66"/>
    <n v="90.24"/>
    <n v="541.43999999999994"/>
    <n v="5955.8399999999992"/>
    <s v="Bonifico"/>
    <d v="2022-11-24T00:00:00"/>
    <s v="12566"/>
    <s v="SAN. BANCO POPOLARE CC TESORERIA"/>
  </r>
  <r>
    <s v="874133"/>
    <s v="92830"/>
    <x v="126"/>
    <s v="ACQ"/>
    <s v="0931920665"/>
    <d v="2022-09-14T00:00:00"/>
    <m/>
    <n v="145.18"/>
    <s v="60"/>
    <d v="2022-09-19T00:00:00"/>
    <d v="2022-11-18T00:00:00"/>
    <n v="-23"/>
    <n v="37"/>
    <n v="119"/>
    <n v="-2737"/>
    <n v="4403"/>
    <s v="Bonifico"/>
    <d v="2022-10-26T00:00:00"/>
    <s v="11701"/>
    <s v="SAN. BANCO POPOLARE CC TESORERIA"/>
  </r>
  <r>
    <s v="874134"/>
    <s v="90359"/>
    <x v="246"/>
    <s v="ACQ"/>
    <s v="3229007946"/>
    <d v="2022-09-13T00:00:00"/>
    <s v="LAVANOLO POC MESE DI AGOSTO 2022"/>
    <n v="88220.35"/>
    <s v="60"/>
    <d v="2022-09-19T00:00:00"/>
    <d v="2022-11-18T00:00:00"/>
    <n v="6"/>
    <n v="66"/>
    <n v="72311.759999999995"/>
    <n v="433870.55999999994"/>
    <n v="4772576.1599999992"/>
    <s v="Bonifico"/>
    <d v="2022-11-24T00:00:00"/>
    <s v="12563"/>
    <s v="SAN. BANCO POPOLARE CC TESORERIA"/>
  </r>
  <r>
    <s v="874135"/>
    <s v="90544"/>
    <x v="11"/>
    <s v="ACQ"/>
    <s v="22119175"/>
    <d v="2022-09-14T00:00:00"/>
    <m/>
    <n v="682.03"/>
    <s v="60"/>
    <d v="2022-09-19T00:00:00"/>
    <d v="2022-11-18T00:00:00"/>
    <n v="-28"/>
    <n v="32"/>
    <n v="655.8"/>
    <n v="-18362.399999999998"/>
    <n v="20985.599999999999"/>
    <s v="Bonifico"/>
    <d v="2022-10-21T00:00:00"/>
    <s v="11436"/>
    <s v="SAN. BANCO POPOLARE CC TESORERIA"/>
  </r>
  <r>
    <s v="874137"/>
    <s v="100721"/>
    <x v="197"/>
    <s v="ACQ"/>
    <s v="5243103540"/>
    <d v="2022-09-09T00:00:00"/>
    <s v="COVID"/>
    <n v="1912.5"/>
    <s v="60"/>
    <d v="2022-09-19T00:00:00"/>
    <d v="2022-11-18T00:00:00"/>
    <n v="-28"/>
    <n v="32"/>
    <n v="1912.5"/>
    <n v="-53550"/>
    <n v="61200"/>
    <s v="Bonifico"/>
    <d v="2022-10-21T00:00:00"/>
    <s v="11431"/>
    <s v="SAN. BANCO POPOLARE CC TESORERIA"/>
  </r>
  <r>
    <s v="874138"/>
    <s v="96124"/>
    <x v="243"/>
    <s v="ACQ"/>
    <s v="3-2022-00204398"/>
    <d v="2022-09-05T00:00:00"/>
    <s v="COVID"/>
    <n v="4195.8"/>
    <s v="60"/>
    <d v="2022-09-19T00:00:00"/>
    <d v="2022-11-18T00:00:00"/>
    <n v="6"/>
    <n v="66"/>
    <n v="3996"/>
    <n v="23976"/>
    <n v="263736"/>
    <s v="Bonifico"/>
    <d v="2022-11-24T00:00:00"/>
    <s v="12591"/>
    <s v="SAN. BANCO POPOLARE CC TESORERIA"/>
  </r>
  <r>
    <s v="874139"/>
    <s v="90031"/>
    <x v="208"/>
    <s v="ACQ"/>
    <s v="1220263850"/>
    <d v="2022-09-13T00:00:00"/>
    <m/>
    <n v="6.5"/>
    <s v="60"/>
    <d v="2022-09-19T00:00:00"/>
    <d v="2022-11-18T00:00:00"/>
    <n v="-3"/>
    <n v="57"/>
    <n v="5.91"/>
    <n v="-17.73"/>
    <n v="336.87"/>
    <s v="Bonifico"/>
    <d v="2022-11-15T00:00:00"/>
    <s v="12086"/>
    <s v="SAN. BANCO POPOLARE CC TESORERIA"/>
  </r>
  <r>
    <s v="874140"/>
    <s v="10633"/>
    <x v="501"/>
    <s v="ACQ"/>
    <s v="2022140000002157"/>
    <d v="2022-09-13T00:00:00"/>
    <m/>
    <n v="1876.71"/>
    <s v="60"/>
    <d v="2022-09-19T00:00:00"/>
    <d v="2022-11-18T00:00:00"/>
    <n v="-3"/>
    <n v="57"/>
    <n v="1706.1"/>
    <n v="-5118.2999999999993"/>
    <n v="97247.7"/>
    <s v="Bonifico"/>
    <d v="2022-11-15T00:00:00"/>
    <s v="12169"/>
    <s v="SAN. BANCO POPOLARE CC TESORERIA"/>
  </r>
  <r>
    <s v="874141"/>
    <s v="90712"/>
    <x v="453"/>
    <s v="ACQ_I"/>
    <s v="V0-123528"/>
    <d v="2022-09-14T00:00:00"/>
    <s v="OSPED."/>
    <n v="306.8"/>
    <s v="30"/>
    <d v="2022-09-19T00:00:00"/>
    <d v="2022-10-19T00:00:00"/>
    <n v="-9"/>
    <n v="21"/>
    <n v="295"/>
    <n v="-2655"/>
    <n v="6195"/>
    <s v="Bonifico"/>
    <d v="2022-10-10T00:00:00"/>
    <s v="10753"/>
    <s v="SAN. BANCO POPOLARE CC TESORERIA"/>
  </r>
  <r>
    <s v="874142"/>
    <s v="90544"/>
    <x v="11"/>
    <s v="ACQ"/>
    <s v="22119176"/>
    <d v="2022-09-14T00:00:00"/>
    <m/>
    <n v="872.04"/>
    <s v="60"/>
    <d v="2022-09-19T00:00:00"/>
    <d v="2022-11-18T00:00:00"/>
    <n v="-23"/>
    <n v="37"/>
    <n v="838.5"/>
    <n v="-19285.5"/>
    <n v="31024.5"/>
    <s v="Bonifico"/>
    <d v="2022-10-26T00:00:00"/>
    <s v="11642"/>
    <s v="SAN. BANCO POPOLARE CC TESORERIA"/>
  </r>
  <r>
    <s v="874143"/>
    <s v="90544"/>
    <x v="11"/>
    <s v="ACQ"/>
    <s v="22119177"/>
    <d v="2022-09-14T00:00:00"/>
    <m/>
    <n v="934.44"/>
    <s v="60"/>
    <d v="2022-09-19T00:00:00"/>
    <d v="2022-11-18T00:00:00"/>
    <n v="-23"/>
    <n v="37"/>
    <n v="898.5"/>
    <n v="-20665.5"/>
    <n v="33244.5"/>
    <s v="Bonifico"/>
    <d v="2022-10-26T00:00:00"/>
    <s v="11642"/>
    <s v="SAN. BANCO POPOLARE CC TESORERIA"/>
  </r>
  <r>
    <s v="874144"/>
    <s v="100721"/>
    <x v="197"/>
    <s v="ACQ"/>
    <s v="5243103539"/>
    <d v="2022-09-09T00:00:00"/>
    <m/>
    <n v="16.36"/>
    <s v="60"/>
    <d v="2022-09-19T00:00:00"/>
    <d v="2022-11-18T00:00:00"/>
    <n v="-23"/>
    <n v="37"/>
    <n v="13.41"/>
    <n v="-308.43"/>
    <n v="496.17"/>
    <s v="Bonifico"/>
    <d v="2022-10-26T00:00:00"/>
    <s v="11695"/>
    <s v="SAN. BANCO POPOLARE CC TESORERIA"/>
  </r>
  <r>
    <s v="874145"/>
    <s v="96419"/>
    <x v="160"/>
    <s v="ACQ"/>
    <s v="P2988"/>
    <d v="2022-09-08T00:00:00"/>
    <m/>
    <n v="134.72"/>
    <s v="60"/>
    <d v="2022-09-19T00:00:00"/>
    <d v="2022-11-18T00:00:00"/>
    <n v="-3"/>
    <n v="57"/>
    <n v="110.43"/>
    <n v="-331.29"/>
    <n v="6294.51"/>
    <s v="Bonifico"/>
    <d v="2022-11-15T00:00:00"/>
    <s v="12025"/>
    <s v="SAN. BANCO POPOLARE CC TESORERIA"/>
  </r>
  <r>
    <s v="874146"/>
    <s v="22253"/>
    <x v="192"/>
    <s v="ACQ"/>
    <s v="9572333538"/>
    <d v="2022-09-14T00:00:00"/>
    <m/>
    <n v="1028.46"/>
    <s v="60"/>
    <d v="2022-09-19T00:00:00"/>
    <d v="2022-11-18T00:00:00"/>
    <n v="-3"/>
    <n v="57"/>
    <n v="843"/>
    <n v="-2529"/>
    <n v="48051"/>
    <s v="Bonifico"/>
    <d v="2022-11-15T00:00:00"/>
    <s v="12076"/>
    <s v="SAN. BANCO POPOLARE CC TESORERIA"/>
  </r>
  <r>
    <s v="874147"/>
    <s v="90121"/>
    <x v="205"/>
    <s v="ACQ"/>
    <s v="6000187961"/>
    <d v="2022-09-14T00:00:00"/>
    <m/>
    <n v="6588"/>
    <s v="60"/>
    <d v="2022-09-19T00:00:00"/>
    <d v="2022-11-18T00:00:00"/>
    <n v="6"/>
    <n v="66"/>
    <n v="5400"/>
    <n v="32400"/>
    <n v="356400"/>
    <s v="Bonifico"/>
    <d v="2022-11-24T00:00:00"/>
    <s v="12652"/>
    <s v="SAN. BANCO POPOLARE CC TESORERIA"/>
  </r>
  <r>
    <s v="874148"/>
    <s v="94546"/>
    <x v="71"/>
    <s v="ACQ"/>
    <s v="1011355217"/>
    <d v="2022-09-14T00:00:00"/>
    <m/>
    <n v="168.36"/>
    <s v="60"/>
    <d v="2022-09-19T00:00:00"/>
    <d v="2022-11-18T00:00:00"/>
    <n v="10"/>
    <n v="70"/>
    <n v="138"/>
    <n v="1380"/>
    <n v="9660"/>
    <s v="Bonifico"/>
    <d v="2022-11-28T00:00:00"/>
    <s v="12915"/>
    <s v="SAN. BANCO POPOLARE CC TESORERIA"/>
  </r>
  <r>
    <s v="874149"/>
    <s v="96979"/>
    <x v="157"/>
    <s v="ACQ"/>
    <s v="202251864"/>
    <d v="2022-04-15T00:00:00"/>
    <s v="NOL. 15/4/22 - 14/7/22"/>
    <n v="1830"/>
    <s v="60"/>
    <d v="2022-09-19T00:00:00"/>
    <d v="2022-11-18T00:00:00"/>
    <n v="-28"/>
    <n v="32"/>
    <n v="1500"/>
    <n v="-42000"/>
    <n v="48000"/>
    <s v="Bonifico"/>
    <d v="2022-10-21T00:00:00"/>
    <s v="11340"/>
    <s v="SAN. BANCO POPOLARE CC TESORERIA"/>
  </r>
  <r>
    <s v="874151"/>
    <s v="93239"/>
    <x v="213"/>
    <s v="ACQ"/>
    <s v="9700226836"/>
    <d v="2022-09-15T00:00:00"/>
    <s v="NOL. SETTEMBRE 2022"/>
    <n v="1082.79"/>
    <s v="60"/>
    <d v="2022-09-19T00:00:00"/>
    <d v="2022-11-18T00:00:00"/>
    <n v="-28"/>
    <n v="32"/>
    <n v="887.53"/>
    <n v="-24850.84"/>
    <n v="28400.959999999999"/>
    <s v="Bonifico"/>
    <d v="2022-10-21T00:00:00"/>
    <s v="11370"/>
    <s v="SAN. BANCO POPOLARE CC TESORERIA"/>
  </r>
  <r>
    <s v="874152"/>
    <s v="90544"/>
    <x v="11"/>
    <s v="ACQ"/>
    <s v="22119173"/>
    <d v="2022-09-14T00:00:00"/>
    <m/>
    <n v="872.04"/>
    <s v="60"/>
    <d v="2022-09-19T00:00:00"/>
    <d v="2022-11-18T00:00:00"/>
    <n v="-23"/>
    <n v="37"/>
    <n v="838.5"/>
    <n v="-19285.5"/>
    <n v="31024.5"/>
    <s v="Bonifico"/>
    <d v="2022-10-26T00:00:00"/>
    <s v="11642"/>
    <s v="SAN. BANCO POPOLARE CC TESORERIA"/>
  </r>
  <r>
    <s v="874153"/>
    <s v="90208"/>
    <x v="46"/>
    <s v="ACQ"/>
    <s v="2022030818"/>
    <d v="2022-09-14T00:00:00"/>
    <m/>
    <n v="330.13"/>
    <s v="60"/>
    <d v="2022-09-19T00:00:00"/>
    <d v="2022-11-18T00:00:00"/>
    <n v="10"/>
    <n v="70"/>
    <n v="270.60000000000002"/>
    <n v="2706"/>
    <n v="18942"/>
    <s v="Bonifico"/>
    <d v="2022-11-28T00:00:00"/>
    <s v="12837"/>
    <s v="SAN. BANCO POPOLARE CC TESORERIA"/>
  </r>
  <r>
    <s v="874154"/>
    <s v="10278"/>
    <x v="62"/>
    <s v="ACQ"/>
    <s v="SL1-22002167"/>
    <d v="2022-09-14T00:00:00"/>
    <m/>
    <n v="17962.5"/>
    <s v="60"/>
    <d v="2022-09-19T00:00:00"/>
    <d v="2022-11-18T00:00:00"/>
    <n v="10"/>
    <n v="70"/>
    <n v="17962.5"/>
    <n v="179625"/>
    <n v="1257375"/>
    <s v="Bonifico"/>
    <d v="2022-11-28T00:00:00"/>
    <s v="12941"/>
    <s v="SAN. BANCO POPOLARE CC TESORERIA"/>
  </r>
  <r>
    <s v="874155"/>
    <s v="90208"/>
    <x v="46"/>
    <s v="ACQ"/>
    <s v="2022030817"/>
    <d v="2022-09-14T00:00:00"/>
    <m/>
    <n v="50.02"/>
    <s v="60"/>
    <d v="2022-09-19T00:00:00"/>
    <d v="2022-11-18T00:00:00"/>
    <n v="-3"/>
    <n v="57"/>
    <n v="41"/>
    <n v="-123"/>
    <n v="2337"/>
    <s v="Bonifico"/>
    <d v="2022-11-15T00:00:00"/>
    <s v="11969"/>
    <s v="SAN. BANCO POPOLARE CC TESORERIA"/>
  </r>
  <r>
    <s v="874156"/>
    <s v="90208"/>
    <x v="46"/>
    <s v="ACQ"/>
    <s v="2022030819"/>
    <d v="2022-09-14T00:00:00"/>
    <m/>
    <n v="74.180000000000007"/>
    <s v="60"/>
    <d v="2022-09-19T00:00:00"/>
    <d v="2022-11-18T00:00:00"/>
    <n v="-3"/>
    <n v="57"/>
    <n v="60.8"/>
    <n v="-182.39999999999998"/>
    <n v="3465.6"/>
    <s v="Bonifico"/>
    <d v="2022-11-15T00:00:00"/>
    <s v="11969"/>
    <s v="SAN. BANCO POPOLARE CC TESORERIA"/>
  </r>
  <r>
    <s v="874157"/>
    <s v="90359"/>
    <x v="246"/>
    <s v="ACQ"/>
    <s v="3229007947"/>
    <d v="2022-09-13T00:00:00"/>
    <s v="LAVANOLO POOP AGOSTO 2022"/>
    <n v="21357.360000000001"/>
    <s v="60"/>
    <d v="2022-09-19T00:00:00"/>
    <d v="2022-11-18T00:00:00"/>
    <n v="6"/>
    <n v="66"/>
    <n v="17506.03"/>
    <n v="105036.18"/>
    <n v="1155397.98"/>
    <s v="Bonifico"/>
    <d v="2022-11-24T00:00:00"/>
    <s v="12563"/>
    <s v="SAN. BANCO POPOLARE CC TESORERIA"/>
  </r>
  <r>
    <s v="874158"/>
    <s v="90176"/>
    <x v="349"/>
    <s v="ACQ"/>
    <s v="3208/2"/>
    <d v="2022-09-15T00:00:00"/>
    <m/>
    <n v="244"/>
    <s v="60"/>
    <d v="2022-09-19T00:00:00"/>
    <d v="2022-11-18T00:00:00"/>
    <n v="-28"/>
    <n v="32"/>
    <n v="200"/>
    <n v="-5600"/>
    <n v="6400"/>
    <s v="Bonifico"/>
    <d v="2022-10-21T00:00:00"/>
    <s v="11383"/>
    <s v="SAN. BANCO POPOLARE CC TESORERIA"/>
  </r>
  <r>
    <s v="874159"/>
    <s v="90075"/>
    <x v="57"/>
    <s v="ACQ"/>
    <s v="222061848"/>
    <d v="2022-09-14T00:00:00"/>
    <s v="COVID"/>
    <n v="2079"/>
    <s v="60"/>
    <d v="2022-09-19T00:00:00"/>
    <d v="2022-11-18T00:00:00"/>
    <n v="6"/>
    <n v="66"/>
    <n v="1980"/>
    <n v="11880"/>
    <n v="130680"/>
    <s v="Bonifico"/>
    <d v="2022-11-24T00:00:00"/>
    <s v="12666"/>
    <s v="SAN. BANCO POPOLARE CC TESORERIA"/>
  </r>
  <r>
    <s v="874160"/>
    <s v="94613"/>
    <x v="120"/>
    <s v="ACQ"/>
    <s v="220013488"/>
    <d v="2022-09-14T00:00:00"/>
    <m/>
    <n v="7339.95"/>
    <s v="60"/>
    <d v="2022-09-19T00:00:00"/>
    <d v="2022-11-18T00:00:00"/>
    <n v="6"/>
    <n v="66"/>
    <n v="6672.68"/>
    <n v="40036.080000000002"/>
    <n v="440396.88"/>
    <s v="Bonifico"/>
    <d v="2022-11-24T00:00:00"/>
    <s v="12653"/>
    <s v="SAN. BANCO POPOLARE CC TESORERIA"/>
  </r>
  <r>
    <s v="874161"/>
    <s v="10773"/>
    <x v="80"/>
    <s v="ACQ"/>
    <s v="2022332849"/>
    <d v="2022-09-14T00:00:00"/>
    <m/>
    <n v="9455"/>
    <s v="60"/>
    <d v="2022-09-19T00:00:00"/>
    <d v="2022-11-18T00:00:00"/>
    <n v="-3"/>
    <n v="57"/>
    <n v="7750"/>
    <n v="-23250"/>
    <n v="441750"/>
    <s v="Bonifico"/>
    <d v="2022-11-15T00:00:00"/>
    <s v="12170"/>
    <s v="SAN. BANCO POPOLARE CC TESORERIA"/>
  </r>
  <r>
    <s v="874162"/>
    <s v="94483"/>
    <x v="113"/>
    <s v="ACQ"/>
    <s v="27473523"/>
    <d v="2022-09-14T00:00:00"/>
    <m/>
    <n v="3959.34"/>
    <s v="60"/>
    <d v="2022-09-19T00:00:00"/>
    <d v="2022-11-18T00:00:00"/>
    <n v="-3"/>
    <n v="57"/>
    <n v="3599.4"/>
    <n v="-10798.2"/>
    <n v="205165.80000000002"/>
    <s v="Bonifico"/>
    <d v="2022-11-15T00:00:00"/>
    <s v="12110"/>
    <s v="SAN. BANCO POPOLARE CC TESORERIA"/>
  </r>
  <r>
    <s v="874163"/>
    <s v="92068"/>
    <x v="146"/>
    <s v="ACQ"/>
    <s v="1020552639"/>
    <d v="2022-09-14T00:00:00"/>
    <m/>
    <n v="115.9"/>
    <s v="60"/>
    <d v="2022-09-19T00:00:00"/>
    <d v="2022-11-18T00:00:00"/>
    <n v="10"/>
    <n v="70"/>
    <n v="95"/>
    <n v="950"/>
    <n v="6650"/>
    <s v="Bonifico"/>
    <d v="2022-11-28T00:00:00"/>
    <s v="12817"/>
    <s v="SAN. BANCO POPOLARE CC TESORERIA"/>
  </r>
  <r>
    <s v="874164"/>
    <s v="91477"/>
    <x v="106"/>
    <s v="ACQ"/>
    <s v="1209340143"/>
    <d v="2022-09-14T00:00:00"/>
    <m/>
    <n v="1299.3"/>
    <s v="60"/>
    <d v="2022-09-19T00:00:00"/>
    <d v="2022-11-18T00:00:00"/>
    <n v="-23"/>
    <n v="37"/>
    <n v="1065"/>
    <n v="-24495"/>
    <n v="39405"/>
    <s v="Bonifico"/>
    <d v="2022-10-26T00:00:00"/>
    <s v="11686"/>
    <s v="SAN. BANCO POPOLARE CC TESORERIA"/>
  </r>
  <r>
    <s v="874165"/>
    <s v="91477"/>
    <x v="106"/>
    <s v="ACQ"/>
    <s v="1209340145"/>
    <d v="2022-09-14T00:00:00"/>
    <s v="COVID"/>
    <n v="8.82"/>
    <s v="60"/>
    <d v="2022-09-19T00:00:00"/>
    <d v="2022-11-18T00:00:00"/>
    <n v="-23"/>
    <n v="37"/>
    <n v="8.4"/>
    <n v="-193.20000000000002"/>
    <n v="310.8"/>
    <s v="Bonifico"/>
    <d v="2022-10-26T00:00:00"/>
    <s v="11686"/>
    <s v="SAN. BANCO POPOLARE CC TESORERIA"/>
  </r>
  <r>
    <s v="874166"/>
    <s v="94483"/>
    <x v="113"/>
    <s v="ACQ"/>
    <s v="27473589"/>
    <d v="2022-09-14T00:00:00"/>
    <m/>
    <n v="44.99"/>
    <s v="60"/>
    <d v="2022-09-19T00:00:00"/>
    <d v="2022-11-18T00:00:00"/>
    <n v="-3"/>
    <n v="57"/>
    <n v="40.9"/>
    <n v="-122.69999999999999"/>
    <n v="2331.2999999999997"/>
    <s v="Bonifico"/>
    <d v="2022-11-15T00:00:00"/>
    <s v="12110"/>
    <s v="SAN. BANCO POPOLARE CC TESORERIA"/>
  </r>
  <r>
    <s v="874167"/>
    <s v="95598"/>
    <x v="149"/>
    <s v="ACQ"/>
    <s v="S2833"/>
    <d v="2022-09-12T00:00:00"/>
    <m/>
    <n v="7238.64"/>
    <s v="60"/>
    <d v="2022-09-19T00:00:00"/>
    <d v="2022-11-18T00:00:00"/>
    <n v="10"/>
    <n v="70"/>
    <n v="5933.31"/>
    <n v="59333.100000000006"/>
    <n v="415331.7"/>
    <s v="Bonifico"/>
    <d v="2022-11-28T00:00:00"/>
    <s v="12849"/>
    <s v="SAN. BANCO POPOLARE CC TESORERIA"/>
  </r>
  <r>
    <s v="874168"/>
    <s v="99777"/>
    <x v="450"/>
    <s v="ACQ"/>
    <s v="V1-7288"/>
    <d v="2022-09-15T00:00:00"/>
    <m/>
    <n v="210.82"/>
    <s v="60"/>
    <d v="2022-09-19T00:00:00"/>
    <d v="2022-11-18T00:00:00"/>
    <n v="-28"/>
    <n v="32"/>
    <n v="172.8"/>
    <n v="-4838.4000000000005"/>
    <n v="5529.6"/>
    <s v="Bonifico"/>
    <d v="2022-10-21T00:00:00"/>
    <s v="11389"/>
    <s v="SAN. BANCO POPOLARE CC TESORERIA"/>
  </r>
  <r>
    <s v="874169"/>
    <s v="90544"/>
    <x v="11"/>
    <s v="ACQ"/>
    <s v="22118861"/>
    <d v="2022-09-14T00:00:00"/>
    <m/>
    <n v="1001.88"/>
    <s v="60"/>
    <d v="2022-09-19T00:00:00"/>
    <d v="2022-11-18T00:00:00"/>
    <n v="-3"/>
    <n v="57"/>
    <n v="910.8"/>
    <n v="-2732.3999999999996"/>
    <n v="51915.6"/>
    <s v="Bonifico"/>
    <d v="2022-11-15T00:00:00"/>
    <s v="12008"/>
    <s v="SAN. BANCO POPOLARE CC TESORERIA"/>
  </r>
  <r>
    <s v="874170"/>
    <s v="10773"/>
    <x v="80"/>
    <s v="ACQ"/>
    <s v="2022332905"/>
    <d v="2022-09-15T00:00:00"/>
    <m/>
    <n v="5087.3999999999996"/>
    <s v="60"/>
    <d v="2022-09-19T00:00:00"/>
    <d v="2022-11-18T00:00:00"/>
    <n v="10"/>
    <n v="70"/>
    <n v="4170"/>
    <n v="41700"/>
    <n v="291900"/>
    <s v="Bonifico"/>
    <d v="2022-11-28T00:00:00"/>
    <s v="12950"/>
    <s v="SAN. BANCO POPOLARE CC TESORERIA"/>
  </r>
  <r>
    <s v="874171"/>
    <s v="99431"/>
    <x v="244"/>
    <s v="ACQ"/>
    <s v="425/SP"/>
    <d v="2022-09-12T00:00:00"/>
    <s v="SERV LOG E DEP+ FACCHIN AGO22 EM.CORONAVIRUS INVENT E DEP TEMP MERCI"/>
    <n v="1307.8399999999999"/>
    <s v="60"/>
    <d v="2022-09-19T00:00:00"/>
    <d v="2022-11-18T00:00:00"/>
    <n v="-28"/>
    <n v="32"/>
    <n v="1072"/>
    <n v="-30016"/>
    <n v="34304"/>
    <s v="Bonifico"/>
    <d v="2022-10-21T00:00:00"/>
    <s v="11345"/>
    <s v="SAN. BANCO POPOLARE CC TESORERIA"/>
  </r>
  <r>
    <s v="874172"/>
    <s v="90209"/>
    <x v="502"/>
    <s v="ACQ"/>
    <s v="436"/>
    <d v="2022-09-13T00:00:00"/>
    <m/>
    <n v="4051.75"/>
    <s v="60"/>
    <d v="2022-09-19T00:00:00"/>
    <d v="2022-11-18T00:00:00"/>
    <n v="-28"/>
    <n v="32"/>
    <n v="3321.11"/>
    <n v="-92991.08"/>
    <n v="106275.52"/>
    <s v="Bonifico"/>
    <d v="2022-10-21T00:00:00"/>
    <s v="11455"/>
    <s v="SAN. BANCO POPOLARE CC TESORERIA"/>
  </r>
  <r>
    <s v="874173"/>
    <s v="10452"/>
    <x v="503"/>
    <s v="ACQ"/>
    <s v="419"/>
    <d v="2022-09-14T00:00:00"/>
    <s v="VERIF PRG DEF INT ADEG STRUTT R.TER.INT. POC 60%"/>
    <n v="33856.379999999997"/>
    <s v="60"/>
    <d v="2022-09-19T00:00:00"/>
    <d v="2022-11-18T00:00:00"/>
    <n v="-3"/>
    <n v="57"/>
    <n v="27751.13"/>
    <n v="-83253.39"/>
    <n v="1581814.4100000001"/>
    <s v="Bonifico"/>
    <d v="2022-11-15T00:00:00"/>
    <s v="12152"/>
    <s v="SAN. BANCO POPOLARE CC TESORERIA"/>
  </r>
  <r>
    <s v="874174"/>
    <s v="97823"/>
    <x v="253"/>
    <s v="ACQ"/>
    <s v="004262024879"/>
    <d v="2022-09-14T00:00:00"/>
    <s v="san cdc 0274 118 v.matt piadena ago22 sc 18/11/22"/>
    <n v="62.23"/>
    <s v="60"/>
    <d v="2022-09-19T00:00:00"/>
    <d v="2022-11-18T00:00:00"/>
    <n v="-9"/>
    <n v="51"/>
    <n v="51.01"/>
    <n v="-459.09"/>
    <n v="2601.5099999999998"/>
    <s v="Bonifico"/>
    <d v="2022-11-09T00:00:00"/>
    <s v="11902"/>
    <s v="SAN. BANCO POPOLARE CC TESORERIA"/>
  </r>
  <r>
    <s v="874179"/>
    <s v="22253"/>
    <x v="192"/>
    <s v="ACQ"/>
    <s v="9572333539"/>
    <d v="2022-09-14T00:00:00"/>
    <m/>
    <n v="10675"/>
    <s v="60"/>
    <d v="2022-09-19T00:00:00"/>
    <d v="2022-11-18T00:00:00"/>
    <n v="-3"/>
    <n v="57"/>
    <n v="8750"/>
    <n v="-26250"/>
    <n v="498750"/>
    <s v="Bonifico"/>
    <d v="2022-11-15T00:00:00"/>
    <s v="12076"/>
    <s v="SAN. BANCO POPOLARE CC TESORERIA"/>
  </r>
  <r>
    <s v="874180"/>
    <s v="99301"/>
    <x v="92"/>
    <s v="ACQ"/>
    <s v="22009463"/>
    <d v="2022-09-15T00:00:00"/>
    <m/>
    <n v="643.5"/>
    <s v="60"/>
    <d v="2022-09-19T00:00:00"/>
    <d v="2022-11-18T00:00:00"/>
    <n v="-7"/>
    <n v="53"/>
    <n v="585"/>
    <n v="-4095"/>
    <n v="31005"/>
    <s v="Bonifico"/>
    <d v="2022-11-11T00:00:00"/>
    <s v="11914"/>
    <s v="SAN. BANCO POPOLARE CC TESORERIA"/>
  </r>
  <r>
    <s v="874181"/>
    <s v="96491"/>
    <x v="3"/>
    <s v="ACQ"/>
    <s v="22197305"/>
    <d v="2022-09-15T00:00:00"/>
    <m/>
    <n v="663.59"/>
    <s v="60"/>
    <d v="2022-09-19T00:00:00"/>
    <d v="2022-11-18T00:00:00"/>
    <n v="-28"/>
    <n v="32"/>
    <n v="638.07000000000005"/>
    <n v="-17865.960000000003"/>
    <n v="20418.240000000002"/>
    <s v="Bonifico"/>
    <d v="2022-10-21T00:00:00"/>
    <s v="11367"/>
    <s v="SAN. BANCO POPOLARE CC TESORERIA"/>
  </r>
  <r>
    <s v="874183"/>
    <s v="22253"/>
    <x v="192"/>
    <s v="ACQ"/>
    <s v="9572333537"/>
    <d v="2022-09-14T00:00:00"/>
    <m/>
    <n v="1171.2"/>
    <s v="60"/>
    <d v="2022-09-19T00:00:00"/>
    <d v="2022-11-18T00:00:00"/>
    <n v="-3"/>
    <n v="57"/>
    <n v="960"/>
    <n v="-2880"/>
    <n v="54720"/>
    <s v="Bonifico"/>
    <d v="2022-11-15T00:00:00"/>
    <s v="12076"/>
    <s v="SAN. BANCO POPOLARE CC TESORERIA"/>
  </r>
  <r>
    <s v="874184"/>
    <s v="96491"/>
    <x v="3"/>
    <s v="ACQ"/>
    <s v="22197744"/>
    <d v="2022-09-15T00:00:00"/>
    <m/>
    <n v="649.14"/>
    <s v="60"/>
    <d v="2022-09-19T00:00:00"/>
    <d v="2022-11-18T00:00:00"/>
    <n v="6"/>
    <n v="66"/>
    <n v="532.08000000000004"/>
    <n v="3192.4800000000005"/>
    <n v="35117.280000000006"/>
    <s v="Bonifico"/>
    <d v="2022-11-24T00:00:00"/>
    <s v="12693"/>
    <s v="SAN. BANCO POPOLARE CC TESORERIA"/>
  </r>
  <r>
    <s v="874185"/>
    <s v="92068"/>
    <x v="146"/>
    <s v="ACQ"/>
    <s v="1020552851"/>
    <d v="2022-09-15T00:00:00"/>
    <m/>
    <n v="195.2"/>
    <s v="60"/>
    <d v="2022-09-19T00:00:00"/>
    <d v="2022-11-18T00:00:00"/>
    <n v="10"/>
    <n v="70"/>
    <n v="160"/>
    <n v="1600"/>
    <n v="11200"/>
    <s v="Bonifico"/>
    <d v="2022-11-28T00:00:00"/>
    <s v="12817"/>
    <s v="SAN. BANCO POPOLARE CC TESORERIA"/>
  </r>
  <r>
    <s v="874186"/>
    <s v="92021"/>
    <x v="212"/>
    <s v="ACQ"/>
    <s v="3300120116"/>
    <d v="2022-09-14T00:00:00"/>
    <m/>
    <n v="277.2"/>
    <s v="60"/>
    <d v="2022-09-19T00:00:00"/>
    <d v="2022-11-18T00:00:00"/>
    <n v="-3"/>
    <n v="57"/>
    <n v="252"/>
    <n v="-756"/>
    <n v="14364"/>
    <s v="Bonifico"/>
    <d v="2022-11-15T00:00:00"/>
    <s v="11988"/>
    <s v="SAN. BANCO POPOLARE CC TESORERIA"/>
  </r>
  <r>
    <s v="874187"/>
    <s v="90712"/>
    <x v="453"/>
    <s v="ACQ_I"/>
    <s v="V0-123529"/>
    <d v="2022-09-14T00:00:00"/>
    <s v="TERR."/>
    <n v="184.08"/>
    <s v="30"/>
    <d v="2022-09-19T00:00:00"/>
    <d v="2022-10-19T00:00:00"/>
    <n v="-9"/>
    <n v="21"/>
    <n v="177"/>
    <n v="-1593"/>
    <n v="3717"/>
    <s v="Bonifico"/>
    <d v="2022-10-10T00:00:00"/>
    <s v="10754"/>
    <s v="TERR. BANCO POPOLARE"/>
  </r>
  <r>
    <s v="874188"/>
    <s v="94483"/>
    <x v="113"/>
    <s v="ACQ"/>
    <s v="27473733"/>
    <d v="2022-09-15T00:00:00"/>
    <m/>
    <n v="1975.6"/>
    <s v="60"/>
    <d v="2022-09-19T00:00:00"/>
    <d v="2022-11-18T00:00:00"/>
    <n v="5"/>
    <n v="65"/>
    <n v="1796"/>
    <n v="8980"/>
    <n v="116740"/>
    <s v="Bonifico"/>
    <d v="2022-11-23T00:00:00"/>
    <s v="12530"/>
    <s v="TERR. BANCO POPOLARE"/>
  </r>
  <r>
    <s v="874189"/>
    <s v="99423"/>
    <x v="98"/>
    <s v="ACQ"/>
    <s v="9897098369"/>
    <d v="2022-09-15T00:00:00"/>
    <m/>
    <n v="304.95"/>
    <s v="60"/>
    <d v="2022-09-19T00:00:00"/>
    <d v="2022-11-18T00:00:00"/>
    <n v="-3"/>
    <n v="57"/>
    <n v="277.23"/>
    <n v="-831.69"/>
    <n v="15802.11"/>
    <s v="Bonifico"/>
    <d v="2022-11-15T00:00:00"/>
    <s v="12053"/>
    <s v="SAN. BANCO POPOLARE CC TESORERIA"/>
  </r>
  <r>
    <s v="874190"/>
    <s v="92826"/>
    <x v="504"/>
    <s v="ACQ"/>
    <s v="2022_3_36"/>
    <d v="2022-09-13T00:00:00"/>
    <s v="RIP AUTO 6/9/22"/>
    <n v="619.79999999999995"/>
    <s v="60"/>
    <d v="2022-09-19T00:00:00"/>
    <d v="2022-11-18T00:00:00"/>
    <n v="-28"/>
    <n v="32"/>
    <n v="508.03"/>
    <n v="-14224.84"/>
    <n v="16256.96"/>
    <s v="Bonifico"/>
    <d v="2022-10-21T00:00:00"/>
    <s v="11457"/>
    <s v="SAN. BANCO POPOLARE CC TESORERIA"/>
  </r>
  <r>
    <s v="874191"/>
    <s v="99845"/>
    <x v="495"/>
    <s v="ACQ"/>
    <s v="22/330127"/>
    <d v="2022-08-31T00:00:00"/>
    <m/>
    <n v="1019.2"/>
    <s v="60"/>
    <d v="2022-09-19T00:00:00"/>
    <d v="2022-11-18T00:00:00"/>
    <n v="-28"/>
    <n v="32"/>
    <n v="980"/>
    <n v="-27440"/>
    <n v="31360"/>
    <s v="Bonifico"/>
    <d v="2022-10-21T00:00:00"/>
    <s v="11372"/>
    <s v="SAN. BANCO POPOLARE CC TESORERIA"/>
  </r>
  <r>
    <s v="874192"/>
    <s v="97160"/>
    <x v="376"/>
    <s v="ACQ"/>
    <s v="002704/22"/>
    <d v="2022-09-12T00:00:00"/>
    <m/>
    <n v="1623.96"/>
    <s v="60"/>
    <d v="2022-09-19T00:00:00"/>
    <d v="2022-11-18T00:00:00"/>
    <n v="-28"/>
    <n v="32"/>
    <n v="1561.5"/>
    <n v="-43722"/>
    <n v="49968"/>
    <s v="Bonifico"/>
    <d v="2022-10-21T00:00:00"/>
    <s v="11397"/>
    <s v="SAN. BANCO POPOLARE CC TESORERIA"/>
  </r>
  <r>
    <s v="874193"/>
    <s v="97160"/>
    <x v="376"/>
    <s v="ACQ"/>
    <s v="002703/22"/>
    <d v="2022-09-12T00:00:00"/>
    <m/>
    <n v="463.32"/>
    <s v="60"/>
    <d v="2022-09-19T00:00:00"/>
    <d v="2022-11-18T00:00:00"/>
    <n v="-28"/>
    <n v="32"/>
    <n v="445.5"/>
    <n v="-12474"/>
    <n v="14256"/>
    <s v="Bonifico"/>
    <d v="2022-10-21T00:00:00"/>
    <s v="11397"/>
    <s v="SAN. BANCO POPOLARE CC TESORERIA"/>
  </r>
  <r>
    <s v="874194"/>
    <s v="96419"/>
    <x v="160"/>
    <s v="ACQ"/>
    <s v="P2986"/>
    <d v="2022-09-08T00:00:00"/>
    <m/>
    <n v="43.19"/>
    <s v="60"/>
    <d v="2022-09-19T00:00:00"/>
    <d v="2022-11-18T00:00:00"/>
    <n v="-3"/>
    <n v="57"/>
    <n v="35.4"/>
    <n v="-106.19999999999999"/>
    <n v="2017.8"/>
    <s v="Bonifico"/>
    <d v="2022-11-15T00:00:00"/>
    <s v="12025"/>
    <s v="SAN. BANCO POPOLARE CC TESORERIA"/>
  </r>
  <r>
    <s v="874195"/>
    <s v="96419"/>
    <x v="160"/>
    <s v="ACQ"/>
    <s v="P2985"/>
    <d v="2022-09-08T00:00:00"/>
    <m/>
    <n v="140.91"/>
    <s v="60"/>
    <d v="2022-09-19T00:00:00"/>
    <d v="2022-11-18T00:00:00"/>
    <n v="-3"/>
    <n v="57"/>
    <n v="128.1"/>
    <n v="-384.29999999999995"/>
    <n v="7301.7"/>
    <s v="Bonifico"/>
    <d v="2022-11-15T00:00:00"/>
    <s v="12025"/>
    <s v="SAN. BANCO POPOLARE CC TESORERIA"/>
  </r>
  <r>
    <s v="874196"/>
    <s v="96711"/>
    <x v="114"/>
    <s v="ACQ"/>
    <s v="40148016"/>
    <d v="2022-09-15T00:00:00"/>
    <m/>
    <n v="32.33"/>
    <s v="60"/>
    <d v="2022-09-19T00:00:00"/>
    <d v="2022-11-18T00:00:00"/>
    <n v="6"/>
    <n v="66"/>
    <n v="26.5"/>
    <n v="159"/>
    <n v="1749"/>
    <s v="Bonifico"/>
    <d v="2022-11-24T00:00:00"/>
    <s v="12626"/>
    <s v="SAN. BANCO POPOLARE CC TESORERIA"/>
  </r>
  <r>
    <s v="874197"/>
    <s v="101013"/>
    <x v="505"/>
    <s v="ACQ"/>
    <s v="48/PA/22"/>
    <d v="2022-09-14T00:00:00"/>
    <m/>
    <n v="4160"/>
    <s v="60"/>
    <d v="2022-09-19T00:00:00"/>
    <d v="2022-11-18T00:00:00"/>
    <n v="-28"/>
    <n v="32"/>
    <n v="4000"/>
    <n v="-112000"/>
    <n v="128000"/>
    <s v="Bonifico"/>
    <d v="2022-10-21T00:00:00"/>
    <s v="11461"/>
    <s v="SAN. BANCO POPOLARE CC TESORERIA"/>
  </r>
  <r>
    <s v="874198"/>
    <s v="101013"/>
    <x v="505"/>
    <s v="ACQ"/>
    <s v="47/PA/22"/>
    <d v="2022-09-14T00:00:00"/>
    <m/>
    <n v="3418"/>
    <s v="60"/>
    <d v="2022-09-19T00:00:00"/>
    <d v="2022-11-18T00:00:00"/>
    <n v="-28"/>
    <n v="32"/>
    <n v="3200"/>
    <n v="-89600"/>
    <n v="102400"/>
    <s v="Bonifico"/>
    <d v="2022-10-21T00:00:00"/>
    <s v="11461"/>
    <s v="SAN. BANCO POPOLARE CC TESORERIA"/>
  </r>
  <r>
    <s v="875001"/>
    <s v="93668"/>
    <x v="506"/>
    <s v="ACQ"/>
    <s v="0000114727"/>
    <d v="2022-09-15T00:00:00"/>
    <m/>
    <n v="1299.3"/>
    <s v="60"/>
    <d v="2022-09-20T00:00:00"/>
    <d v="2022-11-19T00:00:00"/>
    <n v="5"/>
    <n v="65"/>
    <n v="1065"/>
    <n v="5325"/>
    <n v="69225"/>
    <s v="Bonifico"/>
    <d v="2022-11-24T00:00:00"/>
    <s v="12607"/>
    <s v="SAN. BANCO POPOLARE CC TESORERIA"/>
  </r>
  <r>
    <s v="875002"/>
    <s v="10534"/>
    <x v="507"/>
    <s v="ACQ"/>
    <s v="V7-2854"/>
    <d v="2022-09-16T00:00:00"/>
    <m/>
    <n v="46001.01"/>
    <s v="60"/>
    <d v="2022-09-20T00:00:00"/>
    <d v="2022-11-19T00:00:00"/>
    <n v="-33"/>
    <n v="27"/>
    <n v="43810.49"/>
    <n v="-1445746.17"/>
    <n v="1182883.23"/>
    <s v="Bonifico"/>
    <d v="2022-10-17T00:00:00"/>
    <s v="11235"/>
    <s v="SAN. BANCO POPOLARE CC TESORERIA"/>
  </r>
  <r>
    <s v="875004"/>
    <s v="93395"/>
    <x v="51"/>
    <s v="ACQ"/>
    <s v="22077946 Q1"/>
    <d v="2022-09-17T00:00:00"/>
    <m/>
    <n v="82.96"/>
    <s v="60"/>
    <d v="2022-09-20T00:00:00"/>
    <d v="2022-11-19T00:00:00"/>
    <n v="5"/>
    <n v="65"/>
    <n v="68"/>
    <n v="340"/>
    <n v="4420"/>
    <s v="Bonifico"/>
    <d v="2022-11-24T00:00:00"/>
    <s v="12583"/>
    <s v="SAN. BANCO POPOLARE CC TESORERIA"/>
  </r>
  <r>
    <s v="875005"/>
    <s v="94449"/>
    <x v="508"/>
    <s v="ACQ"/>
    <s v="32213507"/>
    <d v="2022-09-16T00:00:00"/>
    <m/>
    <n v="2338.96"/>
    <s v="60"/>
    <d v="2022-09-20T00:00:00"/>
    <d v="2022-11-19T00:00:00"/>
    <n v="-29"/>
    <n v="31"/>
    <n v="2249"/>
    <n v="-65221"/>
    <n v="69719"/>
    <s v="Bonifico"/>
    <d v="2022-10-21T00:00:00"/>
    <s v="11361"/>
    <s v="SAN. BANCO POPOLARE CC TESORERIA"/>
  </r>
  <r>
    <s v="875006"/>
    <s v="94894"/>
    <x v="273"/>
    <s v="ACQ"/>
    <s v="3622093827"/>
    <d v="2022-09-16T00:00:00"/>
    <m/>
    <n v="9877.52"/>
    <s v="60"/>
    <d v="2022-09-20T00:00:00"/>
    <d v="2022-11-19T00:00:00"/>
    <n v="-4"/>
    <n v="56"/>
    <n v="8979.56"/>
    <n v="-35918.239999999998"/>
    <n v="502855.36"/>
    <s v="Bonifico"/>
    <d v="2022-11-15T00:00:00"/>
    <s v="12022"/>
    <s v="SAN. BANCO POPOLARE CC TESORERIA"/>
  </r>
  <r>
    <s v="875007"/>
    <s v="90060"/>
    <x v="119"/>
    <s v="ACQ"/>
    <s v="870E136662"/>
    <d v="2022-09-16T00:00:00"/>
    <m/>
    <n v="70.95"/>
    <s v="60"/>
    <d v="2022-09-20T00:00:00"/>
    <d v="2022-11-19T00:00:00"/>
    <n v="-4"/>
    <n v="56"/>
    <n v="64.5"/>
    <n v="-258"/>
    <n v="3612"/>
    <s v="Bonifico"/>
    <d v="2022-11-15T00:00:00"/>
    <s v="12009"/>
    <s v="SAN. BANCO POPOLARE CC TESORERIA"/>
  </r>
  <r>
    <s v="875008"/>
    <s v="93395"/>
    <x v="51"/>
    <s v="ACQ"/>
    <s v="22077310 Q1"/>
    <d v="2022-09-16T00:00:00"/>
    <m/>
    <n v="41.48"/>
    <s v="60"/>
    <d v="2022-09-20T00:00:00"/>
    <d v="2022-11-19T00:00:00"/>
    <n v="5"/>
    <n v="65"/>
    <n v="34"/>
    <n v="170"/>
    <n v="2210"/>
    <s v="Bonifico"/>
    <d v="2022-11-24T00:00:00"/>
    <s v="12583"/>
    <s v="SAN. BANCO POPOLARE CC TESORERIA"/>
  </r>
  <r>
    <s v="875009"/>
    <s v="94284"/>
    <x v="134"/>
    <s v="ACQ"/>
    <s v="SI2209701"/>
    <d v="2022-09-16T00:00:00"/>
    <m/>
    <n v="1816.32"/>
    <s v="60"/>
    <d v="2022-09-20T00:00:00"/>
    <d v="2022-11-19T00:00:00"/>
    <n v="-4"/>
    <n v="56"/>
    <n v="1651.2"/>
    <n v="-6604.8"/>
    <n v="92467.199999999997"/>
    <s v="Bonifico"/>
    <d v="2022-11-15T00:00:00"/>
    <s v="12055"/>
    <s v="SAN. BANCO POPOLARE CC TESORERIA"/>
  </r>
  <r>
    <s v="875010"/>
    <s v="93239"/>
    <x v="213"/>
    <s v="ACQ"/>
    <s v="9700226957"/>
    <d v="2022-09-17T00:00:00"/>
    <m/>
    <n v="16380.21"/>
    <s v="60"/>
    <d v="2022-09-20T00:00:00"/>
    <d v="2022-11-19T00:00:00"/>
    <n v="5"/>
    <n v="65"/>
    <n v="13426.4"/>
    <n v="67132"/>
    <n v="872716"/>
    <s v="Bonifico"/>
    <d v="2022-11-24T00:00:00"/>
    <s v="12698"/>
    <s v="SAN. BANCO POPOLARE CC TESORERIA"/>
  </r>
  <r>
    <s v="875011"/>
    <s v="92021"/>
    <x v="212"/>
    <s v="ACQ"/>
    <s v="3300121352"/>
    <d v="2022-09-16T00:00:00"/>
    <m/>
    <n v="53.06"/>
    <s v="60"/>
    <d v="2022-09-20T00:00:00"/>
    <d v="2022-11-19T00:00:00"/>
    <n v="-4"/>
    <n v="56"/>
    <n v="48.24"/>
    <n v="-192.96"/>
    <n v="2701.44"/>
    <s v="Bonifico"/>
    <d v="2022-11-15T00:00:00"/>
    <s v="11988"/>
    <s v="SAN. BANCO POPOLARE CC TESORERIA"/>
  </r>
  <r>
    <s v="875012"/>
    <s v="94546"/>
    <x v="71"/>
    <s v="ACQ"/>
    <s v="1011355711"/>
    <d v="2022-09-17T00:00:00"/>
    <m/>
    <n v="112.24"/>
    <s v="60"/>
    <d v="2022-09-20T00:00:00"/>
    <d v="2022-11-19T00:00:00"/>
    <n v="9"/>
    <n v="69"/>
    <n v="92"/>
    <n v="828"/>
    <n v="6348"/>
    <s v="Bonifico"/>
    <d v="2022-11-28T00:00:00"/>
    <s v="12915"/>
    <s v="SAN. BANCO POPOLARE CC TESORERIA"/>
  </r>
  <r>
    <s v="875013"/>
    <s v="96124"/>
    <x v="243"/>
    <s v="ACQ"/>
    <s v="3-2022-00204483"/>
    <d v="2022-09-08T00:00:00"/>
    <m/>
    <n v="100.65"/>
    <s v="60"/>
    <d v="2022-09-20T00:00:00"/>
    <d v="2022-11-19T00:00:00"/>
    <n v="-29"/>
    <n v="31"/>
    <n v="82.5"/>
    <n v="-2392.5"/>
    <n v="2557.5"/>
    <s v="Bonifico"/>
    <d v="2022-10-21T00:00:00"/>
    <s v="11476"/>
    <s v="SAN. BANCO POPOLARE CC TESORERIA"/>
  </r>
  <r>
    <s v="875014"/>
    <s v="90507"/>
    <x v="147"/>
    <s v="ACQ"/>
    <s v="6752333811"/>
    <d v="2022-09-16T00:00:00"/>
    <m/>
    <n v="9045.2999999999993"/>
    <s v="60"/>
    <d v="2022-09-20T00:00:00"/>
    <d v="2022-11-19T00:00:00"/>
    <n v="-4"/>
    <n v="56"/>
    <n v="8223"/>
    <n v="-32892"/>
    <n v="460488"/>
    <s v="Bonifico"/>
    <d v="2022-11-15T00:00:00"/>
    <s v="12077"/>
    <s v="SAN. BANCO POPOLARE CC TESORERIA"/>
  </r>
  <r>
    <s v="875015"/>
    <s v="90983"/>
    <x v="91"/>
    <s v="ACQ"/>
    <s v="2022000010044734"/>
    <d v="2022-09-15T00:00:00"/>
    <m/>
    <n v="13860"/>
    <s v="60"/>
    <d v="2022-09-20T00:00:00"/>
    <d v="2022-11-19T00:00:00"/>
    <n v="4"/>
    <n v="64"/>
    <n v="12600"/>
    <n v="50400"/>
    <n v="806400"/>
    <s v="Bonifico"/>
    <d v="2022-11-23T00:00:00"/>
    <s v="12528"/>
    <s v="TERR. BANCO POPOLARE"/>
  </r>
  <r>
    <s v="875016"/>
    <s v="91380"/>
    <x v="54"/>
    <s v="ACQ"/>
    <s v="1003715140"/>
    <d v="2022-09-16T00:00:00"/>
    <s v="SU FATT. 1003091340 DEL 31/5/2022"/>
    <n v="-15.9"/>
    <s v="60"/>
    <d v="2022-09-20T00:00:00"/>
    <d v="2022-11-19T00:00:00"/>
    <n v="0"/>
    <n v="60"/>
    <n v="-14.45"/>
    <n v="0"/>
    <n v="-867"/>
    <s v="Bonifico"/>
    <d v="2022-11-23T00:00:00"/>
    <s v="12529"/>
    <s v="TERR. BANCO POPOLARE"/>
  </r>
  <r>
    <s v="875017"/>
    <s v="94042"/>
    <x v="300"/>
    <s v="ACQ"/>
    <s v="1722091044"/>
    <d v="2022-09-16T00:00:00"/>
    <m/>
    <n v="1227.2"/>
    <s v="60"/>
    <d v="2022-09-20T00:00:00"/>
    <d v="2022-11-19T00:00:00"/>
    <n v="-29"/>
    <n v="31"/>
    <n v="1180"/>
    <n v="-34220"/>
    <n v="36580"/>
    <s v="Bonifico"/>
    <d v="2022-10-21T00:00:00"/>
    <s v="11379"/>
    <s v="SAN. BANCO POPOLARE CC TESORERIA"/>
  </r>
  <r>
    <s v="875019"/>
    <s v="94546"/>
    <x v="71"/>
    <s v="ACQ"/>
    <s v="1011355570"/>
    <d v="2022-09-16T00:00:00"/>
    <m/>
    <n v="6283"/>
    <s v="60"/>
    <d v="2022-09-20T00:00:00"/>
    <d v="2022-11-19T00:00:00"/>
    <n v="9"/>
    <n v="69"/>
    <n v="5150"/>
    <n v="46350"/>
    <n v="355350"/>
    <s v="Bonifico"/>
    <d v="2022-11-28T00:00:00"/>
    <s v="12915"/>
    <s v="SAN. BANCO POPOLARE CC TESORERIA"/>
  </r>
  <r>
    <s v="875020"/>
    <s v="96711"/>
    <x v="114"/>
    <s v="ACQ"/>
    <s v="40149497"/>
    <d v="2022-09-17T00:00:00"/>
    <m/>
    <n v="44.93"/>
    <s v="60"/>
    <d v="2022-09-20T00:00:00"/>
    <d v="2022-11-19T00:00:00"/>
    <n v="-29"/>
    <n v="31"/>
    <n v="43.2"/>
    <n v="-1252.8000000000002"/>
    <n v="1339.2"/>
    <s v="Bonifico"/>
    <d v="2022-10-21T00:00:00"/>
    <s v="11487"/>
    <s v="SAN. BANCO POPOLARE CC TESORERIA"/>
  </r>
  <r>
    <s v="875021"/>
    <s v="94894"/>
    <x v="273"/>
    <s v="ACQ"/>
    <s v="3622093828"/>
    <d v="2022-09-16T00:00:00"/>
    <m/>
    <n v="1940.84"/>
    <s v="60"/>
    <d v="2022-09-20T00:00:00"/>
    <d v="2022-11-19T00:00:00"/>
    <n v="-4"/>
    <n v="56"/>
    <n v="1764.4"/>
    <n v="-7057.6"/>
    <n v="98806.400000000009"/>
    <s v="Bonifico"/>
    <d v="2022-11-15T00:00:00"/>
    <s v="12022"/>
    <s v="SAN. BANCO POPOLARE CC TESORERIA"/>
  </r>
  <r>
    <s v="875022"/>
    <s v="95156"/>
    <x v="60"/>
    <s v="ACQ"/>
    <s v="74"/>
    <d v="2022-09-14T00:00:00"/>
    <s v="NC A STORNO PARZ. FT 2681 DEL 8/6/22 E FT 2682 DEL 8/6/22"/>
    <n v="-18.95"/>
    <s v="60"/>
    <d v="2022-09-20T00:00:00"/>
    <d v="2022-11-19T00:00:00"/>
    <n v="0"/>
    <n v="60"/>
    <n v="-15.53"/>
    <n v="0"/>
    <n v="-931.8"/>
    <s v="Bonifico"/>
    <d v="2022-10-06T00:00:00"/>
    <s v="10666"/>
    <s v="SAN. BANCO POPOLARE CC TESORERIA"/>
  </r>
  <r>
    <s v="875023"/>
    <s v="90127"/>
    <x v="88"/>
    <s v="ACQ"/>
    <s v="5302493295"/>
    <d v="2022-09-15T00:00:00"/>
    <m/>
    <n v="1171.2"/>
    <s v="60"/>
    <d v="2022-09-20T00:00:00"/>
    <d v="2022-11-19T00:00:00"/>
    <n v="5"/>
    <n v="65"/>
    <n v="960"/>
    <n v="4800"/>
    <n v="62400"/>
    <s v="Bonifico"/>
    <d v="2022-11-24T00:00:00"/>
    <s v="12649"/>
    <s v="SAN. BANCO POPOLARE CC TESORERIA"/>
  </r>
  <r>
    <s v="875024"/>
    <s v="90034"/>
    <x v="127"/>
    <s v="ACQ"/>
    <s v="94019039"/>
    <d v="2022-09-16T00:00:00"/>
    <m/>
    <n v="854"/>
    <s v="60"/>
    <d v="2022-09-20T00:00:00"/>
    <d v="2022-11-19T00:00:00"/>
    <n v="5"/>
    <n v="65"/>
    <n v="700"/>
    <n v="3500"/>
    <n v="45500"/>
    <s v="Bonifico"/>
    <d v="2022-11-24T00:00:00"/>
    <s v="12716"/>
    <s v="SAN. BANCO POPOLARE CC TESORERIA"/>
  </r>
  <r>
    <s v="875025"/>
    <s v="90034"/>
    <x v="127"/>
    <s v="ACQ"/>
    <s v="94019038"/>
    <d v="2022-09-16T00:00:00"/>
    <m/>
    <n v="280.60000000000002"/>
    <s v="60"/>
    <d v="2022-09-20T00:00:00"/>
    <d v="2022-11-19T00:00:00"/>
    <n v="5"/>
    <n v="65"/>
    <n v="230"/>
    <n v="1150"/>
    <n v="14950"/>
    <s v="Bonifico"/>
    <d v="2022-11-24T00:00:00"/>
    <s v="12716"/>
    <s v="SAN. BANCO POPOLARE CC TESORERIA"/>
  </r>
  <r>
    <s v="875026"/>
    <s v="92826"/>
    <x v="504"/>
    <s v="ACQ"/>
    <s v="2022_3_38"/>
    <d v="2022-09-15T00:00:00"/>
    <s v="REV AUTO 14/9/22"/>
    <n v="124.52"/>
    <s v="60"/>
    <d v="2022-09-20T00:00:00"/>
    <d v="2022-11-19T00:00:00"/>
    <n v="-29"/>
    <n v="31"/>
    <n v="116.4"/>
    <n v="-3375.6000000000004"/>
    <n v="3608.4"/>
    <s v="Bonifico"/>
    <d v="2022-10-21T00:00:00"/>
    <s v="11457"/>
    <s v="SAN. BANCO POPOLARE CC TESORERIA"/>
  </r>
  <r>
    <s v="875027"/>
    <s v="90127"/>
    <x v="88"/>
    <s v="ACQ"/>
    <s v="5302493599"/>
    <d v="2022-09-16T00:00:00"/>
    <m/>
    <n v="406.7"/>
    <s v="60"/>
    <d v="2022-09-20T00:00:00"/>
    <d v="2022-11-19T00:00:00"/>
    <n v="5"/>
    <n v="65"/>
    <n v="333.36"/>
    <n v="1666.8000000000002"/>
    <n v="21668.400000000001"/>
    <s v="Bonifico"/>
    <d v="2022-11-24T00:00:00"/>
    <s v="12649"/>
    <s v="SAN. BANCO POPOLARE CC TESORERIA"/>
  </r>
  <r>
    <s v="875028"/>
    <s v="93395"/>
    <x v="51"/>
    <s v="ACQ"/>
    <s v="22077948 Q1"/>
    <d v="2022-09-17T00:00:00"/>
    <m/>
    <n v="41.48"/>
    <s v="60"/>
    <d v="2022-09-20T00:00:00"/>
    <d v="2022-11-19T00:00:00"/>
    <n v="5"/>
    <n v="65"/>
    <n v="34"/>
    <n v="170"/>
    <n v="2210"/>
    <s v="Bonifico"/>
    <d v="2022-11-24T00:00:00"/>
    <s v="12583"/>
    <s v="SAN. BANCO POPOLARE CC TESORERIA"/>
  </r>
  <r>
    <s v="875029"/>
    <s v="93395"/>
    <x v="51"/>
    <s v="ACQ"/>
    <s v="22077945 Q1"/>
    <d v="2022-09-17T00:00:00"/>
    <m/>
    <n v="684.42"/>
    <s v="60"/>
    <d v="2022-09-20T00:00:00"/>
    <d v="2022-11-19T00:00:00"/>
    <n v="5"/>
    <n v="65"/>
    <n v="561"/>
    <n v="2805"/>
    <n v="36465"/>
    <s v="Bonifico"/>
    <d v="2022-11-24T00:00:00"/>
    <s v="12583"/>
    <s v="SAN. BANCO POPOLARE CC TESORERIA"/>
  </r>
  <r>
    <s v="875030"/>
    <s v="93395"/>
    <x v="51"/>
    <s v="ACQ"/>
    <s v="22077947 Q1"/>
    <d v="2022-09-17T00:00:00"/>
    <m/>
    <n v="165.92"/>
    <s v="60"/>
    <d v="2022-09-20T00:00:00"/>
    <d v="2022-11-19T00:00:00"/>
    <n v="5"/>
    <n v="65"/>
    <n v="136"/>
    <n v="680"/>
    <n v="8840"/>
    <s v="Bonifico"/>
    <d v="2022-11-24T00:00:00"/>
    <s v="12583"/>
    <s v="SAN. BANCO POPOLARE CC TESORERIA"/>
  </r>
  <r>
    <s v="875031"/>
    <s v="93395"/>
    <x v="51"/>
    <s v="ACQ"/>
    <s v="22077949 Q1"/>
    <d v="2022-09-17T00:00:00"/>
    <m/>
    <n v="82.96"/>
    <s v="60"/>
    <d v="2022-09-20T00:00:00"/>
    <d v="2022-11-19T00:00:00"/>
    <n v="5"/>
    <n v="65"/>
    <n v="68"/>
    <n v="340"/>
    <n v="4420"/>
    <s v="Bonifico"/>
    <d v="2022-11-24T00:00:00"/>
    <s v="12583"/>
    <s v="SAN. BANCO POPOLARE CC TESORERIA"/>
  </r>
  <r>
    <s v="875032"/>
    <s v="93395"/>
    <x v="51"/>
    <s v="ACQ"/>
    <s v="22077944 Q1"/>
    <d v="2022-09-17T00:00:00"/>
    <m/>
    <n v="41.48"/>
    <s v="60"/>
    <d v="2022-09-20T00:00:00"/>
    <d v="2022-11-19T00:00:00"/>
    <n v="-24"/>
    <n v="36"/>
    <n v="34"/>
    <n v="-816"/>
    <n v="1224"/>
    <s v="Bonifico"/>
    <d v="2022-10-26T00:00:00"/>
    <s v="11654"/>
    <s v="SAN. BANCO POPOLARE CC TESORERIA"/>
  </r>
  <r>
    <s v="875033"/>
    <s v="99244"/>
    <x v="409"/>
    <s v="ACQ"/>
    <s v="FIPADB-2022-757929"/>
    <d v="2022-09-16T00:00:00"/>
    <m/>
    <n v="186.44"/>
    <s v="60"/>
    <d v="2022-09-20T00:00:00"/>
    <d v="2022-11-19T00:00:00"/>
    <n v="-29"/>
    <n v="31"/>
    <n v="152.82"/>
    <n v="-4431.78"/>
    <n v="4737.42"/>
    <s v="Bonifico"/>
    <d v="2022-10-21T00:00:00"/>
    <s v="11501"/>
    <s v="SAN. BANCO POPOLARE CC TESORERIA"/>
  </r>
  <r>
    <s v="875034"/>
    <s v="95802"/>
    <x v="103"/>
    <s v="ACQ"/>
    <s v="0931862162"/>
    <d v="2022-09-19T00:00:00"/>
    <m/>
    <n v="13074.48"/>
    <s v="60"/>
    <d v="2022-09-20T00:00:00"/>
    <d v="2022-11-19T00:00:00"/>
    <n v="-4"/>
    <n v="56"/>
    <n v="11885.89"/>
    <n v="-47543.56"/>
    <n v="665609.84"/>
    <s v="Bonifico"/>
    <d v="2022-11-15T00:00:00"/>
    <s v="12155"/>
    <s v="SAN. BANCO POPOLARE CC TESORERIA"/>
  </r>
  <r>
    <s v="875035"/>
    <s v="92068"/>
    <x v="146"/>
    <s v="ACQ"/>
    <s v="1020552853"/>
    <d v="2022-09-15T00:00:00"/>
    <m/>
    <n v="195.2"/>
    <s v="60"/>
    <d v="2022-09-20T00:00:00"/>
    <d v="2022-11-19T00:00:00"/>
    <n v="9"/>
    <n v="69"/>
    <n v="160"/>
    <n v="1440"/>
    <n v="11040"/>
    <s v="Bonifico"/>
    <d v="2022-11-28T00:00:00"/>
    <s v="12817"/>
    <s v="SAN. BANCO POPOLARE CC TESORERIA"/>
  </r>
  <r>
    <s v="875036"/>
    <s v="99423"/>
    <x v="98"/>
    <s v="ACQ"/>
    <s v="9897098368"/>
    <d v="2022-09-15T00:00:00"/>
    <m/>
    <n v="3829.1"/>
    <s v="60"/>
    <d v="2022-09-20T00:00:00"/>
    <d v="2022-11-19T00:00:00"/>
    <n v="-4"/>
    <n v="56"/>
    <n v="3481"/>
    <n v="-13924"/>
    <n v="194936"/>
    <s v="Bonifico"/>
    <d v="2022-11-15T00:00:00"/>
    <s v="12053"/>
    <s v="SAN. BANCO POPOLARE CC TESORERIA"/>
  </r>
  <r>
    <s v="875037"/>
    <s v="96420"/>
    <x v="38"/>
    <s v="ACQ"/>
    <s v="FS/4605"/>
    <d v="2022-09-09T00:00:00"/>
    <m/>
    <n v="16271.84"/>
    <s v="60"/>
    <d v="2022-09-20T00:00:00"/>
    <d v="2022-11-19T00:00:00"/>
    <n v="-4"/>
    <n v="56"/>
    <n v="15646"/>
    <n v="-62584"/>
    <n v="876176"/>
    <s v="Bonifico"/>
    <d v="2022-11-15T00:00:00"/>
    <s v="11977"/>
    <s v="SAN. BANCO POPOLARE CC TESORERIA"/>
  </r>
  <r>
    <s v="875038"/>
    <s v="90461"/>
    <x v="142"/>
    <s v="ACQ"/>
    <s v="E03804"/>
    <d v="2022-09-15T00:00:00"/>
    <m/>
    <n v="126.31"/>
    <s v="60"/>
    <d v="2022-09-20T00:00:00"/>
    <d v="2022-11-19T00:00:00"/>
    <n v="5"/>
    <n v="65"/>
    <n v="103.53"/>
    <n v="517.65"/>
    <n v="6729.45"/>
    <s v="Bonifico"/>
    <d v="2022-11-24T00:00:00"/>
    <s v="12603"/>
    <s v="SAN. BANCO POPOLARE CC TESORERIA"/>
  </r>
  <r>
    <s v="875039"/>
    <s v="95277"/>
    <x v="107"/>
    <s v="ACQ"/>
    <s v="0000001000075159"/>
    <d v="2022-09-15T00:00:00"/>
    <m/>
    <n v="17761.73"/>
    <s v="60"/>
    <d v="2022-09-20T00:00:00"/>
    <d v="2022-11-19T00:00:00"/>
    <n v="4"/>
    <n v="64"/>
    <n v="16147.03"/>
    <n v="64588.12"/>
    <n v="1033409.92"/>
    <s v="Bonifico"/>
    <d v="2022-11-23T00:00:00"/>
    <s v="12527"/>
    <s v="TERR. BANCO POPOLARE"/>
  </r>
  <r>
    <s v="875040"/>
    <s v="93497"/>
    <x v="309"/>
    <s v="ACQ"/>
    <s v="000520/22"/>
    <d v="2022-09-13T00:00:00"/>
    <m/>
    <n v="695.4"/>
    <s v="60"/>
    <d v="2022-09-20T00:00:00"/>
    <d v="2022-11-19T00:00:00"/>
    <n v="-29"/>
    <n v="31"/>
    <n v="570"/>
    <n v="-16530"/>
    <n v="17670"/>
    <s v="Bonifico"/>
    <d v="2022-10-21T00:00:00"/>
    <s v="11384"/>
    <s v="SAN. BANCO POPOLARE CC TESORERIA"/>
  </r>
  <r>
    <s v="875041"/>
    <s v="10534"/>
    <x v="507"/>
    <s v="ACQ"/>
    <s v="V7-2855"/>
    <d v="2022-09-16T00:00:00"/>
    <m/>
    <n v="37637.199999999997"/>
    <s v="60"/>
    <d v="2022-09-20T00:00:00"/>
    <d v="2022-11-19T00:00:00"/>
    <n v="-33"/>
    <n v="27"/>
    <n v="35844.949999999997"/>
    <n v="-1182883.3499999999"/>
    <n v="967813.64999999991"/>
    <s v="Bonifico"/>
    <d v="2022-10-17T00:00:00"/>
    <s v="11235"/>
    <s v="SAN. BANCO POPOLARE CC TESORERIA"/>
  </r>
  <r>
    <s v="875042"/>
    <s v="96491"/>
    <x v="3"/>
    <s v="ACQ"/>
    <s v="22197745"/>
    <d v="2022-09-15T00:00:00"/>
    <m/>
    <n v="123.85"/>
    <s v="60"/>
    <d v="2022-09-20T00:00:00"/>
    <d v="2022-11-19T00:00:00"/>
    <n v="5"/>
    <n v="65"/>
    <n v="101.52"/>
    <n v="507.59999999999997"/>
    <n v="6598.8"/>
    <s v="Bonifico"/>
    <d v="2022-11-24T00:00:00"/>
    <s v="12693"/>
    <s v="SAN. BANCO POPOLARE CC TESORERIA"/>
  </r>
  <r>
    <s v="875043"/>
    <s v="22928"/>
    <x v="161"/>
    <s v="ACQ"/>
    <s v="V90010723"/>
    <d v="2022-09-12T00:00:00"/>
    <m/>
    <n v="107.36"/>
    <s v="60"/>
    <d v="2022-09-20T00:00:00"/>
    <d v="2022-11-19T00:00:00"/>
    <n v="5"/>
    <n v="65"/>
    <n v="88"/>
    <n v="440"/>
    <n v="5720"/>
    <s v="Bonifico"/>
    <d v="2022-11-24T00:00:00"/>
    <s v="12632"/>
    <s v="SAN. BANCO POPOLARE CC TESORERIA"/>
  </r>
  <r>
    <s v="875044"/>
    <s v="98849"/>
    <x v="494"/>
    <s v="ACQ"/>
    <s v="P0000001802"/>
    <d v="2022-09-15T00:00:00"/>
    <m/>
    <n v="640.64"/>
    <s v="60"/>
    <d v="2022-09-20T00:00:00"/>
    <d v="2022-11-19T00:00:00"/>
    <n v="-24"/>
    <n v="36"/>
    <n v="616"/>
    <n v="-14784"/>
    <n v="22176"/>
    <s v="Bonifico"/>
    <d v="2022-10-26T00:00:00"/>
    <s v="11658"/>
    <s v="SAN. BANCO POPOLARE CC TESORERIA"/>
  </r>
  <r>
    <s v="875045"/>
    <s v="95802"/>
    <x v="103"/>
    <s v="ACQ"/>
    <s v="0931861973"/>
    <d v="2022-09-16T00:00:00"/>
    <m/>
    <n v="1074.46"/>
    <s v="60"/>
    <d v="2022-09-20T00:00:00"/>
    <d v="2022-11-19T00:00:00"/>
    <n v="5"/>
    <n v="65"/>
    <n v="976.78"/>
    <n v="4883.8999999999996"/>
    <n v="63490.7"/>
    <s v="Bonifico"/>
    <d v="2022-11-24T00:00:00"/>
    <s v="12600"/>
    <s v="SAN. BANCO POPOLARE CC TESORERIA"/>
  </r>
  <r>
    <s v="875046"/>
    <s v="90461"/>
    <x v="142"/>
    <s v="ACQ"/>
    <s v="E03800"/>
    <d v="2022-09-15T00:00:00"/>
    <m/>
    <n v="1244.4000000000001"/>
    <s v="60"/>
    <d v="2022-09-20T00:00:00"/>
    <d v="2022-11-19T00:00:00"/>
    <n v="-29"/>
    <n v="31"/>
    <n v="1020"/>
    <n v="-29580"/>
    <n v="31620"/>
    <s v="Bonifico"/>
    <d v="2022-10-21T00:00:00"/>
    <s v="11478"/>
    <s v="SAN. BANCO POPOLARE CC TESORERIA"/>
  </r>
  <r>
    <s v="875047"/>
    <s v="22928"/>
    <x v="161"/>
    <s v="ACQ"/>
    <s v="V90010801"/>
    <d v="2022-09-13T00:00:00"/>
    <m/>
    <n v="170.8"/>
    <s v="60"/>
    <d v="2022-09-20T00:00:00"/>
    <d v="2022-11-19T00:00:00"/>
    <n v="5"/>
    <n v="65"/>
    <n v="140"/>
    <n v="700"/>
    <n v="9100"/>
    <s v="Bonifico"/>
    <d v="2022-11-24T00:00:00"/>
    <s v="12632"/>
    <s v="SAN. BANCO POPOLARE CC TESORERIA"/>
  </r>
  <r>
    <s v="875048"/>
    <s v="98276"/>
    <x v="173"/>
    <s v="ACQ"/>
    <s v="0000001060005792"/>
    <d v="2022-09-15T00:00:00"/>
    <m/>
    <n v="38668.61"/>
    <s v="60"/>
    <d v="2022-09-20T00:00:00"/>
    <d v="2022-11-19T00:00:00"/>
    <n v="-4"/>
    <n v="56"/>
    <n v="35153.279999999999"/>
    <n v="-140613.12"/>
    <n v="1968583.6799999999"/>
    <s v="Bonifico"/>
    <d v="2022-11-15T00:00:00"/>
    <s v="12034"/>
    <s v="SAN. BANCO POPOLARE CC TESORERIA"/>
  </r>
  <r>
    <s v="875049"/>
    <s v="96535"/>
    <x v="2"/>
    <s v="ACQ"/>
    <s v="2100107825"/>
    <d v="2022-09-15T00:00:00"/>
    <m/>
    <n v="8.4700000000000006"/>
    <s v="60"/>
    <d v="2022-09-20T00:00:00"/>
    <d v="2022-11-19T00:00:00"/>
    <n v="-4"/>
    <n v="56"/>
    <n v="7.7"/>
    <n v="-30.8"/>
    <n v="431.2"/>
    <s v="Bonifico"/>
    <d v="2022-11-15T00:00:00"/>
    <s v="12082"/>
    <s v="SAN. BANCO POPOLARE CC TESORERIA"/>
  </r>
  <r>
    <s v="875050"/>
    <s v="21952"/>
    <x v="99"/>
    <s v="ACQ"/>
    <s v="2223089451"/>
    <d v="2022-09-15T00:00:00"/>
    <m/>
    <n v="384.3"/>
    <s v="60"/>
    <d v="2022-09-20T00:00:00"/>
    <d v="2022-11-19T00:00:00"/>
    <n v="5"/>
    <n v="65"/>
    <n v="315"/>
    <n v="1575"/>
    <n v="20475"/>
    <s v="Bonifico"/>
    <d v="2022-11-24T00:00:00"/>
    <s v="12595"/>
    <s v="SAN. BANCO POPOLARE CC TESORERIA"/>
  </r>
  <r>
    <s v="875051"/>
    <s v="98632"/>
    <x v="159"/>
    <s v="ACQ"/>
    <s v="1978/PA"/>
    <d v="2022-09-16T00:00:00"/>
    <s v="COVID"/>
    <n v="5145"/>
    <s v="60"/>
    <d v="2022-09-20T00:00:00"/>
    <d v="2022-11-19T00:00:00"/>
    <n v="5"/>
    <n v="65"/>
    <n v="4900"/>
    <n v="24500"/>
    <n v="318500"/>
    <s v="Bonifico"/>
    <d v="2022-11-24T00:00:00"/>
    <s v="12714"/>
    <s v="SAN. BANCO POPOLARE CC TESORERIA"/>
  </r>
  <r>
    <s v="875052"/>
    <s v="98285"/>
    <x v="83"/>
    <s v="ACQ"/>
    <s v="98261682"/>
    <d v="2022-09-16T00:00:00"/>
    <m/>
    <n v="658.8"/>
    <s v="60"/>
    <d v="2022-09-20T00:00:00"/>
    <d v="2022-11-19T00:00:00"/>
    <n v="-44"/>
    <n v="16"/>
    <n v="540"/>
    <n v="-23760"/>
    <n v="8640"/>
    <s v="Bonifico"/>
    <d v="2022-10-06T00:00:00"/>
    <s v="10650"/>
    <s v="SAN. BANCO POPOLARE CC TESORERIA"/>
  </r>
  <r>
    <s v="875053"/>
    <s v="91535"/>
    <x v="87"/>
    <s v="ACQ"/>
    <s v="002169"/>
    <d v="2022-09-09T00:00:00"/>
    <m/>
    <n v="61.93"/>
    <s v="60"/>
    <d v="2022-09-20T00:00:00"/>
    <d v="2022-11-19T00:00:00"/>
    <n v="-24"/>
    <n v="36"/>
    <n v="50.76"/>
    <n v="-1218.24"/>
    <n v="1827.36"/>
    <s v="Bonifico"/>
    <d v="2022-10-26T00:00:00"/>
    <s v="11670"/>
    <s v="SAN. BANCO POPOLARE CC TESORERIA"/>
  </r>
  <r>
    <s v="875054"/>
    <s v="91535"/>
    <x v="87"/>
    <s v="ACQ"/>
    <s v="002172"/>
    <d v="2022-09-09T00:00:00"/>
    <m/>
    <n v="63.49"/>
    <s v="60"/>
    <d v="2022-09-20T00:00:00"/>
    <d v="2022-11-19T00:00:00"/>
    <n v="-24"/>
    <n v="36"/>
    <n v="52.04"/>
    <n v="-1248.96"/>
    <n v="1873.44"/>
    <s v="Bonifico"/>
    <d v="2022-10-26T00:00:00"/>
    <s v="11670"/>
    <s v="SAN. BANCO POPOLARE CC TESORERIA"/>
  </r>
  <r>
    <s v="875055"/>
    <s v="97882"/>
    <x v="200"/>
    <s v="ACQ"/>
    <s v="977/PA"/>
    <d v="2022-09-15T00:00:00"/>
    <m/>
    <n v="241.85"/>
    <s v="60"/>
    <d v="2022-09-20T00:00:00"/>
    <d v="2022-11-19T00:00:00"/>
    <n v="-4"/>
    <n v="56"/>
    <n v="198.24"/>
    <n v="-792.96"/>
    <n v="11101.44"/>
    <s v="Bonifico"/>
    <d v="2022-11-15T00:00:00"/>
    <s v="11998"/>
    <s v="SAN. BANCO POPOLARE CC TESORERIA"/>
  </r>
  <r>
    <s v="875056"/>
    <s v="96876"/>
    <x v="7"/>
    <s v="ACQ"/>
    <s v="0740900331"/>
    <d v="2022-09-15T00:00:00"/>
    <m/>
    <n v="752.84"/>
    <s v="60"/>
    <d v="2022-09-20T00:00:00"/>
    <d v="2022-11-19T00:00:00"/>
    <n v="-4"/>
    <n v="56"/>
    <n v="684.4"/>
    <n v="-2737.6"/>
    <n v="38326.400000000001"/>
    <s v="Bonifico"/>
    <d v="2022-11-15T00:00:00"/>
    <s v="12061"/>
    <s v="SAN. BANCO POPOLARE CC TESORERIA"/>
  </r>
  <r>
    <s v="875057"/>
    <s v="94921"/>
    <x v="182"/>
    <s v="ACQ"/>
    <s v="8722170157"/>
    <d v="2022-09-15T00:00:00"/>
    <m/>
    <n v="4505.62"/>
    <s v="60"/>
    <d v="2022-09-20T00:00:00"/>
    <d v="2022-11-19T00:00:00"/>
    <n v="-4"/>
    <n v="56"/>
    <n v="4096.0200000000004"/>
    <n v="-16384.080000000002"/>
    <n v="229377.12000000002"/>
    <s v="Bonifico"/>
    <d v="2022-11-15T00:00:00"/>
    <s v="12167"/>
    <s v="SAN. BANCO POPOLARE CC TESORERIA"/>
  </r>
  <r>
    <s v="875058"/>
    <s v="94919"/>
    <x v="84"/>
    <s v="ACQ"/>
    <s v="22017761R8"/>
    <d v="2022-09-14T00:00:00"/>
    <m/>
    <n v="234"/>
    <s v="60"/>
    <d v="2022-09-20T00:00:00"/>
    <d v="2022-11-19T00:00:00"/>
    <n v="-29"/>
    <n v="31"/>
    <n v="225"/>
    <n v="-6525"/>
    <n v="6975"/>
    <s v="Bonifico"/>
    <d v="2022-10-21T00:00:00"/>
    <s v="11371"/>
    <s v="SAN. BANCO POPOLARE CC TESORERIA"/>
  </r>
  <r>
    <s v="875059"/>
    <s v="94921"/>
    <x v="182"/>
    <s v="ACQ"/>
    <s v="8722170156"/>
    <d v="2022-09-15T00:00:00"/>
    <m/>
    <n v="1679.3"/>
    <s v="60"/>
    <d v="2022-09-20T00:00:00"/>
    <d v="2022-11-19T00:00:00"/>
    <n v="-4"/>
    <n v="56"/>
    <n v="1526.64"/>
    <n v="-6106.56"/>
    <n v="85491.840000000011"/>
    <s v="Bonifico"/>
    <d v="2022-11-15T00:00:00"/>
    <s v="12167"/>
    <s v="SAN. BANCO POPOLARE CC TESORERIA"/>
  </r>
  <r>
    <s v="875060"/>
    <s v="22839"/>
    <x v="278"/>
    <s v="ACQ"/>
    <s v="25884873"/>
    <d v="2022-09-15T00:00:00"/>
    <m/>
    <n v="948.95"/>
    <s v="60"/>
    <d v="2022-09-20T00:00:00"/>
    <d v="2022-11-19T00:00:00"/>
    <n v="-29"/>
    <n v="31"/>
    <n v="912.45"/>
    <n v="-26461.050000000003"/>
    <n v="28285.95"/>
    <s v="Bonifico"/>
    <d v="2022-10-21T00:00:00"/>
    <s v="11350"/>
    <s v="SAN. BANCO POPOLARE CC TESORERIA"/>
  </r>
  <r>
    <s v="875061"/>
    <s v="90544"/>
    <x v="11"/>
    <s v="ACQ"/>
    <s v="22119813"/>
    <d v="2022-09-15T00:00:00"/>
    <m/>
    <n v="762.84"/>
    <s v="60"/>
    <d v="2022-09-20T00:00:00"/>
    <d v="2022-11-19T00:00:00"/>
    <n v="-29"/>
    <n v="31"/>
    <n v="733.5"/>
    <n v="-21271.5"/>
    <n v="22738.5"/>
    <s v="Bonifico"/>
    <d v="2022-10-21T00:00:00"/>
    <s v="11436"/>
    <s v="SAN. BANCO POPOLARE CC TESORERIA"/>
  </r>
  <r>
    <s v="875062"/>
    <s v="94919"/>
    <x v="84"/>
    <s v="ACQ"/>
    <s v="22017759R8"/>
    <d v="2022-09-14T00:00:00"/>
    <m/>
    <n v="151.01"/>
    <s v="60"/>
    <d v="2022-09-20T00:00:00"/>
    <d v="2022-11-19T00:00:00"/>
    <n v="-29"/>
    <n v="31"/>
    <n v="145.19999999999999"/>
    <n v="-4210.7999999999993"/>
    <n v="4501.2"/>
    <s v="Bonifico"/>
    <d v="2022-10-21T00:00:00"/>
    <s v="11371"/>
    <s v="SAN. BANCO POPOLARE CC TESORERIA"/>
  </r>
  <r>
    <s v="875063"/>
    <s v="91838"/>
    <x v="420"/>
    <s v="ACQ"/>
    <s v="VP0003373"/>
    <d v="2022-09-07T00:00:00"/>
    <m/>
    <n v="236.5"/>
    <s v="60"/>
    <d v="2022-09-20T00:00:00"/>
    <d v="2022-11-19T00:00:00"/>
    <n v="-4"/>
    <n v="56"/>
    <n v="215"/>
    <n v="-860"/>
    <n v="12040"/>
    <s v="Bonifico"/>
    <d v="2022-11-15T00:00:00"/>
    <s v="12157"/>
    <s v="SAN. BANCO POPOLARE CC TESORERIA"/>
  </r>
  <r>
    <s v="875064"/>
    <s v="93239"/>
    <x v="213"/>
    <s v="ACQ"/>
    <s v="9700226903"/>
    <d v="2022-09-16T00:00:00"/>
    <m/>
    <n v="3718.56"/>
    <s v="60"/>
    <d v="2022-09-20T00:00:00"/>
    <d v="2022-11-19T00:00:00"/>
    <n v="-4"/>
    <n v="56"/>
    <n v="3048"/>
    <n v="-12192"/>
    <n v="170688"/>
    <s v="Bonifico"/>
    <d v="2022-11-15T00:00:00"/>
    <s v="12186"/>
    <s v="SAN. BANCO POPOLARE CC TESORERIA"/>
  </r>
  <r>
    <s v="875065"/>
    <s v="99436"/>
    <x v="101"/>
    <s v="ACQ"/>
    <s v="2022202800"/>
    <d v="2022-09-16T00:00:00"/>
    <m/>
    <n v="6.06"/>
    <s v="60"/>
    <d v="2022-09-20T00:00:00"/>
    <d v="2022-11-19T00:00:00"/>
    <n v="-4"/>
    <n v="56"/>
    <n v="5.51"/>
    <n v="-22.04"/>
    <n v="308.56"/>
    <s v="Bonifico"/>
    <d v="2022-11-15T00:00:00"/>
    <s v="12015"/>
    <s v="SAN. BANCO POPOLARE CC TESORERIA"/>
  </r>
  <r>
    <s v="875066"/>
    <s v="99436"/>
    <x v="101"/>
    <s v="ACQ"/>
    <s v="2022202792"/>
    <d v="2022-09-16T00:00:00"/>
    <m/>
    <n v="3.06"/>
    <s v="60"/>
    <d v="2022-09-20T00:00:00"/>
    <d v="2022-11-19T00:00:00"/>
    <n v="-29"/>
    <n v="31"/>
    <n v="2.78"/>
    <n v="-80.61999999999999"/>
    <n v="86.179999999999993"/>
    <s v="Bonifico"/>
    <d v="2022-10-21T00:00:00"/>
    <s v="11420"/>
    <s v="SAN. BANCO POPOLARE CC TESORERIA"/>
  </r>
  <r>
    <s v="875067"/>
    <s v="99436"/>
    <x v="101"/>
    <s v="ACQ"/>
    <s v="2022202795"/>
    <d v="2022-09-16T00:00:00"/>
    <m/>
    <n v="716.93"/>
    <s v="60"/>
    <d v="2022-09-20T00:00:00"/>
    <d v="2022-11-19T00:00:00"/>
    <n v="-4"/>
    <n v="56"/>
    <n v="651.75"/>
    <n v="-2607"/>
    <n v="36498"/>
    <s v="Bonifico"/>
    <d v="2022-11-15T00:00:00"/>
    <s v="12015"/>
    <s v="SAN. BANCO POPOLARE CC TESORERIA"/>
  </r>
  <r>
    <s v="875068"/>
    <s v="99734"/>
    <x v="167"/>
    <s v="ACQ"/>
    <s v="22507404"/>
    <d v="2022-09-15T00:00:00"/>
    <m/>
    <n v="130"/>
    <s v="60"/>
    <d v="2022-09-20T00:00:00"/>
    <d v="2022-11-19T00:00:00"/>
    <n v="-29"/>
    <n v="31"/>
    <n v="125"/>
    <n v="-3625"/>
    <n v="3875"/>
    <s v="Bonifico"/>
    <d v="2022-10-21T00:00:00"/>
    <s v="11363"/>
    <s v="SAN. BANCO POPOLARE CC TESORERIA"/>
  </r>
  <r>
    <s v="875069"/>
    <s v="95277"/>
    <x v="107"/>
    <s v="ACQ"/>
    <s v="0000001000075146"/>
    <d v="2022-09-15T00:00:00"/>
    <m/>
    <n v="147.94999999999999"/>
    <s v="60"/>
    <d v="2022-09-20T00:00:00"/>
    <d v="2022-11-19T00:00:00"/>
    <n v="-4"/>
    <n v="56"/>
    <n v="134.5"/>
    <n v="-538"/>
    <n v="7532"/>
    <s v="Bonifico"/>
    <d v="2022-11-15T00:00:00"/>
    <s v="12068"/>
    <s v="SAN. BANCO POPOLARE CC TESORERIA"/>
  </r>
  <r>
    <s v="875070"/>
    <s v="95483"/>
    <x v="509"/>
    <s v="ACQ"/>
    <s v="378/C"/>
    <d v="2022-09-06T00:00:00"/>
    <m/>
    <n v="732"/>
    <s v="60"/>
    <d v="2022-09-20T00:00:00"/>
    <d v="2022-11-19T00:00:00"/>
    <n v="5"/>
    <n v="65"/>
    <n v="600"/>
    <n v="3000"/>
    <n v="39000"/>
    <s v="Bonifico"/>
    <d v="2022-11-24T00:00:00"/>
    <s v="12612"/>
    <s v="SAN. BANCO POPOLARE CC TESORERIA"/>
  </r>
  <r>
    <s v="875071"/>
    <s v="97183"/>
    <x v="204"/>
    <s v="ACQ"/>
    <s v="49474"/>
    <d v="2022-09-15T00:00:00"/>
    <m/>
    <n v="67.5"/>
    <s v="60"/>
    <d v="2022-09-20T00:00:00"/>
    <d v="2022-11-19T00:00:00"/>
    <n v="-4"/>
    <n v="56"/>
    <n v="61.36"/>
    <n v="-245.44"/>
    <n v="3436.16"/>
    <s v="Bonifico"/>
    <d v="2022-11-15T00:00:00"/>
    <s v="12140"/>
    <s v="SAN. BANCO POPOLARE CC TESORERIA"/>
  </r>
  <r>
    <s v="875072"/>
    <s v="97183"/>
    <x v="204"/>
    <s v="ACQ"/>
    <s v="49540"/>
    <d v="2022-09-15T00:00:00"/>
    <m/>
    <n v="4246"/>
    <s v="60"/>
    <d v="2022-09-20T00:00:00"/>
    <d v="2022-11-19T00:00:00"/>
    <n v="-4"/>
    <n v="56"/>
    <n v="3860"/>
    <n v="-15440"/>
    <n v="216160"/>
    <s v="Bonifico"/>
    <d v="2022-11-15T00:00:00"/>
    <s v="12140"/>
    <s v="SAN. BANCO POPOLARE CC TESORERIA"/>
  </r>
  <r>
    <s v="875073"/>
    <s v="94919"/>
    <x v="84"/>
    <s v="ACQ"/>
    <s v="22017767R8"/>
    <d v="2022-09-14T00:00:00"/>
    <m/>
    <n v="884"/>
    <s v="60"/>
    <d v="2022-09-20T00:00:00"/>
    <d v="2022-11-19T00:00:00"/>
    <n v="-29"/>
    <n v="31"/>
    <n v="850"/>
    <n v="-24650"/>
    <n v="26350"/>
    <s v="Bonifico"/>
    <d v="2022-10-21T00:00:00"/>
    <s v="11371"/>
    <s v="SAN. BANCO POPOLARE CC TESORERIA"/>
  </r>
  <r>
    <s v="875074"/>
    <s v="90544"/>
    <x v="11"/>
    <s v="ACQ"/>
    <s v="22119812"/>
    <d v="2022-09-15T00:00:00"/>
    <m/>
    <n v="700.13"/>
    <s v="60"/>
    <d v="2022-09-20T00:00:00"/>
    <d v="2022-11-19T00:00:00"/>
    <n v="-29"/>
    <n v="31"/>
    <n v="673.2"/>
    <n v="-19522.800000000003"/>
    <n v="20869.2"/>
    <s v="Bonifico"/>
    <d v="2022-10-21T00:00:00"/>
    <s v="11436"/>
    <s v="SAN. BANCO POPOLARE CC TESORERIA"/>
  </r>
  <r>
    <s v="875075"/>
    <s v="94546"/>
    <x v="71"/>
    <s v="ACQ"/>
    <s v="1011355445"/>
    <d v="2022-09-15T00:00:00"/>
    <m/>
    <n v="20195.82"/>
    <s v="60"/>
    <d v="2022-09-20T00:00:00"/>
    <d v="2022-11-19T00:00:00"/>
    <n v="-4"/>
    <n v="56"/>
    <n v="16553.95"/>
    <n v="-66215.8"/>
    <n v="927021.20000000007"/>
    <s v="Bonifico"/>
    <d v="2022-11-15T00:00:00"/>
    <s v="12115"/>
    <s v="SAN. BANCO POPOLARE CC TESORERIA"/>
  </r>
  <r>
    <s v="875076"/>
    <s v="22928"/>
    <x v="161"/>
    <s v="ACQ"/>
    <s v="V90010722"/>
    <d v="2022-09-12T00:00:00"/>
    <m/>
    <n v="215.94"/>
    <s v="60"/>
    <d v="2022-09-20T00:00:00"/>
    <d v="2022-11-19T00:00:00"/>
    <n v="5"/>
    <n v="65"/>
    <n v="177"/>
    <n v="885"/>
    <n v="11505"/>
    <s v="Bonifico"/>
    <d v="2022-11-24T00:00:00"/>
    <s v="12632"/>
    <s v="SAN. BANCO POPOLARE CC TESORERIA"/>
  </r>
  <r>
    <s v="875077"/>
    <s v="10281"/>
    <x v="189"/>
    <s v="ACQ"/>
    <s v="3363221529"/>
    <d v="2022-09-15T00:00:00"/>
    <m/>
    <n v="366"/>
    <s v="60"/>
    <d v="2022-09-20T00:00:00"/>
    <d v="2022-11-19T00:00:00"/>
    <n v="-29"/>
    <n v="31"/>
    <n v="300"/>
    <n v="-8700"/>
    <n v="9300"/>
    <s v="Bonifico"/>
    <d v="2022-10-21T00:00:00"/>
    <s v="11394"/>
    <s v="SAN. BANCO POPOLARE CC TESORERIA"/>
  </r>
  <r>
    <s v="875078"/>
    <s v="99436"/>
    <x v="101"/>
    <s v="ACQ"/>
    <s v="2022202794"/>
    <d v="2022-09-16T00:00:00"/>
    <m/>
    <n v="4.59"/>
    <s v="60"/>
    <d v="2022-09-20T00:00:00"/>
    <d v="2022-11-19T00:00:00"/>
    <n v="-4"/>
    <n v="56"/>
    <n v="4.17"/>
    <n v="-16.68"/>
    <n v="233.51999999999998"/>
    <s v="Bonifico"/>
    <d v="2022-11-15T00:00:00"/>
    <s v="12015"/>
    <s v="SAN. BANCO POPOLARE CC TESORERIA"/>
  </r>
  <r>
    <s v="875079"/>
    <s v="99263"/>
    <x v="437"/>
    <s v="ACQ"/>
    <s v="4000005453"/>
    <d v="2022-09-09T00:00:00"/>
    <m/>
    <n v="2277"/>
    <s v="60"/>
    <d v="2022-09-20T00:00:00"/>
    <d v="2022-11-19T00:00:00"/>
    <n v="-29"/>
    <n v="31"/>
    <n v="2070"/>
    <n v="-60030"/>
    <n v="64170"/>
    <s v="Bonifico"/>
    <d v="2022-10-21T00:00:00"/>
    <s v="11342"/>
    <s v="SAN. BANCO POPOLARE CC TESORERIA"/>
  </r>
  <r>
    <s v="875080"/>
    <s v="90476"/>
    <x v="144"/>
    <s v="ACQ"/>
    <s v="0000141429"/>
    <d v="2022-09-15T00:00:00"/>
    <m/>
    <n v="717.13"/>
    <s v="60"/>
    <d v="2022-09-20T00:00:00"/>
    <d v="2022-11-19T00:00:00"/>
    <n v="-4"/>
    <n v="56"/>
    <n v="651.94000000000005"/>
    <n v="-2607.7600000000002"/>
    <n v="36508.639999999999"/>
    <s v="Bonifico"/>
    <d v="2022-11-15T00:00:00"/>
    <s v="12026"/>
    <s v="SAN. BANCO POPOLARE CC TESORERIA"/>
  </r>
  <r>
    <s v="875081"/>
    <s v="22928"/>
    <x v="161"/>
    <s v="ACQ"/>
    <s v="V90010802"/>
    <d v="2022-09-13T00:00:00"/>
    <m/>
    <n v="268.39999999999998"/>
    <s v="60"/>
    <d v="2022-09-20T00:00:00"/>
    <d v="2022-11-19T00:00:00"/>
    <n v="-29"/>
    <n v="31"/>
    <n v="220"/>
    <n v="-6380"/>
    <n v="6820"/>
    <s v="Bonifico"/>
    <d v="2022-10-21T00:00:00"/>
    <s v="11496"/>
    <s v="SAN. BANCO POPOLARE CC TESORERIA"/>
  </r>
  <r>
    <s v="875082"/>
    <s v="96154"/>
    <x v="292"/>
    <s v="ACQ"/>
    <s v="262216148"/>
    <d v="2022-09-16T00:00:00"/>
    <m/>
    <n v="1268.8"/>
    <s v="60"/>
    <d v="2022-09-20T00:00:00"/>
    <d v="2022-11-19T00:00:00"/>
    <n v="5"/>
    <n v="65"/>
    <n v="1040"/>
    <n v="5200"/>
    <n v="67600"/>
    <s v="Bonifico"/>
    <d v="2022-11-24T00:00:00"/>
    <s v="12599"/>
    <s v="SAN. BANCO POPOLARE CC TESORERIA"/>
  </r>
  <r>
    <s v="875083"/>
    <s v="99208"/>
    <x v="274"/>
    <s v="ACQ"/>
    <s v="22017395/EI"/>
    <d v="2022-08-26T00:00:00"/>
    <m/>
    <n v="742.5"/>
    <s v="60"/>
    <d v="2022-09-20T00:00:00"/>
    <d v="2022-11-19T00:00:00"/>
    <n v="-4"/>
    <n v="56"/>
    <n v="675"/>
    <n v="-2700"/>
    <n v="37800"/>
    <s v="Bonifico"/>
    <d v="2022-11-15T00:00:00"/>
    <s v="11965"/>
    <s v="SAN. BANCO POPOLARE CC TESORERIA"/>
  </r>
  <r>
    <s v="875084"/>
    <s v="93198"/>
    <x v="510"/>
    <s v="ACQ"/>
    <s v="224337/E"/>
    <d v="2022-09-05T00:00:00"/>
    <s v="CAN MENS DEP E FORMAZ EMODINAM AGO22 coge3459 cdc 173"/>
    <n v="20333.34"/>
    <s v="60"/>
    <d v="2022-09-20T00:00:00"/>
    <d v="2022-11-19T00:00:00"/>
    <n v="-29"/>
    <n v="31"/>
    <n v="16666.669999999998"/>
    <n v="-483333.42999999993"/>
    <n v="516666.76999999996"/>
    <s v="Bonifico"/>
    <d v="2022-10-21T00:00:00"/>
    <s v="11421"/>
    <s v="SAN. BANCO POPOLARE CC TESORERIA"/>
  </r>
  <r>
    <s v="875085"/>
    <s v="98285"/>
    <x v="83"/>
    <s v="ACQ"/>
    <s v="98261681"/>
    <d v="2022-09-16T00:00:00"/>
    <s v="NC A STORNO TOT. FT 98205106 DEL 24/8/22"/>
    <n v="-732"/>
    <s v="60"/>
    <d v="2022-09-20T00:00:00"/>
    <d v="2022-11-19T00:00:00"/>
    <n v="0"/>
    <n v="60"/>
    <n v="-600"/>
    <n v="0"/>
    <n v="-36000"/>
    <s v="Bonifico"/>
    <d v="2022-10-06T00:00:00"/>
    <s v="10650"/>
    <s v="SAN. BANCO POPOLARE CC TESORERIA"/>
  </r>
  <r>
    <s v="875086"/>
    <s v="93198"/>
    <x v="510"/>
    <s v="ACQ"/>
    <s v="224335/E"/>
    <d v="2022-09-05T00:00:00"/>
    <m/>
    <n v="27967.03"/>
    <s v="60"/>
    <d v="2022-09-20T00:00:00"/>
    <d v="2022-11-19T00:00:00"/>
    <n v="-29"/>
    <n v="31"/>
    <n v="26369.58"/>
    <n v="-764717.82000000007"/>
    <n v="817456.9800000001"/>
    <s v="Bonifico"/>
    <d v="2022-10-21T00:00:00"/>
    <s v="11421"/>
    <s v="SAN. BANCO POPOLARE CC TESORERIA"/>
  </r>
  <r>
    <s v="875087"/>
    <s v="91477"/>
    <x v="106"/>
    <s v="ACQ"/>
    <s v="1209342926"/>
    <d v="2022-09-16T00:00:00"/>
    <m/>
    <n v="2503.44"/>
    <s v="60"/>
    <d v="2022-09-20T00:00:00"/>
    <d v="2022-11-19T00:00:00"/>
    <n v="-24"/>
    <n v="36"/>
    <n v="2052"/>
    <n v="-49248"/>
    <n v="73872"/>
    <s v="Bonifico"/>
    <d v="2022-10-26T00:00:00"/>
    <s v="11686"/>
    <s v="SAN. BANCO POPOLARE CC TESORERIA"/>
  </r>
  <r>
    <s v="875088"/>
    <s v="91085"/>
    <x v="271"/>
    <s v="ACQ"/>
    <s v="8150023243"/>
    <d v="2022-09-16T00:00:00"/>
    <m/>
    <n v="237.9"/>
    <s v="60"/>
    <d v="2022-09-20T00:00:00"/>
    <d v="2022-11-19T00:00:00"/>
    <n v="5"/>
    <n v="65"/>
    <n v="195"/>
    <n v="975"/>
    <n v="12675"/>
    <s v="Bonifico"/>
    <d v="2022-11-24T00:00:00"/>
    <s v="12683"/>
    <s v="SAN. BANCO POPOLARE CC TESORERIA"/>
  </r>
  <r>
    <s v="875090"/>
    <s v="90712"/>
    <x v="453"/>
    <s v="ACQ_I"/>
    <s v="V0-124142"/>
    <d v="2022-09-15T00:00:00"/>
    <s v="OSPED."/>
    <n v="184.08"/>
    <s v="30"/>
    <d v="2022-09-20T00:00:00"/>
    <d v="2022-10-20T00:00:00"/>
    <n v="-10"/>
    <n v="20"/>
    <n v="177"/>
    <n v="-1770"/>
    <n v="3540"/>
    <s v="Bonifico"/>
    <d v="2022-10-10T00:00:00"/>
    <s v="10753"/>
    <s v="SAN. BANCO POPOLARE CC TESORERIA"/>
  </r>
  <r>
    <s v="875091"/>
    <s v="90891"/>
    <x v="484"/>
    <s v="ACQ"/>
    <s v="200011823"/>
    <d v="2022-09-02T00:00:00"/>
    <m/>
    <n v="566.5"/>
    <s v="60"/>
    <d v="2022-09-20T00:00:00"/>
    <d v="2022-11-19T00:00:00"/>
    <n v="-29"/>
    <n v="31"/>
    <n v="515"/>
    <n v="-14935"/>
    <n v="15965"/>
    <s v="Bonifico"/>
    <d v="2022-10-21T00:00:00"/>
    <s v="11497"/>
    <s v="SAN. BANCO POPOLARE CC TESORERIA"/>
  </r>
  <r>
    <s v="875092"/>
    <s v="93198"/>
    <x v="510"/>
    <s v="ACQ"/>
    <s v="224336/E"/>
    <d v="2022-09-05T00:00:00"/>
    <m/>
    <n v="1926.87"/>
    <s v="60"/>
    <d v="2022-09-20T00:00:00"/>
    <d v="2022-11-19T00:00:00"/>
    <n v="-29"/>
    <n v="31"/>
    <n v="1749"/>
    <n v="-50721"/>
    <n v="54219"/>
    <s v="Bonifico"/>
    <d v="2022-10-21T00:00:00"/>
    <s v="11421"/>
    <s v="SAN. BANCO POPOLARE CC TESORERIA"/>
  </r>
  <r>
    <s v="875093"/>
    <s v="90712"/>
    <x v="453"/>
    <s v="ACQ_I"/>
    <s v="V0-124143"/>
    <d v="2022-09-15T00:00:00"/>
    <s v="TERR."/>
    <n v="153.4"/>
    <s v="30"/>
    <d v="2022-09-20T00:00:00"/>
    <d v="2022-10-20T00:00:00"/>
    <n v="-10"/>
    <n v="20"/>
    <n v="147.5"/>
    <n v="-1475"/>
    <n v="2950"/>
    <s v="Bonifico"/>
    <d v="2022-10-10T00:00:00"/>
    <s v="10754"/>
    <s v="TERR. BANCO POPOLARE"/>
  </r>
  <r>
    <s v="875094"/>
    <s v="90461"/>
    <x v="142"/>
    <s v="ACQ"/>
    <s v="E03802"/>
    <d v="2022-09-15T00:00:00"/>
    <m/>
    <n v="131.32"/>
    <s v="60"/>
    <d v="2022-09-20T00:00:00"/>
    <d v="2022-11-19T00:00:00"/>
    <n v="-4"/>
    <n v="56"/>
    <n v="107.64"/>
    <n v="-430.56"/>
    <n v="6027.84"/>
    <s v="Bonifico"/>
    <d v="2022-11-15T00:00:00"/>
    <s v="11991"/>
    <s v="SAN. BANCO POPOLARE CC TESORERIA"/>
  </r>
  <r>
    <s v="875095"/>
    <s v="22839"/>
    <x v="278"/>
    <s v="ACQ"/>
    <s v="25884989"/>
    <d v="2022-09-15T00:00:00"/>
    <m/>
    <n v="698.88"/>
    <s v="60"/>
    <d v="2022-09-20T00:00:00"/>
    <d v="2022-11-19T00:00:00"/>
    <n v="-29"/>
    <n v="31"/>
    <n v="672"/>
    <n v="-19488"/>
    <n v="20832"/>
    <s v="Bonifico"/>
    <d v="2022-10-21T00:00:00"/>
    <s v="11350"/>
    <s v="SAN. BANCO POPOLARE CC TESORERIA"/>
  </r>
  <r>
    <s v="875096"/>
    <s v="90075"/>
    <x v="57"/>
    <s v="ACQ"/>
    <s v="9300002989"/>
    <d v="2022-09-16T00:00:00"/>
    <m/>
    <n v="335.5"/>
    <s v="60"/>
    <d v="2022-09-20T00:00:00"/>
    <d v="2022-11-19T00:00:00"/>
    <n v="-24"/>
    <n v="36"/>
    <n v="275"/>
    <n v="-6600"/>
    <n v="9900"/>
    <s v="Bonifico"/>
    <d v="2022-10-26T00:00:00"/>
    <s v="11644"/>
    <s v="SAN. BANCO POPOLARE CC TESORERIA"/>
  </r>
  <r>
    <s v="875097"/>
    <s v="96881"/>
    <x v="0"/>
    <s v="ACQ"/>
    <s v="8261387597"/>
    <d v="2022-09-15T00:00:00"/>
    <m/>
    <n v="138.6"/>
    <s v="60"/>
    <d v="2022-09-20T00:00:00"/>
    <d v="2022-11-19T00:00:00"/>
    <n v="-29"/>
    <n v="31"/>
    <n v="126"/>
    <n v="-3654"/>
    <n v="3906"/>
    <s v="Bonifico"/>
    <d v="2022-10-21T00:00:00"/>
    <s v="11472"/>
    <s v="SAN. BANCO POPOLARE CC TESORERIA"/>
  </r>
  <r>
    <s v="875098"/>
    <s v="90075"/>
    <x v="57"/>
    <s v="ACQ"/>
    <s v="9300002990"/>
    <d v="2022-09-16T00:00:00"/>
    <m/>
    <n v="854"/>
    <s v="60"/>
    <d v="2022-09-20T00:00:00"/>
    <d v="2022-11-19T00:00:00"/>
    <n v="-29"/>
    <n v="31"/>
    <n v="700"/>
    <n v="-20300"/>
    <n v="21700"/>
    <s v="Bonifico"/>
    <d v="2022-10-21T00:00:00"/>
    <s v="11438"/>
    <s v="SAN. BANCO POPOLARE CC TESORERIA"/>
  </r>
  <r>
    <s v="875099"/>
    <s v="99208"/>
    <x v="274"/>
    <s v="ACQ"/>
    <s v="22018219/EI"/>
    <d v="2022-09-09T00:00:00"/>
    <m/>
    <n v="522.5"/>
    <s v="60"/>
    <d v="2022-09-20T00:00:00"/>
    <d v="2022-11-19T00:00:00"/>
    <n v="-4"/>
    <n v="56"/>
    <n v="475"/>
    <n v="-1900"/>
    <n v="26600"/>
    <s v="Bonifico"/>
    <d v="2022-11-15T00:00:00"/>
    <s v="11965"/>
    <s v="SAN. BANCO POPOLARE CC TESORERIA"/>
  </r>
  <r>
    <s v="875100"/>
    <s v="90060"/>
    <x v="119"/>
    <s v="ACQ"/>
    <s v="870E134716"/>
    <d v="2022-09-15T00:00:00"/>
    <m/>
    <n v="4647.5"/>
    <s v="60"/>
    <d v="2022-09-20T00:00:00"/>
    <d v="2022-11-19T00:00:00"/>
    <n v="-4"/>
    <n v="56"/>
    <n v="4225"/>
    <n v="-16900"/>
    <n v="236600"/>
    <s v="Bonifico"/>
    <d v="2022-11-15T00:00:00"/>
    <s v="12009"/>
    <s v="SAN. BANCO POPOLARE CC TESORERIA"/>
  </r>
  <r>
    <s v="875101"/>
    <s v="96881"/>
    <x v="0"/>
    <s v="ACQ"/>
    <s v="8261387598"/>
    <d v="2022-09-15T00:00:00"/>
    <m/>
    <n v="101.38"/>
    <s v="60"/>
    <d v="2022-09-20T00:00:00"/>
    <d v="2022-11-19T00:00:00"/>
    <n v="-29"/>
    <n v="31"/>
    <n v="92.16"/>
    <n v="-2672.64"/>
    <n v="2856.96"/>
    <s v="Bonifico"/>
    <d v="2022-10-21T00:00:00"/>
    <s v="11472"/>
    <s v="SAN. BANCO POPOLARE CC TESORERIA"/>
  </r>
  <r>
    <s v="875102"/>
    <s v="96881"/>
    <x v="0"/>
    <s v="ACQ"/>
    <s v="8261387599"/>
    <d v="2022-09-15T00:00:00"/>
    <m/>
    <n v="58.08"/>
    <s v="60"/>
    <d v="2022-09-20T00:00:00"/>
    <d v="2022-11-19T00:00:00"/>
    <n v="-29"/>
    <n v="31"/>
    <n v="52.8"/>
    <n v="-1531.1999999999998"/>
    <n v="1636.8"/>
    <s v="Bonifico"/>
    <d v="2022-10-21T00:00:00"/>
    <s v="11472"/>
    <s v="SAN. BANCO POPOLARE CC TESORERIA"/>
  </r>
  <r>
    <s v="875103"/>
    <s v="91535"/>
    <x v="87"/>
    <s v="ACQ"/>
    <s v="002170"/>
    <d v="2022-09-09T00:00:00"/>
    <m/>
    <n v="41.28"/>
    <s v="60"/>
    <d v="2022-09-20T00:00:00"/>
    <d v="2022-11-19T00:00:00"/>
    <n v="-24"/>
    <n v="36"/>
    <n v="33.840000000000003"/>
    <n v="-812.16000000000008"/>
    <n v="1218.2400000000002"/>
    <s v="Bonifico"/>
    <d v="2022-10-26T00:00:00"/>
    <s v="11670"/>
    <s v="SAN. BANCO POPOLARE CC TESORERIA"/>
  </r>
  <r>
    <s v="875104"/>
    <s v="96235"/>
    <x v="381"/>
    <s v="ACQ"/>
    <s v="F11054"/>
    <d v="2022-09-16T00:00:00"/>
    <m/>
    <n v="2229.6799999999998"/>
    <s v="60"/>
    <d v="2022-09-20T00:00:00"/>
    <d v="2022-11-19T00:00:00"/>
    <n v="-4"/>
    <n v="56"/>
    <n v="2026.98"/>
    <n v="-8107.92"/>
    <n v="113510.88"/>
    <s v="Bonifico"/>
    <d v="2022-11-15T00:00:00"/>
    <s v="12141"/>
    <s v="SAN. BANCO POPOLARE CC TESORERIA"/>
  </r>
  <r>
    <s v="875105"/>
    <s v="99208"/>
    <x v="274"/>
    <s v="ACQ"/>
    <s v="22018441/EI"/>
    <d v="2022-09-09T00:00:00"/>
    <m/>
    <n v="1842.5"/>
    <s v="60"/>
    <d v="2022-09-20T00:00:00"/>
    <d v="2022-11-19T00:00:00"/>
    <n v="-4"/>
    <n v="56"/>
    <n v="1675"/>
    <n v="-6700"/>
    <n v="93800"/>
    <s v="Bonifico"/>
    <d v="2022-11-15T00:00:00"/>
    <s v="11965"/>
    <s v="SAN. BANCO POPOLARE CC TESORERIA"/>
  </r>
  <r>
    <s v="875106"/>
    <s v="90507"/>
    <x v="147"/>
    <s v="ACQ"/>
    <s v="6752333810"/>
    <d v="2022-09-16T00:00:00"/>
    <m/>
    <n v="32802.92"/>
    <s v="60"/>
    <d v="2022-09-20T00:00:00"/>
    <d v="2022-11-19T00:00:00"/>
    <n v="-4"/>
    <n v="56"/>
    <n v="29820.84"/>
    <n v="-119283.36"/>
    <n v="1669967.04"/>
    <s v="Bonifico"/>
    <d v="2022-11-15T00:00:00"/>
    <s v="12077"/>
    <s v="SAN. BANCO POPOLARE CC TESORERIA"/>
  </r>
  <r>
    <s v="875107"/>
    <s v="90127"/>
    <x v="88"/>
    <s v="ACQ"/>
    <s v="5302492943"/>
    <d v="2022-09-14T00:00:00"/>
    <m/>
    <n v="1461.24"/>
    <s v="60"/>
    <d v="2022-09-20T00:00:00"/>
    <d v="2022-11-19T00:00:00"/>
    <n v="-4"/>
    <n v="56"/>
    <n v="1328.4"/>
    <n v="-5313.6"/>
    <n v="74390.400000000009"/>
    <s v="Bonifico"/>
    <d v="2022-11-15T00:00:00"/>
    <s v="12006"/>
    <s v="SAN. BANCO POPOLARE CC TESORERIA"/>
  </r>
  <r>
    <s v="875108"/>
    <s v="96491"/>
    <x v="3"/>
    <s v="ACQ"/>
    <s v="22198238"/>
    <d v="2022-09-16T00:00:00"/>
    <m/>
    <n v="2165.65"/>
    <s v="60"/>
    <d v="2022-09-20T00:00:00"/>
    <d v="2022-11-19T00:00:00"/>
    <n v="-29"/>
    <n v="31"/>
    <n v="2082.36"/>
    <n v="-60388.44"/>
    <n v="64553.16"/>
    <s v="Bonifico"/>
    <d v="2022-10-21T00:00:00"/>
    <s v="11367"/>
    <s v="SAN. BANCO POPOLARE CC TESORERIA"/>
  </r>
  <r>
    <s v="875109"/>
    <s v="94686"/>
    <x v="177"/>
    <s v="ACQ"/>
    <s v="2022000010031752"/>
    <d v="2022-09-16T00:00:00"/>
    <m/>
    <n v="9.24"/>
    <s v="60"/>
    <d v="2022-09-20T00:00:00"/>
    <d v="2022-11-19T00:00:00"/>
    <n v="5"/>
    <n v="65"/>
    <n v="8.4"/>
    <n v="42"/>
    <n v="546"/>
    <s v="Bonifico"/>
    <d v="2022-11-24T00:00:00"/>
    <s v="12733"/>
    <s v="SAN. BANCO POPOLARE CC TESORERIA"/>
  </r>
  <r>
    <s v="875110"/>
    <s v="96079"/>
    <x v="511"/>
    <s v="ACQ"/>
    <s v="297/PA"/>
    <d v="2022-09-15T00:00:00"/>
    <m/>
    <n v="219.23"/>
    <s v="60"/>
    <d v="2022-09-20T00:00:00"/>
    <d v="2022-11-19T00:00:00"/>
    <n v="5"/>
    <n v="65"/>
    <n v="179.7"/>
    <n v="898.5"/>
    <n v="11680.5"/>
    <s v="Bonifico"/>
    <d v="2022-11-24T00:00:00"/>
    <s v="12625"/>
    <s v="SAN. BANCO POPOLARE CC TESORERIA"/>
  </r>
  <r>
    <s v="875111"/>
    <s v="90983"/>
    <x v="91"/>
    <s v="ACQ"/>
    <s v="2022000010044966"/>
    <d v="2022-09-16T00:00:00"/>
    <m/>
    <n v="13783.22"/>
    <s v="60"/>
    <d v="2022-09-20T00:00:00"/>
    <d v="2022-11-19T00:00:00"/>
    <n v="-4"/>
    <n v="56"/>
    <n v="12530.2"/>
    <n v="-50120.800000000003"/>
    <n v="701691.20000000007"/>
    <s v="Bonifico"/>
    <d v="2022-11-15T00:00:00"/>
    <s v="12001"/>
    <s v="SAN. BANCO POPOLARE CC TESORERIA"/>
  </r>
  <r>
    <s v="875112"/>
    <s v="96491"/>
    <x v="3"/>
    <s v="ACQ"/>
    <s v="22198130"/>
    <d v="2022-09-16T00:00:00"/>
    <m/>
    <n v="185.49"/>
    <s v="60"/>
    <d v="2022-09-20T00:00:00"/>
    <d v="2022-11-19T00:00:00"/>
    <n v="-29"/>
    <n v="31"/>
    <n v="178.36"/>
    <n v="-5172.4400000000005"/>
    <n v="5529.1600000000008"/>
    <s v="Bonifico"/>
    <d v="2022-10-21T00:00:00"/>
    <s v="11367"/>
    <s v="SAN. BANCO POPOLARE CC TESORERIA"/>
  </r>
  <r>
    <s v="875113"/>
    <s v="90507"/>
    <x v="147"/>
    <s v="ACQ"/>
    <s v="6752333808"/>
    <d v="2022-09-16T00:00:00"/>
    <m/>
    <n v="9045.2999999999993"/>
    <s v="60"/>
    <d v="2022-09-20T00:00:00"/>
    <d v="2022-11-19T00:00:00"/>
    <n v="-4"/>
    <n v="56"/>
    <n v="8223"/>
    <n v="-32892"/>
    <n v="460488"/>
    <s v="Bonifico"/>
    <d v="2022-11-15T00:00:00"/>
    <s v="12077"/>
    <s v="SAN. BANCO POPOLARE CC TESORERIA"/>
  </r>
  <r>
    <s v="875114"/>
    <s v="91838"/>
    <x v="420"/>
    <s v="ACQ"/>
    <s v="VP0003282"/>
    <d v="2022-09-06T00:00:00"/>
    <m/>
    <n v="946"/>
    <s v="60"/>
    <d v="2022-09-20T00:00:00"/>
    <d v="2022-11-19T00:00:00"/>
    <n v="-29"/>
    <n v="31"/>
    <n v="860"/>
    <n v="-24940"/>
    <n v="26660"/>
    <s v="Bonifico"/>
    <d v="2022-10-21T00:00:00"/>
    <s v="11414"/>
    <s v="SAN. BANCO POPOLARE CC TESORERIA"/>
  </r>
  <r>
    <s v="875115"/>
    <s v="90983"/>
    <x v="91"/>
    <s v="ACQ"/>
    <s v="2022000010044736"/>
    <d v="2022-09-15T00:00:00"/>
    <m/>
    <n v="9873.6"/>
    <s v="60"/>
    <d v="2022-09-20T00:00:00"/>
    <d v="2022-11-19T00:00:00"/>
    <n v="4"/>
    <n v="64"/>
    <n v="8976"/>
    <n v="35904"/>
    <n v="574464"/>
    <s v="Bonifico"/>
    <d v="2022-11-23T00:00:00"/>
    <s v="12528"/>
    <s v="TERR. BANCO POPOLARE"/>
  </r>
  <r>
    <s v="875116"/>
    <s v="22928"/>
    <x v="161"/>
    <s v="ACQ"/>
    <s v="V90010724"/>
    <d v="2022-09-12T00:00:00"/>
    <m/>
    <n v="161.04"/>
    <s v="60"/>
    <d v="2022-09-20T00:00:00"/>
    <d v="2022-11-19T00:00:00"/>
    <n v="-24"/>
    <n v="36"/>
    <n v="132"/>
    <n v="-3168"/>
    <n v="4752"/>
    <s v="Bonifico"/>
    <d v="2022-10-26T00:00:00"/>
    <s v="11669"/>
    <s v="SAN. BANCO POPOLARE CC TESORERIA"/>
  </r>
  <r>
    <s v="875117"/>
    <s v="10534"/>
    <x v="507"/>
    <s v="ACQ"/>
    <s v="V7-2853"/>
    <d v="2022-09-16T00:00:00"/>
    <s v="COVID"/>
    <n v="37637.199999999997"/>
    <s v="60"/>
    <d v="2022-09-20T00:00:00"/>
    <d v="2022-11-19T00:00:00"/>
    <n v="-33"/>
    <n v="27"/>
    <n v="35844.949999999997"/>
    <n v="-1182883.3499999999"/>
    <n v="967813.64999999991"/>
    <s v="Bonifico"/>
    <d v="2022-10-17T00:00:00"/>
    <s v="11235"/>
    <s v="SAN. BANCO POPOLARE CC TESORERIA"/>
  </r>
  <r>
    <s v="875118"/>
    <s v="10534"/>
    <x v="507"/>
    <s v="ACQ"/>
    <s v="V7-2852"/>
    <d v="2022-09-16T00:00:00"/>
    <s v="COVID"/>
    <n v="46001.01"/>
    <s v="60"/>
    <d v="2022-09-20T00:00:00"/>
    <d v="2022-11-19T00:00:00"/>
    <n v="-33"/>
    <n v="27"/>
    <n v="43810.49"/>
    <n v="-1445746.17"/>
    <n v="1182883.23"/>
    <s v="Bonifico"/>
    <d v="2022-10-17T00:00:00"/>
    <s v="11235"/>
    <s v="SAN. BANCO POPOLARE CC TESORERIA"/>
  </r>
  <r>
    <s v="875119"/>
    <s v="90461"/>
    <x v="142"/>
    <s v="ACQ"/>
    <s v="E03801"/>
    <d v="2022-09-15T00:00:00"/>
    <m/>
    <n v="252.61"/>
    <s v="60"/>
    <d v="2022-09-20T00:00:00"/>
    <d v="2022-11-19T00:00:00"/>
    <n v="-29"/>
    <n v="31"/>
    <n v="207.06"/>
    <n v="-6004.74"/>
    <n v="6418.86"/>
    <s v="Bonifico"/>
    <d v="2022-10-21T00:00:00"/>
    <s v="11478"/>
    <s v="SAN. BANCO POPOLARE CC TESORERIA"/>
  </r>
  <r>
    <s v="875120"/>
    <s v="92696"/>
    <x v="339"/>
    <s v="ACQ"/>
    <s v="0000666/SP3"/>
    <d v="2022-09-09T00:00:00"/>
    <m/>
    <n v="1164.8"/>
    <s v="60"/>
    <d v="2022-09-20T00:00:00"/>
    <d v="2022-11-19T00:00:00"/>
    <n v="5"/>
    <n v="65"/>
    <n v="1120"/>
    <n v="5600"/>
    <n v="72800"/>
    <s v="Bonifico"/>
    <d v="2022-11-24T00:00:00"/>
    <s v="12727"/>
    <s v="SAN. BANCO POPOLARE CC TESORERIA"/>
  </r>
  <r>
    <s v="875121"/>
    <s v="90461"/>
    <x v="142"/>
    <s v="ACQ"/>
    <s v="E03803"/>
    <d v="2022-09-15T00:00:00"/>
    <m/>
    <n v="262.64"/>
    <s v="60"/>
    <d v="2022-09-20T00:00:00"/>
    <d v="2022-11-19T00:00:00"/>
    <n v="-4"/>
    <n v="56"/>
    <n v="215.28"/>
    <n v="-861.12"/>
    <n v="12055.68"/>
    <s v="Bonifico"/>
    <d v="2022-11-15T00:00:00"/>
    <s v="11991"/>
    <s v="SAN. BANCO POPOLARE CC TESORERIA"/>
  </r>
  <r>
    <s v="875122"/>
    <s v="96535"/>
    <x v="2"/>
    <s v="ACQ"/>
    <s v="2100107826"/>
    <d v="2022-09-15T00:00:00"/>
    <s v="MINOR PREZZO LIQUIDARE"/>
    <n v="1450.24"/>
    <s v="60"/>
    <d v="2022-09-20T00:00:00"/>
    <d v="2022-11-19T00:00:00"/>
    <n v="-4"/>
    <n v="56"/>
    <n v="1318.4"/>
    <n v="-5273.6"/>
    <n v="73830.400000000009"/>
    <s v="Bonifico"/>
    <d v="2022-11-15T00:00:00"/>
    <s v="12082"/>
    <s v="SAN. BANCO POPOLARE CC TESORERIA"/>
  </r>
  <r>
    <s v="875123"/>
    <s v="91535"/>
    <x v="87"/>
    <s v="ACQ"/>
    <s v="002168"/>
    <d v="2022-09-09T00:00:00"/>
    <m/>
    <n v="61.93"/>
    <s v="60"/>
    <d v="2022-09-20T00:00:00"/>
    <d v="2022-11-19T00:00:00"/>
    <n v="9"/>
    <n v="69"/>
    <n v="50.76"/>
    <n v="456.84"/>
    <n v="3502.44"/>
    <s v="Bonifico"/>
    <d v="2022-11-28T00:00:00"/>
    <s v="12854"/>
    <s v="SAN. BANCO POPOLARE CC TESORERIA"/>
  </r>
  <r>
    <s v="875124"/>
    <s v="22382"/>
    <x v="227"/>
    <s v="ACQ"/>
    <s v="12039/A"/>
    <d v="2022-09-12T00:00:00"/>
    <m/>
    <n v="1961.23"/>
    <s v="60"/>
    <d v="2022-09-20T00:00:00"/>
    <d v="2022-11-19T00:00:00"/>
    <n v="-4"/>
    <n v="56"/>
    <n v="1885.8"/>
    <n v="-7543.2"/>
    <n v="105604.8"/>
    <s v="Bonifico"/>
    <d v="2022-11-15T00:00:00"/>
    <s v="12039"/>
    <s v="SAN. BANCO POPOLARE CC TESORERIA"/>
  </r>
  <r>
    <s v="875125"/>
    <s v="92021"/>
    <x v="212"/>
    <s v="ACQ"/>
    <s v="3300120732"/>
    <d v="2022-09-15T00:00:00"/>
    <m/>
    <n v="96.97"/>
    <s v="60"/>
    <d v="2022-09-20T00:00:00"/>
    <d v="2022-11-19T00:00:00"/>
    <n v="-4"/>
    <n v="56"/>
    <n v="88.15"/>
    <n v="-352.6"/>
    <n v="4936.4000000000005"/>
    <s v="Bonifico"/>
    <d v="2022-11-15T00:00:00"/>
    <s v="11988"/>
    <s v="SAN. BANCO POPOLARE CC TESORERIA"/>
  </r>
  <r>
    <s v="875126"/>
    <s v="96491"/>
    <x v="3"/>
    <s v="ACQ"/>
    <s v="22198239"/>
    <d v="2022-09-16T00:00:00"/>
    <m/>
    <n v="2165.65"/>
    <s v="60"/>
    <d v="2022-09-20T00:00:00"/>
    <d v="2022-11-19T00:00:00"/>
    <n v="-29"/>
    <n v="31"/>
    <n v="2082.36"/>
    <n v="-60388.44"/>
    <n v="64553.16"/>
    <s v="Bonifico"/>
    <d v="2022-10-21T00:00:00"/>
    <s v="11367"/>
    <s v="SAN. BANCO POPOLARE CC TESORERIA"/>
  </r>
  <r>
    <s v="875127"/>
    <s v="90507"/>
    <x v="147"/>
    <s v="ACQ"/>
    <s v="6752333809"/>
    <d v="2022-09-16T00:00:00"/>
    <m/>
    <n v="3305.86"/>
    <s v="60"/>
    <d v="2022-09-20T00:00:00"/>
    <d v="2022-11-19T00:00:00"/>
    <n v="-4"/>
    <n v="56"/>
    <n v="3005.33"/>
    <n v="-12021.32"/>
    <n v="168298.47999999998"/>
    <s v="Bonifico"/>
    <d v="2022-11-15T00:00:00"/>
    <s v="12077"/>
    <s v="SAN. BANCO POPOLARE CC TESORERIA"/>
  </r>
  <r>
    <s v="875128"/>
    <s v="96420"/>
    <x v="38"/>
    <s v="ACQ"/>
    <s v="FS/4606"/>
    <d v="2022-09-09T00:00:00"/>
    <m/>
    <n v="3500.64"/>
    <s v="60"/>
    <d v="2022-09-20T00:00:00"/>
    <d v="2022-11-19T00:00:00"/>
    <n v="-4"/>
    <n v="56"/>
    <n v="3366"/>
    <n v="-13464"/>
    <n v="188496"/>
    <s v="Bonifico"/>
    <d v="2022-11-15T00:00:00"/>
    <s v="11977"/>
    <s v="SAN. BANCO POPOLARE CC TESORERIA"/>
  </r>
  <r>
    <s v="875129"/>
    <s v="91535"/>
    <x v="87"/>
    <s v="ACQ"/>
    <s v="002173"/>
    <d v="2022-09-09T00:00:00"/>
    <m/>
    <n v="22.2"/>
    <s v="60"/>
    <d v="2022-09-20T00:00:00"/>
    <d v="2022-11-19T00:00:00"/>
    <n v="-24"/>
    <n v="36"/>
    <n v="18.2"/>
    <n v="-436.79999999999995"/>
    <n v="655.19999999999993"/>
    <s v="Bonifico"/>
    <d v="2022-10-26T00:00:00"/>
    <s v="11670"/>
    <s v="SAN. BANCO POPOLARE CC TESORERIA"/>
  </r>
  <r>
    <s v="875130"/>
    <s v="95752"/>
    <x v="358"/>
    <s v="ACQ"/>
    <s v="1056973139"/>
    <d v="2022-09-16T00:00:00"/>
    <m/>
    <n v="473.2"/>
    <s v="60"/>
    <d v="2022-09-20T00:00:00"/>
    <d v="2022-11-19T00:00:00"/>
    <n v="-29"/>
    <n v="31"/>
    <n v="455"/>
    <n v="-13195"/>
    <n v="14105"/>
    <s v="Bonifico"/>
    <d v="2022-10-21T00:00:00"/>
    <s v="11413"/>
    <s v="SAN. BANCO POPOLARE CC TESORERIA"/>
  </r>
  <r>
    <s v="875131"/>
    <s v="91535"/>
    <x v="87"/>
    <s v="ACQ"/>
    <s v="002167"/>
    <d v="2022-09-09T00:00:00"/>
    <m/>
    <n v="82.57"/>
    <s v="60"/>
    <d v="2022-09-20T00:00:00"/>
    <d v="2022-11-19T00:00:00"/>
    <n v="9"/>
    <n v="69"/>
    <n v="67.680000000000007"/>
    <n v="609.12000000000012"/>
    <n v="4669.92"/>
    <s v="Bonifico"/>
    <d v="2022-11-28T00:00:00"/>
    <s v="12854"/>
    <s v="SAN. BANCO POPOLARE CC TESORERIA"/>
  </r>
  <r>
    <s v="875132"/>
    <s v="95430"/>
    <x v="512"/>
    <s v="ACQ"/>
    <s v="22FS014568"/>
    <d v="2022-09-14T00:00:00"/>
    <m/>
    <n v="426.39"/>
    <s v="60"/>
    <d v="2022-09-20T00:00:00"/>
    <d v="2022-11-19T00:00:00"/>
    <n v="-29"/>
    <n v="31"/>
    <n v="349.5"/>
    <n v="-10135.5"/>
    <n v="10834.5"/>
    <s v="Bonifico"/>
    <d v="2022-10-21T00:00:00"/>
    <s v="11444"/>
    <s v="SAN. BANCO POPOLARE CC TESORERIA"/>
  </r>
  <r>
    <s v="875133"/>
    <s v="90983"/>
    <x v="91"/>
    <s v="ACQ"/>
    <s v="2022000010044735"/>
    <d v="2022-09-15T00:00:00"/>
    <m/>
    <n v="16587.650000000001"/>
    <s v="60"/>
    <d v="2022-09-20T00:00:00"/>
    <d v="2022-11-19T00:00:00"/>
    <n v="4"/>
    <n v="64"/>
    <n v="15079.68"/>
    <n v="60318.720000000001"/>
    <n v="965099.52000000002"/>
    <s v="Bonifico"/>
    <d v="2022-11-23T00:00:00"/>
    <s v="12528"/>
    <s v="TERR. BANCO POPOLARE"/>
  </r>
  <r>
    <s v="875134"/>
    <s v="94403"/>
    <x v="250"/>
    <s v="ACQ"/>
    <s v="2022/7500070082"/>
    <d v="2022-09-16T00:00:00"/>
    <m/>
    <n v="3640"/>
    <s v="60"/>
    <d v="2022-09-20T00:00:00"/>
    <d v="2022-11-19T00:00:00"/>
    <n v="-29"/>
    <n v="31"/>
    <n v="3500"/>
    <n v="-101500"/>
    <n v="108500"/>
    <s v="Bonifico"/>
    <d v="2022-10-21T00:00:00"/>
    <s v="11407"/>
    <s v="SAN. BANCO POPOLARE CC TESORERIA"/>
  </r>
  <r>
    <s v="875135"/>
    <s v="99436"/>
    <x v="101"/>
    <s v="ACQ"/>
    <s v="2022202797"/>
    <d v="2022-09-16T00:00:00"/>
    <m/>
    <n v="52.69"/>
    <s v="60"/>
    <d v="2022-09-20T00:00:00"/>
    <d v="2022-11-19T00:00:00"/>
    <n v="5"/>
    <n v="65"/>
    <n v="47.9"/>
    <n v="239.5"/>
    <n v="3113.5"/>
    <s v="Bonifico"/>
    <d v="2022-11-24T00:00:00"/>
    <s v="12721"/>
    <s v="SAN. BANCO POPOLARE CC TESORERIA"/>
  </r>
  <r>
    <s v="875136"/>
    <s v="99436"/>
    <x v="101"/>
    <s v="ACQ"/>
    <s v="2022202802"/>
    <d v="2022-09-16T00:00:00"/>
    <m/>
    <n v="2271.46"/>
    <s v="60"/>
    <d v="2022-09-20T00:00:00"/>
    <d v="2022-11-19T00:00:00"/>
    <n v="-4"/>
    <n v="56"/>
    <n v="2064.96"/>
    <n v="-8259.84"/>
    <n v="115637.76000000001"/>
    <s v="Bonifico"/>
    <d v="2022-11-15T00:00:00"/>
    <s v="12015"/>
    <s v="SAN. BANCO POPOLARE CC TESORERIA"/>
  </r>
  <r>
    <s v="875137"/>
    <s v="91535"/>
    <x v="87"/>
    <s v="ACQ"/>
    <s v="002171"/>
    <d v="2022-09-09T00:00:00"/>
    <m/>
    <n v="41.28"/>
    <s v="60"/>
    <d v="2022-09-20T00:00:00"/>
    <d v="2022-11-19T00:00:00"/>
    <n v="-24"/>
    <n v="36"/>
    <n v="33.840000000000003"/>
    <n v="-812.16000000000008"/>
    <n v="1218.2400000000002"/>
    <s v="Bonifico"/>
    <d v="2022-10-26T00:00:00"/>
    <s v="11670"/>
    <s v="SAN. BANCO POPOLARE CC TESORERIA"/>
  </r>
  <r>
    <s v="875138"/>
    <s v="22766"/>
    <x v="225"/>
    <s v="ACQ"/>
    <s v="26198"/>
    <d v="2022-09-12T00:00:00"/>
    <s v="NC A STORNO PARZ. FT 24183 DEL 31/8/22"/>
    <n v="-683.2"/>
    <s v="60"/>
    <d v="2022-09-20T00:00:00"/>
    <d v="2022-11-19T00:00:00"/>
    <n v="0"/>
    <n v="60"/>
    <n v="-560"/>
    <n v="0"/>
    <n v="-33600"/>
    <s v="Bonifico"/>
    <d v="2022-10-06T00:00:00"/>
    <s v="10653"/>
    <s v="SAN. BANCO POPOLARE CC TESORERIA"/>
  </r>
  <r>
    <s v="875139"/>
    <s v="97882"/>
    <x v="200"/>
    <s v="ACQ"/>
    <s v="978/PA"/>
    <d v="2022-09-15T00:00:00"/>
    <m/>
    <n v="722.48"/>
    <s v="60"/>
    <d v="2022-09-20T00:00:00"/>
    <d v="2022-11-19T00:00:00"/>
    <n v="-4"/>
    <n v="56"/>
    <n v="592.20000000000005"/>
    <n v="-2368.8000000000002"/>
    <n v="33163.200000000004"/>
    <s v="Bonifico"/>
    <d v="2022-11-15T00:00:00"/>
    <s v="11998"/>
    <s v="SAN. BANCO POPOLARE CC TESORERIA"/>
  </r>
  <r>
    <s v="875140"/>
    <s v="21952"/>
    <x v="99"/>
    <s v="ACQ"/>
    <s v="2223089836"/>
    <d v="2022-09-16T00:00:00"/>
    <m/>
    <n v="49.54"/>
    <s v="60"/>
    <d v="2022-09-20T00:00:00"/>
    <d v="2022-11-19T00:00:00"/>
    <n v="5"/>
    <n v="65"/>
    <n v="40.61"/>
    <n v="203.05"/>
    <n v="2639.65"/>
    <s v="Bonifico"/>
    <d v="2022-11-24T00:00:00"/>
    <s v="12595"/>
    <s v="SAN. BANCO POPOLARE CC TESORERIA"/>
  </r>
  <r>
    <s v="875141"/>
    <s v="90208"/>
    <x v="46"/>
    <s v="ACQ"/>
    <s v="2022031220"/>
    <d v="2022-09-16T00:00:00"/>
    <s v="NC A STORNO TOT. FT 2022030583 DEL 12/9/22"/>
    <n v="-387.55"/>
    <s v="60"/>
    <d v="2022-09-20T00:00:00"/>
    <d v="2022-11-19T00:00:00"/>
    <n v="0"/>
    <n v="60"/>
    <n v="-317.66000000000003"/>
    <n v="0"/>
    <n v="-19059.600000000002"/>
    <s v="Bonifico"/>
    <d v="2022-10-13T00:00:00"/>
    <s v="11157"/>
    <s v="SAN. BANCO POPOLARE CC TESORERIA"/>
  </r>
  <r>
    <s v="875142"/>
    <s v="91838"/>
    <x v="420"/>
    <s v="ACQ"/>
    <s v="VP0003527"/>
    <d v="2022-09-13T00:00:00"/>
    <m/>
    <n v="473"/>
    <s v="60"/>
    <d v="2022-09-20T00:00:00"/>
    <d v="2022-11-19T00:00:00"/>
    <n v="-29"/>
    <n v="31"/>
    <n v="430"/>
    <n v="-12470"/>
    <n v="13330"/>
    <s v="Bonifico"/>
    <d v="2022-10-21T00:00:00"/>
    <s v="11414"/>
    <s v="SAN. BANCO POPOLARE CC TESORERIA"/>
  </r>
  <r>
    <s v="875143"/>
    <s v="99436"/>
    <x v="101"/>
    <s v="ACQ"/>
    <s v="2022202790"/>
    <d v="2022-09-16T00:00:00"/>
    <m/>
    <n v="3.06"/>
    <s v="60"/>
    <d v="2022-09-20T00:00:00"/>
    <d v="2022-11-19T00:00:00"/>
    <n v="-29"/>
    <n v="31"/>
    <n v="2.78"/>
    <n v="-80.61999999999999"/>
    <n v="86.179999999999993"/>
    <s v="Bonifico"/>
    <d v="2022-10-21T00:00:00"/>
    <s v="11420"/>
    <s v="SAN. BANCO POPOLARE CC TESORERIA"/>
  </r>
  <r>
    <s v="875144"/>
    <s v="90061"/>
    <x v="219"/>
    <s v="ACQ"/>
    <s v="9923099053"/>
    <d v="2022-09-16T00:00:00"/>
    <m/>
    <n v="13816"/>
    <s v="60"/>
    <d v="2022-09-20T00:00:00"/>
    <d v="2022-11-19T00:00:00"/>
    <n v="-4"/>
    <n v="56"/>
    <n v="12560"/>
    <n v="-50240"/>
    <n v="703360"/>
    <s v="Bonifico"/>
    <d v="2022-11-15T00:00:00"/>
    <s v="11964"/>
    <s v="SAN. BANCO POPOLARE CC TESORERIA"/>
  </r>
  <r>
    <s v="875145"/>
    <s v="98800"/>
    <x v="112"/>
    <s v="ACQ"/>
    <s v="2022028454"/>
    <d v="2022-09-16T00:00:00"/>
    <m/>
    <n v="2558.14"/>
    <s v="60"/>
    <d v="2022-09-20T00:00:00"/>
    <d v="2022-11-19T00:00:00"/>
    <n v="-4"/>
    <n v="56"/>
    <n v="2325.58"/>
    <n v="-9302.32"/>
    <n v="130232.48"/>
    <s v="Bonifico"/>
    <d v="2022-11-15T00:00:00"/>
    <s v="12091"/>
    <s v="SAN. BANCO POPOLARE CC TESORERIA"/>
  </r>
  <r>
    <s v="875146"/>
    <s v="94619"/>
    <x v="178"/>
    <s v="ACQ"/>
    <s v="2003071483"/>
    <d v="2022-09-16T00:00:00"/>
    <m/>
    <n v="6867.63"/>
    <s v="60"/>
    <d v="2022-09-20T00:00:00"/>
    <d v="2022-11-19T00:00:00"/>
    <n v="-4"/>
    <n v="56"/>
    <n v="6243.3"/>
    <n v="-24973.200000000001"/>
    <n v="349624.8"/>
    <s v="Bonifico"/>
    <d v="2022-11-15T00:00:00"/>
    <s v="12128"/>
    <s v="SAN. BANCO POPOLARE CC TESORERIA"/>
  </r>
  <r>
    <s v="875147"/>
    <s v="22536"/>
    <x v="9"/>
    <s v="ACQ"/>
    <s v="22042458"/>
    <d v="2022-09-16T00:00:00"/>
    <m/>
    <n v="320.25"/>
    <s v="60"/>
    <d v="2022-09-20T00:00:00"/>
    <d v="2022-11-19T00:00:00"/>
    <n v="9"/>
    <n v="69"/>
    <n v="262.5"/>
    <n v="2362.5"/>
    <n v="18112.5"/>
    <s v="Bonifico"/>
    <d v="2022-11-28T00:00:00"/>
    <s v="12880"/>
    <s v="SAN. BANCO POPOLARE CC TESORERIA"/>
  </r>
  <r>
    <s v="875148"/>
    <s v="92830"/>
    <x v="126"/>
    <s v="ACQ"/>
    <s v="0931922097"/>
    <d v="2022-09-16T00:00:00"/>
    <m/>
    <n v="311.10000000000002"/>
    <s v="60"/>
    <d v="2022-09-20T00:00:00"/>
    <d v="2022-11-19T00:00:00"/>
    <n v="5"/>
    <n v="65"/>
    <n v="255"/>
    <n v="1275"/>
    <n v="16575"/>
    <s v="Bonifico"/>
    <d v="2022-11-24T00:00:00"/>
    <s v="12566"/>
    <s v="SAN. BANCO POPOLARE CC TESORERIA"/>
  </r>
  <r>
    <s v="875149"/>
    <s v="97183"/>
    <x v="204"/>
    <s v="ACQ"/>
    <s v="49839"/>
    <d v="2022-09-16T00:00:00"/>
    <m/>
    <n v="325.01"/>
    <s v="60"/>
    <d v="2022-09-20T00:00:00"/>
    <d v="2022-11-19T00:00:00"/>
    <n v="-4"/>
    <n v="56"/>
    <n v="295.45999999999998"/>
    <n v="-1181.8399999999999"/>
    <n v="16545.759999999998"/>
    <s v="Bonifico"/>
    <d v="2022-11-15T00:00:00"/>
    <s v="12140"/>
    <s v="SAN. BANCO POPOLARE CC TESORERIA"/>
  </r>
  <r>
    <s v="876882"/>
    <s v="98717"/>
    <x v="30"/>
    <s v="ACQ"/>
    <s v="1676/P"/>
    <d v="2022-09-13T00:00:00"/>
    <m/>
    <n v="3744"/>
    <s v="60"/>
    <d v="2022-09-21T00:00:00"/>
    <d v="2022-11-20T00:00:00"/>
    <n v="-30"/>
    <n v="30"/>
    <n v="3600"/>
    <n v="-108000"/>
    <n v="108000"/>
    <s v="Bonifico"/>
    <d v="2022-10-21T00:00:00"/>
    <s v="11423"/>
    <s v="SAN. BANCO POPOLARE CC TESORERIA"/>
  </r>
  <r>
    <s v="876883"/>
    <s v="98717"/>
    <x v="30"/>
    <s v="ACQ"/>
    <s v="1701/P"/>
    <d v="2022-09-16T00:00:00"/>
    <m/>
    <n v="2338.7399999999998"/>
    <s v="60"/>
    <d v="2022-09-21T00:00:00"/>
    <d v="2022-11-20T00:00:00"/>
    <n v="-26"/>
    <n v="34"/>
    <n v="1917"/>
    <n v="-49842"/>
    <n v="65178"/>
    <s v="Bonifico"/>
    <d v="2022-10-25T00:00:00"/>
    <s v="11616"/>
    <s v="SAN. BANCO POPOLARE CC TESORERIA"/>
  </r>
  <r>
    <s v="876884"/>
    <s v="98717"/>
    <x v="30"/>
    <s v="ACQ"/>
    <s v="1675/P"/>
    <d v="2022-09-13T00:00:00"/>
    <m/>
    <n v="5480.8"/>
    <s v="60"/>
    <d v="2022-09-21T00:00:00"/>
    <d v="2022-11-20T00:00:00"/>
    <n v="-30"/>
    <n v="30"/>
    <n v="5270"/>
    <n v="-158100"/>
    <n v="158100"/>
    <s v="Bonifico"/>
    <d v="2022-10-21T00:00:00"/>
    <s v="11423"/>
    <s v="SAN. BANCO POPOLARE CC TESORERIA"/>
  </r>
  <r>
    <s v="876885"/>
    <s v="90341"/>
    <x v="245"/>
    <s v="ACQ"/>
    <s v="0400122VEN184498"/>
    <d v="2022-09-16T00:00:00"/>
    <m/>
    <n v="1692.9"/>
    <s v="60"/>
    <d v="2022-09-21T00:00:00"/>
    <d v="2022-11-20T00:00:00"/>
    <n v="-5"/>
    <n v="55"/>
    <n v="1539"/>
    <n v="-7695"/>
    <n v="84645"/>
    <s v="Bonifico"/>
    <d v="2022-11-15T00:00:00"/>
    <s v="12054"/>
    <s v="SAN. BANCO POPOLARE CC TESORERIA"/>
  </r>
  <r>
    <s v="876886"/>
    <s v="97104"/>
    <x v="276"/>
    <s v="ACQ"/>
    <s v="22114699"/>
    <d v="2022-09-15T00:00:00"/>
    <m/>
    <n v="563.41999999999996"/>
    <s v="60"/>
    <d v="2022-09-21T00:00:00"/>
    <d v="2022-11-20T00:00:00"/>
    <n v="-30"/>
    <n v="30"/>
    <n v="541.75"/>
    <n v="-16252.5"/>
    <n v="16252.5"/>
    <s v="Bonifico"/>
    <d v="2022-10-21T00:00:00"/>
    <s v="11468"/>
    <s v="SAN. BANCO POPOLARE CC TESORERIA"/>
  </r>
  <r>
    <s v="876887"/>
    <s v="10278"/>
    <x v="62"/>
    <s v="ACQ"/>
    <s v="MS1-22000023"/>
    <d v="2022-09-19T00:00:00"/>
    <s v="COVID"/>
    <n v="11975"/>
    <s v="60"/>
    <d v="2022-09-21T00:00:00"/>
    <d v="2022-11-20T00:00:00"/>
    <n v="-45"/>
    <n v="15"/>
    <n v="11975"/>
    <n v="-538875"/>
    <n v="179625"/>
    <s v="Bonifico"/>
    <d v="2022-10-06T00:00:00"/>
    <s v="10667"/>
    <s v="SAN. BANCO POPOLARE CC TESORERIA"/>
  </r>
  <r>
    <s v="876888"/>
    <s v="22868"/>
    <x v="111"/>
    <s v="ACQ"/>
    <s v="12669/00/2022"/>
    <d v="2022-09-15T00:00:00"/>
    <m/>
    <n v="23.1"/>
    <s v="60"/>
    <d v="2022-09-21T00:00:00"/>
    <d v="2022-11-20T00:00:00"/>
    <n v="-30"/>
    <n v="30"/>
    <n v="21"/>
    <n v="-630"/>
    <n v="630"/>
    <s v="Bonifico"/>
    <d v="2022-10-21T00:00:00"/>
    <s v="11477"/>
    <s v="SAN. BANCO POPOLARE CC TESORERIA"/>
  </r>
  <r>
    <s v="876889"/>
    <s v="90712"/>
    <x v="453"/>
    <s v="ACQ_I"/>
    <s v="V0-124501"/>
    <d v="2022-09-16T00:00:00"/>
    <s v="TERR."/>
    <n v="122.72"/>
    <s v="30"/>
    <d v="2022-09-21T00:00:00"/>
    <d v="2022-10-21T00:00:00"/>
    <n v="-11"/>
    <n v="19"/>
    <n v="118"/>
    <n v="-1298"/>
    <n v="2242"/>
    <s v="Bonifico"/>
    <d v="2022-10-10T00:00:00"/>
    <s v="10754"/>
    <s v="TERR. BANCO POPOLARE"/>
  </r>
  <r>
    <s v="876890"/>
    <s v="97104"/>
    <x v="276"/>
    <s v="ACQ"/>
    <s v="22114696"/>
    <d v="2022-09-15T00:00:00"/>
    <m/>
    <n v="518.79999999999995"/>
    <s v="60"/>
    <d v="2022-09-21T00:00:00"/>
    <d v="2022-11-20T00:00:00"/>
    <n v="-30"/>
    <n v="30"/>
    <n v="498.85"/>
    <n v="-14965.5"/>
    <n v="14965.5"/>
    <s v="Bonifico"/>
    <d v="2022-10-21T00:00:00"/>
    <s v="11468"/>
    <s v="SAN. BANCO POPOLARE CC TESORERIA"/>
  </r>
  <r>
    <s v="876891"/>
    <s v="97104"/>
    <x v="276"/>
    <s v="ACQ"/>
    <s v="22114697"/>
    <d v="2022-09-15T00:00:00"/>
    <m/>
    <n v="429"/>
    <s v="60"/>
    <d v="2022-09-21T00:00:00"/>
    <d v="2022-11-20T00:00:00"/>
    <n v="-30"/>
    <n v="30"/>
    <n v="412.5"/>
    <n v="-12375"/>
    <n v="12375"/>
    <s v="Bonifico"/>
    <d v="2022-10-21T00:00:00"/>
    <s v="11468"/>
    <s v="SAN. BANCO POPOLARE CC TESORERIA"/>
  </r>
  <r>
    <s v="876892"/>
    <s v="97104"/>
    <x v="276"/>
    <s v="ACQ"/>
    <s v="22114698"/>
    <d v="2022-09-15T00:00:00"/>
    <m/>
    <n v="643.5"/>
    <s v="60"/>
    <d v="2022-09-21T00:00:00"/>
    <d v="2022-11-20T00:00:00"/>
    <n v="-30"/>
    <n v="30"/>
    <n v="618.75"/>
    <n v="-18562.5"/>
    <n v="18562.5"/>
    <s v="Bonifico"/>
    <d v="2022-10-21T00:00:00"/>
    <s v="11468"/>
    <s v="SAN. BANCO POPOLARE CC TESORERIA"/>
  </r>
  <r>
    <s v="876893"/>
    <s v="100943"/>
    <x v="277"/>
    <s v="ACQ"/>
    <s v="19186"/>
    <d v="2022-09-15T00:00:00"/>
    <m/>
    <n v="30.31"/>
    <s v="60"/>
    <d v="2022-09-21T00:00:00"/>
    <d v="2022-11-20T00:00:00"/>
    <n v="-30"/>
    <n v="30"/>
    <n v="27.55"/>
    <n v="-826.5"/>
    <n v="826.5"/>
    <s v="Bonifico"/>
    <d v="2022-10-21T00:00:00"/>
    <s v="11506"/>
    <s v="SAN. BANCO POPOLARE CC TESORERIA"/>
  </r>
  <r>
    <s v="876894"/>
    <s v="97104"/>
    <x v="276"/>
    <s v="ACQ"/>
    <s v="22114695"/>
    <d v="2022-09-15T00:00:00"/>
    <m/>
    <n v="214.5"/>
    <s v="60"/>
    <d v="2022-09-21T00:00:00"/>
    <d v="2022-11-20T00:00:00"/>
    <n v="-30"/>
    <n v="30"/>
    <n v="206.25"/>
    <n v="-6187.5"/>
    <n v="6187.5"/>
    <s v="Bonifico"/>
    <d v="2022-10-21T00:00:00"/>
    <s v="11468"/>
    <s v="SAN. BANCO POPOLARE CC TESORERIA"/>
  </r>
  <r>
    <s v="876895"/>
    <s v="97104"/>
    <x v="276"/>
    <s v="ACQ"/>
    <s v="22114701"/>
    <d v="2022-09-15T00:00:00"/>
    <m/>
    <n v="777.92"/>
    <s v="60"/>
    <d v="2022-09-21T00:00:00"/>
    <d v="2022-11-20T00:00:00"/>
    <n v="-30"/>
    <n v="30"/>
    <n v="748"/>
    <n v="-22440"/>
    <n v="22440"/>
    <s v="Bonifico"/>
    <d v="2022-10-21T00:00:00"/>
    <s v="11468"/>
    <s v="SAN. BANCO POPOLARE CC TESORERIA"/>
  </r>
  <r>
    <s v="876896"/>
    <s v="99436"/>
    <x v="101"/>
    <s v="ACQ"/>
    <s v="2022193183"/>
    <d v="2022-09-07T00:00:00"/>
    <m/>
    <n v="421.08"/>
    <s v="60"/>
    <d v="2022-09-21T00:00:00"/>
    <d v="2022-11-20T00:00:00"/>
    <n v="-30"/>
    <n v="30"/>
    <n v="382.8"/>
    <n v="-11484"/>
    <n v="11484"/>
    <s v="Bonifico"/>
    <d v="2022-10-21T00:00:00"/>
    <s v="11420"/>
    <s v="SAN. BANCO POPOLARE CC TESORERIA"/>
  </r>
  <r>
    <s v="876897"/>
    <s v="99628"/>
    <x v="513"/>
    <s v="ACQ"/>
    <s v="2722300685"/>
    <d v="2022-09-15T00:00:00"/>
    <s v="SETT/NOV 2022 SOTTOSCR. AMBIENTE DI SVILUPPO"/>
    <n v="19905.52"/>
    <s v="60"/>
    <d v="2022-09-21T00:00:00"/>
    <d v="2022-11-20T00:00:00"/>
    <n v="-25"/>
    <n v="35"/>
    <n v="16316"/>
    <n v="-407900"/>
    <n v="571060"/>
    <s v="Bonifico"/>
    <d v="2022-10-26T00:00:00"/>
    <s v="11679"/>
    <s v="SAN. BANCO POPOLARE CC TESORERIA"/>
  </r>
  <r>
    <s v="876898"/>
    <s v="97104"/>
    <x v="276"/>
    <s v="ACQ"/>
    <s v="22114702"/>
    <d v="2022-09-15T00:00:00"/>
    <m/>
    <n v="429"/>
    <s v="60"/>
    <d v="2022-09-21T00:00:00"/>
    <d v="2022-11-20T00:00:00"/>
    <n v="-30"/>
    <n v="30"/>
    <n v="412.5"/>
    <n v="-12375"/>
    <n v="12375"/>
    <s v="Bonifico"/>
    <d v="2022-10-21T00:00:00"/>
    <s v="11468"/>
    <s v="SAN. BANCO POPOLARE CC TESORERIA"/>
  </r>
  <r>
    <s v="876899"/>
    <s v="22928"/>
    <x v="161"/>
    <s v="ACQ"/>
    <s v="V90010889"/>
    <d v="2022-09-15T00:00:00"/>
    <m/>
    <n v="85.4"/>
    <s v="60"/>
    <d v="2022-09-21T00:00:00"/>
    <d v="2022-11-20T00:00:00"/>
    <n v="4"/>
    <n v="64"/>
    <n v="70"/>
    <n v="280"/>
    <n v="4480"/>
    <s v="Bonifico"/>
    <d v="2022-11-24T00:00:00"/>
    <s v="12632"/>
    <s v="SAN. BANCO POPOLARE CC TESORERIA"/>
  </r>
  <r>
    <s v="876900"/>
    <s v="22928"/>
    <x v="161"/>
    <s v="ACQ"/>
    <s v="V90010839"/>
    <d v="2022-09-14T00:00:00"/>
    <m/>
    <n v="31.72"/>
    <s v="60"/>
    <d v="2022-09-21T00:00:00"/>
    <d v="2022-11-20T00:00:00"/>
    <n v="4"/>
    <n v="64"/>
    <n v="26"/>
    <n v="104"/>
    <n v="1664"/>
    <s v="Bonifico"/>
    <d v="2022-11-24T00:00:00"/>
    <s v="12632"/>
    <s v="SAN. BANCO POPOLARE CC TESORERIA"/>
  </r>
  <r>
    <s v="876901"/>
    <s v="99436"/>
    <x v="101"/>
    <s v="ACQ"/>
    <s v="2022201321"/>
    <d v="2022-09-14T00:00:00"/>
    <m/>
    <n v="29.7"/>
    <s v="60"/>
    <d v="2022-09-21T00:00:00"/>
    <d v="2022-11-20T00:00:00"/>
    <n v="4"/>
    <n v="64"/>
    <n v="27"/>
    <n v="108"/>
    <n v="1728"/>
    <s v="Bonifico"/>
    <d v="2022-11-24T00:00:00"/>
    <s v="12721"/>
    <s v="SAN. BANCO POPOLARE CC TESORERIA"/>
  </r>
  <r>
    <s v="876902"/>
    <s v="99436"/>
    <x v="101"/>
    <s v="ACQ"/>
    <s v="2022202798"/>
    <d v="2022-09-16T00:00:00"/>
    <m/>
    <n v="23.71"/>
    <s v="60"/>
    <d v="2022-09-21T00:00:00"/>
    <d v="2022-11-20T00:00:00"/>
    <n v="-5"/>
    <n v="55"/>
    <n v="21.55"/>
    <n v="-107.75"/>
    <n v="1185.25"/>
    <s v="Bonifico"/>
    <d v="2022-11-15T00:00:00"/>
    <s v="12015"/>
    <s v="SAN. BANCO POPOLARE CC TESORERIA"/>
  </r>
  <r>
    <s v="876903"/>
    <s v="96253"/>
    <x v="34"/>
    <s v="ACQ"/>
    <s v="00000055233"/>
    <d v="2022-09-19T00:00:00"/>
    <m/>
    <n v="351.36"/>
    <s v="60"/>
    <d v="2022-09-21T00:00:00"/>
    <d v="2022-11-20T00:00:00"/>
    <n v="4"/>
    <n v="64"/>
    <n v="288"/>
    <n v="1152"/>
    <n v="18432"/>
    <s v="Bonifico"/>
    <d v="2022-11-24T00:00:00"/>
    <s v="12743"/>
    <s v="SAN. BANCO POPOLARE CC TESORERIA"/>
  </r>
  <r>
    <s v="876904"/>
    <s v="96253"/>
    <x v="34"/>
    <s v="ACQ"/>
    <s v="00000055234"/>
    <d v="2022-09-19T00:00:00"/>
    <m/>
    <n v="146.4"/>
    <s v="60"/>
    <d v="2022-09-21T00:00:00"/>
    <d v="2022-11-20T00:00:00"/>
    <n v="-25"/>
    <n v="35"/>
    <n v="120"/>
    <n v="-3000"/>
    <n v="4200"/>
    <s v="Bonifico"/>
    <d v="2022-10-26T00:00:00"/>
    <s v="11696"/>
    <s v="SAN. BANCO POPOLARE CC TESORERIA"/>
  </r>
  <r>
    <s v="876905"/>
    <s v="22928"/>
    <x v="161"/>
    <s v="ACQ"/>
    <s v="V90010921"/>
    <d v="2022-09-16T00:00:00"/>
    <m/>
    <n v="427"/>
    <s v="60"/>
    <d v="2022-09-21T00:00:00"/>
    <d v="2022-11-20T00:00:00"/>
    <n v="4"/>
    <n v="64"/>
    <n v="350"/>
    <n v="1400"/>
    <n v="22400"/>
    <s v="Bonifico"/>
    <d v="2022-11-24T00:00:00"/>
    <s v="12632"/>
    <s v="SAN. BANCO POPOLARE CC TESORERIA"/>
  </r>
  <r>
    <s v="876906"/>
    <s v="90114"/>
    <x v="145"/>
    <s v="ACQ"/>
    <s v="5029225449"/>
    <d v="2022-09-19T00:00:00"/>
    <m/>
    <n v="9249.6299999999992"/>
    <s v="60"/>
    <d v="2022-09-21T00:00:00"/>
    <d v="2022-11-20T00:00:00"/>
    <n v="-5"/>
    <n v="55"/>
    <n v="8408.75"/>
    <n v="-42043.75"/>
    <n v="462481.25"/>
    <s v="Bonifico"/>
    <d v="2022-11-15T00:00:00"/>
    <s v="12125"/>
    <s v="SAN. BANCO POPOLARE CC TESORERIA"/>
  </r>
  <r>
    <s v="876907"/>
    <s v="90114"/>
    <x v="145"/>
    <s v="ACQ"/>
    <s v="5029225448"/>
    <d v="2022-09-19T00:00:00"/>
    <m/>
    <n v="18499.25"/>
    <s v="60"/>
    <d v="2022-09-21T00:00:00"/>
    <d v="2022-11-20T00:00:00"/>
    <n v="-5"/>
    <n v="55"/>
    <n v="16817.5"/>
    <n v="-84087.5"/>
    <n v="924962.5"/>
    <s v="Bonifico"/>
    <d v="2022-11-15T00:00:00"/>
    <s v="12125"/>
    <s v="SAN. BANCO POPOLARE CC TESORERIA"/>
  </r>
  <r>
    <s v="876908"/>
    <s v="90208"/>
    <x v="46"/>
    <s v="ACQ"/>
    <s v="2022031408"/>
    <d v="2022-09-19T00:00:00"/>
    <m/>
    <n v="1006.5"/>
    <s v="60"/>
    <d v="2022-09-21T00:00:00"/>
    <d v="2022-11-20T00:00:00"/>
    <n v="8"/>
    <n v="68"/>
    <n v="825"/>
    <n v="6600"/>
    <n v="56100"/>
    <s v="Bonifico"/>
    <d v="2022-11-28T00:00:00"/>
    <s v="12837"/>
    <s v="SAN. BANCO POPOLARE CC TESORERIA"/>
  </r>
  <r>
    <s v="876909"/>
    <s v="97717"/>
    <x v="188"/>
    <s v="ACQ"/>
    <s v="5956/4"/>
    <d v="2022-09-15T00:00:00"/>
    <s v="NOL. LUGLIO/SETTEMBRE 2022"/>
    <n v="1174.25"/>
    <s v="60"/>
    <d v="2022-09-21T00:00:00"/>
    <d v="2022-11-20T00:00:00"/>
    <n v="-5"/>
    <n v="55"/>
    <n v="962.5"/>
    <n v="-4812.5"/>
    <n v="52937.5"/>
    <s v="Bonifico"/>
    <d v="2022-11-15T00:00:00"/>
    <s v="12137"/>
    <s v="SAN. BANCO POPOLARE CC TESORERIA"/>
  </r>
  <r>
    <s v="876910"/>
    <s v="94613"/>
    <x v="120"/>
    <s v="ACQ"/>
    <s v="220013591"/>
    <d v="2022-09-16T00:00:00"/>
    <m/>
    <n v="967.95"/>
    <s v="60"/>
    <d v="2022-09-21T00:00:00"/>
    <d v="2022-11-20T00:00:00"/>
    <n v="-5"/>
    <n v="55"/>
    <n v="879.95"/>
    <n v="-4399.75"/>
    <n v="48397.25"/>
    <s v="Bonifico"/>
    <d v="2022-11-15T00:00:00"/>
    <s v="12066"/>
    <s v="SAN. BANCO POPOLARE CC TESORERIA"/>
  </r>
  <r>
    <s v="876911"/>
    <s v="90544"/>
    <x v="11"/>
    <s v="ACQ"/>
    <s v="22120747"/>
    <d v="2022-09-16T00:00:00"/>
    <m/>
    <n v="4928"/>
    <s v="60"/>
    <d v="2022-09-21T00:00:00"/>
    <d v="2022-11-20T00:00:00"/>
    <n v="-5"/>
    <n v="55"/>
    <n v="4480"/>
    <n v="-22400"/>
    <n v="246400"/>
    <s v="Bonifico"/>
    <d v="2022-11-15T00:00:00"/>
    <s v="12008"/>
    <s v="SAN. BANCO POPOLARE CC TESORERIA"/>
  </r>
  <r>
    <s v="876912"/>
    <s v="90544"/>
    <x v="11"/>
    <s v="ACQ"/>
    <s v="22120316"/>
    <d v="2022-09-16T00:00:00"/>
    <m/>
    <n v="244"/>
    <s v="60"/>
    <d v="2022-09-21T00:00:00"/>
    <d v="2022-11-20T00:00:00"/>
    <n v="4"/>
    <n v="64"/>
    <n v="200"/>
    <n v="800"/>
    <n v="12800"/>
    <s v="Bonifico"/>
    <d v="2022-11-24T00:00:00"/>
    <s v="12664"/>
    <s v="SAN. BANCO POPOLARE CC TESORERIA"/>
  </r>
  <r>
    <s v="876913"/>
    <s v="90544"/>
    <x v="11"/>
    <s v="ACQ"/>
    <s v="22120562"/>
    <d v="2022-09-16T00:00:00"/>
    <m/>
    <n v="872.04"/>
    <s v="60"/>
    <d v="2022-09-21T00:00:00"/>
    <d v="2022-11-20T00:00:00"/>
    <n v="-25"/>
    <n v="35"/>
    <n v="838.5"/>
    <n v="-20962.5"/>
    <n v="29347.5"/>
    <s v="Bonifico"/>
    <d v="2022-10-26T00:00:00"/>
    <s v="11642"/>
    <s v="SAN. BANCO POPOLARE CC TESORERIA"/>
  </r>
  <r>
    <s v="876914"/>
    <s v="90544"/>
    <x v="11"/>
    <s v="ACQ"/>
    <s v="22120315"/>
    <d v="2022-09-16T00:00:00"/>
    <m/>
    <n v="1452"/>
    <s v="60"/>
    <d v="2022-09-21T00:00:00"/>
    <d v="2022-11-20T00:00:00"/>
    <n v="-5"/>
    <n v="55"/>
    <n v="1320"/>
    <n v="-6600"/>
    <n v="72600"/>
    <s v="Bonifico"/>
    <d v="2022-11-15T00:00:00"/>
    <s v="12008"/>
    <s v="SAN. BANCO POPOLARE CC TESORERIA"/>
  </r>
  <r>
    <s v="876915"/>
    <s v="90544"/>
    <x v="11"/>
    <s v="ACQ"/>
    <s v="22120317"/>
    <d v="2022-09-16T00:00:00"/>
    <m/>
    <n v="46.2"/>
    <s v="60"/>
    <d v="2022-09-21T00:00:00"/>
    <d v="2022-11-20T00:00:00"/>
    <n v="-5"/>
    <n v="55"/>
    <n v="42"/>
    <n v="-210"/>
    <n v="2310"/>
    <s v="Bonifico"/>
    <d v="2022-11-15T00:00:00"/>
    <s v="12008"/>
    <s v="SAN. BANCO POPOLARE CC TESORERIA"/>
  </r>
  <r>
    <s v="876916"/>
    <s v="90544"/>
    <x v="11"/>
    <s v="ACQ"/>
    <s v="22120318"/>
    <d v="2022-09-16T00:00:00"/>
    <m/>
    <n v="726"/>
    <s v="60"/>
    <d v="2022-09-21T00:00:00"/>
    <d v="2022-11-20T00:00:00"/>
    <n v="4"/>
    <n v="64"/>
    <n v="660"/>
    <n v="2640"/>
    <n v="42240"/>
    <s v="Bonifico"/>
    <d v="2022-11-24T00:00:00"/>
    <s v="12664"/>
    <s v="SAN. BANCO POPOLARE CC TESORERIA"/>
  </r>
  <r>
    <s v="876917"/>
    <s v="99454"/>
    <x v="247"/>
    <s v="ACQ"/>
    <s v="2022111696"/>
    <d v="2022-09-19T00:00:00"/>
    <m/>
    <n v="884.5"/>
    <s v="60"/>
    <d v="2022-09-21T00:00:00"/>
    <d v="2022-11-20T00:00:00"/>
    <n v="4"/>
    <n v="64"/>
    <n v="725"/>
    <n v="2900"/>
    <n v="46400"/>
    <s v="Bonifico"/>
    <d v="2022-11-24T00:00:00"/>
    <s v="12680"/>
    <s v="SAN. BANCO POPOLARE CC TESORERIA"/>
  </r>
  <r>
    <s v="876918"/>
    <s v="90476"/>
    <x v="144"/>
    <s v="ACQ"/>
    <s v="0000141557"/>
    <d v="2022-09-16T00:00:00"/>
    <m/>
    <n v="6390.78"/>
    <s v="60"/>
    <d v="2022-09-21T00:00:00"/>
    <d v="2022-11-20T00:00:00"/>
    <n v="-5"/>
    <n v="55"/>
    <n v="5809.8"/>
    <n v="-29049"/>
    <n v="319539"/>
    <s v="Bonifico"/>
    <d v="2022-11-15T00:00:00"/>
    <s v="12026"/>
    <s v="SAN. BANCO POPOLARE CC TESORERIA"/>
  </r>
  <r>
    <s v="876919"/>
    <s v="90359"/>
    <x v="246"/>
    <s v="ACQ"/>
    <s v="3229008136"/>
    <d v="2022-09-15T00:00:00"/>
    <s v="COVID-SERVIZIO DI LAVANOLO PRESSO HUB VACCINALE Cremona - agosto"/>
    <n v="48.8"/>
    <s v="60"/>
    <d v="2022-09-21T00:00:00"/>
    <d v="2022-11-20T00:00:00"/>
    <n v="3"/>
    <n v="63"/>
    <n v="40"/>
    <n v="120"/>
    <n v="2520"/>
    <s v="Bonifico"/>
    <d v="2022-11-23T00:00:00"/>
    <s v="12531"/>
    <s v="TERR. BANCO POPOLARE"/>
  </r>
  <r>
    <s v="876920"/>
    <s v="94919"/>
    <x v="84"/>
    <s v="ACQ"/>
    <s v="22017799R8"/>
    <d v="2022-09-15T00:00:00"/>
    <m/>
    <n v="234"/>
    <s v="60"/>
    <d v="2022-09-21T00:00:00"/>
    <d v="2022-11-20T00:00:00"/>
    <n v="-30"/>
    <n v="30"/>
    <n v="225"/>
    <n v="-6750"/>
    <n v="6750"/>
    <s v="Bonifico"/>
    <d v="2022-10-21T00:00:00"/>
    <s v="11371"/>
    <s v="SAN. BANCO POPOLARE CC TESORERIA"/>
  </r>
  <r>
    <s v="876921"/>
    <s v="94919"/>
    <x v="84"/>
    <s v="ACQ"/>
    <s v="22017811R8"/>
    <d v="2022-09-15T00:00:00"/>
    <m/>
    <n v="1944.8"/>
    <s v="60"/>
    <d v="2022-09-21T00:00:00"/>
    <d v="2022-11-20T00:00:00"/>
    <n v="-30"/>
    <n v="30"/>
    <n v="1870"/>
    <n v="-56100"/>
    <n v="56100"/>
    <s v="Bonifico"/>
    <d v="2022-10-21T00:00:00"/>
    <s v="11371"/>
    <s v="SAN. BANCO POPOLARE CC TESORERIA"/>
  </r>
  <r>
    <s v="876922"/>
    <s v="90669"/>
    <x v="210"/>
    <s v="ACQ"/>
    <s v="515519"/>
    <d v="2022-09-19T00:00:00"/>
    <m/>
    <n v="131.78"/>
    <s v="60"/>
    <d v="2022-09-21T00:00:00"/>
    <d v="2022-11-20T00:00:00"/>
    <n v="4"/>
    <n v="64"/>
    <n v="119.8"/>
    <n v="479.2"/>
    <n v="7667.2"/>
    <s v="Bonifico"/>
    <d v="2022-11-24T00:00:00"/>
    <s v="12745"/>
    <s v="SAN. BANCO POPOLARE CC TESORERIA"/>
  </r>
  <r>
    <s v="876923"/>
    <s v="94699"/>
    <x v="96"/>
    <s v="ACQ"/>
    <s v="2022030821"/>
    <d v="2022-09-16T00:00:00"/>
    <s v="3 TRIM.2022"/>
    <n v="1921.5"/>
    <s v="60"/>
    <d v="2022-09-21T00:00:00"/>
    <d v="2022-11-20T00:00:00"/>
    <n v="-5"/>
    <n v="55"/>
    <n v="1575"/>
    <n v="-7875"/>
    <n v="86625"/>
    <s v="Bonifico"/>
    <d v="2022-11-15T00:00:00"/>
    <s v="12027"/>
    <s v="SAN. BANCO POPOLARE CC TESORERIA"/>
  </r>
  <r>
    <s v="876924"/>
    <s v="98708"/>
    <x v="275"/>
    <s v="ACQ"/>
    <s v="625604"/>
    <d v="2022-09-16T00:00:00"/>
    <m/>
    <n v="243.05"/>
    <s v="60"/>
    <d v="2022-09-21T00:00:00"/>
    <d v="2022-11-20T00:00:00"/>
    <n v="-5"/>
    <n v="55"/>
    <n v="220.95"/>
    <n v="-1104.75"/>
    <n v="12152.25"/>
    <s v="Bonifico"/>
    <d v="2022-11-15T00:00:00"/>
    <s v="12176"/>
    <s v="SAN. BANCO POPOLARE CC TESORERIA"/>
  </r>
  <r>
    <s v="876925"/>
    <s v="97104"/>
    <x v="276"/>
    <s v="ACQ"/>
    <s v="22114700"/>
    <d v="2022-09-15T00:00:00"/>
    <m/>
    <n v="214.5"/>
    <s v="60"/>
    <d v="2022-09-21T00:00:00"/>
    <d v="2022-11-20T00:00:00"/>
    <n v="-30"/>
    <n v="30"/>
    <n v="206.25"/>
    <n v="-6187.5"/>
    <n v="6187.5"/>
    <s v="Bonifico"/>
    <d v="2022-10-21T00:00:00"/>
    <s v="11468"/>
    <s v="SAN. BANCO POPOLARE CC TESORERIA"/>
  </r>
  <r>
    <s v="876927"/>
    <s v="22928"/>
    <x v="161"/>
    <s v="ACQ"/>
    <s v="V90010890"/>
    <d v="2022-09-15T00:00:00"/>
    <m/>
    <n v="53.68"/>
    <s v="60"/>
    <d v="2022-09-21T00:00:00"/>
    <d v="2022-11-20T00:00:00"/>
    <n v="-30"/>
    <n v="30"/>
    <n v="44"/>
    <n v="-1320"/>
    <n v="1320"/>
    <s v="Bonifico"/>
    <d v="2022-10-21T00:00:00"/>
    <s v="11496"/>
    <s v="SAN. BANCO POPOLARE CC TESORERIA"/>
  </r>
  <r>
    <s v="876929"/>
    <s v="96253"/>
    <x v="34"/>
    <s v="ACQ"/>
    <s v="00000055235"/>
    <d v="2022-09-19T00:00:00"/>
    <m/>
    <n v="70.760000000000005"/>
    <s v="60"/>
    <d v="2022-09-21T00:00:00"/>
    <d v="2022-11-20T00:00:00"/>
    <n v="4"/>
    <n v="64"/>
    <n v="58"/>
    <n v="232"/>
    <n v="3712"/>
    <s v="Bonifico"/>
    <d v="2022-11-24T00:00:00"/>
    <s v="12743"/>
    <s v="SAN. BANCO POPOLARE CC TESORERIA"/>
  </r>
  <r>
    <s v="876930"/>
    <s v="96253"/>
    <x v="34"/>
    <s v="ACQ"/>
    <s v="00000055236"/>
    <d v="2022-09-19T00:00:00"/>
    <m/>
    <n v="219.6"/>
    <s v="60"/>
    <d v="2022-09-21T00:00:00"/>
    <d v="2022-11-20T00:00:00"/>
    <n v="-25"/>
    <n v="35"/>
    <n v="180"/>
    <n v="-4500"/>
    <n v="6300"/>
    <s v="Bonifico"/>
    <d v="2022-10-26T00:00:00"/>
    <s v="11696"/>
    <s v="SAN. BANCO POPOLARE CC TESORERIA"/>
  </r>
  <r>
    <s v="876931"/>
    <s v="96253"/>
    <x v="34"/>
    <s v="ACQ"/>
    <s v="00000055232"/>
    <d v="2022-09-19T00:00:00"/>
    <m/>
    <n v="527.04"/>
    <s v="60"/>
    <d v="2022-09-21T00:00:00"/>
    <d v="2022-11-20T00:00:00"/>
    <n v="4"/>
    <n v="64"/>
    <n v="432"/>
    <n v="1728"/>
    <n v="27648"/>
    <s v="Bonifico"/>
    <d v="2022-11-24T00:00:00"/>
    <s v="12743"/>
    <s v="SAN. BANCO POPOLARE CC TESORERIA"/>
  </r>
  <r>
    <s v="876932"/>
    <s v="93342"/>
    <x v="421"/>
    <s v="ACQ"/>
    <s v="003265"/>
    <d v="2022-09-12T00:00:00"/>
    <m/>
    <n v="3611.2"/>
    <s v="60"/>
    <d v="2022-09-21T00:00:00"/>
    <d v="2022-11-20T00:00:00"/>
    <n v="-30"/>
    <n v="30"/>
    <n v="2960"/>
    <n v="-88800"/>
    <n v="88800"/>
    <s v="Bonifico"/>
    <d v="2022-10-21T00:00:00"/>
    <s v="11471"/>
    <s v="SAN. BANCO POPOLARE CC TESORERIA"/>
  </r>
  <r>
    <s v="876933"/>
    <s v="91824"/>
    <x v="361"/>
    <s v="ACQ"/>
    <s v="36672"/>
    <d v="2022-09-15T00:00:00"/>
    <m/>
    <n v="1197.9000000000001"/>
    <s v="60"/>
    <d v="2022-09-21T00:00:00"/>
    <d v="2022-11-20T00:00:00"/>
    <n v="4"/>
    <n v="64"/>
    <n v="1089"/>
    <n v="4356"/>
    <n v="69696"/>
    <s v="Bonifico"/>
    <d v="2022-11-24T00:00:00"/>
    <s v="12568"/>
    <s v="SAN. BANCO POPOLARE CC TESORERIA"/>
  </r>
  <r>
    <s v="876934"/>
    <s v="90208"/>
    <x v="46"/>
    <s v="ACQ"/>
    <s v="2022031409"/>
    <d v="2022-09-19T00:00:00"/>
    <m/>
    <n v="2013"/>
    <s v="60"/>
    <d v="2022-09-21T00:00:00"/>
    <d v="2022-11-20T00:00:00"/>
    <n v="-5"/>
    <n v="55"/>
    <n v="1650"/>
    <n v="-8250"/>
    <n v="90750"/>
    <s v="Bonifico"/>
    <d v="2022-11-15T00:00:00"/>
    <s v="11969"/>
    <s v="SAN. BANCO POPOLARE CC TESORERIA"/>
  </r>
  <r>
    <s v="876935"/>
    <s v="95675"/>
    <x v="28"/>
    <s v="ACQ"/>
    <s v="0086615953"/>
    <d v="2022-09-16T00:00:00"/>
    <m/>
    <n v="710.19"/>
    <s v="60"/>
    <d v="2022-09-21T00:00:00"/>
    <d v="2022-11-20T00:00:00"/>
    <n v="-30"/>
    <n v="30"/>
    <n v="582.12"/>
    <n v="-17463.599999999999"/>
    <n v="17463.599999999999"/>
    <s v="Bonifico"/>
    <d v="2022-10-21T00:00:00"/>
    <s v="11430"/>
    <s v="SAN. BANCO POPOLARE CC TESORERIA"/>
  </r>
  <r>
    <s v="876936"/>
    <s v="98800"/>
    <x v="112"/>
    <s v="ACQ"/>
    <s v="2022028592"/>
    <d v="2022-09-19T00:00:00"/>
    <m/>
    <n v="8893.3700000000008"/>
    <s v="60"/>
    <d v="2022-09-21T00:00:00"/>
    <d v="2022-11-20T00:00:00"/>
    <n v="-5"/>
    <n v="55"/>
    <n v="8084.88"/>
    <n v="-40424.400000000001"/>
    <n v="444668.4"/>
    <s v="Bonifico"/>
    <d v="2022-11-15T00:00:00"/>
    <s v="12091"/>
    <s v="SAN. BANCO POPOLARE CC TESORERIA"/>
  </r>
  <r>
    <s v="876937"/>
    <s v="98800"/>
    <x v="112"/>
    <s v="ACQ"/>
    <s v="2022028593"/>
    <d v="2022-09-19T00:00:00"/>
    <m/>
    <n v="555.85"/>
    <s v="60"/>
    <d v="2022-09-21T00:00:00"/>
    <d v="2022-11-20T00:00:00"/>
    <n v="-5"/>
    <n v="55"/>
    <n v="505.32"/>
    <n v="-2526.6"/>
    <n v="27792.6"/>
    <s v="Bonifico"/>
    <d v="2022-11-15T00:00:00"/>
    <s v="12091"/>
    <s v="SAN. BANCO POPOLARE CC TESORERIA"/>
  </r>
  <r>
    <s v="876938"/>
    <s v="95675"/>
    <x v="28"/>
    <s v="ACQ"/>
    <s v="0086615866"/>
    <d v="2022-09-15T00:00:00"/>
    <m/>
    <n v="2567"/>
    <s v="60"/>
    <d v="2022-09-21T00:00:00"/>
    <d v="2022-11-20T00:00:00"/>
    <n v="-30"/>
    <n v="30"/>
    <n v="2104.1"/>
    <n v="-63123"/>
    <n v="63123"/>
    <s v="Bonifico"/>
    <d v="2022-10-21T00:00:00"/>
    <s v="11430"/>
    <s v="SAN. BANCO POPOLARE CC TESORERIA"/>
  </r>
  <r>
    <s v="876939"/>
    <s v="95675"/>
    <x v="28"/>
    <s v="ACQ"/>
    <s v="0086615952"/>
    <d v="2022-09-16T00:00:00"/>
    <m/>
    <n v="1490.84"/>
    <s v="60"/>
    <d v="2022-09-21T00:00:00"/>
    <d v="2022-11-20T00:00:00"/>
    <n v="-30"/>
    <n v="30"/>
    <n v="1222"/>
    <n v="-36660"/>
    <n v="36660"/>
    <s v="Bonifico"/>
    <d v="2022-10-21T00:00:00"/>
    <s v="11430"/>
    <s v="SAN. BANCO POPOLARE CC TESORERIA"/>
  </r>
  <r>
    <s v="876940"/>
    <s v="95675"/>
    <x v="28"/>
    <s v="ACQ"/>
    <s v="0086615900"/>
    <d v="2022-09-16T00:00:00"/>
    <m/>
    <n v="6039.83"/>
    <s v="60"/>
    <d v="2022-09-21T00:00:00"/>
    <d v="2022-11-20T00:00:00"/>
    <n v="-30"/>
    <n v="30"/>
    <n v="4950.68"/>
    <n v="-148520.40000000002"/>
    <n v="148520.40000000002"/>
    <s v="Bonifico"/>
    <d v="2022-10-21T00:00:00"/>
    <s v="11430"/>
    <s v="SAN. BANCO POPOLARE CC TESORERIA"/>
  </r>
  <r>
    <s v="876941"/>
    <s v="94719"/>
    <x v="105"/>
    <s v="ACQ"/>
    <s v="6012222019866"/>
    <d v="2022-09-19T00:00:00"/>
    <m/>
    <n v="1544.4"/>
    <s v="60"/>
    <d v="2022-09-21T00:00:00"/>
    <d v="2022-11-20T00:00:00"/>
    <n v="-30"/>
    <n v="30"/>
    <n v="1404"/>
    <n v="-42120"/>
    <n v="42120"/>
    <s v="Bonifico"/>
    <d v="2022-10-21T00:00:00"/>
    <s v="11499"/>
    <s v="SAN. BANCO POPOLARE CC TESORERIA"/>
  </r>
  <r>
    <s v="876942"/>
    <s v="95675"/>
    <x v="28"/>
    <s v="ACQ"/>
    <s v="0086615959"/>
    <d v="2022-09-16T00:00:00"/>
    <m/>
    <n v="348.8"/>
    <s v="60"/>
    <d v="2022-09-21T00:00:00"/>
    <d v="2022-11-20T00:00:00"/>
    <n v="-30"/>
    <n v="30"/>
    <n v="285.89999999999998"/>
    <n v="-8577"/>
    <n v="8577"/>
    <s v="Bonifico"/>
    <d v="2022-10-21T00:00:00"/>
    <s v="11430"/>
    <s v="SAN. BANCO POPOLARE CC TESORERIA"/>
  </r>
  <r>
    <s v="876943"/>
    <s v="91477"/>
    <x v="106"/>
    <s v="ACQ"/>
    <s v="1209344356"/>
    <d v="2022-09-19T00:00:00"/>
    <s v="COVID"/>
    <n v="368.55"/>
    <s v="60"/>
    <d v="2022-09-21T00:00:00"/>
    <d v="2022-11-20T00:00:00"/>
    <n v="-30"/>
    <n v="30"/>
    <n v="351"/>
    <n v="-10530"/>
    <n v="10530"/>
    <s v="Bonifico"/>
    <d v="2022-10-21T00:00:00"/>
    <s v="11387"/>
    <s v="SAN. BANCO POPOLARE CC TESORERIA"/>
  </r>
  <r>
    <s v="876944"/>
    <s v="90075"/>
    <x v="57"/>
    <s v="ACQ"/>
    <s v="222062828"/>
    <d v="2022-09-19T00:00:00"/>
    <m/>
    <n v="2229.96"/>
    <s v="60"/>
    <d v="2022-09-21T00:00:00"/>
    <d v="2022-11-20T00:00:00"/>
    <n v="-5"/>
    <n v="55"/>
    <n v="1827.84"/>
    <n v="-9139.1999999999989"/>
    <n v="100531.2"/>
    <s v="Bonifico"/>
    <d v="2022-11-15T00:00:00"/>
    <s v="12010"/>
    <s v="SAN. BANCO POPOLARE CC TESORERIA"/>
  </r>
  <r>
    <s v="876945"/>
    <s v="96491"/>
    <x v="3"/>
    <s v="ACQ"/>
    <s v="22199126"/>
    <d v="2022-09-19T00:00:00"/>
    <m/>
    <n v="208"/>
    <s v="60"/>
    <d v="2022-09-21T00:00:00"/>
    <d v="2022-11-20T00:00:00"/>
    <n v="-30"/>
    <n v="30"/>
    <n v="200"/>
    <n v="-6000"/>
    <n v="6000"/>
    <s v="Bonifico"/>
    <d v="2022-10-21T00:00:00"/>
    <s v="11367"/>
    <s v="SAN. BANCO POPOLARE CC TESORERIA"/>
  </r>
  <r>
    <s v="876947"/>
    <s v="96491"/>
    <x v="3"/>
    <s v="ACQ"/>
    <s v="22199164"/>
    <d v="2022-09-19T00:00:00"/>
    <m/>
    <n v="520"/>
    <s v="60"/>
    <d v="2022-09-21T00:00:00"/>
    <d v="2022-11-20T00:00:00"/>
    <n v="-30"/>
    <n v="30"/>
    <n v="500"/>
    <n v="-15000"/>
    <n v="15000"/>
    <s v="Bonifico"/>
    <d v="2022-10-21T00:00:00"/>
    <s v="11367"/>
    <s v="SAN. BANCO POPOLARE CC TESORERIA"/>
  </r>
  <r>
    <s v="876948"/>
    <s v="96491"/>
    <x v="3"/>
    <s v="ACQ"/>
    <s v="22199329"/>
    <d v="2022-09-19T00:00:00"/>
    <m/>
    <n v="140.54"/>
    <s v="60"/>
    <d v="2022-09-21T00:00:00"/>
    <d v="2022-11-20T00:00:00"/>
    <n v="8"/>
    <n v="68"/>
    <n v="115.2"/>
    <n v="921.6"/>
    <n v="7833.6"/>
    <s v="Bonifico"/>
    <d v="2022-11-28T00:00:00"/>
    <s v="12872"/>
    <s v="SAN. BANCO POPOLARE CC TESORERIA"/>
  </r>
  <r>
    <s v="876949"/>
    <s v="91477"/>
    <x v="106"/>
    <s v="ACQ"/>
    <s v="1209345136"/>
    <d v="2022-09-19T00:00:00"/>
    <m/>
    <n v="57.95"/>
    <s v="60"/>
    <d v="2022-09-21T00:00:00"/>
    <d v="2022-11-20T00:00:00"/>
    <n v="4"/>
    <n v="64"/>
    <n v="47.5"/>
    <n v="190"/>
    <n v="3040"/>
    <s v="Bonifico"/>
    <d v="2022-11-24T00:00:00"/>
    <s v="12711"/>
    <s v="SAN. BANCO POPOLARE CC TESORERIA"/>
  </r>
  <r>
    <s v="876950"/>
    <s v="90539"/>
    <x v="386"/>
    <s v="ACQ"/>
    <s v="420009290"/>
    <d v="2022-09-19T00:00:00"/>
    <m/>
    <n v="1056.58"/>
    <s v="60"/>
    <d v="2022-09-21T00:00:00"/>
    <d v="2022-11-20T00:00:00"/>
    <n v="-5"/>
    <n v="55"/>
    <n v="960.53"/>
    <n v="-4802.6499999999996"/>
    <n v="52829.15"/>
    <s v="Bonifico"/>
    <d v="2022-11-15T00:00:00"/>
    <s v="12119"/>
    <s v="SAN. BANCO POPOLARE CC TESORERIA"/>
  </r>
  <r>
    <s v="876951"/>
    <s v="90075"/>
    <x v="57"/>
    <s v="ACQ"/>
    <s v="222062827"/>
    <d v="2022-09-19T00:00:00"/>
    <m/>
    <n v="958.19"/>
    <s v="60"/>
    <d v="2022-09-21T00:00:00"/>
    <d v="2022-11-20T00:00:00"/>
    <n v="-5"/>
    <n v="55"/>
    <n v="785.4"/>
    <n v="-3927"/>
    <n v="43197"/>
    <s v="Bonifico"/>
    <d v="2022-11-15T00:00:00"/>
    <s v="12010"/>
    <s v="SAN. BANCO POPOLARE CC TESORERIA"/>
  </r>
  <r>
    <s v="876952"/>
    <s v="90075"/>
    <x v="57"/>
    <s v="ACQ"/>
    <s v="9300003097"/>
    <d v="2022-09-19T00:00:00"/>
    <m/>
    <n v="2098.4"/>
    <s v="60"/>
    <d v="2022-09-21T00:00:00"/>
    <d v="2022-11-20T00:00:00"/>
    <n v="4"/>
    <n v="64"/>
    <n v="1720"/>
    <n v="6880"/>
    <n v="110080"/>
    <s v="Bonifico"/>
    <d v="2022-11-24T00:00:00"/>
    <s v="12666"/>
    <s v="SAN. BANCO POPOLARE CC TESORERIA"/>
  </r>
  <r>
    <s v="876953"/>
    <s v="96491"/>
    <x v="3"/>
    <s v="ACQ"/>
    <s v="22199163"/>
    <d v="2022-09-19T00:00:00"/>
    <m/>
    <n v="52"/>
    <s v="60"/>
    <d v="2022-09-21T00:00:00"/>
    <d v="2022-11-20T00:00:00"/>
    <n v="-30"/>
    <n v="30"/>
    <n v="50"/>
    <n v="-1500"/>
    <n v="1500"/>
    <s v="Bonifico"/>
    <d v="2022-10-21T00:00:00"/>
    <s v="11367"/>
    <s v="SAN. BANCO POPOLARE CC TESORERIA"/>
  </r>
  <r>
    <s v="876954"/>
    <s v="96819"/>
    <x v="190"/>
    <s v="ACQ"/>
    <s v="6264004445"/>
    <d v="2022-09-19T00:00:00"/>
    <m/>
    <n v="2922.57"/>
    <s v="60"/>
    <d v="2022-09-21T00:00:00"/>
    <d v="2022-11-20T00:00:00"/>
    <n v="-5"/>
    <n v="55"/>
    <n v="2656.88"/>
    <n v="-13284.400000000001"/>
    <n v="146128.4"/>
    <s v="Bonifico"/>
    <d v="2022-11-15T00:00:00"/>
    <s v="12074"/>
    <s v="SAN. BANCO POPOLARE CC TESORERIA"/>
  </r>
  <r>
    <s v="876955"/>
    <s v="94483"/>
    <x v="113"/>
    <s v="ACQ"/>
    <s v="27474425"/>
    <d v="2022-09-19T00:00:00"/>
    <m/>
    <n v="39.49"/>
    <s v="60"/>
    <d v="2022-09-21T00:00:00"/>
    <d v="2022-11-20T00:00:00"/>
    <n v="-5"/>
    <n v="55"/>
    <n v="35.9"/>
    <n v="-179.5"/>
    <n v="1974.5"/>
    <s v="Bonifico"/>
    <d v="2022-11-15T00:00:00"/>
    <s v="12110"/>
    <s v="SAN. BANCO POPOLARE CC TESORERIA"/>
  </r>
  <r>
    <s v="876956"/>
    <s v="94483"/>
    <x v="113"/>
    <s v="ACQ"/>
    <s v="27474443"/>
    <d v="2022-09-19T00:00:00"/>
    <m/>
    <n v="506.88"/>
    <s v="60"/>
    <d v="2022-09-21T00:00:00"/>
    <d v="2022-11-20T00:00:00"/>
    <n v="4"/>
    <n v="64"/>
    <n v="460.8"/>
    <n v="1843.2"/>
    <n v="29491.200000000001"/>
    <s v="Bonifico"/>
    <d v="2022-11-24T00:00:00"/>
    <s v="12748"/>
    <s v="SAN. BANCO POPOLARE CC TESORERIA"/>
  </r>
  <r>
    <s v="876957"/>
    <s v="94483"/>
    <x v="113"/>
    <s v="ACQ"/>
    <s v="27474567"/>
    <d v="2022-09-19T00:00:00"/>
    <m/>
    <n v="717.75"/>
    <s v="60"/>
    <d v="2022-09-21T00:00:00"/>
    <d v="2022-11-20T00:00:00"/>
    <n v="-5"/>
    <n v="55"/>
    <n v="652.5"/>
    <n v="-3262.5"/>
    <n v="35887.5"/>
    <s v="Bonifico"/>
    <d v="2022-11-15T00:00:00"/>
    <s v="12110"/>
    <s v="SAN. BANCO POPOLARE CC TESORERIA"/>
  </r>
  <r>
    <s v="876958"/>
    <s v="94483"/>
    <x v="113"/>
    <s v="ACQ"/>
    <s v="27474566"/>
    <d v="2022-09-19T00:00:00"/>
    <m/>
    <n v="3959.34"/>
    <s v="60"/>
    <d v="2022-09-21T00:00:00"/>
    <d v="2022-11-20T00:00:00"/>
    <n v="-5"/>
    <n v="55"/>
    <n v="3599.4"/>
    <n v="-17997"/>
    <n v="197967"/>
    <s v="Bonifico"/>
    <d v="2022-11-15T00:00:00"/>
    <s v="12110"/>
    <s v="SAN. BANCO POPOLARE CC TESORERIA"/>
  </r>
  <r>
    <s v="876959"/>
    <s v="94483"/>
    <x v="113"/>
    <s v="ACQ"/>
    <s v="27474568"/>
    <d v="2022-09-19T00:00:00"/>
    <s v="MINOR PREZZO"/>
    <n v="4769.49"/>
    <s v="60"/>
    <d v="2022-09-21T00:00:00"/>
    <d v="2022-11-20T00:00:00"/>
    <n v="-5"/>
    <n v="55"/>
    <n v="4335.8999999999996"/>
    <n v="-21679.5"/>
    <n v="238474.49999999997"/>
    <s v="Bonifico"/>
    <d v="2022-11-15T00:00:00"/>
    <s v="12110"/>
    <s v="SAN. BANCO POPOLARE CC TESORERIA"/>
  </r>
  <r>
    <s v="876960"/>
    <s v="95802"/>
    <x v="103"/>
    <s v="ACQ"/>
    <s v="0931862360"/>
    <d v="2022-09-20T00:00:00"/>
    <m/>
    <n v="2806.02"/>
    <s v="60"/>
    <d v="2022-09-21T00:00:00"/>
    <d v="2022-11-20T00:00:00"/>
    <n v="4"/>
    <n v="64"/>
    <n v="2550.9299999999998"/>
    <n v="10203.719999999999"/>
    <n v="163259.51999999999"/>
    <s v="Bonifico"/>
    <d v="2022-11-24T00:00:00"/>
    <s v="12600"/>
    <s v="SAN. BANCO POPOLARE CC TESORERIA"/>
  </r>
  <r>
    <s v="876961"/>
    <s v="90074"/>
    <x v="390"/>
    <s v="ACQ"/>
    <s v="2022051930"/>
    <d v="2022-09-19T00:00:00"/>
    <m/>
    <n v="270.08"/>
    <s v="60"/>
    <d v="2022-09-21T00:00:00"/>
    <d v="2022-11-20T00:00:00"/>
    <n v="8"/>
    <n v="68"/>
    <n v="221.38"/>
    <n v="1771.04"/>
    <n v="15053.84"/>
    <s v="Bonifico"/>
    <d v="2022-11-28T00:00:00"/>
    <s v="12811"/>
    <s v="SAN. BANCO POPOLARE CC TESORERIA"/>
  </r>
  <r>
    <s v="876963"/>
    <s v="99231"/>
    <x v="156"/>
    <s v="ACQ"/>
    <s v="8100321070"/>
    <d v="2022-09-15T00:00:00"/>
    <m/>
    <n v="5519.51"/>
    <s v="60"/>
    <d v="2022-09-21T00:00:00"/>
    <d v="2022-11-20T00:00:00"/>
    <n v="31"/>
    <n v="91"/>
    <n v="4524.1899999999996"/>
    <n v="140249.88999999998"/>
    <n v="411701.29"/>
    <s v="Bonifico"/>
    <d v="2022-12-21T00:00:00"/>
    <s v="14210"/>
    <s v="SAN. BANCO POPOLARE CC TESORERIA"/>
  </r>
  <r>
    <s v="876964"/>
    <s v="97717"/>
    <x v="188"/>
    <s v="ACQ"/>
    <s v="5958/4"/>
    <d v="2022-09-15T00:00:00"/>
    <s v="LUGLIO/SETTEMBRE 2022 NOL. THUNDERBOLT"/>
    <n v="3660"/>
    <s v="60"/>
    <d v="2022-09-21T00:00:00"/>
    <d v="2022-11-20T00:00:00"/>
    <n v="-5"/>
    <n v="55"/>
    <n v="3000"/>
    <n v="-15000"/>
    <n v="165000"/>
    <s v="Bonifico"/>
    <d v="2022-11-15T00:00:00"/>
    <s v="12137"/>
    <s v="SAN. BANCO POPOLARE CC TESORERIA"/>
  </r>
  <r>
    <s v="876965"/>
    <s v="97717"/>
    <x v="188"/>
    <s v="ACQ"/>
    <s v="5957/4"/>
    <d v="2022-09-15T00:00:00"/>
    <s v="NOL. LUGLIO/SETTEMBRE 2022"/>
    <n v="1174.25"/>
    <s v="60"/>
    <d v="2022-09-21T00:00:00"/>
    <d v="2022-11-20T00:00:00"/>
    <n v="-5"/>
    <n v="55"/>
    <n v="962.5"/>
    <n v="-4812.5"/>
    <n v="52937.5"/>
    <s v="Bonifico"/>
    <d v="2022-11-15T00:00:00"/>
    <s v="12137"/>
    <s v="SAN. BANCO POPOLARE CC TESORERIA"/>
  </r>
  <r>
    <s v="876966"/>
    <s v="90544"/>
    <x v="11"/>
    <s v="ACQ"/>
    <s v="22120746"/>
    <d v="2022-09-16T00:00:00"/>
    <m/>
    <n v="488.27"/>
    <s v="60"/>
    <d v="2022-09-21T00:00:00"/>
    <d v="2022-11-20T00:00:00"/>
    <n v="-5"/>
    <n v="55"/>
    <n v="443.88"/>
    <n v="-2219.4"/>
    <n v="24413.4"/>
    <s v="Bonifico"/>
    <d v="2022-11-15T00:00:00"/>
    <s v="12008"/>
    <s v="SAN. BANCO POPOLARE CC TESORERIA"/>
  </r>
  <r>
    <s v="876967"/>
    <s v="90544"/>
    <x v="11"/>
    <s v="ACQ"/>
    <s v="22119977"/>
    <d v="2022-09-15T00:00:00"/>
    <s v="NC A STORNO TOT. FT 22115947 DEL 7/9/22"/>
    <n v="-1050.19"/>
    <s v="60"/>
    <d v="2022-09-21T00:00:00"/>
    <d v="2022-11-20T00:00:00"/>
    <n v="0"/>
    <n v="60"/>
    <n v="-1009.8"/>
    <n v="0"/>
    <n v="-60588"/>
    <s v="Bonifico"/>
    <d v="2022-10-06T00:00:00"/>
    <s v="10652"/>
    <s v="SAN. BANCO POPOLARE CC TESORERIA"/>
  </r>
  <r>
    <s v="876968"/>
    <s v="90544"/>
    <x v="11"/>
    <s v="ACQ"/>
    <s v="22120314"/>
    <d v="2022-09-16T00:00:00"/>
    <m/>
    <n v="1465.2"/>
    <s v="60"/>
    <d v="2022-09-21T00:00:00"/>
    <d v="2022-11-20T00:00:00"/>
    <n v="-5"/>
    <n v="55"/>
    <n v="1332"/>
    <n v="-6660"/>
    <n v="73260"/>
    <s v="Bonifico"/>
    <d v="2022-11-15T00:00:00"/>
    <s v="12008"/>
    <s v="SAN. BANCO POPOLARE CC TESORERIA"/>
  </r>
  <r>
    <s v="876969"/>
    <s v="98688"/>
    <x v="202"/>
    <s v="ACQ"/>
    <s v="2022/1580/PA/1786"/>
    <d v="2022-09-15T00:00:00"/>
    <m/>
    <n v="1108.8"/>
    <s v="60"/>
    <d v="2022-09-21T00:00:00"/>
    <d v="2022-11-20T00:00:00"/>
    <n v="-30"/>
    <n v="30"/>
    <n v="1008"/>
    <n v="-30240"/>
    <n v="30240"/>
    <s v="Bonifico"/>
    <d v="2022-10-21T00:00:00"/>
    <s v="11492"/>
    <s v="SAN. BANCO POPOLARE CC TESORERIA"/>
  </r>
  <r>
    <s v="876970"/>
    <s v="91112"/>
    <x v="77"/>
    <s v="ACQ"/>
    <s v="0050013160"/>
    <d v="2022-09-15T00:00:00"/>
    <m/>
    <n v="194"/>
    <s v="60"/>
    <d v="2022-09-21T00:00:00"/>
    <d v="2022-11-20T00:00:00"/>
    <n v="-5"/>
    <n v="55"/>
    <n v="176.36"/>
    <n v="-881.80000000000007"/>
    <n v="9699.8000000000011"/>
    <s v="Bonifico"/>
    <d v="2022-11-15T00:00:00"/>
    <s v="12183"/>
    <s v="SAN. BANCO POPOLARE CC TESORERIA"/>
  </r>
  <r>
    <s v="876971"/>
    <s v="91112"/>
    <x v="77"/>
    <s v="ACQ"/>
    <s v="0050013353"/>
    <d v="2022-09-15T00:00:00"/>
    <m/>
    <n v="56.43"/>
    <s v="60"/>
    <d v="2022-09-21T00:00:00"/>
    <d v="2022-11-20T00:00:00"/>
    <n v="-5"/>
    <n v="55"/>
    <n v="51.3"/>
    <n v="-256.5"/>
    <n v="2821.5"/>
    <s v="Bonifico"/>
    <d v="2022-11-15T00:00:00"/>
    <s v="12183"/>
    <s v="SAN. BANCO POPOLARE CC TESORERIA"/>
  </r>
  <r>
    <s v="876972"/>
    <s v="90669"/>
    <x v="210"/>
    <s v="ACQ"/>
    <s v="515517"/>
    <d v="2022-09-19T00:00:00"/>
    <m/>
    <n v="71.489999999999995"/>
    <s v="60"/>
    <d v="2022-09-21T00:00:00"/>
    <d v="2022-11-20T00:00:00"/>
    <n v="-5"/>
    <n v="55"/>
    <n v="64.989999999999995"/>
    <n v="-324.95"/>
    <n v="3574.45"/>
    <s v="Bonifico"/>
    <d v="2022-11-15T00:00:00"/>
    <s v="12078"/>
    <s v="SAN. BANCO POPOLARE CC TESORERIA"/>
  </r>
  <r>
    <s v="876973"/>
    <s v="90669"/>
    <x v="210"/>
    <s v="ACQ"/>
    <s v="515518"/>
    <d v="2022-09-19T00:00:00"/>
    <m/>
    <n v="899.8"/>
    <s v="60"/>
    <d v="2022-09-21T00:00:00"/>
    <d v="2022-11-20T00:00:00"/>
    <n v="-5"/>
    <n v="55"/>
    <n v="818"/>
    <n v="-4090"/>
    <n v="44990"/>
    <s v="Bonifico"/>
    <d v="2022-11-15T00:00:00"/>
    <s v="12078"/>
    <s v="SAN. BANCO POPOLARE CC TESORERIA"/>
  </r>
  <r>
    <s v="876974"/>
    <s v="90669"/>
    <x v="210"/>
    <s v="ACQ"/>
    <s v="515520"/>
    <d v="2022-09-19T00:00:00"/>
    <m/>
    <n v="131.78"/>
    <s v="60"/>
    <d v="2022-09-21T00:00:00"/>
    <d v="2022-11-20T00:00:00"/>
    <n v="4"/>
    <n v="64"/>
    <n v="119.8"/>
    <n v="479.2"/>
    <n v="7667.2"/>
    <s v="Bonifico"/>
    <d v="2022-11-24T00:00:00"/>
    <s v="12745"/>
    <s v="SAN. BANCO POPOLARE CC TESORERIA"/>
  </r>
  <r>
    <s v="876975"/>
    <s v="99734"/>
    <x v="167"/>
    <s v="ACQ"/>
    <s v="22507450"/>
    <d v="2022-09-16T00:00:00"/>
    <m/>
    <n v="1830"/>
    <s v="60"/>
    <d v="2022-09-21T00:00:00"/>
    <d v="2022-11-20T00:00:00"/>
    <n v="-9"/>
    <n v="51"/>
    <n v="1500"/>
    <n v="-13500"/>
    <n v="76500"/>
    <s v="Bonifico"/>
    <d v="2022-11-11T00:00:00"/>
    <s v="11913"/>
    <s v="SAN. BANCO POPOLARE CC TESORERIA"/>
  </r>
  <r>
    <s v="876976"/>
    <s v="99734"/>
    <x v="167"/>
    <s v="ACQ"/>
    <s v="22507459"/>
    <d v="2022-09-16T00:00:00"/>
    <m/>
    <n v="650"/>
    <s v="60"/>
    <d v="2022-09-21T00:00:00"/>
    <d v="2022-11-20T00:00:00"/>
    <n v="-30"/>
    <n v="30"/>
    <n v="625"/>
    <n v="-18750"/>
    <n v="18750"/>
    <s v="Bonifico"/>
    <d v="2022-10-21T00:00:00"/>
    <s v="11363"/>
    <s v="SAN. BANCO POPOLARE CC TESORERIA"/>
  </r>
  <r>
    <s v="876977"/>
    <s v="94919"/>
    <x v="84"/>
    <s v="ACQ"/>
    <s v="22017845R8"/>
    <d v="2022-09-15T00:00:00"/>
    <m/>
    <n v="436.8"/>
    <s v="60"/>
    <d v="2022-09-21T00:00:00"/>
    <d v="2022-11-20T00:00:00"/>
    <n v="-30"/>
    <n v="30"/>
    <n v="420"/>
    <n v="-12600"/>
    <n v="12600"/>
    <s v="Bonifico"/>
    <d v="2022-10-21T00:00:00"/>
    <s v="11371"/>
    <s v="SAN. BANCO POPOLARE CC TESORERIA"/>
  </r>
  <r>
    <s v="876978"/>
    <s v="101110"/>
    <x v="422"/>
    <s v="ACQ"/>
    <s v="454"/>
    <d v="2022-09-19T00:00:00"/>
    <m/>
    <n v="1793.4"/>
    <s v="60"/>
    <d v="2022-09-21T00:00:00"/>
    <d v="2022-11-20T00:00:00"/>
    <n v="4"/>
    <n v="64"/>
    <n v="1470"/>
    <n v="5880"/>
    <n v="94080"/>
    <s v="Bonifico"/>
    <d v="2022-11-24T00:00:00"/>
    <s v="12593"/>
    <s v="SAN. BANCO POPOLARE CC TESORERIA"/>
  </r>
  <r>
    <s v="876979"/>
    <s v="95295"/>
    <x v="324"/>
    <s v="ACQ"/>
    <s v="V4-5567"/>
    <d v="2022-09-19T00:00:00"/>
    <s v="LIQUID MINOR PREZZO"/>
    <n v="444.36"/>
    <s v="60"/>
    <d v="2022-09-21T00:00:00"/>
    <d v="2022-11-20T00:00:00"/>
    <n v="-5"/>
    <n v="55"/>
    <n v="403.96"/>
    <n v="-2019.8"/>
    <n v="22217.8"/>
    <s v="Bonifico"/>
    <d v="2022-11-15T00:00:00"/>
    <s v="12057"/>
    <s v="SAN. BANCO POPOLARE CC TESORERIA"/>
  </r>
  <r>
    <s v="876980"/>
    <s v="90121"/>
    <x v="205"/>
    <s v="ACQ"/>
    <s v="6000188167"/>
    <d v="2022-09-16T00:00:00"/>
    <m/>
    <n v="780.8"/>
    <s v="60"/>
    <d v="2022-09-21T00:00:00"/>
    <d v="2022-11-20T00:00:00"/>
    <n v="4"/>
    <n v="64"/>
    <n v="640"/>
    <n v="2560"/>
    <n v="40960"/>
    <s v="Bonifico"/>
    <d v="2022-11-24T00:00:00"/>
    <s v="12652"/>
    <s v="SAN. BANCO POPOLARE CC TESORERIA"/>
  </r>
  <r>
    <s v="876981"/>
    <s v="94919"/>
    <x v="84"/>
    <s v="ACQ"/>
    <s v="22017798R8"/>
    <d v="2022-09-15T00:00:00"/>
    <m/>
    <n v="1731.6"/>
    <s v="60"/>
    <d v="2022-09-21T00:00:00"/>
    <d v="2022-11-20T00:00:00"/>
    <n v="-30"/>
    <n v="30"/>
    <n v="1665"/>
    <n v="-49950"/>
    <n v="49950"/>
    <s v="Bonifico"/>
    <d v="2022-10-21T00:00:00"/>
    <s v="11371"/>
    <s v="SAN. BANCO POPOLARE CC TESORERIA"/>
  </r>
  <r>
    <s v="876982"/>
    <s v="93917"/>
    <x v="308"/>
    <s v="ACQ"/>
    <s v="E-4326"/>
    <d v="2022-09-15T00:00:00"/>
    <m/>
    <n v="585.6"/>
    <s v="60"/>
    <d v="2022-09-21T00:00:00"/>
    <d v="2022-11-20T00:00:00"/>
    <n v="4"/>
    <n v="64"/>
    <n v="480"/>
    <n v="1920"/>
    <n v="30720"/>
    <s v="Bonifico"/>
    <d v="2022-11-24T00:00:00"/>
    <s v="12579"/>
    <s v="SAN. BANCO POPOLARE CC TESORERIA"/>
  </r>
  <r>
    <s v="876983"/>
    <s v="93917"/>
    <x v="308"/>
    <s v="ACQ"/>
    <s v="E-4323"/>
    <d v="2022-09-15T00:00:00"/>
    <m/>
    <n v="2723.04"/>
    <s v="60"/>
    <d v="2022-09-21T00:00:00"/>
    <d v="2022-11-20T00:00:00"/>
    <n v="-25"/>
    <n v="35"/>
    <n v="2232"/>
    <n v="-55800"/>
    <n v="78120"/>
    <s v="Bonifico"/>
    <d v="2022-10-26T00:00:00"/>
    <s v="11652"/>
    <s v="SAN. BANCO POPOLARE CC TESORERIA"/>
  </r>
  <r>
    <s v="876984"/>
    <s v="93917"/>
    <x v="308"/>
    <s v="ACQ"/>
    <s v="E-4320"/>
    <d v="2022-09-15T00:00:00"/>
    <m/>
    <n v="73.2"/>
    <s v="60"/>
    <d v="2022-09-21T00:00:00"/>
    <d v="2022-11-20T00:00:00"/>
    <n v="4"/>
    <n v="64"/>
    <n v="60"/>
    <n v="240"/>
    <n v="3840"/>
    <s v="Bonifico"/>
    <d v="2022-11-24T00:00:00"/>
    <s v="12579"/>
    <s v="SAN. BANCO POPOLARE CC TESORERIA"/>
  </r>
  <r>
    <s v="876985"/>
    <s v="98671"/>
    <x v="186"/>
    <s v="ACQ"/>
    <s v="8500120407"/>
    <d v="2022-09-15T00:00:00"/>
    <m/>
    <n v="2935.35"/>
    <s v="60"/>
    <d v="2022-09-21T00:00:00"/>
    <d v="2022-11-20T00:00:00"/>
    <n v="-5"/>
    <n v="55"/>
    <n v="2668.5"/>
    <n v="-13342.5"/>
    <n v="146767.5"/>
    <s v="Bonifico"/>
    <d v="2022-11-15T00:00:00"/>
    <s v="12049"/>
    <s v="SAN. BANCO POPOLARE CC TESORERIA"/>
  </r>
  <r>
    <s v="876986"/>
    <s v="93917"/>
    <x v="308"/>
    <s v="ACQ"/>
    <s v="E-4327"/>
    <d v="2022-09-15T00:00:00"/>
    <m/>
    <n v="1815.36"/>
    <s v="60"/>
    <d v="2022-09-21T00:00:00"/>
    <d v="2022-11-20T00:00:00"/>
    <n v="-25"/>
    <n v="35"/>
    <n v="1488"/>
    <n v="-37200"/>
    <n v="52080"/>
    <s v="Bonifico"/>
    <d v="2022-10-26T00:00:00"/>
    <s v="11652"/>
    <s v="SAN. BANCO POPOLARE CC TESORERIA"/>
  </r>
  <r>
    <s v="876987"/>
    <s v="90075"/>
    <x v="57"/>
    <s v="ACQ"/>
    <s v="222062543"/>
    <d v="2022-09-16T00:00:00"/>
    <m/>
    <n v="8022"/>
    <s v="60"/>
    <d v="2022-09-21T00:00:00"/>
    <d v="2022-11-20T00:00:00"/>
    <n v="4"/>
    <n v="64"/>
    <n v="7640"/>
    <n v="30560"/>
    <n v="488960"/>
    <s v="Bonifico"/>
    <d v="2022-11-24T00:00:00"/>
    <s v="12666"/>
    <s v="SAN. BANCO POPOLARE CC TESORERIA"/>
  </r>
  <r>
    <s v="876988"/>
    <s v="99811"/>
    <x v="514"/>
    <s v="ACQ"/>
    <s v="424/01"/>
    <d v="2022-09-19T00:00:00"/>
    <s v="N. 4 INT MANUT VIDEOSORV TRA 24/6 - 25/8"/>
    <n v="818.62"/>
    <s v="60"/>
    <d v="2022-09-21T00:00:00"/>
    <d v="2022-11-20T00:00:00"/>
    <n v="-30"/>
    <n v="30"/>
    <n v="671"/>
    <n v="-20130"/>
    <n v="20130"/>
    <s v="Bonifico"/>
    <d v="2022-10-21T00:00:00"/>
    <s v="11353"/>
    <s v="SAN. BANCO POPOLARE CC TESORERIA"/>
  </r>
  <r>
    <s v="876990"/>
    <s v="90095"/>
    <x v="305"/>
    <s v="ACQ"/>
    <s v="E02940"/>
    <d v="2022-09-19T00:00:00"/>
    <m/>
    <n v="1164.9000000000001"/>
    <s v="60"/>
    <d v="2022-09-21T00:00:00"/>
    <d v="2022-11-20T00:00:00"/>
    <n v="-30"/>
    <n v="30"/>
    <n v="954.84"/>
    <n v="-28645.200000000001"/>
    <n v="28645.200000000001"/>
    <s v="Bonifico"/>
    <d v="2022-10-21T00:00:00"/>
    <s v="11464"/>
    <s v="SAN. BANCO POPOLARE CC TESORERIA"/>
  </r>
  <r>
    <s v="876991"/>
    <s v="95675"/>
    <x v="28"/>
    <s v="ACQ"/>
    <s v="0086615657"/>
    <d v="2022-09-13T00:00:00"/>
    <m/>
    <n v="1294.18"/>
    <s v="60"/>
    <d v="2022-09-21T00:00:00"/>
    <d v="2022-11-20T00:00:00"/>
    <n v="-30"/>
    <n v="30"/>
    <n v="1060.8"/>
    <n v="-31824"/>
    <n v="31824"/>
    <s v="Bonifico"/>
    <d v="2022-10-21T00:00:00"/>
    <s v="11430"/>
    <s v="SAN. BANCO POPOLARE CC TESORERIA"/>
  </r>
  <r>
    <s v="876992"/>
    <s v="99231"/>
    <x v="156"/>
    <s v="ACQ"/>
    <s v="8100321104"/>
    <d v="2022-09-16T00:00:00"/>
    <s v="CAN NOL E ASSIST ANALIZZATORE 3TR22"/>
    <n v="3049.99"/>
    <s v="60"/>
    <d v="2022-09-21T00:00:00"/>
    <d v="2022-11-20T00:00:00"/>
    <n v="-5"/>
    <n v="55"/>
    <n v="2499.9899999999998"/>
    <n v="-12499.949999999999"/>
    <n v="137499.44999999998"/>
    <s v="Bonifico"/>
    <d v="2022-11-15T00:00:00"/>
    <s v="12163"/>
    <s v="SAN. BANCO POPOLARE CC TESORERIA"/>
  </r>
  <r>
    <s v="876993"/>
    <s v="10278"/>
    <x v="62"/>
    <s v="ACQ"/>
    <s v="SC1-22000118"/>
    <d v="2022-09-19T00:00:00"/>
    <s v="NC A STORNO FT SL1-22001547 DEL 6/7/22 - COVID"/>
    <n v="-14609.5"/>
    <s v="60"/>
    <d v="2022-09-21T00:00:00"/>
    <d v="2022-11-20T00:00:00"/>
    <n v="0"/>
    <n v="60"/>
    <n v="-11975"/>
    <n v="0"/>
    <n v="-718500"/>
    <s v="Bonifico"/>
    <d v="2022-10-06T00:00:00"/>
    <s v="10667"/>
    <s v="SAN. BANCO POPOLARE CC TESORERIA"/>
  </r>
  <r>
    <s v="876994"/>
    <s v="22868"/>
    <x v="111"/>
    <s v="ACQ"/>
    <s v="12668/00/2022"/>
    <d v="2022-09-15T00:00:00"/>
    <m/>
    <n v="23.1"/>
    <s v="60"/>
    <d v="2022-09-21T00:00:00"/>
    <d v="2022-11-20T00:00:00"/>
    <n v="4"/>
    <n v="64"/>
    <n v="21"/>
    <n v="84"/>
    <n v="1344"/>
    <s v="Bonifico"/>
    <d v="2022-11-24T00:00:00"/>
    <s v="12602"/>
    <s v="SAN. BANCO POPOLARE CC TESORERIA"/>
  </r>
  <r>
    <s v="876996"/>
    <s v="93917"/>
    <x v="308"/>
    <s v="ACQ"/>
    <s v="E-4322"/>
    <d v="2022-09-15T00:00:00"/>
    <m/>
    <n v="2117.92"/>
    <s v="60"/>
    <d v="2022-09-21T00:00:00"/>
    <d v="2022-11-20T00:00:00"/>
    <n v="-30"/>
    <n v="30"/>
    <n v="1736"/>
    <n v="-52080"/>
    <n v="52080"/>
    <s v="Bonifico"/>
    <d v="2022-10-21T00:00:00"/>
    <s v="11465"/>
    <s v="SAN. BANCO POPOLARE CC TESORERIA"/>
  </r>
  <r>
    <s v="876997"/>
    <s v="93917"/>
    <x v="308"/>
    <s v="ACQ"/>
    <s v="E-4325"/>
    <d v="2022-09-15T00:00:00"/>
    <m/>
    <n v="3107.58"/>
    <s v="60"/>
    <d v="2022-09-21T00:00:00"/>
    <d v="2022-11-20T00:00:00"/>
    <n v="4"/>
    <n v="64"/>
    <n v="2547.1999999999998"/>
    <n v="10188.799999999999"/>
    <n v="163020.79999999999"/>
    <s v="Bonifico"/>
    <d v="2022-11-24T00:00:00"/>
    <s v="12579"/>
    <s v="SAN. BANCO POPOLARE CC TESORERIA"/>
  </r>
  <r>
    <s v="876998"/>
    <s v="93917"/>
    <x v="308"/>
    <s v="ACQ"/>
    <s v="E-4321"/>
    <d v="2022-09-15T00:00:00"/>
    <m/>
    <n v="73.2"/>
    <s v="60"/>
    <d v="2022-09-21T00:00:00"/>
    <d v="2022-11-20T00:00:00"/>
    <n v="4"/>
    <n v="64"/>
    <n v="60"/>
    <n v="240"/>
    <n v="3840"/>
    <s v="Bonifico"/>
    <d v="2022-11-24T00:00:00"/>
    <s v="12579"/>
    <s v="SAN. BANCO POPOLARE CC TESORERIA"/>
  </r>
  <r>
    <s v="876999"/>
    <s v="90075"/>
    <x v="57"/>
    <s v="ACQ"/>
    <s v="222062544"/>
    <d v="2022-09-16T00:00:00"/>
    <s v="VEDI NC 222071900 DEL 26/10/22 A STORNO ART. 367286 SU FT"/>
    <n v="6441.6"/>
    <s v="60"/>
    <d v="2022-09-21T00:00:00"/>
    <d v="2022-11-20T00:00:00"/>
    <n v="0"/>
    <n v="60"/>
    <n v="5280"/>
    <n v="0"/>
    <n v="316800"/>
    <s v="Bonifico"/>
    <d v="2022-11-29T00:00:00"/>
    <m/>
    <s v="SAN. BANCO POPOLARE CC TESORERIA"/>
  </r>
  <r>
    <s v="877000"/>
    <s v="99517"/>
    <x v="129"/>
    <s v="ACQ"/>
    <s v="601061804"/>
    <d v="2022-09-16T00:00:00"/>
    <m/>
    <n v="1220"/>
    <s v="60"/>
    <d v="2022-09-21T00:00:00"/>
    <d v="2022-11-20T00:00:00"/>
    <n v="-30"/>
    <n v="30"/>
    <n v="1000"/>
    <n v="-30000"/>
    <n v="30000"/>
    <s v="Bonifico"/>
    <d v="2022-10-21T00:00:00"/>
    <s v="11375"/>
    <s v="SAN. BANCO POPOLARE CC TESORERIA"/>
  </r>
  <r>
    <s v="877001"/>
    <s v="93917"/>
    <x v="308"/>
    <s v="ACQ"/>
    <s v="E-4324"/>
    <d v="2022-09-15T00:00:00"/>
    <m/>
    <n v="1677.5"/>
    <s v="60"/>
    <d v="2022-09-21T00:00:00"/>
    <d v="2022-11-20T00:00:00"/>
    <n v="4"/>
    <n v="64"/>
    <n v="1375"/>
    <n v="5500"/>
    <n v="88000"/>
    <s v="Bonifico"/>
    <d v="2022-11-24T00:00:00"/>
    <s v="12579"/>
    <s v="SAN. BANCO POPOLARE CC TESORERIA"/>
  </r>
  <r>
    <s v="877002"/>
    <s v="91399"/>
    <x v="515"/>
    <s v="ACQ"/>
    <s v="98024902"/>
    <d v="2022-09-15T00:00:00"/>
    <m/>
    <n v="387.67"/>
    <s v="60"/>
    <d v="2022-09-21T00:00:00"/>
    <d v="2022-11-20T00:00:00"/>
    <n v="-5"/>
    <n v="55"/>
    <n v="352.43"/>
    <n v="-1762.15"/>
    <n v="19383.650000000001"/>
    <s v="Bonifico"/>
    <d v="2022-11-15T00:00:00"/>
    <s v="12138"/>
    <s v="SAN. BANCO POPOLARE CC TESORERIA"/>
  </r>
  <r>
    <s v="877003"/>
    <s v="99041"/>
    <x v="209"/>
    <s v="ACQ"/>
    <s v="7000172650"/>
    <d v="2022-09-16T00:00:00"/>
    <m/>
    <n v="13.2"/>
    <s v="60"/>
    <d v="2022-09-21T00:00:00"/>
    <d v="2022-11-20T00:00:00"/>
    <n v="-5"/>
    <n v="55"/>
    <n v="12"/>
    <n v="-60"/>
    <n v="660"/>
    <s v="Bonifico"/>
    <d v="2022-11-15T00:00:00"/>
    <s v="12092"/>
    <s v="SAN. BANCO POPOLARE CC TESORERIA"/>
  </r>
  <r>
    <s v="877004"/>
    <s v="94894"/>
    <x v="273"/>
    <s v="ACQ"/>
    <s v="3622093388"/>
    <d v="2022-09-15T00:00:00"/>
    <m/>
    <n v="108.08"/>
    <s v="60"/>
    <d v="2022-09-21T00:00:00"/>
    <d v="2022-11-20T00:00:00"/>
    <n v="-5"/>
    <n v="55"/>
    <n v="98.25"/>
    <n v="-491.25"/>
    <n v="5403.75"/>
    <s v="Bonifico"/>
    <d v="2022-11-15T00:00:00"/>
    <s v="12022"/>
    <s v="SAN. BANCO POPOLARE CC TESORERIA"/>
  </r>
  <r>
    <s v="877005"/>
    <s v="90095"/>
    <x v="305"/>
    <s v="ACQ"/>
    <s v="E02941"/>
    <d v="2022-09-19T00:00:00"/>
    <s v="CESPITE:N.2 ISTERORESETTORI"/>
    <n v="9589.5400000000009"/>
    <s v="60"/>
    <d v="2022-09-21T00:00:00"/>
    <d v="2022-11-20T00:00:00"/>
    <n v="2"/>
    <n v="62"/>
    <n v="7860.28"/>
    <n v="15720.56"/>
    <n v="487337.36"/>
    <s v="Bonifico"/>
    <d v="2022-11-22T00:00:00"/>
    <s v="12405"/>
    <s v="SAN. BANCO POPOLARE CC TESORERIA"/>
  </r>
  <r>
    <s v="877006"/>
    <s v="95675"/>
    <x v="28"/>
    <s v="ACQ"/>
    <s v="0086615480"/>
    <d v="2022-09-09T00:00:00"/>
    <m/>
    <n v="983.44"/>
    <s v="60"/>
    <d v="2022-09-21T00:00:00"/>
    <d v="2022-11-20T00:00:00"/>
    <n v="-30"/>
    <n v="30"/>
    <n v="806.1"/>
    <n v="-24183"/>
    <n v="24183"/>
    <s v="Bonifico"/>
    <d v="2022-10-21T00:00:00"/>
    <s v="11430"/>
    <s v="SAN. BANCO POPOLARE CC TESORERIA"/>
  </r>
  <r>
    <s v="877007"/>
    <s v="94894"/>
    <x v="273"/>
    <s v="ACQ"/>
    <s v="3622093389"/>
    <d v="2022-09-15T00:00:00"/>
    <m/>
    <n v="15852.71"/>
    <s v="60"/>
    <d v="2022-09-21T00:00:00"/>
    <d v="2022-11-20T00:00:00"/>
    <n v="-5"/>
    <n v="55"/>
    <n v="14411.55"/>
    <n v="-72057.75"/>
    <n v="792635.25"/>
    <s v="Bonifico"/>
    <d v="2022-11-15T00:00:00"/>
    <s v="12022"/>
    <s v="SAN. BANCO POPOLARE CC TESORERIA"/>
  </r>
  <r>
    <s v="877008"/>
    <s v="100084"/>
    <x v="59"/>
    <s v="ACQ"/>
    <s v="18138"/>
    <d v="2022-09-14T00:00:00"/>
    <m/>
    <n v="22.55"/>
    <s v="60"/>
    <d v="2022-09-21T00:00:00"/>
    <d v="2022-11-20T00:00:00"/>
    <n v="-5"/>
    <n v="55"/>
    <n v="20.5"/>
    <n v="-102.5"/>
    <n v="1127.5"/>
    <s v="Bonifico"/>
    <d v="2022-11-15T00:00:00"/>
    <s v="11982"/>
    <s v="SAN. BANCO POPOLARE CC TESORERIA"/>
  </r>
  <r>
    <s v="880001"/>
    <s v="18707"/>
    <x v="413"/>
    <s v="ACQ"/>
    <s v="00010009923"/>
    <d v="2022-09-19T00:00:00"/>
    <m/>
    <n v="40.75"/>
    <s v="60"/>
    <d v="2022-09-22T00:00:00"/>
    <d v="2022-11-21T00:00:00"/>
    <n v="-26"/>
    <n v="34"/>
    <n v="33.4"/>
    <n v="-868.4"/>
    <n v="1135.5999999999999"/>
    <s v="Bonifico"/>
    <d v="2022-10-26T00:00:00"/>
    <s v="11653"/>
    <s v="SAN. BANCO POPOLARE CC TESORERIA"/>
  </r>
  <r>
    <s v="880002"/>
    <s v="91542"/>
    <x v="516"/>
    <s v="ACQ"/>
    <s v="0001751SP"/>
    <d v="2022-09-15T00:00:00"/>
    <m/>
    <n v="13.35"/>
    <s v="60"/>
    <d v="2022-09-22T00:00:00"/>
    <d v="2022-11-21T00:00:00"/>
    <n v="-26"/>
    <n v="34"/>
    <n v="10.94"/>
    <n v="-284.44"/>
    <n v="371.96"/>
    <s v="Bonifico"/>
    <d v="2022-10-26T00:00:00"/>
    <s v="11683"/>
    <s v="SAN. BANCO POPOLARE CC TESORERIA"/>
  </r>
  <r>
    <s v="880003"/>
    <s v="90544"/>
    <x v="11"/>
    <s v="ACQ"/>
    <s v="22120997"/>
    <d v="2022-09-19T00:00:00"/>
    <m/>
    <n v="1117.5999999999999"/>
    <s v="60"/>
    <d v="2022-09-22T00:00:00"/>
    <d v="2022-11-21T00:00:00"/>
    <n v="-6"/>
    <n v="54"/>
    <n v="1016"/>
    <n v="-6096"/>
    <n v="54864"/>
    <s v="Bonifico"/>
    <d v="2022-11-15T00:00:00"/>
    <s v="12008"/>
    <s v="SAN. BANCO POPOLARE CC TESORERIA"/>
  </r>
  <r>
    <s v="880004"/>
    <s v="91250"/>
    <x v="344"/>
    <s v="ACQ"/>
    <s v="5215/PA"/>
    <d v="2022-09-19T00:00:00"/>
    <m/>
    <n v="67.180000000000007"/>
    <s v="60"/>
    <d v="2022-09-22T00:00:00"/>
    <d v="2022-11-21T00:00:00"/>
    <n v="-31"/>
    <n v="29"/>
    <n v="64.599999999999994"/>
    <n v="-2002.6"/>
    <n v="1873.3999999999999"/>
    <s v="Bonifico"/>
    <d v="2022-10-21T00:00:00"/>
    <s v="11483"/>
    <s v="SAN. BANCO POPOLARE CC TESORERIA"/>
  </r>
  <r>
    <s v="880005"/>
    <s v="96316"/>
    <x v="391"/>
    <s v="ACQ"/>
    <s v="3059146709"/>
    <d v="2022-09-16T00:00:00"/>
    <m/>
    <n v="2093.52"/>
    <s v="60"/>
    <d v="2022-09-22T00:00:00"/>
    <d v="2022-11-21T00:00:00"/>
    <n v="-31"/>
    <n v="29"/>
    <n v="1716"/>
    <n v="-53196"/>
    <n v="49764"/>
    <s v="Bonifico"/>
    <d v="2022-10-21T00:00:00"/>
    <s v="11502"/>
    <s v="SAN. BANCO POPOLARE CC TESORERIA"/>
  </r>
  <r>
    <s v="880006"/>
    <s v="98818"/>
    <x v="303"/>
    <s v="ACQ"/>
    <s v="1905-P"/>
    <d v="2022-09-19T00:00:00"/>
    <m/>
    <n v="340.14"/>
    <s v="60"/>
    <d v="2022-09-22T00:00:00"/>
    <d v="2022-11-21T00:00:00"/>
    <n v="3"/>
    <n v="63"/>
    <n v="278.8"/>
    <n v="836.40000000000009"/>
    <n v="17564.400000000001"/>
    <s v="Bonifico"/>
    <d v="2022-11-24T00:00:00"/>
    <s v="12637"/>
    <s v="SAN. BANCO POPOLARE CC TESORERIA"/>
  </r>
  <r>
    <s v="880007"/>
    <s v="91224"/>
    <x v="341"/>
    <s v="ACQ"/>
    <s v="4078/PA"/>
    <d v="2022-09-19T00:00:00"/>
    <m/>
    <n v="25.26"/>
    <s v="60"/>
    <d v="2022-09-22T00:00:00"/>
    <d v="2022-11-21T00:00:00"/>
    <n v="3"/>
    <n v="63"/>
    <n v="22.96"/>
    <n v="68.88"/>
    <n v="1446.48"/>
    <s v="Bonifico"/>
    <d v="2022-11-24T00:00:00"/>
    <s v="12670"/>
    <s v="SAN. BANCO POPOLARE CC TESORERIA"/>
  </r>
  <r>
    <s v="880008"/>
    <s v="90586"/>
    <x v="93"/>
    <s v="ACQ"/>
    <s v="1164/E"/>
    <d v="2022-08-31T00:00:00"/>
    <m/>
    <n v="213.5"/>
    <s v="60"/>
    <d v="2022-09-22T00:00:00"/>
    <d v="2022-11-21T00:00:00"/>
    <n v="3"/>
    <n v="63"/>
    <n v="175"/>
    <n v="525"/>
    <n v="11025"/>
    <s v="Bonifico"/>
    <d v="2022-11-24T00:00:00"/>
    <s v="12738"/>
    <s v="SAN. BANCO POPOLARE CC TESORERIA"/>
  </r>
  <r>
    <s v="880009"/>
    <s v="90586"/>
    <x v="93"/>
    <s v="ACQ"/>
    <s v="1162/E"/>
    <d v="2022-08-31T00:00:00"/>
    <m/>
    <n v="1168.27"/>
    <s v="60"/>
    <d v="2022-09-22T00:00:00"/>
    <d v="2022-11-21T00:00:00"/>
    <n v="3"/>
    <n v="63"/>
    <n v="957.6"/>
    <n v="2872.8"/>
    <n v="60328.800000000003"/>
    <s v="Bonifico"/>
    <d v="2022-11-24T00:00:00"/>
    <s v="12738"/>
    <s v="SAN. BANCO POPOLARE CC TESORERIA"/>
  </r>
  <r>
    <s v="880010"/>
    <s v="22839"/>
    <x v="278"/>
    <s v="ACQ"/>
    <s v="25886102"/>
    <d v="2022-09-19T00:00:00"/>
    <m/>
    <n v="472.47"/>
    <s v="60"/>
    <d v="2022-09-22T00:00:00"/>
    <d v="2022-11-21T00:00:00"/>
    <n v="-31"/>
    <n v="29"/>
    <n v="454.3"/>
    <n v="-14083.300000000001"/>
    <n v="13174.7"/>
    <s v="Bonifico"/>
    <d v="2022-10-21T00:00:00"/>
    <s v="11350"/>
    <s v="SAN. BANCO POPOLARE CC TESORERIA"/>
  </r>
  <r>
    <s v="880011"/>
    <s v="22839"/>
    <x v="278"/>
    <s v="ACQ"/>
    <s v="25886137"/>
    <d v="2022-09-19T00:00:00"/>
    <m/>
    <n v="432.93"/>
    <s v="60"/>
    <d v="2022-09-22T00:00:00"/>
    <d v="2022-11-21T00:00:00"/>
    <n v="-31"/>
    <n v="29"/>
    <n v="409.5"/>
    <n v="-12694.5"/>
    <n v="11875.5"/>
    <s v="Bonifico"/>
    <d v="2022-10-21T00:00:00"/>
    <s v="11350"/>
    <s v="SAN. BANCO POPOLARE CC TESORERIA"/>
  </r>
  <r>
    <s v="880012"/>
    <s v="99795"/>
    <x v="457"/>
    <s v="ACQ"/>
    <s v="3061/2022/PA"/>
    <d v="2022-09-20T00:00:00"/>
    <m/>
    <n v="1098"/>
    <s v="60"/>
    <d v="2022-09-22T00:00:00"/>
    <d v="2022-11-21T00:00:00"/>
    <n v="-31"/>
    <n v="29"/>
    <n v="900"/>
    <n v="-27900"/>
    <n v="26100"/>
    <s v="Bonifico"/>
    <d v="2022-10-21T00:00:00"/>
    <s v="11344"/>
    <s v="SAN. BANCO POPOLARE CC TESORERIA"/>
  </r>
  <r>
    <s v="880013"/>
    <s v="96491"/>
    <x v="3"/>
    <s v="ACQ"/>
    <s v="22200483"/>
    <d v="2022-09-20T00:00:00"/>
    <m/>
    <n v="233.65"/>
    <s v="60"/>
    <d v="2022-09-22T00:00:00"/>
    <d v="2022-11-21T00:00:00"/>
    <n v="3"/>
    <n v="63"/>
    <n v="191.52"/>
    <n v="574.56000000000006"/>
    <n v="12065.76"/>
    <s v="Bonifico"/>
    <d v="2022-11-24T00:00:00"/>
    <s v="12693"/>
    <s v="SAN. BANCO POPOLARE CC TESORERIA"/>
  </r>
  <r>
    <s v="880014"/>
    <s v="22536"/>
    <x v="9"/>
    <s v="ACQ"/>
    <s v="22042713"/>
    <d v="2022-09-19T00:00:00"/>
    <m/>
    <n v="1733.96"/>
    <s v="60"/>
    <d v="2022-09-22T00:00:00"/>
    <d v="2022-11-21T00:00:00"/>
    <n v="-6"/>
    <n v="54"/>
    <n v="1421.28"/>
    <n v="-8527.68"/>
    <n v="76749.119999999995"/>
    <s v="Bonifico"/>
    <d v="2022-11-15T00:00:00"/>
    <s v="11950"/>
    <s v="SAN. BANCO POPOLARE CC TESORERIA"/>
  </r>
  <r>
    <s v="880015"/>
    <s v="97717"/>
    <x v="188"/>
    <s v="ACQ"/>
    <s v="6171/4"/>
    <d v="2022-09-16T00:00:00"/>
    <m/>
    <n v="1301.1300000000001"/>
    <s v="60"/>
    <d v="2022-09-22T00:00:00"/>
    <d v="2022-11-21T00:00:00"/>
    <n v="7"/>
    <n v="67"/>
    <n v="1066.5"/>
    <n v="7465.5"/>
    <n v="71455.5"/>
    <s v="Bonifico"/>
    <d v="2022-11-28T00:00:00"/>
    <s v="12956"/>
    <s v="SAN. BANCO POPOLARE CC TESORERIA"/>
  </r>
  <r>
    <s v="880016"/>
    <s v="94613"/>
    <x v="120"/>
    <s v="ACQ"/>
    <s v="220013655"/>
    <d v="2022-09-19T00:00:00"/>
    <m/>
    <n v="23954.92"/>
    <s v="60"/>
    <d v="2022-09-22T00:00:00"/>
    <d v="2022-11-21T00:00:00"/>
    <n v="-6"/>
    <n v="54"/>
    <n v="21777.200000000001"/>
    <n v="-130663.20000000001"/>
    <n v="1175968.8"/>
    <s v="Bonifico"/>
    <d v="2022-11-15T00:00:00"/>
    <s v="12066"/>
    <s v="SAN. BANCO POPOLARE CC TESORERIA"/>
  </r>
  <r>
    <s v="880017"/>
    <s v="22839"/>
    <x v="278"/>
    <s v="ACQ"/>
    <s v="25885323"/>
    <d v="2022-09-16T00:00:00"/>
    <m/>
    <n v="409.22"/>
    <s v="60"/>
    <d v="2022-09-22T00:00:00"/>
    <d v="2022-11-21T00:00:00"/>
    <n v="-31"/>
    <n v="29"/>
    <n v="393.48"/>
    <n v="-12197.880000000001"/>
    <n v="11410.92"/>
    <s v="Bonifico"/>
    <d v="2022-10-21T00:00:00"/>
    <s v="11350"/>
    <s v="SAN. BANCO POPOLARE CC TESORERIA"/>
  </r>
  <r>
    <s v="880018"/>
    <s v="90805"/>
    <x v="362"/>
    <s v="ACQ"/>
    <s v="2658 /PA"/>
    <d v="2022-09-19T00:00:00"/>
    <m/>
    <n v="45.21"/>
    <s v="60"/>
    <d v="2022-09-22T00:00:00"/>
    <d v="2022-11-21T00:00:00"/>
    <n v="-6"/>
    <n v="54"/>
    <n v="41.1"/>
    <n v="-246.60000000000002"/>
    <n v="2219.4"/>
    <s v="Bonifico"/>
    <d v="2022-11-15T00:00:00"/>
    <s v="12130"/>
    <s v="SAN. BANCO POPOLARE CC TESORERIA"/>
  </r>
  <r>
    <s v="880019"/>
    <s v="98293"/>
    <x v="319"/>
    <s v="ACQ"/>
    <s v="DEDE2202385"/>
    <d v="2022-09-20T00:00:00"/>
    <s v="ATTIV.DA REMOTO E ON SITE-14-15-16 SETT'2022"/>
    <n v="2074"/>
    <s v="60"/>
    <d v="2022-09-22T00:00:00"/>
    <d v="2022-11-21T00:00:00"/>
    <n v="-31"/>
    <n v="29"/>
    <n v="1700"/>
    <n v="-52700"/>
    <n v="49300"/>
    <s v="Bonifico"/>
    <d v="2022-10-21T00:00:00"/>
    <s v="11475"/>
    <s v="SAN. BANCO POPOLARE CC TESORERIA"/>
  </r>
  <r>
    <s v="880020"/>
    <s v="90106"/>
    <x v="185"/>
    <s v="ACQ"/>
    <s v="22VFN012885"/>
    <d v="2022-09-19T00:00:00"/>
    <m/>
    <n v="120.17"/>
    <s v="60"/>
    <d v="2022-09-22T00:00:00"/>
    <d v="2022-11-21T00:00:00"/>
    <n v="-31"/>
    <n v="29"/>
    <n v="98.5"/>
    <n v="-3053.5"/>
    <n v="2856.5"/>
    <s v="Bonifico"/>
    <d v="2022-10-21T00:00:00"/>
    <s v="11440"/>
    <s v="SAN. BANCO POPOLARE CC TESORERIA"/>
  </r>
  <r>
    <s v="880021"/>
    <s v="96876"/>
    <x v="7"/>
    <s v="ACQ"/>
    <s v="0740900828"/>
    <d v="2022-09-19T00:00:00"/>
    <m/>
    <n v="84.7"/>
    <s v="60"/>
    <d v="2022-09-22T00:00:00"/>
    <d v="2022-11-21T00:00:00"/>
    <n v="3"/>
    <n v="63"/>
    <n v="77"/>
    <n v="231"/>
    <n v="4851"/>
    <s v="Bonifico"/>
    <d v="2022-11-24T00:00:00"/>
    <s v="12651"/>
    <s v="SAN. BANCO POPOLARE CC TESORERIA"/>
  </r>
  <r>
    <s v="880022"/>
    <s v="96876"/>
    <x v="7"/>
    <s v="ACQ"/>
    <s v="0740900827"/>
    <d v="2022-09-19T00:00:00"/>
    <m/>
    <n v="26.4"/>
    <s v="60"/>
    <d v="2022-09-22T00:00:00"/>
    <d v="2022-11-21T00:00:00"/>
    <n v="3"/>
    <n v="63"/>
    <n v="24"/>
    <n v="72"/>
    <n v="1512"/>
    <s v="Bonifico"/>
    <d v="2022-11-24T00:00:00"/>
    <s v="12651"/>
    <s v="SAN. BANCO POPOLARE CC TESORERIA"/>
  </r>
  <r>
    <s v="880023"/>
    <s v="90544"/>
    <x v="11"/>
    <s v="ACQ"/>
    <s v="22121001"/>
    <d v="2022-09-19T00:00:00"/>
    <m/>
    <n v="77"/>
    <s v="60"/>
    <d v="2022-09-22T00:00:00"/>
    <d v="2022-11-21T00:00:00"/>
    <n v="3"/>
    <n v="63"/>
    <n v="70"/>
    <n v="210"/>
    <n v="4410"/>
    <s v="Bonifico"/>
    <d v="2022-11-24T00:00:00"/>
    <s v="12664"/>
    <s v="SAN. BANCO POPOLARE CC TESORERIA"/>
  </r>
  <r>
    <s v="880024"/>
    <s v="90544"/>
    <x v="11"/>
    <s v="ACQ"/>
    <s v="22120999"/>
    <d v="2022-09-19T00:00:00"/>
    <m/>
    <n v="32.340000000000003"/>
    <s v="60"/>
    <d v="2022-09-22T00:00:00"/>
    <d v="2022-11-21T00:00:00"/>
    <n v="3"/>
    <n v="63"/>
    <n v="29.4"/>
    <n v="88.199999999999989"/>
    <n v="1852.1999999999998"/>
    <s v="Bonifico"/>
    <d v="2022-11-24T00:00:00"/>
    <s v="12664"/>
    <s v="SAN. BANCO POPOLARE CC TESORERIA"/>
  </r>
  <r>
    <s v="880025"/>
    <s v="90544"/>
    <x v="11"/>
    <s v="ACQ"/>
    <s v="22121148"/>
    <d v="2022-09-19T00:00:00"/>
    <m/>
    <n v="872.04"/>
    <s v="60"/>
    <d v="2022-09-22T00:00:00"/>
    <d v="2022-11-21T00:00:00"/>
    <n v="-26"/>
    <n v="34"/>
    <n v="838.5"/>
    <n v="-21801"/>
    <n v="28509"/>
    <s v="Bonifico"/>
    <d v="2022-10-26T00:00:00"/>
    <s v="11642"/>
    <s v="SAN. BANCO POPOLARE CC TESORERIA"/>
  </r>
  <r>
    <s v="880026"/>
    <s v="90544"/>
    <x v="11"/>
    <s v="ACQ"/>
    <s v="22121000"/>
    <d v="2022-09-19T00:00:00"/>
    <m/>
    <n v="248.69"/>
    <s v="60"/>
    <d v="2022-09-22T00:00:00"/>
    <d v="2022-11-21T00:00:00"/>
    <n v="3"/>
    <n v="63"/>
    <n v="226.08"/>
    <n v="678.24"/>
    <n v="14243.04"/>
    <s v="Bonifico"/>
    <d v="2022-11-24T00:00:00"/>
    <s v="12664"/>
    <s v="SAN. BANCO POPOLARE CC TESORERIA"/>
  </r>
  <r>
    <s v="880027"/>
    <s v="96876"/>
    <x v="7"/>
    <s v="ACQ"/>
    <s v="0740900799"/>
    <d v="2022-09-19T00:00:00"/>
    <s v="NC A STORNO PARZ. FT 740844947 DEL 23/12/21 GIà PAGATA - COGE 4000/21"/>
    <n v="-155.62"/>
    <s v="60"/>
    <d v="2022-09-22T00:00:00"/>
    <d v="2022-11-21T00:00:00"/>
    <n v="0"/>
    <n v="60"/>
    <n v="-141.47"/>
    <n v="0"/>
    <n v="-8488.2000000000007"/>
    <s v="Bonifico"/>
    <d v="2022-10-17T00:00:00"/>
    <s v="11241"/>
    <s v="SAN. BANCO POPOLARE CC TESORERIA"/>
  </r>
  <r>
    <s v="880028"/>
    <s v="10442"/>
    <x v="517"/>
    <s v="ACQ"/>
    <s v="221/PA-22"/>
    <d v="2022-09-13T00:00:00"/>
    <m/>
    <n v="727.12"/>
    <s v="60"/>
    <d v="2022-09-22T00:00:00"/>
    <d v="2022-11-21T00:00:00"/>
    <n v="-31"/>
    <n v="29"/>
    <n v="596"/>
    <n v="-18476"/>
    <n v="17284"/>
    <s v="Bonifico"/>
    <d v="2022-10-21T00:00:00"/>
    <s v="11401"/>
    <s v="SAN. BANCO POPOLARE CC TESORERIA"/>
  </r>
  <r>
    <s v="880029"/>
    <s v="18707"/>
    <x v="413"/>
    <s v="ACQ"/>
    <s v="00010009926"/>
    <d v="2022-09-19T00:00:00"/>
    <m/>
    <n v="1054.08"/>
    <s v="60"/>
    <d v="2022-09-22T00:00:00"/>
    <d v="2022-11-21T00:00:00"/>
    <n v="-31"/>
    <n v="29"/>
    <n v="864"/>
    <n v="-26784"/>
    <n v="25056"/>
    <s v="Bonifico"/>
    <d v="2022-10-21T00:00:00"/>
    <s v="11466"/>
    <s v="SAN. BANCO POPOLARE CC TESORERIA"/>
  </r>
  <r>
    <s v="880030"/>
    <s v="90805"/>
    <x v="362"/>
    <s v="ACQ"/>
    <s v="2672 /PA"/>
    <d v="2022-09-20T00:00:00"/>
    <m/>
    <n v="748.44"/>
    <s v="60"/>
    <d v="2022-09-22T00:00:00"/>
    <d v="2022-11-21T00:00:00"/>
    <n v="-6"/>
    <n v="54"/>
    <n v="680.4"/>
    <n v="-4082.3999999999996"/>
    <n v="36741.599999999999"/>
    <s v="Bonifico"/>
    <d v="2022-11-15T00:00:00"/>
    <s v="12130"/>
    <s v="SAN. BANCO POPOLARE CC TESORERIA"/>
  </r>
  <r>
    <s v="880031"/>
    <s v="22839"/>
    <x v="278"/>
    <s v="ACQ"/>
    <s v="25886124"/>
    <d v="2022-09-19T00:00:00"/>
    <m/>
    <n v="432.93"/>
    <s v="60"/>
    <d v="2022-09-22T00:00:00"/>
    <d v="2022-11-21T00:00:00"/>
    <n v="-31"/>
    <n v="29"/>
    <n v="409.5"/>
    <n v="-12694.5"/>
    <n v="11875.5"/>
    <s v="Bonifico"/>
    <d v="2022-10-21T00:00:00"/>
    <s v="11515"/>
    <s v="SAN. BANCO POPOLARE CC TESORERIA"/>
  </r>
  <r>
    <s v="880032"/>
    <s v="22839"/>
    <x v="278"/>
    <s v="ACQ"/>
    <s v="25886212"/>
    <d v="2022-09-19T00:00:00"/>
    <m/>
    <n v="86.09"/>
    <s v="60"/>
    <d v="2022-09-22T00:00:00"/>
    <d v="2022-11-21T00:00:00"/>
    <n v="-31"/>
    <n v="29"/>
    <n v="82.78"/>
    <n v="-2566.1799999999998"/>
    <n v="2400.62"/>
    <s v="Bonifico"/>
    <d v="2022-10-21T00:00:00"/>
    <s v="11350"/>
    <s v="SAN. BANCO POPOLARE CC TESORERIA"/>
  </r>
  <r>
    <s v="880033"/>
    <s v="92849"/>
    <x v="327"/>
    <s v="ACQ"/>
    <s v="22513599"/>
    <d v="2022-09-20T00:00:00"/>
    <m/>
    <n v="34.65"/>
    <s v="60"/>
    <d v="2022-09-22T00:00:00"/>
    <d v="2022-11-21T00:00:00"/>
    <n v="-6"/>
    <n v="54"/>
    <n v="31.5"/>
    <n v="-189"/>
    <n v="1701"/>
    <s v="Bonifico"/>
    <d v="2022-11-15T00:00:00"/>
    <s v="11999"/>
    <s v="SAN. BANCO POPOLARE CC TESORERIA"/>
  </r>
  <r>
    <s v="880034"/>
    <s v="18707"/>
    <x v="413"/>
    <s v="ACQ"/>
    <s v="00010009922"/>
    <d v="2022-09-19T00:00:00"/>
    <m/>
    <n v="244.49"/>
    <s v="60"/>
    <d v="2022-09-22T00:00:00"/>
    <d v="2022-11-21T00:00:00"/>
    <n v="-26"/>
    <n v="34"/>
    <n v="200.4"/>
    <n v="-5210.4000000000005"/>
    <n v="6813.6"/>
    <s v="Bonifico"/>
    <d v="2022-10-26T00:00:00"/>
    <s v="11653"/>
    <s v="SAN. BANCO POPOLARE CC TESORERIA"/>
  </r>
  <r>
    <s v="880035"/>
    <s v="90586"/>
    <x v="93"/>
    <s v="ACQ"/>
    <s v="1163/E"/>
    <d v="2022-08-31T00:00:00"/>
    <m/>
    <n v="213.5"/>
    <s v="60"/>
    <d v="2022-09-22T00:00:00"/>
    <d v="2022-11-21T00:00:00"/>
    <n v="3"/>
    <n v="63"/>
    <n v="175"/>
    <n v="525"/>
    <n v="11025"/>
    <s v="Bonifico"/>
    <d v="2022-11-24T00:00:00"/>
    <s v="12738"/>
    <s v="SAN. BANCO POPOLARE CC TESORERIA"/>
  </r>
  <r>
    <s v="880036"/>
    <s v="18707"/>
    <x v="413"/>
    <s v="ACQ"/>
    <s v="00010009928"/>
    <d v="2022-09-19T00:00:00"/>
    <m/>
    <n v="219.6"/>
    <s v="60"/>
    <d v="2022-09-22T00:00:00"/>
    <d v="2022-11-21T00:00:00"/>
    <n v="-31"/>
    <n v="29"/>
    <n v="180"/>
    <n v="-5580"/>
    <n v="5220"/>
    <s v="Bonifico"/>
    <d v="2022-10-21T00:00:00"/>
    <s v="11466"/>
    <s v="SAN. BANCO POPOLARE CC TESORERIA"/>
  </r>
  <r>
    <s v="880037"/>
    <s v="95388"/>
    <x v="260"/>
    <s v="ACQ"/>
    <s v="IT00122V0019206"/>
    <d v="2022-09-15T00:00:00"/>
    <m/>
    <n v="72.099999999999994"/>
    <s v="60"/>
    <d v="2022-09-22T00:00:00"/>
    <d v="2022-11-21T00:00:00"/>
    <n v="3"/>
    <n v="63"/>
    <n v="59.1"/>
    <n v="177.3"/>
    <n v="3723.3"/>
    <s v="Bonifico"/>
    <d v="2022-11-24T00:00:00"/>
    <s v="12638"/>
    <s v="SAN. BANCO POPOLARE CC TESORERIA"/>
  </r>
  <r>
    <s v="880038"/>
    <s v="91224"/>
    <x v="341"/>
    <s v="ACQ"/>
    <s v="4048/PA"/>
    <d v="2022-09-16T00:00:00"/>
    <m/>
    <n v="757.73"/>
    <s v="60"/>
    <d v="2022-09-22T00:00:00"/>
    <d v="2022-11-21T00:00:00"/>
    <n v="-6"/>
    <n v="54"/>
    <n v="688.85"/>
    <n v="-4133.1000000000004"/>
    <n v="37197.9"/>
    <s v="Bonifico"/>
    <d v="2022-11-15T00:00:00"/>
    <s v="12123"/>
    <s v="SAN. BANCO POPOLARE CC TESORERIA"/>
  </r>
  <r>
    <s v="880039"/>
    <s v="91040"/>
    <x v="269"/>
    <s v="ACQ"/>
    <s v="7322006292"/>
    <d v="2022-09-20T00:00:00"/>
    <m/>
    <n v="990"/>
    <s v="60"/>
    <d v="2022-09-22T00:00:00"/>
    <d v="2022-11-21T00:00:00"/>
    <n v="-6"/>
    <n v="54"/>
    <n v="900"/>
    <n v="-5400"/>
    <n v="48600"/>
    <s v="Bonifico"/>
    <d v="2022-11-15T00:00:00"/>
    <s v="12118"/>
    <s v="SAN. BANCO POPOLARE CC TESORERIA"/>
  </r>
  <r>
    <s v="880040"/>
    <s v="18707"/>
    <x v="413"/>
    <s v="ACQ"/>
    <s v="00010009924"/>
    <d v="2022-09-19T00:00:00"/>
    <s v="covid"/>
    <n v="945"/>
    <s v="60"/>
    <d v="2022-09-22T00:00:00"/>
    <d v="2022-11-21T00:00:00"/>
    <n v="-26"/>
    <n v="34"/>
    <n v="900"/>
    <n v="-23400"/>
    <n v="30600"/>
    <s v="Bonifico"/>
    <d v="2022-10-26T00:00:00"/>
    <s v="11653"/>
    <s v="SAN. BANCO POPOLARE CC TESORERIA"/>
  </r>
  <r>
    <s v="880041"/>
    <s v="22839"/>
    <x v="278"/>
    <s v="ACQ"/>
    <s v="25886135"/>
    <d v="2022-09-19T00:00:00"/>
    <m/>
    <n v="66.069999999999993"/>
    <s v="60"/>
    <d v="2022-09-22T00:00:00"/>
    <d v="2022-11-21T00:00:00"/>
    <n v="-31"/>
    <n v="29"/>
    <n v="63.53"/>
    <n v="-1969.43"/>
    <n v="1842.3700000000001"/>
    <s v="Bonifico"/>
    <d v="2022-10-21T00:00:00"/>
    <s v="11350"/>
    <s v="SAN. BANCO POPOLARE CC TESORERIA"/>
  </r>
  <r>
    <s v="880042"/>
    <s v="22839"/>
    <x v="278"/>
    <s v="ACQ"/>
    <s v="25886183"/>
    <d v="2022-09-19T00:00:00"/>
    <m/>
    <n v="645.59"/>
    <s v="60"/>
    <d v="2022-09-22T00:00:00"/>
    <d v="2022-11-21T00:00:00"/>
    <n v="-31"/>
    <n v="29"/>
    <n v="620.76"/>
    <n v="-19243.560000000001"/>
    <n v="18002.04"/>
    <s v="Bonifico"/>
    <d v="2022-10-21T00:00:00"/>
    <s v="11350"/>
    <s v="SAN. BANCO POPOLARE CC TESORERIA"/>
  </r>
  <r>
    <s v="880043"/>
    <s v="22839"/>
    <x v="278"/>
    <s v="ACQ"/>
    <s v="25886218"/>
    <d v="2022-09-19T00:00:00"/>
    <m/>
    <n v="4132.13"/>
    <s v="60"/>
    <d v="2022-09-22T00:00:00"/>
    <d v="2022-11-21T00:00:00"/>
    <n v="-31"/>
    <n v="29"/>
    <n v="3973.2"/>
    <n v="-123169.2"/>
    <n v="115222.79999999999"/>
    <s v="Bonifico"/>
    <d v="2022-10-21T00:00:00"/>
    <s v="11350"/>
    <s v="SAN. BANCO POPOLARE CC TESORERIA"/>
  </r>
  <r>
    <s v="880044"/>
    <s v="90531"/>
    <x v="400"/>
    <s v="ACQ"/>
    <s v="221019755"/>
    <d v="2022-09-20T00:00:00"/>
    <m/>
    <n v="5050.8"/>
    <s v="60"/>
    <d v="2022-09-22T00:00:00"/>
    <d v="2022-11-21T00:00:00"/>
    <n v="-31"/>
    <n v="29"/>
    <n v="4140"/>
    <n v="-128340"/>
    <n v="120060"/>
    <s v="Bonifico"/>
    <d v="2022-10-21T00:00:00"/>
    <s v="11400"/>
    <s v="SAN. BANCO POPOLARE CC TESORERIA"/>
  </r>
  <r>
    <s v="880045"/>
    <s v="97609"/>
    <x v="284"/>
    <s v="ACQ"/>
    <s v="3006922581"/>
    <d v="2022-09-19T00:00:00"/>
    <m/>
    <n v="39.409999999999997"/>
    <s v="60"/>
    <d v="2022-09-22T00:00:00"/>
    <d v="2022-11-21T00:00:00"/>
    <n v="3"/>
    <n v="63"/>
    <n v="32.299999999999997"/>
    <n v="96.899999999999991"/>
    <n v="2034.8999999999999"/>
    <s v="Bonifico"/>
    <d v="2022-11-24T00:00:00"/>
    <s v="12584"/>
    <s v="SAN. BANCO POPOLARE CC TESORERIA"/>
  </r>
  <r>
    <s v="880046"/>
    <s v="92849"/>
    <x v="327"/>
    <s v="ACQ"/>
    <s v="22513597"/>
    <d v="2022-09-20T00:00:00"/>
    <m/>
    <n v="207.9"/>
    <s v="60"/>
    <d v="2022-09-22T00:00:00"/>
    <d v="2022-11-21T00:00:00"/>
    <n v="-6"/>
    <n v="54"/>
    <n v="189"/>
    <n v="-1134"/>
    <n v="10206"/>
    <s v="Bonifico"/>
    <d v="2022-11-15T00:00:00"/>
    <s v="11999"/>
    <s v="SAN. BANCO POPOLARE CC TESORERIA"/>
  </r>
  <r>
    <s v="880047"/>
    <s v="90176"/>
    <x v="349"/>
    <s v="ACQ"/>
    <s v="3290/2"/>
    <d v="2022-09-20T00:00:00"/>
    <m/>
    <n v="3421.12"/>
    <s v="60"/>
    <d v="2022-09-22T00:00:00"/>
    <d v="2022-11-21T00:00:00"/>
    <n v="3"/>
    <n v="63"/>
    <n v="2900.56"/>
    <n v="8701.68"/>
    <n v="182735.28"/>
    <s v="Bonifico"/>
    <d v="2022-11-24T00:00:00"/>
    <s v="12705"/>
    <s v="SAN. BANCO POPOLARE CC TESORERIA"/>
  </r>
  <r>
    <s v="880048"/>
    <s v="90176"/>
    <x v="349"/>
    <s v="ACQ"/>
    <s v="3289/2"/>
    <d v="2022-09-20T00:00:00"/>
    <m/>
    <n v="42734.19"/>
    <s v="60"/>
    <d v="2022-09-22T00:00:00"/>
    <d v="2022-11-21T00:00:00"/>
    <n v="4"/>
    <n v="64"/>
    <n v="39402.379999999997"/>
    <n v="157609.51999999999"/>
    <n v="2521752.3199999998"/>
    <s v="Bonifico"/>
    <d v="2022-11-25T00:00:00"/>
    <s v="12757"/>
    <s v="SAN. BANCO POPOLARE CC TESORERIA"/>
  </r>
  <r>
    <s v="880049"/>
    <s v="98223"/>
    <x v="255"/>
    <s v="ACQ"/>
    <s v="3222004377"/>
    <d v="2022-09-14T00:00:00"/>
    <m/>
    <n v="69.78"/>
    <s v="60"/>
    <d v="2022-09-22T00:00:00"/>
    <d v="2022-11-21T00:00:00"/>
    <n v="-6"/>
    <n v="54"/>
    <n v="63.44"/>
    <n v="-380.64"/>
    <n v="3425.7599999999998"/>
    <s v="Bonifico"/>
    <d v="2022-11-15T00:00:00"/>
    <s v="12047"/>
    <s v="SAN. BANCO POPOLARE CC TESORERIA"/>
  </r>
  <r>
    <s v="880050"/>
    <s v="92068"/>
    <x v="146"/>
    <s v="ACQ"/>
    <s v="1020553573"/>
    <d v="2022-09-20T00:00:00"/>
    <m/>
    <n v="396.74"/>
    <s v="60"/>
    <d v="2022-09-22T00:00:00"/>
    <d v="2022-11-21T00:00:00"/>
    <n v="-6"/>
    <n v="54"/>
    <n v="325.2"/>
    <n v="-1951.1999999999998"/>
    <n v="17560.8"/>
    <s v="Bonifico"/>
    <d v="2022-11-15T00:00:00"/>
    <s v="12122"/>
    <s v="SAN. BANCO POPOLARE CC TESORERIA"/>
  </r>
  <r>
    <s v="880051"/>
    <s v="10713"/>
    <x v="518"/>
    <s v="ACQ"/>
    <s v="001509"/>
    <d v="2022-09-19T00:00:00"/>
    <s v="FORN E POSA LINEE VITA EDIF B 28/6/22"/>
    <n v="12135.34"/>
    <s v="60"/>
    <d v="2022-09-22T00:00:00"/>
    <d v="2022-11-21T00:00:00"/>
    <n v="-7"/>
    <n v="53"/>
    <n v="9947"/>
    <n v="-69629"/>
    <n v="527191"/>
    <s v="Bonifico"/>
    <d v="2022-11-14T00:00:00"/>
    <s v="11947"/>
    <s v="TERR. BANCO POPOLARE"/>
  </r>
  <r>
    <s v="880052"/>
    <s v="94614"/>
    <x v="262"/>
    <s v="ACQ"/>
    <s v="7172140612"/>
    <d v="2022-09-20T00:00:00"/>
    <m/>
    <n v="1257.82"/>
    <s v="60"/>
    <d v="2022-09-22T00:00:00"/>
    <d v="2022-11-21T00:00:00"/>
    <n v="3"/>
    <n v="63"/>
    <n v="1031"/>
    <n v="3093"/>
    <n v="64953"/>
    <s v="Bonifico"/>
    <d v="2022-11-24T00:00:00"/>
    <s v="12671"/>
    <s v="SAN. BANCO POPOLARE CC TESORERIA"/>
  </r>
  <r>
    <s v="880053"/>
    <s v="91477"/>
    <x v="106"/>
    <s v="ACQ"/>
    <s v="1209345894"/>
    <d v="2022-09-20T00:00:00"/>
    <m/>
    <n v="599.04"/>
    <s v="60"/>
    <d v="2022-09-22T00:00:00"/>
    <d v="2022-11-21T00:00:00"/>
    <n v="-6"/>
    <n v="54"/>
    <n v="576"/>
    <n v="-3456"/>
    <n v="31104"/>
    <s v="Bonifico"/>
    <d v="2022-11-15T00:00:00"/>
    <s v="11957"/>
    <s v="SAN. BANCO POPOLARE CC TESORERIA"/>
  </r>
  <r>
    <s v="880054"/>
    <s v="95770"/>
    <x v="519"/>
    <s v="ACQ"/>
    <s v="6251012270"/>
    <d v="2022-09-20T00:00:00"/>
    <m/>
    <n v="523.6"/>
    <s v="60"/>
    <d v="2022-09-22T00:00:00"/>
    <d v="2022-11-21T00:00:00"/>
    <n v="-6"/>
    <n v="54"/>
    <n v="476"/>
    <n v="-2856"/>
    <n v="25704"/>
    <s v="Bonifico"/>
    <d v="2022-11-15T00:00:00"/>
    <s v="12162"/>
    <s v="SAN. BANCO POPOLARE CC TESORERIA"/>
  </r>
  <r>
    <s v="880055"/>
    <s v="21952"/>
    <x v="99"/>
    <s v="ACQ"/>
    <s v="2223090668"/>
    <d v="2022-09-20T00:00:00"/>
    <m/>
    <n v="89.67"/>
    <s v="60"/>
    <d v="2022-09-22T00:00:00"/>
    <d v="2022-11-21T00:00:00"/>
    <n v="3"/>
    <n v="63"/>
    <n v="85.4"/>
    <n v="256.20000000000005"/>
    <n v="5380.2000000000007"/>
    <s v="Bonifico"/>
    <d v="2022-11-24T00:00:00"/>
    <s v="12595"/>
    <s v="SAN. BANCO POPOLARE CC TESORERIA"/>
  </r>
  <r>
    <s v="880057"/>
    <s v="96491"/>
    <x v="3"/>
    <s v="ACQ"/>
    <s v="22199784"/>
    <d v="2022-09-20T00:00:00"/>
    <m/>
    <n v="2245"/>
    <s v="60"/>
    <d v="2022-09-22T00:00:00"/>
    <d v="2022-11-21T00:00:00"/>
    <n v="-31"/>
    <n v="29"/>
    <n v="2158.65"/>
    <n v="-66918.150000000009"/>
    <n v="62600.850000000006"/>
    <s v="Bonifico"/>
    <d v="2022-10-21T00:00:00"/>
    <s v="11367"/>
    <s v="SAN. BANCO POPOLARE CC TESORERIA"/>
  </r>
  <r>
    <s v="880058"/>
    <s v="21952"/>
    <x v="99"/>
    <s v="ACQ"/>
    <s v="2223090667"/>
    <d v="2022-09-20T00:00:00"/>
    <m/>
    <n v="49.54"/>
    <s v="60"/>
    <d v="2022-09-22T00:00:00"/>
    <d v="2022-11-21T00:00:00"/>
    <n v="3"/>
    <n v="63"/>
    <n v="40.61"/>
    <n v="121.83"/>
    <n v="2558.4299999999998"/>
    <s v="Bonifico"/>
    <d v="2022-11-24T00:00:00"/>
    <s v="12595"/>
    <s v="SAN. BANCO POPOLARE CC TESORERIA"/>
  </r>
  <r>
    <s v="880059"/>
    <s v="92849"/>
    <x v="327"/>
    <s v="ACQ"/>
    <s v="22513598"/>
    <d v="2022-09-20T00:00:00"/>
    <m/>
    <n v="60.72"/>
    <s v="60"/>
    <d v="2022-09-22T00:00:00"/>
    <d v="2022-11-21T00:00:00"/>
    <n v="-6"/>
    <n v="54"/>
    <n v="55.2"/>
    <n v="-331.20000000000005"/>
    <n v="2980.8"/>
    <s v="Bonifico"/>
    <d v="2022-11-15T00:00:00"/>
    <s v="11999"/>
    <s v="SAN. BANCO POPOLARE CC TESORERIA"/>
  </r>
  <r>
    <s v="880060"/>
    <s v="99284"/>
    <x v="334"/>
    <s v="ACQ"/>
    <s v="6343/PA"/>
    <d v="2022-09-15T00:00:00"/>
    <m/>
    <n v="1464.4"/>
    <s v="60"/>
    <d v="2022-09-22T00:00:00"/>
    <d v="2022-11-21T00:00:00"/>
    <n v="-6"/>
    <n v="54"/>
    <n v="1331.27"/>
    <n v="-7987.62"/>
    <n v="71888.58"/>
    <s v="Bonifico"/>
    <d v="2022-11-15T00:00:00"/>
    <s v="11956"/>
    <s v="SAN. BANCO POPOLARE CC TESORERIA"/>
  </r>
  <r>
    <s v="880061"/>
    <s v="94628"/>
    <x v="329"/>
    <s v="ACQ"/>
    <s v="003235"/>
    <d v="2022-09-19T00:00:00"/>
    <s v="NOL 4TR22"/>
    <n v="5401.43"/>
    <s v="60"/>
    <d v="2022-09-22T00:00:00"/>
    <d v="2022-11-21T00:00:00"/>
    <n v="-27"/>
    <n v="33"/>
    <n v="4427.3999999999996"/>
    <n v="-119539.79999999999"/>
    <n v="146104.19999999998"/>
    <s v="Bonifico"/>
    <d v="2022-10-25T00:00:00"/>
    <s v="11588"/>
    <s v="SAN. BANCO POPOLARE CC TESORERIA"/>
  </r>
  <r>
    <s v="880064"/>
    <s v="22839"/>
    <x v="278"/>
    <s v="ACQ"/>
    <s v="25886201"/>
    <d v="2022-09-19T00:00:00"/>
    <m/>
    <n v="385.11"/>
    <s v="60"/>
    <d v="2022-09-22T00:00:00"/>
    <d v="2022-11-21T00:00:00"/>
    <n v="-31"/>
    <n v="29"/>
    <n v="370.3"/>
    <n v="-11479.300000000001"/>
    <n v="10738.7"/>
    <s v="Bonifico"/>
    <d v="2022-10-21T00:00:00"/>
    <s v="11350"/>
    <s v="SAN. BANCO POPOLARE CC TESORERIA"/>
  </r>
  <r>
    <s v="880065"/>
    <s v="22839"/>
    <x v="278"/>
    <s v="ACQ"/>
    <s v="25886133"/>
    <d v="2022-09-19T00:00:00"/>
    <m/>
    <n v="385.11"/>
    <s v="60"/>
    <d v="2022-09-22T00:00:00"/>
    <d v="2022-11-21T00:00:00"/>
    <n v="-31"/>
    <n v="29"/>
    <n v="370.3"/>
    <n v="-11479.300000000001"/>
    <n v="10738.7"/>
    <s v="Bonifico"/>
    <d v="2022-10-21T00:00:00"/>
    <s v="11350"/>
    <s v="SAN. BANCO POPOLARE CC TESORERIA"/>
  </r>
  <r>
    <s v="880068"/>
    <s v="99795"/>
    <x v="457"/>
    <s v="ACQ"/>
    <s v="3062/2022/PA"/>
    <d v="2022-09-20T00:00:00"/>
    <m/>
    <n v="1464"/>
    <s v="60"/>
    <d v="2022-09-22T00:00:00"/>
    <d v="2022-11-21T00:00:00"/>
    <n v="-31"/>
    <n v="29"/>
    <n v="1200"/>
    <n v="-37200"/>
    <n v="34800"/>
    <s v="Bonifico"/>
    <d v="2022-10-21T00:00:00"/>
    <s v="11344"/>
    <s v="SAN. BANCO POPOLARE CC TESORERIA"/>
  </r>
  <r>
    <s v="880069"/>
    <s v="22839"/>
    <x v="278"/>
    <s v="ACQ"/>
    <s v="25886216"/>
    <d v="2022-09-19T00:00:00"/>
    <m/>
    <n v="698.88"/>
    <s v="60"/>
    <d v="2022-09-22T00:00:00"/>
    <d v="2022-11-21T00:00:00"/>
    <n v="-31"/>
    <n v="29"/>
    <n v="672"/>
    <n v="-20832"/>
    <n v="19488"/>
    <s v="Bonifico"/>
    <d v="2022-10-21T00:00:00"/>
    <s v="11350"/>
    <s v="SAN. BANCO POPOLARE CC TESORERIA"/>
  </r>
  <r>
    <s v="880070"/>
    <s v="98277"/>
    <x v="82"/>
    <s v="ACQ"/>
    <s v="200983/P"/>
    <d v="2022-09-20T00:00:00"/>
    <s v="AGO22 RENDIC FLEET ACO GEST/ASS/CAN PDL E ACCESS"/>
    <n v="29113.29"/>
    <s v="60"/>
    <d v="2022-09-22T00:00:00"/>
    <d v="2022-11-21T00:00:00"/>
    <n v="-31"/>
    <n v="29"/>
    <n v="23863.35"/>
    <n v="-739763.85"/>
    <n v="692037.14999999991"/>
    <s v="Bonifico"/>
    <d v="2022-10-21T00:00:00"/>
    <s v="11435"/>
    <s v="SAN. BANCO POPOLARE CC TESORERIA"/>
  </r>
  <r>
    <s v="880071"/>
    <s v="90111"/>
    <x v="8"/>
    <s v="ACQ"/>
    <s v="2283046710"/>
    <d v="2022-09-19T00:00:00"/>
    <m/>
    <n v="18141.2"/>
    <s v="60"/>
    <d v="2022-09-22T00:00:00"/>
    <d v="2022-11-21T00:00:00"/>
    <n v="-6"/>
    <n v="54"/>
    <n v="16492"/>
    <n v="-98952"/>
    <n v="890568"/>
    <s v="Bonifico"/>
    <d v="2022-11-15T00:00:00"/>
    <s v="11983"/>
    <s v="SAN. BANCO POPOLARE CC TESORERIA"/>
  </r>
  <r>
    <s v="880072"/>
    <s v="91542"/>
    <x v="516"/>
    <s v="ACQ"/>
    <s v="0001746SP"/>
    <d v="2022-09-15T00:00:00"/>
    <m/>
    <n v="111.26"/>
    <s v="60"/>
    <d v="2022-09-22T00:00:00"/>
    <d v="2022-11-21T00:00:00"/>
    <n v="-26"/>
    <n v="34"/>
    <n v="91.2"/>
    <n v="-2371.2000000000003"/>
    <n v="3100.8"/>
    <s v="Bonifico"/>
    <d v="2022-10-26T00:00:00"/>
    <s v="11683"/>
    <s v="SAN. BANCO POPOLARE CC TESORERIA"/>
  </r>
  <r>
    <s v="880073"/>
    <s v="93441"/>
    <x v="312"/>
    <s v="ACQ"/>
    <s v="22VPA06196"/>
    <d v="2022-09-20T00:00:00"/>
    <m/>
    <n v="1334.45"/>
    <s v="60"/>
    <d v="2022-09-22T00:00:00"/>
    <d v="2022-11-21T00:00:00"/>
    <n v="3"/>
    <n v="63"/>
    <n v="1213.1400000000001"/>
    <n v="3639.42"/>
    <n v="76427.820000000007"/>
    <s v="Bonifico"/>
    <d v="2022-11-24T00:00:00"/>
    <s v="12562"/>
    <s v="SAN. BANCO POPOLARE CC TESORERIA"/>
  </r>
  <r>
    <s v="880074"/>
    <s v="99436"/>
    <x v="101"/>
    <s v="ACQ"/>
    <s v="2022206392"/>
    <d v="2022-09-20T00:00:00"/>
    <m/>
    <n v="58.54"/>
    <s v="60"/>
    <d v="2022-09-22T00:00:00"/>
    <d v="2022-11-21T00:00:00"/>
    <n v="-6"/>
    <n v="54"/>
    <n v="53.22"/>
    <n v="-319.32"/>
    <n v="2873.88"/>
    <s v="Bonifico"/>
    <d v="2022-11-15T00:00:00"/>
    <s v="12015"/>
    <s v="SAN. BANCO POPOLARE CC TESORERIA"/>
  </r>
  <r>
    <s v="880075"/>
    <s v="99795"/>
    <x v="457"/>
    <s v="ACQ"/>
    <s v="3059/2022/PA"/>
    <d v="2022-09-20T00:00:00"/>
    <m/>
    <n v="1098"/>
    <s v="60"/>
    <d v="2022-09-22T00:00:00"/>
    <d v="2022-11-21T00:00:00"/>
    <n v="-31"/>
    <n v="29"/>
    <n v="900"/>
    <n v="-27900"/>
    <n v="26100"/>
    <s v="Bonifico"/>
    <d v="2022-10-21T00:00:00"/>
    <s v="11344"/>
    <s v="SAN. BANCO POPOLARE CC TESORERIA"/>
  </r>
  <r>
    <s v="880077"/>
    <s v="90942"/>
    <x v="108"/>
    <s v="ACQ"/>
    <s v="5200764108"/>
    <d v="2022-09-16T00:00:00"/>
    <m/>
    <n v="100.78"/>
    <s v="60"/>
    <d v="2022-09-22T00:00:00"/>
    <d v="2022-11-21T00:00:00"/>
    <n v="-6"/>
    <n v="54"/>
    <n v="91.62"/>
    <n v="-549.72"/>
    <n v="4947.4800000000005"/>
    <s v="Bonifico"/>
    <d v="2022-11-15T00:00:00"/>
    <s v="12023"/>
    <s v="SAN. BANCO POPOLARE CC TESORERIA"/>
  </r>
  <r>
    <s v="880078"/>
    <s v="100084"/>
    <x v="59"/>
    <s v="ACQ"/>
    <s v="18497"/>
    <d v="2022-09-19T00:00:00"/>
    <m/>
    <n v="149.6"/>
    <s v="60"/>
    <d v="2022-09-22T00:00:00"/>
    <d v="2022-11-21T00:00:00"/>
    <n v="-6"/>
    <n v="54"/>
    <n v="136"/>
    <n v="-816"/>
    <n v="7344"/>
    <s v="Bonifico"/>
    <d v="2022-11-15T00:00:00"/>
    <s v="11982"/>
    <s v="SAN. BANCO POPOLARE CC TESORERIA"/>
  </r>
  <r>
    <s v="880081"/>
    <s v="22839"/>
    <x v="278"/>
    <s v="ACQ"/>
    <s v="25886197"/>
    <d v="2022-09-19T00:00:00"/>
    <m/>
    <n v="472.47"/>
    <s v="60"/>
    <d v="2022-09-22T00:00:00"/>
    <d v="2022-11-21T00:00:00"/>
    <n v="-31"/>
    <n v="29"/>
    <n v="454.3"/>
    <n v="-14083.300000000001"/>
    <n v="13174.7"/>
    <s v="Bonifico"/>
    <d v="2022-10-21T00:00:00"/>
    <s v="11350"/>
    <s v="SAN. BANCO POPOLARE CC TESORERIA"/>
  </r>
  <r>
    <s v="880082"/>
    <s v="22839"/>
    <x v="278"/>
    <s v="ACQ"/>
    <s v="25886214"/>
    <d v="2022-09-19T00:00:00"/>
    <m/>
    <n v="698.88"/>
    <s v="60"/>
    <d v="2022-09-22T00:00:00"/>
    <d v="2022-11-21T00:00:00"/>
    <n v="-31"/>
    <n v="29"/>
    <n v="672"/>
    <n v="-20832"/>
    <n v="19488"/>
    <s v="Bonifico"/>
    <d v="2022-10-21T00:00:00"/>
    <s v="11350"/>
    <s v="SAN. BANCO POPOLARE CC TESORERIA"/>
  </r>
  <r>
    <s v="880083"/>
    <s v="99795"/>
    <x v="457"/>
    <s v="ACQ"/>
    <s v="3064/2022/PA"/>
    <d v="2022-09-20T00:00:00"/>
    <m/>
    <n v="549"/>
    <s v="60"/>
    <d v="2022-09-22T00:00:00"/>
    <d v="2022-11-21T00:00:00"/>
    <n v="-31"/>
    <n v="29"/>
    <n v="450"/>
    <n v="-13950"/>
    <n v="13050"/>
    <s v="Bonifico"/>
    <d v="2022-10-21T00:00:00"/>
    <s v="11344"/>
    <s v="SAN. BANCO POPOLARE CC TESORERIA"/>
  </r>
  <r>
    <s v="880084"/>
    <s v="99446"/>
    <x v="44"/>
    <s v="ACQ"/>
    <s v="PA221744"/>
    <d v="2022-09-15T00:00:00"/>
    <m/>
    <n v="116.46"/>
    <s v="60"/>
    <d v="2022-09-22T00:00:00"/>
    <d v="2022-11-21T00:00:00"/>
    <n v="-6"/>
    <n v="54"/>
    <n v="95.46"/>
    <n v="-572.76"/>
    <n v="5154.8399999999992"/>
    <s v="Bonifico"/>
    <d v="2022-11-15T00:00:00"/>
    <s v="12040"/>
    <s v="SAN. BANCO POPOLARE CC TESORERIA"/>
  </r>
  <r>
    <s v="880085"/>
    <s v="91463"/>
    <x v="434"/>
    <s v="ACQ"/>
    <s v="22029727"/>
    <d v="2022-09-07T00:00:00"/>
    <m/>
    <n v="1467.29"/>
    <s v="60"/>
    <d v="2022-09-22T00:00:00"/>
    <d v="2022-11-21T00:00:00"/>
    <n v="3"/>
    <n v="63"/>
    <n v="1202.7"/>
    <n v="3608.1000000000004"/>
    <n v="75770.100000000006"/>
    <s v="Bonifico"/>
    <d v="2022-11-24T00:00:00"/>
    <s v="12585"/>
    <s v="SAN. BANCO POPOLARE CC TESORERIA"/>
  </r>
  <r>
    <s v="880086"/>
    <s v="90176"/>
    <x v="349"/>
    <s v="ACQ"/>
    <s v="3291/2"/>
    <d v="2022-09-20T00:00:00"/>
    <m/>
    <n v="5279.75"/>
    <s v="60"/>
    <d v="2022-09-22T00:00:00"/>
    <d v="2022-11-21T00:00:00"/>
    <n v="3"/>
    <n v="63"/>
    <n v="4718.7"/>
    <n v="14156.099999999999"/>
    <n v="297278.09999999998"/>
    <s v="Bonifico"/>
    <d v="2022-11-24T00:00:00"/>
    <s v="12705"/>
    <s v="SAN. BANCO POPOLARE CC TESORERIA"/>
  </r>
  <r>
    <s v="880088"/>
    <s v="91542"/>
    <x v="516"/>
    <s v="ACQ"/>
    <s v="0001764SP"/>
    <d v="2022-09-15T00:00:00"/>
    <m/>
    <n v="890.11"/>
    <s v="60"/>
    <d v="2022-09-22T00:00:00"/>
    <d v="2022-11-21T00:00:00"/>
    <n v="-26"/>
    <n v="34"/>
    <n v="729.6"/>
    <n v="-18969.600000000002"/>
    <n v="24806.400000000001"/>
    <s v="Bonifico"/>
    <d v="2022-10-26T00:00:00"/>
    <s v="11683"/>
    <s v="SAN. BANCO POPOLARE CC TESORERIA"/>
  </r>
  <r>
    <s v="880090"/>
    <s v="91542"/>
    <x v="516"/>
    <s v="ACQ"/>
    <s v="0001765SP"/>
    <d v="2022-09-15T00:00:00"/>
    <m/>
    <n v="500.69"/>
    <s v="60"/>
    <d v="2022-09-22T00:00:00"/>
    <d v="2022-11-21T00:00:00"/>
    <n v="-31"/>
    <n v="29"/>
    <n v="410.4"/>
    <n v="-12722.4"/>
    <n v="11901.599999999999"/>
    <s v="Bonifico"/>
    <d v="2022-10-21T00:00:00"/>
    <s v="11382"/>
    <s v="SAN. BANCO POPOLARE CC TESORERIA"/>
  </r>
  <r>
    <s v="880091"/>
    <s v="99795"/>
    <x v="457"/>
    <s v="ACQ"/>
    <s v="3060/2022/PA"/>
    <d v="2022-09-20T00:00:00"/>
    <m/>
    <n v="549"/>
    <s v="60"/>
    <d v="2022-09-22T00:00:00"/>
    <d v="2022-11-21T00:00:00"/>
    <n v="-31"/>
    <n v="29"/>
    <n v="450"/>
    <n v="-13950"/>
    <n v="13050"/>
    <s v="Bonifico"/>
    <d v="2022-10-21T00:00:00"/>
    <s v="11344"/>
    <s v="SAN. BANCO POPOLARE CC TESORERIA"/>
  </r>
  <r>
    <s v="880092"/>
    <s v="93441"/>
    <x v="312"/>
    <s v="ACQ"/>
    <s v="22VPA06197"/>
    <d v="2022-09-20T00:00:00"/>
    <m/>
    <n v="1334.45"/>
    <s v="60"/>
    <d v="2022-09-22T00:00:00"/>
    <d v="2022-11-21T00:00:00"/>
    <n v="3"/>
    <n v="63"/>
    <n v="1213.1400000000001"/>
    <n v="3639.42"/>
    <n v="76427.820000000007"/>
    <s v="Bonifico"/>
    <d v="2022-11-24T00:00:00"/>
    <s v="12562"/>
    <s v="SAN. BANCO POPOLARE CC TESORERIA"/>
  </r>
  <r>
    <s v="880093"/>
    <s v="90942"/>
    <x v="108"/>
    <s v="ACQ"/>
    <s v="5200764021"/>
    <d v="2022-09-15T00:00:00"/>
    <m/>
    <n v="83.99"/>
    <s v="60"/>
    <d v="2022-09-22T00:00:00"/>
    <d v="2022-11-21T00:00:00"/>
    <n v="3"/>
    <n v="63"/>
    <n v="76.349999999999994"/>
    <n v="229.04999999999998"/>
    <n v="4810.0499999999993"/>
    <s v="Bonifico"/>
    <d v="2022-11-24T00:00:00"/>
    <s v="12731"/>
    <s v="SAN. BANCO POPOLARE CC TESORERIA"/>
  </r>
  <r>
    <s v="880094"/>
    <s v="99795"/>
    <x v="457"/>
    <s v="ACQ"/>
    <s v="3063/2022/PA"/>
    <d v="2022-09-20T00:00:00"/>
    <s v="+ ORD.202119337"/>
    <n v="366"/>
    <s v="60"/>
    <d v="2022-09-22T00:00:00"/>
    <d v="2022-11-21T00:00:00"/>
    <n v="-31"/>
    <n v="29"/>
    <n v="300"/>
    <n v="-9300"/>
    <n v="8700"/>
    <s v="Bonifico"/>
    <d v="2022-10-21T00:00:00"/>
    <s v="11344"/>
    <s v="SAN. BANCO POPOLARE CC TESORERIA"/>
  </r>
  <r>
    <s v="880095"/>
    <s v="90942"/>
    <x v="108"/>
    <s v="ACQ"/>
    <s v="5200764022"/>
    <d v="2022-09-15T00:00:00"/>
    <m/>
    <n v="251.96"/>
    <s v="60"/>
    <d v="2022-09-22T00:00:00"/>
    <d v="2022-11-21T00:00:00"/>
    <n v="-6"/>
    <n v="54"/>
    <n v="229.05"/>
    <n v="-1374.3000000000002"/>
    <n v="12368.7"/>
    <s v="Bonifico"/>
    <d v="2022-11-15T00:00:00"/>
    <s v="12023"/>
    <s v="SAN. BANCO POPOLARE CC TESORERIA"/>
  </r>
  <r>
    <s v="880096"/>
    <s v="99795"/>
    <x v="457"/>
    <s v="ACQ"/>
    <s v="3058/2022/PA"/>
    <d v="2022-09-20T00:00:00"/>
    <m/>
    <n v="366"/>
    <s v="60"/>
    <d v="2022-09-22T00:00:00"/>
    <d v="2022-11-21T00:00:00"/>
    <n v="3"/>
    <n v="63"/>
    <n v="300"/>
    <n v="900"/>
    <n v="18900"/>
    <s v="Bonifico"/>
    <d v="2022-11-24T00:00:00"/>
    <s v="12662"/>
    <s v="SAN. BANCO POPOLARE CC TESORERIA"/>
  </r>
  <r>
    <s v="880097"/>
    <s v="98627"/>
    <x v="520"/>
    <s v="ACQ"/>
    <s v="8134131245"/>
    <d v="2022-09-14T00:00:00"/>
    <m/>
    <n v="2.86"/>
    <s v="60"/>
    <d v="2022-09-22T00:00:00"/>
    <d v="2022-11-21T00:00:00"/>
    <n v="-6"/>
    <n v="54"/>
    <n v="2.6"/>
    <n v="-15.600000000000001"/>
    <n v="140.4"/>
    <s v="Bonifico"/>
    <d v="2022-11-15T00:00:00"/>
    <s v="12097"/>
    <s v="SAN. BANCO POPOLARE CC TESORERIA"/>
  </r>
  <r>
    <s v="880098"/>
    <s v="98800"/>
    <x v="112"/>
    <s v="ACQ"/>
    <s v="2022028731"/>
    <d v="2022-09-20T00:00:00"/>
    <m/>
    <n v="222.33"/>
    <s v="60"/>
    <d v="2022-09-22T00:00:00"/>
    <d v="2022-11-21T00:00:00"/>
    <n v="1"/>
    <n v="61"/>
    <n v="202.12"/>
    <n v="202.12"/>
    <n v="12329.32"/>
    <s v="Bonifico"/>
    <d v="2022-11-22T00:00:00"/>
    <s v="12448"/>
    <s v="SAN. BANCO POPOLARE CC TESORERIA"/>
  </r>
  <r>
    <s v="880099"/>
    <s v="91477"/>
    <x v="106"/>
    <s v="ACQ"/>
    <s v="1209345896"/>
    <d v="2022-09-20T00:00:00"/>
    <s v="COVID"/>
    <n v="22.68"/>
    <s v="60"/>
    <d v="2022-09-22T00:00:00"/>
    <d v="2022-11-21T00:00:00"/>
    <n v="3"/>
    <n v="63"/>
    <n v="21.6"/>
    <n v="64.800000000000011"/>
    <n v="1360.8000000000002"/>
    <s v="Bonifico"/>
    <d v="2022-11-24T00:00:00"/>
    <s v="12711"/>
    <s v="SAN. BANCO POPOLARE CC TESORERIA"/>
  </r>
  <r>
    <s v="880100"/>
    <s v="90075"/>
    <x v="57"/>
    <s v="ACQ"/>
    <s v="222063159"/>
    <d v="2022-09-20T00:00:00"/>
    <m/>
    <n v="183"/>
    <s v="60"/>
    <d v="2022-09-22T00:00:00"/>
    <d v="2022-11-21T00:00:00"/>
    <n v="3"/>
    <n v="63"/>
    <n v="150"/>
    <n v="450"/>
    <n v="9450"/>
    <s v="Bonifico"/>
    <d v="2022-11-24T00:00:00"/>
    <s v="12666"/>
    <s v="SAN. BANCO POPOLARE CC TESORERIA"/>
  </r>
  <r>
    <s v="880101"/>
    <s v="90075"/>
    <x v="57"/>
    <s v="ACQ"/>
    <s v="9300003225"/>
    <d v="2022-09-20T00:00:00"/>
    <m/>
    <n v="1731.6"/>
    <s v="60"/>
    <d v="2022-09-22T00:00:00"/>
    <d v="2022-11-21T00:00:00"/>
    <n v="3"/>
    <n v="63"/>
    <n v="1665"/>
    <n v="4995"/>
    <n v="104895"/>
    <s v="Bonifico"/>
    <d v="2022-11-24T00:00:00"/>
    <s v="12666"/>
    <s v="SAN. BANCO POPOLARE CC TESORERIA"/>
  </r>
  <r>
    <s v="880102"/>
    <s v="90271"/>
    <x v="128"/>
    <s v="ACQ"/>
    <s v="2224107"/>
    <d v="2022-09-19T00:00:00"/>
    <m/>
    <n v="792"/>
    <s v="60"/>
    <d v="2022-09-22T00:00:00"/>
    <d v="2022-11-21T00:00:00"/>
    <n v="-6"/>
    <n v="54"/>
    <n v="720"/>
    <n v="-4320"/>
    <n v="38880"/>
    <s v="Bonifico"/>
    <d v="2022-11-15T00:00:00"/>
    <s v="12165"/>
    <s v="SAN. BANCO POPOLARE CC TESORERIA"/>
  </r>
  <r>
    <s v="880103"/>
    <s v="94614"/>
    <x v="262"/>
    <s v="ACQ"/>
    <s v="7172140611"/>
    <d v="2022-09-20T00:00:00"/>
    <m/>
    <n v="1444.48"/>
    <s v="60"/>
    <d v="2022-09-22T00:00:00"/>
    <d v="2022-11-21T00:00:00"/>
    <n v="3"/>
    <n v="63"/>
    <n v="1184"/>
    <n v="3552"/>
    <n v="74592"/>
    <s v="Bonifico"/>
    <d v="2022-11-24T00:00:00"/>
    <s v="12671"/>
    <s v="SAN. BANCO POPOLARE CC TESORERIA"/>
  </r>
  <r>
    <s v="880104"/>
    <s v="91106"/>
    <x v="311"/>
    <s v="ACQ"/>
    <s v="0006413/L"/>
    <d v="2022-09-20T00:00:00"/>
    <m/>
    <n v="316.64"/>
    <s v="60"/>
    <d v="2022-09-22T00:00:00"/>
    <d v="2022-11-21T00:00:00"/>
    <n v="3"/>
    <n v="63"/>
    <n v="287.85000000000002"/>
    <n v="863.55000000000007"/>
    <n v="18134.550000000003"/>
    <s v="Bonifico"/>
    <d v="2022-11-24T00:00:00"/>
    <s v="12701"/>
    <s v="SAN. BANCO POPOLARE CC TESORERIA"/>
  </r>
  <r>
    <s v="880105"/>
    <s v="94614"/>
    <x v="262"/>
    <s v="ACQ"/>
    <s v="7172140613"/>
    <d v="2022-09-20T00:00:00"/>
    <m/>
    <n v="4514"/>
    <s v="60"/>
    <d v="2022-09-22T00:00:00"/>
    <d v="2022-11-21T00:00:00"/>
    <n v="-31"/>
    <n v="29"/>
    <n v="3700"/>
    <n v="-114700"/>
    <n v="107300"/>
    <s v="Bonifico"/>
    <d v="2022-10-21T00:00:00"/>
    <s v="11445"/>
    <s v="SAN. BANCO POPOLARE CC TESORERIA"/>
  </r>
  <r>
    <s v="880106"/>
    <s v="91477"/>
    <x v="106"/>
    <s v="ACQ"/>
    <s v="1209345895"/>
    <d v="2022-09-20T00:00:00"/>
    <m/>
    <n v="3777.12"/>
    <s v="60"/>
    <d v="2022-09-22T00:00:00"/>
    <d v="2022-11-21T00:00:00"/>
    <n v="3"/>
    <n v="63"/>
    <n v="3096"/>
    <n v="9288"/>
    <n v="195048"/>
    <s v="Bonifico"/>
    <d v="2022-11-24T00:00:00"/>
    <s v="12711"/>
    <s v="SAN. BANCO POPOLARE CC TESORERIA"/>
  </r>
  <r>
    <s v="880107"/>
    <s v="90003"/>
    <x v="42"/>
    <s v="ACQ"/>
    <s v="S22F039978"/>
    <d v="2022-09-19T00:00:00"/>
    <m/>
    <n v="26830.240000000002"/>
    <s v="60"/>
    <d v="2022-09-22T00:00:00"/>
    <d v="2022-11-21T00:00:00"/>
    <n v="7"/>
    <n v="67"/>
    <n v="21992"/>
    <n v="153944"/>
    <n v="1473464"/>
    <s v="Bonifico"/>
    <d v="2022-11-28T00:00:00"/>
    <s v="12953"/>
    <s v="SAN. BANCO POPOLARE CC TESORERIA"/>
  </r>
  <r>
    <s v="880108"/>
    <s v="96491"/>
    <x v="3"/>
    <s v="ACQ"/>
    <s v="22200482"/>
    <d v="2022-09-20T00:00:00"/>
    <m/>
    <n v="902.8"/>
    <s v="60"/>
    <d v="2022-09-22T00:00:00"/>
    <d v="2022-11-21T00:00:00"/>
    <n v="3"/>
    <n v="63"/>
    <n v="740"/>
    <n v="2220"/>
    <n v="46620"/>
    <s v="Bonifico"/>
    <d v="2022-11-24T00:00:00"/>
    <s v="12693"/>
    <s v="SAN. BANCO POPOLARE CC TESORERIA"/>
  </r>
  <r>
    <s v="880109"/>
    <s v="96491"/>
    <x v="3"/>
    <s v="ACQ"/>
    <s v="22200277"/>
    <d v="2022-09-20T00:00:00"/>
    <m/>
    <n v="353.56"/>
    <s v="60"/>
    <d v="2022-09-22T00:00:00"/>
    <d v="2022-11-21T00:00:00"/>
    <n v="3"/>
    <n v="63"/>
    <n v="289.8"/>
    <n v="869.40000000000009"/>
    <n v="18257.400000000001"/>
    <s v="Bonifico"/>
    <d v="2022-11-24T00:00:00"/>
    <s v="12693"/>
    <s v="SAN. BANCO POPOLARE CC TESORERIA"/>
  </r>
  <r>
    <s v="880110"/>
    <s v="98276"/>
    <x v="173"/>
    <s v="ACQ"/>
    <s v="0000001060005848"/>
    <d v="2022-09-19T00:00:00"/>
    <m/>
    <n v="45695.09"/>
    <s v="60"/>
    <d v="2022-09-22T00:00:00"/>
    <d v="2022-11-21T00:00:00"/>
    <n v="-6"/>
    <n v="54"/>
    <n v="41540.99"/>
    <n v="-249245.94"/>
    <n v="2243213.46"/>
    <s v="Bonifico"/>
    <d v="2022-11-15T00:00:00"/>
    <s v="12034"/>
    <s v="SAN. BANCO POPOLARE CC TESORERIA"/>
  </r>
  <r>
    <s v="880111"/>
    <s v="96491"/>
    <x v="3"/>
    <s v="ACQ"/>
    <s v="22200276"/>
    <d v="2022-09-20T00:00:00"/>
    <m/>
    <n v="546.79999999999995"/>
    <s v="60"/>
    <d v="2022-09-22T00:00:00"/>
    <d v="2022-11-21T00:00:00"/>
    <n v="3"/>
    <n v="63"/>
    <n v="448.2"/>
    <n v="1344.6"/>
    <n v="28236.6"/>
    <s v="Bonifico"/>
    <d v="2022-11-24T00:00:00"/>
    <s v="12693"/>
    <s v="SAN. BANCO POPOLARE CC TESORERIA"/>
  </r>
  <r>
    <s v="880112"/>
    <s v="98627"/>
    <x v="520"/>
    <s v="ACQ"/>
    <s v="8134131290"/>
    <d v="2022-09-15T00:00:00"/>
    <m/>
    <n v="396"/>
    <s v="60"/>
    <d v="2022-09-22T00:00:00"/>
    <d v="2022-11-21T00:00:00"/>
    <n v="-6"/>
    <n v="54"/>
    <n v="360"/>
    <n v="-2160"/>
    <n v="19440"/>
    <s v="Bonifico"/>
    <d v="2022-11-15T00:00:00"/>
    <s v="12097"/>
    <s v="SAN. BANCO POPOLARE CC TESORERIA"/>
  </r>
  <r>
    <s v="880113"/>
    <s v="94483"/>
    <x v="113"/>
    <s v="ACQ"/>
    <s v="27474980"/>
    <d v="2022-09-20T00:00:00"/>
    <m/>
    <n v="214.5"/>
    <s v="60"/>
    <d v="2022-09-22T00:00:00"/>
    <d v="2022-11-21T00:00:00"/>
    <n v="-6"/>
    <n v="54"/>
    <n v="195"/>
    <n v="-1170"/>
    <n v="10530"/>
    <s v="Bonifico"/>
    <d v="2022-11-15T00:00:00"/>
    <s v="12110"/>
    <s v="SAN. BANCO POPOLARE CC TESORERIA"/>
  </r>
  <r>
    <s v="880114"/>
    <s v="95277"/>
    <x v="107"/>
    <s v="ACQ"/>
    <s v="0000001000076033"/>
    <d v="2022-09-19T00:00:00"/>
    <m/>
    <n v="1318.7"/>
    <s v="60"/>
    <d v="2022-09-22T00:00:00"/>
    <d v="2022-11-21T00:00:00"/>
    <n v="-6"/>
    <n v="54"/>
    <n v="1198.82"/>
    <n v="-7192.92"/>
    <n v="64736.28"/>
    <s v="Bonifico"/>
    <d v="2022-11-15T00:00:00"/>
    <s v="12068"/>
    <s v="SAN. BANCO POPOLARE CC TESORERIA"/>
  </r>
  <r>
    <s v="880115"/>
    <s v="96491"/>
    <x v="3"/>
    <s v="ACQ"/>
    <s v="22199838"/>
    <d v="2022-09-20T00:00:00"/>
    <m/>
    <n v="468"/>
    <s v="60"/>
    <d v="2022-09-22T00:00:00"/>
    <d v="2022-11-21T00:00:00"/>
    <n v="-31"/>
    <n v="29"/>
    <n v="450"/>
    <n v="-13950"/>
    <n v="13050"/>
    <s v="Bonifico"/>
    <d v="2022-10-21T00:00:00"/>
    <s v="11367"/>
    <s v="SAN. BANCO POPOLARE CC TESORERIA"/>
  </r>
  <r>
    <s v="880118"/>
    <s v="90075"/>
    <x v="57"/>
    <s v="ACQ"/>
    <s v="9300003224"/>
    <d v="2022-09-20T00:00:00"/>
    <m/>
    <n v="2098.4"/>
    <s v="60"/>
    <d v="2022-09-22T00:00:00"/>
    <d v="2022-11-21T00:00:00"/>
    <n v="3"/>
    <n v="63"/>
    <n v="1720"/>
    <n v="5160"/>
    <n v="108360"/>
    <s v="Bonifico"/>
    <d v="2022-11-24T00:00:00"/>
    <s v="12666"/>
    <s v="SAN. BANCO POPOLARE CC TESORERIA"/>
  </r>
  <r>
    <s v="880120"/>
    <s v="96491"/>
    <x v="3"/>
    <s v="ACQ"/>
    <s v="22199849"/>
    <d v="2022-09-20T00:00:00"/>
    <m/>
    <n v="208"/>
    <s v="60"/>
    <d v="2022-09-22T00:00:00"/>
    <d v="2022-11-21T00:00:00"/>
    <n v="-31"/>
    <n v="29"/>
    <n v="200"/>
    <n v="-6200"/>
    <n v="5800"/>
    <s v="Bonifico"/>
    <d v="2022-10-21T00:00:00"/>
    <s v="11367"/>
    <s v="SAN. BANCO POPOLARE CC TESORERIA"/>
  </r>
  <r>
    <s v="880121"/>
    <s v="90507"/>
    <x v="147"/>
    <s v="ACQ"/>
    <s v="6752334153"/>
    <d v="2022-09-20T00:00:00"/>
    <m/>
    <n v="119222.93"/>
    <s v="60"/>
    <d v="2022-09-22T00:00:00"/>
    <d v="2022-11-21T00:00:00"/>
    <n v="1"/>
    <n v="61"/>
    <n v="108384.48"/>
    <n v="108384.48"/>
    <n v="6611453.2799999993"/>
    <s v="Bonifico"/>
    <d v="2022-11-22T00:00:00"/>
    <s v="12382"/>
    <s v="SAN. BANCO POPOLARE CC TESORERIA"/>
  </r>
  <r>
    <s v="880122"/>
    <s v="100113"/>
    <x v="94"/>
    <s v="ACQ"/>
    <s v="5320046430"/>
    <d v="2022-09-20T00:00:00"/>
    <m/>
    <n v="1592.54"/>
    <s v="60"/>
    <d v="2022-09-22T00:00:00"/>
    <d v="2022-11-21T00:00:00"/>
    <n v="7"/>
    <n v="67"/>
    <n v="1305.3599999999999"/>
    <n v="9137.5199999999986"/>
    <n v="87459.12"/>
    <s v="Bonifico"/>
    <d v="2022-11-28T00:00:00"/>
    <s v="12927"/>
    <s v="SAN. BANCO POPOLARE CC TESORERIA"/>
  </r>
  <r>
    <s v="880123"/>
    <s v="95802"/>
    <x v="103"/>
    <s v="ACQ"/>
    <s v="0931862527"/>
    <d v="2022-09-21T00:00:00"/>
    <m/>
    <n v="16937.169999999998"/>
    <s v="60"/>
    <d v="2022-09-22T00:00:00"/>
    <d v="2022-11-21T00:00:00"/>
    <n v="1"/>
    <n v="61"/>
    <n v="15397.43"/>
    <n v="15397.43"/>
    <n v="939243.23"/>
    <s v="Bonifico"/>
    <d v="2022-11-22T00:00:00"/>
    <s v="12464"/>
    <s v="SAN. BANCO POPOLARE CC TESORERIA"/>
  </r>
  <r>
    <s v="880125"/>
    <s v="97717"/>
    <x v="188"/>
    <s v="ACQ"/>
    <s v="6170/4"/>
    <d v="2022-09-16T00:00:00"/>
    <m/>
    <n v="833.11"/>
    <s v="60"/>
    <d v="2022-09-22T00:00:00"/>
    <d v="2022-11-21T00:00:00"/>
    <n v="7"/>
    <n v="67"/>
    <n v="682.88"/>
    <n v="4780.16"/>
    <n v="45752.959999999999"/>
    <s v="Bonifico"/>
    <d v="2022-11-28T00:00:00"/>
    <s v="12956"/>
    <s v="SAN. BANCO POPOLARE CC TESORERIA"/>
  </r>
  <r>
    <s v="880126"/>
    <s v="91018"/>
    <x v="521"/>
    <s v="ACQ"/>
    <s v="E122264629"/>
    <d v="2022-09-16T00:00:00"/>
    <s v="AGOSTO 2022"/>
    <n v="11235.36"/>
    <s v="60"/>
    <d v="2022-09-22T00:00:00"/>
    <d v="2022-11-21T00:00:00"/>
    <n v="-31"/>
    <n v="29"/>
    <n v="9209.31"/>
    <n v="-285488.61"/>
    <n v="267069.99"/>
    <s v="Bonifico"/>
    <d v="2022-10-21T00:00:00"/>
    <s v="11486"/>
    <s v="SAN. BANCO POPOLARE CC TESORERIA"/>
  </r>
  <r>
    <s v="880127"/>
    <s v="96876"/>
    <x v="7"/>
    <s v="ACQ"/>
    <s v="0740900801"/>
    <d v="2022-09-19T00:00:00"/>
    <s v="STORNO TOT FT 740845662 DEL 30/12/21 GIà PAGATA- COGE 4000/21"/>
    <n v="-723.8"/>
    <s v="60"/>
    <d v="2022-09-22T00:00:00"/>
    <d v="2022-11-21T00:00:00"/>
    <n v="0"/>
    <n v="60"/>
    <n v="-658"/>
    <n v="0"/>
    <n v="-39480"/>
    <s v="Bonifico"/>
    <d v="2022-10-17T00:00:00"/>
    <s v="11241"/>
    <s v="SAN. BANCO POPOLARE CC TESORERIA"/>
  </r>
  <r>
    <s v="880128"/>
    <s v="96876"/>
    <x v="7"/>
    <s v="ACQ"/>
    <s v="0740900829"/>
    <d v="2022-09-19T00:00:00"/>
    <m/>
    <n v="1528.42"/>
    <s v="60"/>
    <d v="2022-09-22T00:00:00"/>
    <d v="2022-11-21T00:00:00"/>
    <n v="3"/>
    <n v="63"/>
    <n v="1252.8"/>
    <n v="3758.3999999999996"/>
    <n v="78926.399999999994"/>
    <s v="Bonifico"/>
    <d v="2022-11-24T00:00:00"/>
    <s v="12651"/>
    <s v="SAN. BANCO POPOLARE CC TESORERIA"/>
  </r>
  <r>
    <s v="880129"/>
    <s v="90544"/>
    <x v="11"/>
    <s v="ACQ"/>
    <s v="22120998"/>
    <d v="2022-09-19T00:00:00"/>
    <m/>
    <n v="36.96"/>
    <s v="60"/>
    <d v="2022-09-22T00:00:00"/>
    <d v="2022-11-21T00:00:00"/>
    <n v="3"/>
    <n v="63"/>
    <n v="33.6"/>
    <n v="100.80000000000001"/>
    <n v="2116.8000000000002"/>
    <s v="Bonifico"/>
    <d v="2022-11-24T00:00:00"/>
    <s v="12664"/>
    <s v="SAN. BANCO POPOLARE CC TESORERIA"/>
  </r>
  <r>
    <s v="880130"/>
    <s v="96876"/>
    <x v="7"/>
    <s v="ACQ"/>
    <s v="0740900800"/>
    <d v="2022-09-19T00:00:00"/>
    <s v="NC A STORNO PARZ. FT 740803444 DEL 11/6/21 GIà PAGATA - COGE 4000/21"/>
    <n v="-86.96"/>
    <s v="60"/>
    <d v="2022-09-22T00:00:00"/>
    <d v="2022-11-21T00:00:00"/>
    <n v="0"/>
    <n v="60"/>
    <n v="-79.05"/>
    <n v="0"/>
    <n v="-4743"/>
    <s v="Bonifico"/>
    <d v="2022-10-17T00:00:00"/>
    <s v="11241"/>
    <s v="SAN. BANCO POPOLARE CC TESORERIA"/>
  </r>
  <r>
    <s v="880131"/>
    <s v="99868"/>
    <x v="214"/>
    <s v="ACQ"/>
    <s v="6395/PA"/>
    <d v="2022-09-16T00:00:00"/>
    <m/>
    <n v="2530.5300000000002"/>
    <s v="60"/>
    <d v="2022-09-22T00:00:00"/>
    <d v="2022-11-21T00:00:00"/>
    <n v="3"/>
    <n v="63"/>
    <n v="2300.48"/>
    <n v="6901.4400000000005"/>
    <n v="144930.23999999999"/>
    <s v="Bonifico"/>
    <d v="2022-11-24T00:00:00"/>
    <s v="12725"/>
    <s v="SAN. BANCO POPOLARE CC TESORERIA"/>
  </r>
  <r>
    <s v="880132"/>
    <s v="94699"/>
    <x v="96"/>
    <s v="ACQ"/>
    <s v="2022031019"/>
    <d v="2022-09-19T00:00:00"/>
    <m/>
    <n v="91.74"/>
    <s v="60"/>
    <d v="2022-09-22T00:00:00"/>
    <d v="2022-11-21T00:00:00"/>
    <n v="-31"/>
    <n v="29"/>
    <n v="75.2"/>
    <n v="-2331.2000000000003"/>
    <n v="2180.8000000000002"/>
    <s v="Bonifico"/>
    <d v="2022-10-21T00:00:00"/>
    <s v="11357"/>
    <s v="SAN. BANCO POPOLARE CC TESORERIA"/>
  </r>
  <r>
    <s v="880133"/>
    <s v="98671"/>
    <x v="186"/>
    <s v="ACQ"/>
    <s v="8500120458"/>
    <d v="2022-09-16T00:00:00"/>
    <m/>
    <n v="2935.35"/>
    <s v="60"/>
    <d v="2022-09-22T00:00:00"/>
    <d v="2022-11-21T00:00:00"/>
    <n v="-6"/>
    <n v="54"/>
    <n v="2668.5"/>
    <n v="-16011"/>
    <n v="144099"/>
    <s v="Bonifico"/>
    <d v="2022-11-15T00:00:00"/>
    <s v="12049"/>
    <s v="SAN. BANCO POPOLARE CC TESORERIA"/>
  </r>
  <r>
    <s v="880134"/>
    <s v="94546"/>
    <x v="71"/>
    <s v="ACQ"/>
    <s v="1011355901"/>
    <d v="2022-09-19T00:00:00"/>
    <m/>
    <n v="3416"/>
    <s v="60"/>
    <d v="2022-09-22T00:00:00"/>
    <d v="2022-11-21T00:00:00"/>
    <n v="3"/>
    <n v="63"/>
    <n v="2800"/>
    <n v="8400"/>
    <n v="176400"/>
    <s v="Bonifico"/>
    <d v="2022-11-24T00:00:00"/>
    <s v="12564"/>
    <s v="SAN. BANCO POPOLARE CC TESORERIA"/>
  </r>
  <r>
    <s v="880135"/>
    <s v="99868"/>
    <x v="214"/>
    <s v="ACQ"/>
    <s v="6338/PA"/>
    <d v="2022-09-16T00:00:00"/>
    <m/>
    <n v="835.56"/>
    <s v="60"/>
    <d v="2022-09-22T00:00:00"/>
    <d v="2022-11-21T00:00:00"/>
    <n v="-6"/>
    <n v="54"/>
    <n v="759.6"/>
    <n v="-4557.6000000000004"/>
    <n v="41018.400000000001"/>
    <s v="Bonifico"/>
    <d v="2022-11-15T00:00:00"/>
    <s v="12020"/>
    <s v="SAN. BANCO POPOLARE CC TESORERIA"/>
  </r>
  <r>
    <s v="880136"/>
    <s v="18707"/>
    <x v="413"/>
    <s v="ACQ"/>
    <s v="00010009925"/>
    <d v="2022-09-19T00:00:00"/>
    <m/>
    <n v="316.14999999999998"/>
    <s v="60"/>
    <d v="2022-09-22T00:00:00"/>
    <d v="2022-11-21T00:00:00"/>
    <n v="-26"/>
    <n v="34"/>
    <n v="259.14"/>
    <n v="-6737.6399999999994"/>
    <n v="8810.76"/>
    <s v="Bonifico"/>
    <d v="2022-10-26T00:00:00"/>
    <s v="11653"/>
    <s v="SAN. BANCO POPOLARE CC TESORERIA"/>
  </r>
  <r>
    <s v="880137"/>
    <s v="18707"/>
    <x v="413"/>
    <s v="ACQ"/>
    <s v="00010009927"/>
    <d v="2022-09-19T00:00:00"/>
    <m/>
    <n v="505.84"/>
    <s v="60"/>
    <d v="2022-09-22T00:00:00"/>
    <d v="2022-11-21T00:00:00"/>
    <n v="-31"/>
    <n v="29"/>
    <n v="414.62"/>
    <n v="-12853.22"/>
    <n v="12023.98"/>
    <s v="Bonifico"/>
    <d v="2022-10-21T00:00:00"/>
    <s v="11466"/>
    <s v="SAN. BANCO POPOLARE CC TESORERIA"/>
  </r>
  <r>
    <s v="883005"/>
    <s v="90544"/>
    <x v="11"/>
    <s v="ACQ"/>
    <s v="22123430"/>
    <d v="2022-09-22T00:00:00"/>
    <m/>
    <n v="395.28"/>
    <s v="60"/>
    <d v="2022-09-26T00:00:00"/>
    <d v="2022-11-25T00:00:00"/>
    <n v="-35"/>
    <n v="25"/>
    <n v="324"/>
    <n v="-11340"/>
    <n v="8100"/>
    <s v="Bonifico"/>
    <d v="2022-10-21T00:00:00"/>
    <s v="11507"/>
    <s v="TERR. BANCO POPOLARE"/>
  </r>
  <r>
    <s v="883007"/>
    <s v="90544"/>
    <x v="11"/>
    <s v="ACQ"/>
    <s v="22122905"/>
    <d v="2022-09-21T00:00:00"/>
    <s v="NC A STORNO PARZ. FT 22094145 DEL 19/7/22"/>
    <n v="-1.19"/>
    <s v="60"/>
    <d v="2022-09-26T00:00:00"/>
    <d v="2022-11-25T00:00:00"/>
    <n v="0"/>
    <n v="60"/>
    <n v="-1.08"/>
    <n v="0"/>
    <n v="-64.800000000000011"/>
    <s v="Bonifico"/>
    <d v="2022-10-07T00:00:00"/>
    <s v="10732"/>
    <s v="SAN. BANCO POPOLARE CC TESORERIA"/>
  </r>
  <r>
    <s v="883008"/>
    <s v="90866"/>
    <x v="522"/>
    <s v="ACQ"/>
    <s v="822000243249"/>
    <d v="2022-09-21T00:00:00"/>
    <s v="TERR PZA GARIB CASALM CDC1023 AGO22 SC 11/10/22"/>
    <n v="1042.29"/>
    <s v="60"/>
    <d v="2022-09-26T00:00:00"/>
    <d v="2022-10-11T00:00:00"/>
    <n v="-8"/>
    <n v="52"/>
    <n v="854.34"/>
    <n v="-6834.72"/>
    <n v="44425.68"/>
    <s v="Bonifico"/>
    <d v="2022-10-03T00:00:00"/>
    <s v="10340"/>
    <s v="TERR. BANCO POPOLARE"/>
  </r>
  <r>
    <s v="883009"/>
    <s v="90544"/>
    <x v="11"/>
    <s v="ACQ"/>
    <s v="22122713"/>
    <d v="2022-09-21T00:00:00"/>
    <m/>
    <n v="156.94999999999999"/>
    <s v="60"/>
    <d v="2022-09-26T00:00:00"/>
    <d v="2022-11-25T00:00:00"/>
    <n v="-31"/>
    <n v="29"/>
    <n v="142.68"/>
    <n v="-4423.08"/>
    <n v="4137.72"/>
    <s v="Bonifico"/>
    <d v="2022-10-25T00:00:00"/>
    <s v="11592"/>
    <s v="SAN. BANCO POPOLARE CC TESORERIA"/>
  </r>
  <r>
    <s v="883010"/>
    <s v="93417"/>
    <x v="523"/>
    <s v="ACQ"/>
    <s v="168 /3"/>
    <d v="2022-09-20T00:00:00"/>
    <s v="ACCTO ORD 202218502 CINQUETTI"/>
    <n v="891.82"/>
    <s v="60"/>
    <d v="2022-09-26T00:00:00"/>
    <d v="2022-11-25T00:00:00"/>
    <n v="-35"/>
    <n v="25"/>
    <n v="731"/>
    <n v="-25585"/>
    <n v="18275"/>
    <s v="Bonifico"/>
    <d v="2022-10-21T00:00:00"/>
    <s v="11396"/>
    <s v="SAN. BANCO POPOLARE CC TESORERIA"/>
  </r>
  <r>
    <s v="883011"/>
    <s v="90544"/>
    <x v="11"/>
    <s v="ACQ"/>
    <s v="22122715"/>
    <d v="2022-09-21T00:00:00"/>
    <m/>
    <n v="104.63"/>
    <s v="60"/>
    <d v="2022-09-26T00:00:00"/>
    <d v="2022-11-25T00:00:00"/>
    <n v="-31"/>
    <n v="29"/>
    <n v="95.12"/>
    <n v="-2948.7200000000003"/>
    <n v="2758.48"/>
    <s v="Bonifico"/>
    <d v="2022-10-25T00:00:00"/>
    <s v="11592"/>
    <s v="SAN. BANCO POPOLARE CC TESORERIA"/>
  </r>
  <r>
    <s v="883013"/>
    <s v="10517"/>
    <x v="524"/>
    <s v="ACQ"/>
    <s v="0000250/1/A"/>
    <d v="2022-09-15T00:00:00"/>
    <s v="MESSA IN SIC COP RISON MAGNET POOP AGO22"/>
    <n v="22794.48"/>
    <s v="60"/>
    <d v="2022-09-26T00:00:00"/>
    <d v="2022-11-25T00:00:00"/>
    <n v="-35"/>
    <n v="25"/>
    <n v="18684"/>
    <n v="-653940"/>
    <n v="467100"/>
    <s v="Bonifico"/>
    <d v="2022-10-21T00:00:00"/>
    <s v="11403"/>
    <s v="SAN. BANCO POPOLARE CC TESORERIA"/>
  </r>
  <r>
    <s v="883014"/>
    <s v="94921"/>
    <x v="182"/>
    <s v="ACQ"/>
    <s v="8722171342"/>
    <d v="2022-09-21T00:00:00"/>
    <m/>
    <n v="4454.05"/>
    <s v="60"/>
    <d v="2022-09-26T00:00:00"/>
    <d v="2022-11-25T00:00:00"/>
    <n v="-3"/>
    <n v="57"/>
    <n v="4049.14"/>
    <n v="-12147.42"/>
    <n v="230800.97999999998"/>
    <s v="Bonifico"/>
    <d v="2022-11-22T00:00:00"/>
    <s v="12355"/>
    <s v="SAN. BANCO POPOLARE CC TESORERIA"/>
  </r>
  <r>
    <s v="883015"/>
    <s v="91463"/>
    <x v="434"/>
    <s v="ACQ"/>
    <s v="22030844"/>
    <d v="2022-09-16T00:00:00"/>
    <m/>
    <n v="292.8"/>
    <s v="60"/>
    <d v="2022-09-26T00:00:00"/>
    <d v="2022-11-25T00:00:00"/>
    <n v="-1"/>
    <n v="59"/>
    <n v="240"/>
    <n v="-240"/>
    <n v="14160"/>
    <s v="Bonifico"/>
    <d v="2022-11-24T00:00:00"/>
    <s v="12585"/>
    <s v="SAN. BANCO POPOLARE CC TESORERIA"/>
  </r>
  <r>
    <s v="883016"/>
    <s v="94546"/>
    <x v="71"/>
    <s v="ACQ"/>
    <s v="1011356536"/>
    <d v="2022-09-21T00:00:00"/>
    <m/>
    <n v="6283"/>
    <s v="60"/>
    <d v="2022-09-26T00:00:00"/>
    <d v="2022-11-25T00:00:00"/>
    <n v="3"/>
    <n v="63"/>
    <n v="5150"/>
    <n v="15450"/>
    <n v="324450"/>
    <s v="Bonifico"/>
    <d v="2022-11-28T00:00:00"/>
    <s v="12915"/>
    <s v="SAN. BANCO POPOLARE CC TESORERIA"/>
  </r>
  <r>
    <s v="883017"/>
    <s v="90544"/>
    <x v="11"/>
    <s v="ACQ"/>
    <s v="22122903"/>
    <d v="2022-09-21T00:00:00"/>
    <s v="NC A STORNO PARZ. FT 22104198 DEL 9/8/22"/>
    <n v="-1.19"/>
    <s v="60"/>
    <d v="2022-09-26T00:00:00"/>
    <d v="2022-11-25T00:00:00"/>
    <n v="0"/>
    <n v="60"/>
    <n v="-1.08"/>
    <n v="0"/>
    <n v="-64.800000000000011"/>
    <s v="Bonifico"/>
    <d v="2022-10-06T00:00:00"/>
    <s v="10652"/>
    <s v="SAN. BANCO POPOLARE CC TESORERIA"/>
  </r>
  <r>
    <s v="883018"/>
    <s v="94483"/>
    <x v="113"/>
    <s v="ACQ"/>
    <s v="27475633"/>
    <d v="2022-09-22T00:00:00"/>
    <m/>
    <n v="2530"/>
    <s v="60"/>
    <d v="2022-09-26T00:00:00"/>
    <d v="2022-11-25T00:00:00"/>
    <n v="-3"/>
    <n v="57"/>
    <n v="2300"/>
    <n v="-6900"/>
    <n v="131100"/>
    <s v="Bonifico"/>
    <d v="2022-11-22T00:00:00"/>
    <s v="12387"/>
    <s v="SAN. BANCO POPOLARE CC TESORERIA"/>
  </r>
  <r>
    <s v="883019"/>
    <s v="90544"/>
    <x v="11"/>
    <s v="ACQ"/>
    <s v="22122716"/>
    <d v="2022-09-21T00:00:00"/>
    <m/>
    <n v="263.52"/>
    <s v="60"/>
    <d v="2022-09-26T00:00:00"/>
    <d v="2022-11-25T00:00:00"/>
    <n v="-35"/>
    <n v="25"/>
    <n v="216"/>
    <n v="-7560"/>
    <n v="5400"/>
    <s v="Bonifico"/>
    <d v="2022-10-21T00:00:00"/>
    <s v="11507"/>
    <s v="TERR. BANCO POPOLARE"/>
  </r>
  <r>
    <s v="883020"/>
    <s v="95802"/>
    <x v="103"/>
    <s v="ACQ"/>
    <s v="0931862882"/>
    <d v="2022-09-23T00:00:00"/>
    <m/>
    <n v="3581.35"/>
    <s v="60"/>
    <d v="2022-09-26T00:00:00"/>
    <d v="2022-11-25T00:00:00"/>
    <n v="-3"/>
    <n v="57"/>
    <n v="3255.77"/>
    <n v="-9767.31"/>
    <n v="185578.88999999998"/>
    <s v="Bonifico"/>
    <d v="2022-11-22T00:00:00"/>
    <s v="12464"/>
    <s v="SAN. BANCO POPOLARE CC TESORERIA"/>
  </r>
  <r>
    <s v="883021"/>
    <s v="90075"/>
    <x v="57"/>
    <s v="ACQ"/>
    <s v="222063921"/>
    <d v="2022-09-22T00:00:00"/>
    <m/>
    <n v="2088.64"/>
    <s v="60"/>
    <d v="2022-09-26T00:00:00"/>
    <d v="2022-11-25T00:00:00"/>
    <n v="-10"/>
    <n v="50"/>
    <n v="1712"/>
    <n v="-17120"/>
    <n v="85600"/>
    <s v="Bonifico"/>
    <d v="2022-11-15T00:00:00"/>
    <s v="12010"/>
    <s v="SAN. BANCO POPOLARE CC TESORERIA"/>
  </r>
  <r>
    <s v="883022"/>
    <s v="94919"/>
    <x v="84"/>
    <s v="ACQ"/>
    <s v="22018076R8"/>
    <d v="2022-09-20T00:00:00"/>
    <m/>
    <n v="1497.6"/>
    <s v="60"/>
    <d v="2022-09-26T00:00:00"/>
    <d v="2022-11-25T00:00:00"/>
    <n v="-35"/>
    <n v="25"/>
    <n v="1440"/>
    <n v="-50400"/>
    <n v="36000"/>
    <s v="Bonifico"/>
    <d v="2022-10-21T00:00:00"/>
    <s v="11371"/>
    <s v="SAN. BANCO POPOLARE CC TESORERIA"/>
  </r>
  <r>
    <s v="883023"/>
    <s v="94919"/>
    <x v="84"/>
    <s v="ACQ"/>
    <s v="22018018R8"/>
    <d v="2022-09-20T00:00:00"/>
    <m/>
    <n v="156"/>
    <s v="60"/>
    <d v="2022-09-26T00:00:00"/>
    <d v="2022-11-25T00:00:00"/>
    <n v="-35"/>
    <n v="25"/>
    <n v="150"/>
    <n v="-5250"/>
    <n v="3750"/>
    <s v="Bonifico"/>
    <d v="2022-10-21T00:00:00"/>
    <s v="11371"/>
    <s v="SAN. BANCO POPOLARE CC TESORERIA"/>
  </r>
  <r>
    <s v="883024"/>
    <s v="94919"/>
    <x v="84"/>
    <s v="ACQ"/>
    <s v="22018040R8"/>
    <d v="2022-09-20T00:00:00"/>
    <m/>
    <n v="461.76"/>
    <s v="60"/>
    <d v="2022-09-26T00:00:00"/>
    <d v="2022-11-25T00:00:00"/>
    <n v="-35"/>
    <n v="25"/>
    <n v="444"/>
    <n v="-15540"/>
    <n v="11100"/>
    <s v="Bonifico"/>
    <d v="2022-10-21T00:00:00"/>
    <s v="11371"/>
    <s v="SAN. BANCO POPOLARE CC TESORERIA"/>
  </r>
  <r>
    <s v="883025"/>
    <s v="90544"/>
    <x v="11"/>
    <s v="ACQ"/>
    <s v="22122902"/>
    <d v="2022-09-21T00:00:00"/>
    <s v="NC A STORNO PARZ. FT 22103024 DEL 5/8/22"/>
    <n v="-1.19"/>
    <s v="60"/>
    <d v="2022-09-26T00:00:00"/>
    <d v="2022-11-25T00:00:00"/>
    <n v="0"/>
    <n v="60"/>
    <n v="-1.08"/>
    <n v="0"/>
    <n v="-64.800000000000011"/>
    <s v="Bonifico"/>
    <d v="2022-10-06T00:00:00"/>
    <s v="10652"/>
    <s v="SAN. BANCO POPOLARE CC TESORERIA"/>
  </r>
  <r>
    <s v="883026"/>
    <s v="90712"/>
    <x v="453"/>
    <s v="ACQ_I"/>
    <s v="V0-125848"/>
    <d v="2022-09-21T00:00:00"/>
    <s v="OSPED."/>
    <n v="306.8"/>
    <s v="30"/>
    <d v="2022-09-26T00:00:00"/>
    <d v="2022-10-26T00:00:00"/>
    <n v="-16"/>
    <n v="14"/>
    <n v="295"/>
    <n v="-4720"/>
    <n v="4130"/>
    <s v="Bonifico"/>
    <d v="2022-10-10T00:00:00"/>
    <s v="10753"/>
    <s v="SAN. BANCO POPOLARE CC TESORERIA"/>
  </r>
  <r>
    <s v="883027"/>
    <s v="10517"/>
    <x v="524"/>
    <s v="ACQ"/>
    <s v="0000245/1/A"/>
    <d v="2022-09-12T00:00:00"/>
    <s v="MESSA IN SIC COPERT PIANA POOP 20/6/-30/9"/>
    <n v="128783.2"/>
    <s v="60"/>
    <d v="2022-09-26T00:00:00"/>
    <d v="2022-11-25T00:00:00"/>
    <n v="-35"/>
    <n v="25"/>
    <n v="105560"/>
    <n v="-3694600"/>
    <n v="2639000"/>
    <s v="Bonifico"/>
    <d v="2022-10-21T00:00:00"/>
    <s v="11403"/>
    <s v="SAN. BANCO POPOLARE CC TESORERIA"/>
  </r>
  <r>
    <s v="883028"/>
    <s v="94921"/>
    <x v="182"/>
    <s v="ACQ"/>
    <s v="8722171341"/>
    <d v="2022-09-21T00:00:00"/>
    <m/>
    <n v="706.99"/>
    <s v="60"/>
    <d v="2022-09-26T00:00:00"/>
    <d v="2022-11-25T00:00:00"/>
    <n v="-3"/>
    <n v="57"/>
    <n v="642.72"/>
    <n v="-1928.16"/>
    <n v="36635.040000000001"/>
    <s v="Bonifico"/>
    <d v="2022-11-22T00:00:00"/>
    <s v="12355"/>
    <s v="SAN. BANCO POPOLARE CC TESORERIA"/>
  </r>
  <r>
    <s v="883029"/>
    <s v="94720"/>
    <x v="525"/>
    <s v="ACQ"/>
    <s v="04202200006196"/>
    <d v="2022-09-21T00:00:00"/>
    <s v="SAN VLE TN TS 0620 18/11/21-15/8/22 COGE3395 SOPR ATT SC 24/10/22"/>
    <n v="13.08"/>
    <s v="60"/>
    <d v="2022-09-26T00:00:00"/>
    <d v="2022-11-25T00:00:00"/>
    <n v="-53"/>
    <n v="7"/>
    <n v="11.89"/>
    <n v="-630.17000000000007"/>
    <n v="83.23"/>
    <s v="Bonifico"/>
    <d v="2022-10-03T00:00:00"/>
    <s v="10339"/>
    <s v="SAN. BANCO POPOLARE CC TESORERIA"/>
  </r>
  <r>
    <s v="883030"/>
    <s v="98671"/>
    <x v="186"/>
    <s v="ACQ"/>
    <s v="8500120579"/>
    <d v="2022-09-20T00:00:00"/>
    <m/>
    <n v="2935.35"/>
    <s v="60"/>
    <d v="2022-09-26T00:00:00"/>
    <d v="2022-11-25T00:00:00"/>
    <n v="-3"/>
    <n v="57"/>
    <n v="2668.5"/>
    <n v="-8005.5"/>
    <n v="152104.5"/>
    <s v="Bonifico"/>
    <d v="2022-11-22T00:00:00"/>
    <s v="12375"/>
    <s v="SAN. BANCO POPOLARE CC TESORERIA"/>
  </r>
  <r>
    <s v="883031"/>
    <s v="90063"/>
    <x v="526"/>
    <s v="ACQ"/>
    <s v="202211000008141"/>
    <d v="2022-09-22T00:00:00"/>
    <s v="POC-Internet 500 Mbps - LUGLIO/SETTEMBRE 2022"/>
    <n v="2196"/>
    <s v="60"/>
    <d v="2022-09-26T00:00:00"/>
    <d v="2022-11-25T00:00:00"/>
    <n v="-31"/>
    <n v="29"/>
    <n v="1800"/>
    <n v="-55800"/>
    <n v="52200"/>
    <s v="Bonifico"/>
    <d v="2022-10-25T00:00:00"/>
    <s v="11585"/>
    <s v="SAN. BANCO POPOLARE CC TESORERIA"/>
  </r>
  <r>
    <s v="883033"/>
    <s v="95752"/>
    <x v="358"/>
    <s v="ACQ"/>
    <s v="1056973732"/>
    <d v="2022-09-22T00:00:00"/>
    <m/>
    <n v="338"/>
    <s v="60"/>
    <d v="2022-09-26T00:00:00"/>
    <d v="2022-11-25T00:00:00"/>
    <n v="-35"/>
    <n v="25"/>
    <n v="325"/>
    <n v="-11375"/>
    <n v="8125"/>
    <s v="Bonifico"/>
    <d v="2022-10-21T00:00:00"/>
    <s v="11413"/>
    <s v="SAN. BANCO POPOLARE CC TESORERIA"/>
  </r>
  <r>
    <s v="883034"/>
    <s v="95802"/>
    <x v="103"/>
    <s v="ACQ"/>
    <s v="0931862884"/>
    <d v="2022-09-23T00:00:00"/>
    <m/>
    <n v="3581.51"/>
    <s v="60"/>
    <d v="2022-09-26T00:00:00"/>
    <d v="2022-11-25T00:00:00"/>
    <n v="-3"/>
    <n v="57"/>
    <n v="3255.92"/>
    <n v="-9767.76"/>
    <n v="185587.44"/>
    <s v="Bonifico"/>
    <d v="2022-11-22T00:00:00"/>
    <s v="12464"/>
    <s v="SAN. BANCO POPOLARE CC TESORERIA"/>
  </r>
  <r>
    <s v="883035"/>
    <s v="95802"/>
    <x v="103"/>
    <s v="ACQ"/>
    <s v="0931862883"/>
    <d v="2022-09-23T00:00:00"/>
    <m/>
    <n v="1559.24"/>
    <s v="60"/>
    <d v="2022-09-26T00:00:00"/>
    <d v="2022-11-25T00:00:00"/>
    <n v="-3"/>
    <n v="57"/>
    <n v="1417.49"/>
    <n v="-4252.47"/>
    <n v="80796.930000000008"/>
    <s v="Bonifico"/>
    <d v="2022-11-22T00:00:00"/>
    <s v="12464"/>
    <s v="SAN. BANCO POPOLARE CC TESORERIA"/>
  </r>
  <r>
    <s v="883036"/>
    <s v="91477"/>
    <x v="106"/>
    <s v="ACQ"/>
    <s v="1209348841"/>
    <d v="2022-09-22T00:00:00"/>
    <m/>
    <n v="3294"/>
    <s v="60"/>
    <d v="2022-09-26T00:00:00"/>
    <d v="2022-11-25T00:00:00"/>
    <n v="-35"/>
    <n v="25"/>
    <n v="2700"/>
    <n v="-94500"/>
    <n v="67500"/>
    <s v="Bonifico"/>
    <d v="2022-10-21T00:00:00"/>
    <s v="11387"/>
    <s v="SAN. BANCO POPOLARE CC TESORERIA"/>
  </r>
  <r>
    <s v="883037"/>
    <s v="94720"/>
    <x v="525"/>
    <s v="ACQ"/>
    <s v="04202200006197"/>
    <d v="2022-09-21T00:00:00"/>
    <s v="SAN V DANTE104 CDC0179 20/11/21-15/8/22 COGE3393 SOPRAVV ATT 704810020 SC 24/10/22"/>
    <n v="11.45"/>
    <s v="60"/>
    <d v="2022-09-26T00:00:00"/>
    <d v="2022-11-25T00:00:00"/>
    <n v="-53"/>
    <n v="7"/>
    <n v="10.41"/>
    <n v="-551.73"/>
    <n v="72.87"/>
    <s v="Bonifico"/>
    <d v="2022-10-03T00:00:00"/>
    <s v="10339"/>
    <s v="SAN. BANCO POPOLARE CC TESORERIA"/>
  </r>
  <r>
    <s v="883038"/>
    <s v="95644"/>
    <x v="332"/>
    <s v="ACQ"/>
    <s v="4008/PA"/>
    <d v="2022-09-22T00:00:00"/>
    <m/>
    <n v="1805.11"/>
    <s v="60"/>
    <d v="2022-09-26T00:00:00"/>
    <d v="2022-11-25T00:00:00"/>
    <n v="-35"/>
    <n v="25"/>
    <n v="1479.6"/>
    <n v="-51786"/>
    <n v="36990"/>
    <s v="Bonifico"/>
    <d v="2022-10-21T00:00:00"/>
    <s v="11441"/>
    <s v="SAN. BANCO POPOLARE CC TESORERIA"/>
  </r>
  <r>
    <s v="883039"/>
    <s v="95644"/>
    <x v="332"/>
    <s v="ACQ"/>
    <s v="4005/PA"/>
    <d v="2022-09-22T00:00:00"/>
    <m/>
    <n v="601.70000000000005"/>
    <s v="60"/>
    <d v="2022-09-26T00:00:00"/>
    <d v="2022-11-25T00:00:00"/>
    <n v="-35"/>
    <n v="25"/>
    <n v="493.2"/>
    <n v="-17262"/>
    <n v="12330"/>
    <s v="Bonifico"/>
    <d v="2022-10-21T00:00:00"/>
    <s v="11441"/>
    <s v="SAN. BANCO POPOLARE CC TESORERIA"/>
  </r>
  <r>
    <s v="883040"/>
    <s v="95644"/>
    <x v="332"/>
    <s v="ACQ"/>
    <s v="4009/PA"/>
    <d v="2022-09-22T00:00:00"/>
    <m/>
    <n v="1002.84"/>
    <s v="60"/>
    <d v="2022-09-26T00:00:00"/>
    <d v="2022-11-25T00:00:00"/>
    <n v="-35"/>
    <n v="25"/>
    <n v="822"/>
    <n v="-28770"/>
    <n v="20550"/>
    <s v="Bonifico"/>
    <d v="2022-10-21T00:00:00"/>
    <s v="11441"/>
    <s v="SAN. BANCO POPOLARE CC TESORERIA"/>
  </r>
  <r>
    <s v="883041"/>
    <s v="21952"/>
    <x v="99"/>
    <s v="ACQ"/>
    <s v="2223091739"/>
    <d v="2022-09-22T00:00:00"/>
    <m/>
    <n v="256.2"/>
    <s v="60"/>
    <d v="2022-09-26T00:00:00"/>
    <d v="2022-11-25T00:00:00"/>
    <n v="-1"/>
    <n v="59"/>
    <n v="210"/>
    <n v="-210"/>
    <n v="12390"/>
    <s v="Bonifico"/>
    <d v="2022-11-24T00:00:00"/>
    <s v="12595"/>
    <s v="SAN. BANCO POPOLARE CC TESORERIA"/>
  </r>
  <r>
    <s v="883042"/>
    <s v="95644"/>
    <x v="332"/>
    <s v="ACQ"/>
    <s v="4006/PA"/>
    <d v="2022-09-22T00:00:00"/>
    <m/>
    <n v="1203.4100000000001"/>
    <s v="60"/>
    <d v="2022-09-26T00:00:00"/>
    <d v="2022-11-25T00:00:00"/>
    <n v="-35"/>
    <n v="25"/>
    <n v="986.4"/>
    <n v="-34524"/>
    <n v="24660"/>
    <s v="Bonifico"/>
    <d v="2022-10-21T00:00:00"/>
    <s v="11441"/>
    <s v="SAN. BANCO POPOLARE CC TESORERIA"/>
  </r>
  <r>
    <s v="883043"/>
    <s v="96491"/>
    <x v="3"/>
    <s v="ACQ"/>
    <s v="22202376"/>
    <d v="2022-09-22T00:00:00"/>
    <m/>
    <n v="430.42"/>
    <s v="60"/>
    <d v="2022-09-26T00:00:00"/>
    <d v="2022-11-25T00:00:00"/>
    <n v="-1"/>
    <n v="59"/>
    <n v="352.8"/>
    <n v="-352.8"/>
    <n v="20815.2"/>
    <s v="Bonifico"/>
    <d v="2022-11-24T00:00:00"/>
    <s v="12693"/>
    <s v="SAN. BANCO POPOLARE CC TESORERIA"/>
  </r>
  <r>
    <s v="883044"/>
    <s v="92068"/>
    <x v="146"/>
    <s v="ACQ"/>
    <s v="1020554216"/>
    <d v="2022-09-22T00:00:00"/>
    <m/>
    <n v="448.35"/>
    <s v="60"/>
    <d v="2022-09-26T00:00:00"/>
    <d v="2022-11-25T00:00:00"/>
    <n v="-35"/>
    <n v="25"/>
    <n v="367.5"/>
    <n v="-12862.5"/>
    <n v="9187.5"/>
    <s v="Bonifico"/>
    <d v="2022-10-21T00:00:00"/>
    <s v="11443"/>
    <s v="SAN. BANCO POPOLARE CC TESORERIA"/>
  </r>
  <r>
    <s v="883045"/>
    <s v="92021"/>
    <x v="212"/>
    <s v="ACQ"/>
    <s v="3300124318"/>
    <d v="2022-09-21T00:00:00"/>
    <m/>
    <n v="28.27"/>
    <s v="60"/>
    <d v="2022-09-26T00:00:00"/>
    <d v="2022-11-25T00:00:00"/>
    <n v="-3"/>
    <n v="57"/>
    <n v="25.7"/>
    <n v="-77.099999999999994"/>
    <n v="1464.8999999999999"/>
    <s v="Bonifico"/>
    <d v="2022-11-22T00:00:00"/>
    <s v="12431"/>
    <s v="SAN. BANCO POPOLARE CC TESORERIA"/>
  </r>
  <r>
    <s v="883046"/>
    <s v="91276"/>
    <x v="307"/>
    <s v="ACQ"/>
    <s v="30206-E4511"/>
    <d v="2022-09-22T00:00:00"/>
    <m/>
    <n v="1221.79"/>
    <s v="60"/>
    <d v="2022-09-26T00:00:00"/>
    <d v="2022-11-25T00:00:00"/>
    <n v="-35"/>
    <n v="25"/>
    <n v="1001.47"/>
    <n v="-35051.450000000004"/>
    <n v="25036.75"/>
    <s v="Bonifico"/>
    <d v="2022-10-21T00:00:00"/>
    <s v="11495"/>
    <s v="SAN. BANCO POPOLARE CC TESORERIA"/>
  </r>
  <r>
    <s v="883047"/>
    <s v="95644"/>
    <x v="332"/>
    <s v="ACQ"/>
    <s v="4007/PA"/>
    <d v="2022-09-22T00:00:00"/>
    <m/>
    <n v="1002.84"/>
    <s v="60"/>
    <d v="2022-09-26T00:00:00"/>
    <d v="2022-11-25T00:00:00"/>
    <n v="-35"/>
    <n v="25"/>
    <n v="822"/>
    <n v="-28770"/>
    <n v="20550"/>
    <s v="Bonifico"/>
    <d v="2022-10-21T00:00:00"/>
    <s v="11441"/>
    <s v="SAN. BANCO POPOLARE CC TESORERIA"/>
  </r>
  <r>
    <s v="883049"/>
    <s v="96491"/>
    <x v="3"/>
    <s v="ACQ"/>
    <s v="22202322"/>
    <d v="2022-09-22T00:00:00"/>
    <m/>
    <n v="1525"/>
    <s v="60"/>
    <d v="2022-09-26T00:00:00"/>
    <d v="2022-11-25T00:00:00"/>
    <n v="-1"/>
    <n v="59"/>
    <n v="1250"/>
    <n v="-1250"/>
    <n v="73750"/>
    <s v="Bonifico"/>
    <d v="2022-11-24T00:00:00"/>
    <s v="12693"/>
    <s v="SAN. BANCO POPOLARE CC TESORERIA"/>
  </r>
  <r>
    <s v="883050"/>
    <s v="96491"/>
    <x v="3"/>
    <s v="ACQ"/>
    <s v="22202133"/>
    <d v="2022-09-22T00:00:00"/>
    <m/>
    <n v="520"/>
    <s v="60"/>
    <d v="2022-09-26T00:00:00"/>
    <d v="2022-11-25T00:00:00"/>
    <n v="-35"/>
    <n v="25"/>
    <n v="500"/>
    <n v="-17500"/>
    <n v="12500"/>
    <s v="Bonifico"/>
    <d v="2022-10-21T00:00:00"/>
    <s v="11367"/>
    <s v="SAN. BANCO POPOLARE CC TESORERIA"/>
  </r>
  <r>
    <s v="883051"/>
    <s v="96491"/>
    <x v="3"/>
    <s v="ACQ"/>
    <s v="22202132"/>
    <d v="2022-09-22T00:00:00"/>
    <m/>
    <n v="52"/>
    <s v="60"/>
    <d v="2022-09-26T00:00:00"/>
    <d v="2022-11-25T00:00:00"/>
    <n v="-35"/>
    <n v="25"/>
    <n v="50"/>
    <n v="-1750"/>
    <n v="1250"/>
    <s v="Bonifico"/>
    <d v="2022-10-21T00:00:00"/>
    <s v="11367"/>
    <s v="SAN. BANCO POPOLARE CC TESORERIA"/>
  </r>
  <r>
    <s v="883052"/>
    <s v="90063"/>
    <x v="526"/>
    <s v="ACQ"/>
    <s v="202211000007982"/>
    <d v="2022-09-22T00:00:00"/>
    <s v="DOMINI VARI LUGLIO/SETTEMBRE 2022"/>
    <n v="183"/>
    <s v="60"/>
    <d v="2022-09-26T00:00:00"/>
    <d v="2022-11-25T00:00:00"/>
    <n v="-31"/>
    <n v="29"/>
    <n v="150"/>
    <n v="-4650"/>
    <n v="4350"/>
    <s v="Bonifico"/>
    <d v="2022-10-25T00:00:00"/>
    <s v="11585"/>
    <s v="SAN. BANCO POPOLARE CC TESORERIA"/>
  </r>
  <r>
    <s v="883053"/>
    <s v="92068"/>
    <x v="146"/>
    <s v="ACQ"/>
    <s v="1020554217"/>
    <d v="2022-09-22T00:00:00"/>
    <m/>
    <n v="273.27999999999997"/>
    <s v="60"/>
    <d v="2022-09-26T00:00:00"/>
    <d v="2022-11-25T00:00:00"/>
    <n v="-35"/>
    <n v="25"/>
    <n v="224"/>
    <n v="-7840"/>
    <n v="5600"/>
    <s v="Bonifico"/>
    <d v="2022-10-21T00:00:00"/>
    <s v="11443"/>
    <s v="SAN. BANCO POPOLARE CC TESORERIA"/>
  </r>
  <r>
    <s v="883054"/>
    <s v="90063"/>
    <x v="526"/>
    <s v="ACQ"/>
    <s v="202211000007992"/>
    <d v="2022-09-22T00:00:00"/>
    <s v="COVID-COLLEGAMENTO IN FIBRA OTTICA A 200 MBPS - DA 01/08/22 A 10/09/22"/>
    <n v="459.2"/>
    <s v="60"/>
    <d v="2022-09-26T00:00:00"/>
    <d v="2022-11-25T00:00:00"/>
    <n v="-31"/>
    <n v="29"/>
    <n v="376.39"/>
    <n v="-11668.09"/>
    <n v="10915.31"/>
    <s v="Bonifico"/>
    <d v="2022-10-25T00:00:00"/>
    <s v="11585"/>
    <s v="SAN. BANCO POPOLARE CC TESORERIA"/>
  </r>
  <r>
    <s v="883055"/>
    <s v="90544"/>
    <x v="11"/>
    <s v="ACQ"/>
    <s v="22123431"/>
    <d v="2022-09-22T00:00:00"/>
    <m/>
    <n v="658.8"/>
    <s v="60"/>
    <d v="2022-09-26T00:00:00"/>
    <d v="2022-11-25T00:00:00"/>
    <n v="-35"/>
    <n v="25"/>
    <n v="540"/>
    <n v="-18900"/>
    <n v="13500"/>
    <s v="Bonifico"/>
    <d v="2022-10-21T00:00:00"/>
    <s v="11507"/>
    <s v="TERR. BANCO POPOLARE"/>
  </r>
  <r>
    <s v="883056"/>
    <s v="91395"/>
    <x v="527"/>
    <s v="ACQ"/>
    <s v="359/PA"/>
    <d v="2022-09-22T00:00:00"/>
    <m/>
    <n v="65.88"/>
    <s v="60"/>
    <d v="2022-09-26T00:00:00"/>
    <d v="2022-11-25T00:00:00"/>
    <n v="-1"/>
    <n v="59"/>
    <n v="54"/>
    <n v="-54"/>
    <n v="3186"/>
    <s v="Bonifico"/>
    <d v="2022-11-24T00:00:00"/>
    <s v="12720"/>
    <s v="SAN. BANCO POPOLARE CC TESORERIA"/>
  </r>
  <r>
    <s v="883057"/>
    <s v="101183"/>
    <x v="221"/>
    <s v="ACQ"/>
    <s v="1/607"/>
    <d v="2022-09-23T00:00:00"/>
    <s v="CESPITE: ARMADI"/>
    <n v="2336.3000000000002"/>
    <s v="60"/>
    <d v="2022-09-26T00:00:00"/>
    <d v="2022-11-25T00:00:00"/>
    <n v="-31"/>
    <n v="29"/>
    <n v="1915"/>
    <n v="-59365"/>
    <n v="55535"/>
    <s v="Bonifico"/>
    <d v="2022-10-25T00:00:00"/>
    <s v="11582"/>
    <s v="SAN. BANCO POPOLARE CC TESORERIA"/>
  </r>
  <r>
    <s v="883058"/>
    <s v="94546"/>
    <x v="71"/>
    <s v="ACQ"/>
    <s v="1011356770"/>
    <d v="2022-09-22T00:00:00"/>
    <m/>
    <n v="4446.05"/>
    <s v="60"/>
    <d v="2022-09-26T00:00:00"/>
    <d v="2022-11-25T00:00:00"/>
    <n v="3"/>
    <n v="63"/>
    <n v="3644.3"/>
    <n v="10932.900000000001"/>
    <n v="229590.90000000002"/>
    <s v="Bonifico"/>
    <d v="2022-11-28T00:00:00"/>
    <s v="12915"/>
    <s v="SAN. BANCO POPOLARE CC TESORERIA"/>
  </r>
  <r>
    <s v="883060"/>
    <s v="90106"/>
    <x v="185"/>
    <s v="ACQ"/>
    <s v="22VFN013255"/>
    <d v="2022-09-22T00:00:00"/>
    <m/>
    <n v="1377.99"/>
    <s v="60"/>
    <d v="2022-09-26T00:00:00"/>
    <d v="2022-11-25T00:00:00"/>
    <n v="-35"/>
    <n v="25"/>
    <n v="1129.5"/>
    <n v="-39532.5"/>
    <n v="28237.5"/>
    <s v="Bonifico"/>
    <d v="2022-10-21T00:00:00"/>
    <s v="11440"/>
    <s v="SAN. BANCO POPOLARE CC TESORERIA"/>
  </r>
  <r>
    <s v="883061"/>
    <s v="96683"/>
    <x v="168"/>
    <s v="ACQ"/>
    <s v="3002"/>
    <d v="2022-09-23T00:00:00"/>
    <m/>
    <n v="463.6"/>
    <s v="60"/>
    <d v="2022-09-26T00:00:00"/>
    <d v="2022-11-25T00:00:00"/>
    <n v="-35"/>
    <n v="25"/>
    <n v="380"/>
    <n v="-13300"/>
    <n v="9500"/>
    <s v="Bonifico"/>
    <d v="2022-10-21T00:00:00"/>
    <s v="11494"/>
    <s v="SAN. BANCO POPOLARE CC TESORERIA"/>
  </r>
  <r>
    <s v="883064"/>
    <s v="96751"/>
    <x v="175"/>
    <s v="ACQ"/>
    <s v="2218326"/>
    <d v="2022-09-21T00:00:00"/>
    <m/>
    <n v="16511.419999999998"/>
    <s v="60"/>
    <d v="2022-09-26T00:00:00"/>
    <d v="2022-11-25T00:00:00"/>
    <n v="-3"/>
    <n v="57"/>
    <n v="15010.38"/>
    <n v="-45031.14"/>
    <n v="855591.65999999992"/>
    <s v="Bonifico"/>
    <d v="2022-11-22T00:00:00"/>
    <s v="12402"/>
    <s v="SAN. BANCO POPOLARE CC TESORERIA"/>
  </r>
  <r>
    <s v="883065"/>
    <s v="93239"/>
    <x v="213"/>
    <s v="ACQ"/>
    <s v="9700227318"/>
    <d v="2022-09-23T00:00:00"/>
    <m/>
    <n v="1067.5"/>
    <s v="60"/>
    <d v="2022-09-26T00:00:00"/>
    <d v="2022-11-25T00:00:00"/>
    <n v="-1"/>
    <n v="59"/>
    <n v="875"/>
    <n v="-875"/>
    <n v="51625"/>
    <s v="Bonifico"/>
    <d v="2022-11-24T00:00:00"/>
    <s v="12698"/>
    <s v="SAN. BANCO POPOLARE CC TESORERIA"/>
  </r>
  <r>
    <s v="883066"/>
    <s v="92830"/>
    <x v="126"/>
    <s v="ACQ"/>
    <s v="0931924677"/>
    <d v="2022-09-22T00:00:00"/>
    <s v="OK ODA BARBARA 850PZ CON ELETTRA"/>
    <n v="317.52999999999997"/>
    <s v="60"/>
    <d v="2022-09-26T00:00:00"/>
    <d v="2022-11-25T00:00:00"/>
    <n v="-1"/>
    <n v="59"/>
    <n v="260.27"/>
    <n v="-260.27"/>
    <n v="15355.929999999998"/>
    <s v="Bonifico"/>
    <d v="2022-11-24T00:00:00"/>
    <s v="12566"/>
    <s v="SAN. BANCO POPOLARE CC TESORERIA"/>
  </r>
  <r>
    <s v="883067"/>
    <s v="99517"/>
    <x v="129"/>
    <s v="ACQ"/>
    <s v="601062221"/>
    <d v="2022-09-22T00:00:00"/>
    <m/>
    <n v="70.150000000000006"/>
    <s v="60"/>
    <d v="2022-09-26T00:00:00"/>
    <d v="2022-11-25T00:00:00"/>
    <n v="-1"/>
    <n v="59"/>
    <n v="57.5"/>
    <n v="-57.5"/>
    <n v="3392.5"/>
    <s v="Bonifico"/>
    <d v="2022-11-24T00:00:00"/>
    <s v="12639"/>
    <s v="SAN. BANCO POPOLARE CC TESORERIA"/>
  </r>
  <r>
    <s v="883068"/>
    <s v="100066"/>
    <x v="131"/>
    <s v="ACQ"/>
    <s v="001142204481"/>
    <d v="2022-09-23T00:00:00"/>
    <m/>
    <n v="17.82"/>
    <s v="60"/>
    <d v="2022-09-26T00:00:00"/>
    <d v="2022-11-25T00:00:00"/>
    <n v="-10"/>
    <n v="50"/>
    <n v="16.2"/>
    <n v="-162"/>
    <n v="810"/>
    <s v="Bonifico"/>
    <d v="2022-11-15T00:00:00"/>
    <s v="12050"/>
    <s v="SAN. BANCO POPOLARE CC TESORERIA"/>
  </r>
  <r>
    <s v="883069"/>
    <s v="90111"/>
    <x v="8"/>
    <s v="ACQ"/>
    <s v="2283047014"/>
    <d v="2022-09-20T00:00:00"/>
    <m/>
    <n v="2592.2199999999998"/>
    <s v="60"/>
    <d v="2022-09-26T00:00:00"/>
    <d v="2022-11-25T00:00:00"/>
    <n v="-10"/>
    <n v="50"/>
    <n v="2356.56"/>
    <n v="-23565.599999999999"/>
    <n v="117828"/>
    <s v="Bonifico"/>
    <d v="2022-11-15T00:00:00"/>
    <s v="11983"/>
    <s v="SAN. BANCO POPOLARE CC TESORERIA"/>
  </r>
  <r>
    <s v="883070"/>
    <s v="97183"/>
    <x v="204"/>
    <s v="ACQ"/>
    <s v="51041"/>
    <d v="2022-09-22T00:00:00"/>
    <m/>
    <n v="275"/>
    <s v="60"/>
    <d v="2022-09-26T00:00:00"/>
    <d v="2022-11-25T00:00:00"/>
    <n v="-1"/>
    <n v="59"/>
    <n v="250"/>
    <n v="-250"/>
    <n v="14750"/>
    <s v="Bonifico"/>
    <d v="2022-11-24T00:00:00"/>
    <s v="12598"/>
    <s v="SAN. BANCO POPOLARE CC TESORERIA"/>
  </r>
  <r>
    <s v="883071"/>
    <s v="90693"/>
    <x v="352"/>
    <s v="ACQ"/>
    <s v="2022FS006345"/>
    <d v="2022-09-23T00:00:00"/>
    <m/>
    <n v="829.6"/>
    <s v="60"/>
    <d v="2022-09-26T00:00:00"/>
    <d v="2022-11-25T00:00:00"/>
    <n v="-35"/>
    <n v="25"/>
    <n v="680"/>
    <n v="-23800"/>
    <n v="17000"/>
    <s v="Bonifico"/>
    <d v="2022-10-21T00:00:00"/>
    <s v="11368"/>
    <s v="SAN. BANCO POPOLARE CC TESORERIA"/>
  </r>
  <r>
    <s v="883072"/>
    <s v="90693"/>
    <x v="352"/>
    <s v="ACQ"/>
    <s v="2022FS006348"/>
    <d v="2022-09-23T00:00:00"/>
    <m/>
    <n v="130.30000000000001"/>
    <s v="60"/>
    <d v="2022-09-26T00:00:00"/>
    <d v="2022-11-25T00:00:00"/>
    <n v="-35"/>
    <n v="25"/>
    <n v="106.8"/>
    <n v="-3738"/>
    <n v="2670"/>
    <s v="Bonifico"/>
    <d v="2022-10-21T00:00:00"/>
    <s v="11368"/>
    <s v="SAN. BANCO POPOLARE CC TESORERIA"/>
  </r>
  <r>
    <s v="883073"/>
    <s v="90693"/>
    <x v="352"/>
    <s v="ACQ"/>
    <s v="2022FS006347"/>
    <d v="2022-09-23T00:00:00"/>
    <m/>
    <n v="386.5"/>
    <s v="60"/>
    <d v="2022-09-26T00:00:00"/>
    <d v="2022-11-25T00:00:00"/>
    <n v="-35"/>
    <n v="25"/>
    <n v="316.8"/>
    <n v="-11088"/>
    <n v="7920"/>
    <s v="Bonifico"/>
    <d v="2022-10-21T00:00:00"/>
    <s v="11368"/>
    <s v="SAN. BANCO POPOLARE CC TESORERIA"/>
  </r>
  <r>
    <s v="883074"/>
    <s v="98400"/>
    <x v="528"/>
    <s v="ACQ"/>
    <s v="498/PA"/>
    <d v="2022-09-22T00:00:00"/>
    <m/>
    <n v="2352.36"/>
    <s v="60"/>
    <d v="2022-09-26T00:00:00"/>
    <d v="2022-11-25T00:00:00"/>
    <n v="-35"/>
    <n v="25"/>
    <n v="1928.16"/>
    <n v="-67485.600000000006"/>
    <n v="48204"/>
    <s v="Bonifico"/>
    <d v="2022-10-21T00:00:00"/>
    <s v="11352"/>
    <s v="SAN. BANCO POPOLARE CC TESORERIA"/>
  </r>
  <r>
    <s v="883075"/>
    <s v="90693"/>
    <x v="352"/>
    <s v="ACQ"/>
    <s v="2022FS006349"/>
    <d v="2022-09-23T00:00:00"/>
    <m/>
    <n v="175.68"/>
    <s v="60"/>
    <d v="2022-09-26T00:00:00"/>
    <d v="2022-11-25T00:00:00"/>
    <n v="-35"/>
    <n v="25"/>
    <n v="144"/>
    <n v="-5040"/>
    <n v="3600"/>
    <s v="Bonifico"/>
    <d v="2022-10-21T00:00:00"/>
    <s v="11368"/>
    <s v="SAN. BANCO POPOLARE CC TESORERIA"/>
  </r>
  <r>
    <s v="883076"/>
    <s v="90693"/>
    <x v="352"/>
    <s v="ACQ"/>
    <s v="2022FS006346"/>
    <d v="2022-09-23T00:00:00"/>
    <m/>
    <n v="414.8"/>
    <s v="60"/>
    <d v="2022-09-26T00:00:00"/>
    <d v="2022-11-25T00:00:00"/>
    <n v="-35"/>
    <n v="25"/>
    <n v="340"/>
    <n v="-11900"/>
    <n v="8500"/>
    <s v="Bonifico"/>
    <d v="2022-10-21T00:00:00"/>
    <s v="11368"/>
    <s v="SAN. BANCO POPOLARE CC TESORERIA"/>
  </r>
  <r>
    <s v="883077"/>
    <s v="94567"/>
    <x v="169"/>
    <s v="ACQ"/>
    <s v="0222027637"/>
    <d v="2022-09-09T00:00:00"/>
    <m/>
    <n v="55.63"/>
    <s v="60"/>
    <d v="2022-09-26T00:00:00"/>
    <d v="2022-11-25T00:00:00"/>
    <n v="-1"/>
    <n v="59"/>
    <n v="45.6"/>
    <n v="-45.6"/>
    <n v="2690.4"/>
    <s v="Bonifico"/>
    <d v="2022-11-24T00:00:00"/>
    <s v="12658"/>
    <s v="SAN. BANCO POPOLARE CC TESORERIA"/>
  </r>
  <r>
    <s v="883078"/>
    <s v="90814"/>
    <x v="529"/>
    <s v="ACQ"/>
    <s v="860/PA"/>
    <d v="2022-09-23T00:00:00"/>
    <m/>
    <n v="292.8"/>
    <s v="60"/>
    <d v="2022-09-26T00:00:00"/>
    <d v="2022-11-25T00:00:00"/>
    <n v="-1"/>
    <n v="59"/>
    <n v="240"/>
    <n v="-240"/>
    <n v="14160"/>
    <s v="Bonifico"/>
    <d v="2022-11-24T00:00:00"/>
    <s v="12679"/>
    <s v="SAN. BANCO POPOLARE CC TESORERIA"/>
  </r>
  <r>
    <s v="883079"/>
    <s v="99306"/>
    <x v="95"/>
    <s v="ACQ"/>
    <s v="CDF202201245"/>
    <d v="2022-09-23T00:00:00"/>
    <m/>
    <n v="903.53"/>
    <s v="60"/>
    <d v="2022-09-26T00:00:00"/>
    <d v="2022-11-25T00:00:00"/>
    <n v="-1"/>
    <n v="59"/>
    <n v="740.6"/>
    <n v="-740.6"/>
    <n v="43695.4"/>
    <s v="Bonifico"/>
    <d v="2022-11-24T00:00:00"/>
    <s v="12597"/>
    <s v="SAN. BANCO POPOLARE CC TESORERIA"/>
  </r>
  <r>
    <s v="883080"/>
    <s v="91275"/>
    <x v="412"/>
    <s v="ACQ"/>
    <s v="8024501"/>
    <d v="2022-09-21T00:00:00"/>
    <m/>
    <n v="1261.3599999999999"/>
    <s v="60"/>
    <d v="2022-09-26T00:00:00"/>
    <d v="2022-11-25T00:00:00"/>
    <n v="-1"/>
    <n v="59"/>
    <n v="1033.9000000000001"/>
    <n v="-1033.9000000000001"/>
    <n v="61000.100000000006"/>
    <s v="Bonifico"/>
    <d v="2022-11-24T00:00:00"/>
    <s v="12630"/>
    <s v="SAN. BANCO POPOLARE CC TESORERIA"/>
  </r>
  <r>
    <s v="883081"/>
    <s v="96479"/>
    <x v="63"/>
    <s v="ACQ"/>
    <s v="PA/2763"/>
    <d v="2022-09-22T00:00:00"/>
    <m/>
    <n v="1015.09"/>
    <s v="60"/>
    <d v="2022-09-26T00:00:00"/>
    <d v="2022-11-25T00:00:00"/>
    <n v="-1"/>
    <n v="59"/>
    <n v="832.04"/>
    <n v="-832.04"/>
    <n v="49090.36"/>
    <s v="Bonifico"/>
    <d v="2022-11-24T00:00:00"/>
    <s v="12573"/>
    <s v="SAN. BANCO POPOLARE CC TESORERIA"/>
  </r>
  <r>
    <s v="883082"/>
    <s v="91832"/>
    <x v="223"/>
    <s v="ACQ"/>
    <s v="14296/V2"/>
    <d v="2022-09-20T00:00:00"/>
    <m/>
    <n v="1909.3"/>
    <s v="60"/>
    <d v="2022-09-26T00:00:00"/>
    <d v="2022-11-25T00:00:00"/>
    <n v="-35"/>
    <n v="25"/>
    <n v="1565"/>
    <n v="-54775"/>
    <n v="39125"/>
    <s v="Bonifico"/>
    <d v="2022-10-21T00:00:00"/>
    <s v="11381"/>
    <s v="SAN. BANCO POPOLARE CC TESORERIA"/>
  </r>
  <r>
    <s v="883083"/>
    <s v="95060"/>
    <x v="530"/>
    <s v="ACQ"/>
    <s v="8230486208"/>
    <d v="2022-09-22T00:00:00"/>
    <m/>
    <n v="361.12"/>
    <s v="60"/>
    <d v="2022-09-26T00:00:00"/>
    <d v="2022-11-25T00:00:00"/>
    <n v="-3"/>
    <n v="57"/>
    <n v="296"/>
    <n v="-888"/>
    <n v="16872"/>
    <s v="Bonifico"/>
    <d v="2022-11-22T00:00:00"/>
    <s v="12363"/>
    <s v="SAN. BANCO POPOLARE CC TESORERIA"/>
  </r>
  <r>
    <s v="883084"/>
    <s v="96253"/>
    <x v="34"/>
    <s v="ACQ"/>
    <s v="00000055408"/>
    <d v="2022-09-22T00:00:00"/>
    <m/>
    <n v="124.44"/>
    <s v="60"/>
    <d v="2022-09-26T00:00:00"/>
    <d v="2022-11-25T00:00:00"/>
    <n v="-1"/>
    <n v="59"/>
    <n v="102"/>
    <n v="-102"/>
    <n v="6018"/>
    <s v="Bonifico"/>
    <d v="2022-11-24T00:00:00"/>
    <s v="12743"/>
    <s v="SAN. BANCO POPOLARE CC TESORERIA"/>
  </r>
  <r>
    <s v="883085"/>
    <s v="90063"/>
    <x v="526"/>
    <s v="ACQ"/>
    <s v="202211000007835"/>
    <d v="2022-09-22T00:00:00"/>
    <s v="WIFI SCUOLA ALLIEVI LUGLIO/SETTEMBRE 2022"/>
    <n v="732"/>
    <s v="60"/>
    <d v="2022-09-26T00:00:00"/>
    <d v="2022-11-25T00:00:00"/>
    <n v="-31"/>
    <n v="29"/>
    <n v="600"/>
    <n v="-18600"/>
    <n v="17400"/>
    <s v="Bonifico"/>
    <d v="2022-10-25T00:00:00"/>
    <s v="11585"/>
    <s v="SAN. BANCO POPOLARE CC TESORERIA"/>
  </r>
  <r>
    <s v="883086"/>
    <s v="100758"/>
    <x v="268"/>
    <s v="ACQ"/>
    <s v="7351/PA"/>
    <d v="2022-09-16T00:00:00"/>
    <m/>
    <n v="71.91"/>
    <s v="60"/>
    <d v="2022-09-26T00:00:00"/>
    <d v="2022-11-25T00:00:00"/>
    <n v="-10"/>
    <n v="50"/>
    <n v="65.37"/>
    <n v="-653.70000000000005"/>
    <n v="3268.5"/>
    <s v="Bonifico"/>
    <d v="2022-11-15T00:00:00"/>
    <s v="12028"/>
    <s v="SAN. BANCO POPOLARE CC TESORERIA"/>
  </r>
  <r>
    <s v="883088"/>
    <s v="90127"/>
    <x v="88"/>
    <s v="ACQ"/>
    <s v="5302494687"/>
    <d v="2022-09-21T00:00:00"/>
    <m/>
    <n v="505.08"/>
    <s v="60"/>
    <d v="2022-09-26T00:00:00"/>
    <d v="2022-11-25T00:00:00"/>
    <n v="-1"/>
    <n v="59"/>
    <n v="414"/>
    <n v="-414"/>
    <n v="24426"/>
    <s v="Bonifico"/>
    <d v="2022-11-24T00:00:00"/>
    <s v="12649"/>
    <s v="SAN. BANCO POPOLARE CC TESORERIA"/>
  </r>
  <r>
    <s v="883089"/>
    <s v="1419"/>
    <x v="256"/>
    <s v="ACQ"/>
    <s v="003827PA"/>
    <d v="2022-09-21T00:00:00"/>
    <m/>
    <n v="30.5"/>
    <s v="60"/>
    <d v="2022-09-26T00:00:00"/>
    <d v="2022-11-25T00:00:00"/>
    <n v="-1"/>
    <n v="59"/>
    <n v="25"/>
    <n v="-25"/>
    <n v="1475"/>
    <s v="Bonifico"/>
    <d v="2022-11-24T00:00:00"/>
    <s v="12676"/>
    <s v="SAN. BANCO POPOLARE CC TESORERIA"/>
  </r>
  <r>
    <s v="883090"/>
    <s v="22928"/>
    <x v="161"/>
    <s v="ACQ"/>
    <s v="V90011089"/>
    <d v="2022-09-21T00:00:00"/>
    <m/>
    <n v="427"/>
    <s v="60"/>
    <d v="2022-09-26T00:00:00"/>
    <d v="2022-11-25T00:00:00"/>
    <n v="-1"/>
    <n v="59"/>
    <n v="350"/>
    <n v="-350"/>
    <n v="20650"/>
    <s v="Bonifico"/>
    <d v="2022-11-24T00:00:00"/>
    <s v="12632"/>
    <s v="SAN. BANCO POPOLARE CC TESORERIA"/>
  </r>
  <r>
    <s v="883091"/>
    <s v="91201"/>
    <x v="531"/>
    <s v="ACQ"/>
    <s v="V4-3340"/>
    <d v="2022-09-19T00:00:00"/>
    <m/>
    <n v="262.54000000000002"/>
    <s v="60"/>
    <d v="2022-09-26T00:00:00"/>
    <d v="2022-11-25T00:00:00"/>
    <n v="-1"/>
    <n v="59"/>
    <n v="215.2"/>
    <n v="-215.2"/>
    <n v="12696.8"/>
    <s v="Bonifico"/>
    <d v="2022-11-24T00:00:00"/>
    <s v="12703"/>
    <s v="SAN. BANCO POPOLARE CC TESORERIA"/>
  </r>
  <r>
    <s v="883092"/>
    <s v="22536"/>
    <x v="9"/>
    <s v="ACQ"/>
    <s v="22043387"/>
    <d v="2022-09-22T00:00:00"/>
    <m/>
    <n v="1895.88"/>
    <s v="60"/>
    <d v="2022-09-26T00:00:00"/>
    <d v="2022-11-25T00:00:00"/>
    <n v="-1"/>
    <n v="59"/>
    <n v="1554"/>
    <n v="-1554"/>
    <n v="91686"/>
    <s v="Bonifico"/>
    <d v="2022-11-24T00:00:00"/>
    <s v="12700"/>
    <s v="SAN. BANCO POPOLARE CC TESORERIA"/>
  </r>
  <r>
    <s v="883093"/>
    <s v="95752"/>
    <x v="358"/>
    <s v="ACQ"/>
    <s v="1056974011"/>
    <d v="2022-09-23T00:00:00"/>
    <m/>
    <n v="878.8"/>
    <s v="60"/>
    <d v="2022-09-26T00:00:00"/>
    <d v="2022-11-25T00:00:00"/>
    <n v="-35"/>
    <n v="25"/>
    <n v="845"/>
    <n v="-29575"/>
    <n v="21125"/>
    <s v="Bonifico"/>
    <d v="2022-10-21T00:00:00"/>
    <s v="11413"/>
    <s v="SAN. BANCO POPOLARE CC TESORERIA"/>
  </r>
  <r>
    <s v="883094"/>
    <s v="22536"/>
    <x v="9"/>
    <s v="ACQ"/>
    <s v="22043386"/>
    <d v="2022-09-22T00:00:00"/>
    <s v="NC A STORNO TOT. FT 21012704 DEL 18/3/21-COGE 3583/21"/>
    <n v="-2037.4"/>
    <s v="60"/>
    <d v="2022-09-26T00:00:00"/>
    <d v="2022-11-25T00:00:00"/>
    <n v="0"/>
    <n v="60"/>
    <n v="-1670"/>
    <n v="0"/>
    <n v="-100200"/>
    <s v="Bonifico"/>
    <d v="2022-11-24T00:00:00"/>
    <s v="12700"/>
    <s v="SAN. BANCO POPOLARE CC TESORERIA"/>
  </r>
  <r>
    <s v="883095"/>
    <s v="90528"/>
    <x v="217"/>
    <s v="ACQ"/>
    <s v="V1-2471"/>
    <d v="2022-09-23T00:00:00"/>
    <m/>
    <n v="372.1"/>
    <s v="60"/>
    <d v="2022-09-26T00:00:00"/>
    <d v="2022-11-25T00:00:00"/>
    <n v="-1"/>
    <n v="59"/>
    <n v="305"/>
    <n v="-305"/>
    <n v="17995"/>
    <s v="Bonifico"/>
    <d v="2022-11-24T00:00:00"/>
    <s v="12704"/>
    <s v="SAN. BANCO POPOLARE CC TESORERIA"/>
  </r>
  <r>
    <s v="883096"/>
    <s v="22536"/>
    <x v="9"/>
    <s v="ACQ"/>
    <s v="22043392"/>
    <d v="2022-09-22T00:00:00"/>
    <s v="NC A STORNO TOT FT 21028929 DEL 15/6/21-COGE 3583/21"/>
    <n v="-2037.4"/>
    <s v="60"/>
    <d v="2022-09-26T00:00:00"/>
    <d v="2022-11-25T00:00:00"/>
    <n v="0"/>
    <n v="60"/>
    <n v="-1670"/>
    <n v="0"/>
    <n v="-100200"/>
    <s v="Bonifico"/>
    <d v="2022-11-24T00:00:00"/>
    <s v="12700"/>
    <s v="SAN. BANCO POPOLARE CC TESORERIA"/>
  </r>
  <r>
    <s v="883097"/>
    <s v="90208"/>
    <x v="46"/>
    <s v="ACQ"/>
    <s v="2022032094"/>
    <d v="2022-09-23T00:00:00"/>
    <m/>
    <n v="577.01"/>
    <s v="60"/>
    <d v="2022-09-26T00:00:00"/>
    <d v="2022-11-25T00:00:00"/>
    <n v="-10"/>
    <n v="50"/>
    <n v="472.96"/>
    <n v="-4729.5999999999995"/>
    <n v="23648"/>
    <s v="Bonifico"/>
    <d v="2022-11-15T00:00:00"/>
    <s v="11969"/>
    <s v="SAN. BANCO POPOLARE CC TESORERIA"/>
  </r>
  <r>
    <s v="883098"/>
    <s v="99436"/>
    <x v="101"/>
    <s v="ACQ"/>
    <s v="2022211530"/>
    <d v="2022-09-23T00:00:00"/>
    <m/>
    <n v="4290"/>
    <s v="60"/>
    <d v="2022-09-26T00:00:00"/>
    <d v="2022-11-25T00:00:00"/>
    <n v="-3"/>
    <n v="57"/>
    <n v="3900"/>
    <n v="-11700"/>
    <n v="222300"/>
    <s v="Bonifico"/>
    <d v="2022-11-22T00:00:00"/>
    <s v="12366"/>
    <s v="SAN. BANCO POPOLARE CC TESORERIA"/>
  </r>
  <r>
    <s v="883099"/>
    <s v="90528"/>
    <x v="217"/>
    <s v="ACQ"/>
    <s v="V1-2470"/>
    <d v="2022-09-23T00:00:00"/>
    <m/>
    <n v="807.03"/>
    <s v="60"/>
    <d v="2022-09-26T00:00:00"/>
    <d v="2022-11-25T00:00:00"/>
    <n v="-1"/>
    <n v="59"/>
    <n v="661.5"/>
    <n v="-661.5"/>
    <n v="39028.5"/>
    <s v="Bonifico"/>
    <d v="2022-11-24T00:00:00"/>
    <s v="12704"/>
    <s v="SAN. BANCO POPOLARE CC TESORERIA"/>
  </r>
  <r>
    <s v="883100"/>
    <s v="91477"/>
    <x v="106"/>
    <s v="ACQ"/>
    <s v="1209350271"/>
    <d v="2022-09-23T00:00:00"/>
    <m/>
    <n v="3660"/>
    <s v="60"/>
    <d v="2022-09-26T00:00:00"/>
    <d v="2022-11-25T00:00:00"/>
    <n v="-10"/>
    <n v="50"/>
    <n v="3000"/>
    <n v="-30000"/>
    <n v="150000"/>
    <s v="Bonifico"/>
    <d v="2022-11-15T00:00:00"/>
    <s v="11957"/>
    <s v="SAN. BANCO POPOLARE CC TESORERIA"/>
  </r>
  <r>
    <s v="883101"/>
    <s v="90476"/>
    <x v="144"/>
    <s v="ACQ"/>
    <s v="0000142446"/>
    <d v="2022-09-22T00:00:00"/>
    <m/>
    <n v="16673.8"/>
    <s v="60"/>
    <d v="2022-09-26T00:00:00"/>
    <d v="2022-11-25T00:00:00"/>
    <n v="-8"/>
    <n v="52"/>
    <n v="15158"/>
    <n v="-121264"/>
    <n v="788216"/>
    <s v="Bonifico"/>
    <d v="2022-11-17T00:00:00"/>
    <s v="12301"/>
    <s v="SAN. BANCO POPOLARE CC TESORERIA"/>
  </r>
  <r>
    <s v="883102"/>
    <s v="90075"/>
    <x v="57"/>
    <s v="ACQ"/>
    <s v="222064265"/>
    <d v="2022-09-23T00:00:00"/>
    <m/>
    <n v="67.34"/>
    <s v="60"/>
    <d v="2022-09-26T00:00:00"/>
    <d v="2022-11-25T00:00:00"/>
    <n v="-1"/>
    <n v="59"/>
    <n v="55.2"/>
    <n v="-55.2"/>
    <n v="3256.8"/>
    <s v="Bonifico"/>
    <d v="2022-11-24T00:00:00"/>
    <s v="12666"/>
    <s v="SAN. BANCO POPOLARE CC TESORERIA"/>
  </r>
  <r>
    <s v="883103"/>
    <s v="90127"/>
    <x v="88"/>
    <s v="ACQ"/>
    <s v="5302494686"/>
    <d v="2022-09-21T00:00:00"/>
    <m/>
    <n v="1021.6"/>
    <s v="60"/>
    <d v="2022-09-26T00:00:00"/>
    <d v="2022-11-25T00:00:00"/>
    <n v="-1"/>
    <n v="59"/>
    <n v="837.38"/>
    <n v="-837.38"/>
    <n v="49405.42"/>
    <s v="Bonifico"/>
    <d v="2022-11-24T00:00:00"/>
    <s v="12649"/>
    <s v="SAN. BANCO POPOLARE CC TESORERIA"/>
  </r>
  <r>
    <s v="883104"/>
    <s v="93566"/>
    <x v="136"/>
    <s v="ACQ"/>
    <s v="5304132766"/>
    <d v="2022-09-22T00:00:00"/>
    <m/>
    <n v="359.9"/>
    <s v="60"/>
    <d v="2022-09-26T00:00:00"/>
    <d v="2022-11-25T00:00:00"/>
    <n v="-1"/>
    <n v="59"/>
    <n v="295"/>
    <n v="-295"/>
    <n v="17405"/>
    <s v="Bonifico"/>
    <d v="2022-11-24T00:00:00"/>
    <s v="12648"/>
    <s v="SAN. BANCO POPOLARE CC TESORERIA"/>
  </r>
  <r>
    <s v="883105"/>
    <s v="99436"/>
    <x v="101"/>
    <s v="ACQ"/>
    <s v="2022708801"/>
    <d v="2022-09-23T00:00:00"/>
    <s v="NC A STORNO TOT FT 2022168744 DEL 28/7/22"/>
    <n v="-2271.46"/>
    <s v="60"/>
    <d v="2022-09-26T00:00:00"/>
    <d v="2022-11-25T00:00:00"/>
    <n v="0"/>
    <n v="60"/>
    <n v="-2064.96"/>
    <n v="0"/>
    <n v="-123897.60000000001"/>
    <s v="Bonifico"/>
    <d v="2022-11-15T00:00:00"/>
    <s v="12015"/>
    <s v="SAN. BANCO POPOLARE CC TESORERIA"/>
  </r>
  <r>
    <s v="883106"/>
    <s v="22928"/>
    <x v="161"/>
    <s v="ACQ"/>
    <s v="V90011087"/>
    <d v="2022-09-21T00:00:00"/>
    <m/>
    <n v="31.72"/>
    <s v="60"/>
    <d v="2022-09-26T00:00:00"/>
    <d v="2022-11-25T00:00:00"/>
    <n v="-10"/>
    <n v="50"/>
    <n v="26"/>
    <n v="-260"/>
    <n v="1300"/>
    <s v="Bonifico"/>
    <d v="2022-11-15T00:00:00"/>
    <s v="12060"/>
    <s v="SAN. BANCO POPOLARE CC TESORERIA"/>
  </r>
  <r>
    <s v="883107"/>
    <s v="22928"/>
    <x v="161"/>
    <s v="ACQ"/>
    <s v="V90011088"/>
    <d v="2022-09-21T00:00:00"/>
    <m/>
    <n v="162.26"/>
    <s v="60"/>
    <d v="2022-09-26T00:00:00"/>
    <d v="2022-11-25T00:00:00"/>
    <n v="-35"/>
    <n v="25"/>
    <n v="133"/>
    <n v="-4655"/>
    <n v="3325"/>
    <s v="Bonifico"/>
    <d v="2022-10-21T00:00:00"/>
    <s v="11496"/>
    <s v="SAN. BANCO POPOLARE CC TESORERIA"/>
  </r>
  <r>
    <s v="883108"/>
    <s v="99165"/>
    <x v="316"/>
    <s v="ACQ"/>
    <s v="5580/2022"/>
    <d v="2022-09-20T00:00:00"/>
    <m/>
    <n v="150.35"/>
    <s v="60"/>
    <d v="2022-09-26T00:00:00"/>
    <d v="2022-11-25T00:00:00"/>
    <n v="-10"/>
    <n v="50"/>
    <n v="123.24"/>
    <n v="-1232.3999999999999"/>
    <n v="6162"/>
    <s v="Bonifico"/>
    <d v="2022-11-15T00:00:00"/>
    <s v="12067"/>
    <s v="SAN. BANCO POPOLARE CC TESORERIA"/>
  </r>
  <r>
    <s v="883109"/>
    <s v="91824"/>
    <x v="361"/>
    <s v="ACQ"/>
    <s v="38021"/>
    <d v="2022-09-22T00:00:00"/>
    <m/>
    <n v="237.6"/>
    <s v="60"/>
    <d v="2022-09-26T00:00:00"/>
    <d v="2022-11-25T00:00:00"/>
    <n v="-1"/>
    <n v="59"/>
    <n v="216"/>
    <n v="-216"/>
    <n v="12744"/>
    <s v="Bonifico"/>
    <d v="2022-11-24T00:00:00"/>
    <s v="12568"/>
    <s v="SAN. BANCO POPOLARE CC TESORERIA"/>
  </r>
  <r>
    <s v="883110"/>
    <s v="90003"/>
    <x v="42"/>
    <s v="ACQ"/>
    <s v="S22F040654"/>
    <d v="2022-09-22T00:00:00"/>
    <m/>
    <n v="4494"/>
    <s v="60"/>
    <d v="2022-09-26T00:00:00"/>
    <d v="2022-11-25T00:00:00"/>
    <n v="-10"/>
    <n v="50"/>
    <n v="3683.61"/>
    <n v="-36836.1"/>
    <n v="184180.5"/>
    <s v="Bonifico"/>
    <d v="2022-11-15T00:00:00"/>
    <s v="12090"/>
    <s v="SAN. BANCO POPOLARE CC TESORERIA"/>
  </r>
  <r>
    <s v="883111"/>
    <s v="22536"/>
    <x v="9"/>
    <s v="ACQ"/>
    <s v="22043388"/>
    <d v="2022-09-22T00:00:00"/>
    <s v="NC A STORNO TOT FT 21025662 DEL 27/5/21-COGE 3583/21"/>
    <n v="-2037.4"/>
    <s v="60"/>
    <d v="2022-09-26T00:00:00"/>
    <d v="2022-11-25T00:00:00"/>
    <n v="0"/>
    <n v="60"/>
    <n v="-1670"/>
    <n v="0"/>
    <n v="-100200"/>
    <s v="Bonifico"/>
    <d v="2022-11-24T00:00:00"/>
    <s v="12700"/>
    <s v="SAN. BANCO POPOLARE CC TESORERIA"/>
  </r>
  <r>
    <s v="883112"/>
    <s v="22536"/>
    <x v="9"/>
    <s v="ACQ"/>
    <s v="22043390"/>
    <d v="2022-09-22T00:00:00"/>
    <s v="NC A STORNO TOT FT 21028928 DEL 15/6/21-COGE 3583/21"/>
    <n v="-2037.4"/>
    <s v="60"/>
    <d v="2022-09-26T00:00:00"/>
    <d v="2022-11-25T00:00:00"/>
    <n v="0"/>
    <n v="60"/>
    <n v="-1670"/>
    <n v="0"/>
    <n v="-100200"/>
    <s v="Bonifico"/>
    <d v="2022-11-24T00:00:00"/>
    <s v="12700"/>
    <s v="SAN. BANCO POPOLARE CC TESORERIA"/>
  </r>
  <r>
    <s v="883113"/>
    <s v="22536"/>
    <x v="9"/>
    <s v="ACQ"/>
    <s v="22043391"/>
    <d v="2022-09-22T00:00:00"/>
    <m/>
    <n v="1895.88"/>
    <s v="60"/>
    <d v="2022-09-26T00:00:00"/>
    <d v="2022-11-25T00:00:00"/>
    <n v="-1"/>
    <n v="59"/>
    <n v="1554"/>
    <n v="-1554"/>
    <n v="91686"/>
    <s v="Bonifico"/>
    <d v="2022-11-24T00:00:00"/>
    <s v="12700"/>
    <s v="SAN. BANCO POPOLARE CC TESORERIA"/>
  </r>
  <r>
    <s v="883114"/>
    <s v="100170"/>
    <x v="532"/>
    <s v="ACQ"/>
    <s v="PA 000195"/>
    <d v="2022-09-22T00:00:00"/>
    <m/>
    <n v="1497.6"/>
    <s v="60"/>
    <d v="2022-09-26T00:00:00"/>
    <d v="2022-11-25T00:00:00"/>
    <n v="-35"/>
    <n v="25"/>
    <n v="1440"/>
    <n v="-50400"/>
    <n v="36000"/>
    <s v="Bonifico"/>
    <d v="2022-10-21T00:00:00"/>
    <s v="11425"/>
    <s v="SAN. BANCO POPOLARE CC TESORERIA"/>
  </r>
  <r>
    <s v="883115"/>
    <s v="22536"/>
    <x v="9"/>
    <s v="ACQ"/>
    <s v="22043394"/>
    <d v="2022-09-22T00:00:00"/>
    <m/>
    <n v="1005.52"/>
    <s v="60"/>
    <d v="2022-09-26T00:00:00"/>
    <d v="2022-11-25T00:00:00"/>
    <n v="-1"/>
    <n v="59"/>
    <n v="824.2"/>
    <n v="-824.2"/>
    <n v="48627.8"/>
    <s v="Bonifico"/>
    <d v="2022-11-24T00:00:00"/>
    <s v="12700"/>
    <s v="SAN. BANCO POPOLARE CC TESORERIA"/>
  </r>
  <r>
    <s v="883116"/>
    <s v="22536"/>
    <x v="9"/>
    <s v="ACQ"/>
    <s v="22043393"/>
    <d v="2022-09-22T00:00:00"/>
    <m/>
    <n v="1895.88"/>
    <s v="60"/>
    <d v="2022-09-26T00:00:00"/>
    <d v="2022-11-25T00:00:00"/>
    <n v="-1"/>
    <n v="59"/>
    <n v="1554"/>
    <n v="-1554"/>
    <n v="91686"/>
    <s v="Bonifico"/>
    <d v="2022-11-24T00:00:00"/>
    <s v="12700"/>
    <s v="SAN. BANCO POPOLARE CC TESORERIA"/>
  </r>
  <r>
    <s v="883117"/>
    <s v="94919"/>
    <x v="84"/>
    <s v="ACQ"/>
    <s v="22018075R8"/>
    <d v="2022-09-20T00:00:00"/>
    <m/>
    <n v="702"/>
    <s v="60"/>
    <d v="2022-09-26T00:00:00"/>
    <d v="2022-11-25T00:00:00"/>
    <n v="-35"/>
    <n v="25"/>
    <n v="675"/>
    <n v="-23625"/>
    <n v="16875"/>
    <s v="Bonifico"/>
    <d v="2022-10-21T00:00:00"/>
    <s v="11371"/>
    <s v="SAN. BANCO POPOLARE CC TESORERIA"/>
  </r>
  <r>
    <s v="883118"/>
    <s v="94919"/>
    <x v="84"/>
    <s v="ACQ"/>
    <s v="22018039R8"/>
    <d v="2022-09-20T00:00:00"/>
    <m/>
    <n v="234"/>
    <s v="60"/>
    <d v="2022-09-26T00:00:00"/>
    <d v="2022-11-25T00:00:00"/>
    <n v="-35"/>
    <n v="25"/>
    <n v="225"/>
    <n v="-7875"/>
    <n v="5625"/>
    <s v="Bonifico"/>
    <d v="2022-10-21T00:00:00"/>
    <s v="11371"/>
    <s v="SAN. BANCO POPOLARE CC TESORERIA"/>
  </r>
  <r>
    <s v="883119"/>
    <s v="90544"/>
    <x v="11"/>
    <s v="ACQ"/>
    <s v="22122904"/>
    <d v="2022-09-21T00:00:00"/>
    <s v="NC A STORNO PARZ. FT 22110186 DEL 24/8/22"/>
    <n v="-1.19"/>
    <s v="60"/>
    <d v="2022-09-26T00:00:00"/>
    <d v="2022-11-25T00:00:00"/>
    <n v="0"/>
    <n v="60"/>
    <n v="-1.08"/>
    <n v="0"/>
    <n v="-64.800000000000011"/>
    <s v="Bonifico"/>
    <d v="2022-10-06T00:00:00"/>
    <s v="10652"/>
    <s v="SAN. BANCO POPOLARE CC TESORERIA"/>
  </r>
  <r>
    <s v="883120"/>
    <s v="90544"/>
    <x v="11"/>
    <s v="ACQ"/>
    <s v="22122714"/>
    <d v="2022-09-21T00:00:00"/>
    <m/>
    <n v="395.28"/>
    <s v="60"/>
    <d v="2022-09-26T00:00:00"/>
    <d v="2022-11-25T00:00:00"/>
    <n v="-35"/>
    <n v="25"/>
    <n v="324"/>
    <n v="-11340"/>
    <n v="8100"/>
    <s v="Bonifico"/>
    <d v="2022-10-21T00:00:00"/>
    <s v="11507"/>
    <s v="TERR. BANCO POPOLARE"/>
  </r>
  <r>
    <s v="883121"/>
    <s v="22536"/>
    <x v="9"/>
    <s v="ACQ"/>
    <s v="22043389"/>
    <d v="2022-09-22T00:00:00"/>
    <m/>
    <n v="1895.88"/>
    <s v="60"/>
    <d v="2022-09-26T00:00:00"/>
    <d v="2022-11-25T00:00:00"/>
    <n v="-1"/>
    <n v="59"/>
    <n v="1554"/>
    <n v="-1554"/>
    <n v="91686"/>
    <s v="Bonifico"/>
    <d v="2022-11-24T00:00:00"/>
    <s v="12700"/>
    <s v="SAN. BANCO POPOLARE CC TESORERIA"/>
  </r>
  <r>
    <s v="883122"/>
    <s v="99436"/>
    <x v="101"/>
    <s v="ACQ"/>
    <s v="2022211527"/>
    <d v="2022-09-23T00:00:00"/>
    <m/>
    <n v="6652.8"/>
    <s v="60"/>
    <d v="2022-09-26T00:00:00"/>
    <d v="2022-11-25T00:00:00"/>
    <n v="-10"/>
    <n v="50"/>
    <n v="6048"/>
    <n v="-60480"/>
    <n v="302400"/>
    <s v="Bonifico"/>
    <d v="2022-11-15T00:00:00"/>
    <s v="12015"/>
    <s v="SAN. BANCO POPOLARE CC TESORERIA"/>
  </r>
  <r>
    <s v="883123"/>
    <s v="93480"/>
    <x v="346"/>
    <s v="ACQ"/>
    <s v="2122036266"/>
    <d v="2022-09-23T00:00:00"/>
    <m/>
    <n v="1135.0899999999999"/>
    <s v="60"/>
    <d v="2022-09-26T00:00:00"/>
    <d v="2022-11-25T00:00:00"/>
    <n v="-3"/>
    <n v="57"/>
    <n v="930.4"/>
    <n v="-2791.2"/>
    <n v="53032.799999999996"/>
    <s v="Bonifico"/>
    <d v="2022-11-22T00:00:00"/>
    <s v="12406"/>
    <s v="SAN. BANCO POPOLARE CC TESORERIA"/>
  </r>
  <r>
    <s v="883124"/>
    <s v="22956"/>
    <x v="66"/>
    <s v="ACQ"/>
    <s v="2022/2533/P"/>
    <d v="2022-09-21T00:00:00"/>
    <m/>
    <n v="73.08"/>
    <s v="60"/>
    <d v="2022-09-26T00:00:00"/>
    <d v="2022-11-25T00:00:00"/>
    <n v="-30"/>
    <n v="30"/>
    <n v="59.9"/>
    <n v="-1797"/>
    <n v="1797"/>
    <s v="Bonifico"/>
    <d v="2022-10-26T00:00:00"/>
    <s v="11634"/>
    <s v="SAN. BANCO POPOLARE CC TESORERIA"/>
  </r>
  <r>
    <s v="883125"/>
    <s v="22956"/>
    <x v="66"/>
    <s v="ACQ"/>
    <s v="2022/2542/P"/>
    <d v="2022-09-21T00:00:00"/>
    <m/>
    <n v="73.08"/>
    <s v="60"/>
    <d v="2022-09-26T00:00:00"/>
    <d v="2022-11-25T00:00:00"/>
    <n v="-30"/>
    <n v="30"/>
    <n v="59.9"/>
    <n v="-1797"/>
    <n v="1797"/>
    <s v="Bonifico"/>
    <d v="2022-10-26T00:00:00"/>
    <s v="11634"/>
    <s v="SAN. BANCO POPOLARE CC TESORERIA"/>
  </r>
  <r>
    <s v="883126"/>
    <s v="96124"/>
    <x v="243"/>
    <s v="ACQ"/>
    <s v="3-2022-00204659"/>
    <d v="2022-09-16T00:00:00"/>
    <m/>
    <n v="647.82000000000005"/>
    <s v="60"/>
    <d v="2022-09-26T00:00:00"/>
    <d v="2022-11-25T00:00:00"/>
    <n v="-35"/>
    <n v="25"/>
    <n v="531"/>
    <n v="-18585"/>
    <n v="13275"/>
    <s v="Bonifico"/>
    <d v="2022-10-21T00:00:00"/>
    <s v="11476"/>
    <s v="SAN. BANCO POPOLARE CC TESORERIA"/>
  </r>
  <r>
    <s v="883127"/>
    <s v="90507"/>
    <x v="147"/>
    <s v="ACQ"/>
    <s v="6752334612"/>
    <d v="2022-09-23T00:00:00"/>
    <m/>
    <n v="3559.93"/>
    <s v="60"/>
    <d v="2022-09-26T00:00:00"/>
    <d v="2022-11-25T00:00:00"/>
    <n v="-10"/>
    <n v="50"/>
    <n v="3236.3"/>
    <n v="-32363"/>
    <n v="161815"/>
    <s v="Bonifico"/>
    <d v="2022-11-15T00:00:00"/>
    <s v="12077"/>
    <s v="SAN. BANCO POPOLARE CC TESORERIA"/>
  </r>
  <r>
    <s v="883128"/>
    <s v="96491"/>
    <x v="3"/>
    <s v="ACQ"/>
    <s v="22203562"/>
    <d v="2022-09-23T00:00:00"/>
    <m/>
    <n v="1404"/>
    <s v="60"/>
    <d v="2022-09-26T00:00:00"/>
    <d v="2022-11-25T00:00:00"/>
    <n v="-35"/>
    <n v="25"/>
    <n v="1350"/>
    <n v="-47250"/>
    <n v="33750"/>
    <s v="Bonifico"/>
    <d v="2022-10-21T00:00:00"/>
    <s v="11367"/>
    <s v="SAN. BANCO POPOLARE CC TESORERIA"/>
  </r>
  <r>
    <s v="883129"/>
    <s v="96491"/>
    <x v="3"/>
    <s v="ACQ"/>
    <s v="22203032"/>
    <d v="2022-09-23T00:00:00"/>
    <m/>
    <n v="1362.4"/>
    <s v="60"/>
    <d v="2022-09-26T00:00:00"/>
    <d v="2022-11-25T00:00:00"/>
    <n v="-35"/>
    <n v="25"/>
    <n v="1310"/>
    <n v="-45850"/>
    <n v="32750"/>
    <s v="Bonifico"/>
    <d v="2022-10-21T00:00:00"/>
    <s v="11367"/>
    <s v="SAN. BANCO POPOLARE CC TESORERIA"/>
  </r>
  <r>
    <s v="883130"/>
    <s v="94895"/>
    <x v="69"/>
    <s v="ACQ"/>
    <s v="530967"/>
    <d v="2022-09-21T00:00:00"/>
    <s v="luglio/settembre 2022"/>
    <n v="1281"/>
    <s v="60"/>
    <d v="2022-09-26T00:00:00"/>
    <d v="2022-11-25T00:00:00"/>
    <n v="-10"/>
    <n v="50"/>
    <n v="1050"/>
    <n v="-10500"/>
    <n v="52500"/>
    <s v="Bonifico"/>
    <d v="2022-11-15T00:00:00"/>
    <s v="12099"/>
    <s v="SAN. BANCO POPOLARE CC TESORERIA"/>
  </r>
  <r>
    <s v="883131"/>
    <s v="99517"/>
    <x v="129"/>
    <s v="ACQ"/>
    <s v="601062070"/>
    <d v="2022-09-21T00:00:00"/>
    <m/>
    <n v="1220"/>
    <s v="60"/>
    <d v="2022-09-26T00:00:00"/>
    <d v="2022-11-25T00:00:00"/>
    <n v="-1"/>
    <n v="59"/>
    <n v="1000"/>
    <n v="-1000"/>
    <n v="59000"/>
    <s v="Bonifico"/>
    <d v="2022-11-24T00:00:00"/>
    <s v="12639"/>
    <s v="SAN. BANCO POPOLARE CC TESORERIA"/>
  </r>
  <r>
    <s v="883132"/>
    <s v="94895"/>
    <x v="69"/>
    <s v="ACQ"/>
    <s v="530968"/>
    <d v="2022-09-21T00:00:00"/>
    <s v="LUGLIO/SETTEMBRE 2022"/>
    <n v="457.5"/>
    <s v="60"/>
    <d v="2022-09-26T00:00:00"/>
    <d v="2022-11-25T00:00:00"/>
    <n v="-10"/>
    <n v="50"/>
    <n v="375"/>
    <n v="-3750"/>
    <n v="18750"/>
    <s v="Bonifico"/>
    <d v="2022-11-15T00:00:00"/>
    <s v="12099"/>
    <s v="SAN. BANCO POPOLARE CC TESORERIA"/>
  </r>
  <r>
    <s v="883133"/>
    <s v="95752"/>
    <x v="358"/>
    <s v="ACQ"/>
    <s v="1056973785"/>
    <d v="2022-09-22T00:00:00"/>
    <m/>
    <n v="608.4"/>
    <s v="60"/>
    <d v="2022-09-26T00:00:00"/>
    <d v="2022-11-25T00:00:00"/>
    <n v="-35"/>
    <n v="25"/>
    <n v="585"/>
    <n v="-20475"/>
    <n v="14625"/>
    <s v="Bonifico"/>
    <d v="2022-10-21T00:00:00"/>
    <s v="11413"/>
    <s v="SAN. BANCO POPOLARE CC TESORERIA"/>
  </r>
  <r>
    <s v="883134"/>
    <s v="90127"/>
    <x v="88"/>
    <s v="ACQ"/>
    <s v="5302494338"/>
    <d v="2022-09-20T00:00:00"/>
    <m/>
    <n v="974.16"/>
    <s v="60"/>
    <d v="2022-09-26T00:00:00"/>
    <d v="2022-11-25T00:00:00"/>
    <n v="-1"/>
    <n v="59"/>
    <n v="885.6"/>
    <n v="-885.6"/>
    <n v="52250.400000000001"/>
    <s v="Bonifico"/>
    <d v="2022-11-24T00:00:00"/>
    <s v="12649"/>
    <s v="SAN. BANCO POPOLARE CC TESORERIA"/>
  </r>
  <r>
    <s v="883135"/>
    <s v="91832"/>
    <x v="223"/>
    <s v="ACQ"/>
    <s v="14295/V2"/>
    <d v="2022-09-20T00:00:00"/>
    <m/>
    <n v="599.07000000000005"/>
    <s v="60"/>
    <d v="2022-09-26T00:00:00"/>
    <d v="2022-11-25T00:00:00"/>
    <n v="-35"/>
    <n v="25"/>
    <n v="491.04"/>
    <n v="-17186.400000000001"/>
    <n v="12276"/>
    <s v="Bonifico"/>
    <d v="2022-10-21T00:00:00"/>
    <s v="11381"/>
    <s v="SAN. BANCO POPOLARE CC TESORERIA"/>
  </r>
  <r>
    <s v="883136"/>
    <s v="91832"/>
    <x v="223"/>
    <s v="ACQ"/>
    <s v="14298/V2"/>
    <d v="2022-09-20T00:00:00"/>
    <m/>
    <n v="199.69"/>
    <s v="60"/>
    <d v="2022-09-26T00:00:00"/>
    <d v="2022-11-25T00:00:00"/>
    <n v="-35"/>
    <n v="25"/>
    <n v="163.68"/>
    <n v="-5728.8"/>
    <n v="4092"/>
    <s v="Bonifico"/>
    <d v="2022-10-21T00:00:00"/>
    <s v="11381"/>
    <s v="SAN. BANCO POPOLARE CC TESORERIA"/>
  </r>
  <r>
    <s v="883137"/>
    <s v="91832"/>
    <x v="223"/>
    <s v="ACQ"/>
    <s v="14297/V2"/>
    <d v="2022-09-20T00:00:00"/>
    <m/>
    <n v="73.2"/>
    <s v="60"/>
    <d v="2022-09-26T00:00:00"/>
    <d v="2022-11-25T00:00:00"/>
    <n v="-1"/>
    <n v="59"/>
    <n v="60"/>
    <n v="-60"/>
    <n v="3540"/>
    <s v="Bonifico"/>
    <d v="2022-11-24T00:00:00"/>
    <s v="12642"/>
    <s v="SAN. BANCO POPOLARE CC TESORERIA"/>
  </r>
  <r>
    <s v="883138"/>
    <s v="99378"/>
    <x v="282"/>
    <s v="ACQ"/>
    <s v="2280046221"/>
    <d v="2022-09-02T00:00:00"/>
    <m/>
    <n v="1949"/>
    <s v="60"/>
    <d v="2022-09-26T00:00:00"/>
    <d v="2022-11-25T00:00:00"/>
    <n v="-2"/>
    <n v="58"/>
    <n v="1874.04"/>
    <n v="-3748.08"/>
    <n v="108694.31999999999"/>
    <s v="Bonifico"/>
    <d v="2022-11-23T00:00:00"/>
    <s v="12526"/>
    <s v="TERR. BANCO POPOLARE"/>
  </r>
  <r>
    <s v="883139"/>
    <s v="98849"/>
    <x v="494"/>
    <s v="ACQ"/>
    <s v="P0000001835"/>
    <d v="2022-09-21T00:00:00"/>
    <m/>
    <n v="375.65"/>
    <s v="60"/>
    <d v="2022-09-26T00:00:00"/>
    <d v="2022-11-25T00:00:00"/>
    <n v="-30"/>
    <n v="30"/>
    <n v="361.2"/>
    <n v="-10836"/>
    <n v="10836"/>
    <s v="Bonifico"/>
    <d v="2022-10-26T00:00:00"/>
    <s v="11658"/>
    <s v="SAN. BANCO POPOLARE CC TESORERIA"/>
  </r>
  <r>
    <s v="883140"/>
    <s v="96253"/>
    <x v="34"/>
    <s v="ACQ"/>
    <s v="00000055407"/>
    <d v="2022-09-22T00:00:00"/>
    <m/>
    <n v="124.44"/>
    <s v="60"/>
    <d v="2022-09-26T00:00:00"/>
    <d v="2022-11-25T00:00:00"/>
    <n v="-35"/>
    <n v="25"/>
    <n v="102"/>
    <n v="-3570"/>
    <n v="2550"/>
    <s v="Bonifico"/>
    <d v="2022-10-21T00:00:00"/>
    <s v="11447"/>
    <s v="SAN. BANCO POPOLARE CC TESORERIA"/>
  </r>
  <r>
    <s v="883141"/>
    <s v="96419"/>
    <x v="160"/>
    <s v="ACQ"/>
    <s v="P3123"/>
    <d v="2022-09-16T00:00:00"/>
    <m/>
    <n v="12.1"/>
    <s v="60"/>
    <d v="2022-09-26T00:00:00"/>
    <d v="2022-11-25T00:00:00"/>
    <n v="-10"/>
    <n v="50"/>
    <n v="11"/>
    <n v="-110"/>
    <n v="550"/>
    <s v="Bonifico"/>
    <d v="2022-11-15T00:00:00"/>
    <s v="12025"/>
    <s v="SAN. BANCO POPOLARE CC TESORERIA"/>
  </r>
  <r>
    <s v="883142"/>
    <s v="96419"/>
    <x v="160"/>
    <s v="ACQ"/>
    <s v="P3124"/>
    <d v="2022-09-16T00:00:00"/>
    <m/>
    <n v="422.4"/>
    <s v="60"/>
    <d v="2022-09-26T00:00:00"/>
    <d v="2022-11-25T00:00:00"/>
    <n v="-10"/>
    <n v="50"/>
    <n v="384"/>
    <n v="-3840"/>
    <n v="19200"/>
    <s v="Bonifico"/>
    <d v="2022-11-15T00:00:00"/>
    <s v="12025"/>
    <s v="SAN. BANCO POPOLARE CC TESORERIA"/>
  </r>
  <r>
    <s v="883143"/>
    <s v="90078"/>
    <x v="6"/>
    <s v="ACQ"/>
    <s v="9079319259"/>
    <d v="2022-09-22T00:00:00"/>
    <s v="SETTEMBRE 2022"/>
    <n v="1463.56"/>
    <s v="60"/>
    <d v="2022-09-26T00:00:00"/>
    <d v="2022-11-25T00:00:00"/>
    <n v="-35"/>
    <n v="25"/>
    <n v="1199.6400000000001"/>
    <n v="-41987.4"/>
    <n v="29991.000000000004"/>
    <s v="Bonifico"/>
    <d v="2022-10-21T00:00:00"/>
    <s v="11409"/>
    <s v="SAN. BANCO POPOLARE CC TESORERIA"/>
  </r>
  <r>
    <s v="883144"/>
    <s v="398"/>
    <x v="533"/>
    <s v="ACQ"/>
    <s v="926 /S"/>
    <d v="2022-09-21T00:00:00"/>
    <m/>
    <n v="301.33999999999997"/>
    <s v="60"/>
    <d v="2022-09-26T00:00:00"/>
    <d v="2022-11-25T00:00:00"/>
    <n v="-30"/>
    <n v="30"/>
    <n v="247"/>
    <n v="-7410"/>
    <n v="7410"/>
    <s v="Bonifico"/>
    <d v="2022-10-26T00:00:00"/>
    <s v="11678"/>
    <s v="SAN. BANCO POPOLARE CC TESORERIA"/>
  </r>
  <r>
    <s v="883145"/>
    <s v="91275"/>
    <x v="412"/>
    <s v="ACQ"/>
    <s v="8024499"/>
    <d v="2022-09-21T00:00:00"/>
    <m/>
    <n v="707.75"/>
    <s v="60"/>
    <d v="2022-09-26T00:00:00"/>
    <d v="2022-11-25T00:00:00"/>
    <n v="-35"/>
    <n v="25"/>
    <n v="580.12"/>
    <n v="-20304.2"/>
    <n v="14503"/>
    <s v="Bonifico"/>
    <d v="2022-10-21T00:00:00"/>
    <s v="11491"/>
    <s v="SAN. BANCO POPOLARE CC TESORERIA"/>
  </r>
  <r>
    <s v="883146"/>
    <s v="90075"/>
    <x v="57"/>
    <s v="ACQ"/>
    <s v="222064264"/>
    <d v="2022-09-23T00:00:00"/>
    <m/>
    <n v="488"/>
    <s v="60"/>
    <d v="2022-09-26T00:00:00"/>
    <d v="2022-11-25T00:00:00"/>
    <n v="-10"/>
    <n v="50"/>
    <n v="400"/>
    <n v="-4000"/>
    <n v="20000"/>
    <s v="Bonifico"/>
    <d v="2022-11-15T00:00:00"/>
    <s v="12010"/>
    <s v="SAN. BANCO POPOLARE CC TESORERIA"/>
  </r>
  <r>
    <s v="883147"/>
    <s v="96491"/>
    <x v="3"/>
    <s v="ACQ"/>
    <s v="22203536"/>
    <d v="2022-09-23T00:00:00"/>
    <m/>
    <n v="197.68"/>
    <s v="60"/>
    <d v="2022-09-26T00:00:00"/>
    <d v="2022-11-25T00:00:00"/>
    <n v="-35"/>
    <n v="25"/>
    <n v="190.08"/>
    <n v="-6652.8"/>
    <n v="4752"/>
    <s v="Bonifico"/>
    <d v="2022-10-21T00:00:00"/>
    <s v="11367"/>
    <s v="SAN. BANCO POPOLARE CC TESORERIA"/>
  </r>
  <r>
    <s v="883148"/>
    <s v="90660"/>
    <x v="207"/>
    <s v="ACQ"/>
    <s v="3900301457"/>
    <d v="2022-09-23T00:00:00"/>
    <m/>
    <n v="1117.32"/>
    <s v="60"/>
    <d v="2022-09-26T00:00:00"/>
    <d v="2022-11-25T00:00:00"/>
    <n v="-1"/>
    <n v="59"/>
    <n v="915.84"/>
    <n v="-915.84"/>
    <n v="54034.560000000005"/>
    <s v="Bonifico"/>
    <d v="2022-11-24T00:00:00"/>
    <s v="12575"/>
    <s v="SAN. BANCO POPOLARE CC TESORERIA"/>
  </r>
  <r>
    <s v="883149"/>
    <s v="94614"/>
    <x v="262"/>
    <s v="ACQ"/>
    <s v="7172142311"/>
    <d v="2022-09-23T00:00:00"/>
    <m/>
    <n v="361.12"/>
    <s v="60"/>
    <d v="2022-09-26T00:00:00"/>
    <d v="2022-11-25T00:00:00"/>
    <n v="3"/>
    <n v="63"/>
    <n v="296"/>
    <n v="888"/>
    <n v="18648"/>
    <s v="Bonifico"/>
    <d v="2022-11-28T00:00:00"/>
    <s v="12819"/>
    <s v="SAN. BANCO POPOLARE CC TESORERIA"/>
  </r>
  <r>
    <s v="883152"/>
    <s v="94614"/>
    <x v="262"/>
    <s v="ACQ"/>
    <s v="7172141687"/>
    <d v="2022-09-22T00:00:00"/>
    <m/>
    <n v="683.2"/>
    <s v="60"/>
    <d v="2022-09-26T00:00:00"/>
    <d v="2022-11-25T00:00:00"/>
    <n v="3"/>
    <n v="63"/>
    <n v="560"/>
    <n v="1680"/>
    <n v="35280"/>
    <s v="Bonifico"/>
    <d v="2022-11-28T00:00:00"/>
    <s v="12819"/>
    <s v="SAN. BANCO POPOLARE CC TESORERIA"/>
  </r>
  <r>
    <s v="883153"/>
    <s v="90531"/>
    <x v="400"/>
    <s v="ACQ"/>
    <s v="221020080"/>
    <d v="2022-09-22T00:00:00"/>
    <m/>
    <n v="1348.1"/>
    <s v="60"/>
    <d v="2022-09-26T00:00:00"/>
    <d v="2022-11-25T00:00:00"/>
    <n v="-1"/>
    <n v="59"/>
    <n v="1105"/>
    <n v="-1105"/>
    <n v="65195"/>
    <s v="Bonifico"/>
    <d v="2022-11-24T00:00:00"/>
    <s v="12718"/>
    <s v="SAN. BANCO POPOLARE CC TESORERIA"/>
  </r>
  <r>
    <s v="883154"/>
    <s v="91463"/>
    <x v="434"/>
    <s v="ACQ"/>
    <s v="22030233"/>
    <d v="2022-09-12T00:00:00"/>
    <m/>
    <n v="1159"/>
    <s v="60"/>
    <d v="2022-09-26T00:00:00"/>
    <d v="2022-11-25T00:00:00"/>
    <n v="-1"/>
    <n v="59"/>
    <n v="950"/>
    <n v="-950"/>
    <n v="56050"/>
    <s v="Bonifico"/>
    <d v="2022-11-24T00:00:00"/>
    <s v="12585"/>
    <s v="SAN. BANCO POPOLARE CC TESORERIA"/>
  </r>
  <r>
    <s v="883155"/>
    <s v="95675"/>
    <x v="28"/>
    <s v="ACQ"/>
    <s v="0086593246"/>
    <d v="2022-01-20T00:00:00"/>
    <s v="VEDI NC 0086594629 DEL 01/02/2022 A STORNO TOT FT"/>
    <n v="88.82"/>
    <s v="60"/>
    <d v="2022-09-26T00:00:00"/>
    <d v="2022-11-25T00:00:00"/>
    <n v="0"/>
    <n v="60"/>
    <n v="72.8"/>
    <n v="0"/>
    <n v="4368"/>
    <s v="Bonifico"/>
    <d v="2022-11-15T00:00:00"/>
    <s v="12051"/>
    <s v="SAN. BANCO POPOLARE CC TESORERIA"/>
  </r>
  <r>
    <s v="883156"/>
    <s v="94719"/>
    <x v="105"/>
    <s v="ACQ"/>
    <s v="6012222020181"/>
    <d v="2022-09-22T00:00:00"/>
    <m/>
    <n v="1628"/>
    <s v="60"/>
    <d v="2022-09-26T00:00:00"/>
    <d v="2022-11-25T00:00:00"/>
    <n v="-10"/>
    <n v="50"/>
    <n v="1480"/>
    <n v="-14800"/>
    <n v="74000"/>
    <s v="Bonifico"/>
    <d v="2022-11-15T00:00:00"/>
    <s v="12063"/>
    <s v="SAN. BANCO POPOLARE CC TESORERIA"/>
  </r>
  <r>
    <s v="883157"/>
    <s v="90983"/>
    <x v="91"/>
    <s v="ACQ"/>
    <s v="2022000010045953"/>
    <d v="2022-09-22T00:00:00"/>
    <m/>
    <n v="4134.97"/>
    <s v="60"/>
    <d v="2022-09-26T00:00:00"/>
    <d v="2022-11-25T00:00:00"/>
    <n v="-3"/>
    <n v="57"/>
    <n v="3759.06"/>
    <n v="-11277.18"/>
    <n v="214266.41999999998"/>
    <s v="Bonifico"/>
    <d v="2022-11-22T00:00:00"/>
    <s v="12365"/>
    <s v="SAN. BANCO POPOLARE CC TESORERIA"/>
  </r>
  <r>
    <s v="883158"/>
    <s v="91275"/>
    <x v="412"/>
    <s v="ACQ"/>
    <s v="8024500"/>
    <d v="2022-09-21T00:00:00"/>
    <m/>
    <n v="1020.9"/>
    <s v="60"/>
    <d v="2022-09-26T00:00:00"/>
    <d v="2022-11-25T00:00:00"/>
    <n v="-30"/>
    <n v="30"/>
    <n v="836.8"/>
    <n v="-25104"/>
    <n v="25104"/>
    <s v="Bonifico"/>
    <d v="2022-10-26T00:00:00"/>
    <s v="11667"/>
    <s v="SAN. BANCO POPOLARE CC TESORERIA"/>
  </r>
  <r>
    <s v="883159"/>
    <s v="22827"/>
    <x v="155"/>
    <s v="ACQ"/>
    <s v="VP22004994"/>
    <d v="2022-09-21T00:00:00"/>
    <m/>
    <n v="2012.82"/>
    <s v="60"/>
    <d v="2022-09-26T00:00:00"/>
    <d v="2022-11-25T00:00:00"/>
    <n v="-1"/>
    <n v="59"/>
    <n v="1829.84"/>
    <n v="-1829.84"/>
    <n v="107960.56"/>
    <s v="Bonifico"/>
    <d v="2022-11-24T00:00:00"/>
    <s v="12631"/>
    <s v="SAN. BANCO POPOLARE CC TESORERIA"/>
  </r>
  <r>
    <s v="883160"/>
    <s v="95752"/>
    <x v="358"/>
    <s v="ACQ"/>
    <s v="1056973786"/>
    <d v="2022-09-22T00:00:00"/>
    <m/>
    <n v="540.79999999999995"/>
    <s v="60"/>
    <d v="2022-09-26T00:00:00"/>
    <d v="2022-11-25T00:00:00"/>
    <n v="-35"/>
    <n v="25"/>
    <n v="520"/>
    <n v="-18200"/>
    <n v="13000"/>
    <s v="Bonifico"/>
    <d v="2022-10-21T00:00:00"/>
    <s v="11413"/>
    <s v="SAN. BANCO POPOLARE CC TESORERIA"/>
  </r>
  <r>
    <s v="883161"/>
    <s v="92696"/>
    <x v="339"/>
    <s v="ACQ"/>
    <s v="0000140/SP1"/>
    <d v="2022-09-13T00:00:00"/>
    <m/>
    <n v="164.74"/>
    <s v="60"/>
    <d v="2022-09-26T00:00:00"/>
    <d v="2022-11-25T00:00:00"/>
    <n v="-35"/>
    <n v="25"/>
    <n v="158.4"/>
    <n v="-5544"/>
    <n v="3960"/>
    <s v="Bonifico"/>
    <d v="2022-10-21T00:00:00"/>
    <s v="11424"/>
    <s v="SAN. BANCO POPOLARE CC TESORERIA"/>
  </r>
  <r>
    <s v="883162"/>
    <s v="91463"/>
    <x v="434"/>
    <s v="ACQ"/>
    <s v="22029962"/>
    <d v="2022-09-09T00:00:00"/>
    <m/>
    <n v="195.2"/>
    <s v="60"/>
    <d v="2022-09-26T00:00:00"/>
    <d v="2022-11-25T00:00:00"/>
    <n v="-35"/>
    <n v="25"/>
    <n v="160"/>
    <n v="-5600"/>
    <n v="4000"/>
    <s v="Bonifico"/>
    <d v="2022-10-21T00:00:00"/>
    <s v="11470"/>
    <s v="SAN. BANCO POPOLARE CC TESORERIA"/>
  </r>
  <r>
    <s v="883163"/>
    <s v="90268"/>
    <x v="534"/>
    <s v="ACQ"/>
    <s v="000682/2/01"/>
    <d v="2022-09-22T00:00:00"/>
    <m/>
    <n v="3538"/>
    <s v="60"/>
    <d v="2022-09-26T00:00:00"/>
    <d v="2022-11-25T00:00:00"/>
    <n v="-1"/>
    <n v="59"/>
    <n v="2900"/>
    <n v="-2900"/>
    <n v="171100"/>
    <s v="Bonifico"/>
    <d v="2022-11-24T00:00:00"/>
    <s v="12613"/>
    <s v="SAN. BANCO POPOLARE CC TESORERIA"/>
  </r>
  <r>
    <s v="883164"/>
    <s v="99446"/>
    <x v="44"/>
    <s v="ACQ"/>
    <s v="PA221776"/>
    <d v="2022-09-20T00:00:00"/>
    <m/>
    <n v="66.099999999999994"/>
    <s v="60"/>
    <d v="2022-09-26T00:00:00"/>
    <d v="2022-11-25T00:00:00"/>
    <n v="-10"/>
    <n v="50"/>
    <n v="54.18"/>
    <n v="-541.79999999999995"/>
    <n v="2709"/>
    <s v="Bonifico"/>
    <d v="2022-11-15T00:00:00"/>
    <s v="12040"/>
    <s v="SAN. BANCO POPOLARE CC TESORERIA"/>
  </r>
  <r>
    <s v="883165"/>
    <s v="96253"/>
    <x v="34"/>
    <s v="ACQ"/>
    <s v="00000055406"/>
    <d v="2022-09-22T00:00:00"/>
    <m/>
    <n v="124.44"/>
    <s v="60"/>
    <d v="2022-09-26T00:00:00"/>
    <d v="2022-11-25T00:00:00"/>
    <n v="-30"/>
    <n v="30"/>
    <n v="102"/>
    <n v="-3060"/>
    <n v="3060"/>
    <s v="Bonifico"/>
    <d v="2022-10-26T00:00:00"/>
    <s v="11696"/>
    <s v="SAN. BANCO POPOLARE CC TESORERIA"/>
  </r>
  <r>
    <s v="883166"/>
    <s v="90078"/>
    <x v="6"/>
    <s v="ACQ"/>
    <s v="9079319260"/>
    <d v="2022-09-22T00:00:00"/>
    <s v="SETTEMBRE 2022"/>
    <n v="121.82"/>
    <s v="60"/>
    <d v="2022-09-26T00:00:00"/>
    <d v="2022-11-25T00:00:00"/>
    <n v="-35"/>
    <n v="25"/>
    <n v="99.85"/>
    <n v="-3494.75"/>
    <n v="2496.25"/>
    <s v="Bonifico"/>
    <d v="2022-10-21T00:00:00"/>
    <s v="11409"/>
    <s v="SAN. BANCO POPOLARE CC TESORERIA"/>
  </r>
  <r>
    <s v="883168"/>
    <s v="98800"/>
    <x v="112"/>
    <s v="ACQ"/>
    <s v="2022029021"/>
    <d v="2022-09-22T00:00:00"/>
    <m/>
    <n v="9064.61"/>
    <s v="60"/>
    <d v="2022-09-26T00:00:00"/>
    <d v="2022-11-25T00:00:00"/>
    <n v="-3"/>
    <n v="57"/>
    <n v="8240.5499999999993"/>
    <n v="-24721.649999999998"/>
    <n v="469711.35"/>
    <s v="Bonifico"/>
    <d v="2022-11-22T00:00:00"/>
    <s v="12448"/>
    <s v="SAN. BANCO POPOLARE CC TESORERIA"/>
  </r>
  <r>
    <s v="883169"/>
    <s v="99231"/>
    <x v="156"/>
    <s v="ACQ"/>
    <s v="8100321383"/>
    <d v="2022-09-19T00:00:00"/>
    <m/>
    <n v="204.96"/>
    <s v="60"/>
    <d v="2022-09-26T00:00:00"/>
    <d v="2022-11-25T00:00:00"/>
    <n v="26"/>
    <n v="86"/>
    <n v="168"/>
    <n v="4368"/>
    <n v="14448"/>
    <s v="Bonifico"/>
    <d v="2022-12-21T00:00:00"/>
    <s v="14210"/>
    <s v="SAN. BANCO POPOLARE CC TESORERIA"/>
  </r>
  <r>
    <s v="886018"/>
    <s v="10887"/>
    <x v="535"/>
    <s v="ACQ_I"/>
    <s v="22-0005/PA8C"/>
    <d v="2022-08-31T00:00:00"/>
    <s v="CIALDE DIREZIONE"/>
    <n v="244.2"/>
    <s v="60"/>
    <d v="2022-09-27T00:00:00"/>
    <d v="2022-11-26T00:00:00"/>
    <n v="-50"/>
    <n v="10"/>
    <n v="222"/>
    <n v="-11100"/>
    <n v="2220"/>
    <s v="Bonifico"/>
    <d v="2022-10-07T00:00:00"/>
    <s v="10729"/>
    <s v="SAN. BANCO POPOLARE CC TESORERIA"/>
  </r>
  <r>
    <s v="886019"/>
    <s v="90712"/>
    <x v="453"/>
    <s v="ACQ_I"/>
    <s v="V0-126311"/>
    <d v="2022-09-22T00:00:00"/>
    <s v="OSPED."/>
    <n v="122.72"/>
    <s v="30"/>
    <d v="2022-09-27T00:00:00"/>
    <d v="2022-10-27T00:00:00"/>
    <n v="-17"/>
    <n v="13"/>
    <n v="118"/>
    <n v="-2006"/>
    <n v="1534"/>
    <s v="Bonifico"/>
    <d v="2022-10-10T00:00:00"/>
    <s v="10753"/>
    <s v="SAN. BANCO POPOLARE CC TESORERIA"/>
  </r>
  <r>
    <s v="886020"/>
    <s v="90712"/>
    <x v="453"/>
    <s v="ACQ_I"/>
    <s v="V0-126310"/>
    <d v="2022-09-22T00:00:00"/>
    <s v="TERR."/>
    <n v="613.6"/>
    <s v="30"/>
    <d v="2022-09-27T00:00:00"/>
    <d v="2022-10-27T00:00:00"/>
    <n v="-17"/>
    <n v="13"/>
    <n v="590"/>
    <n v="-10030"/>
    <n v="7670"/>
    <s v="Bonifico"/>
    <d v="2022-10-10T00:00:00"/>
    <s v="10754"/>
    <s v="TERR. BANCO POPOLARE"/>
  </r>
  <r>
    <s v="886021"/>
    <s v="96491"/>
    <x v="3"/>
    <s v="ACQ"/>
    <s v="22203033"/>
    <d v="2022-09-23T00:00:00"/>
    <m/>
    <n v="1362.4"/>
    <s v="60"/>
    <d v="2022-09-27T00:00:00"/>
    <d v="2022-11-26T00:00:00"/>
    <n v="-36"/>
    <n v="24"/>
    <n v="1310"/>
    <n v="-47160"/>
    <n v="31440"/>
    <s v="Bonifico"/>
    <d v="2022-10-21T00:00:00"/>
    <s v="11367"/>
    <s v="SAN. BANCO POPOLARE CC TESORERIA"/>
  </r>
  <r>
    <s v="886022"/>
    <s v="96491"/>
    <x v="3"/>
    <s v="ACQ"/>
    <s v="22203579"/>
    <d v="2022-09-23T00:00:00"/>
    <m/>
    <n v="133.96"/>
    <s v="60"/>
    <d v="2022-09-27T00:00:00"/>
    <d v="2022-11-26T00:00:00"/>
    <n v="2"/>
    <n v="62"/>
    <n v="109.8"/>
    <n v="219.6"/>
    <n v="6807.5999999999995"/>
    <s v="Bonifico"/>
    <d v="2022-11-28T00:00:00"/>
    <s v="12872"/>
    <s v="SAN. BANCO POPOLARE CC TESORERIA"/>
  </r>
  <r>
    <s v="886023"/>
    <s v="96491"/>
    <x v="3"/>
    <s v="ACQ"/>
    <s v="22203036"/>
    <d v="2022-09-23T00:00:00"/>
    <m/>
    <n v="1799.2"/>
    <s v="60"/>
    <d v="2022-09-27T00:00:00"/>
    <d v="2022-11-26T00:00:00"/>
    <n v="-36"/>
    <n v="24"/>
    <n v="1730"/>
    <n v="-62280"/>
    <n v="41520"/>
    <s v="Bonifico"/>
    <d v="2022-10-21T00:00:00"/>
    <s v="11367"/>
    <s v="SAN. BANCO POPOLARE CC TESORERIA"/>
  </r>
  <r>
    <s v="886024"/>
    <s v="98794"/>
    <x v="32"/>
    <s v="ACQ"/>
    <s v="014/6465"/>
    <d v="2022-09-23T00:00:00"/>
    <s v="NC A STORNO PARZ. FT B014/1004 DEL 28/2/22 GIà PAGATA"/>
    <n v="-1220"/>
    <s v="60"/>
    <d v="2022-09-27T00:00:00"/>
    <d v="2022-11-26T00:00:00"/>
    <n v="0"/>
    <n v="60"/>
    <n v="-1000"/>
    <n v="0"/>
    <n v="-60000"/>
    <s v="Bonifico"/>
    <d v="2022-10-06T00:00:00"/>
    <s v="10658"/>
    <s v="SAN. BANCO POPOLARE CC TESORERIA"/>
  </r>
  <r>
    <s v="886025"/>
    <s v="94483"/>
    <x v="113"/>
    <s v="ACQ"/>
    <s v="27476109"/>
    <d v="2022-09-23T00:00:00"/>
    <m/>
    <n v="143.55000000000001"/>
    <s v="60"/>
    <d v="2022-09-27T00:00:00"/>
    <d v="2022-11-26T00:00:00"/>
    <n v="-2"/>
    <n v="58"/>
    <n v="130.5"/>
    <n v="-261"/>
    <n v="7569"/>
    <s v="Bonifico"/>
    <d v="2022-11-24T00:00:00"/>
    <s v="12748"/>
    <s v="SAN. BANCO POPOLARE CC TESORERIA"/>
  </r>
  <r>
    <s v="886026"/>
    <s v="96491"/>
    <x v="3"/>
    <s v="ACQ"/>
    <s v="22203717"/>
    <d v="2022-09-24T00:00:00"/>
    <m/>
    <n v="852.8"/>
    <s v="60"/>
    <d v="2022-09-27T00:00:00"/>
    <d v="2022-11-26T00:00:00"/>
    <n v="-36"/>
    <n v="24"/>
    <n v="820"/>
    <n v="-29520"/>
    <n v="19680"/>
    <s v="Bonifico"/>
    <d v="2022-10-21T00:00:00"/>
    <s v="11367"/>
    <s v="SAN. BANCO POPOLARE CC TESORERIA"/>
  </r>
  <r>
    <s v="886027"/>
    <s v="90127"/>
    <x v="88"/>
    <s v="ACQ"/>
    <s v="5302495581"/>
    <d v="2022-09-23T00:00:00"/>
    <m/>
    <n v="237.24"/>
    <s v="60"/>
    <d v="2022-09-27T00:00:00"/>
    <d v="2022-11-26T00:00:00"/>
    <n v="-31"/>
    <n v="29"/>
    <n v="194.46"/>
    <n v="-6028.26"/>
    <n v="5639.34"/>
    <s v="Bonifico"/>
    <d v="2022-10-26T00:00:00"/>
    <s v="11641"/>
    <s v="SAN. BANCO POPOLARE CC TESORERIA"/>
  </r>
  <r>
    <s v="886028"/>
    <s v="91307"/>
    <x v="459"/>
    <s v="ACQ"/>
    <s v="TL05453"/>
    <d v="2022-09-21T00:00:00"/>
    <m/>
    <n v="512.4"/>
    <s v="60"/>
    <d v="2022-09-27T00:00:00"/>
    <d v="2022-11-26T00:00:00"/>
    <n v="-11"/>
    <n v="49"/>
    <n v="420"/>
    <n v="-4620"/>
    <n v="20580"/>
    <s v="Bonifico"/>
    <d v="2022-11-15T00:00:00"/>
    <s v="11966"/>
    <s v="SAN. BANCO POPOLARE CC TESORERIA"/>
  </r>
  <r>
    <s v="886029"/>
    <s v="99244"/>
    <x v="409"/>
    <s v="ACQ"/>
    <s v="FIPADB-2022-758150"/>
    <d v="2022-09-23T00:00:00"/>
    <m/>
    <n v="297.54000000000002"/>
    <s v="60"/>
    <d v="2022-09-27T00:00:00"/>
    <d v="2022-11-26T00:00:00"/>
    <n v="-36"/>
    <n v="24"/>
    <n v="286.10000000000002"/>
    <n v="-10299.6"/>
    <n v="6866.4000000000005"/>
    <s v="Bonifico"/>
    <d v="2022-10-21T00:00:00"/>
    <s v="11501"/>
    <s v="SAN. BANCO POPOLARE CC TESORERIA"/>
  </r>
  <r>
    <s v="886030"/>
    <s v="21952"/>
    <x v="99"/>
    <s v="ACQ"/>
    <s v="2223094104"/>
    <d v="2022-09-25T00:00:00"/>
    <m/>
    <n v="122"/>
    <s v="60"/>
    <d v="2022-09-27T00:00:00"/>
    <d v="2022-11-26T00:00:00"/>
    <n v="-31"/>
    <n v="29"/>
    <n v="100"/>
    <n v="-3100"/>
    <n v="2900"/>
    <s v="Bonifico"/>
    <d v="2022-10-26T00:00:00"/>
    <s v="11703"/>
    <s v="SAN. BANCO POPOLARE CC TESORERIA"/>
  </r>
  <r>
    <s v="886032"/>
    <s v="97423"/>
    <x v="536"/>
    <s v="ACQ"/>
    <s v="1198"/>
    <d v="2022-09-22T00:00:00"/>
    <m/>
    <n v="1134.5999999999999"/>
    <s v="60"/>
    <d v="2022-09-27T00:00:00"/>
    <d v="2022-11-26T00:00:00"/>
    <n v="-36"/>
    <n v="24"/>
    <n v="930"/>
    <n v="-33480"/>
    <n v="22320"/>
    <s v="Bonifico"/>
    <d v="2022-10-21T00:00:00"/>
    <s v="11388"/>
    <s v="SAN. BANCO POPOLARE CC TESORERIA"/>
  </r>
  <r>
    <s v="886033"/>
    <s v="90544"/>
    <x v="11"/>
    <s v="ACQ"/>
    <s v="22124015"/>
    <d v="2022-09-23T00:00:00"/>
    <m/>
    <n v="209.26"/>
    <s v="60"/>
    <d v="2022-09-27T00:00:00"/>
    <d v="2022-11-26T00:00:00"/>
    <n v="-32"/>
    <n v="28"/>
    <n v="190.24"/>
    <n v="-6087.68"/>
    <n v="5326.72"/>
    <s v="Bonifico"/>
    <d v="2022-10-25T00:00:00"/>
    <s v="11592"/>
    <s v="SAN. BANCO POPOLARE CC TESORERIA"/>
  </r>
  <r>
    <s v="886034"/>
    <s v="90544"/>
    <x v="11"/>
    <s v="ACQ"/>
    <s v="22124017"/>
    <d v="2022-09-23T00:00:00"/>
    <m/>
    <n v="156.94999999999999"/>
    <s v="60"/>
    <d v="2022-09-27T00:00:00"/>
    <d v="2022-11-26T00:00:00"/>
    <n v="-32"/>
    <n v="28"/>
    <n v="142.68"/>
    <n v="-4565.76"/>
    <n v="3995.04"/>
    <s v="Bonifico"/>
    <d v="2022-10-25T00:00:00"/>
    <s v="11592"/>
    <s v="SAN. BANCO POPOLARE CC TESORERIA"/>
  </r>
  <r>
    <s v="886035"/>
    <s v="90544"/>
    <x v="11"/>
    <s v="ACQ"/>
    <s v="22124018"/>
    <d v="2022-09-23T00:00:00"/>
    <m/>
    <n v="395.28"/>
    <s v="60"/>
    <d v="2022-09-27T00:00:00"/>
    <d v="2022-11-26T00:00:00"/>
    <n v="-36"/>
    <n v="24"/>
    <n v="324"/>
    <n v="-11664"/>
    <n v="7776"/>
    <s v="Bonifico"/>
    <d v="2022-10-21T00:00:00"/>
    <s v="11507"/>
    <s v="TERR. BANCO POPOLARE"/>
  </r>
  <r>
    <s v="886036"/>
    <s v="90544"/>
    <x v="11"/>
    <s v="ACQ"/>
    <s v="22124020"/>
    <d v="2022-09-23T00:00:00"/>
    <m/>
    <n v="358.8"/>
    <s v="60"/>
    <d v="2022-09-27T00:00:00"/>
    <d v="2022-11-26T00:00:00"/>
    <n v="-31"/>
    <n v="29"/>
    <n v="345"/>
    <n v="-10695"/>
    <n v="10005"/>
    <s v="Bonifico"/>
    <d v="2022-10-26T00:00:00"/>
    <s v="11642"/>
    <s v="SAN. BANCO POPOLARE CC TESORERIA"/>
  </r>
  <r>
    <s v="886037"/>
    <s v="92824"/>
    <x v="153"/>
    <s v="ACQ"/>
    <s v="13260"/>
    <d v="2022-09-23T00:00:00"/>
    <m/>
    <n v="1947.12"/>
    <s v="60"/>
    <d v="2022-09-27T00:00:00"/>
    <d v="2022-11-26T00:00:00"/>
    <n v="2"/>
    <n v="62"/>
    <n v="1596"/>
    <n v="3192"/>
    <n v="98952"/>
    <s v="Bonifico"/>
    <d v="2022-11-28T00:00:00"/>
    <s v="12959"/>
    <s v="SAN. BANCO POPOLARE CC TESORERIA"/>
  </r>
  <r>
    <s v="886038"/>
    <s v="90538"/>
    <x v="45"/>
    <s v="ACQ"/>
    <s v="001176/V5"/>
    <d v="2022-09-21T00:00:00"/>
    <m/>
    <n v="111.26"/>
    <s v="60"/>
    <d v="2022-09-27T00:00:00"/>
    <d v="2022-11-26T00:00:00"/>
    <n v="-2"/>
    <n v="58"/>
    <n v="91.2"/>
    <n v="-182.4"/>
    <n v="5289.6"/>
    <s v="Bonifico"/>
    <d v="2022-11-24T00:00:00"/>
    <s v="12747"/>
    <s v="SAN. BANCO POPOLARE CC TESORERIA"/>
  </r>
  <r>
    <s v="886039"/>
    <s v="90538"/>
    <x v="45"/>
    <s v="ACQ"/>
    <s v="001177/V5"/>
    <d v="2022-09-21T00:00:00"/>
    <m/>
    <n v="346.48"/>
    <s v="60"/>
    <d v="2022-09-27T00:00:00"/>
    <d v="2022-11-26T00:00:00"/>
    <n v="-36"/>
    <n v="24"/>
    <n v="284"/>
    <n v="-10224"/>
    <n v="6816"/>
    <s v="Bonifico"/>
    <d v="2022-10-21T00:00:00"/>
    <s v="11453"/>
    <s v="SAN. BANCO POPOLARE CC TESORERIA"/>
  </r>
  <r>
    <s v="886040"/>
    <s v="90538"/>
    <x v="45"/>
    <s v="ACQ"/>
    <s v="001179/V5"/>
    <d v="2022-09-21T00:00:00"/>
    <m/>
    <n v="126.88"/>
    <s v="60"/>
    <d v="2022-09-27T00:00:00"/>
    <d v="2022-11-26T00:00:00"/>
    <n v="-36"/>
    <n v="24"/>
    <n v="104"/>
    <n v="-3744"/>
    <n v="2496"/>
    <s v="Bonifico"/>
    <d v="2022-10-21T00:00:00"/>
    <s v="11453"/>
    <s v="SAN. BANCO POPOLARE CC TESORERIA"/>
  </r>
  <r>
    <s v="886041"/>
    <s v="90538"/>
    <x v="45"/>
    <s v="ACQ"/>
    <s v="001178/V5"/>
    <d v="2022-09-21T00:00:00"/>
    <m/>
    <n v="126.88"/>
    <s v="60"/>
    <d v="2022-09-27T00:00:00"/>
    <d v="2022-11-26T00:00:00"/>
    <n v="-36"/>
    <n v="24"/>
    <n v="104"/>
    <n v="-3744"/>
    <n v="2496"/>
    <s v="Bonifico"/>
    <d v="2022-10-21T00:00:00"/>
    <s v="11453"/>
    <s v="SAN. BANCO POPOLARE CC TESORERIA"/>
  </r>
  <r>
    <s v="886042"/>
    <s v="90712"/>
    <x v="453"/>
    <s v="ACQ_I"/>
    <s v="V0-126590"/>
    <d v="2022-09-23T00:00:00"/>
    <s v="OSPED."/>
    <n v="368.16"/>
    <s v="30"/>
    <d v="2022-09-27T00:00:00"/>
    <d v="2022-10-27T00:00:00"/>
    <n v="-17"/>
    <n v="13"/>
    <n v="354"/>
    <n v="-6018"/>
    <n v="4602"/>
    <s v="Bonifico"/>
    <d v="2022-10-10T00:00:00"/>
    <s v="10753"/>
    <s v="SAN. BANCO POPOLARE CC TESORERIA"/>
  </r>
  <r>
    <s v="886043"/>
    <s v="21952"/>
    <x v="99"/>
    <s v="ACQ"/>
    <s v="2223092260"/>
    <d v="2022-09-23T00:00:00"/>
    <m/>
    <n v="153.72"/>
    <s v="60"/>
    <d v="2022-09-27T00:00:00"/>
    <d v="2022-11-26T00:00:00"/>
    <n v="-2"/>
    <n v="58"/>
    <n v="126"/>
    <n v="-252"/>
    <n v="7308"/>
    <s v="Bonifico"/>
    <d v="2022-11-24T00:00:00"/>
    <s v="12595"/>
    <s v="SAN. BANCO POPOLARE CC TESORERIA"/>
  </r>
  <r>
    <s v="886044"/>
    <s v="94403"/>
    <x v="250"/>
    <s v="ACQ"/>
    <s v="2022/7500072045"/>
    <d v="2022-09-23T00:00:00"/>
    <m/>
    <n v="219.6"/>
    <s v="60"/>
    <d v="2022-09-27T00:00:00"/>
    <d v="2022-11-26T00:00:00"/>
    <n v="-1"/>
    <n v="59"/>
    <n v="180"/>
    <n v="-180"/>
    <n v="10620"/>
    <s v="Bonifico"/>
    <d v="2022-11-25T00:00:00"/>
    <s v="12755"/>
    <s v="SAN. BANCO POPOLARE CC TESORERIA"/>
  </r>
  <r>
    <s v="886045"/>
    <s v="95074"/>
    <x v="47"/>
    <s v="ACQ"/>
    <s v="22PL023990"/>
    <d v="2022-09-23T00:00:00"/>
    <s v="COVID"/>
    <n v="8599.5"/>
    <s v="60"/>
    <d v="2022-09-27T00:00:00"/>
    <d v="2022-11-26T00:00:00"/>
    <n v="-36"/>
    <n v="24"/>
    <n v="8190"/>
    <n v="-294840"/>
    <n v="196560"/>
    <s v="Bonifico"/>
    <d v="2022-10-21T00:00:00"/>
    <s v="11386"/>
    <s v="SAN. BANCO POPOLARE CC TESORERIA"/>
  </r>
  <r>
    <s v="886046"/>
    <s v="92830"/>
    <x v="126"/>
    <s v="ACQ"/>
    <s v="0931925262"/>
    <d v="2022-09-23T00:00:00"/>
    <m/>
    <n v="62.22"/>
    <s v="60"/>
    <d v="2022-09-27T00:00:00"/>
    <d v="2022-11-26T00:00:00"/>
    <n v="-2"/>
    <n v="58"/>
    <n v="51"/>
    <n v="-102"/>
    <n v="2958"/>
    <s v="Bonifico"/>
    <d v="2022-11-24T00:00:00"/>
    <s v="12566"/>
    <s v="SAN. BANCO POPOLARE CC TESORERIA"/>
  </r>
  <r>
    <s v="886047"/>
    <s v="99041"/>
    <x v="209"/>
    <s v="ACQ"/>
    <s v="7000173274"/>
    <d v="2022-09-23T00:00:00"/>
    <m/>
    <n v="1060.1400000000001"/>
    <s v="60"/>
    <d v="2022-09-27T00:00:00"/>
    <d v="2022-11-26T00:00:00"/>
    <n v="-4"/>
    <n v="56"/>
    <n v="963.76"/>
    <n v="-3855.04"/>
    <n v="53970.559999999998"/>
    <s v="Bonifico"/>
    <d v="2022-11-22T00:00:00"/>
    <s v="12449"/>
    <s v="SAN. BANCO POPOLARE CC TESORERIA"/>
  </r>
  <r>
    <s v="886048"/>
    <s v="94042"/>
    <x v="300"/>
    <s v="ACQ"/>
    <s v="1722093244"/>
    <d v="2022-09-23T00:00:00"/>
    <m/>
    <n v="246.31"/>
    <s v="60"/>
    <d v="2022-09-27T00:00:00"/>
    <d v="2022-11-26T00:00:00"/>
    <n v="-36"/>
    <n v="24"/>
    <n v="236.84"/>
    <n v="-8526.24"/>
    <n v="5684.16"/>
    <s v="Bonifico"/>
    <d v="2022-10-21T00:00:00"/>
    <s v="11379"/>
    <s v="SAN. BANCO POPOLARE CC TESORERIA"/>
  </r>
  <r>
    <s v="886056"/>
    <s v="96491"/>
    <x v="3"/>
    <s v="ACQ"/>
    <s v="22203035"/>
    <d v="2022-09-23T00:00:00"/>
    <m/>
    <n v="936"/>
    <s v="60"/>
    <d v="2022-09-27T00:00:00"/>
    <d v="2022-11-26T00:00:00"/>
    <n v="-36"/>
    <n v="24"/>
    <n v="900"/>
    <n v="-32400"/>
    <n v="21600"/>
    <s v="Bonifico"/>
    <d v="2022-10-21T00:00:00"/>
    <s v="11367"/>
    <s v="SAN. BANCO POPOLARE CC TESORERIA"/>
  </r>
  <r>
    <s v="886057"/>
    <s v="96491"/>
    <x v="3"/>
    <s v="ACQ"/>
    <s v="22203034"/>
    <d v="2022-09-23T00:00:00"/>
    <m/>
    <n v="187.2"/>
    <s v="60"/>
    <d v="2022-09-27T00:00:00"/>
    <d v="2022-11-26T00:00:00"/>
    <n v="-36"/>
    <n v="24"/>
    <n v="180"/>
    <n v="-6480"/>
    <n v="4320"/>
    <s v="Bonifico"/>
    <d v="2022-10-21T00:00:00"/>
    <s v="11367"/>
    <s v="SAN. BANCO POPOLARE CC TESORERIA"/>
  </r>
  <r>
    <s v="886058"/>
    <s v="22956"/>
    <x v="66"/>
    <s v="ACQ"/>
    <s v="2022/2494/P"/>
    <d v="2022-09-19T00:00:00"/>
    <s v="COVID"/>
    <n v="1789.2"/>
    <s v="60"/>
    <d v="2022-09-27T00:00:00"/>
    <d v="2022-11-26T00:00:00"/>
    <n v="-3"/>
    <n v="57"/>
    <n v="1704"/>
    <n v="-5112"/>
    <n v="97128"/>
    <s v="Bonifico"/>
    <d v="2022-11-23T00:00:00"/>
    <s v="12533"/>
    <s v="SAN. BANCO POPOLARE CC TESORERIA"/>
  </r>
  <r>
    <s v="886059"/>
    <s v="92068"/>
    <x v="146"/>
    <s v="ACQ"/>
    <s v="1020554540"/>
    <d v="2022-09-23T00:00:00"/>
    <m/>
    <n v="1272.52"/>
    <s v="60"/>
    <d v="2022-09-27T00:00:00"/>
    <d v="2022-11-26T00:00:00"/>
    <n v="-36"/>
    <n v="24"/>
    <n v="1043.05"/>
    <n v="-37549.799999999996"/>
    <n v="25033.199999999997"/>
    <s v="Bonifico"/>
    <d v="2022-10-21T00:00:00"/>
    <s v="11443"/>
    <s v="SAN. BANCO POPOLARE CC TESORERIA"/>
  </r>
  <r>
    <s v="886060"/>
    <s v="98794"/>
    <x v="32"/>
    <s v="ACQ"/>
    <s v="014/6464"/>
    <d v="2022-09-23T00:00:00"/>
    <s v="NC A STORNO TOT. FT 014/3445 DEL 30/5/22"/>
    <n v="-1830"/>
    <s v="60"/>
    <d v="2022-09-27T00:00:00"/>
    <d v="2022-11-26T00:00:00"/>
    <n v="0"/>
    <n v="60"/>
    <n v="-1500"/>
    <n v="0"/>
    <n v="-90000"/>
    <s v="Bonifico"/>
    <d v="2022-10-06T00:00:00"/>
    <s v="10658"/>
    <s v="SAN. BANCO POPOLARE CC TESORERIA"/>
  </r>
  <r>
    <s v="886061"/>
    <s v="94483"/>
    <x v="113"/>
    <s v="ACQ"/>
    <s v="27476104"/>
    <d v="2022-09-23T00:00:00"/>
    <m/>
    <n v="47.41"/>
    <s v="60"/>
    <d v="2022-09-27T00:00:00"/>
    <d v="2022-11-26T00:00:00"/>
    <n v="-11"/>
    <n v="49"/>
    <n v="43.1"/>
    <n v="-474.1"/>
    <n v="2111.9"/>
    <s v="Bonifico"/>
    <d v="2022-11-15T00:00:00"/>
    <s v="12110"/>
    <s v="SAN. BANCO POPOLARE CC TESORERIA"/>
  </r>
  <r>
    <s v="886062"/>
    <s v="21952"/>
    <x v="99"/>
    <s v="ACQ"/>
    <s v="2223092259"/>
    <d v="2022-09-23T00:00:00"/>
    <m/>
    <n v="128.1"/>
    <s v="60"/>
    <d v="2022-09-27T00:00:00"/>
    <d v="2022-11-26T00:00:00"/>
    <n v="-31"/>
    <n v="29"/>
    <n v="105"/>
    <n v="-3255"/>
    <n v="3045"/>
    <s v="Bonifico"/>
    <d v="2022-10-26T00:00:00"/>
    <s v="11703"/>
    <s v="SAN. BANCO POPOLARE CC TESORERIA"/>
  </r>
  <r>
    <s v="886063"/>
    <s v="21952"/>
    <x v="99"/>
    <s v="ACQ"/>
    <s v="2223092262"/>
    <d v="2022-09-23T00:00:00"/>
    <m/>
    <n v="24.4"/>
    <s v="60"/>
    <d v="2022-09-27T00:00:00"/>
    <d v="2022-11-26T00:00:00"/>
    <n v="-36"/>
    <n v="24"/>
    <n v="20"/>
    <n v="-720"/>
    <n v="480"/>
    <s v="Bonifico"/>
    <d v="2022-10-21T00:00:00"/>
    <s v="11355"/>
    <s v="SAN. BANCO POPOLARE CC TESORERIA"/>
  </r>
  <r>
    <s v="886064"/>
    <s v="21952"/>
    <x v="99"/>
    <s v="ACQ"/>
    <s v="2223092261"/>
    <d v="2022-09-23T00:00:00"/>
    <m/>
    <n v="24.4"/>
    <s v="60"/>
    <d v="2022-09-27T00:00:00"/>
    <d v="2022-11-26T00:00:00"/>
    <n v="-2"/>
    <n v="58"/>
    <n v="20"/>
    <n v="-40"/>
    <n v="1160"/>
    <s v="Bonifico"/>
    <d v="2022-11-24T00:00:00"/>
    <s v="12595"/>
    <s v="SAN. BANCO POPOLARE CC TESORERIA"/>
  </r>
  <r>
    <s v="886065"/>
    <s v="92830"/>
    <x v="126"/>
    <s v="ACQ"/>
    <s v="0931925240"/>
    <d v="2022-09-23T00:00:00"/>
    <m/>
    <n v="658.8"/>
    <s v="60"/>
    <d v="2022-09-27T00:00:00"/>
    <d v="2022-11-26T00:00:00"/>
    <n v="-2"/>
    <n v="58"/>
    <n v="540"/>
    <n v="-1080"/>
    <n v="31320"/>
    <s v="Bonifico"/>
    <d v="2022-11-24T00:00:00"/>
    <s v="12566"/>
    <s v="SAN. BANCO POPOLARE CC TESORERIA"/>
  </r>
  <r>
    <s v="886068"/>
    <s v="94546"/>
    <x v="71"/>
    <s v="ACQ"/>
    <s v="1011357013"/>
    <d v="2022-09-23T00:00:00"/>
    <m/>
    <n v="3313.52"/>
    <s v="60"/>
    <d v="2022-09-27T00:00:00"/>
    <d v="2022-11-26T00:00:00"/>
    <n v="-4"/>
    <n v="56"/>
    <n v="2716"/>
    <n v="-10864"/>
    <n v="152096"/>
    <s v="Bonifico"/>
    <d v="2022-11-22T00:00:00"/>
    <s v="12392"/>
    <s v="SAN. BANCO POPOLARE CC TESORERIA"/>
  </r>
  <r>
    <s v="886072"/>
    <s v="93395"/>
    <x v="51"/>
    <s v="ACQ"/>
    <s v="22080485 Q1"/>
    <d v="2022-09-23T00:00:00"/>
    <m/>
    <n v="62.22"/>
    <s v="60"/>
    <d v="2022-09-27T00:00:00"/>
    <d v="2022-11-26T00:00:00"/>
    <n v="2"/>
    <n v="62"/>
    <n v="51"/>
    <n v="102"/>
    <n v="3162"/>
    <s v="Bonifico"/>
    <d v="2022-11-28T00:00:00"/>
    <s v="12830"/>
    <s v="SAN. BANCO POPOLARE CC TESORERIA"/>
  </r>
  <r>
    <s v="886073"/>
    <s v="22253"/>
    <x v="192"/>
    <s v="ACQ"/>
    <s v="9572334792"/>
    <d v="2022-09-23T00:00:00"/>
    <s v="COVID"/>
    <n v="284"/>
    <s v="60"/>
    <d v="2022-09-27T00:00:00"/>
    <d v="2022-11-26T00:00:00"/>
    <n v="-2"/>
    <n v="58"/>
    <n v="284"/>
    <n v="-568"/>
    <n v="16472"/>
    <s v="Bonifico"/>
    <d v="2022-11-24T00:00:00"/>
    <s v="12744"/>
    <s v="SAN. BANCO POPOLARE CC TESORERIA"/>
  </r>
  <r>
    <s v="886074"/>
    <s v="97609"/>
    <x v="284"/>
    <s v="ACQ"/>
    <s v="3006923830"/>
    <d v="2022-09-23T00:00:00"/>
    <m/>
    <n v="592.91999999999996"/>
    <s v="60"/>
    <d v="2022-09-27T00:00:00"/>
    <d v="2022-11-26T00:00:00"/>
    <n v="2"/>
    <n v="62"/>
    <n v="486"/>
    <n v="972"/>
    <n v="30132"/>
    <s v="Bonifico"/>
    <d v="2022-11-28T00:00:00"/>
    <s v="12831"/>
    <s v="SAN. BANCO POPOLARE CC TESORERIA"/>
  </r>
  <r>
    <s v="886075"/>
    <s v="96881"/>
    <x v="0"/>
    <s v="ACQ"/>
    <s v="8261389955"/>
    <d v="2022-09-23T00:00:00"/>
    <m/>
    <n v="609.84"/>
    <s v="60"/>
    <d v="2022-09-27T00:00:00"/>
    <d v="2022-11-26T00:00:00"/>
    <n v="-36"/>
    <n v="24"/>
    <n v="554.4"/>
    <n v="-19958.399999999998"/>
    <n v="13305.599999999999"/>
    <s v="Bonifico"/>
    <d v="2022-10-21T00:00:00"/>
    <s v="11472"/>
    <s v="SAN. BANCO POPOLARE CC TESORERIA"/>
  </r>
  <r>
    <s v="886076"/>
    <s v="92830"/>
    <x v="126"/>
    <s v="ACQ"/>
    <s v="0931925363"/>
    <d v="2022-09-24T00:00:00"/>
    <m/>
    <n v="95.38"/>
    <s v="60"/>
    <d v="2022-09-27T00:00:00"/>
    <d v="2022-11-26T00:00:00"/>
    <n v="-31"/>
    <n v="29"/>
    <n v="78.180000000000007"/>
    <n v="-2423.5800000000004"/>
    <n v="2267.2200000000003"/>
    <s v="Bonifico"/>
    <d v="2022-10-26T00:00:00"/>
    <s v="11701"/>
    <s v="SAN. BANCO POPOLARE CC TESORERIA"/>
  </r>
  <r>
    <s v="886077"/>
    <s v="10829"/>
    <x v="537"/>
    <s v="ACQ"/>
    <s v="10"/>
    <d v="2022-09-23T00:00:00"/>
    <s v="SFERRA: FT ERRATA vedi NC nr. 12"/>
    <n v="15480"/>
    <s v="30"/>
    <d v="2022-09-27T00:00:00"/>
    <d v="2022-10-27T00:00:00"/>
    <n v="0"/>
    <n v="30"/>
    <n v="12384"/>
    <n v="0"/>
    <n v="371520"/>
    <s v="Bonifico"/>
    <d v="2022-10-07T00:00:00"/>
    <s v="10696"/>
    <s v="SAN. BANCO POPOLARE CC TESORERIA"/>
  </r>
  <r>
    <s v="886078"/>
    <s v="100076"/>
    <x v="152"/>
    <s v="ACQ"/>
    <s v="103880"/>
    <d v="2022-09-23T00:00:00"/>
    <m/>
    <n v="43.98"/>
    <s v="60"/>
    <d v="2022-09-27T00:00:00"/>
    <d v="2022-11-26T00:00:00"/>
    <n v="-2"/>
    <n v="58"/>
    <n v="39.979999999999997"/>
    <n v="-79.959999999999994"/>
    <n v="2318.8399999999997"/>
    <s v="Bonifico"/>
    <d v="2022-11-24T00:00:00"/>
    <s v="12691"/>
    <s v="SAN. BANCO POPOLARE CC TESORERIA"/>
  </r>
  <r>
    <s v="886079"/>
    <s v="90544"/>
    <x v="11"/>
    <s v="ACQ"/>
    <s v="22124016"/>
    <d v="2022-09-23T00:00:00"/>
    <m/>
    <n v="527.04"/>
    <s v="60"/>
    <d v="2022-09-27T00:00:00"/>
    <d v="2022-11-26T00:00:00"/>
    <n v="-36"/>
    <n v="24"/>
    <n v="432"/>
    <n v="-15552"/>
    <n v="10368"/>
    <s v="Bonifico"/>
    <d v="2022-10-21T00:00:00"/>
    <s v="11507"/>
    <s v="TERR. BANCO POPOLARE"/>
  </r>
  <r>
    <s v="886080"/>
    <s v="90544"/>
    <x v="11"/>
    <s v="ACQ"/>
    <s v="22124281"/>
    <d v="2022-09-23T00:00:00"/>
    <m/>
    <n v="220"/>
    <s v="60"/>
    <d v="2022-09-27T00:00:00"/>
    <d v="2022-11-26T00:00:00"/>
    <n v="-11"/>
    <n v="49"/>
    <n v="200"/>
    <n v="-2200"/>
    <n v="9800"/>
    <s v="Bonifico"/>
    <d v="2022-11-15T00:00:00"/>
    <s v="12008"/>
    <s v="SAN. BANCO POPOLARE CC TESORERIA"/>
  </r>
  <r>
    <s v="886081"/>
    <s v="90544"/>
    <x v="11"/>
    <s v="ACQ"/>
    <s v="22124014"/>
    <d v="2022-09-23T00:00:00"/>
    <m/>
    <n v="395.28"/>
    <s v="60"/>
    <d v="2022-09-27T00:00:00"/>
    <d v="2022-11-26T00:00:00"/>
    <n v="-36"/>
    <n v="24"/>
    <n v="324"/>
    <n v="-11664"/>
    <n v="7776"/>
    <s v="Bonifico"/>
    <d v="2022-10-21T00:00:00"/>
    <s v="11507"/>
    <s v="TERR. BANCO POPOLARE"/>
  </r>
  <r>
    <s v="886082"/>
    <s v="90544"/>
    <x v="11"/>
    <s v="ACQ"/>
    <s v="22124013"/>
    <d v="2022-09-23T00:00:00"/>
    <m/>
    <n v="201.83"/>
    <s v="60"/>
    <d v="2022-09-27T00:00:00"/>
    <d v="2022-11-26T00:00:00"/>
    <n v="-32"/>
    <n v="28"/>
    <n v="183.48"/>
    <n v="-5871.36"/>
    <n v="5137.4399999999996"/>
    <s v="Bonifico"/>
    <d v="2022-10-25T00:00:00"/>
    <s v="11592"/>
    <s v="SAN. BANCO POPOLARE CC TESORERIA"/>
  </r>
  <r>
    <s v="886083"/>
    <s v="90544"/>
    <x v="11"/>
    <s v="ACQ"/>
    <s v="22124019"/>
    <d v="2022-09-23T00:00:00"/>
    <m/>
    <n v="601.22"/>
    <s v="60"/>
    <d v="2022-09-27T00:00:00"/>
    <d v="2022-11-26T00:00:00"/>
    <n v="-31"/>
    <n v="29"/>
    <n v="578.1"/>
    <n v="-17921.100000000002"/>
    <n v="16764.900000000001"/>
    <s v="Bonifico"/>
    <d v="2022-10-26T00:00:00"/>
    <s v="11642"/>
    <s v="SAN. BANCO POPOLARE CC TESORERIA"/>
  </r>
  <r>
    <s v="886084"/>
    <s v="90712"/>
    <x v="453"/>
    <s v="ACQ_I"/>
    <s v="V0-126591"/>
    <d v="2022-09-23T00:00:00"/>
    <s v="TERR."/>
    <n v="398.84"/>
    <s v="30"/>
    <d v="2022-09-27T00:00:00"/>
    <d v="2022-10-27T00:00:00"/>
    <n v="-17"/>
    <n v="13"/>
    <n v="383.5"/>
    <n v="-6519.5"/>
    <n v="4985.5"/>
    <s v="Bonifico"/>
    <d v="2022-10-10T00:00:00"/>
    <s v="10754"/>
    <s v="TERR. BANCO POPOLARE"/>
  </r>
  <r>
    <s v="886085"/>
    <s v="22641"/>
    <x v="170"/>
    <s v="ACQ"/>
    <s v="5916109312"/>
    <d v="2022-09-22T00:00:00"/>
    <m/>
    <n v="146.4"/>
    <s v="60"/>
    <d v="2022-09-27T00:00:00"/>
    <d v="2022-11-26T00:00:00"/>
    <n v="-36"/>
    <n v="24"/>
    <n v="120"/>
    <n v="-4320"/>
    <n v="2880"/>
    <s v="Bonifico"/>
    <d v="2022-10-21T00:00:00"/>
    <s v="11337"/>
    <s v="SAN. BANCO POPOLARE CC TESORERIA"/>
  </r>
  <r>
    <s v="886086"/>
    <s v="22641"/>
    <x v="170"/>
    <s v="ACQ"/>
    <s v="5916109308"/>
    <d v="2022-09-22T00:00:00"/>
    <m/>
    <n v="1539.64"/>
    <s v="60"/>
    <d v="2022-09-27T00:00:00"/>
    <d v="2022-11-26T00:00:00"/>
    <n v="-11"/>
    <n v="49"/>
    <n v="1262"/>
    <n v="-13882"/>
    <n v="61838"/>
    <s v="Bonifico"/>
    <d v="2022-11-15T00:00:00"/>
    <s v="12070"/>
    <s v="SAN. BANCO POPOLARE CC TESORERIA"/>
  </r>
  <r>
    <s v="886087"/>
    <s v="90712"/>
    <x v="453"/>
    <s v="ACQ_I"/>
    <s v="V0-126592"/>
    <d v="2022-09-23T00:00:00"/>
    <s v="OSPED."/>
    <n v="122.72"/>
    <s v="30"/>
    <d v="2022-09-27T00:00:00"/>
    <d v="2022-10-27T00:00:00"/>
    <n v="-17"/>
    <n v="13"/>
    <n v="118"/>
    <n v="-2006"/>
    <n v="1534"/>
    <s v="Bonifico"/>
    <d v="2022-10-10T00:00:00"/>
    <s v="10753"/>
    <s v="SAN. BANCO POPOLARE CC TESORERIA"/>
  </r>
  <r>
    <s v="886088"/>
    <s v="22641"/>
    <x v="170"/>
    <s v="ACQ"/>
    <s v="5916109309"/>
    <d v="2022-09-22T00:00:00"/>
    <m/>
    <n v="109.8"/>
    <s v="60"/>
    <d v="2022-09-27T00:00:00"/>
    <d v="2022-11-26T00:00:00"/>
    <n v="-36"/>
    <n v="24"/>
    <n v="90"/>
    <n v="-3240"/>
    <n v="2160"/>
    <s v="Bonifico"/>
    <d v="2022-10-21T00:00:00"/>
    <s v="11337"/>
    <s v="SAN. BANCO POPOLARE CC TESORERIA"/>
  </r>
  <r>
    <s v="886089"/>
    <s v="92830"/>
    <x v="126"/>
    <s v="ACQ"/>
    <s v="0931925356"/>
    <d v="2022-09-24T00:00:00"/>
    <m/>
    <n v="329.4"/>
    <s v="60"/>
    <d v="2022-09-27T00:00:00"/>
    <d v="2022-11-26T00:00:00"/>
    <n v="-36"/>
    <n v="24"/>
    <n v="270"/>
    <n v="-9720"/>
    <n v="6480"/>
    <s v="Bonifico"/>
    <d v="2022-10-21T00:00:00"/>
    <s v="11332"/>
    <s v="SAN. BANCO POPOLARE CC TESORERIA"/>
  </r>
  <r>
    <s v="886090"/>
    <s v="99244"/>
    <x v="409"/>
    <s v="ACQ"/>
    <s v="FIPADB-2022-758151"/>
    <d v="2022-09-23T00:00:00"/>
    <m/>
    <n v="150.41999999999999"/>
    <s v="60"/>
    <d v="2022-09-27T00:00:00"/>
    <d v="2022-11-26T00:00:00"/>
    <n v="-36"/>
    <n v="24"/>
    <n v="144.63"/>
    <n v="-5206.68"/>
    <n v="3471.12"/>
    <s v="Bonifico"/>
    <d v="2022-10-21T00:00:00"/>
    <s v="11501"/>
    <s v="SAN. BANCO POPOLARE CC TESORERIA"/>
  </r>
  <r>
    <s v="886092"/>
    <s v="95277"/>
    <x v="107"/>
    <s v="ACQ"/>
    <s v="0000001000078030"/>
    <d v="2022-09-23T00:00:00"/>
    <m/>
    <n v="13.09"/>
    <s v="60"/>
    <d v="2022-09-27T00:00:00"/>
    <d v="2022-11-26T00:00:00"/>
    <n v="-4"/>
    <n v="56"/>
    <n v="11.9"/>
    <n v="-47.6"/>
    <n v="666.4"/>
    <s v="Bonifico"/>
    <d v="2022-11-22T00:00:00"/>
    <s v="12454"/>
    <s v="SAN. BANCO POPOLARE CC TESORERIA"/>
  </r>
  <r>
    <s v="886093"/>
    <s v="90544"/>
    <x v="11"/>
    <s v="ACQ"/>
    <s v="22124012"/>
    <d v="2022-09-23T00:00:00"/>
    <m/>
    <n v="395.28"/>
    <s v="60"/>
    <d v="2022-09-27T00:00:00"/>
    <d v="2022-11-26T00:00:00"/>
    <n v="-36"/>
    <n v="24"/>
    <n v="324"/>
    <n v="-11664"/>
    <n v="7776"/>
    <s v="Bonifico"/>
    <d v="2022-10-21T00:00:00"/>
    <s v="11436"/>
    <s v="SAN. BANCO POPOLARE CC TESORERIA"/>
  </r>
  <r>
    <s v="886094"/>
    <s v="90544"/>
    <x v="11"/>
    <s v="ACQ"/>
    <s v="22123758"/>
    <d v="2022-09-23T00:00:00"/>
    <m/>
    <n v="1135.2"/>
    <s v="60"/>
    <d v="2022-09-27T00:00:00"/>
    <d v="2022-11-26T00:00:00"/>
    <n v="-4"/>
    <n v="56"/>
    <n v="1032"/>
    <n v="-4128"/>
    <n v="57792"/>
    <s v="Bonifico"/>
    <d v="2022-11-22T00:00:00"/>
    <s v="12399"/>
    <s v="SAN. BANCO POPOLARE CC TESORERIA"/>
  </r>
  <r>
    <s v="886095"/>
    <s v="90544"/>
    <x v="11"/>
    <s v="ACQ"/>
    <s v="22124011"/>
    <d v="2022-09-23T00:00:00"/>
    <m/>
    <n v="201.83"/>
    <s v="60"/>
    <d v="2022-09-27T00:00:00"/>
    <d v="2022-11-26T00:00:00"/>
    <n v="-32"/>
    <n v="28"/>
    <n v="183.48"/>
    <n v="-5871.36"/>
    <n v="5137.4399999999996"/>
    <s v="Bonifico"/>
    <d v="2022-10-25T00:00:00"/>
    <s v="11592"/>
    <s v="SAN. BANCO POPOLARE CC TESORERIA"/>
  </r>
  <r>
    <s v="886101"/>
    <s v="94546"/>
    <x v="71"/>
    <s v="ACQ"/>
    <s v="1011357031"/>
    <d v="2022-09-23T00:00:00"/>
    <m/>
    <n v="8785.76"/>
    <s v="60"/>
    <d v="2022-09-27T00:00:00"/>
    <d v="2022-11-26T00:00:00"/>
    <n v="-2"/>
    <n v="58"/>
    <n v="7201.44"/>
    <n v="-14402.88"/>
    <n v="417683.51999999996"/>
    <s v="Bonifico"/>
    <d v="2022-11-24T00:00:00"/>
    <s v="12564"/>
    <s v="SAN. BANCO POPOLARE CC TESORERIA"/>
  </r>
  <r>
    <s v="886104"/>
    <s v="93395"/>
    <x v="51"/>
    <s v="ACQ"/>
    <s v="22080486 Q1"/>
    <d v="2022-09-23T00:00:00"/>
    <m/>
    <n v="100.04"/>
    <s v="60"/>
    <d v="2022-09-27T00:00:00"/>
    <d v="2022-11-26T00:00:00"/>
    <n v="2"/>
    <n v="62"/>
    <n v="82"/>
    <n v="164"/>
    <n v="5084"/>
    <s v="Bonifico"/>
    <d v="2022-11-28T00:00:00"/>
    <s v="12830"/>
    <s v="SAN. BANCO POPOLARE CC TESORERIA"/>
  </r>
  <r>
    <s v="886105"/>
    <s v="97609"/>
    <x v="284"/>
    <s v="ACQ"/>
    <s v="3006923838"/>
    <d v="2022-09-23T00:00:00"/>
    <m/>
    <n v="197.64"/>
    <s v="60"/>
    <d v="2022-09-27T00:00:00"/>
    <d v="2022-11-26T00:00:00"/>
    <n v="-2"/>
    <n v="58"/>
    <n v="162"/>
    <n v="-324"/>
    <n v="9396"/>
    <s v="Bonifico"/>
    <d v="2022-11-24T00:00:00"/>
    <s v="12584"/>
    <s v="SAN. BANCO POPOLARE CC TESORERIA"/>
  </r>
  <r>
    <s v="886106"/>
    <s v="90127"/>
    <x v="88"/>
    <s v="ACQ"/>
    <s v="5302495153"/>
    <d v="2022-09-22T00:00:00"/>
    <m/>
    <n v="487.08"/>
    <s v="60"/>
    <d v="2022-09-27T00:00:00"/>
    <d v="2022-11-26T00:00:00"/>
    <n v="-2"/>
    <n v="58"/>
    <n v="442.8"/>
    <n v="-885.6"/>
    <n v="25682.400000000001"/>
    <s v="Bonifico"/>
    <d v="2022-11-24T00:00:00"/>
    <s v="12649"/>
    <s v="SAN. BANCO POPOLARE CC TESORERIA"/>
  </r>
  <r>
    <s v="886107"/>
    <s v="98806"/>
    <x v="444"/>
    <s v="ACQ"/>
    <s v="FPA 153/22"/>
    <d v="2022-09-24T00:00:00"/>
    <m/>
    <n v="314.76"/>
    <s v="60"/>
    <d v="2022-09-27T00:00:00"/>
    <d v="2022-11-26T00:00:00"/>
    <n v="-2"/>
    <n v="58"/>
    <n v="258"/>
    <n v="-516"/>
    <n v="14964"/>
    <s v="Bonifico"/>
    <d v="2022-11-24T00:00:00"/>
    <s v="12750"/>
    <s v="SAN. BANCO POPOLARE CC TESORERIA"/>
  </r>
  <r>
    <s v="886108"/>
    <s v="96881"/>
    <x v="0"/>
    <s v="ACQ"/>
    <s v="8261389954"/>
    <d v="2022-09-23T00:00:00"/>
    <m/>
    <n v="423.98"/>
    <s v="60"/>
    <d v="2022-09-27T00:00:00"/>
    <d v="2022-11-26T00:00:00"/>
    <n v="-36"/>
    <n v="24"/>
    <n v="385.44"/>
    <n v="-13875.84"/>
    <n v="9250.56"/>
    <s v="Bonifico"/>
    <d v="2022-10-21T00:00:00"/>
    <s v="11472"/>
    <s v="SAN. BANCO POPOLARE CC TESORERIA"/>
  </r>
  <r>
    <s v="886109"/>
    <s v="22641"/>
    <x v="170"/>
    <s v="ACQ"/>
    <s v="5916109311"/>
    <d v="2022-09-22T00:00:00"/>
    <m/>
    <n v="114.68"/>
    <s v="60"/>
    <d v="2022-09-27T00:00:00"/>
    <d v="2022-11-26T00:00:00"/>
    <n v="-36"/>
    <n v="24"/>
    <n v="94"/>
    <n v="-3384"/>
    <n v="2256"/>
    <s v="Bonifico"/>
    <d v="2022-10-21T00:00:00"/>
    <s v="11337"/>
    <s v="SAN. BANCO POPOLARE CC TESORERIA"/>
  </r>
  <r>
    <s v="886110"/>
    <s v="91535"/>
    <x v="87"/>
    <s v="ACQ"/>
    <s v="002245"/>
    <d v="2022-09-16T00:00:00"/>
    <m/>
    <n v="47.82"/>
    <s v="60"/>
    <d v="2022-09-27T00:00:00"/>
    <d v="2022-11-26T00:00:00"/>
    <n v="-31"/>
    <n v="29"/>
    <n v="39.200000000000003"/>
    <n v="-1215.2"/>
    <n v="1136.8000000000002"/>
    <s v="Bonifico"/>
    <d v="2022-10-26T00:00:00"/>
    <s v="11670"/>
    <s v="SAN. BANCO POPOLARE CC TESORERIA"/>
  </r>
  <r>
    <s v="886111"/>
    <s v="90176"/>
    <x v="349"/>
    <s v="ACQ"/>
    <s v="3310/2"/>
    <d v="2022-09-26T00:00:00"/>
    <m/>
    <n v="732"/>
    <s v="60"/>
    <d v="2022-09-27T00:00:00"/>
    <d v="2022-11-26T00:00:00"/>
    <n v="2"/>
    <n v="62"/>
    <n v="600"/>
    <n v="1200"/>
    <n v="37200"/>
    <s v="Bonifico"/>
    <d v="2022-11-28T00:00:00"/>
    <s v="12888"/>
    <s v="SAN. BANCO POPOLARE CC TESORERIA"/>
  </r>
  <r>
    <s v="886112"/>
    <s v="90176"/>
    <x v="349"/>
    <s v="ACQ"/>
    <s v="3309/2"/>
    <d v="2022-09-26T00:00:00"/>
    <m/>
    <n v="3945.42"/>
    <s v="60"/>
    <d v="2022-09-27T00:00:00"/>
    <d v="2022-11-26T00:00:00"/>
    <n v="2"/>
    <n v="62"/>
    <n v="3597.73"/>
    <n v="7195.46"/>
    <n v="223059.26"/>
    <s v="Bonifico"/>
    <d v="2022-11-28T00:00:00"/>
    <s v="12888"/>
    <s v="SAN. BANCO POPOLARE CC TESORERIA"/>
  </r>
  <r>
    <s v="886113"/>
    <s v="22766"/>
    <x v="225"/>
    <s v="ACQ"/>
    <s v="26617"/>
    <d v="2022-09-17T00:00:00"/>
    <m/>
    <n v="48.8"/>
    <s v="60"/>
    <d v="2022-09-27T00:00:00"/>
    <d v="2022-11-26T00:00:00"/>
    <n v="-36"/>
    <n v="24"/>
    <n v="40"/>
    <n v="-1440"/>
    <n v="960"/>
    <s v="Bonifico"/>
    <d v="2022-10-21T00:00:00"/>
    <s v="11439"/>
    <s v="SAN. BANCO POPOLARE CC TESORERIA"/>
  </r>
  <r>
    <s v="886114"/>
    <s v="22766"/>
    <x v="225"/>
    <s v="ACQ"/>
    <s v="26621"/>
    <d v="2022-09-17T00:00:00"/>
    <m/>
    <n v="117.12"/>
    <s v="60"/>
    <d v="2022-09-27T00:00:00"/>
    <d v="2022-11-26T00:00:00"/>
    <n v="-2"/>
    <n v="58"/>
    <n v="96"/>
    <n v="-192"/>
    <n v="5568"/>
    <s v="Bonifico"/>
    <d v="2022-11-24T00:00:00"/>
    <s v="12667"/>
    <s v="SAN. BANCO POPOLARE CC TESORERIA"/>
  </r>
  <r>
    <s v="886115"/>
    <s v="22766"/>
    <x v="225"/>
    <s v="ACQ"/>
    <s v="26616"/>
    <d v="2022-09-17T00:00:00"/>
    <m/>
    <n v="34.950000000000003"/>
    <s v="60"/>
    <d v="2022-09-27T00:00:00"/>
    <d v="2022-11-26T00:00:00"/>
    <n v="-36"/>
    <n v="24"/>
    <n v="28.65"/>
    <n v="-1031.3999999999999"/>
    <n v="687.59999999999991"/>
    <s v="Bonifico"/>
    <d v="2022-10-21T00:00:00"/>
    <s v="11439"/>
    <s v="SAN. BANCO POPOLARE CC TESORERIA"/>
  </r>
  <r>
    <s v="886116"/>
    <s v="98214"/>
    <x v="229"/>
    <s v="ACQ"/>
    <s v="003453-0C7"/>
    <d v="2022-09-22T00:00:00"/>
    <s v="SERVICE LAVAENDOSCOPI LU E AGO 22"/>
    <n v="20310.759999999998"/>
    <s v="60"/>
    <d v="2022-09-27T00:00:00"/>
    <d v="2022-11-26T00:00:00"/>
    <n v="-36"/>
    <n v="24"/>
    <n v="16648.16"/>
    <n v="-599333.76"/>
    <n v="399555.83999999997"/>
    <s v="Bonifico"/>
    <d v="2022-10-21T00:00:00"/>
    <s v="11460"/>
    <s v="SAN. BANCO POPOLARE CC TESORERIA"/>
  </r>
  <r>
    <s v="886117"/>
    <s v="22766"/>
    <x v="225"/>
    <s v="ACQ"/>
    <s v="26614"/>
    <d v="2022-09-17T00:00:00"/>
    <m/>
    <n v="242.05"/>
    <s v="60"/>
    <d v="2022-09-27T00:00:00"/>
    <d v="2022-11-26T00:00:00"/>
    <n v="-2"/>
    <n v="58"/>
    <n v="198.4"/>
    <n v="-396.8"/>
    <n v="11507.2"/>
    <s v="Bonifico"/>
    <d v="2022-11-24T00:00:00"/>
    <s v="12667"/>
    <s v="SAN. BANCO POPOLARE CC TESORERIA"/>
  </r>
  <r>
    <s v="886118"/>
    <s v="90944"/>
    <x v="180"/>
    <s v="ACQ"/>
    <s v="5488/S"/>
    <d v="2022-09-14T00:00:00"/>
    <m/>
    <n v="5782.8"/>
    <s v="60"/>
    <d v="2022-09-27T00:00:00"/>
    <d v="2022-11-26T00:00:00"/>
    <n v="-32"/>
    <n v="28"/>
    <n v="4740"/>
    <n v="-151680"/>
    <n v="132720"/>
    <s v="Bonifico"/>
    <d v="2022-10-25T00:00:00"/>
    <s v="11571"/>
    <s v="SAN. BANCO POPOLARE CC TESORERIA"/>
  </r>
  <r>
    <s v="886119"/>
    <s v="22766"/>
    <x v="225"/>
    <s v="ACQ"/>
    <s v="26619"/>
    <d v="2022-09-17T00:00:00"/>
    <m/>
    <n v="302.56"/>
    <s v="60"/>
    <d v="2022-09-27T00:00:00"/>
    <d v="2022-11-26T00:00:00"/>
    <n v="-36"/>
    <n v="24"/>
    <n v="248"/>
    <n v="-8928"/>
    <n v="5952"/>
    <s v="Bonifico"/>
    <d v="2022-10-21T00:00:00"/>
    <s v="11439"/>
    <s v="SAN. BANCO POPOLARE CC TESORERIA"/>
  </r>
  <r>
    <s v="886120"/>
    <s v="22766"/>
    <x v="225"/>
    <s v="ACQ"/>
    <s v="26618"/>
    <d v="2022-09-17T00:00:00"/>
    <m/>
    <n v="210.45"/>
    <s v="60"/>
    <d v="2022-09-27T00:00:00"/>
    <d v="2022-11-26T00:00:00"/>
    <n v="-36"/>
    <n v="24"/>
    <n v="172.5"/>
    <n v="-6210"/>
    <n v="4140"/>
    <s v="Bonifico"/>
    <d v="2022-10-21T00:00:00"/>
    <s v="11439"/>
    <s v="SAN. BANCO POPOLARE CC TESORERIA"/>
  </r>
  <r>
    <s v="886121"/>
    <s v="22766"/>
    <x v="225"/>
    <s v="ACQ"/>
    <s v="26609"/>
    <d v="2022-09-17T00:00:00"/>
    <m/>
    <n v="56.61"/>
    <s v="60"/>
    <d v="2022-09-27T00:00:00"/>
    <d v="2022-11-26T00:00:00"/>
    <n v="-36"/>
    <n v="24"/>
    <n v="46.4"/>
    <n v="-1670.3999999999999"/>
    <n v="1113.5999999999999"/>
    <s v="Bonifico"/>
    <d v="2022-10-21T00:00:00"/>
    <s v="11439"/>
    <s v="SAN. BANCO POPOLARE CC TESORERIA"/>
  </r>
  <r>
    <s v="886122"/>
    <s v="22766"/>
    <x v="225"/>
    <s v="ACQ"/>
    <s v="26610"/>
    <d v="2022-09-17T00:00:00"/>
    <m/>
    <n v="206.42"/>
    <s v="60"/>
    <d v="2022-09-27T00:00:00"/>
    <d v="2022-11-26T00:00:00"/>
    <n v="-36"/>
    <n v="24"/>
    <n v="169.2"/>
    <n v="-6091.2"/>
    <n v="4060.7999999999997"/>
    <s v="Bonifico"/>
    <d v="2022-10-21T00:00:00"/>
    <s v="11439"/>
    <s v="SAN. BANCO POPOLARE CC TESORERIA"/>
  </r>
  <r>
    <s v="886123"/>
    <s v="22766"/>
    <x v="225"/>
    <s v="ACQ"/>
    <s v="26612"/>
    <d v="2022-09-17T00:00:00"/>
    <m/>
    <n v="407.58"/>
    <s v="60"/>
    <d v="2022-09-27T00:00:00"/>
    <d v="2022-11-26T00:00:00"/>
    <n v="-2"/>
    <n v="58"/>
    <n v="334.08"/>
    <n v="-668.16"/>
    <n v="19376.64"/>
    <s v="Bonifico"/>
    <d v="2022-11-24T00:00:00"/>
    <s v="12667"/>
    <s v="SAN. BANCO POPOLARE CC TESORERIA"/>
  </r>
  <r>
    <s v="886124"/>
    <s v="22766"/>
    <x v="225"/>
    <s v="ACQ"/>
    <s v="26611"/>
    <d v="2022-09-17T00:00:00"/>
    <m/>
    <n v="188.86"/>
    <s v="60"/>
    <d v="2022-09-27T00:00:00"/>
    <d v="2022-11-26T00:00:00"/>
    <n v="-31"/>
    <n v="29"/>
    <n v="154.80000000000001"/>
    <n v="-4798.8"/>
    <n v="4489.2000000000007"/>
    <s v="Bonifico"/>
    <d v="2022-10-26T00:00:00"/>
    <s v="11645"/>
    <s v="SAN. BANCO POPOLARE CC TESORERIA"/>
  </r>
  <r>
    <s v="886125"/>
    <s v="99378"/>
    <x v="282"/>
    <s v="ACQ"/>
    <s v="2280046283"/>
    <d v="2022-09-06T00:00:00"/>
    <m/>
    <n v="348.19"/>
    <s v="60"/>
    <d v="2022-09-27T00:00:00"/>
    <d v="2022-11-26T00:00:00"/>
    <n v="-2"/>
    <n v="58"/>
    <n v="334.8"/>
    <n v="-669.6"/>
    <n v="19418.400000000001"/>
    <s v="Bonifico"/>
    <d v="2022-11-24T00:00:00"/>
    <s v="12647"/>
    <s v="SAN. BANCO POPOLARE CC TESORERIA"/>
  </r>
  <r>
    <s v="886126"/>
    <s v="96253"/>
    <x v="34"/>
    <s v="ACQ"/>
    <s v="00000055443"/>
    <d v="2022-09-26T00:00:00"/>
    <m/>
    <n v="439.2"/>
    <s v="60"/>
    <d v="2022-09-27T00:00:00"/>
    <d v="2022-11-26T00:00:00"/>
    <n v="-31"/>
    <n v="29"/>
    <n v="360"/>
    <n v="-11160"/>
    <n v="10440"/>
    <s v="Bonifico"/>
    <d v="2022-10-26T00:00:00"/>
    <s v="11696"/>
    <s v="SAN. BANCO POPOLARE CC TESORERIA"/>
  </r>
  <r>
    <s v="886127"/>
    <s v="22637"/>
    <x v="130"/>
    <s v="ACQ"/>
    <s v="002732-0C2 PA"/>
    <d v="2022-09-26T00:00:00"/>
    <s v="COVID"/>
    <n v="198.45"/>
    <s v="60"/>
    <d v="2022-09-27T00:00:00"/>
    <d v="2022-11-26T00:00:00"/>
    <n v="-36"/>
    <n v="24"/>
    <n v="189"/>
    <n v="-6804"/>
    <n v="4536"/>
    <s v="Bonifico"/>
    <d v="2022-10-21T00:00:00"/>
    <s v="11479"/>
    <s v="SAN. BANCO POPOLARE CC TESORERIA"/>
  </r>
  <r>
    <s v="886128"/>
    <s v="22637"/>
    <x v="130"/>
    <s v="ACQ"/>
    <s v="002735-0C2 PA"/>
    <d v="2022-09-26T00:00:00"/>
    <m/>
    <n v="721.02"/>
    <s v="60"/>
    <d v="2022-09-27T00:00:00"/>
    <d v="2022-11-26T00:00:00"/>
    <n v="-31"/>
    <n v="29"/>
    <n v="591"/>
    <n v="-18321"/>
    <n v="17139"/>
    <s v="Bonifico"/>
    <d v="2022-10-26T00:00:00"/>
    <s v="11662"/>
    <s v="SAN. BANCO POPOLARE CC TESORERIA"/>
  </r>
  <r>
    <s v="886129"/>
    <s v="22641"/>
    <x v="170"/>
    <s v="ACQ"/>
    <s v="5916109313"/>
    <d v="2022-09-22T00:00:00"/>
    <m/>
    <n v="146.4"/>
    <s v="60"/>
    <d v="2022-09-27T00:00:00"/>
    <d v="2022-11-26T00:00:00"/>
    <n v="-36"/>
    <n v="24"/>
    <n v="120"/>
    <n v="-4320"/>
    <n v="2880"/>
    <s v="Bonifico"/>
    <d v="2022-10-21T00:00:00"/>
    <s v="11337"/>
    <s v="SAN. BANCO POPOLARE CC TESORERIA"/>
  </r>
  <r>
    <s v="886130"/>
    <s v="22641"/>
    <x v="170"/>
    <s v="ACQ"/>
    <s v="5916109390"/>
    <d v="2022-09-23T00:00:00"/>
    <m/>
    <n v="488"/>
    <s v="60"/>
    <d v="2022-09-27T00:00:00"/>
    <d v="2022-11-26T00:00:00"/>
    <n v="-2"/>
    <n v="58"/>
    <n v="400"/>
    <n v="-800"/>
    <n v="23200"/>
    <s v="Bonifico"/>
    <d v="2022-11-24T00:00:00"/>
    <s v="12655"/>
    <s v="SAN. BANCO POPOLARE CC TESORERIA"/>
  </r>
  <r>
    <s v="886131"/>
    <s v="22641"/>
    <x v="170"/>
    <s v="ACQ"/>
    <s v="5916109310"/>
    <d v="2022-09-22T00:00:00"/>
    <m/>
    <n v="258.64"/>
    <s v="60"/>
    <d v="2022-09-27T00:00:00"/>
    <d v="2022-11-26T00:00:00"/>
    <n v="-36"/>
    <n v="24"/>
    <n v="212"/>
    <n v="-7632"/>
    <n v="5088"/>
    <s v="Bonifico"/>
    <d v="2022-10-21T00:00:00"/>
    <s v="11337"/>
    <s v="SAN. BANCO POPOLARE CC TESORERIA"/>
  </r>
  <r>
    <s v="886132"/>
    <s v="22766"/>
    <x v="225"/>
    <s v="ACQ"/>
    <s v="26620"/>
    <d v="2022-09-17T00:00:00"/>
    <m/>
    <n v="634.4"/>
    <s v="60"/>
    <d v="2022-09-27T00:00:00"/>
    <d v="2022-11-26T00:00:00"/>
    <n v="-2"/>
    <n v="58"/>
    <n v="520"/>
    <n v="-1040"/>
    <n v="30160"/>
    <s v="Bonifico"/>
    <d v="2022-11-24T00:00:00"/>
    <s v="12667"/>
    <s v="SAN. BANCO POPOLARE CC TESORERIA"/>
  </r>
  <r>
    <s v="886133"/>
    <s v="22766"/>
    <x v="225"/>
    <s v="ACQ"/>
    <s v="26615"/>
    <d v="2022-09-17T00:00:00"/>
    <m/>
    <n v="430.42"/>
    <s v="60"/>
    <d v="2022-09-27T00:00:00"/>
    <d v="2022-11-26T00:00:00"/>
    <n v="-2"/>
    <n v="58"/>
    <n v="352.8"/>
    <n v="-705.6"/>
    <n v="20462.400000000001"/>
    <s v="Bonifico"/>
    <d v="2022-11-24T00:00:00"/>
    <s v="12667"/>
    <s v="SAN. BANCO POPOLARE CC TESORERIA"/>
  </r>
  <r>
    <s v="886134"/>
    <s v="22766"/>
    <x v="225"/>
    <s v="ACQ"/>
    <s v="26622"/>
    <d v="2022-09-17T00:00:00"/>
    <m/>
    <n v="135.05000000000001"/>
    <s v="60"/>
    <d v="2022-09-27T00:00:00"/>
    <d v="2022-11-26T00:00:00"/>
    <n v="-2"/>
    <n v="58"/>
    <n v="110.7"/>
    <n v="-221.4"/>
    <n v="6420.6"/>
    <s v="Bonifico"/>
    <d v="2022-11-24T00:00:00"/>
    <s v="12667"/>
    <s v="SAN. BANCO POPOLARE CC TESORERIA"/>
  </r>
  <r>
    <s v="886135"/>
    <s v="22766"/>
    <x v="225"/>
    <s v="ACQ"/>
    <s v="26613"/>
    <d v="2022-09-17T00:00:00"/>
    <m/>
    <n v="121.02"/>
    <s v="60"/>
    <d v="2022-09-27T00:00:00"/>
    <d v="2022-11-26T00:00:00"/>
    <n v="-2"/>
    <n v="58"/>
    <n v="99.2"/>
    <n v="-198.4"/>
    <n v="5753.6"/>
    <s v="Bonifico"/>
    <d v="2022-11-24T00:00:00"/>
    <s v="12667"/>
    <s v="SAN. BANCO POPOLARE CC TESORERIA"/>
  </r>
  <r>
    <s v="886136"/>
    <s v="22637"/>
    <x v="130"/>
    <s v="ACQ"/>
    <s v="002733-0C2 PA"/>
    <d v="2022-09-26T00:00:00"/>
    <s v="COVID"/>
    <n v="297.68"/>
    <s v="60"/>
    <d v="2022-09-27T00:00:00"/>
    <d v="2022-11-26T00:00:00"/>
    <n v="-31"/>
    <n v="29"/>
    <n v="283.5"/>
    <n v="-8788.5"/>
    <n v="8221.5"/>
    <s v="Bonifico"/>
    <d v="2022-10-26T00:00:00"/>
    <s v="11662"/>
    <s v="SAN. BANCO POPOLARE CC TESORERIA"/>
  </r>
  <r>
    <s v="886137"/>
    <s v="22637"/>
    <x v="130"/>
    <s v="ACQ"/>
    <s v="002724-0C2 PA"/>
    <d v="2022-09-26T00:00:00"/>
    <s v="COVID"/>
    <n v="78.75"/>
    <s v="60"/>
    <d v="2022-09-27T00:00:00"/>
    <d v="2022-11-26T00:00:00"/>
    <n v="-31"/>
    <n v="29"/>
    <n v="75"/>
    <n v="-2325"/>
    <n v="2175"/>
    <s v="Bonifico"/>
    <d v="2022-10-26T00:00:00"/>
    <s v="11662"/>
    <s v="SAN. BANCO POPOLARE CC TESORERIA"/>
  </r>
  <r>
    <s v="886138"/>
    <s v="101075"/>
    <x v="298"/>
    <s v="ACQ"/>
    <s v="1885"/>
    <d v="2022-09-26T00:00:00"/>
    <m/>
    <n v="2728.96"/>
    <s v="60"/>
    <d v="2022-09-27T00:00:00"/>
    <d v="2022-11-26T00:00:00"/>
    <n v="-36"/>
    <n v="24"/>
    <n v="2624"/>
    <n v="-94464"/>
    <n v="62976"/>
    <s v="Bonifico"/>
    <d v="2022-10-21T00:00:00"/>
    <s v="11446"/>
    <s v="SAN. BANCO POPOLARE CC TESORERIA"/>
  </r>
  <r>
    <s v="886139"/>
    <s v="22637"/>
    <x v="130"/>
    <s v="ACQ"/>
    <s v="002731-0C2 PA"/>
    <d v="2022-09-26T00:00:00"/>
    <m/>
    <n v="756.4"/>
    <s v="60"/>
    <d v="2022-09-27T00:00:00"/>
    <d v="2022-11-26T00:00:00"/>
    <n v="-31"/>
    <n v="29"/>
    <n v="620"/>
    <n v="-19220"/>
    <n v="17980"/>
    <s v="Bonifico"/>
    <d v="2022-10-26T00:00:00"/>
    <s v="11662"/>
    <s v="SAN. BANCO POPOLARE CC TESORERIA"/>
  </r>
  <r>
    <s v="886140"/>
    <s v="91003"/>
    <x v="538"/>
    <s v="ACQ"/>
    <s v="VP 006503"/>
    <d v="2022-09-23T00:00:00"/>
    <m/>
    <n v="350.22"/>
    <s v="60"/>
    <d v="2022-09-27T00:00:00"/>
    <d v="2022-11-26T00:00:00"/>
    <n v="-36"/>
    <n v="24"/>
    <n v="336.75"/>
    <n v="-12123"/>
    <n v="8082"/>
    <s v="Bonifico"/>
    <d v="2022-10-21T00:00:00"/>
    <s v="11503"/>
    <s v="SAN. BANCO POPOLARE CC TESORERIA"/>
  </r>
  <r>
    <s v="886141"/>
    <s v="22637"/>
    <x v="130"/>
    <s v="ACQ"/>
    <s v="002720-0C2 PA"/>
    <d v="2022-09-26T00:00:00"/>
    <m/>
    <n v="315"/>
    <s v="60"/>
    <d v="2022-09-27T00:00:00"/>
    <d v="2022-11-26T00:00:00"/>
    <n v="-31"/>
    <n v="29"/>
    <n v="300"/>
    <n v="-9300"/>
    <n v="8700"/>
    <s v="Bonifico"/>
    <d v="2022-10-26T00:00:00"/>
    <s v="11662"/>
    <s v="SAN. BANCO POPOLARE CC TESORERIA"/>
  </r>
  <r>
    <s v="886142"/>
    <s v="98717"/>
    <x v="30"/>
    <s v="ACQ"/>
    <s v="1710/P"/>
    <d v="2022-09-19T00:00:00"/>
    <m/>
    <n v="602.67999999999995"/>
    <s v="60"/>
    <d v="2022-09-27T00:00:00"/>
    <d v="2022-11-26T00:00:00"/>
    <n v="-2"/>
    <n v="58"/>
    <n v="494"/>
    <n v="-988"/>
    <n v="28652"/>
    <s v="Bonifico"/>
    <d v="2022-11-24T00:00:00"/>
    <s v="12726"/>
    <s v="SAN. BANCO POPOLARE CC TESORERIA"/>
  </r>
  <r>
    <s v="886143"/>
    <s v="90890"/>
    <x v="379"/>
    <s v="ACQ"/>
    <s v="409.01"/>
    <d v="2022-09-22T00:00:00"/>
    <m/>
    <n v="109.8"/>
    <s v="60"/>
    <d v="2022-09-27T00:00:00"/>
    <d v="2022-11-26T00:00:00"/>
    <n v="-31"/>
    <n v="29"/>
    <n v="90"/>
    <n v="-2790"/>
    <n v="2610"/>
    <s v="Bonifico"/>
    <d v="2022-10-26T00:00:00"/>
    <s v="11666"/>
    <s v="SAN. BANCO POPOLARE CC TESORERIA"/>
  </r>
  <r>
    <s v="886144"/>
    <s v="22637"/>
    <x v="130"/>
    <s v="ACQ"/>
    <s v="002734-0C2 PA"/>
    <d v="2022-09-26T00:00:00"/>
    <m/>
    <n v="480.68"/>
    <s v="60"/>
    <d v="2022-09-27T00:00:00"/>
    <d v="2022-11-26T00:00:00"/>
    <n v="-11"/>
    <n v="49"/>
    <n v="394"/>
    <n v="-4334"/>
    <n v="19306"/>
    <s v="Bonifico"/>
    <d v="2022-11-15T00:00:00"/>
    <s v="11992"/>
    <s v="SAN. BANCO POPOLARE CC TESORERIA"/>
  </r>
  <r>
    <s v="886145"/>
    <s v="93295"/>
    <x v="194"/>
    <s v="ACQ"/>
    <s v="1022183071"/>
    <d v="2022-09-26T00:00:00"/>
    <s v="NC A STORNO PARZ. FATT.1022339983 DEL 31/8/22"/>
    <n v="-5231.93"/>
    <s v="60"/>
    <d v="2022-09-27T00:00:00"/>
    <d v="2022-11-26T00:00:00"/>
    <n v="0"/>
    <n v="60"/>
    <n v="-5030.7"/>
    <n v="0"/>
    <n v="-301842"/>
    <s v="Bonifico"/>
    <d v="2022-10-25T00:00:00"/>
    <s v="11574"/>
    <s v="SAN. BANCO POPOLARE CC TESORERIA"/>
  </r>
  <r>
    <s v="886148"/>
    <s v="91535"/>
    <x v="87"/>
    <s v="ACQ"/>
    <s v="002244/22"/>
    <d v="2022-09-16T00:00:00"/>
    <m/>
    <n v="87.84"/>
    <s v="60"/>
    <d v="2022-09-27T00:00:00"/>
    <d v="2022-11-26T00:00:00"/>
    <n v="-31"/>
    <n v="29"/>
    <n v="72"/>
    <n v="-2232"/>
    <n v="2088"/>
    <s v="Bonifico"/>
    <d v="2022-10-26T00:00:00"/>
    <s v="11670"/>
    <s v="SAN. BANCO POPOLARE CC TESORERIA"/>
  </r>
  <r>
    <s v="886149"/>
    <s v="22637"/>
    <x v="130"/>
    <s v="ACQ"/>
    <s v="002725-0C2 PA/22"/>
    <d v="2022-09-26T00:00:00"/>
    <s v="COVID"/>
    <n v="78.75"/>
    <s v="60"/>
    <d v="2022-09-27T00:00:00"/>
    <d v="2022-11-26T00:00:00"/>
    <n v="-31"/>
    <n v="29"/>
    <n v="75"/>
    <n v="-2325"/>
    <n v="2175"/>
    <s v="Bonifico"/>
    <d v="2022-10-26T00:00:00"/>
    <s v="11662"/>
    <s v="SAN. BANCO POPOLARE CC TESORERIA"/>
  </r>
  <r>
    <s v="886150"/>
    <s v="22637"/>
    <x v="130"/>
    <s v="ACQ"/>
    <s v="002727-0C2 PA/22"/>
    <d v="2022-09-26T00:00:00"/>
    <s v="COVID"/>
    <n v="78.75"/>
    <s v="60"/>
    <d v="2022-09-27T00:00:00"/>
    <d v="2022-11-26T00:00:00"/>
    <n v="-31"/>
    <n v="29"/>
    <n v="75"/>
    <n v="-2325"/>
    <n v="2175"/>
    <s v="Bonifico"/>
    <d v="2022-10-26T00:00:00"/>
    <s v="11662"/>
    <s v="SAN. BANCO POPOLARE CC TESORERIA"/>
  </r>
  <r>
    <s v="886151"/>
    <s v="22637"/>
    <x v="130"/>
    <s v="ACQ"/>
    <s v="002726-0C2 PA/22"/>
    <d v="2022-09-26T00:00:00"/>
    <s v="COVID"/>
    <n v="78.75"/>
    <s v="60"/>
    <d v="2022-09-27T00:00:00"/>
    <d v="2022-11-26T00:00:00"/>
    <n v="-31"/>
    <n v="29"/>
    <n v="75"/>
    <n v="-2325"/>
    <n v="2175"/>
    <s v="Bonifico"/>
    <d v="2022-10-26T00:00:00"/>
    <s v="11662"/>
    <s v="SAN. BANCO POPOLARE CC TESORERIA"/>
  </r>
  <r>
    <s v="886152"/>
    <s v="22637"/>
    <x v="130"/>
    <s v="ACQ"/>
    <s v="002728-0C2 PA/22"/>
    <d v="2022-09-26T00:00:00"/>
    <m/>
    <n v="533.75"/>
    <s v="60"/>
    <d v="2022-09-27T00:00:00"/>
    <d v="2022-11-26T00:00:00"/>
    <n v="-31"/>
    <n v="29"/>
    <n v="437.5"/>
    <n v="-13562.5"/>
    <n v="12687.5"/>
    <s v="Bonifico"/>
    <d v="2022-10-26T00:00:00"/>
    <s v="11662"/>
    <s v="SAN. BANCO POPOLARE CC TESORERIA"/>
  </r>
  <r>
    <s v="888001"/>
    <s v="91477"/>
    <x v="106"/>
    <s v="ACQ"/>
    <s v="1209352739"/>
    <d v="2022-09-26T00:00:00"/>
    <m/>
    <n v="7554.24"/>
    <s v="60"/>
    <d v="2022-09-29T00:00:00"/>
    <d v="2022-11-28T00:00:00"/>
    <n v="-4"/>
    <n v="56"/>
    <n v="6192"/>
    <n v="-24768"/>
    <n v="346752"/>
    <s v="Bonifico"/>
    <d v="2022-11-24T00:00:00"/>
    <s v="12711"/>
    <s v="SAN. BANCO POPOLARE CC TESORERIA"/>
  </r>
  <r>
    <s v="888002"/>
    <s v="22749"/>
    <x v="104"/>
    <s v="ACQ"/>
    <s v="2110578997"/>
    <d v="2022-09-26T00:00:00"/>
    <m/>
    <n v="1149.4100000000001"/>
    <s v="60"/>
    <d v="2022-09-29T00:00:00"/>
    <d v="2022-11-28T00:00:00"/>
    <n v="-13"/>
    <n v="47"/>
    <n v="1105.2"/>
    <n v="-14367.6"/>
    <n v="51944.4"/>
    <s v="Bonifico"/>
    <d v="2022-11-15T00:00:00"/>
    <s v="12062"/>
    <s v="SAN. BANCO POPOLARE CC TESORERIA"/>
  </r>
  <r>
    <s v="888003"/>
    <s v="96420"/>
    <x v="38"/>
    <s v="ACQ"/>
    <s v="FS/4919"/>
    <d v="2022-09-21T00:00:00"/>
    <s v="VEDI NC NCS/5197 DEL 11/10/22 PER ERRATA APPL. IVA"/>
    <n v="3076.98"/>
    <s v="60"/>
    <d v="2022-09-29T00:00:00"/>
    <d v="2022-11-28T00:00:00"/>
    <n v="0"/>
    <n v="60"/>
    <n v="2956"/>
    <n v="0"/>
    <n v="177360"/>
    <s v="Bonifico"/>
    <d v="2022-11-17T00:00:00"/>
    <s v="12303"/>
    <s v="SAN. BANCO POPOLARE CC TESORERIA"/>
  </r>
  <r>
    <s v="888004"/>
    <s v="95277"/>
    <x v="107"/>
    <s v="ACQ"/>
    <s v="0000001000078944"/>
    <d v="2022-09-26T00:00:00"/>
    <m/>
    <n v="13837.55"/>
    <s v="60"/>
    <d v="2022-09-29T00:00:00"/>
    <d v="2022-11-28T00:00:00"/>
    <n v="-5"/>
    <n v="55"/>
    <n v="12579.59"/>
    <n v="-62897.95"/>
    <n v="691877.45"/>
    <s v="Bonifico"/>
    <d v="2022-11-23T00:00:00"/>
    <s v="12527"/>
    <s v="TERR. BANCO POPOLARE"/>
  </r>
  <r>
    <s v="888005"/>
    <s v="96491"/>
    <x v="3"/>
    <s v="ACQ"/>
    <s v="22204249"/>
    <d v="2022-09-26T00:00:00"/>
    <m/>
    <n v="1362.4"/>
    <s v="60"/>
    <d v="2022-09-29T00:00:00"/>
    <d v="2022-11-28T00:00:00"/>
    <n v="-38"/>
    <n v="22"/>
    <n v="1310"/>
    <n v="-49780"/>
    <n v="28820"/>
    <s v="Bonifico"/>
    <d v="2022-10-21T00:00:00"/>
    <s v="11367"/>
    <s v="SAN. BANCO POPOLARE CC TESORERIA"/>
  </r>
  <r>
    <s v="888006"/>
    <s v="91523"/>
    <x v="539"/>
    <s v="ACQ"/>
    <s v="585/E"/>
    <d v="2022-09-27T00:00:00"/>
    <s v="RIP E INT IMP.IDIRICO ANTINC POC 8/9/22"/>
    <n v="46957.8"/>
    <s v="60"/>
    <d v="2022-09-29T00:00:00"/>
    <d v="2022-11-28T00:00:00"/>
    <n v="-38"/>
    <n v="22"/>
    <n v="38490"/>
    <n v="-1462620"/>
    <n v="846780"/>
    <s v="Bonifico"/>
    <d v="2022-10-21T00:00:00"/>
    <s v="11346"/>
    <s v="SAN. BANCO POPOLARE CC TESORERIA"/>
  </r>
  <r>
    <s v="888007"/>
    <s v="96601"/>
    <x v="254"/>
    <s v="ACQ"/>
    <s v="010207-PA"/>
    <d v="2022-09-27T00:00:00"/>
    <m/>
    <n v="180.56"/>
    <s v="60"/>
    <d v="2022-09-29T00:00:00"/>
    <d v="2022-11-28T00:00:00"/>
    <n v="-4"/>
    <n v="56"/>
    <n v="148"/>
    <n v="-592"/>
    <n v="8288"/>
    <s v="Bonifico"/>
    <d v="2022-11-24T00:00:00"/>
    <s v="12674"/>
    <s v="SAN. BANCO POPOLARE CC TESORERIA"/>
  </r>
  <r>
    <s v="888008"/>
    <s v="91455"/>
    <x v="540"/>
    <s v="ACQ"/>
    <s v="014/263"/>
    <d v="2022-09-27T00:00:00"/>
    <s v="LUGLIO/SETT.2022"/>
    <n v="23561.26"/>
    <s v="60"/>
    <d v="2022-09-29T00:00:00"/>
    <d v="2022-11-28T00:00:00"/>
    <n v="-34"/>
    <n v="26"/>
    <n v="19312.509999999998"/>
    <n v="-656625.34"/>
    <n v="502125.25999999995"/>
    <s v="Bonifico"/>
    <d v="2022-10-25T00:00:00"/>
    <s v="11619"/>
    <s v="SAN. BANCO POPOLARE CC TESORERIA"/>
  </r>
  <r>
    <s v="888009"/>
    <s v="97124"/>
    <x v="166"/>
    <s v="ACQ"/>
    <s v="S1/007446"/>
    <d v="2022-09-23T00:00:00"/>
    <m/>
    <n v="1377.33"/>
    <s v="60"/>
    <d v="2022-09-29T00:00:00"/>
    <d v="2022-11-28T00:00:00"/>
    <n v="-4"/>
    <n v="56"/>
    <n v="1128.96"/>
    <n v="-4515.84"/>
    <n v="63221.760000000002"/>
    <s v="Bonifico"/>
    <d v="2022-11-24T00:00:00"/>
    <s v="12732"/>
    <s v="SAN. BANCO POPOLARE CC TESORERIA"/>
  </r>
  <r>
    <s v="888010"/>
    <s v="90866"/>
    <x v="522"/>
    <s v="ACQ"/>
    <s v="822000245888"/>
    <d v="2022-09-27T00:00:00"/>
    <s v="TERR 1018 V.MAURINO AGO22 SC 17/10/22"/>
    <n v="236.64"/>
    <s v="60"/>
    <d v="2022-09-29T00:00:00"/>
    <d v="2022-11-28T00:00:00"/>
    <n v="-56"/>
    <n v="4"/>
    <n v="193.97"/>
    <n v="-10862.32"/>
    <n v="775.88"/>
    <s v="Bonifico"/>
    <d v="2022-10-03T00:00:00"/>
    <s v="10340"/>
    <s v="TERR. BANCO POPOLARE"/>
  </r>
  <r>
    <s v="888011"/>
    <s v="91477"/>
    <x v="106"/>
    <s v="ACQ"/>
    <s v="1209351832"/>
    <d v="2022-09-26T00:00:00"/>
    <m/>
    <n v="3777.12"/>
    <s v="60"/>
    <d v="2022-09-29T00:00:00"/>
    <d v="2022-11-28T00:00:00"/>
    <n v="0"/>
    <n v="60"/>
    <n v="3096"/>
    <n v="0"/>
    <n v="185760"/>
    <s v="Bonifico"/>
    <d v="2022-11-28T00:00:00"/>
    <s v="12891"/>
    <s v="SAN. BANCO POPOLARE CC TESORERIA"/>
  </r>
  <r>
    <s v="888012"/>
    <s v="96420"/>
    <x v="38"/>
    <s v="ACQ"/>
    <s v="FS/4864"/>
    <d v="2022-09-19T00:00:00"/>
    <s v="VEDI NC NCS/5199 DEL 11/10/22 X ERRATA APPL.IVA"/>
    <n v="2083.12"/>
    <s v="60"/>
    <d v="2022-09-29T00:00:00"/>
    <d v="2022-11-28T00:00:00"/>
    <n v="0"/>
    <n v="60"/>
    <n v="2000.7"/>
    <n v="0"/>
    <n v="120042"/>
    <s v="Bonifico"/>
    <d v="2022-11-17T00:00:00"/>
    <s v="12303"/>
    <s v="SAN. BANCO POPOLARE CC TESORERIA"/>
  </r>
  <r>
    <s v="888013"/>
    <s v="97298"/>
    <x v="340"/>
    <s v="ACQ"/>
    <s v="2800008676"/>
    <d v="2022-09-26T00:00:00"/>
    <s v="CANONE GESTIONE AGO22"/>
    <n v="19899.150000000001"/>
    <s v="60"/>
    <d v="2022-09-29T00:00:00"/>
    <d v="2022-11-28T00:00:00"/>
    <n v="-33"/>
    <n v="27"/>
    <n v="16310.78"/>
    <n v="-538255.74"/>
    <n v="440391.06"/>
    <s v="Bonifico"/>
    <d v="2022-10-26T00:00:00"/>
    <s v="11668"/>
    <s v="SAN. BANCO POPOLARE CC TESORERIA"/>
  </r>
  <r>
    <s v="888014"/>
    <s v="90074"/>
    <x v="390"/>
    <s v="ACQ"/>
    <s v="2022053289"/>
    <d v="2022-09-26T00:00:00"/>
    <m/>
    <n v="1079.52"/>
    <s v="60"/>
    <d v="2022-09-29T00:00:00"/>
    <d v="2022-11-28T00:00:00"/>
    <n v="-6"/>
    <n v="54"/>
    <n v="884.85"/>
    <n v="-5309.1"/>
    <n v="47781.9"/>
    <s v="Bonifico"/>
    <d v="2022-11-22T00:00:00"/>
    <s v="12400"/>
    <s v="SAN. BANCO POPOLARE CC TESORERIA"/>
  </r>
  <r>
    <s v="888015"/>
    <s v="91455"/>
    <x v="540"/>
    <s v="ACQ"/>
    <s v="014/265"/>
    <d v="2022-09-27T00:00:00"/>
    <s v="MANUTENZIONE ETL LUGLIO/SETT.2022"/>
    <n v="2196"/>
    <s v="60"/>
    <d v="2022-09-29T00:00:00"/>
    <d v="2022-11-28T00:00:00"/>
    <n v="-34"/>
    <n v="26"/>
    <n v="1800"/>
    <n v="-61200"/>
    <n v="46800"/>
    <s v="Bonifico"/>
    <d v="2022-10-25T00:00:00"/>
    <s v="11619"/>
    <s v="SAN. BANCO POPOLARE CC TESORERIA"/>
  </r>
  <r>
    <s v="888016"/>
    <s v="96491"/>
    <x v="3"/>
    <s v="ACQ"/>
    <s v="22204244"/>
    <d v="2022-09-26T00:00:00"/>
    <m/>
    <n v="1643.2"/>
    <s v="60"/>
    <d v="2022-09-29T00:00:00"/>
    <d v="2022-11-28T00:00:00"/>
    <n v="-38"/>
    <n v="22"/>
    <n v="1580"/>
    <n v="-60040"/>
    <n v="34760"/>
    <s v="Bonifico"/>
    <d v="2022-10-21T00:00:00"/>
    <s v="11367"/>
    <s v="SAN. BANCO POPOLARE CC TESORERIA"/>
  </r>
  <r>
    <s v="888017"/>
    <s v="98293"/>
    <x v="319"/>
    <s v="ACQ"/>
    <s v="DEDE2202459"/>
    <d v="2022-09-23T00:00:00"/>
    <s v="luglio/sett'2022"/>
    <n v="39557.160000000003"/>
    <s v="60"/>
    <d v="2022-09-29T00:00:00"/>
    <d v="2022-11-28T00:00:00"/>
    <n v="-34"/>
    <n v="26"/>
    <n v="32423.9"/>
    <n v="-1102412.6000000001"/>
    <n v="843021.4"/>
    <s v="Bonifico"/>
    <d v="2022-10-25T00:00:00"/>
    <s v="11599"/>
    <s v="SAN. BANCO POPOLARE CC TESORERIA"/>
  </r>
  <r>
    <s v="888018"/>
    <s v="93922"/>
    <x v="132"/>
    <s v="ACQ"/>
    <s v="2247826"/>
    <d v="2022-09-27T00:00:00"/>
    <m/>
    <n v="82.47"/>
    <s v="60"/>
    <d v="2022-09-29T00:00:00"/>
    <d v="2022-11-28T00:00:00"/>
    <n v="0"/>
    <n v="60"/>
    <n v="67.599999999999994"/>
    <n v="0"/>
    <n v="4055.9999999999995"/>
    <s v="Bonifico"/>
    <d v="2022-11-28T00:00:00"/>
    <s v="12889"/>
    <s v="SAN. BANCO POPOLARE CC TESORERIA"/>
  </r>
  <r>
    <s v="888019"/>
    <s v="96491"/>
    <x v="3"/>
    <s v="ACQ"/>
    <s v="22204282"/>
    <d v="2022-09-26T00:00:00"/>
    <m/>
    <n v="1768.6"/>
    <s v="60"/>
    <d v="2022-09-29T00:00:00"/>
    <d v="2022-11-28T00:00:00"/>
    <n v="-38"/>
    <n v="22"/>
    <n v="1700.58"/>
    <n v="-64622.039999999994"/>
    <n v="37412.759999999995"/>
    <s v="Bonifico"/>
    <d v="2022-10-21T00:00:00"/>
    <s v="11367"/>
    <s v="SAN. BANCO POPOLARE CC TESORERIA"/>
  </r>
  <r>
    <s v="888020"/>
    <s v="94614"/>
    <x v="262"/>
    <s v="ACQ"/>
    <s v="7172143738"/>
    <d v="2022-09-27T00:00:00"/>
    <m/>
    <n v="1494.5"/>
    <s v="60"/>
    <d v="2022-09-29T00:00:00"/>
    <d v="2022-11-28T00:00:00"/>
    <n v="0"/>
    <n v="60"/>
    <n v="1225"/>
    <n v="0"/>
    <n v="73500"/>
    <s v="Bonifico"/>
    <d v="2022-11-28T00:00:00"/>
    <s v="12819"/>
    <s v="SAN. BANCO POPOLARE CC TESORERIA"/>
  </r>
  <r>
    <s v="888021"/>
    <s v="96491"/>
    <x v="3"/>
    <s v="ACQ"/>
    <s v="22204250"/>
    <d v="2022-09-26T00:00:00"/>
    <m/>
    <n v="936"/>
    <s v="60"/>
    <d v="2022-09-29T00:00:00"/>
    <d v="2022-11-28T00:00:00"/>
    <n v="-38"/>
    <n v="22"/>
    <n v="900"/>
    <n v="-34200"/>
    <n v="19800"/>
    <s v="Bonifico"/>
    <d v="2022-10-21T00:00:00"/>
    <s v="11367"/>
    <s v="SAN. BANCO POPOLARE CC TESORERIA"/>
  </r>
  <r>
    <s v="888022"/>
    <s v="90053"/>
    <x v="151"/>
    <s v="ACQ"/>
    <s v="001757/22"/>
    <d v="2022-09-27T00:00:00"/>
    <m/>
    <n v="441.64"/>
    <s v="60"/>
    <d v="2022-09-29T00:00:00"/>
    <d v="2022-11-28T00:00:00"/>
    <n v="-13"/>
    <n v="47"/>
    <n v="362"/>
    <n v="-4706"/>
    <n v="17014"/>
    <s v="Bonifico"/>
    <d v="2022-11-15T00:00:00"/>
    <s v="12075"/>
    <s v="SAN. BANCO POPOLARE CC TESORERIA"/>
  </r>
  <r>
    <s v="888023"/>
    <s v="96491"/>
    <x v="3"/>
    <s v="ACQ"/>
    <s v="22204324"/>
    <d v="2022-09-26T00:00:00"/>
    <m/>
    <n v="100.93"/>
    <s v="60"/>
    <d v="2022-09-29T00:00:00"/>
    <d v="2022-11-28T00:00:00"/>
    <n v="-38"/>
    <n v="22"/>
    <n v="97.05"/>
    <n v="-3687.9"/>
    <n v="2135.1"/>
    <s v="Bonifico"/>
    <d v="2022-10-21T00:00:00"/>
    <s v="11367"/>
    <s v="SAN. BANCO POPOLARE CC TESORERIA"/>
  </r>
  <r>
    <s v="888024"/>
    <s v="101012"/>
    <x v="541"/>
    <s v="ACQ"/>
    <s v="5011701541"/>
    <d v="2022-09-26T00:00:00"/>
    <s v="IMM - OPERE PROPED INST.NVI CORPI ILL. ELIUPERFICIE POC"/>
    <n v="4279.38"/>
    <s v="60"/>
    <d v="2022-09-29T00:00:00"/>
    <d v="2022-11-28T00:00:00"/>
    <n v="-13"/>
    <n v="47"/>
    <n v="3507.69"/>
    <n v="-45599.97"/>
    <n v="164861.43"/>
    <s v="Bonifico"/>
    <d v="2022-11-15T00:00:00"/>
    <s v="11996"/>
    <s v="SAN. BANCO POPOLARE CC TESORERIA"/>
  </r>
  <r>
    <s v="888025"/>
    <s v="91477"/>
    <x v="106"/>
    <s v="ACQ"/>
    <s v="1209353361"/>
    <d v="2022-09-27T00:00:00"/>
    <s v="COVID"/>
    <n v="138.35"/>
    <s v="60"/>
    <d v="2022-09-29T00:00:00"/>
    <d v="2022-11-28T00:00:00"/>
    <n v="-38"/>
    <n v="22"/>
    <n v="131.76"/>
    <n v="-5006.8799999999992"/>
    <n v="2898.72"/>
    <s v="Bonifico"/>
    <d v="2022-10-21T00:00:00"/>
    <s v="11387"/>
    <s v="SAN. BANCO POPOLARE CC TESORERIA"/>
  </r>
  <r>
    <s v="888026"/>
    <s v="91477"/>
    <x v="106"/>
    <s v="ACQ"/>
    <s v="1209353363"/>
    <d v="2022-09-27T00:00:00"/>
    <m/>
    <n v="585.6"/>
    <s v="60"/>
    <d v="2022-09-29T00:00:00"/>
    <d v="2022-11-28T00:00:00"/>
    <n v="0"/>
    <n v="60"/>
    <n v="480"/>
    <n v="0"/>
    <n v="28800"/>
    <s v="Bonifico"/>
    <d v="2022-11-28T00:00:00"/>
    <s v="12891"/>
    <s v="SAN. BANCO POPOLARE CC TESORERIA"/>
  </r>
  <r>
    <s v="888027"/>
    <s v="94894"/>
    <x v="273"/>
    <s v="ACQ"/>
    <s v="3622096633"/>
    <d v="2022-09-26T00:00:00"/>
    <m/>
    <n v="286"/>
    <s v="60"/>
    <d v="2022-09-29T00:00:00"/>
    <d v="2022-11-28T00:00:00"/>
    <n v="-4"/>
    <n v="56"/>
    <n v="260"/>
    <n v="-1040"/>
    <n v="14560"/>
    <s v="Bonifico"/>
    <d v="2022-11-24T00:00:00"/>
    <s v="12730"/>
    <s v="SAN. BANCO POPOLARE CC TESORERIA"/>
  </r>
  <r>
    <s v="888028"/>
    <s v="22815"/>
    <x v="123"/>
    <s v="ACQ"/>
    <s v="2200006748"/>
    <d v="2022-09-27T00:00:00"/>
    <m/>
    <n v="1732.5"/>
    <s v="60"/>
    <d v="2022-09-29T00:00:00"/>
    <d v="2022-11-28T00:00:00"/>
    <n v="-6"/>
    <n v="54"/>
    <n v="1575"/>
    <n v="-9450"/>
    <n v="85050"/>
    <s v="Bonifico"/>
    <d v="2022-11-22T00:00:00"/>
    <s v="12456"/>
    <s v="SAN. BANCO POPOLARE CC TESORERIA"/>
  </r>
  <r>
    <s v="888030"/>
    <s v="94546"/>
    <x v="71"/>
    <s v="ACQ"/>
    <s v="1017523766"/>
    <d v="2022-09-26T00:00:00"/>
    <s v="NC A STORNO TOT FT 1011350623 DEL 19/8/22"/>
    <n v="-817.4"/>
    <s v="60"/>
    <d v="2022-09-29T00:00:00"/>
    <d v="2022-11-28T00:00:00"/>
    <n v="0"/>
    <n v="60"/>
    <n v="-670"/>
    <n v="0"/>
    <n v="-40200"/>
    <s v="Bonifico"/>
    <d v="2022-10-21T00:00:00"/>
    <s v="11504"/>
    <s v="SAN. BANCO POPOLARE CC TESORERIA"/>
  </r>
  <r>
    <s v="888031"/>
    <s v="98276"/>
    <x v="173"/>
    <s v="ACQ"/>
    <s v="0000001060006036"/>
    <d v="2022-09-27T00:00:00"/>
    <m/>
    <n v="45695.09"/>
    <s v="60"/>
    <d v="2022-09-29T00:00:00"/>
    <d v="2022-11-28T00:00:00"/>
    <n v="-6"/>
    <n v="54"/>
    <n v="41540.99"/>
    <n v="-249245.94"/>
    <n v="2243213.46"/>
    <s v="Bonifico"/>
    <d v="2022-11-22T00:00:00"/>
    <s v="12435"/>
    <s v="SAN. BANCO POPOLARE CC TESORERIA"/>
  </r>
  <r>
    <s v="888032"/>
    <s v="90106"/>
    <x v="185"/>
    <s v="ACQ"/>
    <s v="22VFN013426"/>
    <d v="2022-09-26T00:00:00"/>
    <m/>
    <n v="92.6"/>
    <s v="60"/>
    <d v="2022-09-29T00:00:00"/>
    <d v="2022-11-28T00:00:00"/>
    <n v="-13"/>
    <n v="47"/>
    <n v="75.900000000000006"/>
    <n v="-986.7"/>
    <n v="3567.3"/>
    <s v="Bonifico"/>
    <d v="2022-11-15T00:00:00"/>
    <s v="12014"/>
    <s v="SAN. BANCO POPOLARE CC TESORERIA"/>
  </r>
  <r>
    <s v="888033"/>
    <s v="99301"/>
    <x v="92"/>
    <s v="ACQ"/>
    <s v="22009919"/>
    <d v="2022-09-27T00:00:00"/>
    <m/>
    <n v="171.6"/>
    <s v="60"/>
    <d v="2022-09-29T00:00:00"/>
    <d v="2022-11-28T00:00:00"/>
    <n v="-4"/>
    <n v="56"/>
    <n v="156"/>
    <n v="-624"/>
    <n v="8736"/>
    <s v="Bonifico"/>
    <d v="2022-11-24T00:00:00"/>
    <s v="12728"/>
    <s v="SAN. BANCO POPOLARE CC TESORERIA"/>
  </r>
  <r>
    <s v="888034"/>
    <s v="90476"/>
    <x v="144"/>
    <s v="ACQ"/>
    <s v="0000142960"/>
    <d v="2022-09-26T00:00:00"/>
    <m/>
    <n v="1.1000000000000001"/>
    <s v="60"/>
    <d v="2022-09-29T00:00:00"/>
    <d v="2022-11-28T00:00:00"/>
    <n v="-6"/>
    <n v="54"/>
    <n v="1"/>
    <n v="-6"/>
    <n v="54"/>
    <s v="Bonifico"/>
    <d v="2022-11-22T00:00:00"/>
    <s v="12417"/>
    <s v="SAN. BANCO POPOLARE CC TESORERIA"/>
  </r>
  <r>
    <s v="888035"/>
    <s v="96491"/>
    <x v="3"/>
    <s v="ACQ"/>
    <s v="22206170"/>
    <d v="2022-09-27T00:00:00"/>
    <m/>
    <n v="433.93"/>
    <s v="60"/>
    <d v="2022-09-29T00:00:00"/>
    <d v="2022-11-28T00:00:00"/>
    <n v="0"/>
    <n v="60"/>
    <n v="355.68"/>
    <n v="0"/>
    <n v="21340.799999999999"/>
    <s v="Bonifico"/>
    <d v="2022-11-28T00:00:00"/>
    <s v="12872"/>
    <s v="SAN. BANCO POPOLARE CC TESORERIA"/>
  </r>
  <r>
    <s v="888036"/>
    <s v="94699"/>
    <x v="96"/>
    <s v="ACQ"/>
    <s v="2022031933"/>
    <d v="2022-09-26T00:00:00"/>
    <m/>
    <n v="674"/>
    <s v="60"/>
    <d v="2022-09-29T00:00:00"/>
    <d v="2022-11-28T00:00:00"/>
    <n v="-13"/>
    <n v="47"/>
    <n v="552.46"/>
    <n v="-7181.9800000000005"/>
    <n v="25965.620000000003"/>
    <s v="Bonifico"/>
    <d v="2022-11-15T00:00:00"/>
    <s v="12027"/>
    <s v="SAN. BANCO POPOLARE CC TESORERIA"/>
  </r>
  <r>
    <s v="888037"/>
    <s v="94894"/>
    <x v="273"/>
    <s v="ACQ"/>
    <s v="3622097007"/>
    <d v="2022-09-27T00:00:00"/>
    <m/>
    <n v="56.1"/>
    <s v="60"/>
    <d v="2022-09-29T00:00:00"/>
    <d v="2022-11-28T00:00:00"/>
    <n v="-6"/>
    <n v="54"/>
    <n v="51"/>
    <n v="-306"/>
    <n v="2754"/>
    <s v="Bonifico"/>
    <d v="2022-11-22T00:00:00"/>
    <s v="12370"/>
    <s v="SAN. BANCO POPOLARE CC TESORERIA"/>
  </r>
  <r>
    <s v="888038"/>
    <s v="10756"/>
    <x v="542"/>
    <s v="ACQ"/>
    <s v="FPA 8/22"/>
    <d v="2022-09-27T00:00:00"/>
    <s v="PASSALACQUA: FT ERRATA vedi NC nr. FPA 9/22"/>
    <n v="4080"/>
    <s v="30"/>
    <d v="2022-09-29T00:00:00"/>
    <d v="2022-10-29T00:00:00"/>
    <n v="-22"/>
    <n v="8"/>
    <n v="3264"/>
    <n v="-71808"/>
    <n v="26112"/>
    <s v="Bonifico"/>
    <d v="2022-10-07T00:00:00"/>
    <s v="10695"/>
    <s v="SAN. BANCO POPOLARE CC TESORERIA"/>
  </r>
  <r>
    <s v="888039"/>
    <s v="91477"/>
    <x v="106"/>
    <s v="ACQ"/>
    <s v="1209353362"/>
    <d v="2022-09-27T00:00:00"/>
    <m/>
    <n v="3777.12"/>
    <s v="60"/>
    <d v="2022-09-29T00:00:00"/>
    <d v="2022-11-28T00:00:00"/>
    <n v="0"/>
    <n v="60"/>
    <n v="3096"/>
    <n v="0"/>
    <n v="185760"/>
    <s v="Bonifico"/>
    <d v="2022-11-28T00:00:00"/>
    <s v="12891"/>
    <s v="SAN. BANCO POPOLARE CC TESORERIA"/>
  </r>
  <r>
    <s v="888040"/>
    <s v="22637"/>
    <x v="130"/>
    <s v="ACQ"/>
    <s v="002860-0C2 PA"/>
    <d v="2022-09-27T00:00:00"/>
    <s v="NC A STORNO TOT FT 002296-0C2 PA DEL 29/7/22"/>
    <n v="-115.29"/>
    <s v="60"/>
    <d v="2022-09-29T00:00:00"/>
    <d v="2022-11-28T00:00:00"/>
    <n v="0"/>
    <n v="60"/>
    <n v="-94.5"/>
    <n v="0"/>
    <n v="-5670"/>
    <s v="Bonifico"/>
    <d v="2022-10-21T00:00:00"/>
    <s v="11479"/>
    <s v="SAN. BANCO POPOLARE CC TESORERIA"/>
  </r>
  <r>
    <s v="888041"/>
    <s v="91559"/>
    <x v="75"/>
    <s v="ACQ"/>
    <s v="0240003190"/>
    <d v="2022-09-27T00:00:00"/>
    <s v="NC A STORNO PARZ. FT 0240002302 DEL 5/7/22"/>
    <n v="-251.9"/>
    <s v="60"/>
    <d v="2022-09-29T00:00:00"/>
    <d v="2022-11-28T00:00:00"/>
    <n v="0"/>
    <n v="60"/>
    <n v="-229"/>
    <n v="0"/>
    <n v="-13740"/>
    <s v="Bonifico"/>
    <d v="2022-10-07T00:00:00"/>
    <s v="10737"/>
    <s v="SAN. BANCO POPOLARE CC TESORERIA"/>
  </r>
  <r>
    <s v="888042"/>
    <s v="90208"/>
    <x v="46"/>
    <s v="ACQ"/>
    <s v="2022032247"/>
    <d v="2022-09-27T00:00:00"/>
    <m/>
    <n v="15298.32"/>
    <s v="60"/>
    <d v="2022-09-29T00:00:00"/>
    <d v="2022-11-28T00:00:00"/>
    <n v="-6"/>
    <n v="54"/>
    <n v="12539.61"/>
    <n v="-75237.66"/>
    <n v="677138.94000000006"/>
    <s v="Bonifico"/>
    <d v="2022-11-22T00:00:00"/>
    <s v="12409"/>
    <s v="SAN. BANCO POPOLARE CC TESORERIA"/>
  </r>
  <r>
    <s v="888043"/>
    <s v="97717"/>
    <x v="188"/>
    <s v="ACQ"/>
    <s v="6373/4"/>
    <d v="2022-09-23T00:00:00"/>
    <m/>
    <n v="2911.53"/>
    <s v="60"/>
    <d v="2022-09-29T00:00:00"/>
    <d v="2022-11-28T00:00:00"/>
    <n v="-13"/>
    <n v="47"/>
    <n v="2386.5"/>
    <n v="-31024.5"/>
    <n v="112165.5"/>
    <s v="Bonifico"/>
    <d v="2022-11-15T00:00:00"/>
    <s v="12137"/>
    <s v="SAN. BANCO POPOLARE CC TESORERIA"/>
  </r>
  <r>
    <s v="888044"/>
    <s v="94483"/>
    <x v="113"/>
    <s v="ACQ"/>
    <s v="27476464"/>
    <d v="2022-09-26T00:00:00"/>
    <m/>
    <n v="37.619999999999997"/>
    <s v="60"/>
    <d v="2022-09-29T00:00:00"/>
    <d v="2022-11-28T00:00:00"/>
    <n v="-13"/>
    <n v="47"/>
    <n v="34.200000000000003"/>
    <n v="-444.6"/>
    <n v="1607.4"/>
    <s v="Bonifico"/>
    <d v="2022-11-15T00:00:00"/>
    <s v="12110"/>
    <s v="SAN. BANCO POPOLARE CC TESORERIA"/>
  </r>
  <r>
    <s v="888045"/>
    <s v="96420"/>
    <x v="38"/>
    <s v="ACQ"/>
    <s v="FS/4735"/>
    <d v="2022-09-16T00:00:00"/>
    <m/>
    <n v="624"/>
    <s v="60"/>
    <d v="2022-09-29T00:00:00"/>
    <d v="2022-11-28T00:00:00"/>
    <n v="0"/>
    <n v="60"/>
    <n v="600"/>
    <n v="0"/>
    <n v="36000"/>
    <s v="Bonifico"/>
    <d v="2022-11-28T00:00:00"/>
    <s v="12920"/>
    <s v="SAN. BANCO POPOLARE CC TESORERIA"/>
  </r>
  <r>
    <s v="888046"/>
    <s v="481"/>
    <x v="325"/>
    <s v="ACQ"/>
    <s v="000904-0CPAPA"/>
    <d v="2022-09-21T00:00:00"/>
    <m/>
    <n v="219.6"/>
    <s v="60"/>
    <d v="2022-09-29T00:00:00"/>
    <d v="2022-11-28T00:00:00"/>
    <n v="-38"/>
    <n v="22"/>
    <n v="180"/>
    <n v="-6840"/>
    <n v="3960"/>
    <s v="Bonifico"/>
    <d v="2022-10-21T00:00:00"/>
    <s v="11416"/>
    <s v="SAN. BANCO POPOLARE CC TESORERIA"/>
  </r>
  <r>
    <s v="888047"/>
    <s v="92068"/>
    <x v="146"/>
    <s v="ACQ"/>
    <s v="1020555031"/>
    <d v="2022-09-27T00:00:00"/>
    <m/>
    <n v="2152.08"/>
    <s v="60"/>
    <d v="2022-09-29T00:00:00"/>
    <d v="2022-11-28T00:00:00"/>
    <n v="-6"/>
    <n v="54"/>
    <n v="1764"/>
    <n v="-10584"/>
    <n v="95256"/>
    <s v="Bonifico"/>
    <d v="2022-11-22T00:00:00"/>
    <s v="12403"/>
    <s v="SAN. BANCO POPOLARE CC TESORERIA"/>
  </r>
  <r>
    <s v="888048"/>
    <s v="94894"/>
    <x v="273"/>
    <s v="ACQ"/>
    <s v="3622097008"/>
    <d v="2022-09-27T00:00:00"/>
    <m/>
    <n v="5280"/>
    <s v="60"/>
    <d v="2022-09-29T00:00:00"/>
    <d v="2022-11-28T00:00:00"/>
    <n v="-4"/>
    <n v="56"/>
    <n v="4800"/>
    <n v="-19200"/>
    <n v="268800"/>
    <s v="Bonifico"/>
    <d v="2022-11-24T00:00:00"/>
    <s v="12730"/>
    <s v="SAN. BANCO POPOLARE CC TESORERIA"/>
  </r>
  <r>
    <s v="888049"/>
    <s v="98400"/>
    <x v="528"/>
    <s v="ACQ"/>
    <s v="506/PA"/>
    <d v="2022-09-27T00:00:00"/>
    <m/>
    <n v="2853.92"/>
    <s v="60"/>
    <d v="2022-09-29T00:00:00"/>
    <d v="2022-11-28T00:00:00"/>
    <n v="-38"/>
    <n v="22"/>
    <n v="2339.2800000000002"/>
    <n v="-88892.640000000014"/>
    <n v="51464.160000000003"/>
    <s v="Bonifico"/>
    <d v="2022-10-21T00:00:00"/>
    <s v="11352"/>
    <s v="SAN. BANCO POPOLARE CC TESORERIA"/>
  </r>
  <r>
    <s v="888050"/>
    <s v="101047"/>
    <x v="121"/>
    <s v="ACQ"/>
    <s v="328/22"/>
    <d v="2022-09-27T00:00:00"/>
    <m/>
    <n v="378.2"/>
    <s v="60"/>
    <d v="2022-09-29T00:00:00"/>
    <d v="2022-11-28T00:00:00"/>
    <n v="-4"/>
    <n v="56"/>
    <n v="310"/>
    <n v="-1240"/>
    <n v="17360"/>
    <s v="Bonifico"/>
    <d v="2022-11-24T00:00:00"/>
    <s v="12624"/>
    <s v="SAN. BANCO POPOLARE CC TESORERIA"/>
  </r>
  <r>
    <s v="888051"/>
    <s v="99378"/>
    <x v="282"/>
    <s v="ACQ"/>
    <s v="2280046414"/>
    <d v="2022-09-09T00:00:00"/>
    <m/>
    <n v="2548.23"/>
    <s v="60"/>
    <d v="2022-09-29T00:00:00"/>
    <d v="2022-11-28T00:00:00"/>
    <n v="-5"/>
    <n v="55"/>
    <n v="2450.2199999999998"/>
    <n v="-12251.099999999999"/>
    <n v="134762.09999999998"/>
    <s v="Bonifico"/>
    <d v="2022-11-23T00:00:00"/>
    <s v="12526"/>
    <s v="TERR. BANCO POPOLARE"/>
  </r>
  <r>
    <s v="888052"/>
    <s v="10436"/>
    <x v="543"/>
    <s v="ACQ"/>
    <s v="000711/FEP"/>
    <d v="2022-06-30T00:00:00"/>
    <m/>
    <n v="327.2"/>
    <s v="60"/>
    <d v="2022-09-29T00:00:00"/>
    <d v="2022-11-28T00:00:00"/>
    <n v="-38"/>
    <n v="22"/>
    <n v="268.2"/>
    <n v="-10191.6"/>
    <n v="5900.4"/>
    <s v="Bonifico"/>
    <d v="2022-10-21T00:00:00"/>
    <s v="11395"/>
    <s v="SAN. BANCO POPOLARE CC TESORERIA"/>
  </r>
  <r>
    <s v="888053"/>
    <s v="94483"/>
    <x v="113"/>
    <s v="ACQ"/>
    <s v="27476932"/>
    <d v="2022-09-27T00:00:00"/>
    <m/>
    <n v="30541.5"/>
    <s v="60"/>
    <d v="2022-09-29T00:00:00"/>
    <d v="2022-11-28T00:00:00"/>
    <n v="-6"/>
    <n v="54"/>
    <n v="27765"/>
    <n v="-166590"/>
    <n v="1499310"/>
    <s v="Bonifico"/>
    <d v="2022-11-22T00:00:00"/>
    <s v="12387"/>
    <s v="SAN. BANCO POPOLARE CC TESORERIA"/>
  </r>
  <r>
    <s v="888054"/>
    <s v="99037"/>
    <x v="544"/>
    <s v="ACQ"/>
    <s v="6193/02"/>
    <d v="2022-09-16T00:00:00"/>
    <m/>
    <n v="328.2"/>
    <s v="60"/>
    <d v="2022-09-29T00:00:00"/>
    <d v="2022-11-28T00:00:00"/>
    <n v="-4"/>
    <n v="56"/>
    <n v="269.02"/>
    <n v="-1076.08"/>
    <n v="15065.119999999999"/>
    <s v="Bonifico"/>
    <d v="2022-11-24T00:00:00"/>
    <s v="12742"/>
    <s v="SAN. BANCO POPOLARE CC TESORERIA"/>
  </r>
  <r>
    <s v="888055"/>
    <s v="99423"/>
    <x v="98"/>
    <s v="ACQ"/>
    <s v="9897101811"/>
    <d v="2022-09-27T00:00:00"/>
    <m/>
    <n v="19.36"/>
    <s v="60"/>
    <d v="2022-09-29T00:00:00"/>
    <d v="2022-11-28T00:00:00"/>
    <n v="-6"/>
    <n v="54"/>
    <n v="17.600000000000001"/>
    <n v="-105.60000000000001"/>
    <n v="950.40000000000009"/>
    <s v="Bonifico"/>
    <d v="2022-11-22T00:00:00"/>
    <s v="12377"/>
    <s v="SAN. BANCO POPOLARE CC TESORERIA"/>
  </r>
  <r>
    <s v="888057"/>
    <s v="96240"/>
    <x v="545"/>
    <s v="ACQ"/>
    <s v="B2002397-022"/>
    <d v="2022-09-27T00:00:00"/>
    <s v="3TRIM22 MANUT ORD SIST REVOLUTION ING.CLIN.POC"/>
    <n v="9150"/>
    <s v="60"/>
    <d v="2022-09-29T00:00:00"/>
    <d v="2022-11-28T00:00:00"/>
    <n v="-38"/>
    <n v="22"/>
    <n v="7500"/>
    <n v="-285000"/>
    <n v="165000"/>
    <s v="Bonifico"/>
    <d v="2022-10-21T00:00:00"/>
    <s v="11500"/>
    <s v="SAN. BANCO POPOLARE CC TESORERIA"/>
  </r>
  <r>
    <s v="888058"/>
    <s v="22928"/>
    <x v="161"/>
    <s v="ACQ"/>
    <s v="V90011173"/>
    <d v="2022-09-22T00:00:00"/>
    <m/>
    <n v="536.79999999999995"/>
    <s v="60"/>
    <d v="2022-09-29T00:00:00"/>
    <d v="2022-11-28T00:00:00"/>
    <n v="-4"/>
    <n v="56"/>
    <n v="440"/>
    <n v="-1760"/>
    <n v="24640"/>
    <s v="Bonifico"/>
    <d v="2022-11-24T00:00:00"/>
    <s v="12632"/>
    <s v="SAN. BANCO POPOLARE CC TESORERIA"/>
  </r>
  <r>
    <s v="888059"/>
    <s v="90539"/>
    <x v="386"/>
    <s v="ACQ"/>
    <s v="420009551"/>
    <d v="2022-09-27T00:00:00"/>
    <m/>
    <n v="18.66"/>
    <s v="60"/>
    <d v="2022-09-29T00:00:00"/>
    <d v="2022-11-28T00:00:00"/>
    <n v="-13"/>
    <n v="47"/>
    <n v="16.96"/>
    <n v="-220.48000000000002"/>
    <n v="797.12"/>
    <s v="Bonifico"/>
    <d v="2022-11-15T00:00:00"/>
    <s v="12119"/>
    <s v="SAN. BANCO POPOLARE CC TESORERIA"/>
  </r>
  <r>
    <s v="888060"/>
    <s v="22749"/>
    <x v="104"/>
    <s v="ACQ"/>
    <s v="2110579351"/>
    <d v="2022-09-27T00:00:00"/>
    <m/>
    <n v="4109.91"/>
    <s v="60"/>
    <d v="2022-09-29T00:00:00"/>
    <d v="2022-11-28T00:00:00"/>
    <n v="-13"/>
    <n v="47"/>
    <n v="3951.84"/>
    <n v="-51373.919999999998"/>
    <n v="185736.48"/>
    <s v="Bonifico"/>
    <d v="2022-11-15T00:00:00"/>
    <s v="12062"/>
    <s v="SAN. BANCO POPOLARE CC TESORERIA"/>
  </r>
  <r>
    <s v="888061"/>
    <s v="98293"/>
    <x v="319"/>
    <s v="ACQ"/>
    <s v="DEDE2202577"/>
    <d v="2022-09-26T00:00:00"/>
    <m/>
    <n v="305"/>
    <s v="60"/>
    <d v="2022-09-29T00:00:00"/>
    <d v="2022-11-28T00:00:00"/>
    <n v="-34"/>
    <n v="26"/>
    <n v="250"/>
    <n v="-8500"/>
    <n v="6500"/>
    <s v="Bonifico"/>
    <d v="2022-10-25T00:00:00"/>
    <s v="11599"/>
    <s v="SAN. BANCO POPOLARE CC TESORERIA"/>
  </r>
  <r>
    <s v="888062"/>
    <s v="90712"/>
    <x v="453"/>
    <s v="ACQ_I"/>
    <s v="V0-127021"/>
    <d v="2022-09-26T00:00:00"/>
    <s v="TERR."/>
    <n v="184.08"/>
    <s v="30"/>
    <d v="2022-09-29T00:00:00"/>
    <d v="2022-10-29T00:00:00"/>
    <n v="-19"/>
    <n v="11"/>
    <n v="177"/>
    <n v="-3363"/>
    <n v="1947"/>
    <s v="Bonifico"/>
    <d v="2022-10-10T00:00:00"/>
    <s v="10754"/>
    <s v="TERR. BANCO POPOLARE"/>
  </r>
  <r>
    <s v="888063"/>
    <s v="97749"/>
    <x v="396"/>
    <s v="ACQ"/>
    <s v="2022928821"/>
    <d v="2022-09-26T00:00:00"/>
    <m/>
    <n v="3355"/>
    <s v="60"/>
    <d v="2022-09-29T00:00:00"/>
    <d v="2022-11-28T00:00:00"/>
    <n v="-34"/>
    <n v="26"/>
    <n v="2750"/>
    <n v="-93500"/>
    <n v="71500"/>
    <s v="Bonifico"/>
    <d v="2022-10-25T00:00:00"/>
    <s v="11602"/>
    <s v="SAN. BANCO POPOLARE CC TESORERIA"/>
  </r>
  <r>
    <s v="888064"/>
    <s v="10515"/>
    <x v="546"/>
    <s v="ACQ"/>
    <s v="1685"/>
    <d v="2022-09-26T00:00:00"/>
    <m/>
    <n v="19.86"/>
    <s v="60"/>
    <d v="2022-09-29T00:00:00"/>
    <d v="2022-11-28T00:00:00"/>
    <n v="-13"/>
    <n v="47"/>
    <n v="18.05"/>
    <n v="-234.65"/>
    <n v="848.35"/>
    <s v="Bonifico"/>
    <d v="2022-11-15T00:00:00"/>
    <s v="12154"/>
    <s v="SAN. BANCO POPOLARE CC TESORERIA"/>
  </r>
  <r>
    <s v="888065"/>
    <s v="93840"/>
    <x v="264"/>
    <s v="ACQ"/>
    <s v="222519PA"/>
    <d v="2022-09-26T00:00:00"/>
    <m/>
    <n v="219.6"/>
    <s v="60"/>
    <d v="2022-09-29T00:00:00"/>
    <d v="2022-11-28T00:00:00"/>
    <n v="-4"/>
    <n v="56"/>
    <n v="180"/>
    <n v="-720"/>
    <n v="10080"/>
    <s v="Bonifico"/>
    <d v="2022-11-24T00:00:00"/>
    <s v="12713"/>
    <s v="SAN. BANCO POPOLARE CC TESORERIA"/>
  </r>
  <r>
    <s v="888066"/>
    <s v="10809"/>
    <x v="547"/>
    <s v="ACQ"/>
    <s v="616"/>
    <d v="2022-09-05T00:00:00"/>
    <m/>
    <n v="25534"/>
    <s v="60"/>
    <d v="2022-09-29T00:00:00"/>
    <d v="2022-11-28T00:00:00"/>
    <n v="-38"/>
    <n v="22"/>
    <n v="25534"/>
    <n v="-970292"/>
    <n v="561748"/>
    <s v="Bonifico"/>
    <d v="2022-10-21T00:00:00"/>
    <s v="11406"/>
    <s v="SAN. BANCO POPOLARE CC TESORERIA"/>
  </r>
  <r>
    <s v="888067"/>
    <s v="91455"/>
    <x v="540"/>
    <s v="ACQ"/>
    <s v="014/262"/>
    <d v="2022-09-27T00:00:00"/>
    <m/>
    <n v="4172.3999999999996"/>
    <s v="60"/>
    <d v="2022-09-29T00:00:00"/>
    <d v="2022-11-28T00:00:00"/>
    <n v="-34"/>
    <n v="26"/>
    <n v="3420"/>
    <n v="-116280"/>
    <n v="88920"/>
    <s v="Bonifico"/>
    <d v="2022-10-25T00:00:00"/>
    <s v="11619"/>
    <s v="SAN. BANCO POPOLARE CC TESORERIA"/>
  </r>
  <r>
    <s v="888069"/>
    <s v="96420"/>
    <x v="38"/>
    <s v="ACQ"/>
    <s v="FS/4896"/>
    <d v="2022-09-20T00:00:00"/>
    <m/>
    <n v="7637.09"/>
    <s v="60"/>
    <d v="2022-09-29T00:00:00"/>
    <d v="2022-11-28T00:00:00"/>
    <n v="-13"/>
    <n v="47"/>
    <n v="7343.36"/>
    <n v="-95463.679999999993"/>
    <n v="345137.91999999998"/>
    <s v="Bonifico"/>
    <d v="2022-11-15T00:00:00"/>
    <s v="11977"/>
    <s v="SAN. BANCO POPOLARE CC TESORERIA"/>
  </r>
  <r>
    <s v="888071"/>
    <s v="99378"/>
    <x v="282"/>
    <s v="ACQ"/>
    <s v="2280046415"/>
    <d v="2022-09-09T00:00:00"/>
    <m/>
    <n v="1670.57"/>
    <s v="60"/>
    <d v="2022-09-29T00:00:00"/>
    <d v="2022-11-28T00:00:00"/>
    <n v="-5"/>
    <n v="55"/>
    <n v="1606.32"/>
    <n v="-8031.5999999999995"/>
    <n v="88347.599999999991"/>
    <s v="Bonifico"/>
    <d v="2022-11-23T00:00:00"/>
    <s v="12526"/>
    <s v="TERR. BANCO POPOLARE"/>
  </r>
  <r>
    <s v="888072"/>
    <s v="96876"/>
    <x v="7"/>
    <s v="ACQ"/>
    <s v="0740902288"/>
    <d v="2022-09-26T00:00:00"/>
    <m/>
    <n v="755.7"/>
    <s v="60"/>
    <d v="2022-09-29T00:00:00"/>
    <d v="2022-11-28T00:00:00"/>
    <n v="-13"/>
    <n v="47"/>
    <n v="687"/>
    <n v="-8931"/>
    <n v="32289"/>
    <s v="Bonifico"/>
    <d v="2022-11-15T00:00:00"/>
    <s v="12061"/>
    <s v="SAN. BANCO POPOLARE CC TESORERIA"/>
  </r>
  <r>
    <s v="888073"/>
    <s v="99378"/>
    <x v="282"/>
    <s v="ACQ"/>
    <s v="2280046488"/>
    <d v="2022-09-13T00:00:00"/>
    <m/>
    <n v="3099.03"/>
    <s v="60"/>
    <d v="2022-09-29T00:00:00"/>
    <d v="2022-11-28T00:00:00"/>
    <n v="-5"/>
    <n v="55"/>
    <n v="2979.84"/>
    <n v="-14899.2"/>
    <n v="163891.20000000001"/>
    <s v="Bonifico"/>
    <d v="2022-11-23T00:00:00"/>
    <s v="12526"/>
    <s v="TERR. BANCO POPOLARE"/>
  </r>
  <r>
    <s v="888074"/>
    <s v="91455"/>
    <x v="540"/>
    <s v="ACQ"/>
    <s v="014/264"/>
    <d v="2022-09-27T00:00:00"/>
    <m/>
    <n v="1387.75"/>
    <s v="60"/>
    <d v="2022-09-29T00:00:00"/>
    <d v="2022-11-28T00:00:00"/>
    <n v="-34"/>
    <n v="26"/>
    <n v="1137.5"/>
    <n v="-38675"/>
    <n v="29575"/>
    <s v="Bonifico"/>
    <d v="2022-10-25T00:00:00"/>
    <s v="11619"/>
    <s v="SAN. BANCO POPOLARE CC TESORERIA"/>
  </r>
  <r>
    <s v="888075"/>
    <s v="96876"/>
    <x v="7"/>
    <s v="ACQ"/>
    <s v="0740902286"/>
    <d v="2022-09-26T00:00:00"/>
    <m/>
    <n v="475.2"/>
    <s v="60"/>
    <d v="2022-09-29T00:00:00"/>
    <d v="2022-11-28T00:00:00"/>
    <n v="-13"/>
    <n v="47"/>
    <n v="432"/>
    <n v="-5616"/>
    <n v="20304"/>
    <s v="Bonifico"/>
    <d v="2022-11-15T00:00:00"/>
    <s v="12061"/>
    <s v="SAN. BANCO POPOLARE CC TESORERIA"/>
  </r>
  <r>
    <s v="888076"/>
    <s v="22556"/>
    <x v="285"/>
    <s v="ACQ"/>
    <s v="2022-VP-0002609"/>
    <d v="2022-09-27T00:00:00"/>
    <m/>
    <n v="1061.4000000000001"/>
    <s v="60"/>
    <d v="2022-09-29T00:00:00"/>
    <d v="2022-11-28T00:00:00"/>
    <n v="-4"/>
    <n v="56"/>
    <n v="870"/>
    <n v="-3480"/>
    <n v="48720"/>
    <s v="Bonifico"/>
    <d v="2022-11-24T00:00:00"/>
    <s v="12589"/>
    <s v="SAN. BANCO POPOLARE CC TESORERIA"/>
  </r>
  <r>
    <s v="888077"/>
    <s v="96876"/>
    <x v="7"/>
    <s v="ACQ"/>
    <s v="0740902290"/>
    <d v="2022-09-26T00:00:00"/>
    <m/>
    <n v="10602.68"/>
    <s v="60"/>
    <d v="2022-09-29T00:00:00"/>
    <d v="2022-11-28T00:00:00"/>
    <n v="-38"/>
    <n v="22"/>
    <n v="8794"/>
    <n v="-334172"/>
    <n v="193468"/>
    <s v="Bonifico"/>
    <d v="2022-10-21T00:00:00"/>
    <s v="11513"/>
    <s v="SAN. BANCO POPOLARE CC TESORERIA"/>
  </r>
  <r>
    <s v="888078"/>
    <s v="22637"/>
    <x v="130"/>
    <s v="ACQ"/>
    <s v="002861-0C2 PA"/>
    <d v="2022-09-27T00:00:00"/>
    <s v="COVID"/>
    <n v="99.23"/>
    <s v="60"/>
    <d v="2022-09-29T00:00:00"/>
    <d v="2022-11-28T00:00:00"/>
    <n v="-38"/>
    <n v="22"/>
    <n v="94.5"/>
    <n v="-3591"/>
    <n v="2079"/>
    <s v="Bonifico"/>
    <d v="2022-10-21T00:00:00"/>
    <s v="11479"/>
    <s v="SAN. BANCO POPOLARE CC TESORERIA"/>
  </r>
  <r>
    <s v="888079"/>
    <s v="96876"/>
    <x v="7"/>
    <s v="ACQ"/>
    <s v="0740902292"/>
    <d v="2022-09-26T00:00:00"/>
    <m/>
    <n v="3368.56"/>
    <s v="60"/>
    <d v="2022-09-29T00:00:00"/>
    <d v="2022-11-28T00:00:00"/>
    <n v="-11"/>
    <n v="49"/>
    <n v="2865.96"/>
    <n v="-31525.56"/>
    <n v="140432.04"/>
    <s v="Bonifico"/>
    <d v="2022-11-17T00:00:00"/>
    <s v="12302"/>
    <s v="SAN. BANCO POPOLARE CC TESORERIA"/>
  </r>
  <r>
    <s v="888080"/>
    <s v="22556"/>
    <x v="285"/>
    <s v="ACQ"/>
    <s v="2022-VP-0002610"/>
    <d v="2022-09-27T00:00:00"/>
    <m/>
    <n v="1061.4000000000001"/>
    <s v="60"/>
    <d v="2022-09-29T00:00:00"/>
    <d v="2022-11-28T00:00:00"/>
    <n v="-4"/>
    <n v="56"/>
    <n v="870"/>
    <n v="-3480"/>
    <n v="48720"/>
    <s v="Bonifico"/>
    <d v="2022-11-24T00:00:00"/>
    <s v="12589"/>
    <s v="SAN. BANCO POPOLARE CC TESORERIA"/>
  </r>
  <r>
    <s v="888081"/>
    <s v="96876"/>
    <x v="7"/>
    <s v="ACQ"/>
    <s v="0740902287"/>
    <d v="2022-09-26T00:00:00"/>
    <m/>
    <n v="158.4"/>
    <s v="60"/>
    <d v="2022-09-29T00:00:00"/>
    <d v="2022-11-28T00:00:00"/>
    <n v="-13"/>
    <n v="47"/>
    <n v="144"/>
    <n v="-1872"/>
    <n v="6768"/>
    <s v="Bonifico"/>
    <d v="2022-11-15T00:00:00"/>
    <s v="12061"/>
    <s v="SAN. BANCO POPOLARE CC TESORERIA"/>
  </r>
  <r>
    <s v="888082"/>
    <s v="92830"/>
    <x v="126"/>
    <s v="ACQ"/>
    <s v="0931925695"/>
    <d v="2022-09-26T00:00:00"/>
    <m/>
    <n v="204.96"/>
    <s v="60"/>
    <d v="2022-09-29T00:00:00"/>
    <d v="2022-11-28T00:00:00"/>
    <n v="-33"/>
    <n v="27"/>
    <n v="168"/>
    <n v="-5544"/>
    <n v="4536"/>
    <s v="Bonifico"/>
    <d v="2022-10-26T00:00:00"/>
    <s v="11701"/>
    <s v="SAN. BANCO POPOLARE CC TESORERIA"/>
  </r>
  <r>
    <s v="888083"/>
    <s v="96881"/>
    <x v="0"/>
    <s v="ACQ"/>
    <s v="8261390399"/>
    <d v="2022-09-26T00:00:00"/>
    <m/>
    <n v="247.5"/>
    <s v="60"/>
    <d v="2022-09-29T00:00:00"/>
    <d v="2022-11-28T00:00:00"/>
    <n v="-38"/>
    <n v="22"/>
    <n v="225"/>
    <n v="-8550"/>
    <n v="4950"/>
    <s v="Bonifico"/>
    <d v="2022-10-21T00:00:00"/>
    <s v="11472"/>
    <s v="SAN. BANCO POPOLARE CC TESORERIA"/>
  </r>
  <r>
    <s v="888084"/>
    <s v="92830"/>
    <x v="126"/>
    <s v="ACQ"/>
    <s v="0931925697"/>
    <d v="2022-09-26T00:00:00"/>
    <m/>
    <n v="21.96"/>
    <s v="60"/>
    <d v="2022-09-29T00:00:00"/>
    <d v="2022-11-28T00:00:00"/>
    <n v="-33"/>
    <n v="27"/>
    <n v="18"/>
    <n v="-594"/>
    <n v="486"/>
    <s v="Bonifico"/>
    <d v="2022-10-26T00:00:00"/>
    <s v="11701"/>
    <s v="SAN. BANCO POPOLARE CC TESORERIA"/>
  </r>
  <r>
    <s v="888085"/>
    <s v="94614"/>
    <x v="262"/>
    <s v="ACQ"/>
    <s v="7172143556"/>
    <d v="2022-09-27T00:00:00"/>
    <m/>
    <n v="5720"/>
    <s v="60"/>
    <d v="2022-09-29T00:00:00"/>
    <d v="2022-11-28T00:00:00"/>
    <n v="-38"/>
    <n v="22"/>
    <n v="5500"/>
    <n v="-209000"/>
    <n v="121000"/>
    <s v="Bonifico"/>
    <d v="2022-10-21T00:00:00"/>
    <s v="11445"/>
    <s v="SAN. BANCO POPOLARE CC TESORERIA"/>
  </r>
  <r>
    <s v="888086"/>
    <s v="92830"/>
    <x v="126"/>
    <s v="ACQ"/>
    <s v="0931925701"/>
    <d v="2022-09-26T00:00:00"/>
    <m/>
    <n v="128.1"/>
    <s v="60"/>
    <d v="2022-09-29T00:00:00"/>
    <d v="2022-11-28T00:00:00"/>
    <n v="-4"/>
    <n v="56"/>
    <n v="105"/>
    <n v="-420"/>
    <n v="5880"/>
    <s v="Bonifico"/>
    <d v="2022-11-24T00:00:00"/>
    <s v="12566"/>
    <s v="SAN. BANCO POPOLARE CC TESORERIA"/>
  </r>
  <r>
    <s v="888087"/>
    <s v="94719"/>
    <x v="105"/>
    <s v="ACQ"/>
    <s v="6012222020587"/>
    <d v="2022-09-27T00:00:00"/>
    <m/>
    <n v="4774"/>
    <s v="60"/>
    <d v="2022-09-29T00:00:00"/>
    <d v="2022-11-28T00:00:00"/>
    <n v="-13"/>
    <n v="47"/>
    <n v="4340"/>
    <n v="-56420"/>
    <n v="203980"/>
    <s v="Bonifico"/>
    <d v="2022-11-15T00:00:00"/>
    <s v="12063"/>
    <s v="SAN. BANCO POPOLARE CC TESORERIA"/>
  </r>
  <r>
    <s v="888088"/>
    <s v="91477"/>
    <x v="106"/>
    <s v="ACQ"/>
    <s v="1209354523"/>
    <d v="2022-09-27T00:00:00"/>
    <m/>
    <n v="36.89"/>
    <s v="60"/>
    <d v="2022-09-29T00:00:00"/>
    <d v="2022-11-28T00:00:00"/>
    <n v="-38"/>
    <n v="22"/>
    <n v="30.24"/>
    <n v="-1149.1199999999999"/>
    <n v="665.28"/>
    <s v="Bonifico"/>
    <d v="2022-10-21T00:00:00"/>
    <s v="11387"/>
    <s v="SAN. BANCO POPOLARE CC TESORERIA"/>
  </r>
  <r>
    <s v="888089"/>
    <s v="92830"/>
    <x v="126"/>
    <s v="ACQ"/>
    <s v="0931925698"/>
    <d v="2022-09-26T00:00:00"/>
    <m/>
    <n v="98.82"/>
    <s v="60"/>
    <d v="2022-09-29T00:00:00"/>
    <d v="2022-11-28T00:00:00"/>
    <n v="-33"/>
    <n v="27"/>
    <n v="81"/>
    <n v="-2673"/>
    <n v="2187"/>
    <s v="Bonifico"/>
    <d v="2022-10-26T00:00:00"/>
    <s v="11701"/>
    <s v="SAN. BANCO POPOLARE CC TESORERIA"/>
  </r>
  <r>
    <s v="888090"/>
    <s v="92830"/>
    <x v="126"/>
    <s v="ACQ"/>
    <s v="0931925702"/>
    <d v="2022-09-26T00:00:00"/>
    <m/>
    <n v="51.24"/>
    <s v="60"/>
    <d v="2022-09-29T00:00:00"/>
    <d v="2022-11-28T00:00:00"/>
    <n v="-4"/>
    <n v="56"/>
    <n v="42"/>
    <n v="-168"/>
    <n v="2352"/>
    <s v="Bonifico"/>
    <d v="2022-11-24T00:00:00"/>
    <s v="12566"/>
    <s v="SAN. BANCO POPOLARE CC TESORERIA"/>
  </r>
  <r>
    <s v="888091"/>
    <s v="94483"/>
    <x v="113"/>
    <s v="ACQ"/>
    <s v="27476975"/>
    <d v="2022-09-27T00:00:00"/>
    <m/>
    <n v="143.55000000000001"/>
    <s v="60"/>
    <d v="2022-09-29T00:00:00"/>
    <d v="2022-11-28T00:00:00"/>
    <n v="-4"/>
    <n v="56"/>
    <n v="130.5"/>
    <n v="-522"/>
    <n v="7308"/>
    <s v="Bonifico"/>
    <d v="2022-11-24T00:00:00"/>
    <s v="12748"/>
    <s v="SAN. BANCO POPOLARE CC TESORERIA"/>
  </r>
  <r>
    <s v="888092"/>
    <s v="92830"/>
    <x v="126"/>
    <s v="ACQ"/>
    <s v="0931925696"/>
    <d v="2022-09-26T00:00:00"/>
    <m/>
    <n v="128.1"/>
    <s v="60"/>
    <d v="2022-09-29T00:00:00"/>
    <d v="2022-11-28T00:00:00"/>
    <n v="-33"/>
    <n v="27"/>
    <n v="105"/>
    <n v="-3465"/>
    <n v="2835"/>
    <s v="Bonifico"/>
    <d v="2022-10-26T00:00:00"/>
    <s v="11701"/>
    <s v="SAN. BANCO POPOLARE CC TESORERIA"/>
  </r>
  <r>
    <s v="888093"/>
    <s v="94483"/>
    <x v="113"/>
    <s v="ACQ"/>
    <s v="27476966"/>
    <d v="2022-09-27T00:00:00"/>
    <m/>
    <n v="112.64"/>
    <s v="60"/>
    <d v="2022-09-29T00:00:00"/>
    <d v="2022-11-28T00:00:00"/>
    <n v="-6"/>
    <n v="54"/>
    <n v="102.4"/>
    <n v="-614.40000000000009"/>
    <n v="5529.6"/>
    <s v="Bonifico"/>
    <d v="2022-11-22T00:00:00"/>
    <s v="12387"/>
    <s v="SAN. BANCO POPOLARE CC TESORERIA"/>
  </r>
  <r>
    <s v="888094"/>
    <s v="22536"/>
    <x v="9"/>
    <s v="ACQ"/>
    <s v="22043951"/>
    <d v="2022-09-26T00:00:00"/>
    <m/>
    <n v="3339.14"/>
    <s v="60"/>
    <d v="2022-09-29T00:00:00"/>
    <d v="2022-11-28T00:00:00"/>
    <n v="-6"/>
    <n v="54"/>
    <n v="2737"/>
    <n v="-16422"/>
    <n v="147798"/>
    <s v="Bonifico"/>
    <d v="2022-11-22T00:00:00"/>
    <s v="12359"/>
    <s v="SAN. BANCO POPOLARE CC TESORERIA"/>
  </r>
  <r>
    <s v="888095"/>
    <s v="95675"/>
    <x v="28"/>
    <s v="ACQ"/>
    <s v="0086610973"/>
    <d v="2022-07-19T00:00:00"/>
    <m/>
    <n v="3514.58"/>
    <s v="60"/>
    <d v="2022-09-29T00:00:00"/>
    <d v="2022-11-28T00:00:00"/>
    <n v="-34"/>
    <n v="26"/>
    <n v="2880.8"/>
    <n v="-97947.200000000012"/>
    <n v="74900.800000000003"/>
    <s v="Bonifico"/>
    <d v="2022-10-25T00:00:00"/>
    <s v="11621"/>
    <s v="SAN. BANCO POPOLARE CC TESORERIA"/>
  </r>
  <r>
    <s v="888096"/>
    <s v="92830"/>
    <x v="126"/>
    <s v="ACQ"/>
    <s v="0931925992"/>
    <d v="2022-09-26T00:00:00"/>
    <m/>
    <n v="52.87"/>
    <s v="60"/>
    <d v="2022-09-29T00:00:00"/>
    <d v="2022-11-28T00:00:00"/>
    <n v="-38"/>
    <n v="22"/>
    <n v="43.34"/>
    <n v="-1646.92"/>
    <n v="953.48"/>
    <s v="Bonifico"/>
    <d v="2022-10-21T00:00:00"/>
    <s v="11332"/>
    <s v="SAN. BANCO POPOLARE CC TESORERIA"/>
  </r>
  <r>
    <s v="888097"/>
    <s v="94483"/>
    <x v="113"/>
    <s v="ACQ"/>
    <s v="27476463"/>
    <d v="2022-09-26T00:00:00"/>
    <m/>
    <n v="47.3"/>
    <s v="60"/>
    <d v="2022-09-29T00:00:00"/>
    <d v="2022-11-28T00:00:00"/>
    <n v="-13"/>
    <n v="47"/>
    <n v="43"/>
    <n v="-559"/>
    <n v="2021"/>
    <s v="Bonifico"/>
    <d v="2022-11-15T00:00:00"/>
    <s v="12110"/>
    <s v="SAN. BANCO POPOLARE CC TESORERIA"/>
  </r>
  <r>
    <s v="888098"/>
    <s v="92830"/>
    <x v="126"/>
    <s v="ACQ"/>
    <s v="0931925699"/>
    <d v="2022-09-26T00:00:00"/>
    <m/>
    <n v="76.86"/>
    <s v="60"/>
    <d v="2022-09-29T00:00:00"/>
    <d v="2022-11-28T00:00:00"/>
    <n v="-33"/>
    <n v="27"/>
    <n v="63"/>
    <n v="-2079"/>
    <n v="1701"/>
    <s v="Bonifico"/>
    <d v="2022-10-26T00:00:00"/>
    <s v="11701"/>
    <s v="SAN. BANCO POPOLARE CC TESORERIA"/>
  </r>
  <r>
    <s v="888099"/>
    <s v="99423"/>
    <x v="98"/>
    <s v="ACQ"/>
    <s v="9897101810"/>
    <d v="2022-09-27T00:00:00"/>
    <m/>
    <n v="158.4"/>
    <s v="60"/>
    <d v="2022-09-29T00:00:00"/>
    <d v="2022-11-28T00:00:00"/>
    <n v="-4"/>
    <n v="56"/>
    <n v="144"/>
    <n v="-576"/>
    <n v="8064"/>
    <s v="Bonifico"/>
    <d v="2022-11-24T00:00:00"/>
    <s v="12736"/>
    <s v="SAN. BANCO POPOLARE CC TESORERIA"/>
  </r>
  <r>
    <s v="888100"/>
    <s v="21952"/>
    <x v="99"/>
    <s v="ACQ"/>
    <s v="2223094576"/>
    <d v="2022-09-27T00:00:00"/>
    <m/>
    <n v="473.36"/>
    <s v="60"/>
    <d v="2022-09-29T00:00:00"/>
    <d v="2022-11-28T00:00:00"/>
    <n v="0"/>
    <n v="60"/>
    <n v="388"/>
    <n v="0"/>
    <n v="23280"/>
    <s v="Bonifico"/>
    <d v="2022-11-28T00:00:00"/>
    <s v="12926"/>
    <s v="SAN. BANCO POPOLARE CC TESORERIA"/>
  </r>
  <r>
    <s v="888101"/>
    <s v="97648"/>
    <x v="162"/>
    <s v="ACQ"/>
    <s v="2022002636"/>
    <d v="2022-09-26T00:00:00"/>
    <m/>
    <n v="44059.03"/>
    <s v="60"/>
    <d v="2022-09-29T00:00:00"/>
    <d v="2022-11-28T00:00:00"/>
    <n v="-6"/>
    <n v="54"/>
    <n v="40053.660000000003"/>
    <n v="-240321.96000000002"/>
    <n v="2162897.64"/>
    <s v="Bonifico"/>
    <d v="2022-11-22T00:00:00"/>
    <s v="12461"/>
    <s v="SAN. BANCO POPOLARE CC TESORERIA"/>
  </r>
  <r>
    <s v="888102"/>
    <s v="21952"/>
    <x v="99"/>
    <s v="ACQ"/>
    <s v="2223094577"/>
    <d v="2022-09-27T00:00:00"/>
    <m/>
    <n v="549"/>
    <s v="60"/>
    <d v="2022-09-29T00:00:00"/>
    <d v="2022-11-28T00:00:00"/>
    <n v="0"/>
    <n v="60"/>
    <n v="450"/>
    <n v="0"/>
    <n v="27000"/>
    <s v="Bonifico"/>
    <d v="2022-11-28T00:00:00"/>
    <s v="12926"/>
    <s v="SAN. BANCO POPOLARE CC TESORERIA"/>
  </r>
  <r>
    <s v="888103"/>
    <s v="93395"/>
    <x v="51"/>
    <s v="ACQ"/>
    <s v="22081031 Q1"/>
    <d v="2022-09-26T00:00:00"/>
    <m/>
    <n v="145.18"/>
    <s v="60"/>
    <d v="2022-09-29T00:00:00"/>
    <d v="2022-11-28T00:00:00"/>
    <n v="0"/>
    <n v="60"/>
    <n v="119"/>
    <n v="0"/>
    <n v="7140"/>
    <s v="Bonifico"/>
    <d v="2022-11-28T00:00:00"/>
    <s v="12830"/>
    <s v="SAN. BANCO POPOLARE CC TESORERIA"/>
  </r>
  <r>
    <s v="888104"/>
    <s v="100624"/>
    <x v="548"/>
    <s v="ACQ"/>
    <s v="01/492"/>
    <d v="2022-09-23T00:00:00"/>
    <m/>
    <n v="519.72"/>
    <s v="60"/>
    <d v="2022-09-29T00:00:00"/>
    <d v="2022-11-28T00:00:00"/>
    <n v="-34"/>
    <n v="26"/>
    <n v="426"/>
    <n v="-14484"/>
    <n v="11076"/>
    <s v="Bonifico"/>
    <d v="2022-10-25T00:00:00"/>
    <s v="11567"/>
    <s v="SAN. BANCO POPOLARE CC TESORERIA"/>
  </r>
  <r>
    <s v="888105"/>
    <s v="21952"/>
    <x v="99"/>
    <s v="ACQ"/>
    <s v="2223094578"/>
    <d v="2022-09-27T00:00:00"/>
    <m/>
    <n v="118.34"/>
    <s v="60"/>
    <d v="2022-09-29T00:00:00"/>
    <d v="2022-11-28T00:00:00"/>
    <n v="0"/>
    <n v="60"/>
    <n v="97"/>
    <n v="0"/>
    <n v="5820"/>
    <s v="Bonifico"/>
    <d v="2022-11-28T00:00:00"/>
    <s v="12926"/>
    <s v="SAN. BANCO POPOLARE CC TESORERIA"/>
  </r>
  <r>
    <s v="888106"/>
    <s v="90544"/>
    <x v="11"/>
    <s v="ACQ"/>
    <s v="22125269"/>
    <d v="2022-09-27T00:00:00"/>
    <m/>
    <n v="115.17"/>
    <s v="60"/>
    <d v="2022-09-29T00:00:00"/>
    <d v="2022-11-28T00:00:00"/>
    <n v="-4"/>
    <n v="56"/>
    <n v="94.4"/>
    <n v="-377.6"/>
    <n v="5286.4000000000005"/>
    <s v="Bonifico"/>
    <d v="2022-11-24T00:00:00"/>
    <s v="12664"/>
    <s v="SAN. BANCO POPOLARE CC TESORERIA"/>
  </r>
  <r>
    <s v="888107"/>
    <s v="92430"/>
    <x v="231"/>
    <s v="ACQ"/>
    <s v="FA3/97"/>
    <d v="2022-09-28T00:00:00"/>
    <m/>
    <n v="396.5"/>
    <s v="60"/>
    <d v="2022-09-29T00:00:00"/>
    <d v="2022-11-28T00:00:00"/>
    <n v="-4"/>
    <n v="56"/>
    <n v="325"/>
    <n v="-1300"/>
    <n v="18200"/>
    <s v="Bonifico"/>
    <d v="2022-11-24T00:00:00"/>
    <s v="12715"/>
    <s v="SAN. BANCO POPOLARE CC TESORERIA"/>
  </r>
  <r>
    <s v="888108"/>
    <s v="94546"/>
    <x v="71"/>
    <s v="ACQ"/>
    <s v="1011357952"/>
    <d v="2022-09-27T00:00:00"/>
    <s v="NOL. LUGLIO/SETTEMBRE 2022"/>
    <n v="213.5"/>
    <s v="60"/>
    <d v="2022-09-29T00:00:00"/>
    <d v="2022-11-28T00:00:00"/>
    <n v="-13"/>
    <n v="47"/>
    <n v="175"/>
    <n v="-2275"/>
    <n v="8225"/>
    <s v="Bonifico"/>
    <d v="2022-11-15T00:00:00"/>
    <s v="12115"/>
    <s v="SAN. BANCO POPOLARE CC TESORERIA"/>
  </r>
  <r>
    <s v="888109"/>
    <s v="99041"/>
    <x v="209"/>
    <s v="ACQ"/>
    <s v="7000173443"/>
    <d v="2022-09-26T00:00:00"/>
    <m/>
    <n v="103.79"/>
    <s v="60"/>
    <d v="2022-09-29T00:00:00"/>
    <d v="2022-11-28T00:00:00"/>
    <n v="-13"/>
    <n v="47"/>
    <n v="94.35"/>
    <n v="-1226.55"/>
    <n v="4434.45"/>
    <s v="Bonifico"/>
    <d v="2022-11-15T00:00:00"/>
    <s v="12092"/>
    <s v="SAN. BANCO POPOLARE CC TESORERIA"/>
  </r>
  <r>
    <s v="888110"/>
    <s v="90544"/>
    <x v="11"/>
    <s v="ACQ"/>
    <s v="22125436"/>
    <d v="2022-09-27T00:00:00"/>
    <m/>
    <n v="156.94999999999999"/>
    <s v="60"/>
    <d v="2022-09-29T00:00:00"/>
    <d v="2022-11-28T00:00:00"/>
    <n v="-34"/>
    <n v="26"/>
    <n v="142.68"/>
    <n v="-4851.12"/>
    <n v="3709.6800000000003"/>
    <s v="Bonifico"/>
    <d v="2022-10-25T00:00:00"/>
    <s v="11592"/>
    <s v="SAN. BANCO POPOLARE CC TESORERIA"/>
  </r>
  <r>
    <s v="888112"/>
    <s v="90544"/>
    <x v="11"/>
    <s v="ACQ"/>
    <s v="22125437"/>
    <d v="2022-09-27T00:00:00"/>
    <m/>
    <n v="395.28"/>
    <s v="60"/>
    <d v="2022-09-29T00:00:00"/>
    <d v="2022-11-28T00:00:00"/>
    <n v="-38"/>
    <n v="22"/>
    <n v="324"/>
    <n v="-12312"/>
    <n v="7128"/>
    <s v="Bonifico"/>
    <d v="2022-10-21T00:00:00"/>
    <s v="11507"/>
    <s v="TERR. BANCO POPOLARE"/>
  </r>
  <r>
    <s v="888113"/>
    <s v="94546"/>
    <x v="71"/>
    <s v="ACQ"/>
    <s v="1011358260"/>
    <d v="2022-09-27T00:00:00"/>
    <m/>
    <n v="34995.699999999997"/>
    <s v="60"/>
    <d v="2022-09-29T00:00:00"/>
    <d v="2022-11-28T00:00:00"/>
    <n v="-6"/>
    <n v="54"/>
    <n v="28685"/>
    <n v="-172110"/>
    <n v="1548990"/>
    <s v="Bonifico"/>
    <d v="2022-11-22T00:00:00"/>
    <s v="12392"/>
    <s v="SAN. BANCO POPOLARE CC TESORERIA"/>
  </r>
  <r>
    <s v="888114"/>
    <s v="22253"/>
    <x v="192"/>
    <s v="ACQ"/>
    <s v="9572335510"/>
    <d v="2022-09-27T00:00:00"/>
    <s v="NOL. LUGLIO/ SETTEMBRE 2022"/>
    <n v="305"/>
    <s v="60"/>
    <d v="2022-09-29T00:00:00"/>
    <d v="2022-11-28T00:00:00"/>
    <n v="-13"/>
    <n v="47"/>
    <n v="250"/>
    <n v="-3250"/>
    <n v="11750"/>
    <s v="Bonifico"/>
    <d v="2022-11-15T00:00:00"/>
    <s v="12076"/>
    <s v="SAN. BANCO POPOLARE CC TESORERIA"/>
  </r>
  <r>
    <s v="888115"/>
    <s v="90544"/>
    <x v="11"/>
    <s v="ACQ"/>
    <s v="22125438"/>
    <d v="2022-09-27T00:00:00"/>
    <m/>
    <n v="196.68"/>
    <s v="60"/>
    <d v="2022-09-29T00:00:00"/>
    <d v="2022-11-28T00:00:00"/>
    <n v="-34"/>
    <n v="26"/>
    <n v="178.8"/>
    <n v="-6079.2000000000007"/>
    <n v="4648.8"/>
    <s v="Bonifico"/>
    <d v="2022-10-25T00:00:00"/>
    <s v="11592"/>
    <s v="SAN. BANCO POPOLARE CC TESORERIA"/>
  </r>
  <r>
    <s v="888116"/>
    <s v="100721"/>
    <x v="197"/>
    <s v="ACQ"/>
    <s v="5243104075"/>
    <d v="2022-09-23T00:00:00"/>
    <m/>
    <n v="97.42"/>
    <s v="60"/>
    <d v="2022-09-29T00:00:00"/>
    <d v="2022-11-28T00:00:00"/>
    <n v="-33"/>
    <n v="27"/>
    <n v="79.849999999999994"/>
    <n v="-2635.0499999999997"/>
    <n v="2155.9499999999998"/>
    <s v="Bonifico"/>
    <d v="2022-10-26T00:00:00"/>
    <s v="11695"/>
    <s v="SAN. BANCO POPOLARE CC TESORERIA"/>
  </r>
  <r>
    <s v="888117"/>
    <s v="22839"/>
    <x v="278"/>
    <s v="ACQ"/>
    <s v="25887783"/>
    <d v="2022-09-21T00:00:00"/>
    <m/>
    <n v="340.01"/>
    <s v="60"/>
    <d v="2022-09-29T00:00:00"/>
    <d v="2022-11-28T00:00:00"/>
    <n v="-38"/>
    <n v="22"/>
    <n v="314.93"/>
    <n v="-11967.34"/>
    <n v="6928.46"/>
    <s v="Bonifico"/>
    <d v="2022-10-21T00:00:00"/>
    <s v="11350"/>
    <s v="SAN. BANCO POPOLARE CC TESORERIA"/>
  </r>
  <r>
    <s v="888118"/>
    <s v="22839"/>
    <x v="278"/>
    <s v="ACQ"/>
    <s v="25887299"/>
    <d v="2022-09-21T00:00:00"/>
    <m/>
    <n v="1002.02"/>
    <s v="60"/>
    <d v="2022-09-29T00:00:00"/>
    <d v="2022-11-28T00:00:00"/>
    <n v="-38"/>
    <n v="22"/>
    <n v="963.48"/>
    <n v="-36612.239999999998"/>
    <n v="21196.560000000001"/>
    <s v="Bonifico"/>
    <d v="2022-10-21T00:00:00"/>
    <s v="11350"/>
    <s v="SAN. BANCO POPOLARE CC TESORERIA"/>
  </r>
  <r>
    <s v="888119"/>
    <s v="94613"/>
    <x v="120"/>
    <s v="ACQ"/>
    <s v="220014282"/>
    <d v="2022-09-27T00:00:00"/>
    <m/>
    <n v="11990.66"/>
    <s v="60"/>
    <d v="2022-09-29T00:00:00"/>
    <d v="2022-11-28T00:00:00"/>
    <n v="-6"/>
    <n v="54"/>
    <n v="10900.6"/>
    <n v="-65403.600000000006"/>
    <n v="588632.4"/>
    <s v="Bonifico"/>
    <d v="2022-11-22T00:00:00"/>
    <s v="12453"/>
    <s v="SAN. BANCO POPOLARE CC TESORERIA"/>
  </r>
  <r>
    <s v="888120"/>
    <s v="10416"/>
    <x v="549"/>
    <s v="ACQ"/>
    <s v="2736"/>
    <d v="2022-09-27T00:00:00"/>
    <m/>
    <n v="66"/>
    <s v="60"/>
    <d v="2022-09-29T00:00:00"/>
    <d v="2022-11-28T00:00:00"/>
    <n v="0"/>
    <n v="60"/>
    <n v="60"/>
    <n v="0"/>
    <n v="3600"/>
    <s v="Bonifico"/>
    <d v="2022-11-28T00:00:00"/>
    <s v="12944"/>
    <s v="SAN. BANCO POPOLARE CC TESORERIA"/>
  </r>
  <r>
    <s v="888121"/>
    <s v="90476"/>
    <x v="144"/>
    <s v="ACQ"/>
    <s v="0000143253"/>
    <d v="2022-09-27T00:00:00"/>
    <m/>
    <n v="1.1000000000000001"/>
    <s v="60"/>
    <d v="2022-09-29T00:00:00"/>
    <d v="2022-11-28T00:00:00"/>
    <n v="-6"/>
    <n v="54"/>
    <n v="1"/>
    <n v="-6"/>
    <n v="54"/>
    <s v="Bonifico"/>
    <d v="2022-11-22T00:00:00"/>
    <s v="12417"/>
    <s v="SAN. BANCO POPOLARE CC TESORERIA"/>
  </r>
  <r>
    <s v="888122"/>
    <s v="90106"/>
    <x v="185"/>
    <s v="ACQ"/>
    <s v="22VFN013496"/>
    <d v="2022-09-27T00:00:00"/>
    <m/>
    <n v="522.65"/>
    <s v="60"/>
    <d v="2022-09-29T00:00:00"/>
    <d v="2022-11-28T00:00:00"/>
    <n v="-4"/>
    <n v="56"/>
    <n v="428.4"/>
    <n v="-1713.6"/>
    <n v="23990.399999999998"/>
    <s v="Bonifico"/>
    <d v="2022-11-24T00:00:00"/>
    <s v="12669"/>
    <s v="SAN. BANCO POPOLARE CC TESORERIA"/>
  </r>
  <r>
    <s v="888123"/>
    <s v="99699"/>
    <x v="299"/>
    <s v="ACQ"/>
    <s v="3/1957"/>
    <d v="2022-09-19T00:00:00"/>
    <m/>
    <n v="2287.7399999999998"/>
    <s v="60"/>
    <d v="2022-09-29T00:00:00"/>
    <d v="2022-11-28T00:00:00"/>
    <n v="-38"/>
    <n v="22"/>
    <n v="1875.2"/>
    <n v="-71257.600000000006"/>
    <n v="41254.400000000001"/>
    <s v="Bonifico"/>
    <d v="2022-10-21T00:00:00"/>
    <s v="11485"/>
    <s v="SAN. BANCO POPOLARE CC TESORERIA"/>
  </r>
  <r>
    <s v="888125"/>
    <s v="99699"/>
    <x v="299"/>
    <s v="ACQ"/>
    <s v="3/1956"/>
    <d v="2022-09-19T00:00:00"/>
    <m/>
    <n v="3971.2"/>
    <s v="60"/>
    <d v="2022-09-29T00:00:00"/>
    <d v="2022-11-28T00:00:00"/>
    <n v="-38"/>
    <n v="22"/>
    <n v="3680"/>
    <n v="-139840"/>
    <n v="80960"/>
    <s v="Bonifico"/>
    <d v="2022-10-21T00:00:00"/>
    <s v="11485"/>
    <s v="SAN. BANCO POPOLARE CC TESORERIA"/>
  </r>
  <r>
    <s v="888126"/>
    <s v="94546"/>
    <x v="71"/>
    <s v="ACQ"/>
    <s v="1011357954"/>
    <d v="2022-09-27T00:00:00"/>
    <s v="NOL. LUGLIO/SETT'22"/>
    <n v="20285.55"/>
    <s v="60"/>
    <d v="2022-09-29T00:00:00"/>
    <d v="2022-11-28T00:00:00"/>
    <n v="-13"/>
    <n v="47"/>
    <n v="16627.5"/>
    <n v="-216157.5"/>
    <n v="781492.5"/>
    <s v="Bonifico"/>
    <d v="2022-11-15T00:00:00"/>
    <s v="12115"/>
    <s v="SAN. BANCO POPOLARE CC TESORERIA"/>
  </r>
  <r>
    <s v="888127"/>
    <s v="99699"/>
    <x v="299"/>
    <s v="ACQ"/>
    <s v="3/1954"/>
    <d v="2022-09-19T00:00:00"/>
    <m/>
    <n v="690.77"/>
    <s v="60"/>
    <d v="2022-09-29T00:00:00"/>
    <d v="2022-11-28T00:00:00"/>
    <n v="-38"/>
    <n v="22"/>
    <n v="664.2"/>
    <n v="-25239.600000000002"/>
    <n v="14612.400000000001"/>
    <s v="Bonifico"/>
    <d v="2022-10-21T00:00:00"/>
    <s v="11485"/>
    <s v="SAN. BANCO POPOLARE CC TESORERIA"/>
  </r>
  <r>
    <s v="888128"/>
    <s v="94546"/>
    <x v="71"/>
    <s v="ACQ"/>
    <s v="1011357956"/>
    <d v="2022-09-27T00:00:00"/>
    <s v="NOL LUGLIO/SETTEMBRE 2022"/>
    <n v="549"/>
    <s v="60"/>
    <d v="2022-09-29T00:00:00"/>
    <d v="2022-11-28T00:00:00"/>
    <n v="-13"/>
    <n v="47"/>
    <n v="450"/>
    <n v="-5850"/>
    <n v="21150"/>
    <s v="Bonifico"/>
    <d v="2022-11-15T00:00:00"/>
    <s v="12115"/>
    <s v="SAN. BANCO POPOLARE CC TESORERIA"/>
  </r>
  <r>
    <s v="888129"/>
    <s v="95572"/>
    <x v="550"/>
    <s v="ACQ"/>
    <s v="5002/2"/>
    <d v="2022-08-31T00:00:00"/>
    <m/>
    <n v="1428.34"/>
    <s v="60"/>
    <d v="2022-09-29T00:00:00"/>
    <d v="2022-11-28T00:00:00"/>
    <n v="-38"/>
    <n v="22"/>
    <n v="1373.4"/>
    <n v="-52189.200000000004"/>
    <n v="30214.800000000003"/>
    <s v="Bonifico"/>
    <d v="2022-10-21T00:00:00"/>
    <s v="11398"/>
    <s v="SAN. BANCO POPOLARE CC TESORERIA"/>
  </r>
  <r>
    <s v="888130"/>
    <s v="22839"/>
    <x v="278"/>
    <s v="ACQ"/>
    <s v="25889222"/>
    <d v="2022-09-23T00:00:00"/>
    <m/>
    <n v="385.11"/>
    <s v="60"/>
    <d v="2022-09-29T00:00:00"/>
    <d v="2022-11-28T00:00:00"/>
    <n v="-38"/>
    <n v="22"/>
    <n v="370.3"/>
    <n v="-14071.4"/>
    <n v="8146.6"/>
    <s v="Bonifico"/>
    <d v="2022-10-21T00:00:00"/>
    <s v="11350"/>
    <s v="SAN. BANCO POPOLARE CC TESORERIA"/>
  </r>
  <r>
    <s v="888131"/>
    <s v="94546"/>
    <x v="71"/>
    <s v="ACQ"/>
    <s v="1011357953"/>
    <d v="2022-09-27T00:00:00"/>
    <m/>
    <n v="9351.2999999999993"/>
    <s v="60"/>
    <d v="2022-09-29T00:00:00"/>
    <d v="2022-11-28T00:00:00"/>
    <n v="-13"/>
    <n v="47"/>
    <n v="7665"/>
    <n v="-99645"/>
    <n v="360255"/>
    <s v="Bonifico"/>
    <d v="2022-11-15T00:00:00"/>
    <s v="12115"/>
    <s v="SAN. BANCO POPOLARE CC TESORERIA"/>
  </r>
  <r>
    <s v="888132"/>
    <s v="94546"/>
    <x v="71"/>
    <s v="ACQ"/>
    <s v="1011357955"/>
    <d v="2022-09-27T00:00:00"/>
    <s v="LUGLIO-SETTEMBRE 2022"/>
    <n v="1921.5"/>
    <s v="60"/>
    <d v="2022-09-29T00:00:00"/>
    <d v="2022-11-28T00:00:00"/>
    <n v="-13"/>
    <n v="47"/>
    <n v="1575"/>
    <n v="-20475"/>
    <n v="74025"/>
    <s v="Bonifico"/>
    <d v="2022-11-15T00:00:00"/>
    <s v="12115"/>
    <s v="SAN. BANCO POPOLARE CC TESORERIA"/>
  </r>
  <r>
    <s v="888133"/>
    <s v="95572"/>
    <x v="550"/>
    <s v="ACQ"/>
    <s v="5019/2"/>
    <d v="2022-08-31T00:00:00"/>
    <m/>
    <n v="215.21"/>
    <s v="60"/>
    <d v="2022-09-29T00:00:00"/>
    <d v="2022-11-28T00:00:00"/>
    <n v="-38"/>
    <n v="22"/>
    <n v="176.4"/>
    <n v="-6703.2"/>
    <n v="3880.8"/>
    <s v="Bonifico"/>
    <d v="2022-10-21T00:00:00"/>
    <s v="11398"/>
    <s v="SAN. BANCO POPOLARE CC TESORERIA"/>
  </r>
  <r>
    <s v="888134"/>
    <s v="95572"/>
    <x v="550"/>
    <s v="ACQ"/>
    <s v="5003/2"/>
    <d v="2022-08-31T00:00:00"/>
    <m/>
    <n v="836.78"/>
    <s v="60"/>
    <d v="2022-09-29T00:00:00"/>
    <d v="2022-11-28T00:00:00"/>
    <n v="-38"/>
    <n v="22"/>
    <n v="804.6"/>
    <n v="-30574.799999999999"/>
    <n v="17701.2"/>
    <s v="Bonifico"/>
    <d v="2022-10-21T00:00:00"/>
    <s v="11398"/>
    <s v="SAN. BANCO POPOLARE CC TESORERIA"/>
  </r>
  <r>
    <s v="888135"/>
    <s v="95572"/>
    <x v="550"/>
    <s v="ACQ"/>
    <s v="5004/2"/>
    <d v="2022-08-31T00:00:00"/>
    <m/>
    <n v="156"/>
    <s v="60"/>
    <d v="2022-09-29T00:00:00"/>
    <d v="2022-11-28T00:00:00"/>
    <n v="-38"/>
    <n v="22"/>
    <n v="150"/>
    <n v="-5700"/>
    <n v="3300"/>
    <s v="Bonifico"/>
    <d v="2022-10-21T00:00:00"/>
    <s v="11398"/>
    <s v="SAN. BANCO POPOLARE CC TESORERIA"/>
  </r>
  <r>
    <s v="888136"/>
    <s v="94546"/>
    <x v="71"/>
    <s v="ACQ"/>
    <s v="1011357957"/>
    <d v="2022-09-27T00:00:00"/>
    <m/>
    <n v="549"/>
    <s v="60"/>
    <d v="2022-09-29T00:00:00"/>
    <d v="2022-11-28T00:00:00"/>
    <n v="0"/>
    <n v="60"/>
    <n v="450"/>
    <n v="0"/>
    <n v="27000"/>
    <s v="Bonifico"/>
    <d v="2022-11-28T00:00:00"/>
    <s v="12915"/>
    <s v="SAN. BANCO POPOLARE CC TESORERIA"/>
  </r>
  <r>
    <s v="888137"/>
    <s v="95572"/>
    <x v="550"/>
    <s v="ACQ"/>
    <s v="5023/2"/>
    <d v="2022-08-31T00:00:00"/>
    <m/>
    <n v="537.26"/>
    <s v="60"/>
    <d v="2022-09-29T00:00:00"/>
    <d v="2022-11-28T00:00:00"/>
    <n v="-38"/>
    <n v="22"/>
    <n v="516.6"/>
    <n v="-19630.8"/>
    <n v="11365.2"/>
    <s v="Bonifico"/>
    <d v="2022-10-21T00:00:00"/>
    <s v="11398"/>
    <s v="SAN. BANCO POPOLARE CC TESORERIA"/>
  </r>
  <r>
    <s v="888138"/>
    <s v="94613"/>
    <x v="120"/>
    <s v="ACQ"/>
    <s v="220014241"/>
    <d v="2022-09-27T00:00:00"/>
    <m/>
    <n v="14679.9"/>
    <s v="60"/>
    <d v="2022-09-29T00:00:00"/>
    <d v="2022-11-28T00:00:00"/>
    <n v="-4"/>
    <n v="56"/>
    <n v="13345.36"/>
    <n v="-53381.440000000002"/>
    <n v="747340.16"/>
    <s v="Bonifico"/>
    <d v="2022-11-24T00:00:00"/>
    <s v="12653"/>
    <s v="SAN. BANCO POPOLARE CC TESORERIA"/>
  </r>
  <r>
    <s v="888139"/>
    <s v="95572"/>
    <x v="550"/>
    <s v="ACQ"/>
    <s v="5006/2"/>
    <d v="2022-08-31T00:00:00"/>
    <m/>
    <n v="126.05"/>
    <s v="60"/>
    <d v="2022-09-29T00:00:00"/>
    <d v="2022-11-28T00:00:00"/>
    <n v="-38"/>
    <n v="22"/>
    <n v="121.2"/>
    <n v="-4605.6000000000004"/>
    <n v="2666.4"/>
    <s v="Bonifico"/>
    <d v="2022-10-21T00:00:00"/>
    <s v="11398"/>
    <s v="SAN. BANCO POPOLARE CC TESORERIA"/>
  </r>
  <r>
    <s v="888140"/>
    <s v="22253"/>
    <x v="192"/>
    <s v="ACQ"/>
    <s v="9572335511"/>
    <d v="2022-09-27T00:00:00"/>
    <m/>
    <n v="340.38"/>
    <s v="60"/>
    <d v="2022-09-29T00:00:00"/>
    <d v="2022-11-28T00:00:00"/>
    <n v="0"/>
    <n v="60"/>
    <n v="279"/>
    <n v="0"/>
    <n v="16740"/>
    <s v="Bonifico"/>
    <d v="2022-11-28T00:00:00"/>
    <s v="12909"/>
    <s v="SAN. BANCO POPOLARE CC TESORERIA"/>
  </r>
  <r>
    <s v="888141"/>
    <s v="92001"/>
    <x v="270"/>
    <s v="ACQ"/>
    <s v="2201012088"/>
    <d v="2022-09-23T00:00:00"/>
    <m/>
    <n v="147.94999999999999"/>
    <s v="60"/>
    <d v="2022-09-29T00:00:00"/>
    <d v="2022-11-28T00:00:00"/>
    <n v="-6"/>
    <n v="54"/>
    <n v="134.5"/>
    <n v="-807"/>
    <n v="7263"/>
    <s v="Bonifico"/>
    <d v="2022-11-22T00:00:00"/>
    <s v="12430"/>
    <s v="SAN. BANCO POPOLARE CC TESORERIA"/>
  </r>
  <r>
    <s v="888142"/>
    <s v="22839"/>
    <x v="278"/>
    <s v="ACQ"/>
    <s v="25888320"/>
    <d v="2022-09-22T00:00:00"/>
    <m/>
    <n v="990.08"/>
    <s v="60"/>
    <d v="2022-09-29T00:00:00"/>
    <d v="2022-11-28T00:00:00"/>
    <n v="-38"/>
    <n v="22"/>
    <n v="952"/>
    <n v="-36176"/>
    <n v="20944"/>
    <s v="Bonifico"/>
    <d v="2022-10-21T00:00:00"/>
    <s v="11350"/>
    <s v="SAN. BANCO POPOLARE CC TESORERIA"/>
  </r>
  <r>
    <s v="888143"/>
    <s v="95572"/>
    <x v="550"/>
    <s v="ACQ"/>
    <s v="5028/2"/>
    <d v="2022-08-31T00:00:00"/>
    <m/>
    <n v="28.7"/>
    <s v="60"/>
    <d v="2022-09-29T00:00:00"/>
    <d v="2022-11-28T00:00:00"/>
    <n v="-38"/>
    <n v="22"/>
    <n v="27.6"/>
    <n v="-1048.8"/>
    <n v="607.20000000000005"/>
    <s v="Bonifico"/>
    <d v="2022-10-21T00:00:00"/>
    <s v="11398"/>
    <s v="SAN. BANCO POPOLARE CC TESORERIA"/>
  </r>
  <r>
    <s v="888144"/>
    <s v="22839"/>
    <x v="278"/>
    <s v="ACQ"/>
    <s v="25887411"/>
    <d v="2022-09-21T00:00:00"/>
    <m/>
    <n v="520.29"/>
    <s v="60"/>
    <d v="2022-09-29T00:00:00"/>
    <d v="2022-11-28T00:00:00"/>
    <n v="-38"/>
    <n v="22"/>
    <n v="493.5"/>
    <n v="-18753"/>
    <n v="10857"/>
    <s v="Bonifico"/>
    <d v="2022-10-21T00:00:00"/>
    <s v="11350"/>
    <s v="SAN. BANCO POPOLARE CC TESORERIA"/>
  </r>
  <r>
    <s v="888145"/>
    <s v="95572"/>
    <x v="550"/>
    <s v="ACQ"/>
    <s v="5021/2"/>
    <d v="2022-08-31T00:00:00"/>
    <m/>
    <n v="918.53"/>
    <s v="60"/>
    <d v="2022-09-29T00:00:00"/>
    <d v="2022-11-28T00:00:00"/>
    <n v="-38"/>
    <n v="22"/>
    <n v="883.2"/>
    <n v="-33561.599999999999"/>
    <n v="19430.400000000001"/>
    <s v="Bonifico"/>
    <d v="2022-10-21T00:00:00"/>
    <s v="11398"/>
    <s v="SAN. BANCO POPOLARE CC TESORERIA"/>
  </r>
  <r>
    <s v="888146"/>
    <s v="22839"/>
    <x v="278"/>
    <s v="ACQ"/>
    <s v="25888332"/>
    <d v="2022-09-22T00:00:00"/>
    <m/>
    <n v="247.52"/>
    <s v="60"/>
    <d v="2022-09-29T00:00:00"/>
    <d v="2022-11-28T00:00:00"/>
    <n v="-38"/>
    <n v="22"/>
    <n v="238"/>
    <n v="-9044"/>
    <n v="5236"/>
    <s v="Bonifico"/>
    <d v="2022-10-21T00:00:00"/>
    <s v="11350"/>
    <s v="SAN. BANCO POPOLARE CC TESORERIA"/>
  </r>
  <r>
    <s v="888147"/>
    <s v="99699"/>
    <x v="299"/>
    <s v="ACQ"/>
    <s v="3/1955"/>
    <d v="2022-09-19T00:00:00"/>
    <m/>
    <n v="690.77"/>
    <s v="60"/>
    <d v="2022-09-29T00:00:00"/>
    <d v="2022-11-28T00:00:00"/>
    <n v="-38"/>
    <n v="22"/>
    <n v="664.2"/>
    <n v="-25239.600000000002"/>
    <n v="14612.400000000001"/>
    <s v="Bonifico"/>
    <d v="2022-10-21T00:00:00"/>
    <s v="11485"/>
    <s v="SAN. BANCO POPOLARE CC TESORERIA"/>
  </r>
  <r>
    <s v="888148"/>
    <s v="10278"/>
    <x v="62"/>
    <s v="ACQ"/>
    <s v="SC1-22000121"/>
    <d v="2022-09-27T00:00:00"/>
    <s v="NC A STORNO FATT SL1-22001321 DEL 14/6/22 - COVID"/>
    <n v="-14625"/>
    <s v="60"/>
    <d v="2022-09-29T00:00:00"/>
    <d v="2022-11-28T00:00:00"/>
    <n v="0"/>
    <n v="60"/>
    <n v="-14625"/>
    <n v="0"/>
    <n v="-877500"/>
    <s v="Bonifico"/>
    <d v="2022-10-21T00:00:00"/>
    <s v="11393"/>
    <s v="SAN. BANCO POPOLARE CC TESORERIA"/>
  </r>
  <r>
    <s v="888149"/>
    <s v="95572"/>
    <x v="550"/>
    <s v="ACQ"/>
    <s v="5018/2"/>
    <d v="2022-08-31T00:00:00"/>
    <m/>
    <n v="810.58"/>
    <s v="60"/>
    <d v="2022-09-29T00:00:00"/>
    <d v="2022-11-28T00:00:00"/>
    <n v="-38"/>
    <n v="22"/>
    <n v="779.4"/>
    <n v="-29617.200000000001"/>
    <n v="17146.8"/>
    <s v="Bonifico"/>
    <d v="2022-10-21T00:00:00"/>
    <s v="11398"/>
    <s v="SAN. BANCO POPOLARE CC TESORERIA"/>
  </r>
  <r>
    <s v="888150"/>
    <s v="95572"/>
    <x v="550"/>
    <s v="ACQ"/>
    <s v="5026/2"/>
    <d v="2022-08-31T00:00:00"/>
    <m/>
    <n v="169.73"/>
    <s v="60"/>
    <d v="2022-09-29T00:00:00"/>
    <d v="2022-11-28T00:00:00"/>
    <n v="-38"/>
    <n v="22"/>
    <n v="163.19999999999999"/>
    <n v="-6201.5999999999995"/>
    <n v="3590.3999999999996"/>
    <s v="Bonifico"/>
    <d v="2022-10-21T00:00:00"/>
    <s v="11398"/>
    <s v="SAN. BANCO POPOLARE CC TESORERIA"/>
  </r>
  <r>
    <s v="888151"/>
    <s v="99551"/>
    <x v="384"/>
    <s v="ACQ"/>
    <s v="438/PA"/>
    <d v="2022-09-23T00:00:00"/>
    <m/>
    <n v="1208.29"/>
    <s v="60"/>
    <d v="2022-09-29T00:00:00"/>
    <d v="2022-11-28T00:00:00"/>
    <n v="-4"/>
    <n v="56"/>
    <n v="990.4"/>
    <n v="-3961.6"/>
    <n v="55462.400000000001"/>
    <s v="Bonifico"/>
    <d v="2022-11-24T00:00:00"/>
    <s v="12615"/>
    <s v="SAN. BANCO POPOLARE CC TESORERIA"/>
  </r>
  <r>
    <s v="888152"/>
    <s v="95388"/>
    <x v="260"/>
    <s v="ACQ"/>
    <s v="IT00122V0019551"/>
    <d v="2022-09-20T00:00:00"/>
    <m/>
    <n v="124.29"/>
    <s v="60"/>
    <d v="2022-09-29T00:00:00"/>
    <d v="2022-11-28T00:00:00"/>
    <n v="-4"/>
    <n v="56"/>
    <n v="101.88"/>
    <n v="-407.52"/>
    <n v="5705.28"/>
    <s v="Bonifico"/>
    <d v="2022-11-24T00:00:00"/>
    <s v="12638"/>
    <s v="SAN. BANCO POPOLARE CC TESORERIA"/>
  </r>
  <r>
    <s v="888153"/>
    <s v="95572"/>
    <x v="550"/>
    <s v="ACQ"/>
    <s v="5015/2"/>
    <d v="2022-08-31T00:00:00"/>
    <m/>
    <n v="1052.69"/>
    <s v="60"/>
    <d v="2022-09-29T00:00:00"/>
    <d v="2022-11-28T00:00:00"/>
    <n v="-38"/>
    <n v="22"/>
    <n v="1012.2"/>
    <n v="-38463.599999999999"/>
    <n v="22268.400000000001"/>
    <s v="Bonifico"/>
    <d v="2022-10-21T00:00:00"/>
    <s v="11398"/>
    <s v="SAN. BANCO POPOLARE CC TESORERIA"/>
  </r>
  <r>
    <s v="888154"/>
    <s v="95572"/>
    <x v="550"/>
    <s v="ACQ"/>
    <s v="5011/2"/>
    <d v="2022-08-31T00:00:00"/>
    <m/>
    <n v="406.85"/>
    <s v="60"/>
    <d v="2022-09-29T00:00:00"/>
    <d v="2022-11-28T00:00:00"/>
    <n v="-38"/>
    <n v="22"/>
    <n v="391.2"/>
    <n v="-14865.6"/>
    <n v="8606.4"/>
    <s v="Bonifico"/>
    <d v="2022-10-21T00:00:00"/>
    <s v="11398"/>
    <s v="SAN. BANCO POPOLARE CC TESORERIA"/>
  </r>
  <r>
    <s v="888155"/>
    <s v="95572"/>
    <x v="550"/>
    <s v="ACQ"/>
    <s v="5029/2"/>
    <d v="2022-08-31T00:00:00"/>
    <m/>
    <n v="258.33999999999997"/>
    <s v="60"/>
    <d v="2022-09-29T00:00:00"/>
    <d v="2022-11-28T00:00:00"/>
    <n v="-38"/>
    <n v="22"/>
    <n v="248.4"/>
    <n v="-9439.2000000000007"/>
    <n v="5464.8"/>
    <s v="Bonifico"/>
    <d v="2022-10-21T00:00:00"/>
    <s v="11398"/>
    <s v="SAN. BANCO POPOLARE CC TESORERIA"/>
  </r>
  <r>
    <s v="888156"/>
    <s v="95572"/>
    <x v="550"/>
    <s v="ACQ"/>
    <s v="5020/2"/>
    <d v="2022-08-31T00:00:00"/>
    <m/>
    <n v="1358.45"/>
    <s v="60"/>
    <d v="2022-09-29T00:00:00"/>
    <d v="2022-11-28T00:00:00"/>
    <n v="-38"/>
    <n v="22"/>
    <n v="1306.2"/>
    <n v="-49635.6"/>
    <n v="28736.400000000001"/>
    <s v="Bonifico"/>
    <d v="2022-10-21T00:00:00"/>
    <s v="11398"/>
    <s v="SAN. BANCO POPOLARE CC TESORERIA"/>
  </r>
  <r>
    <s v="888157"/>
    <s v="95572"/>
    <x v="550"/>
    <s v="ACQ"/>
    <s v="5032/2"/>
    <d v="2022-08-31T00:00:00"/>
    <m/>
    <n v="271.44"/>
    <s v="60"/>
    <d v="2022-09-29T00:00:00"/>
    <d v="2022-11-28T00:00:00"/>
    <n v="-38"/>
    <n v="22"/>
    <n v="261"/>
    <n v="-9918"/>
    <n v="5742"/>
    <s v="Bonifico"/>
    <d v="2022-10-21T00:00:00"/>
    <s v="11398"/>
    <s v="SAN. BANCO POPOLARE CC TESORERIA"/>
  </r>
  <r>
    <s v="888158"/>
    <s v="95572"/>
    <x v="550"/>
    <s v="ACQ"/>
    <s v="5009/2"/>
    <d v="2022-08-31T00:00:00"/>
    <m/>
    <n v="101.09"/>
    <s v="60"/>
    <d v="2022-09-29T00:00:00"/>
    <d v="2022-11-28T00:00:00"/>
    <n v="-38"/>
    <n v="22"/>
    <n v="97.2"/>
    <n v="-3693.6"/>
    <n v="2138.4"/>
    <s v="Bonifico"/>
    <d v="2022-10-21T00:00:00"/>
    <s v="11398"/>
    <s v="SAN. BANCO POPOLARE CC TESORERIA"/>
  </r>
  <r>
    <s v="888159"/>
    <s v="95572"/>
    <x v="550"/>
    <s v="ACQ"/>
    <s v="5031/2"/>
    <d v="2022-08-31T00:00:00"/>
    <m/>
    <n v="640.85"/>
    <s v="60"/>
    <d v="2022-09-29T00:00:00"/>
    <d v="2022-11-28T00:00:00"/>
    <n v="-38"/>
    <n v="22"/>
    <n v="616.20000000000005"/>
    <n v="-23415.600000000002"/>
    <n v="13556.400000000001"/>
    <s v="Bonifico"/>
    <d v="2022-10-21T00:00:00"/>
    <s v="11398"/>
    <s v="SAN. BANCO POPOLARE CC TESORERIA"/>
  </r>
  <r>
    <s v="888160"/>
    <s v="95572"/>
    <x v="550"/>
    <s v="ACQ"/>
    <s v="5013/2"/>
    <d v="2022-08-31T00:00:00"/>
    <m/>
    <n v="195.31"/>
    <s v="60"/>
    <d v="2022-09-29T00:00:00"/>
    <d v="2022-11-28T00:00:00"/>
    <n v="-38"/>
    <n v="22"/>
    <n v="187.8"/>
    <n v="-7136.4000000000005"/>
    <n v="4131.6000000000004"/>
    <s v="Bonifico"/>
    <d v="2022-10-21T00:00:00"/>
    <s v="11398"/>
    <s v="SAN. BANCO POPOLARE CC TESORERIA"/>
  </r>
  <r>
    <s v="888161"/>
    <s v="94546"/>
    <x v="71"/>
    <s v="ACQ"/>
    <s v="1011357329"/>
    <d v="2022-09-26T00:00:00"/>
    <m/>
    <n v="361.12"/>
    <s v="60"/>
    <d v="2022-09-29T00:00:00"/>
    <d v="2022-11-28T00:00:00"/>
    <n v="-4"/>
    <n v="56"/>
    <n v="296"/>
    <n v="-1184"/>
    <n v="16576"/>
    <s v="Bonifico"/>
    <d v="2022-11-24T00:00:00"/>
    <s v="12564"/>
    <s v="SAN. BANCO POPOLARE CC TESORERIA"/>
  </r>
  <r>
    <s v="888162"/>
    <s v="22637"/>
    <x v="130"/>
    <s v="ACQ"/>
    <s v="002722-0C2 PA"/>
    <d v="2022-09-26T00:00:00"/>
    <s v="COVID"/>
    <n v="78.75"/>
    <s v="60"/>
    <d v="2022-09-29T00:00:00"/>
    <d v="2022-11-28T00:00:00"/>
    <n v="-33"/>
    <n v="27"/>
    <n v="75"/>
    <n v="-2475"/>
    <n v="2025"/>
    <s v="Bonifico"/>
    <d v="2022-10-26T00:00:00"/>
    <s v="11662"/>
    <s v="SAN. BANCO POPOLARE CC TESORERIA"/>
  </r>
  <r>
    <s v="888163"/>
    <s v="94546"/>
    <x v="71"/>
    <s v="ACQ"/>
    <s v="1011357327"/>
    <d v="2022-09-26T00:00:00"/>
    <m/>
    <n v="195.2"/>
    <s v="60"/>
    <d v="2022-09-29T00:00:00"/>
    <d v="2022-11-28T00:00:00"/>
    <n v="-6"/>
    <n v="54"/>
    <n v="160"/>
    <n v="-960"/>
    <n v="8640"/>
    <s v="Bonifico"/>
    <d v="2022-11-22T00:00:00"/>
    <s v="12392"/>
    <s v="SAN. BANCO POPOLARE CC TESORERIA"/>
  </r>
  <r>
    <s v="888164"/>
    <s v="10644"/>
    <x v="551"/>
    <s v="ACQ"/>
    <s v="FPA 25/22"/>
    <d v="2022-09-27T00:00:00"/>
    <s v="STABILINI: attività LP di ostetrica per assistenza COVID - AGOSTO 2022 (h 132)"/>
    <n v="3960"/>
    <s v="30"/>
    <d v="2022-09-29T00:00:00"/>
    <d v="2022-10-29T00:00:00"/>
    <n v="-22"/>
    <n v="8"/>
    <n v="3960"/>
    <n v="-87120"/>
    <n v="31680"/>
    <s v="Bonifico"/>
    <d v="2022-10-07T00:00:00"/>
    <s v="10697"/>
    <s v="SAN. BANCO POPOLARE CC TESORERIA"/>
  </r>
  <r>
    <s v="888165"/>
    <s v="22637"/>
    <x v="130"/>
    <s v="ACQ"/>
    <s v="002723-0C2 PA"/>
    <d v="2022-09-26T00:00:00"/>
    <s v="COVID"/>
    <n v="630"/>
    <s v="60"/>
    <d v="2022-09-29T00:00:00"/>
    <d v="2022-11-28T00:00:00"/>
    <n v="-33"/>
    <n v="27"/>
    <n v="600"/>
    <n v="-19800"/>
    <n v="16200"/>
    <s v="Bonifico"/>
    <d v="2022-10-26T00:00:00"/>
    <s v="11662"/>
    <s v="SAN. BANCO POPOLARE CC TESORERIA"/>
  </r>
  <r>
    <s v="888166"/>
    <s v="22637"/>
    <x v="130"/>
    <s v="ACQ"/>
    <s v="002718-0C2 PA"/>
    <d v="2022-09-26T00:00:00"/>
    <m/>
    <n v="685.15"/>
    <s v="60"/>
    <d v="2022-09-29T00:00:00"/>
    <d v="2022-11-28T00:00:00"/>
    <n v="-34"/>
    <n v="26"/>
    <n v="561.6"/>
    <n v="-19094.400000000001"/>
    <n v="14601.6"/>
    <s v="Bonifico"/>
    <d v="2022-10-25T00:00:00"/>
    <s v="11600"/>
    <s v="SAN. BANCO POPOLARE CC TESORERIA"/>
  </r>
  <r>
    <s v="888167"/>
    <s v="99734"/>
    <x v="167"/>
    <s v="ACQ"/>
    <s v="22507701"/>
    <d v="2022-09-26T00:00:00"/>
    <m/>
    <n v="261.08"/>
    <s v="60"/>
    <d v="2022-09-29T00:00:00"/>
    <d v="2022-11-28T00:00:00"/>
    <n v="-6"/>
    <n v="54"/>
    <n v="214"/>
    <n v="-1284"/>
    <n v="11556"/>
    <s v="Bonifico"/>
    <d v="2022-11-22T00:00:00"/>
    <s v="12353"/>
    <s v="SAN. BANCO POPOLARE CC TESORERIA"/>
  </r>
  <r>
    <s v="888168"/>
    <s v="22637"/>
    <x v="130"/>
    <s v="ACQ"/>
    <s v="002736-0C2 PA"/>
    <d v="2022-09-26T00:00:00"/>
    <m/>
    <n v="240.34"/>
    <s v="60"/>
    <d v="2022-09-29T00:00:00"/>
    <d v="2022-11-28T00:00:00"/>
    <n v="-33"/>
    <n v="27"/>
    <n v="197"/>
    <n v="-6501"/>
    <n v="5319"/>
    <s v="Bonifico"/>
    <d v="2022-10-26T00:00:00"/>
    <s v="11662"/>
    <s v="SAN. BANCO POPOLARE CC TESORERIA"/>
  </r>
  <r>
    <s v="888169"/>
    <s v="99357"/>
    <x v="552"/>
    <s v="ACQ"/>
    <s v="VPA-22-000254"/>
    <d v="2022-09-27T00:00:00"/>
    <m/>
    <n v="3933.8"/>
    <s v="60"/>
    <d v="2022-09-29T00:00:00"/>
    <d v="2022-11-28T00:00:00"/>
    <n v="-34"/>
    <n v="26"/>
    <n v="3279.79"/>
    <n v="-111512.86"/>
    <n v="85274.54"/>
    <s v="Bonifico"/>
    <d v="2022-10-25T00:00:00"/>
    <s v="11607"/>
    <s v="SAN. BANCO POPOLARE CC TESORERIA"/>
  </r>
  <r>
    <s v="888170"/>
    <s v="93239"/>
    <x v="213"/>
    <s v="ACQ"/>
    <s v="9700227433"/>
    <d v="2022-09-27T00:00:00"/>
    <m/>
    <n v="2196.2199999999998"/>
    <s v="60"/>
    <d v="2022-09-29T00:00:00"/>
    <d v="2022-11-28T00:00:00"/>
    <n v="-4"/>
    <n v="56"/>
    <n v="1800.18"/>
    <n v="-7200.72"/>
    <n v="100810.08"/>
    <s v="Bonifico"/>
    <d v="2022-11-24T00:00:00"/>
    <s v="12698"/>
    <s v="SAN. BANCO POPOLARE CC TESORERIA"/>
  </r>
  <r>
    <s v="888171"/>
    <s v="96535"/>
    <x v="2"/>
    <s v="ACQ"/>
    <s v="2100111984"/>
    <d v="2022-09-26T00:00:00"/>
    <m/>
    <n v="798.6"/>
    <s v="60"/>
    <d v="2022-09-29T00:00:00"/>
    <d v="2022-11-28T00:00:00"/>
    <n v="-13"/>
    <n v="47"/>
    <n v="726"/>
    <n v="-9438"/>
    <n v="34122"/>
    <s v="Bonifico"/>
    <d v="2022-11-15T00:00:00"/>
    <s v="12082"/>
    <s v="SAN. BANCO POPOLARE CC TESORERIA"/>
  </r>
  <r>
    <s v="888173"/>
    <s v="95113"/>
    <x v="279"/>
    <s v="ACQ"/>
    <s v="9961/5"/>
    <d v="2022-09-23T00:00:00"/>
    <m/>
    <n v="726.14"/>
    <s v="60"/>
    <d v="2022-09-29T00:00:00"/>
    <d v="2022-11-28T00:00:00"/>
    <n v="-42"/>
    <n v="18"/>
    <n v="595.20000000000005"/>
    <n v="-24998.400000000001"/>
    <n v="10713.6"/>
    <s v="Bonifico"/>
    <d v="2022-10-17T00:00:00"/>
    <s v="11244"/>
    <s v="SAN. BANCO POPOLARE CC TESORERIA"/>
  </r>
  <r>
    <s v="888175"/>
    <s v="99517"/>
    <x v="129"/>
    <s v="ACQ"/>
    <s v="601062259"/>
    <d v="2022-09-26T00:00:00"/>
    <m/>
    <n v="817.4"/>
    <s v="60"/>
    <d v="2022-09-29T00:00:00"/>
    <d v="2022-11-28T00:00:00"/>
    <n v="0"/>
    <n v="60"/>
    <n v="670"/>
    <n v="0"/>
    <n v="40200"/>
    <s v="Bonifico"/>
    <d v="2022-11-28T00:00:00"/>
    <s v="12936"/>
    <s v="SAN. BANCO POPOLARE CC TESORERIA"/>
  </r>
  <r>
    <s v="888176"/>
    <s v="95113"/>
    <x v="279"/>
    <s v="ACQ"/>
    <s v="9962/5"/>
    <d v="2022-09-23T00:00:00"/>
    <m/>
    <n v="373.93"/>
    <s v="60"/>
    <d v="2022-09-29T00:00:00"/>
    <d v="2022-11-28T00:00:00"/>
    <n v="-33"/>
    <n v="27"/>
    <n v="306.5"/>
    <n v="-10114.5"/>
    <n v="8275.5"/>
    <s v="Bonifico"/>
    <d v="2022-10-26T00:00:00"/>
    <s v="11675"/>
    <s v="SAN. BANCO POPOLARE CC TESORERIA"/>
  </r>
  <r>
    <s v="888177"/>
    <s v="95527"/>
    <x v="236"/>
    <s v="ACQ"/>
    <s v="22034279"/>
    <d v="2022-09-26T00:00:00"/>
    <m/>
    <n v="268.39999999999998"/>
    <s v="60"/>
    <d v="2022-09-29T00:00:00"/>
    <d v="2022-11-28T00:00:00"/>
    <n v="-4"/>
    <n v="56"/>
    <n v="220"/>
    <n v="-880"/>
    <n v="12320"/>
    <s v="Bonifico"/>
    <d v="2022-11-24T00:00:00"/>
    <s v="12594"/>
    <s v="SAN. BANCO POPOLARE CC TESORERIA"/>
  </r>
  <r>
    <s v="888178"/>
    <s v="94614"/>
    <x v="262"/>
    <s v="ACQ"/>
    <s v="7172142796"/>
    <d v="2022-09-26T00:00:00"/>
    <m/>
    <n v="104"/>
    <s v="60"/>
    <d v="2022-09-29T00:00:00"/>
    <d v="2022-11-28T00:00:00"/>
    <n v="-34"/>
    <n v="26"/>
    <n v="100"/>
    <n v="-3400"/>
    <n v="2600"/>
    <s v="Bonifico"/>
    <d v="2022-10-25T00:00:00"/>
    <s v="11596"/>
    <s v="SAN. BANCO POPOLARE CC TESORERIA"/>
  </r>
  <r>
    <s v="888179"/>
    <s v="96420"/>
    <x v="38"/>
    <s v="ACQ"/>
    <s v="FS/4737"/>
    <d v="2022-09-16T00:00:00"/>
    <s v="VEDI N.C. NCS/5202 DEL 13/10/22 X ERR. IMPUTAZ. IVA FISIOLOGICA"/>
    <n v="2398.9"/>
    <s v="60"/>
    <d v="2022-09-29T00:00:00"/>
    <d v="2022-11-28T00:00:00"/>
    <n v="0"/>
    <n v="60"/>
    <n v="2304"/>
    <n v="0"/>
    <n v="138240"/>
    <s v="Bonifico"/>
    <d v="2022-11-17T00:00:00"/>
    <s v="12303"/>
    <s v="SAN. BANCO POPOLARE CC TESORERIA"/>
  </r>
  <r>
    <s v="888180"/>
    <s v="95752"/>
    <x v="358"/>
    <s v="ACQ"/>
    <s v="1056974177"/>
    <d v="2022-09-27T00:00:00"/>
    <m/>
    <n v="67.599999999999994"/>
    <s v="60"/>
    <d v="2022-09-29T00:00:00"/>
    <d v="2022-11-28T00:00:00"/>
    <n v="-38"/>
    <n v="22"/>
    <n v="65"/>
    <n v="-2470"/>
    <n v="1430"/>
    <s v="Bonifico"/>
    <d v="2022-10-21T00:00:00"/>
    <s v="11413"/>
    <s v="SAN. BANCO POPOLARE CC TESORERIA"/>
  </r>
  <r>
    <s v="888181"/>
    <s v="96420"/>
    <x v="38"/>
    <s v="ACQ"/>
    <s v="FS/4800"/>
    <d v="2022-09-16T00:00:00"/>
    <m/>
    <n v="3515.2"/>
    <s v="60"/>
    <d v="2022-09-29T00:00:00"/>
    <d v="2022-11-28T00:00:00"/>
    <n v="2"/>
    <n v="62"/>
    <n v="3380"/>
    <n v="6760"/>
    <n v="209560"/>
    <s v="Bonifico"/>
    <d v="2022-11-30T00:00:00"/>
    <s v="13002"/>
    <s v="SAN. BANCO POPOLARE CC TESORERIA"/>
  </r>
  <r>
    <s v="888182"/>
    <s v="96420"/>
    <x v="38"/>
    <s v="ACQ"/>
    <s v="FS/4736"/>
    <d v="2022-09-16T00:00:00"/>
    <s v="VEDI N.C. NCS/5756 DEL 14/11/22 A STORNO PARZIALE FT"/>
    <n v="1774.9"/>
    <s v="60"/>
    <d v="2022-09-29T00:00:00"/>
    <d v="2022-11-28T00:00:00"/>
    <n v="0"/>
    <n v="60"/>
    <n v="1704"/>
    <n v="0"/>
    <n v="102240"/>
    <s v="Bonifico"/>
    <d v="2022-11-29T00:00:00"/>
    <s v="12979"/>
    <s v="SAN. BANCO POPOLARE CC TESORERIA"/>
  </r>
  <r>
    <s v="888183"/>
    <s v="96535"/>
    <x v="2"/>
    <s v="ACQ"/>
    <s v="2100111985"/>
    <d v="2022-09-26T00:00:00"/>
    <m/>
    <n v="76.23"/>
    <s v="60"/>
    <d v="2022-09-29T00:00:00"/>
    <d v="2022-11-28T00:00:00"/>
    <n v="-13"/>
    <n v="47"/>
    <n v="69.3"/>
    <n v="-900.9"/>
    <n v="3257.1"/>
    <s v="Bonifico"/>
    <d v="2022-11-15T00:00:00"/>
    <s v="12082"/>
    <s v="SAN. BANCO POPOLARE CC TESORERIA"/>
  </r>
  <r>
    <s v="888184"/>
    <s v="97124"/>
    <x v="166"/>
    <s v="ACQ"/>
    <s v="S1/007445"/>
    <d v="2022-09-23T00:00:00"/>
    <m/>
    <n v="2525.11"/>
    <s v="60"/>
    <d v="2022-09-29T00:00:00"/>
    <d v="2022-11-28T00:00:00"/>
    <n v="-13"/>
    <n v="47"/>
    <n v="2069.7600000000002"/>
    <n v="-26906.880000000005"/>
    <n v="97278.720000000016"/>
    <s v="Bonifico"/>
    <d v="2022-11-15T00:00:00"/>
    <s v="12024"/>
    <s v="SAN. BANCO POPOLARE CC TESORERIA"/>
  </r>
  <r>
    <s v="888185"/>
    <s v="98702"/>
    <x v="353"/>
    <s v="ACQ"/>
    <s v="I222283"/>
    <d v="2022-09-23T00:00:00"/>
    <m/>
    <n v="976"/>
    <s v="60"/>
    <d v="2022-09-29T00:00:00"/>
    <d v="2022-11-28T00:00:00"/>
    <n v="0"/>
    <n v="60"/>
    <n v="800"/>
    <n v="0"/>
    <n v="48000"/>
    <s v="Bonifico"/>
    <d v="2022-11-28T00:00:00"/>
    <s v="12878"/>
    <s v="SAN. BANCO POPOLARE CC TESORERIA"/>
  </r>
  <r>
    <s v="888186"/>
    <s v="95113"/>
    <x v="279"/>
    <s v="ACQ"/>
    <s v="9964/5"/>
    <d v="2022-09-23T00:00:00"/>
    <m/>
    <n v="663.56"/>
    <s v="60"/>
    <d v="2022-09-29T00:00:00"/>
    <d v="2022-11-28T00:00:00"/>
    <n v="-4"/>
    <n v="56"/>
    <n v="543.9"/>
    <n v="-2175.6"/>
    <n v="30458.399999999998"/>
    <s v="Bonifico"/>
    <d v="2022-11-24T00:00:00"/>
    <s v="12661"/>
    <s v="SAN. BANCO POPOLARE CC TESORERIA"/>
  </r>
  <r>
    <s v="888187"/>
    <s v="90273"/>
    <x v="369"/>
    <s v="ACQ"/>
    <s v="0000265787"/>
    <d v="2022-09-15T00:00:00"/>
    <m/>
    <n v="4940"/>
    <s v="60"/>
    <d v="2022-09-29T00:00:00"/>
    <d v="2022-11-28T00:00:00"/>
    <n v="-34"/>
    <n v="26"/>
    <n v="4750"/>
    <n v="-161500"/>
    <n v="123500"/>
    <s v="Bonifico"/>
    <d v="2022-10-25T00:00:00"/>
    <s v="11612"/>
    <s v="SAN. BANCO POPOLARE CC TESORERIA"/>
  </r>
  <r>
    <s v="888188"/>
    <s v="95113"/>
    <x v="279"/>
    <s v="ACQ"/>
    <s v="9963/5"/>
    <d v="2022-09-23T00:00:00"/>
    <s v="COVID"/>
    <n v="874.55"/>
    <s v="60"/>
    <d v="2022-09-29T00:00:00"/>
    <d v="2022-11-28T00:00:00"/>
    <n v="-4"/>
    <n v="56"/>
    <n v="832.9"/>
    <n v="-3331.6"/>
    <n v="46642.400000000001"/>
    <s v="Bonifico"/>
    <d v="2022-11-24T00:00:00"/>
    <s v="12661"/>
    <s v="SAN. BANCO POPOLARE CC TESORERIA"/>
  </r>
  <r>
    <s v="888189"/>
    <s v="90507"/>
    <x v="147"/>
    <s v="ACQ"/>
    <s v="6752334797"/>
    <d v="2022-09-26T00:00:00"/>
    <m/>
    <n v="20030.21"/>
    <s v="60"/>
    <d v="2022-09-29T00:00:00"/>
    <d v="2022-11-28T00:00:00"/>
    <n v="-6"/>
    <n v="54"/>
    <n v="18209.28"/>
    <n v="-109255.67999999999"/>
    <n v="983301.11999999988"/>
    <s v="Bonifico"/>
    <d v="2022-11-22T00:00:00"/>
    <s v="12382"/>
    <s v="SAN. BANCO POPOLARE CC TESORERIA"/>
  </r>
  <r>
    <s v="888190"/>
    <s v="95113"/>
    <x v="279"/>
    <s v="ACQ"/>
    <s v="9960/5"/>
    <d v="2022-09-23T00:00:00"/>
    <m/>
    <n v="313.77999999999997"/>
    <s v="60"/>
    <d v="2022-09-29T00:00:00"/>
    <d v="2022-11-28T00:00:00"/>
    <n v="-4"/>
    <n v="56"/>
    <n v="257.2"/>
    <n v="-1028.8"/>
    <n v="14403.199999999999"/>
    <s v="Bonifico"/>
    <d v="2022-11-24T00:00:00"/>
    <s v="12661"/>
    <s v="SAN. BANCO POPOLARE CC TESORERIA"/>
  </r>
  <r>
    <s v="888191"/>
    <s v="96535"/>
    <x v="2"/>
    <s v="ACQ"/>
    <s v="2100111986"/>
    <d v="2022-09-26T00:00:00"/>
    <m/>
    <n v="122.1"/>
    <s v="60"/>
    <d v="2022-09-29T00:00:00"/>
    <d v="2022-11-28T00:00:00"/>
    <n v="-13"/>
    <n v="47"/>
    <n v="111"/>
    <n v="-1443"/>
    <n v="5217"/>
    <s v="Bonifico"/>
    <d v="2022-11-15T00:00:00"/>
    <s v="12082"/>
    <s v="SAN. BANCO POPOLARE CC TESORERIA"/>
  </r>
  <r>
    <s v="888193"/>
    <s v="96876"/>
    <x v="7"/>
    <s v="ACQ"/>
    <s v="0740902293"/>
    <d v="2022-09-26T00:00:00"/>
    <m/>
    <n v="570.24"/>
    <s v="60"/>
    <d v="2022-09-29T00:00:00"/>
    <d v="2022-11-28T00:00:00"/>
    <n v="-13"/>
    <n v="47"/>
    <n v="518.4"/>
    <n v="-6739.2"/>
    <n v="24364.799999999999"/>
    <s v="Bonifico"/>
    <d v="2022-11-15T00:00:00"/>
    <s v="12061"/>
    <s v="SAN. BANCO POPOLARE CC TESORERIA"/>
  </r>
  <r>
    <s v="888194"/>
    <s v="96876"/>
    <x v="7"/>
    <s v="ACQ"/>
    <s v="0740902291"/>
    <d v="2022-09-26T00:00:00"/>
    <m/>
    <n v="120.17"/>
    <s v="60"/>
    <d v="2022-09-29T00:00:00"/>
    <d v="2022-11-28T00:00:00"/>
    <n v="-4"/>
    <n v="56"/>
    <n v="98.5"/>
    <n v="-394"/>
    <n v="5516"/>
    <s v="Bonifico"/>
    <d v="2022-11-24T00:00:00"/>
    <s v="12651"/>
    <s v="SAN. BANCO POPOLARE CC TESORERIA"/>
  </r>
  <r>
    <s v="888195"/>
    <s v="96876"/>
    <x v="7"/>
    <s v="ACQ"/>
    <s v="0740902294"/>
    <d v="2022-09-26T00:00:00"/>
    <m/>
    <n v="6491.23"/>
    <s v="60"/>
    <d v="2022-09-29T00:00:00"/>
    <d v="2022-11-28T00:00:00"/>
    <n v="-6"/>
    <n v="54"/>
    <n v="5901.12"/>
    <n v="-35406.720000000001"/>
    <n v="318660.47999999998"/>
    <s v="Bonifico"/>
    <d v="2022-11-22T00:00:00"/>
    <s v="12451"/>
    <s v="SAN. BANCO POPOLARE CC TESORERIA"/>
  </r>
  <r>
    <s v="888196"/>
    <s v="96876"/>
    <x v="7"/>
    <s v="ACQ"/>
    <s v="0740902296"/>
    <d v="2022-09-26T00:00:00"/>
    <m/>
    <n v="258.18"/>
    <s v="60"/>
    <d v="2022-09-29T00:00:00"/>
    <d v="2022-11-28T00:00:00"/>
    <n v="-6"/>
    <n v="54"/>
    <n v="234.71"/>
    <n v="-1408.26"/>
    <n v="12674.34"/>
    <s v="Bonifico"/>
    <d v="2022-11-22T00:00:00"/>
    <s v="12451"/>
    <s v="SAN. BANCO POPOLARE CC TESORERIA"/>
  </r>
  <r>
    <s v="888197"/>
    <s v="96876"/>
    <x v="7"/>
    <s v="ACQ"/>
    <s v="0740902295"/>
    <d v="2022-09-26T00:00:00"/>
    <m/>
    <n v="26.84"/>
    <s v="60"/>
    <d v="2022-09-29T00:00:00"/>
    <d v="2022-11-28T00:00:00"/>
    <n v="0"/>
    <n v="60"/>
    <n v="22"/>
    <n v="0"/>
    <n v="1320"/>
    <s v="Bonifico"/>
    <d v="2022-11-28T00:00:00"/>
    <s v="12857"/>
    <s v="SAN. BANCO POPOLARE CC TESORERIA"/>
  </r>
  <r>
    <s v="888198"/>
    <s v="96876"/>
    <x v="7"/>
    <s v="ACQ"/>
    <s v="0740902289"/>
    <d v="2022-09-26T00:00:00"/>
    <m/>
    <n v="501.6"/>
    <s v="60"/>
    <d v="2022-09-29T00:00:00"/>
    <d v="2022-11-28T00:00:00"/>
    <n v="-13"/>
    <n v="47"/>
    <n v="456"/>
    <n v="-5928"/>
    <n v="21432"/>
    <s v="Bonifico"/>
    <d v="2022-11-15T00:00:00"/>
    <s v="12061"/>
    <s v="SAN. BANCO POPOLARE CC TESORERIA"/>
  </r>
  <r>
    <s v="888199"/>
    <s v="92830"/>
    <x v="126"/>
    <s v="ACQ"/>
    <s v="0931925694"/>
    <d v="2022-09-26T00:00:00"/>
    <m/>
    <n v="204.96"/>
    <s v="60"/>
    <d v="2022-09-29T00:00:00"/>
    <d v="2022-11-28T00:00:00"/>
    <n v="-33"/>
    <n v="27"/>
    <n v="168"/>
    <n v="-5544"/>
    <n v="4536"/>
    <s v="Bonifico"/>
    <d v="2022-10-26T00:00:00"/>
    <s v="11701"/>
    <s v="SAN. BANCO POPOLARE CC TESORERIA"/>
  </r>
  <r>
    <s v="888200"/>
    <s v="92830"/>
    <x v="126"/>
    <s v="ACQ"/>
    <s v="0931925700"/>
    <d v="2022-09-26T00:00:00"/>
    <m/>
    <n v="76.86"/>
    <s v="60"/>
    <d v="2022-09-29T00:00:00"/>
    <d v="2022-11-28T00:00:00"/>
    <n v="-33"/>
    <n v="27"/>
    <n v="63"/>
    <n v="-2079"/>
    <n v="1701"/>
    <s v="Bonifico"/>
    <d v="2022-10-26T00:00:00"/>
    <s v="11701"/>
    <s v="SAN. BANCO POPOLARE CC TESORERIA"/>
  </r>
  <r>
    <s v="888201"/>
    <s v="92830"/>
    <x v="126"/>
    <s v="ACQ"/>
    <s v="0931925704"/>
    <d v="2022-09-26T00:00:00"/>
    <m/>
    <n v="186.66"/>
    <s v="60"/>
    <d v="2022-09-29T00:00:00"/>
    <d v="2022-11-28T00:00:00"/>
    <n v="-4"/>
    <n v="56"/>
    <n v="153"/>
    <n v="-612"/>
    <n v="8568"/>
    <s v="Bonifico"/>
    <d v="2022-11-24T00:00:00"/>
    <s v="12566"/>
    <s v="SAN. BANCO POPOLARE CC TESORERIA"/>
  </r>
  <r>
    <s v="888202"/>
    <s v="92830"/>
    <x v="126"/>
    <s v="ACQ"/>
    <s v="0931925703"/>
    <d v="2022-09-26T00:00:00"/>
    <m/>
    <n v="51.24"/>
    <s v="60"/>
    <d v="2022-09-29T00:00:00"/>
    <d v="2022-11-28T00:00:00"/>
    <n v="-4"/>
    <n v="56"/>
    <n v="42"/>
    <n v="-168"/>
    <n v="2352"/>
    <s v="Bonifico"/>
    <d v="2022-11-24T00:00:00"/>
    <s v="12566"/>
    <s v="SAN. BANCO POPOLARE CC TESORERIA"/>
  </r>
  <r>
    <s v="888203"/>
    <s v="97648"/>
    <x v="162"/>
    <s v="ACQ"/>
    <s v="2022002637"/>
    <d v="2022-09-26T00:00:00"/>
    <m/>
    <n v="44059.03"/>
    <s v="60"/>
    <d v="2022-09-29T00:00:00"/>
    <d v="2022-11-28T00:00:00"/>
    <n v="-6"/>
    <n v="54"/>
    <n v="40053.660000000003"/>
    <n v="-240321.96000000002"/>
    <n v="2162897.64"/>
    <s v="Bonifico"/>
    <d v="2022-11-22T00:00:00"/>
    <s v="12461"/>
    <s v="SAN. BANCO POPOLARE CC TESORERIA"/>
  </r>
  <r>
    <s v="888204"/>
    <s v="97648"/>
    <x v="162"/>
    <s v="ACQ"/>
    <s v="2022002638"/>
    <d v="2022-09-26T00:00:00"/>
    <m/>
    <n v="44059.03"/>
    <s v="60"/>
    <d v="2022-09-29T00:00:00"/>
    <d v="2022-11-28T00:00:00"/>
    <n v="-6"/>
    <n v="54"/>
    <n v="40053.660000000003"/>
    <n v="-240321.96000000002"/>
    <n v="2162897.64"/>
    <s v="Bonifico"/>
    <d v="2022-11-22T00:00:00"/>
    <s v="12461"/>
    <s v="SAN. BANCO POPOLARE CC TESORERIA"/>
  </r>
  <r>
    <s v="888205"/>
    <s v="94921"/>
    <x v="182"/>
    <s v="ACQ"/>
    <s v="8722172252"/>
    <d v="2022-09-26T00:00:00"/>
    <m/>
    <n v="39502.870000000003"/>
    <s v="60"/>
    <d v="2022-09-29T00:00:00"/>
    <d v="2022-11-28T00:00:00"/>
    <n v="-6"/>
    <n v="54"/>
    <n v="35911.699999999997"/>
    <n v="-215470.19999999998"/>
    <n v="1939231.7999999998"/>
    <s v="Bonifico"/>
    <d v="2022-11-22T00:00:00"/>
    <s v="12355"/>
    <s v="SAN. BANCO POPOLARE CC TESORERIA"/>
  </r>
  <r>
    <s v="888206"/>
    <s v="90544"/>
    <x v="11"/>
    <s v="ACQ"/>
    <s v="22124551"/>
    <d v="2022-09-26T00:00:00"/>
    <m/>
    <n v="1923.9"/>
    <s v="60"/>
    <d v="2022-09-29T00:00:00"/>
    <d v="2022-11-28T00:00:00"/>
    <n v="-6"/>
    <n v="54"/>
    <n v="1749"/>
    <n v="-10494"/>
    <n v="94446"/>
    <s v="Bonifico"/>
    <d v="2022-11-22T00:00:00"/>
    <s v="12399"/>
    <s v="SAN. BANCO POPOLARE CC TESORERIA"/>
  </r>
  <r>
    <s v="888207"/>
    <s v="95572"/>
    <x v="550"/>
    <s v="ACQ"/>
    <s v="5014/2"/>
    <d v="2022-08-31T00:00:00"/>
    <m/>
    <n v="232.13"/>
    <s v="60"/>
    <d v="2022-09-29T00:00:00"/>
    <d v="2022-11-28T00:00:00"/>
    <n v="-38"/>
    <n v="22"/>
    <n v="223.2"/>
    <n v="-8481.6"/>
    <n v="4910.3999999999996"/>
    <s v="Bonifico"/>
    <d v="2022-10-21T00:00:00"/>
    <s v="11398"/>
    <s v="SAN. BANCO POPOLARE CC TESORERIA"/>
  </r>
  <r>
    <s v="888208"/>
    <s v="95572"/>
    <x v="550"/>
    <s v="ACQ"/>
    <s v="5025/2"/>
    <d v="2022-08-31T00:00:00"/>
    <m/>
    <n v="218.65"/>
    <s v="60"/>
    <d v="2022-09-29T00:00:00"/>
    <d v="2022-11-28T00:00:00"/>
    <n v="-38"/>
    <n v="22"/>
    <n v="210.24"/>
    <n v="-7989.1200000000008"/>
    <n v="4625.2800000000007"/>
    <s v="Bonifico"/>
    <d v="2022-10-21T00:00:00"/>
    <s v="11398"/>
    <s v="SAN. BANCO POPOLARE CC TESORERIA"/>
  </r>
  <r>
    <s v="888209"/>
    <s v="95572"/>
    <x v="550"/>
    <s v="ACQ"/>
    <s v="5007/2"/>
    <d v="2022-08-31T00:00:00"/>
    <m/>
    <n v="306.38"/>
    <s v="60"/>
    <d v="2022-09-29T00:00:00"/>
    <d v="2022-11-28T00:00:00"/>
    <n v="-38"/>
    <n v="22"/>
    <n v="294.60000000000002"/>
    <n v="-11194.800000000001"/>
    <n v="6481.2000000000007"/>
    <s v="Bonifico"/>
    <d v="2022-10-21T00:00:00"/>
    <s v="11398"/>
    <s v="SAN. BANCO POPOLARE CC TESORERIA"/>
  </r>
  <r>
    <s v="888210"/>
    <s v="95572"/>
    <x v="550"/>
    <s v="ACQ"/>
    <s v="5012/2"/>
    <d v="2022-08-31T00:00:00"/>
    <m/>
    <n v="545.38"/>
    <s v="60"/>
    <d v="2022-09-29T00:00:00"/>
    <d v="2022-11-28T00:00:00"/>
    <n v="-38"/>
    <n v="22"/>
    <n v="524.4"/>
    <n v="-19927.2"/>
    <n v="11536.8"/>
    <s v="Bonifico"/>
    <d v="2022-10-21T00:00:00"/>
    <s v="11398"/>
    <s v="SAN. BANCO POPOLARE CC TESORERIA"/>
  </r>
  <r>
    <s v="888211"/>
    <s v="95572"/>
    <x v="550"/>
    <s v="ACQ"/>
    <s v="5005/2"/>
    <d v="2022-08-31T00:00:00"/>
    <m/>
    <n v="174.72"/>
    <s v="60"/>
    <d v="2022-09-29T00:00:00"/>
    <d v="2022-11-28T00:00:00"/>
    <n v="-38"/>
    <n v="22"/>
    <n v="168"/>
    <n v="-6384"/>
    <n v="3696"/>
    <s v="Bonifico"/>
    <d v="2022-10-21T00:00:00"/>
    <s v="11398"/>
    <s v="SAN. BANCO POPOLARE CC TESORERIA"/>
  </r>
  <r>
    <s v="888212"/>
    <s v="95572"/>
    <x v="550"/>
    <s v="ACQ"/>
    <s v="5027/2"/>
    <d v="2022-08-31T00:00:00"/>
    <m/>
    <n v="612.77"/>
    <s v="60"/>
    <d v="2022-09-29T00:00:00"/>
    <d v="2022-11-28T00:00:00"/>
    <n v="-38"/>
    <n v="22"/>
    <n v="589.20000000000005"/>
    <n v="-22389.600000000002"/>
    <n v="12962.400000000001"/>
    <s v="Bonifico"/>
    <d v="2022-10-21T00:00:00"/>
    <s v="11398"/>
    <s v="SAN. BANCO POPOLARE CC TESORERIA"/>
  </r>
  <r>
    <s v="888213"/>
    <s v="95572"/>
    <x v="550"/>
    <s v="ACQ"/>
    <s v="5022/2"/>
    <d v="2022-08-31T00:00:00"/>
    <m/>
    <n v="816.94"/>
    <s v="60"/>
    <d v="2022-09-29T00:00:00"/>
    <d v="2022-11-28T00:00:00"/>
    <n v="-38"/>
    <n v="22"/>
    <n v="785.52"/>
    <n v="-29849.759999999998"/>
    <n v="17281.439999999999"/>
    <s v="Bonifico"/>
    <d v="2022-10-21T00:00:00"/>
    <s v="11398"/>
    <s v="SAN. BANCO POPOLARE CC TESORERIA"/>
  </r>
  <r>
    <s v="888214"/>
    <s v="95572"/>
    <x v="550"/>
    <s v="ACQ"/>
    <s v="5016/2"/>
    <d v="2022-08-31T00:00:00"/>
    <m/>
    <n v="369.41"/>
    <s v="60"/>
    <d v="2022-09-29T00:00:00"/>
    <d v="2022-11-28T00:00:00"/>
    <n v="-38"/>
    <n v="22"/>
    <n v="355.2"/>
    <n v="-13497.6"/>
    <n v="7814.4"/>
    <s v="Bonifico"/>
    <d v="2022-10-21T00:00:00"/>
    <s v="11398"/>
    <s v="SAN. BANCO POPOLARE CC TESORERIA"/>
  </r>
  <r>
    <s v="888215"/>
    <s v="95572"/>
    <x v="550"/>
    <s v="ACQ"/>
    <s v="5024/2"/>
    <d v="2022-08-31T00:00:00"/>
    <m/>
    <n v="871.73"/>
    <s v="60"/>
    <d v="2022-09-29T00:00:00"/>
    <d v="2022-11-28T00:00:00"/>
    <n v="-38"/>
    <n v="22"/>
    <n v="838.2"/>
    <n v="-31851.600000000002"/>
    <n v="18440.400000000001"/>
    <s v="Bonifico"/>
    <d v="2022-10-21T00:00:00"/>
    <s v="11398"/>
    <s v="SAN. BANCO POPOLARE CC TESORERIA"/>
  </r>
  <r>
    <s v="888216"/>
    <s v="95572"/>
    <x v="550"/>
    <s v="ACQ"/>
    <s v="5008/2"/>
    <d v="2022-08-31T00:00:00"/>
    <m/>
    <n v="91.73"/>
    <s v="60"/>
    <d v="2022-09-29T00:00:00"/>
    <d v="2022-11-28T00:00:00"/>
    <n v="-38"/>
    <n v="22"/>
    <n v="88.2"/>
    <n v="-3351.6"/>
    <n v="1940.4"/>
    <s v="Bonifico"/>
    <d v="2022-10-21T00:00:00"/>
    <s v="11398"/>
    <s v="SAN. BANCO POPOLARE CC TESORERIA"/>
  </r>
  <r>
    <s v="888217"/>
    <s v="95572"/>
    <x v="550"/>
    <s v="ACQ"/>
    <s v="5017/2"/>
    <d v="2022-08-31T00:00:00"/>
    <m/>
    <n v="368.78"/>
    <s v="60"/>
    <d v="2022-09-29T00:00:00"/>
    <d v="2022-11-28T00:00:00"/>
    <n v="-38"/>
    <n v="22"/>
    <n v="354.6"/>
    <n v="-13474.800000000001"/>
    <n v="7801.2000000000007"/>
    <s v="Bonifico"/>
    <d v="2022-10-21T00:00:00"/>
    <s v="11398"/>
    <s v="SAN. BANCO POPOLARE CC TESORERIA"/>
  </r>
  <r>
    <s v="888218"/>
    <s v="90900"/>
    <x v="475"/>
    <s v="ACQ"/>
    <s v="3490/P1"/>
    <d v="2022-09-28T00:00:00"/>
    <m/>
    <n v="1522.28"/>
    <s v="60"/>
    <d v="2022-09-29T00:00:00"/>
    <d v="2022-11-28T00:00:00"/>
    <n v="-4"/>
    <n v="56"/>
    <n v="1383.89"/>
    <n v="-5535.56"/>
    <n v="77497.840000000011"/>
    <s v="Bonifico"/>
    <d v="2022-11-24T00:00:00"/>
    <s v="12690"/>
    <s v="SAN. BANCO POPOLARE CC TESORERIA"/>
  </r>
  <r>
    <s v="888219"/>
    <s v="92001"/>
    <x v="270"/>
    <s v="ACQ"/>
    <s v="2201012158"/>
    <d v="2022-09-23T00:00:00"/>
    <m/>
    <n v="45.54"/>
    <s v="60"/>
    <d v="2022-09-29T00:00:00"/>
    <d v="2022-11-28T00:00:00"/>
    <n v="-6"/>
    <n v="54"/>
    <n v="41.4"/>
    <n v="-248.39999999999998"/>
    <n v="2235.6"/>
    <s v="Bonifico"/>
    <d v="2022-11-22T00:00:00"/>
    <s v="12430"/>
    <s v="SAN. BANCO POPOLARE CC TESORERIA"/>
  </r>
  <r>
    <s v="888220"/>
    <s v="22839"/>
    <x v="278"/>
    <s v="ACQ"/>
    <s v="25887701"/>
    <d v="2022-09-21T00:00:00"/>
    <m/>
    <n v="200.2"/>
    <s v="60"/>
    <d v="2022-09-29T00:00:00"/>
    <d v="2022-11-28T00:00:00"/>
    <n v="-38"/>
    <n v="22"/>
    <n v="192.5"/>
    <n v="-7315"/>
    <n v="4235"/>
    <s v="Bonifico"/>
    <d v="2022-10-21T00:00:00"/>
    <s v="11350"/>
    <s v="SAN. BANCO POPOLARE CC TESORERIA"/>
  </r>
  <r>
    <s v="888221"/>
    <s v="22637"/>
    <x v="130"/>
    <s v="ACQ"/>
    <s v="002721-0C2 PA"/>
    <d v="2022-09-26T00:00:00"/>
    <s v="COVID"/>
    <n v="78.75"/>
    <s v="60"/>
    <d v="2022-09-29T00:00:00"/>
    <d v="2022-11-28T00:00:00"/>
    <n v="0"/>
    <n v="60"/>
    <n v="75"/>
    <n v="0"/>
    <n v="4500"/>
    <s v="Bonifico"/>
    <d v="2022-11-28T00:00:00"/>
    <s v="12841"/>
    <s v="SAN. BANCO POPOLARE CC TESORERIA"/>
  </r>
  <r>
    <s v="888222"/>
    <s v="22637"/>
    <x v="130"/>
    <s v="ACQ"/>
    <s v="002719-0C2 PA"/>
    <d v="2022-09-26T00:00:00"/>
    <m/>
    <n v="786.17"/>
    <s v="60"/>
    <d v="2022-09-29T00:00:00"/>
    <d v="2022-11-28T00:00:00"/>
    <n v="-34"/>
    <n v="26"/>
    <n v="644.4"/>
    <n v="-21909.599999999999"/>
    <n v="16754.399999999998"/>
    <s v="Bonifico"/>
    <d v="2022-10-25T00:00:00"/>
    <s v="11600"/>
    <s v="SAN. BANCO POPOLARE CC TESORERIA"/>
  </r>
  <r>
    <s v="888223"/>
    <s v="99790"/>
    <x v="470"/>
    <s v="ACQ"/>
    <s v="1684"/>
    <d v="2022-09-26T00:00:00"/>
    <m/>
    <n v="416"/>
    <s v="60"/>
    <d v="2022-09-29T00:00:00"/>
    <d v="2022-11-28T00:00:00"/>
    <n v="-4"/>
    <n v="56"/>
    <n v="400"/>
    <n v="-1600"/>
    <n v="22400"/>
    <s v="Bonifico"/>
    <d v="2022-11-24T00:00:00"/>
    <s v="12587"/>
    <s v="SAN. BANCO POPOLARE CC TESORERIA"/>
  </r>
  <r>
    <s v="888224"/>
    <s v="96535"/>
    <x v="2"/>
    <s v="ACQ"/>
    <s v="2100111983"/>
    <d v="2022-09-26T00:00:00"/>
    <m/>
    <n v="1402.49"/>
    <s v="60"/>
    <d v="2022-09-29T00:00:00"/>
    <d v="2022-11-28T00:00:00"/>
    <n v="-13"/>
    <n v="47"/>
    <n v="1274.99"/>
    <n v="-16574.87"/>
    <n v="59924.53"/>
    <s v="Bonifico"/>
    <d v="2022-11-15T00:00:00"/>
    <s v="12082"/>
    <s v="SAN. BANCO POPOLARE CC TESORERIA"/>
  </r>
  <r>
    <s v="888225"/>
    <s v="98997"/>
    <x v="13"/>
    <s v="ACQ"/>
    <s v="7883/FPA"/>
    <d v="2022-09-19T00:00:00"/>
    <m/>
    <n v="6912.73"/>
    <s v="60"/>
    <d v="2022-09-29T00:00:00"/>
    <d v="2022-11-28T00:00:00"/>
    <n v="0"/>
    <n v="60"/>
    <n v="5666.17"/>
    <n v="0"/>
    <n v="339970.2"/>
    <s v="Bonifico"/>
    <d v="2022-11-28T00:00:00"/>
    <s v="12874"/>
    <s v="SAN. BANCO POPOLARE CC TESORERIA"/>
  </r>
  <r>
    <s v="888226"/>
    <s v="95113"/>
    <x v="279"/>
    <s v="ACQ"/>
    <s v="9965/5"/>
    <d v="2022-09-23T00:00:00"/>
    <m/>
    <n v="61"/>
    <s v="60"/>
    <d v="2022-09-29T00:00:00"/>
    <d v="2022-11-28T00:00:00"/>
    <n v="-4"/>
    <n v="56"/>
    <n v="50"/>
    <n v="-200"/>
    <n v="2800"/>
    <s v="Bonifico"/>
    <d v="2022-11-24T00:00:00"/>
    <s v="12661"/>
    <s v="SAN. BANCO POPOLARE CC TESORERIA"/>
  </r>
  <r>
    <s v="888227"/>
    <s v="92957"/>
    <x v="478"/>
    <s v="ACQ"/>
    <s v="000354-0CR"/>
    <d v="2022-09-26T00:00:00"/>
    <m/>
    <n v="996.6"/>
    <s v="60"/>
    <d v="2022-09-29T00:00:00"/>
    <d v="2022-11-28T00:00:00"/>
    <n v="-6"/>
    <n v="54"/>
    <n v="906"/>
    <n v="-5436"/>
    <n v="48924"/>
    <s v="Bonifico"/>
    <d v="2022-11-22T00:00:00"/>
    <s v="12463"/>
    <s v="SAN. BANCO POPOLARE CC TESORERIA"/>
  </r>
  <r>
    <s v="888228"/>
    <s v="98528"/>
    <x v="222"/>
    <s v="ACQ"/>
    <s v="2045/PA"/>
    <d v="2022-09-26T00:00:00"/>
    <m/>
    <n v="15128"/>
    <s v="60"/>
    <d v="2022-09-29T00:00:00"/>
    <d v="2022-11-28T00:00:00"/>
    <n v="-6"/>
    <n v="54"/>
    <n v="12400"/>
    <n v="-74400"/>
    <n v="669600"/>
    <s v="Bonifico"/>
    <d v="2022-11-22T00:00:00"/>
    <s v="12415"/>
    <s v="SAN. BANCO POPOLARE CC TESORERIA"/>
  </r>
  <r>
    <s v="888229"/>
    <s v="91477"/>
    <x v="106"/>
    <s v="ACQ"/>
    <s v="1209351828"/>
    <d v="2022-09-26T00:00:00"/>
    <m/>
    <n v="10.49"/>
    <s v="60"/>
    <d v="2022-09-29T00:00:00"/>
    <d v="2022-11-28T00:00:00"/>
    <n v="-33"/>
    <n v="27"/>
    <n v="8.6"/>
    <n v="-283.8"/>
    <n v="232.2"/>
    <s v="Bonifico"/>
    <d v="2022-10-26T00:00:00"/>
    <s v="11686"/>
    <s v="SAN. BANCO POPOLARE CC TESORERIA"/>
  </r>
  <r>
    <s v="888230"/>
    <s v="90075"/>
    <x v="57"/>
    <s v="ACQ"/>
    <s v="222064657"/>
    <d v="2022-09-26T00:00:00"/>
    <m/>
    <n v="142"/>
    <s v="60"/>
    <d v="2022-09-29T00:00:00"/>
    <d v="2022-11-28T00:00:00"/>
    <n v="-4"/>
    <n v="56"/>
    <n v="116.39"/>
    <n v="-465.56"/>
    <n v="6517.84"/>
    <s v="Bonifico"/>
    <d v="2022-11-24T00:00:00"/>
    <s v="12666"/>
    <s v="SAN. BANCO POPOLARE CC TESORERIA"/>
  </r>
  <r>
    <s v="888231"/>
    <s v="10855"/>
    <x v="553"/>
    <s v="ACQ"/>
    <s v="3900000367"/>
    <d v="2022-09-26T00:00:00"/>
    <m/>
    <n v="2964.5"/>
    <s v="60"/>
    <d v="2022-09-29T00:00:00"/>
    <d v="2022-11-28T00:00:00"/>
    <n v="-6"/>
    <n v="54"/>
    <n v="2695"/>
    <n v="-16170"/>
    <n v="145530"/>
    <s v="Bonifico"/>
    <d v="2022-11-22T00:00:00"/>
    <s v="12444"/>
    <s v="SAN. BANCO POPOLARE CC TESORERIA"/>
  </r>
  <r>
    <s v="888232"/>
    <s v="94719"/>
    <x v="105"/>
    <s v="ACQ"/>
    <s v="6012222020402"/>
    <d v="2022-09-26T00:00:00"/>
    <m/>
    <n v="1544.4"/>
    <s v="60"/>
    <d v="2022-09-29T00:00:00"/>
    <d v="2022-11-28T00:00:00"/>
    <n v="-13"/>
    <n v="47"/>
    <n v="1404"/>
    <n v="-18252"/>
    <n v="65988"/>
    <s v="Bonifico"/>
    <d v="2022-11-15T00:00:00"/>
    <s v="12063"/>
    <s v="SAN. BANCO POPOLARE CC TESORERIA"/>
  </r>
  <r>
    <s v="888234"/>
    <s v="91477"/>
    <x v="106"/>
    <s v="ACQ"/>
    <s v="1209351827"/>
    <d v="2022-09-26T00:00:00"/>
    <m/>
    <n v="732"/>
    <s v="60"/>
    <d v="2022-09-29T00:00:00"/>
    <d v="2022-11-28T00:00:00"/>
    <n v="0"/>
    <n v="60"/>
    <n v="600"/>
    <n v="0"/>
    <n v="36000"/>
    <s v="Bonifico"/>
    <d v="2022-11-28T00:00:00"/>
    <s v="12891"/>
    <s v="SAN. BANCO POPOLARE CC TESORERIA"/>
  </r>
  <r>
    <s v="888235"/>
    <s v="2623"/>
    <x v="454"/>
    <s v="ACQ_I"/>
    <s v="V5/0010808/22"/>
    <d v="2022-08-31T00:00:00"/>
    <s v="ACQ 22275 ANNULLATO"/>
    <n v="16620.82"/>
    <s v="60"/>
    <d v="2022-09-29T00:00:00"/>
    <d v="2022-11-28T00:00:00"/>
    <n v="-38"/>
    <n v="22"/>
    <n v="15981.56"/>
    <n v="-607299.28"/>
    <n v="351594.32"/>
    <s v="Bonifico"/>
    <d v="2022-10-21T00:00:00"/>
    <s v="11467"/>
    <s v="SAN. BANCO POPOLARE CC TESORERIA"/>
  </r>
  <r>
    <s v="888236"/>
    <s v="99879"/>
    <x v="554"/>
    <s v="ACQ"/>
    <s v="8/22"/>
    <d v="2022-09-22T00:00:00"/>
    <s v="ARALDI: medico per visite necroscopiche - LUGLIO 2022"/>
    <n v="1306.6199999999999"/>
    <s v="30"/>
    <d v="2022-09-29T00:00:00"/>
    <d v="2022-10-29T00:00:00"/>
    <n v="-5"/>
    <n v="25"/>
    <n v="1092.42"/>
    <n v="-5462.1"/>
    <n v="27310.5"/>
    <s v="Bonifico"/>
    <d v="2022-10-24T00:00:00"/>
    <s v="11546"/>
    <s v="TERR. BANCO POPOLARE"/>
  </r>
  <r>
    <s v="888237"/>
    <s v="22637"/>
    <x v="130"/>
    <s v="ACQ"/>
    <s v="002729-0C2 PA/22"/>
    <d v="2022-09-26T00:00:00"/>
    <m/>
    <n v="591.70000000000005"/>
    <s v="60"/>
    <d v="2022-09-29T00:00:00"/>
    <d v="2022-11-28T00:00:00"/>
    <n v="-33"/>
    <n v="27"/>
    <n v="485"/>
    <n v="-16005"/>
    <n v="13095"/>
    <s v="Bonifico"/>
    <d v="2022-10-26T00:00:00"/>
    <s v="11662"/>
    <s v="SAN. BANCO POPOLARE CC TESORERIA"/>
  </r>
  <r>
    <s v="888238"/>
    <s v="22637"/>
    <x v="130"/>
    <s v="ACQ"/>
    <s v="002730-0C2 PA/22"/>
    <d v="2022-09-26T00:00:00"/>
    <m/>
    <n v="213.5"/>
    <s v="60"/>
    <d v="2022-09-29T00:00:00"/>
    <d v="2022-11-28T00:00:00"/>
    <n v="-33"/>
    <n v="27"/>
    <n v="175"/>
    <n v="-5775"/>
    <n v="4725"/>
    <s v="Bonifico"/>
    <d v="2022-10-26T00:00:00"/>
    <s v="11662"/>
    <s v="SAN. BANCO POPOLARE CC TESORERIA"/>
  </r>
  <r>
    <s v="889003"/>
    <s v="96881"/>
    <x v="0"/>
    <s v="ACQ"/>
    <s v="8261390400"/>
    <d v="2022-09-27T00:00:00"/>
    <m/>
    <n v="76.56"/>
    <s v="60"/>
    <d v="2022-10-03T00:00:00"/>
    <d v="2022-12-02T00:00:00"/>
    <n v="-17"/>
    <n v="43"/>
    <n v="69.599999999999994"/>
    <n v="-1183.1999999999998"/>
    <n v="2992.7999999999997"/>
    <s v="Bonifico"/>
    <d v="2022-11-15T00:00:00"/>
    <s v="11967"/>
    <s v="SAN. BANCO POPOLARE CC TESORERIA"/>
  </r>
  <r>
    <s v="889004"/>
    <s v="99734"/>
    <x v="167"/>
    <s v="ACQ"/>
    <s v="22507867"/>
    <d v="2022-09-28T00:00:00"/>
    <m/>
    <n v="4470.37"/>
    <s v="60"/>
    <d v="2022-10-03T00:00:00"/>
    <d v="2022-12-02T00:00:00"/>
    <n v="-21"/>
    <n v="39"/>
    <n v="3664.24"/>
    <n v="-76949.039999999994"/>
    <n v="142905.35999999999"/>
    <s v="Bonifico"/>
    <d v="2022-11-11T00:00:00"/>
    <s v="11913"/>
    <s v="SAN. BANCO POPOLARE CC TESORERIA"/>
  </r>
  <r>
    <s v="889005"/>
    <s v="91370"/>
    <x v="348"/>
    <s v="ACQ"/>
    <s v="001052/PA"/>
    <d v="2022-09-29T00:00:00"/>
    <m/>
    <n v="1968.23"/>
    <s v="60"/>
    <d v="2022-10-03T00:00:00"/>
    <d v="2022-12-02T00:00:00"/>
    <n v="-8"/>
    <n v="52"/>
    <n v="1874.5"/>
    <n v="-14996"/>
    <n v="97474"/>
    <s v="Bonifico"/>
    <d v="2022-11-24T00:00:00"/>
    <s v="12605"/>
    <s v="SAN. BANCO POPOLARE CC TESORERIA"/>
  </r>
  <r>
    <s v="889006"/>
    <s v="95113"/>
    <x v="279"/>
    <s v="ACQ"/>
    <s v="10238/5"/>
    <d v="2022-09-28T00:00:00"/>
    <m/>
    <n v="120.05"/>
    <s v="60"/>
    <d v="2022-10-03T00:00:00"/>
    <d v="2022-12-02T00:00:00"/>
    <n v="-17"/>
    <n v="43"/>
    <n v="98.4"/>
    <n v="-1672.8000000000002"/>
    <n v="4231.2"/>
    <s v="Bonifico"/>
    <d v="2022-11-15T00:00:00"/>
    <s v="12106"/>
    <s v="SAN. BANCO POPOLARE CC TESORERIA"/>
  </r>
  <r>
    <s v="889007"/>
    <s v="94919"/>
    <x v="84"/>
    <s v="ACQ"/>
    <s v="22018742R8"/>
    <d v="2022-09-28T00:00:00"/>
    <m/>
    <n v="650"/>
    <s v="60"/>
    <d v="2022-10-03T00:00:00"/>
    <d v="2022-12-02T00:00:00"/>
    <n v="-17"/>
    <n v="43"/>
    <n v="625"/>
    <n v="-10625"/>
    <n v="26875"/>
    <s v="Bonifico"/>
    <d v="2022-11-15T00:00:00"/>
    <s v="11951"/>
    <s v="SAN. BANCO POPOLARE CC TESORERIA"/>
  </r>
  <r>
    <s v="889008"/>
    <s v="96491"/>
    <x v="3"/>
    <s v="ACQ"/>
    <s v="22207322"/>
    <d v="2022-09-28T00:00:00"/>
    <m/>
    <n v="317.2"/>
    <s v="60"/>
    <d v="2022-10-03T00:00:00"/>
    <d v="2022-12-02T00:00:00"/>
    <n v="-4"/>
    <n v="56"/>
    <n v="260"/>
    <n v="-1040"/>
    <n v="14560"/>
    <s v="Bonifico"/>
    <d v="2022-11-28T00:00:00"/>
    <s v="12872"/>
    <s v="SAN. BANCO POPOLARE CC TESORERIA"/>
  </r>
  <r>
    <s v="889009"/>
    <s v="94919"/>
    <x v="84"/>
    <s v="ACQ"/>
    <s v="22018744R8"/>
    <d v="2022-09-28T00:00:00"/>
    <m/>
    <n v="45.76"/>
    <s v="60"/>
    <d v="2022-10-03T00:00:00"/>
    <d v="2022-12-02T00:00:00"/>
    <n v="-17"/>
    <n v="43"/>
    <n v="44"/>
    <n v="-748"/>
    <n v="1892"/>
    <s v="Bonifico"/>
    <d v="2022-11-15T00:00:00"/>
    <s v="11951"/>
    <s v="SAN. BANCO POPOLARE CC TESORERIA"/>
  </r>
  <r>
    <s v="889011"/>
    <s v="98389"/>
    <x v="471"/>
    <s v="ACQ"/>
    <s v="4943/2022"/>
    <d v="2022-09-28T00:00:00"/>
    <m/>
    <n v="541.67999999999995"/>
    <s v="60"/>
    <d v="2022-10-03T00:00:00"/>
    <d v="2022-12-02T00:00:00"/>
    <n v="-17"/>
    <n v="43"/>
    <n v="444"/>
    <n v="-7548"/>
    <n v="19092"/>
    <s v="Bonifico"/>
    <d v="2022-11-15T00:00:00"/>
    <s v="11954"/>
    <s v="SAN. BANCO POPOLARE CC TESORERIA"/>
  </r>
  <r>
    <s v="889012"/>
    <s v="98849"/>
    <x v="494"/>
    <s v="ACQ"/>
    <s v="P0000001916"/>
    <d v="2022-09-29T00:00:00"/>
    <m/>
    <n v="185.12"/>
    <s v="60"/>
    <d v="2022-10-03T00:00:00"/>
    <d v="2022-12-02T00:00:00"/>
    <n v="-17"/>
    <n v="43"/>
    <n v="178"/>
    <n v="-3026"/>
    <n v="7654"/>
    <s v="Bonifico"/>
    <d v="2022-11-15T00:00:00"/>
    <s v="11968"/>
    <s v="SAN. BANCO POPOLARE CC TESORERIA"/>
  </r>
  <r>
    <s v="889013"/>
    <s v="90712"/>
    <x v="453"/>
    <s v="ACQ_I"/>
    <s v="V0-127467"/>
    <d v="2022-09-27T00:00:00"/>
    <s v="TERR."/>
    <n v="674.96"/>
    <s v="30"/>
    <d v="2022-10-03T00:00:00"/>
    <d v="2022-11-02T00:00:00"/>
    <n v="-23"/>
    <n v="7"/>
    <n v="649"/>
    <n v="-14927"/>
    <n v="4543"/>
    <s v="Bonifico"/>
    <d v="2022-10-10T00:00:00"/>
    <s v="10754"/>
    <s v="TERR. BANCO POPOLARE"/>
  </r>
  <r>
    <s v="889014"/>
    <s v="92068"/>
    <x v="146"/>
    <s v="ACQ"/>
    <s v="1020556126"/>
    <d v="2022-09-30T00:00:00"/>
    <s v="NOL. RENTAL-VITEK MS LUGLIO/SETT 2022"/>
    <n v="6099.98"/>
    <s v="60"/>
    <d v="2022-10-03T00:00:00"/>
    <d v="2022-12-02T00:00:00"/>
    <n v="19"/>
    <n v="79"/>
    <n v="4999.9799999999996"/>
    <n v="94999.62"/>
    <n v="394998.42"/>
    <s v="Bonifico"/>
    <d v="2022-12-21T00:00:00"/>
    <s v="14253"/>
    <s v="SAN. BANCO POPOLARE CC TESORERIA"/>
  </r>
  <r>
    <s v="889015"/>
    <s v="90712"/>
    <x v="453"/>
    <s v="ACQ_I"/>
    <s v="V0-127468"/>
    <d v="2022-09-27T00:00:00"/>
    <s v="OSPED."/>
    <n v="184.08"/>
    <s v="30"/>
    <d v="2022-10-03T00:00:00"/>
    <d v="2022-11-02T00:00:00"/>
    <n v="-23"/>
    <n v="7"/>
    <n v="177"/>
    <n v="-4071"/>
    <n v="1239"/>
    <s v="Bonifico"/>
    <d v="2022-10-10T00:00:00"/>
    <s v="10753"/>
    <s v="SAN. BANCO POPOLARE CC TESORERIA"/>
  </r>
  <r>
    <s v="889016"/>
    <s v="96491"/>
    <x v="3"/>
    <s v="ACQ"/>
    <s v="22210775"/>
    <d v="2022-09-30T00:00:00"/>
    <m/>
    <n v="915"/>
    <s v="60"/>
    <d v="2022-10-03T00:00:00"/>
    <d v="2022-12-02T00:00:00"/>
    <n v="-4"/>
    <n v="56"/>
    <n v="750"/>
    <n v="-3000"/>
    <n v="42000"/>
    <s v="Bonifico"/>
    <d v="2022-11-28T00:00:00"/>
    <s v="12872"/>
    <s v="SAN. BANCO POPOLARE CC TESORERIA"/>
  </r>
  <r>
    <s v="889017"/>
    <s v="22839"/>
    <x v="278"/>
    <s v="ACQ"/>
    <s v="25889739"/>
    <d v="2022-09-26T00:00:00"/>
    <m/>
    <n v="474.43"/>
    <s v="60"/>
    <d v="2022-10-03T00:00:00"/>
    <d v="2022-12-02T00:00:00"/>
    <n v="-24"/>
    <n v="36"/>
    <n v="456.18"/>
    <n v="-10948.32"/>
    <n v="16422.48"/>
    <s v="Bonifico"/>
    <d v="2022-11-08T00:00:00"/>
    <s v="11891"/>
    <s v="SAN. BANCO POPOLARE CC TESORERIA"/>
  </r>
  <r>
    <s v="889018"/>
    <s v="92988"/>
    <x v="321"/>
    <s v="ACQ"/>
    <s v="9069950703"/>
    <d v="2022-09-28T00:00:00"/>
    <s v="NC A STORNO TOT. FT 9069102492 E 9069102491 DEL 30/8/22 - CESPITE"/>
    <n v="-55589.91"/>
    <s v="60"/>
    <d v="2022-10-03T00:00:00"/>
    <d v="2022-12-02T00:00:00"/>
    <n v="0"/>
    <n v="60"/>
    <n v="-45565.5"/>
    <n v="0"/>
    <n v="-2733930"/>
    <s v="Bonifico"/>
    <d v="2022-11-15T00:00:00"/>
    <s v="12101"/>
    <s v="SAN. BANCO POPOLARE CC TESORERIA"/>
  </r>
  <r>
    <s v="889019"/>
    <s v="2913"/>
    <x v="322"/>
    <s v="ACQ"/>
    <s v="6100220976"/>
    <d v="2022-09-27T00:00:00"/>
    <s v="SETTEMBRE 2022 NOL. 1 COLONNA ENDOSCOPIA"/>
    <n v="1860.99"/>
    <s v="60"/>
    <d v="2022-10-03T00:00:00"/>
    <d v="2022-12-02T00:00:00"/>
    <n v="-17"/>
    <n v="43"/>
    <n v="1525.4"/>
    <n v="-25931.800000000003"/>
    <n v="65592.2"/>
    <s v="Bonifico"/>
    <d v="2022-11-15T00:00:00"/>
    <s v="12046"/>
    <s v="SAN. BANCO POPOLARE CC TESORERIA"/>
  </r>
  <r>
    <s v="889020"/>
    <s v="92988"/>
    <x v="321"/>
    <s v="ACQ"/>
    <s v="9069950704"/>
    <d v="2022-09-28T00:00:00"/>
    <s v="NC A STORNO TOT FT 9069102520 DEL 29/9/22 - CESPITE"/>
    <n v="-57288.15"/>
    <s v="60"/>
    <d v="2022-10-03T00:00:00"/>
    <d v="2022-12-02T00:00:00"/>
    <n v="0"/>
    <n v="60"/>
    <n v="-46957.5"/>
    <n v="0"/>
    <n v="-2817450"/>
    <s v="Bonifico"/>
    <d v="2022-11-15T00:00:00"/>
    <s v="12101"/>
    <s v="SAN. BANCO POPOLARE CC TESORERIA"/>
  </r>
  <r>
    <s v="889021"/>
    <s v="2913"/>
    <x v="322"/>
    <s v="ACQ"/>
    <s v="6100221011"/>
    <d v="2022-09-27T00:00:00"/>
    <s v="CANONE SETTEMBRE"/>
    <n v="1324.19"/>
    <s v="60"/>
    <d v="2022-10-03T00:00:00"/>
    <d v="2022-12-02T00:00:00"/>
    <n v="-17"/>
    <n v="43"/>
    <n v="1085.4000000000001"/>
    <n v="-18451.800000000003"/>
    <n v="46672.200000000004"/>
    <s v="Bonifico"/>
    <d v="2022-11-15T00:00:00"/>
    <s v="12046"/>
    <s v="SAN. BANCO POPOLARE CC TESORERIA"/>
  </r>
  <r>
    <s v="889022"/>
    <s v="90075"/>
    <x v="57"/>
    <s v="ACQ"/>
    <s v="9300003464"/>
    <d v="2022-09-26T00:00:00"/>
    <m/>
    <n v="5304"/>
    <s v="60"/>
    <d v="2022-10-03T00:00:00"/>
    <d v="2022-12-02T00:00:00"/>
    <n v="-17"/>
    <n v="43"/>
    <n v="5100"/>
    <n v="-86700"/>
    <n v="219300"/>
    <s v="Bonifico"/>
    <d v="2022-11-15T00:00:00"/>
    <s v="12010"/>
    <s v="SAN. BANCO POPOLARE CC TESORERIA"/>
  </r>
  <r>
    <s v="889023"/>
    <s v="91477"/>
    <x v="106"/>
    <s v="ACQ"/>
    <s v="1209356757"/>
    <d v="2022-09-29T00:00:00"/>
    <m/>
    <n v="91.35"/>
    <s v="60"/>
    <d v="2022-10-03T00:00:00"/>
    <d v="2022-12-02T00:00:00"/>
    <n v="-4"/>
    <n v="56"/>
    <n v="74.88"/>
    <n v="-299.52"/>
    <n v="4193.28"/>
    <s v="Bonifico"/>
    <d v="2022-11-28T00:00:00"/>
    <s v="12891"/>
    <s v="SAN. BANCO POPOLARE CC TESORERIA"/>
  </r>
  <r>
    <s v="889024"/>
    <s v="95572"/>
    <x v="550"/>
    <s v="ACQ"/>
    <s v="5010/2"/>
    <d v="2022-08-31T00:00:00"/>
    <m/>
    <n v="888.58"/>
    <s v="60"/>
    <d v="2022-10-03T00:00:00"/>
    <d v="2022-12-02T00:00:00"/>
    <n v="-17"/>
    <n v="43"/>
    <n v="854.4"/>
    <n v="-14524.8"/>
    <n v="36739.199999999997"/>
    <s v="Bonifico"/>
    <d v="2022-11-15T00:00:00"/>
    <s v="11962"/>
    <s v="SAN. BANCO POPOLARE CC TESORERIA"/>
  </r>
  <r>
    <s v="889025"/>
    <s v="2913"/>
    <x v="322"/>
    <s v="ACQ"/>
    <s v="6100220939"/>
    <d v="2022-09-27T00:00:00"/>
    <s v="CANONE SETTEMBRE"/>
    <n v="17.36"/>
    <s v="60"/>
    <d v="2022-10-03T00:00:00"/>
    <d v="2022-12-02T00:00:00"/>
    <n v="-17"/>
    <n v="43"/>
    <n v="14.23"/>
    <n v="-241.91"/>
    <n v="611.89"/>
    <s v="Bonifico"/>
    <d v="2022-11-15T00:00:00"/>
    <s v="12046"/>
    <s v="SAN. BANCO POPOLARE CC TESORERIA"/>
  </r>
  <r>
    <s v="889026"/>
    <s v="96491"/>
    <x v="3"/>
    <s v="ACQ"/>
    <s v="22208875"/>
    <d v="2022-09-29T00:00:00"/>
    <m/>
    <n v="1103.27"/>
    <s v="60"/>
    <d v="2022-10-03T00:00:00"/>
    <d v="2022-12-02T00:00:00"/>
    <n v="-4"/>
    <n v="56"/>
    <n v="904.32"/>
    <n v="-3617.28"/>
    <n v="50641.920000000006"/>
    <s v="Bonifico"/>
    <d v="2022-11-28T00:00:00"/>
    <s v="12872"/>
    <s v="SAN. BANCO POPOLARE CC TESORERIA"/>
  </r>
  <r>
    <s v="889028"/>
    <s v="96881"/>
    <x v="0"/>
    <s v="ACQ"/>
    <s v="8261391172"/>
    <d v="2022-09-29T00:00:00"/>
    <m/>
    <n v="102.96"/>
    <s v="60"/>
    <d v="2022-10-03T00:00:00"/>
    <d v="2022-12-02T00:00:00"/>
    <n v="-17"/>
    <n v="43"/>
    <n v="93.6"/>
    <n v="-1591.1999999999998"/>
    <n v="4024.7999999999997"/>
    <s v="Bonifico"/>
    <d v="2022-11-15T00:00:00"/>
    <s v="11967"/>
    <s v="SAN. BANCO POPOLARE CC TESORERIA"/>
  </r>
  <r>
    <s v="889029"/>
    <s v="91477"/>
    <x v="106"/>
    <s v="ACQ"/>
    <s v="1209357886"/>
    <d v="2022-09-29T00:00:00"/>
    <m/>
    <n v="33.380000000000003"/>
    <s v="60"/>
    <d v="2022-10-03T00:00:00"/>
    <d v="2022-12-02T00:00:00"/>
    <n v="-8"/>
    <n v="52"/>
    <n v="27.36"/>
    <n v="-218.88"/>
    <n v="1422.72"/>
    <s v="Bonifico"/>
    <d v="2022-11-24T00:00:00"/>
    <s v="12711"/>
    <s v="SAN. BANCO POPOLARE CC TESORERIA"/>
  </r>
  <r>
    <s v="889030"/>
    <s v="94944"/>
    <x v="555"/>
    <s v="ACQ"/>
    <s v="00002200938"/>
    <d v="2022-09-27T00:00:00"/>
    <m/>
    <n v="2622.98"/>
    <s v="60"/>
    <d v="2022-10-03T00:00:00"/>
    <d v="2022-12-02T00:00:00"/>
    <n v="-17"/>
    <n v="43"/>
    <n v="2149.98"/>
    <n v="-36549.660000000003"/>
    <n v="92449.14"/>
    <s v="Bonifico"/>
    <d v="2022-11-15T00:00:00"/>
    <s v="12178"/>
    <s v="SAN. BANCO POPOLARE CC TESORERIA"/>
  </r>
  <r>
    <s v="889031"/>
    <s v="90075"/>
    <x v="57"/>
    <s v="ACQ"/>
    <s v="222065982"/>
    <d v="2022-09-29T00:00:00"/>
    <s v="SETTEMBRE 2022 CANONI PER SERVICE: RICERCA MICOBATTERI DIAGNOSI IN EMERGENZA"/>
    <n v="528.66"/>
    <s v="60"/>
    <d v="2022-10-03T00:00:00"/>
    <d v="2022-12-02T00:00:00"/>
    <n v="-17"/>
    <n v="43"/>
    <n v="433.33"/>
    <n v="-7366.61"/>
    <n v="18633.189999999999"/>
    <s v="Bonifico"/>
    <d v="2022-11-15T00:00:00"/>
    <s v="12010"/>
    <s v="SAN. BANCO POPOLARE CC TESORERIA"/>
  </r>
  <r>
    <s v="889032"/>
    <s v="98519"/>
    <x v="289"/>
    <s v="ACQ"/>
    <s v="192/PA"/>
    <d v="2022-09-29T00:00:00"/>
    <m/>
    <n v="435.54"/>
    <s v="60"/>
    <d v="2022-10-03T00:00:00"/>
    <d v="2022-12-02T00:00:00"/>
    <n v="-4"/>
    <n v="56"/>
    <n v="357"/>
    <n v="-1428"/>
    <n v="19992"/>
    <s v="Bonifico"/>
    <d v="2022-11-28T00:00:00"/>
    <s v="12884"/>
    <s v="SAN. BANCO POPOLARE CC TESORERIA"/>
  </r>
  <r>
    <s v="889033"/>
    <s v="90176"/>
    <x v="349"/>
    <s v="ACQ"/>
    <s v="3317/2"/>
    <d v="2022-09-29T00:00:00"/>
    <m/>
    <n v="62972.32"/>
    <s v="60"/>
    <d v="2022-10-03T00:00:00"/>
    <d v="2022-12-02T00:00:00"/>
    <n v="-3"/>
    <n v="57"/>
    <n v="59175.99"/>
    <n v="-177527.97"/>
    <n v="3373031.4299999997"/>
    <s v="Bonifico"/>
    <d v="2022-11-29T00:00:00"/>
    <s v="12981"/>
    <s v="SAN. BANCO POPOLARE CC TESORERIA"/>
  </r>
  <r>
    <s v="889034"/>
    <s v="97226"/>
    <x v="110"/>
    <s v="ACQ"/>
    <s v="2208115872"/>
    <d v="2022-09-29T00:00:00"/>
    <m/>
    <n v="2930.4"/>
    <s v="60"/>
    <d v="2022-10-03T00:00:00"/>
    <d v="2022-12-02T00:00:00"/>
    <n v="-8"/>
    <n v="52"/>
    <n v="2664"/>
    <n v="-21312"/>
    <n v="138528"/>
    <s v="Bonifico"/>
    <d v="2022-11-24T00:00:00"/>
    <s v="12572"/>
    <s v="SAN. BANCO POPOLARE CC TESORERIA"/>
  </r>
  <r>
    <s v="889035"/>
    <s v="94944"/>
    <x v="555"/>
    <s v="ACQ"/>
    <s v="00002200936"/>
    <d v="2022-09-27T00:00:00"/>
    <s v="NOL PLOTTER 4TR22"/>
    <n v="677.1"/>
    <s v="60"/>
    <d v="2022-10-03T00:00:00"/>
    <d v="2022-12-02T00:00:00"/>
    <n v="-17"/>
    <n v="43"/>
    <n v="555"/>
    <n v="-9435"/>
    <n v="23865"/>
    <s v="Bonifico"/>
    <d v="2022-11-15T00:00:00"/>
    <s v="12178"/>
    <s v="SAN. BANCO POPOLARE CC TESORERIA"/>
  </r>
  <r>
    <s v="889036"/>
    <s v="99436"/>
    <x v="101"/>
    <s v="ACQ"/>
    <s v="2022217078"/>
    <d v="2022-09-29T00:00:00"/>
    <m/>
    <n v="24.75"/>
    <s v="60"/>
    <d v="2022-10-03T00:00:00"/>
    <d v="2022-12-02T00:00:00"/>
    <n v="-8"/>
    <n v="52"/>
    <n v="22.5"/>
    <n v="-180"/>
    <n v="1170"/>
    <s v="Bonifico"/>
    <d v="2022-11-24T00:00:00"/>
    <s v="12721"/>
    <s v="SAN. BANCO POPOLARE CC TESORERIA"/>
  </r>
  <r>
    <s v="889037"/>
    <s v="90127"/>
    <x v="88"/>
    <s v="ACQ"/>
    <s v="5302495869"/>
    <d v="2022-09-26T00:00:00"/>
    <m/>
    <n v="915"/>
    <s v="60"/>
    <d v="2022-10-03T00:00:00"/>
    <d v="2022-12-02T00:00:00"/>
    <n v="-8"/>
    <n v="52"/>
    <n v="750"/>
    <n v="-6000"/>
    <n v="39000"/>
    <s v="Bonifico"/>
    <d v="2022-11-24T00:00:00"/>
    <s v="12649"/>
    <s v="SAN. BANCO POPOLARE CC TESORERIA"/>
  </r>
  <r>
    <s v="889038"/>
    <s v="99378"/>
    <x v="282"/>
    <s v="ACQ"/>
    <s v="2280046860"/>
    <d v="2022-09-23T00:00:00"/>
    <m/>
    <n v="169.48"/>
    <s v="60"/>
    <d v="2022-10-03T00:00:00"/>
    <d v="2022-12-02T00:00:00"/>
    <n v="-9"/>
    <n v="51"/>
    <n v="162.96"/>
    <n v="-1466.64"/>
    <n v="8310.9600000000009"/>
    <s v="Bonifico"/>
    <d v="2022-11-23T00:00:00"/>
    <s v="12526"/>
    <s v="TERR. BANCO POPOLARE"/>
  </r>
  <r>
    <s v="889039"/>
    <s v="90114"/>
    <x v="145"/>
    <s v="ACQ"/>
    <s v="5029226590"/>
    <d v="2022-09-29T00:00:00"/>
    <m/>
    <n v="4663.32"/>
    <s v="60"/>
    <d v="2022-10-03T00:00:00"/>
    <d v="2022-12-02T00:00:00"/>
    <n v="-10"/>
    <n v="50"/>
    <n v="4239.38"/>
    <n v="-42393.8"/>
    <n v="211969"/>
    <s v="Bonifico"/>
    <d v="2022-11-22T00:00:00"/>
    <s v="12411"/>
    <s v="SAN. BANCO POPOLARE CC TESORERIA"/>
  </r>
  <r>
    <s v="889040"/>
    <s v="91479"/>
    <x v="556"/>
    <s v="ACQ"/>
    <s v="2022/7804/VEN"/>
    <d v="2022-09-28T00:00:00"/>
    <m/>
    <n v="3409.11"/>
    <s v="60"/>
    <d v="2022-10-03T00:00:00"/>
    <d v="2022-12-02T00:00:00"/>
    <n v="-17"/>
    <n v="43"/>
    <n v="2794.35"/>
    <n v="-47503.95"/>
    <n v="120157.05"/>
    <s v="Bonifico"/>
    <d v="2022-11-15T00:00:00"/>
    <s v="12114"/>
    <s v="SAN. BANCO POPOLARE CC TESORERIA"/>
  </r>
  <r>
    <s v="889041"/>
    <s v="22556"/>
    <x v="285"/>
    <s v="ACQ"/>
    <s v="2022-VP-0002669"/>
    <d v="2022-09-28T00:00:00"/>
    <m/>
    <n v="707.6"/>
    <s v="60"/>
    <d v="2022-10-03T00:00:00"/>
    <d v="2022-12-02T00:00:00"/>
    <n v="-8"/>
    <n v="52"/>
    <n v="580"/>
    <n v="-4640"/>
    <n v="30160"/>
    <s v="Bonifico"/>
    <d v="2022-11-24T00:00:00"/>
    <s v="12589"/>
    <s v="SAN. BANCO POPOLARE CC TESORERIA"/>
  </r>
  <r>
    <s v="889042"/>
    <s v="90075"/>
    <x v="57"/>
    <s v="ACQ"/>
    <s v="9300003463"/>
    <d v="2022-09-26T00:00:00"/>
    <m/>
    <n v="1560"/>
    <s v="60"/>
    <d v="2022-10-03T00:00:00"/>
    <d v="2022-12-02T00:00:00"/>
    <n v="-17"/>
    <n v="43"/>
    <n v="1500"/>
    <n v="-25500"/>
    <n v="64500"/>
    <s v="Bonifico"/>
    <d v="2022-11-15T00:00:00"/>
    <s v="12010"/>
    <s v="SAN. BANCO POPOLARE CC TESORERIA"/>
  </r>
  <r>
    <s v="889043"/>
    <s v="90075"/>
    <x v="57"/>
    <s v="ACQ"/>
    <s v="222065981"/>
    <d v="2022-09-29T00:00:00"/>
    <m/>
    <n v="91.5"/>
    <s v="60"/>
    <d v="2022-10-03T00:00:00"/>
    <d v="2022-12-02T00:00:00"/>
    <n v="-17"/>
    <n v="43"/>
    <n v="75"/>
    <n v="-1275"/>
    <n v="3225"/>
    <s v="Bonifico"/>
    <d v="2022-11-15T00:00:00"/>
    <s v="12010"/>
    <s v="SAN. BANCO POPOLARE CC TESORERIA"/>
  </r>
  <r>
    <s v="889044"/>
    <s v="91479"/>
    <x v="556"/>
    <s v="ACQ"/>
    <s v="2022/7802/VEN"/>
    <d v="2022-09-28T00:00:00"/>
    <m/>
    <n v="242.37"/>
    <s v="60"/>
    <d v="2022-10-03T00:00:00"/>
    <d v="2022-12-02T00:00:00"/>
    <n v="-17"/>
    <n v="43"/>
    <n v="198.66"/>
    <n v="-3377.22"/>
    <n v="8542.3799999999992"/>
    <s v="Bonifico"/>
    <d v="2022-11-15T00:00:00"/>
    <s v="12114"/>
    <s v="SAN. BANCO POPOLARE CC TESORERIA"/>
  </r>
  <r>
    <s v="889045"/>
    <s v="91454"/>
    <x v="557"/>
    <s v="ACQ"/>
    <s v="1/448"/>
    <d v="2022-09-29T00:00:00"/>
    <s v="rifacim linea acqua refrig ematologia sett22 det771/22"/>
    <n v="33521.94"/>
    <s v="60"/>
    <d v="2022-10-03T00:00:00"/>
    <d v="2022-12-02T00:00:00"/>
    <n v="-17"/>
    <n v="43"/>
    <n v="27477"/>
    <n v="-467109"/>
    <n v="1181511"/>
    <s v="Bonifico"/>
    <d v="2022-11-15T00:00:00"/>
    <s v="12107"/>
    <s v="SAN. BANCO POPOLARE CC TESORERIA"/>
  </r>
  <r>
    <s v="889047"/>
    <s v="101012"/>
    <x v="541"/>
    <s v="ACQ"/>
    <s v="5011701551"/>
    <d v="2022-09-29T00:00:00"/>
    <s v="EE COGENERAZ POC AGO22 SC 28/11/22"/>
    <n v="96027.02"/>
    <s v="60"/>
    <d v="2022-10-03T00:00:00"/>
    <d v="2022-11-28T00:00:00"/>
    <n v="-11"/>
    <n v="49"/>
    <n v="78710.67"/>
    <n v="-865817.37"/>
    <n v="3856822.83"/>
    <s v="Bonifico"/>
    <d v="2022-11-17T00:00:00"/>
    <s v="12311"/>
    <s v="SAN. BANCO POPOLARE CC TESORERIA"/>
  </r>
  <r>
    <s v="889048"/>
    <s v="91040"/>
    <x v="269"/>
    <s v="ACQ"/>
    <s v="7322006766"/>
    <d v="2022-09-28T00:00:00"/>
    <m/>
    <n v="198"/>
    <s v="60"/>
    <d v="2022-10-03T00:00:00"/>
    <d v="2022-12-02T00:00:00"/>
    <n v="-8"/>
    <n v="52"/>
    <n v="180"/>
    <n v="-1440"/>
    <n v="9360"/>
    <s v="Bonifico"/>
    <d v="2022-11-24T00:00:00"/>
    <s v="12640"/>
    <s v="SAN. BANCO POPOLARE CC TESORERIA"/>
  </r>
  <r>
    <s v="889049"/>
    <s v="10756"/>
    <x v="542"/>
    <s v="ACQ"/>
    <s v="FPA 10/22"/>
    <d v="2022-09-30T00:00:00"/>
    <s v="PASSALACQUA: attività LP di medico per assistenza COVID - AGOSTO 2022 (h 68)"/>
    <n v="4080"/>
    <s v="30"/>
    <d v="2022-10-03T00:00:00"/>
    <d v="2022-11-02T00:00:00"/>
    <n v="-26"/>
    <n v="4"/>
    <n v="3264"/>
    <n v="-84864"/>
    <n v="13056"/>
    <s v="Bonifico"/>
    <d v="2022-10-07T00:00:00"/>
    <s v="10695"/>
    <s v="SAN. BANCO POPOLARE CC TESORERIA"/>
  </r>
  <r>
    <s v="889050"/>
    <s v="97007"/>
    <x v="558"/>
    <s v="ACQ"/>
    <s v="22343573"/>
    <d v="2022-09-27T00:00:00"/>
    <m/>
    <n v="4270.01"/>
    <s v="60"/>
    <d v="2022-10-03T00:00:00"/>
    <d v="2022-12-02T00:00:00"/>
    <n v="-17"/>
    <n v="43"/>
    <n v="3500.01"/>
    <n v="-59500.170000000006"/>
    <n v="150500.43000000002"/>
    <s v="Bonifico"/>
    <d v="2022-11-15T00:00:00"/>
    <s v="12036"/>
    <s v="SAN. BANCO POPOLARE CC TESORERIA"/>
  </r>
  <r>
    <s v="889051"/>
    <s v="22839"/>
    <x v="278"/>
    <s v="ACQ"/>
    <s v="25890379"/>
    <d v="2022-09-27T00:00:00"/>
    <m/>
    <n v="212.16"/>
    <s v="60"/>
    <d v="2022-10-03T00:00:00"/>
    <d v="2022-12-02T00:00:00"/>
    <n v="-24"/>
    <n v="36"/>
    <n v="204"/>
    <n v="-4896"/>
    <n v="7344"/>
    <s v="Bonifico"/>
    <d v="2022-11-08T00:00:00"/>
    <s v="11891"/>
    <s v="SAN. BANCO POPOLARE CC TESORERIA"/>
  </r>
  <r>
    <s v="889052"/>
    <s v="22928"/>
    <x v="161"/>
    <s v="ACQ"/>
    <s v="V90011270"/>
    <d v="2022-09-26T00:00:00"/>
    <m/>
    <n v="63.44"/>
    <s v="60"/>
    <d v="2022-10-03T00:00:00"/>
    <d v="2022-12-02T00:00:00"/>
    <n v="-8"/>
    <n v="52"/>
    <n v="52"/>
    <n v="-416"/>
    <n v="2704"/>
    <s v="Bonifico"/>
    <d v="2022-11-24T00:00:00"/>
    <s v="12632"/>
    <s v="SAN. BANCO POPOLARE CC TESORERIA"/>
  </r>
  <r>
    <s v="889053"/>
    <s v="91477"/>
    <x v="106"/>
    <s v="ACQ"/>
    <s v="1209357890"/>
    <d v="2022-09-29T00:00:00"/>
    <m/>
    <n v="87.62"/>
    <s v="60"/>
    <d v="2022-10-03T00:00:00"/>
    <d v="2022-12-02T00:00:00"/>
    <n v="-8"/>
    <n v="52"/>
    <n v="71.819999999999993"/>
    <n v="-574.55999999999995"/>
    <n v="3734.6399999999994"/>
    <s v="Bonifico"/>
    <d v="2022-11-24T00:00:00"/>
    <s v="12711"/>
    <s v="SAN. BANCO POPOLARE CC TESORERIA"/>
  </r>
  <r>
    <s v="889054"/>
    <s v="96023"/>
    <x v="49"/>
    <s v="ACQ"/>
    <s v="92215630"/>
    <d v="2022-09-14T00:00:00"/>
    <m/>
    <n v="62.4"/>
    <s v="60"/>
    <d v="2022-10-03T00:00:00"/>
    <d v="2022-12-02T00:00:00"/>
    <n v="-9"/>
    <n v="51"/>
    <n v="60"/>
    <n v="-540"/>
    <n v="3060"/>
    <s v="Bonifico"/>
    <d v="2022-11-23T00:00:00"/>
    <s v="12538"/>
    <s v="SAN. BANCO POPOLARE CC TESORERIA"/>
  </r>
  <r>
    <s v="889055"/>
    <s v="481"/>
    <x v="325"/>
    <s v="ACQ"/>
    <s v="000910-0CPAPA"/>
    <d v="2022-09-23T00:00:00"/>
    <m/>
    <n v="494.83"/>
    <s v="60"/>
    <d v="2022-10-03T00:00:00"/>
    <d v="2022-12-02T00:00:00"/>
    <n v="-17"/>
    <n v="43"/>
    <n v="405.6"/>
    <n v="-6895.2000000000007"/>
    <n v="17440.8"/>
    <s v="Bonifico"/>
    <d v="2022-11-15T00:00:00"/>
    <s v="12159"/>
    <s v="SAN. BANCO POPOLARE CC TESORERIA"/>
  </r>
  <r>
    <s v="889056"/>
    <s v="96491"/>
    <x v="3"/>
    <s v="ACQ"/>
    <s v="22208928"/>
    <d v="2022-09-29T00:00:00"/>
    <m/>
    <n v="168.65"/>
    <s v="60"/>
    <d v="2022-10-03T00:00:00"/>
    <d v="2022-12-02T00:00:00"/>
    <n v="-4"/>
    <n v="56"/>
    <n v="138.24"/>
    <n v="-552.96"/>
    <n v="7741.4400000000005"/>
    <s v="Bonifico"/>
    <d v="2022-11-28T00:00:00"/>
    <s v="12872"/>
    <s v="SAN. BANCO POPOLARE CC TESORERIA"/>
  </r>
  <r>
    <s v="889057"/>
    <s v="91479"/>
    <x v="556"/>
    <s v="ACQ"/>
    <s v="2022/7805/VEN"/>
    <d v="2022-09-28T00:00:00"/>
    <m/>
    <n v="1433.87"/>
    <s v="60"/>
    <d v="2022-10-03T00:00:00"/>
    <d v="2022-12-02T00:00:00"/>
    <n v="-17"/>
    <n v="43"/>
    <n v="1175.3"/>
    <n v="-19980.099999999999"/>
    <n v="50537.9"/>
    <s v="Bonifico"/>
    <d v="2022-11-15T00:00:00"/>
    <s v="12114"/>
    <s v="SAN. BANCO POPOLARE CC TESORERIA"/>
  </r>
  <r>
    <s v="889058"/>
    <s v="94619"/>
    <x v="178"/>
    <s v="ACQ"/>
    <s v="2003073191"/>
    <d v="2022-09-29T00:00:00"/>
    <m/>
    <n v="4218.72"/>
    <s v="60"/>
    <d v="2022-10-03T00:00:00"/>
    <d v="2022-12-02T00:00:00"/>
    <n v="-10"/>
    <n v="50"/>
    <n v="3835.2"/>
    <n v="-38352"/>
    <n v="191760"/>
    <s v="Bonifico"/>
    <d v="2022-11-22T00:00:00"/>
    <s v="12413"/>
    <s v="SAN. BANCO POPOLARE CC TESORERIA"/>
  </r>
  <r>
    <s v="889059"/>
    <s v="100812"/>
    <x v="363"/>
    <s v="ACQ"/>
    <s v="32738790"/>
    <d v="2022-09-19T00:00:00"/>
    <s v="CAN NOL LUGLIO"/>
    <n v="821.13"/>
    <s v="60"/>
    <d v="2022-10-03T00:00:00"/>
    <d v="2022-12-02T00:00:00"/>
    <n v="-17"/>
    <n v="43"/>
    <n v="673.06"/>
    <n v="-11442.019999999999"/>
    <n v="28941.579999999998"/>
    <s v="Bonifico"/>
    <d v="2022-11-15T00:00:00"/>
    <s v="12185"/>
    <s v="SAN. BANCO POPOLARE CC TESORERIA"/>
  </r>
  <r>
    <s v="889060"/>
    <s v="10245"/>
    <x v="559"/>
    <s v="ACQ"/>
    <s v="000000414024871P"/>
    <d v="2022-09-30T00:00:00"/>
    <s v="SOSTE PARCHEGGI"/>
    <n v="3.4"/>
    <s v="60"/>
    <d v="2022-10-03T00:00:00"/>
    <d v="2022-12-02T00:00:00"/>
    <n v="-58"/>
    <n v="2"/>
    <n v="3.4"/>
    <n v="-197.2"/>
    <n v="6.8"/>
    <s v="Bonifico"/>
    <d v="2022-10-05T00:00:00"/>
    <s v="10596"/>
    <s v="SAN. BANCO POPOLARE CC TESORERIA"/>
  </r>
  <r>
    <s v="889061"/>
    <s v="96096"/>
    <x v="560"/>
    <s v="ACQ"/>
    <s v="000000900028231D"/>
    <d v="2022-09-30T00:00:00"/>
    <s v="PEDAGGI AUTOSTRADALI SETTEMBRE 2022"/>
    <n v="467.41"/>
    <s v="60"/>
    <d v="2022-10-03T00:00:00"/>
    <d v="2022-12-02T00:00:00"/>
    <n v="0"/>
    <n v="60"/>
    <n v="383.12"/>
    <n v="0"/>
    <n v="22987.200000000001"/>
    <s v="Bonifico"/>
    <d v="2022-10-05T00:00:00"/>
    <s v="10594"/>
    <s v="SAN. BANCO POPOLARE CC TESORERIA"/>
  </r>
  <r>
    <s v="889062"/>
    <s v="96535"/>
    <x v="2"/>
    <s v="ACQ"/>
    <s v="2100114849"/>
    <d v="2022-09-28T00:00:00"/>
    <m/>
    <n v="9.3699999999999992"/>
    <s v="60"/>
    <d v="2022-10-03T00:00:00"/>
    <d v="2022-12-02T00:00:00"/>
    <n v="-8"/>
    <n v="52"/>
    <n v="8.52"/>
    <n v="-68.16"/>
    <n v="443.03999999999996"/>
    <s v="Bonifico"/>
    <d v="2022-11-24T00:00:00"/>
    <s v="12746"/>
    <s v="SAN. BANCO POPOLARE CC TESORERIA"/>
  </r>
  <r>
    <s v="889063"/>
    <s v="92988"/>
    <x v="321"/>
    <s v="ACQ"/>
    <s v="9069102520"/>
    <d v="2022-09-29T00:00:00"/>
    <s v="VEDI NC 9069950704 DEL 28/9/22 - STORNO TOT. CESPITE"/>
    <n v="57288.15"/>
    <s v="60"/>
    <d v="2022-10-03T00:00:00"/>
    <d v="2022-12-02T00:00:00"/>
    <n v="0"/>
    <n v="60"/>
    <n v="46957.5"/>
    <n v="0"/>
    <n v="2817450"/>
    <s v="Bonifico"/>
    <d v="2022-11-15T00:00:00"/>
    <s v="12101"/>
    <s v="SAN. BANCO POPOLARE CC TESORERIA"/>
  </r>
  <r>
    <s v="889064"/>
    <s v="96154"/>
    <x v="292"/>
    <s v="ACQ"/>
    <s v="262216588"/>
    <d v="2022-09-28T00:00:00"/>
    <m/>
    <n v="215.94"/>
    <s v="60"/>
    <d v="2022-10-03T00:00:00"/>
    <d v="2022-12-02T00:00:00"/>
    <n v="-4"/>
    <n v="56"/>
    <n v="177"/>
    <n v="-708"/>
    <n v="9912"/>
    <s v="Bonifico"/>
    <d v="2022-11-28T00:00:00"/>
    <s v="12957"/>
    <s v="SAN. BANCO POPOLARE CC TESORERIA"/>
  </r>
  <r>
    <s v="889065"/>
    <s v="95752"/>
    <x v="358"/>
    <s v="ACQ"/>
    <s v="1056974565"/>
    <d v="2022-09-29T00:00:00"/>
    <m/>
    <n v="65.52"/>
    <s v="60"/>
    <d v="2022-10-03T00:00:00"/>
    <d v="2022-12-02T00:00:00"/>
    <n v="-17"/>
    <n v="43"/>
    <n v="63"/>
    <n v="-1071"/>
    <n v="2709"/>
    <s v="Bonifico"/>
    <d v="2022-11-15T00:00:00"/>
    <s v="12156"/>
    <s v="SAN. BANCO POPOLARE CC TESORERIA"/>
  </r>
  <r>
    <s v="889066"/>
    <s v="98623"/>
    <x v="70"/>
    <s v="ACQ"/>
    <s v="9270035753"/>
    <d v="2022-09-29T00:00:00"/>
    <m/>
    <n v="4636"/>
    <s v="60"/>
    <d v="2022-10-03T00:00:00"/>
    <d v="2022-12-02T00:00:00"/>
    <n v="-10"/>
    <n v="50"/>
    <n v="3800"/>
    <n v="-38000"/>
    <n v="190000"/>
    <s v="Bonifico"/>
    <d v="2022-11-22T00:00:00"/>
    <s v="12407"/>
    <s v="SAN. BANCO POPOLARE CC TESORERIA"/>
  </r>
  <r>
    <s v="889067"/>
    <s v="10704"/>
    <x v="561"/>
    <s v="ACQ"/>
    <s v="19"/>
    <d v="2022-09-29T00:00:00"/>
    <s v="BARESI: attività LP di pediatra per la copertura di turni di guardia e reperibilità - AGOSTO 2022 (h 51,20')"/>
    <n v="2560"/>
    <s v="30"/>
    <d v="2022-10-03T00:00:00"/>
    <d v="2022-11-02T00:00:00"/>
    <n v="-26"/>
    <n v="4"/>
    <n v="2560"/>
    <n v="-66560"/>
    <n v="10240"/>
    <s v="Bonifico"/>
    <d v="2022-10-07T00:00:00"/>
    <s v="10687"/>
    <s v="SAN. BANCO POPOLARE CC TESORERIA"/>
  </r>
  <r>
    <s v="889068"/>
    <s v="98623"/>
    <x v="70"/>
    <s v="ACQ"/>
    <s v="7270004792"/>
    <d v="2022-09-30T00:00:00"/>
    <s v="NOL. STRUM. GENEXPERT 3TRIM22"/>
    <n v="549"/>
    <s v="60"/>
    <d v="2022-10-03T00:00:00"/>
    <d v="2022-12-02T00:00:00"/>
    <n v="-17"/>
    <n v="43"/>
    <n v="450"/>
    <n v="-7650"/>
    <n v="19350"/>
    <s v="Bonifico"/>
    <d v="2022-11-15T00:00:00"/>
    <s v="12171"/>
    <s v="SAN. BANCO POPOLARE CC TESORERIA"/>
  </r>
  <r>
    <s v="889069"/>
    <s v="96876"/>
    <x v="7"/>
    <s v="ACQ"/>
    <s v="0740902831"/>
    <d v="2022-09-28T00:00:00"/>
    <m/>
    <n v="61"/>
    <s v="60"/>
    <d v="2022-10-03T00:00:00"/>
    <d v="2022-12-02T00:00:00"/>
    <n v="-4"/>
    <n v="56"/>
    <n v="50"/>
    <n v="-200"/>
    <n v="2800"/>
    <s v="Bonifico"/>
    <d v="2022-11-28T00:00:00"/>
    <s v="12857"/>
    <s v="SAN. BANCO POPOLARE CC TESORERIA"/>
  </r>
  <r>
    <s v="889070"/>
    <s v="96979"/>
    <x v="157"/>
    <s v="ACQ"/>
    <s v="202253891"/>
    <d v="2022-09-27T00:00:00"/>
    <m/>
    <n v="4272.4399999999996"/>
    <s v="60"/>
    <d v="2022-10-03T00:00:00"/>
    <d v="2022-12-02T00:00:00"/>
    <n v="-10"/>
    <n v="50"/>
    <n v="3502"/>
    <n v="-35020"/>
    <n v="175100"/>
    <s v="Bonifico"/>
    <d v="2022-11-22T00:00:00"/>
    <s v="12420"/>
    <s v="SAN. BANCO POPOLARE CC TESORERIA"/>
  </r>
  <r>
    <s v="889071"/>
    <s v="90127"/>
    <x v="88"/>
    <s v="ACQ"/>
    <s v="5302496381"/>
    <d v="2022-09-27T00:00:00"/>
    <m/>
    <n v="36.97"/>
    <s v="60"/>
    <d v="2022-10-03T00:00:00"/>
    <d v="2022-12-02T00:00:00"/>
    <n v="-8"/>
    <n v="52"/>
    <n v="30.3"/>
    <n v="-242.4"/>
    <n v="1575.6000000000001"/>
    <s v="Bonifico"/>
    <d v="2022-11-24T00:00:00"/>
    <s v="12649"/>
    <s v="SAN. BANCO POPOLARE CC TESORERIA"/>
  </r>
  <r>
    <s v="889072"/>
    <s v="96876"/>
    <x v="7"/>
    <s v="ACQ"/>
    <s v="0740902830"/>
    <d v="2022-09-28T00:00:00"/>
    <m/>
    <n v="2871"/>
    <s v="60"/>
    <d v="2022-10-03T00:00:00"/>
    <d v="2022-12-02T00:00:00"/>
    <n v="-10"/>
    <n v="50"/>
    <n v="2610"/>
    <n v="-26100"/>
    <n v="130500"/>
    <s v="Bonifico"/>
    <d v="2022-11-22T00:00:00"/>
    <s v="12451"/>
    <s v="SAN. BANCO POPOLARE CC TESORERIA"/>
  </r>
  <r>
    <s v="889073"/>
    <s v="92830"/>
    <x v="126"/>
    <s v="ACQ"/>
    <s v="0931926561"/>
    <d v="2022-09-27T00:00:00"/>
    <m/>
    <n v="52.87"/>
    <s v="60"/>
    <d v="2022-10-03T00:00:00"/>
    <d v="2022-12-02T00:00:00"/>
    <n v="-17"/>
    <n v="43"/>
    <n v="43.34"/>
    <n v="-736.78000000000009"/>
    <n v="1863.6200000000001"/>
    <s v="Bonifico"/>
    <d v="2022-11-15T00:00:00"/>
    <s v="12132"/>
    <s v="SAN. BANCO POPOLARE CC TESORERIA"/>
  </r>
  <r>
    <s v="889074"/>
    <s v="98794"/>
    <x v="32"/>
    <s v="ACQ"/>
    <s v="014/6859"/>
    <d v="2022-09-29T00:00:00"/>
    <s v="MANUTENZIONE SETTEMBRE 2022 SOFTWARE ASTER MEDICINA LEGALE"/>
    <n v="1266.79"/>
    <s v="60"/>
    <d v="2022-10-03T00:00:00"/>
    <d v="2022-12-02T00:00:00"/>
    <n v="-18"/>
    <n v="42"/>
    <n v="1038.3499999999999"/>
    <n v="-18690.3"/>
    <n v="43610.7"/>
    <s v="Bonifico"/>
    <d v="2022-11-14T00:00:00"/>
    <s v="11943"/>
    <s v="TERR. BANCO POPOLARE"/>
  </r>
  <r>
    <s v="889075"/>
    <s v="92830"/>
    <x v="126"/>
    <s v="ACQ"/>
    <s v="0931926560"/>
    <d v="2022-09-27T00:00:00"/>
    <m/>
    <n v="103.7"/>
    <s v="60"/>
    <d v="2022-10-03T00:00:00"/>
    <d v="2022-12-02T00:00:00"/>
    <n v="-4"/>
    <n v="56"/>
    <n v="85"/>
    <n v="-340"/>
    <n v="4760"/>
    <s v="Bonifico"/>
    <d v="2022-11-28T00:00:00"/>
    <s v="12918"/>
    <s v="SAN. BANCO POPOLARE CC TESORERIA"/>
  </r>
  <r>
    <s v="889076"/>
    <s v="96491"/>
    <x v="3"/>
    <s v="ACQ"/>
    <s v="22207532"/>
    <d v="2022-09-28T00:00:00"/>
    <m/>
    <n v="233.65"/>
    <s v="60"/>
    <d v="2022-10-03T00:00:00"/>
    <d v="2022-12-02T00:00:00"/>
    <n v="-4"/>
    <n v="56"/>
    <n v="191.52"/>
    <n v="-766.08"/>
    <n v="10725.12"/>
    <s v="Bonifico"/>
    <d v="2022-11-28T00:00:00"/>
    <s v="12872"/>
    <s v="SAN. BANCO POPOLARE CC TESORERIA"/>
  </r>
  <r>
    <s v="889077"/>
    <s v="95113"/>
    <x v="279"/>
    <s v="ACQ"/>
    <s v="10237/5"/>
    <d v="2022-09-28T00:00:00"/>
    <m/>
    <n v="115.74"/>
    <s v="60"/>
    <d v="2022-10-03T00:00:00"/>
    <d v="2022-12-02T00:00:00"/>
    <n v="-17"/>
    <n v="43"/>
    <n v="94.87"/>
    <n v="-1612.79"/>
    <n v="4079.4100000000003"/>
    <s v="Bonifico"/>
    <d v="2022-11-15T00:00:00"/>
    <s v="12106"/>
    <s v="SAN. BANCO POPOLARE CC TESORERIA"/>
  </r>
  <r>
    <s v="889078"/>
    <s v="98110"/>
    <x v="496"/>
    <s v="ACQ"/>
    <s v="VE3-1554"/>
    <d v="2022-09-26T00:00:00"/>
    <m/>
    <n v="339.16"/>
    <s v="60"/>
    <d v="2022-10-03T00:00:00"/>
    <d v="2022-12-02T00:00:00"/>
    <n v="-8"/>
    <n v="52"/>
    <n v="278"/>
    <n v="-2224"/>
    <n v="14456"/>
    <s v="Bonifico"/>
    <d v="2022-11-24T00:00:00"/>
    <s v="12646"/>
    <s v="SAN. BANCO POPOLARE CC TESORERIA"/>
  </r>
  <r>
    <s v="889079"/>
    <s v="93395"/>
    <x v="51"/>
    <s v="ACQ"/>
    <s v="22081958 Q1"/>
    <d v="2022-09-28T00:00:00"/>
    <m/>
    <n v="82.96"/>
    <s v="60"/>
    <d v="2022-10-03T00:00:00"/>
    <d v="2022-12-02T00:00:00"/>
    <n v="-4"/>
    <n v="56"/>
    <n v="68"/>
    <n v="-272"/>
    <n v="3808"/>
    <s v="Bonifico"/>
    <d v="2022-11-28T00:00:00"/>
    <s v="12830"/>
    <s v="SAN. BANCO POPOLARE CC TESORERIA"/>
  </r>
  <r>
    <s v="889080"/>
    <s v="95430"/>
    <x v="512"/>
    <s v="ACQ"/>
    <s v="22FS015158"/>
    <d v="2022-09-26T00:00:00"/>
    <s v="COVID"/>
    <n v="546"/>
    <s v="60"/>
    <d v="2022-10-03T00:00:00"/>
    <d v="2022-12-02T00:00:00"/>
    <n v="-17"/>
    <n v="43"/>
    <n v="520"/>
    <n v="-8840"/>
    <n v="22360"/>
    <s v="Bonifico"/>
    <d v="2022-11-15T00:00:00"/>
    <s v="12124"/>
    <s v="SAN. BANCO POPOLARE CC TESORERIA"/>
  </r>
  <r>
    <s v="889081"/>
    <s v="96959"/>
    <x v="562"/>
    <s v="ACQ"/>
    <s v="0001574"/>
    <d v="2022-09-29T00:00:00"/>
    <s v="LUGLIO/SETT. 2022 CAN.CERTIF. FORNIT."/>
    <n v="4575"/>
    <s v="60"/>
    <d v="2022-10-03T00:00:00"/>
    <d v="2022-12-02T00:00:00"/>
    <n v="-8"/>
    <n v="52"/>
    <n v="3750"/>
    <n v="-30000"/>
    <n v="195000"/>
    <s v="Bonifico"/>
    <d v="2022-11-24T00:00:00"/>
    <s v="12724"/>
    <s v="SAN. BANCO POPOLARE CC TESORERIA"/>
  </r>
  <r>
    <s v="889082"/>
    <s v="99714"/>
    <x v="563"/>
    <s v="ACQ"/>
    <s v="2022.3780"/>
    <d v="2022-09-28T00:00:00"/>
    <s v="NOL.AFFRANCATRICE OTTOBRE/DICEMBRE 2022"/>
    <n v="257.26"/>
    <s v="60"/>
    <d v="2022-10-03T00:00:00"/>
    <d v="2022-12-02T00:00:00"/>
    <n v="-8"/>
    <n v="52"/>
    <n v="210.87"/>
    <n v="-1686.96"/>
    <n v="10965.24"/>
    <s v="Bonifico"/>
    <d v="2022-11-24T00:00:00"/>
    <s v="12741"/>
    <s v="SAN. BANCO POPOLARE CC TESORERIA"/>
  </r>
  <r>
    <s v="889083"/>
    <s v="90544"/>
    <x v="11"/>
    <s v="ACQ"/>
    <s v="22126064"/>
    <d v="2022-09-28T00:00:00"/>
    <m/>
    <n v="658.8"/>
    <s v="60"/>
    <d v="2022-10-03T00:00:00"/>
    <d v="2022-12-02T00:00:00"/>
    <n v="-18"/>
    <n v="42"/>
    <n v="540"/>
    <n v="-9720"/>
    <n v="22680"/>
    <s v="Bonifico"/>
    <d v="2022-11-14T00:00:00"/>
    <s v="11939"/>
    <s v="TERR. BANCO POPOLARE"/>
  </r>
  <r>
    <s v="889084"/>
    <s v="91477"/>
    <x v="106"/>
    <s v="ACQ"/>
    <s v="1209356758"/>
    <d v="2022-09-29T00:00:00"/>
    <m/>
    <n v="1647"/>
    <s v="60"/>
    <d v="2022-10-03T00:00:00"/>
    <d v="2022-12-02T00:00:00"/>
    <n v="-4"/>
    <n v="56"/>
    <n v="1350"/>
    <n v="-5400"/>
    <n v="75600"/>
    <s v="Bonifico"/>
    <d v="2022-11-28T00:00:00"/>
    <s v="12891"/>
    <s v="SAN. BANCO POPOLARE CC TESORERIA"/>
  </r>
  <r>
    <s v="889085"/>
    <s v="22712"/>
    <x v="140"/>
    <s v="ACQ"/>
    <s v="199268877/376793/P1"/>
    <d v="2022-09-29T00:00:00"/>
    <m/>
    <n v="3306.2"/>
    <s v="60"/>
    <d v="2022-10-03T00:00:00"/>
    <d v="2022-12-02T00:00:00"/>
    <n v="-10"/>
    <n v="50"/>
    <n v="2710"/>
    <n v="-27100"/>
    <n v="135500"/>
    <s v="Bonifico"/>
    <d v="2022-11-22T00:00:00"/>
    <s v="12459"/>
    <s v="SAN. BANCO POPOLARE CC TESORERIA"/>
  </r>
  <r>
    <s v="889086"/>
    <s v="90544"/>
    <x v="11"/>
    <s v="ACQ"/>
    <s v="22125886"/>
    <d v="2022-09-28T00:00:00"/>
    <m/>
    <n v="4919.04"/>
    <s v="60"/>
    <d v="2022-10-03T00:00:00"/>
    <d v="2022-12-02T00:00:00"/>
    <n v="-4"/>
    <n v="56"/>
    <n v="4032"/>
    <n v="-16128"/>
    <n v="225792"/>
    <s v="Bonifico"/>
    <d v="2022-11-28T00:00:00"/>
    <s v="12810"/>
    <s v="SAN. BANCO POPOLARE CC TESORERIA"/>
  </r>
  <r>
    <s v="889087"/>
    <s v="90544"/>
    <x v="11"/>
    <s v="ACQ"/>
    <s v="22125885"/>
    <d v="2022-09-28T00:00:00"/>
    <m/>
    <n v="1124.2"/>
    <s v="60"/>
    <d v="2022-10-03T00:00:00"/>
    <d v="2022-12-02T00:00:00"/>
    <n v="-17"/>
    <n v="43"/>
    <n v="1022"/>
    <n v="-17374"/>
    <n v="43946"/>
    <s v="Bonifico"/>
    <d v="2022-11-15T00:00:00"/>
    <s v="12008"/>
    <s v="SAN. BANCO POPOLARE CC TESORERIA"/>
  </r>
  <r>
    <s v="889088"/>
    <s v="91824"/>
    <x v="361"/>
    <s v="ACQ"/>
    <s v="39309"/>
    <d v="2022-09-28T00:00:00"/>
    <m/>
    <n v="17.46"/>
    <s v="60"/>
    <d v="2022-10-03T00:00:00"/>
    <d v="2022-12-02T00:00:00"/>
    <n v="-17"/>
    <n v="43"/>
    <n v="15.87"/>
    <n v="-269.78999999999996"/>
    <n v="682.41"/>
    <s v="Bonifico"/>
    <d v="2022-11-15T00:00:00"/>
    <s v="12135"/>
    <s v="SAN. BANCO POPOLARE CC TESORERIA"/>
  </r>
  <r>
    <s v="889089"/>
    <s v="90539"/>
    <x v="386"/>
    <s v="ACQ"/>
    <s v="420009826"/>
    <d v="2022-09-29T00:00:00"/>
    <m/>
    <n v="71.25"/>
    <s v="60"/>
    <d v="2022-10-03T00:00:00"/>
    <d v="2022-12-02T00:00:00"/>
    <n v="-10"/>
    <n v="50"/>
    <n v="64.77"/>
    <n v="-647.69999999999993"/>
    <n v="3238.5"/>
    <s v="Bonifico"/>
    <d v="2022-11-22T00:00:00"/>
    <s v="12437"/>
    <s v="SAN. BANCO POPOLARE CC TESORERIA"/>
  </r>
  <r>
    <s v="889090"/>
    <s v="94919"/>
    <x v="84"/>
    <s v="ACQ"/>
    <s v="22018499R8"/>
    <d v="2022-09-27T00:00:00"/>
    <m/>
    <n v="436.8"/>
    <s v="60"/>
    <d v="2022-10-03T00:00:00"/>
    <d v="2022-12-02T00:00:00"/>
    <n v="-17"/>
    <n v="43"/>
    <n v="420"/>
    <n v="-7140"/>
    <n v="18060"/>
    <s v="Bonifico"/>
    <d v="2022-11-15T00:00:00"/>
    <s v="11951"/>
    <s v="SAN. BANCO POPOLARE CC TESORERIA"/>
  </r>
  <r>
    <s v="889091"/>
    <s v="100724"/>
    <x v="564"/>
    <s v="ACQ"/>
    <s v="24000007872"/>
    <d v="2022-09-28T00:00:00"/>
    <m/>
    <n v="24750"/>
    <s v="60"/>
    <d v="2022-10-03T00:00:00"/>
    <d v="2022-12-02T00:00:00"/>
    <n v="-15"/>
    <n v="45"/>
    <n v="22500"/>
    <n v="-337500"/>
    <n v="1012500"/>
    <s v="Bonifico"/>
    <d v="2022-11-17T00:00:00"/>
    <s v="12309"/>
    <s v="TERR. BANCO POPOLARE"/>
  </r>
  <r>
    <s v="889092"/>
    <s v="93840"/>
    <x v="264"/>
    <s v="ACQ"/>
    <s v="222549PA"/>
    <d v="2022-09-28T00:00:00"/>
    <m/>
    <n v="1185.8399999999999"/>
    <s v="60"/>
    <d v="2022-10-03T00:00:00"/>
    <d v="2022-12-02T00:00:00"/>
    <n v="-4"/>
    <n v="56"/>
    <n v="972"/>
    <n v="-3888"/>
    <n v="54432"/>
    <s v="Bonifico"/>
    <d v="2022-11-28T00:00:00"/>
    <s v="12892"/>
    <s v="SAN. BANCO POPOLARE CC TESORERIA"/>
  </r>
  <r>
    <s v="889093"/>
    <s v="96491"/>
    <x v="3"/>
    <s v="ACQ"/>
    <s v="22209053"/>
    <d v="2022-09-29T00:00:00"/>
    <m/>
    <n v="214.61"/>
    <s v="60"/>
    <d v="2022-10-03T00:00:00"/>
    <d v="2022-12-02T00:00:00"/>
    <n v="-17"/>
    <n v="43"/>
    <n v="206.36"/>
    <n v="-3508.1200000000003"/>
    <n v="8873.4800000000014"/>
    <s v="Bonifico"/>
    <d v="2022-11-15T00:00:00"/>
    <s v="12181"/>
    <s v="SAN. BANCO POPOLARE CC TESORERIA"/>
  </r>
  <r>
    <s v="889094"/>
    <s v="99445"/>
    <x v="565"/>
    <s v="ACQ"/>
    <s v="E-515"/>
    <d v="2022-09-21T00:00:00"/>
    <m/>
    <n v="2765.13"/>
    <s v="60"/>
    <d v="2022-10-03T00:00:00"/>
    <d v="2022-12-02T00:00:00"/>
    <n v="-8"/>
    <n v="52"/>
    <n v="2266.5"/>
    <n v="-18132"/>
    <n v="117858"/>
    <s v="Bonifico"/>
    <d v="2022-11-24T00:00:00"/>
    <s v="12694"/>
    <s v="SAN. BANCO POPOLARE CC TESORERIA"/>
  </r>
  <r>
    <s v="889095"/>
    <s v="18929"/>
    <x v="122"/>
    <s v="ACQ"/>
    <s v="6069"/>
    <d v="2022-09-29T00:00:00"/>
    <m/>
    <n v="1691.74"/>
    <s v="60"/>
    <d v="2022-10-03T00:00:00"/>
    <d v="2022-12-02T00:00:00"/>
    <n v="-8"/>
    <n v="52"/>
    <n v="1386.67"/>
    <n v="-11093.36"/>
    <n v="72106.84"/>
    <s v="Bonifico"/>
    <d v="2022-11-24T00:00:00"/>
    <s v="12588"/>
    <s v="SAN. BANCO POPOLARE CC TESORERIA"/>
  </r>
  <r>
    <s v="889096"/>
    <s v="22839"/>
    <x v="278"/>
    <s v="ACQ"/>
    <s v="25890736"/>
    <d v="2022-09-27T00:00:00"/>
    <m/>
    <n v="478.3"/>
    <s v="60"/>
    <d v="2022-10-03T00:00:00"/>
    <d v="2022-12-02T00:00:00"/>
    <n v="-8"/>
    <n v="52"/>
    <n v="459.9"/>
    <n v="-3679.2"/>
    <n v="23914.799999999999"/>
    <s v="Bonifico"/>
    <d v="2022-11-24T00:00:00"/>
    <s v="12571"/>
    <s v="SAN. BANCO POPOLARE CC TESORERIA"/>
  </r>
  <r>
    <s v="889097"/>
    <s v="10829"/>
    <x v="537"/>
    <s v="ACQ"/>
    <s v="13"/>
    <d v="2022-09-28T00:00:00"/>
    <s v="SFERRA: attività LP di medico per assistenza COVID-19 - AGOSTO 2022 (h 248)"/>
    <n v="14880"/>
    <s v="30"/>
    <d v="2022-10-03T00:00:00"/>
    <d v="2022-11-02T00:00:00"/>
    <n v="-26"/>
    <n v="4"/>
    <n v="11904"/>
    <n v="-309504"/>
    <n v="47616"/>
    <s v="Bonifico"/>
    <d v="2022-10-07T00:00:00"/>
    <s v="10696"/>
    <s v="SAN. BANCO POPOLARE CC TESORERIA"/>
  </r>
  <r>
    <s v="889098"/>
    <s v="18929"/>
    <x v="122"/>
    <s v="ACQ"/>
    <s v="6070"/>
    <d v="2022-09-29T00:00:00"/>
    <m/>
    <n v="379.91"/>
    <s v="60"/>
    <d v="2022-10-03T00:00:00"/>
    <d v="2022-12-02T00:00:00"/>
    <n v="-8"/>
    <n v="52"/>
    <n v="311.39999999999998"/>
    <n v="-2491.1999999999998"/>
    <n v="16192.8"/>
    <s v="Bonifico"/>
    <d v="2022-11-24T00:00:00"/>
    <s v="12588"/>
    <s v="SAN. BANCO POPOLARE CC TESORERIA"/>
  </r>
  <r>
    <s v="889099"/>
    <s v="91477"/>
    <x v="106"/>
    <s v="ACQ"/>
    <s v="1209355117"/>
    <d v="2022-09-28T00:00:00"/>
    <m/>
    <n v="1738.5"/>
    <s v="60"/>
    <d v="2022-10-03T00:00:00"/>
    <d v="2022-12-02T00:00:00"/>
    <n v="-17"/>
    <n v="43"/>
    <n v="1425"/>
    <n v="-24225"/>
    <n v="61275"/>
    <s v="Bonifico"/>
    <d v="2022-11-15T00:00:00"/>
    <s v="11957"/>
    <s v="SAN. BANCO POPOLARE CC TESORERIA"/>
  </r>
  <r>
    <s v="889100"/>
    <s v="99734"/>
    <x v="167"/>
    <s v="ACQ"/>
    <s v="22507838"/>
    <d v="2022-09-28T00:00:00"/>
    <m/>
    <n v="1456"/>
    <s v="60"/>
    <d v="2022-10-03T00:00:00"/>
    <d v="2022-12-02T00:00:00"/>
    <n v="-4"/>
    <n v="56"/>
    <n v="1400"/>
    <n v="-5600"/>
    <n v="78400"/>
    <s v="Bonifico"/>
    <d v="2022-11-28T00:00:00"/>
    <s v="12870"/>
    <s v="SAN. BANCO POPOLARE CC TESORERIA"/>
  </r>
  <r>
    <s v="889101"/>
    <s v="91477"/>
    <x v="106"/>
    <s v="ACQ"/>
    <s v="1209355116"/>
    <d v="2022-09-28T00:00:00"/>
    <m/>
    <n v="138.35"/>
    <s v="60"/>
    <d v="2022-10-03T00:00:00"/>
    <d v="2022-12-02T00:00:00"/>
    <n v="-17"/>
    <n v="43"/>
    <n v="131.76"/>
    <n v="-2239.92"/>
    <n v="5665.6799999999994"/>
    <s v="Bonifico"/>
    <d v="2022-11-15T00:00:00"/>
    <s v="11957"/>
    <s v="SAN. BANCO POPOLARE CC TESORERIA"/>
  </r>
  <r>
    <s v="889102"/>
    <s v="95336"/>
    <x v="31"/>
    <s v="ACQ"/>
    <s v="10565/PA"/>
    <d v="2022-09-28T00:00:00"/>
    <s v="INTEGRAZIONE FT 1787/PA DEL 28/2/22 PER DIFFERENZA PREZZO"/>
    <n v="307.44"/>
    <s v="60"/>
    <d v="2022-10-03T00:00:00"/>
    <d v="2022-12-02T00:00:00"/>
    <n v="-17"/>
    <n v="43"/>
    <n v="252"/>
    <n v="-4284"/>
    <n v="10836"/>
    <s v="Bonifico"/>
    <d v="2022-11-15T00:00:00"/>
    <s v="12017"/>
    <s v="SAN. BANCO POPOLARE CC TESORERIA"/>
  </r>
  <r>
    <s v="889103"/>
    <s v="98794"/>
    <x v="32"/>
    <s v="ACQ"/>
    <s v="014/6858"/>
    <d v="2022-09-29T00:00:00"/>
    <s v="MANUTENZIONE SIOPE PLUS LUGL-SETT"/>
    <n v="1830"/>
    <s v="60"/>
    <d v="2022-10-03T00:00:00"/>
    <d v="2022-12-02T00:00:00"/>
    <n v="-17"/>
    <n v="43"/>
    <n v="1500"/>
    <n v="-25500"/>
    <n v="64500"/>
    <s v="Bonifico"/>
    <d v="2022-11-15T00:00:00"/>
    <s v="12069"/>
    <s v="SAN. BANCO POPOLARE CC TESORERIA"/>
  </r>
  <r>
    <s v="889104"/>
    <s v="99436"/>
    <x v="101"/>
    <s v="ACQ"/>
    <s v="2022216706"/>
    <d v="2022-09-28T00:00:00"/>
    <m/>
    <n v="438.49"/>
    <s v="60"/>
    <d v="2022-10-03T00:00:00"/>
    <d v="2022-12-02T00:00:00"/>
    <n v="-8"/>
    <n v="52"/>
    <n v="398.63"/>
    <n v="-3189.04"/>
    <n v="20728.759999999998"/>
    <s v="Bonifico"/>
    <d v="2022-11-24T00:00:00"/>
    <s v="12721"/>
    <s v="SAN. BANCO POPOLARE CC TESORERIA"/>
  </r>
  <r>
    <s v="889105"/>
    <s v="92826"/>
    <x v="504"/>
    <s v="ACQ"/>
    <s v="2022_3_41"/>
    <d v="2022-09-26T00:00:00"/>
    <s v="RIPARAZ AUTO EA944SS SETT22"/>
    <n v="74.64"/>
    <s v="60"/>
    <d v="2022-10-03T00:00:00"/>
    <d v="2022-12-02T00:00:00"/>
    <n v="-17"/>
    <n v="43"/>
    <n v="61.18"/>
    <n v="-1040.06"/>
    <n v="2630.74"/>
    <s v="Bonifico"/>
    <d v="2022-11-15T00:00:00"/>
    <s v="12142"/>
    <s v="SAN. BANCO POPOLARE CC TESORERIA"/>
  </r>
  <r>
    <s v="889106"/>
    <s v="99734"/>
    <x v="167"/>
    <s v="ACQ"/>
    <s v="22507836"/>
    <d v="2022-09-28T00:00:00"/>
    <s v="VEDI NC 22508738 DEL 31/10/22 A STORNO TOT. FT PER CONSEGNA DOPPIA"/>
    <n v="1830"/>
    <s v="60"/>
    <d v="2022-10-03T00:00:00"/>
    <d v="2022-12-02T00:00:00"/>
    <n v="0"/>
    <n v="60"/>
    <n v="1500"/>
    <n v="0"/>
    <n v="90000"/>
    <s v="Bonifico"/>
    <d v="2022-11-11T00:00:00"/>
    <s v="11913"/>
    <s v="SAN. BANCO POPOLARE CC TESORERIA"/>
  </r>
  <r>
    <s v="889107"/>
    <s v="90712"/>
    <x v="453"/>
    <s v="ACQ_I"/>
    <s v="V0-127842"/>
    <d v="2022-09-28T00:00:00"/>
    <s v="TERR."/>
    <n v="245.44"/>
    <s v="30"/>
    <d v="2022-10-03T00:00:00"/>
    <d v="2022-11-02T00:00:00"/>
    <n v="-23"/>
    <n v="7"/>
    <n v="236"/>
    <n v="-5428"/>
    <n v="1652"/>
    <s v="Bonifico"/>
    <d v="2022-10-10T00:00:00"/>
    <s v="10754"/>
    <s v="TERR. BANCO POPOLARE"/>
  </r>
  <r>
    <s v="889108"/>
    <s v="92826"/>
    <x v="504"/>
    <s v="ACQ"/>
    <s v="2022_3_40"/>
    <d v="2022-09-26T00:00:00"/>
    <s v="REVIS AUTO EX198AT SETT22"/>
    <n v="124.52"/>
    <s v="60"/>
    <d v="2022-10-03T00:00:00"/>
    <d v="2022-12-02T00:00:00"/>
    <n v="-17"/>
    <n v="43"/>
    <n v="116.4"/>
    <n v="-1978.8000000000002"/>
    <n v="5005.2"/>
    <s v="Bonifico"/>
    <d v="2022-11-15T00:00:00"/>
    <s v="12142"/>
    <s v="SAN. BANCO POPOLARE CC TESORERIA"/>
  </r>
  <r>
    <s v="889109"/>
    <s v="91477"/>
    <x v="106"/>
    <s v="ACQ"/>
    <s v="1209355122"/>
    <d v="2022-09-28T00:00:00"/>
    <m/>
    <n v="488"/>
    <s v="60"/>
    <d v="2022-10-03T00:00:00"/>
    <d v="2022-12-02T00:00:00"/>
    <n v="-17"/>
    <n v="43"/>
    <n v="400"/>
    <n v="-6800"/>
    <n v="17200"/>
    <s v="Bonifico"/>
    <d v="2022-11-15T00:00:00"/>
    <s v="11957"/>
    <s v="SAN. BANCO POPOLARE CC TESORERIA"/>
  </r>
  <r>
    <s v="889110"/>
    <s v="95113"/>
    <x v="279"/>
    <s v="ACQ"/>
    <s v="9580/5"/>
    <d v="2022-09-23T00:00:00"/>
    <s v="NC A STORNO PARZ. FT 9098/5 DEL 31/8/22"/>
    <n v="-4.45"/>
    <s v="60"/>
    <d v="2022-10-03T00:00:00"/>
    <d v="2022-12-02T00:00:00"/>
    <n v="0"/>
    <n v="60"/>
    <n v="-3.65"/>
    <n v="0"/>
    <n v="-219"/>
    <s v="Bonifico"/>
    <d v="2022-10-17T00:00:00"/>
    <s v="11244"/>
    <s v="SAN. BANCO POPOLARE CC TESORERIA"/>
  </r>
  <r>
    <s v="889111"/>
    <s v="90712"/>
    <x v="453"/>
    <s v="ACQ_I"/>
    <s v="V0-127843"/>
    <d v="2022-09-28T00:00:00"/>
    <s v="TERR."/>
    <n v="184.08"/>
    <s v="30"/>
    <d v="2022-10-03T00:00:00"/>
    <d v="2022-11-02T00:00:00"/>
    <n v="-23"/>
    <n v="7"/>
    <n v="177"/>
    <n v="-4071"/>
    <n v="1239"/>
    <s v="Bonifico"/>
    <d v="2022-10-10T00:00:00"/>
    <s v="10754"/>
    <s v="TERR. BANCO POPOLARE"/>
  </r>
  <r>
    <s v="889112"/>
    <s v="91477"/>
    <x v="106"/>
    <s v="ACQ"/>
    <s v="1209355119"/>
    <d v="2022-09-28T00:00:00"/>
    <m/>
    <n v="5.25"/>
    <s v="60"/>
    <d v="2022-10-03T00:00:00"/>
    <d v="2022-12-02T00:00:00"/>
    <n v="-4"/>
    <n v="56"/>
    <n v="4.3"/>
    <n v="-17.2"/>
    <n v="240.79999999999998"/>
    <s v="Bonifico"/>
    <d v="2022-11-28T00:00:00"/>
    <s v="12891"/>
    <s v="SAN. BANCO POPOLARE CC TESORERIA"/>
  </r>
  <r>
    <s v="889113"/>
    <s v="91477"/>
    <x v="106"/>
    <s v="ACQ"/>
    <s v="1209356069"/>
    <d v="2022-09-28T00:00:00"/>
    <m/>
    <n v="816.4"/>
    <s v="60"/>
    <d v="2022-10-03T00:00:00"/>
    <d v="2022-12-02T00:00:00"/>
    <n v="-8"/>
    <n v="52"/>
    <n v="669.18"/>
    <n v="-5353.44"/>
    <n v="34797.360000000001"/>
    <s v="Bonifico"/>
    <d v="2022-11-24T00:00:00"/>
    <s v="12711"/>
    <s v="SAN. BANCO POPOLARE CC TESORERIA"/>
  </r>
  <r>
    <s v="889114"/>
    <s v="96253"/>
    <x v="34"/>
    <s v="ACQ"/>
    <s v="00000055550"/>
    <d v="2022-09-29T00:00:00"/>
    <m/>
    <n v="610"/>
    <s v="60"/>
    <d v="2022-10-03T00:00:00"/>
    <d v="2022-12-02T00:00:00"/>
    <n v="-8"/>
    <n v="52"/>
    <n v="500"/>
    <n v="-4000"/>
    <n v="26000"/>
    <s v="Bonifico"/>
    <d v="2022-11-24T00:00:00"/>
    <s v="12743"/>
    <s v="SAN. BANCO POPOLARE CC TESORERIA"/>
  </r>
  <r>
    <s v="889115"/>
    <s v="90176"/>
    <x v="349"/>
    <s v="ACQ"/>
    <s v="3316/2"/>
    <d v="2022-09-29T00:00:00"/>
    <m/>
    <n v="21206.5"/>
    <s v="60"/>
    <d v="2022-10-03T00:00:00"/>
    <d v="2022-12-02T00:00:00"/>
    <n v="-4"/>
    <n v="56"/>
    <n v="19180.740000000002"/>
    <n v="-76722.960000000006"/>
    <n v="1074121.4400000002"/>
    <s v="Bonifico"/>
    <d v="2022-11-28T00:00:00"/>
    <s v="12888"/>
    <s v="SAN. BANCO POPOLARE CC TESORERIA"/>
  </r>
  <r>
    <s v="889116"/>
    <s v="96491"/>
    <x v="3"/>
    <s v="ACQ"/>
    <s v="22207145"/>
    <d v="2022-09-28T00:00:00"/>
    <m/>
    <n v="1362.4"/>
    <s v="60"/>
    <d v="2022-10-03T00:00:00"/>
    <d v="2022-12-02T00:00:00"/>
    <n v="-17"/>
    <n v="43"/>
    <n v="1310"/>
    <n v="-22270"/>
    <n v="56330"/>
    <s v="Bonifico"/>
    <d v="2022-11-15T00:00:00"/>
    <s v="12181"/>
    <s v="SAN. BANCO POPOLARE CC TESORERIA"/>
  </r>
  <r>
    <s v="889117"/>
    <s v="100113"/>
    <x v="94"/>
    <s v="ACQ"/>
    <s v="5320046482"/>
    <d v="2022-09-28T00:00:00"/>
    <m/>
    <n v="849.12"/>
    <s v="60"/>
    <d v="2022-10-03T00:00:00"/>
    <d v="2022-12-02T00:00:00"/>
    <n v="-17"/>
    <n v="43"/>
    <n v="696"/>
    <n v="-11832"/>
    <n v="29928"/>
    <s v="Bonifico"/>
    <d v="2022-11-15T00:00:00"/>
    <s v="11987"/>
    <s v="SAN. BANCO POPOLARE CC TESORERIA"/>
  </r>
  <r>
    <s v="889118"/>
    <s v="91477"/>
    <x v="106"/>
    <s v="ACQ"/>
    <s v="1209338476"/>
    <d v="2022-09-13T00:00:00"/>
    <m/>
    <n v="6441.6"/>
    <s v="60"/>
    <d v="2022-10-03T00:00:00"/>
    <d v="2022-12-02T00:00:00"/>
    <n v="-17"/>
    <n v="43"/>
    <n v="5280"/>
    <n v="-89760"/>
    <n v="227040"/>
    <s v="Bonifico"/>
    <d v="2022-11-15T00:00:00"/>
    <s v="11957"/>
    <s v="SAN. BANCO POPOLARE CC TESORERIA"/>
  </r>
  <r>
    <s v="889119"/>
    <s v="91442"/>
    <x v="566"/>
    <s v="ACQ"/>
    <s v="3897"/>
    <d v="2022-09-29T00:00:00"/>
    <m/>
    <n v="658.8"/>
    <s v="60"/>
    <d v="2022-10-03T00:00:00"/>
    <d v="2022-12-02T00:00:00"/>
    <n v="-17"/>
    <n v="43"/>
    <n v="540"/>
    <n v="-9180"/>
    <n v="23220"/>
    <s v="Bonifico"/>
    <d v="2022-11-15T00:00:00"/>
    <s v="12187"/>
    <s v="SAN. BANCO POPOLARE CC TESORERIA"/>
  </r>
  <r>
    <s v="889120"/>
    <s v="91442"/>
    <x v="566"/>
    <s v="ACQ"/>
    <s v="3898"/>
    <d v="2022-09-29T00:00:00"/>
    <m/>
    <n v="613.91"/>
    <s v="60"/>
    <d v="2022-10-03T00:00:00"/>
    <d v="2022-12-02T00:00:00"/>
    <n v="-17"/>
    <n v="43"/>
    <n v="506.09"/>
    <n v="-8603.5299999999988"/>
    <n v="21761.87"/>
    <s v="Bonifico"/>
    <d v="2022-11-15T00:00:00"/>
    <s v="12187"/>
    <s v="SAN. BANCO POPOLARE CC TESORERIA"/>
  </r>
  <r>
    <s v="889121"/>
    <s v="92068"/>
    <x v="146"/>
    <s v="ACQ"/>
    <s v="1020555615"/>
    <d v="2022-09-29T00:00:00"/>
    <m/>
    <n v="1952"/>
    <s v="60"/>
    <d v="2022-10-03T00:00:00"/>
    <d v="2022-12-02T00:00:00"/>
    <n v="-10"/>
    <n v="50"/>
    <n v="1600"/>
    <n v="-16000"/>
    <n v="80000"/>
    <s v="Bonifico"/>
    <d v="2022-11-22T00:00:00"/>
    <s v="12403"/>
    <s v="SAN. BANCO POPOLARE CC TESORERIA"/>
  </r>
  <r>
    <s v="889122"/>
    <s v="98794"/>
    <x v="32"/>
    <s v="ACQ"/>
    <s v="014/6860"/>
    <d v="2022-09-29T00:00:00"/>
    <m/>
    <n v="2058.0500000000002"/>
    <s v="60"/>
    <d v="2022-10-03T00:00:00"/>
    <d v="2022-12-02T00:00:00"/>
    <n v="-17"/>
    <n v="43"/>
    <n v="1686.93"/>
    <n v="-28677.81"/>
    <n v="72537.990000000005"/>
    <s v="Bonifico"/>
    <d v="2022-11-15T00:00:00"/>
    <s v="12069"/>
    <s v="SAN. BANCO POPOLARE CC TESORERIA"/>
  </r>
  <r>
    <s v="889123"/>
    <s v="94686"/>
    <x v="177"/>
    <s v="ACQ"/>
    <s v="2022000010033291"/>
    <d v="2022-09-29T00:00:00"/>
    <m/>
    <n v="9295.14"/>
    <s v="60"/>
    <d v="2022-10-03T00:00:00"/>
    <d v="2022-12-02T00:00:00"/>
    <n v="-10"/>
    <n v="50"/>
    <n v="8450.1299999999992"/>
    <n v="-84501.299999999988"/>
    <n v="422506.49999999994"/>
    <s v="Bonifico"/>
    <d v="2022-11-22T00:00:00"/>
    <s v="12373"/>
    <s v="SAN. BANCO POPOLARE CC TESORERIA"/>
  </r>
  <r>
    <s v="889124"/>
    <s v="96491"/>
    <x v="3"/>
    <s v="ACQ"/>
    <s v="22207321"/>
    <d v="2022-09-28T00:00:00"/>
    <m/>
    <n v="356.63"/>
    <s v="60"/>
    <d v="2022-10-03T00:00:00"/>
    <d v="2022-12-02T00:00:00"/>
    <n v="-8"/>
    <n v="52"/>
    <n v="292.32"/>
    <n v="-2338.56"/>
    <n v="15200.64"/>
    <s v="Bonifico"/>
    <d v="2022-11-24T00:00:00"/>
    <s v="12693"/>
    <s v="SAN. BANCO POPOLARE CC TESORERIA"/>
  </r>
  <r>
    <s v="889125"/>
    <s v="95113"/>
    <x v="279"/>
    <s v="ACQ"/>
    <s v="10239/5"/>
    <d v="2022-09-28T00:00:00"/>
    <m/>
    <n v="1089.22"/>
    <s v="60"/>
    <d v="2022-10-03T00:00:00"/>
    <d v="2022-12-02T00:00:00"/>
    <n v="-8"/>
    <n v="52"/>
    <n v="892.8"/>
    <n v="-7142.4"/>
    <n v="46425.599999999999"/>
    <s v="Bonifico"/>
    <d v="2022-11-24T00:00:00"/>
    <s v="12661"/>
    <s v="SAN. BANCO POPOLARE CC TESORERIA"/>
  </r>
  <r>
    <s v="889126"/>
    <s v="99436"/>
    <x v="101"/>
    <s v="ACQ"/>
    <s v="2022217076"/>
    <d v="2022-09-29T00:00:00"/>
    <m/>
    <n v="28.05"/>
    <s v="60"/>
    <d v="2022-10-03T00:00:00"/>
    <d v="2022-12-02T00:00:00"/>
    <n v="-8"/>
    <n v="52"/>
    <n v="25.5"/>
    <n v="-204"/>
    <n v="1326"/>
    <s v="Bonifico"/>
    <d v="2022-11-24T00:00:00"/>
    <s v="12721"/>
    <s v="SAN. BANCO POPOLARE CC TESORERIA"/>
  </r>
  <r>
    <s v="889127"/>
    <s v="91477"/>
    <x v="106"/>
    <s v="ACQ"/>
    <s v="1209357891"/>
    <d v="2022-09-29T00:00:00"/>
    <m/>
    <n v="58.41"/>
    <s v="60"/>
    <d v="2022-10-03T00:00:00"/>
    <d v="2022-12-02T00:00:00"/>
    <n v="-8"/>
    <n v="52"/>
    <n v="47.88"/>
    <n v="-383.04"/>
    <n v="2489.7600000000002"/>
    <s v="Bonifico"/>
    <d v="2022-11-24T00:00:00"/>
    <s v="12711"/>
    <s v="SAN. BANCO POPOLARE CC TESORERIA"/>
  </r>
  <r>
    <s v="889128"/>
    <s v="95113"/>
    <x v="279"/>
    <s v="ACQ"/>
    <s v="10240/5"/>
    <d v="2022-09-28T00:00:00"/>
    <m/>
    <n v="144"/>
    <s v="60"/>
    <d v="2022-10-03T00:00:00"/>
    <d v="2022-12-02T00:00:00"/>
    <n v="-8"/>
    <n v="52"/>
    <n v="118.03"/>
    <n v="-944.24"/>
    <n v="6137.56"/>
    <s v="Bonifico"/>
    <d v="2022-11-24T00:00:00"/>
    <s v="12661"/>
    <s v="SAN. BANCO POPOLARE CC TESORERIA"/>
  </r>
  <r>
    <s v="889129"/>
    <s v="91477"/>
    <x v="106"/>
    <s v="ACQ"/>
    <s v="1209356755"/>
    <d v="2022-09-29T00:00:00"/>
    <m/>
    <n v="3660"/>
    <s v="60"/>
    <d v="2022-10-03T00:00:00"/>
    <d v="2022-12-02T00:00:00"/>
    <n v="-17"/>
    <n v="43"/>
    <n v="3000"/>
    <n v="-51000"/>
    <n v="129000"/>
    <s v="Bonifico"/>
    <d v="2022-11-15T00:00:00"/>
    <s v="11957"/>
    <s v="SAN. BANCO POPOLARE CC TESORERIA"/>
  </r>
  <r>
    <s v="889130"/>
    <s v="91477"/>
    <x v="106"/>
    <s v="ACQ"/>
    <s v="1209357885"/>
    <d v="2022-09-29T00:00:00"/>
    <m/>
    <n v="66.760000000000005"/>
    <s v="60"/>
    <d v="2022-10-03T00:00:00"/>
    <d v="2022-12-02T00:00:00"/>
    <n v="-8"/>
    <n v="52"/>
    <n v="54.72"/>
    <n v="-437.76"/>
    <n v="2845.44"/>
    <s v="Bonifico"/>
    <d v="2022-11-24T00:00:00"/>
    <s v="12711"/>
    <s v="SAN. BANCO POPOLARE CC TESORERIA"/>
  </r>
  <r>
    <s v="889131"/>
    <s v="91477"/>
    <x v="106"/>
    <s v="ACQ"/>
    <s v="1209356752"/>
    <d v="2022-09-29T00:00:00"/>
    <m/>
    <n v="691.74"/>
    <s v="60"/>
    <d v="2022-10-03T00:00:00"/>
    <d v="2022-12-02T00:00:00"/>
    <n v="-17"/>
    <n v="43"/>
    <n v="658.8"/>
    <n v="-11199.599999999999"/>
    <n v="28328.399999999998"/>
    <s v="Bonifico"/>
    <d v="2022-11-15T00:00:00"/>
    <s v="11957"/>
    <s v="SAN. BANCO POPOLARE CC TESORERIA"/>
  </r>
  <r>
    <s v="889132"/>
    <s v="99436"/>
    <x v="101"/>
    <s v="ACQ"/>
    <s v="2022217077"/>
    <d v="2022-09-29T00:00:00"/>
    <m/>
    <n v="41.25"/>
    <s v="60"/>
    <d v="2022-10-03T00:00:00"/>
    <d v="2022-12-02T00:00:00"/>
    <n v="-8"/>
    <n v="52"/>
    <n v="37.5"/>
    <n v="-300"/>
    <n v="1950"/>
    <s v="Bonifico"/>
    <d v="2022-11-24T00:00:00"/>
    <s v="12721"/>
    <s v="SAN. BANCO POPOLARE CC TESORERIA"/>
  </r>
  <r>
    <s v="889133"/>
    <s v="90075"/>
    <x v="57"/>
    <s v="ACQ"/>
    <s v="9300003461"/>
    <d v="2022-09-26T00:00:00"/>
    <s v="NC A STORNO TOT FT 9300002128 DEL 30/8/22"/>
    <n v="-1820"/>
    <s v="60"/>
    <d v="2022-10-03T00:00:00"/>
    <d v="2022-12-02T00:00:00"/>
    <n v="0"/>
    <n v="60"/>
    <n v="-1750"/>
    <n v="0"/>
    <n v="-105000"/>
    <s v="Bonifico"/>
    <d v="2022-11-15T00:00:00"/>
    <s v="12010"/>
    <s v="SAN. BANCO POPOLARE CC TESORERIA"/>
  </r>
  <r>
    <s v="889134"/>
    <s v="95752"/>
    <x v="358"/>
    <s v="ACQ"/>
    <s v="1056974777"/>
    <d v="2022-09-30T00:00:00"/>
    <m/>
    <n v="405.6"/>
    <s v="60"/>
    <d v="2022-10-03T00:00:00"/>
    <d v="2022-12-02T00:00:00"/>
    <n v="-17"/>
    <n v="43"/>
    <n v="390"/>
    <n v="-6630"/>
    <n v="16770"/>
    <s v="Bonifico"/>
    <d v="2022-11-15T00:00:00"/>
    <s v="12156"/>
    <s v="SAN. BANCO POPOLARE CC TESORERIA"/>
  </r>
  <r>
    <s v="889135"/>
    <s v="22839"/>
    <x v="278"/>
    <s v="ACQ"/>
    <s v="25891053"/>
    <d v="2022-09-28T00:00:00"/>
    <m/>
    <n v="74.88"/>
    <s v="60"/>
    <d v="2022-10-03T00:00:00"/>
    <d v="2022-12-02T00:00:00"/>
    <n v="-24"/>
    <n v="36"/>
    <n v="72"/>
    <n v="-1728"/>
    <n v="2592"/>
    <s v="Bonifico"/>
    <d v="2022-11-08T00:00:00"/>
    <s v="11891"/>
    <s v="SAN. BANCO POPOLARE CC TESORERIA"/>
  </r>
  <r>
    <s v="889136"/>
    <s v="95752"/>
    <x v="358"/>
    <s v="ACQ"/>
    <s v="1056974677"/>
    <d v="2022-09-29T00:00:00"/>
    <m/>
    <n v="1081.5999999999999"/>
    <s v="60"/>
    <d v="2022-10-03T00:00:00"/>
    <d v="2022-12-02T00:00:00"/>
    <n v="-17"/>
    <n v="43"/>
    <n v="1040"/>
    <n v="-17680"/>
    <n v="44720"/>
    <s v="Bonifico"/>
    <d v="2022-11-15T00:00:00"/>
    <s v="12156"/>
    <s v="SAN. BANCO POPOLARE CC TESORERIA"/>
  </r>
  <r>
    <s v="889137"/>
    <s v="22839"/>
    <x v="278"/>
    <s v="ACQ"/>
    <s v="25891048"/>
    <d v="2022-09-28T00:00:00"/>
    <m/>
    <n v="87.36"/>
    <s v="60"/>
    <d v="2022-10-03T00:00:00"/>
    <d v="2022-12-02T00:00:00"/>
    <n v="-24"/>
    <n v="36"/>
    <n v="84"/>
    <n v="-2016"/>
    <n v="3024"/>
    <s v="Bonifico"/>
    <d v="2022-11-08T00:00:00"/>
    <s v="11891"/>
    <s v="SAN. BANCO POPOLARE CC TESORERIA"/>
  </r>
  <r>
    <s v="889138"/>
    <s v="90075"/>
    <x v="57"/>
    <s v="ACQ"/>
    <s v="9300003462"/>
    <d v="2022-09-26T00:00:00"/>
    <s v="NC A STORNO TOT FT 9300002129 DEL 30/8/22"/>
    <n v="-6188"/>
    <s v="60"/>
    <d v="2022-10-03T00:00:00"/>
    <d v="2022-12-02T00:00:00"/>
    <n v="0"/>
    <n v="60"/>
    <n v="-5950"/>
    <n v="0"/>
    <n v="-357000"/>
    <s v="Bonifico"/>
    <d v="2022-11-15T00:00:00"/>
    <s v="12010"/>
    <s v="SAN. BANCO POPOLARE CC TESORERIA"/>
  </r>
  <r>
    <s v="889139"/>
    <s v="22839"/>
    <x v="278"/>
    <s v="ACQ"/>
    <s v="25891263"/>
    <d v="2022-09-28T00:00:00"/>
    <m/>
    <n v="99.84"/>
    <s v="60"/>
    <d v="2022-10-03T00:00:00"/>
    <d v="2022-12-02T00:00:00"/>
    <n v="-24"/>
    <n v="36"/>
    <n v="96"/>
    <n v="-2304"/>
    <n v="3456"/>
    <s v="Bonifico"/>
    <d v="2022-11-08T00:00:00"/>
    <s v="11891"/>
    <s v="SAN. BANCO POPOLARE CC TESORERIA"/>
  </r>
  <r>
    <s v="889140"/>
    <s v="97685"/>
    <x v="567"/>
    <s v="ACQ"/>
    <s v="000000900034455T"/>
    <d v="2022-09-30T00:00:00"/>
    <s v="CANONE TELEPASS SETTEMBRE 2022"/>
    <n v="17.64"/>
    <s v="0"/>
    <d v="2022-10-03T00:00:00"/>
    <d v="2022-10-03T00:00:00"/>
    <n v="0"/>
    <n v="0"/>
    <n v="14.46"/>
    <n v="0"/>
    <n v="0"/>
    <s v="Bonifico"/>
    <d v="2022-10-05T00:00:00"/>
    <s v="10595"/>
    <s v="SAN. BANCO POPOLARE CC TESORERIA"/>
  </r>
  <r>
    <s v="889141"/>
    <s v="22839"/>
    <x v="278"/>
    <s v="ACQ"/>
    <s v="25891324"/>
    <d v="2022-09-28T00:00:00"/>
    <m/>
    <n v="432.93"/>
    <s v="60"/>
    <d v="2022-10-03T00:00:00"/>
    <d v="2022-12-02T00:00:00"/>
    <n v="-24"/>
    <n v="36"/>
    <n v="409.5"/>
    <n v="-9828"/>
    <n v="14742"/>
    <s v="Bonifico"/>
    <d v="2022-11-08T00:00:00"/>
    <s v="11891"/>
    <s v="SAN. BANCO POPOLARE CC TESORERIA"/>
  </r>
  <r>
    <s v="889142"/>
    <s v="91477"/>
    <x v="106"/>
    <s v="ACQ"/>
    <s v="1209357888"/>
    <d v="2022-09-29T00:00:00"/>
    <m/>
    <n v="100.14"/>
    <s v="60"/>
    <d v="2022-10-03T00:00:00"/>
    <d v="2022-12-02T00:00:00"/>
    <n v="-8"/>
    <n v="52"/>
    <n v="82.08"/>
    <n v="-656.64"/>
    <n v="4268.16"/>
    <s v="Bonifico"/>
    <d v="2022-11-24T00:00:00"/>
    <s v="12711"/>
    <s v="SAN. BANCO POPOLARE CC TESORERIA"/>
  </r>
  <r>
    <s v="889143"/>
    <s v="101012"/>
    <x v="541"/>
    <s v="ACQ"/>
    <s v="5011701549"/>
    <d v="2022-09-29T00:00:00"/>
    <s v="EE COGENERAZ POC LU22 SC 28/11/22"/>
    <n v="106137.26"/>
    <s v="60"/>
    <d v="2022-10-03T00:00:00"/>
    <d v="2022-11-28T00:00:00"/>
    <n v="-11"/>
    <n v="49"/>
    <n v="86997.75"/>
    <n v="-956975.25"/>
    <n v="4262889.75"/>
    <s v="Bonifico"/>
    <d v="2022-11-17T00:00:00"/>
    <s v="12311"/>
    <s v="SAN. BANCO POPOLARE CC TESORERIA"/>
  </r>
  <r>
    <s v="889144"/>
    <s v="22839"/>
    <x v="278"/>
    <s v="ACQ"/>
    <s v="25890935"/>
    <d v="2022-09-28T00:00:00"/>
    <m/>
    <n v="525.20000000000005"/>
    <s v="60"/>
    <d v="2022-10-03T00:00:00"/>
    <d v="2022-12-02T00:00:00"/>
    <n v="-24"/>
    <n v="36"/>
    <n v="505"/>
    <n v="-12120"/>
    <n v="18180"/>
    <s v="Bonifico"/>
    <d v="2022-11-08T00:00:00"/>
    <s v="11891"/>
    <s v="SAN. BANCO POPOLARE CC TESORERIA"/>
  </r>
  <r>
    <s v="889145"/>
    <s v="10756"/>
    <x v="542"/>
    <s v="ACQ"/>
    <s v="FPA 9/22"/>
    <d v="2022-09-30T00:00:00"/>
    <s v="PASSALACQUA: vedi FT nr. FPA 8/22 STORNATA INTEGRALMENTE"/>
    <n v="-4080"/>
    <s v="30"/>
    <d v="2022-10-03T00:00:00"/>
    <d v="2022-11-02T00:00:00"/>
    <n v="0"/>
    <n v="30"/>
    <n v="-3264"/>
    <n v="0"/>
    <n v="-97920"/>
    <s v="Bonifico"/>
    <d v="2022-10-07T00:00:00"/>
    <s v="10695"/>
    <s v="SAN. BANCO POPOLARE CC TESORERIA"/>
  </r>
  <r>
    <s v="889146"/>
    <s v="22839"/>
    <x v="278"/>
    <s v="ACQ"/>
    <s v="25891450"/>
    <d v="2022-09-28T00:00:00"/>
    <m/>
    <n v="124.12"/>
    <s v="60"/>
    <d v="2022-10-03T00:00:00"/>
    <d v="2022-12-02T00:00:00"/>
    <n v="-24"/>
    <n v="36"/>
    <n v="119.35"/>
    <n v="-2864.3999999999996"/>
    <n v="4296.5999999999995"/>
    <s v="Bonifico"/>
    <d v="2022-11-08T00:00:00"/>
    <s v="11891"/>
    <s v="SAN. BANCO POPOLARE CC TESORERIA"/>
  </r>
  <r>
    <s v="889147"/>
    <s v="22839"/>
    <x v="278"/>
    <s v="ACQ"/>
    <s v="25891279"/>
    <d v="2022-09-28T00:00:00"/>
    <m/>
    <n v="432.93"/>
    <s v="60"/>
    <d v="2022-10-03T00:00:00"/>
    <d v="2022-12-02T00:00:00"/>
    <n v="-24"/>
    <n v="36"/>
    <n v="409.5"/>
    <n v="-9828"/>
    <n v="14742"/>
    <s v="Bonifico"/>
    <d v="2022-11-08T00:00:00"/>
    <s v="11891"/>
    <s v="SAN. BANCO POPOLARE CC TESORERIA"/>
  </r>
  <r>
    <s v="889148"/>
    <s v="92830"/>
    <x v="126"/>
    <s v="ACQ"/>
    <s v="0931927499"/>
    <d v="2022-09-28T00:00:00"/>
    <m/>
    <n v="52.87"/>
    <s v="60"/>
    <d v="2022-10-03T00:00:00"/>
    <d v="2022-12-02T00:00:00"/>
    <n v="-8"/>
    <n v="52"/>
    <n v="43.34"/>
    <n v="-346.72"/>
    <n v="2253.6800000000003"/>
    <s v="Bonifico"/>
    <d v="2022-11-24T00:00:00"/>
    <s v="12566"/>
    <s v="SAN. BANCO POPOLARE CC TESORERIA"/>
  </r>
  <r>
    <s v="889149"/>
    <s v="94919"/>
    <x v="84"/>
    <s v="ACQ"/>
    <s v="22018740R8"/>
    <d v="2022-09-28T00:00:00"/>
    <m/>
    <n v="650"/>
    <s v="60"/>
    <d v="2022-10-03T00:00:00"/>
    <d v="2022-12-02T00:00:00"/>
    <n v="-17"/>
    <n v="43"/>
    <n v="625"/>
    <n v="-10625"/>
    <n v="26875"/>
    <s v="Bonifico"/>
    <d v="2022-11-15T00:00:00"/>
    <s v="11951"/>
    <s v="SAN. BANCO POPOLARE CC TESORERIA"/>
  </r>
  <r>
    <s v="889150"/>
    <s v="96404"/>
    <x v="424"/>
    <s v="ACQ"/>
    <s v="0022004322"/>
    <d v="2022-09-30T00:00:00"/>
    <s v="LUGLIO/SETTEMBRE 2022"/>
    <n v="487.95"/>
    <s v="60"/>
    <d v="2022-10-03T00:00:00"/>
    <d v="2022-12-02T00:00:00"/>
    <n v="-17"/>
    <n v="43"/>
    <n v="399.96"/>
    <n v="-6799.32"/>
    <n v="17198.28"/>
    <s v="Bonifico"/>
    <d v="2022-11-15T00:00:00"/>
    <s v="12029"/>
    <s v="SAN. BANCO POPOLARE CC TESORERIA"/>
  </r>
  <r>
    <s v="889151"/>
    <s v="90718"/>
    <x v="172"/>
    <s v="ACQ"/>
    <s v="1020659304"/>
    <d v="2022-09-23T00:00:00"/>
    <m/>
    <n v="4.62"/>
    <s v="60"/>
    <d v="2022-10-03T00:00:00"/>
    <d v="2022-12-02T00:00:00"/>
    <n v="-8"/>
    <n v="52"/>
    <n v="4.2"/>
    <n v="-33.6"/>
    <n v="218.4"/>
    <s v="Bonifico"/>
    <d v="2022-11-24T00:00:00"/>
    <s v="12619"/>
    <s v="SAN. BANCO POPOLARE CC TESORERIA"/>
  </r>
  <r>
    <s v="889152"/>
    <s v="94919"/>
    <x v="84"/>
    <s v="ACQ"/>
    <s v="22018741R8"/>
    <d v="2022-09-28T00:00:00"/>
    <m/>
    <n v="45.76"/>
    <s v="60"/>
    <d v="2022-10-03T00:00:00"/>
    <d v="2022-12-02T00:00:00"/>
    <n v="-17"/>
    <n v="43"/>
    <n v="44"/>
    <n v="-748"/>
    <n v="1892"/>
    <s v="Bonifico"/>
    <d v="2022-11-15T00:00:00"/>
    <s v="11951"/>
    <s v="SAN. BANCO POPOLARE CC TESORERIA"/>
  </r>
  <r>
    <s v="889153"/>
    <s v="93239"/>
    <x v="213"/>
    <s v="ACQ"/>
    <s v="9700227652"/>
    <d v="2022-09-30T00:00:00"/>
    <s v="ASS.TEC. SETTEMBRE 2022"/>
    <n v="298.89999999999998"/>
    <s v="60"/>
    <d v="2022-10-03T00:00:00"/>
    <d v="2022-12-02T00:00:00"/>
    <n v="-17"/>
    <n v="43"/>
    <n v="245"/>
    <n v="-4165"/>
    <n v="10535"/>
    <s v="Bonifico"/>
    <d v="2022-11-15T00:00:00"/>
    <s v="12186"/>
    <s v="SAN. BANCO POPOLARE CC TESORERIA"/>
  </r>
  <r>
    <s v="889154"/>
    <s v="94919"/>
    <x v="84"/>
    <s v="ACQ"/>
    <s v="22018743R8"/>
    <d v="2022-09-28T00:00:00"/>
    <m/>
    <n v="650"/>
    <s v="60"/>
    <d v="2022-10-03T00:00:00"/>
    <d v="2022-12-02T00:00:00"/>
    <n v="-17"/>
    <n v="43"/>
    <n v="625"/>
    <n v="-10625"/>
    <n v="26875"/>
    <s v="Bonifico"/>
    <d v="2022-11-15T00:00:00"/>
    <s v="11951"/>
    <s v="SAN. BANCO POPOLARE CC TESORERIA"/>
  </r>
  <r>
    <s v="889155"/>
    <s v="90531"/>
    <x v="400"/>
    <s v="ACQ"/>
    <s v="221020464"/>
    <d v="2022-09-30T00:00:00"/>
    <m/>
    <n v="725.9"/>
    <s v="60"/>
    <d v="2022-10-03T00:00:00"/>
    <d v="2022-12-02T00:00:00"/>
    <n v="-8"/>
    <n v="52"/>
    <n v="595"/>
    <n v="-4760"/>
    <n v="30940"/>
    <s v="Bonifico"/>
    <d v="2022-11-24T00:00:00"/>
    <s v="12718"/>
    <s v="SAN. BANCO POPOLARE CC TESORERIA"/>
  </r>
  <r>
    <s v="889156"/>
    <s v="92068"/>
    <x v="146"/>
    <s v="ACQ"/>
    <s v="1020556891"/>
    <d v="2022-09-30T00:00:00"/>
    <s v="CANONE NOL. LUGLIO/SETTEMBRE 2022 RENTAL-BACT/ALERT 3D"/>
    <n v="732"/>
    <s v="60"/>
    <d v="2022-10-03T00:00:00"/>
    <d v="2022-12-02T00:00:00"/>
    <n v="-17"/>
    <n v="43"/>
    <n v="600"/>
    <n v="-10200"/>
    <n v="25800"/>
    <s v="Bonifico"/>
    <d v="2022-11-15T00:00:00"/>
    <s v="12122"/>
    <s v="SAN. BANCO POPOLARE CC TESORERIA"/>
  </r>
  <r>
    <s v="889157"/>
    <s v="90900"/>
    <x v="475"/>
    <s v="ACQ"/>
    <s v="3489/P1"/>
    <d v="2022-09-28T00:00:00"/>
    <m/>
    <n v="3044.56"/>
    <s v="60"/>
    <d v="2022-10-03T00:00:00"/>
    <d v="2022-12-02T00:00:00"/>
    <n v="-8"/>
    <n v="52"/>
    <n v="2767.78"/>
    <n v="-22142.240000000002"/>
    <n v="143924.56"/>
    <s v="Bonifico"/>
    <d v="2022-11-24T00:00:00"/>
    <s v="12690"/>
    <s v="SAN. BANCO POPOLARE CC TESORERIA"/>
  </r>
  <r>
    <s v="889158"/>
    <s v="91477"/>
    <x v="106"/>
    <s v="ACQ"/>
    <s v="1209355118"/>
    <d v="2022-09-28T00:00:00"/>
    <m/>
    <n v="5.25"/>
    <s v="60"/>
    <d v="2022-10-03T00:00:00"/>
    <d v="2022-12-02T00:00:00"/>
    <n v="-17"/>
    <n v="43"/>
    <n v="4.3"/>
    <n v="-73.099999999999994"/>
    <n v="184.9"/>
    <s v="Bonifico"/>
    <d v="2022-11-15T00:00:00"/>
    <s v="11957"/>
    <s v="SAN. BANCO POPOLARE CC TESORERIA"/>
  </r>
  <r>
    <s v="889159"/>
    <s v="22839"/>
    <x v="278"/>
    <s v="ACQ"/>
    <s v="25889220"/>
    <d v="2022-09-23T00:00:00"/>
    <m/>
    <n v="385.11"/>
    <s v="60"/>
    <d v="2022-10-03T00:00:00"/>
    <d v="2022-12-02T00:00:00"/>
    <n v="-24"/>
    <n v="36"/>
    <n v="370.3"/>
    <n v="-8887.2000000000007"/>
    <n v="13330.800000000001"/>
    <s v="Bonifico"/>
    <d v="2022-11-08T00:00:00"/>
    <s v="11891"/>
    <s v="SAN. BANCO POPOLARE CC TESORERIA"/>
  </r>
  <r>
    <s v="889160"/>
    <s v="94719"/>
    <x v="105"/>
    <s v="ACQ"/>
    <s v="6012222020721"/>
    <d v="2022-09-28T00:00:00"/>
    <m/>
    <n v="264"/>
    <s v="60"/>
    <d v="2022-10-03T00:00:00"/>
    <d v="2022-12-02T00:00:00"/>
    <n v="-17"/>
    <n v="43"/>
    <n v="240"/>
    <n v="-4080"/>
    <n v="10320"/>
    <s v="Bonifico"/>
    <d v="2022-11-15T00:00:00"/>
    <s v="12063"/>
    <s v="SAN. BANCO POPOLARE CC TESORERIA"/>
  </r>
  <r>
    <s v="889161"/>
    <s v="92826"/>
    <x v="504"/>
    <s v="ACQ"/>
    <s v="2022_3_39"/>
    <d v="2022-09-26T00:00:00"/>
    <s v="RIPAR AUTO TARGA BB823KZ SETT22"/>
    <n v="751.29"/>
    <s v="60"/>
    <d v="2022-10-03T00:00:00"/>
    <d v="2022-12-02T00:00:00"/>
    <n v="-17"/>
    <n v="43"/>
    <n v="615.80999999999995"/>
    <n v="-10468.769999999999"/>
    <n v="26479.829999999998"/>
    <s v="Bonifico"/>
    <d v="2022-11-15T00:00:00"/>
    <s v="12142"/>
    <s v="SAN. BANCO POPOLARE CC TESORERIA"/>
  </r>
  <r>
    <s v="889162"/>
    <s v="95572"/>
    <x v="550"/>
    <s v="ACQ"/>
    <s v="5030/2"/>
    <d v="2022-08-31T00:00:00"/>
    <m/>
    <n v="960.96"/>
    <s v="60"/>
    <d v="2022-10-03T00:00:00"/>
    <d v="2022-12-02T00:00:00"/>
    <n v="-17"/>
    <n v="43"/>
    <n v="924"/>
    <n v="-15708"/>
    <n v="39732"/>
    <s v="Bonifico"/>
    <d v="2022-11-15T00:00:00"/>
    <s v="11962"/>
    <s v="SAN. BANCO POPOLARE CC TESORERIA"/>
  </r>
  <r>
    <s v="889163"/>
    <s v="90208"/>
    <x v="46"/>
    <s v="ACQ"/>
    <s v="2022032750"/>
    <d v="2022-09-29T00:00:00"/>
    <m/>
    <n v="223.32"/>
    <s v="60"/>
    <d v="2022-10-03T00:00:00"/>
    <d v="2022-12-02T00:00:00"/>
    <n v="-10"/>
    <n v="50"/>
    <n v="183.05"/>
    <n v="-1830.5"/>
    <n v="9152.5"/>
    <s v="Bonifico"/>
    <d v="2022-11-22T00:00:00"/>
    <s v="12409"/>
    <s v="SAN. BANCO POPOLARE CC TESORERIA"/>
  </r>
  <r>
    <s v="889164"/>
    <s v="99699"/>
    <x v="299"/>
    <s v="ACQ"/>
    <s v="3/1959"/>
    <d v="2022-09-21T00:00:00"/>
    <m/>
    <n v="136.63999999999999"/>
    <s v="60"/>
    <d v="2022-10-03T00:00:00"/>
    <d v="2022-12-02T00:00:00"/>
    <n v="-17"/>
    <n v="43"/>
    <n v="112"/>
    <n v="-1904"/>
    <n v="4816"/>
    <s v="Bonifico"/>
    <d v="2022-11-15T00:00:00"/>
    <s v="12038"/>
    <s v="SAN. BANCO POPOLARE CC TESORERIA"/>
  </r>
  <r>
    <s v="889165"/>
    <s v="91477"/>
    <x v="106"/>
    <s v="ACQ"/>
    <s v="1209356754"/>
    <d v="2022-09-29T00:00:00"/>
    <m/>
    <n v="332.06"/>
    <s v="60"/>
    <d v="2022-10-03T00:00:00"/>
    <d v="2022-12-02T00:00:00"/>
    <n v="-4"/>
    <n v="56"/>
    <n v="272.18"/>
    <n v="-1088.72"/>
    <n v="15242.08"/>
    <s v="Bonifico"/>
    <d v="2022-11-28T00:00:00"/>
    <s v="12891"/>
    <s v="SAN. BANCO POPOLARE CC TESORERIA"/>
  </r>
  <r>
    <s v="889166"/>
    <s v="94944"/>
    <x v="555"/>
    <s v="ACQ"/>
    <s v="00002200937"/>
    <d v="2022-09-27T00:00:00"/>
    <m/>
    <n v="1860.49"/>
    <s v="60"/>
    <d v="2022-10-03T00:00:00"/>
    <d v="2022-12-02T00:00:00"/>
    <n v="-17"/>
    <n v="43"/>
    <n v="1524.99"/>
    <n v="-25924.83"/>
    <n v="65574.570000000007"/>
    <s v="Bonifico"/>
    <d v="2022-11-15T00:00:00"/>
    <s v="12178"/>
    <s v="SAN. BANCO POPOLARE CC TESORERIA"/>
  </r>
  <r>
    <s v="889167"/>
    <s v="22827"/>
    <x v="155"/>
    <s v="ACQ"/>
    <s v="VP22005086"/>
    <d v="2022-09-27T00:00:00"/>
    <m/>
    <n v="24.48"/>
    <s v="60"/>
    <d v="2022-10-03T00:00:00"/>
    <d v="2022-12-02T00:00:00"/>
    <n v="-10"/>
    <n v="50"/>
    <n v="22.25"/>
    <n v="-222.5"/>
    <n v="1112.5"/>
    <s v="Bonifico"/>
    <d v="2022-11-22T00:00:00"/>
    <s v="12419"/>
    <s v="SAN. BANCO POPOLARE CC TESORERIA"/>
  </r>
  <r>
    <s v="889169"/>
    <s v="96491"/>
    <x v="3"/>
    <s v="ACQ"/>
    <s v="22208926"/>
    <d v="2022-09-29T00:00:00"/>
    <m/>
    <n v="452.38"/>
    <s v="60"/>
    <d v="2022-10-03T00:00:00"/>
    <d v="2022-12-02T00:00:00"/>
    <n v="-4"/>
    <n v="56"/>
    <n v="370.8"/>
    <n v="-1483.2"/>
    <n v="20764.8"/>
    <s v="Bonifico"/>
    <d v="2022-11-28T00:00:00"/>
    <s v="12872"/>
    <s v="SAN. BANCO POPOLARE CC TESORERIA"/>
  </r>
  <r>
    <s v="889170"/>
    <s v="98818"/>
    <x v="303"/>
    <s v="ACQ"/>
    <s v="2012-P"/>
    <d v="2022-09-28T00:00:00"/>
    <m/>
    <n v="340.14"/>
    <s v="60"/>
    <d v="2022-10-03T00:00:00"/>
    <d v="2022-12-02T00:00:00"/>
    <n v="-8"/>
    <n v="52"/>
    <n v="278.8"/>
    <n v="-2230.4"/>
    <n v="14497.6"/>
    <s v="Bonifico"/>
    <d v="2022-11-24T00:00:00"/>
    <s v="12637"/>
    <s v="SAN. BANCO POPOLARE CC TESORERIA"/>
  </r>
  <r>
    <s v="889171"/>
    <s v="93395"/>
    <x v="51"/>
    <s v="ACQ"/>
    <s v="22082366 Q1"/>
    <d v="2022-09-29T00:00:00"/>
    <m/>
    <n v="207.4"/>
    <s v="60"/>
    <d v="2022-10-03T00:00:00"/>
    <d v="2022-12-02T00:00:00"/>
    <n v="-4"/>
    <n v="56"/>
    <n v="170"/>
    <n v="-680"/>
    <n v="9520"/>
    <s v="Bonifico"/>
    <d v="2022-11-28T00:00:00"/>
    <s v="12830"/>
    <s v="SAN. BANCO POPOLARE CC TESORERIA"/>
  </r>
  <r>
    <s v="889172"/>
    <s v="94944"/>
    <x v="555"/>
    <s v="ACQ"/>
    <s v="00002200948"/>
    <d v="2022-09-27T00:00:00"/>
    <m/>
    <n v="1098"/>
    <s v="60"/>
    <d v="2022-10-03T00:00:00"/>
    <d v="2022-12-02T00:00:00"/>
    <n v="-17"/>
    <n v="43"/>
    <n v="900"/>
    <n v="-15300"/>
    <n v="38700"/>
    <s v="Bonifico"/>
    <d v="2022-11-15T00:00:00"/>
    <s v="12178"/>
    <s v="SAN. BANCO POPOLARE CC TESORERIA"/>
  </r>
  <r>
    <s v="889173"/>
    <s v="90075"/>
    <x v="57"/>
    <s v="ACQ"/>
    <s v="9300003690"/>
    <d v="2022-09-30T00:00:00"/>
    <m/>
    <n v="33821.599999999999"/>
    <s v="60"/>
    <d v="2022-10-03T00:00:00"/>
    <d v="2022-12-02T00:00:00"/>
    <n v="-8"/>
    <n v="52"/>
    <n v="31330"/>
    <n v="-250640"/>
    <n v="1629160"/>
    <s v="Bonifico"/>
    <d v="2022-11-24T00:00:00"/>
    <s v="12666"/>
    <s v="SAN. BANCO POPOLARE CC TESORERIA"/>
  </r>
  <r>
    <s v="889174"/>
    <s v="97164"/>
    <x v="150"/>
    <s v="ACQ"/>
    <s v="915115"/>
    <d v="2022-09-27T00:00:00"/>
    <m/>
    <n v="6786.13"/>
    <s v="60"/>
    <d v="2022-10-03T00:00:00"/>
    <d v="2022-12-02T00:00:00"/>
    <n v="-10"/>
    <n v="50"/>
    <n v="5562.4"/>
    <n v="-55624"/>
    <n v="278120"/>
    <s v="Bonifico"/>
    <d v="2022-11-22T00:00:00"/>
    <s v="12446"/>
    <s v="SAN. BANCO POPOLARE CC TESORERIA"/>
  </r>
  <r>
    <s v="889175"/>
    <s v="94567"/>
    <x v="169"/>
    <s v="ACQ"/>
    <s v="0222029602"/>
    <d v="2022-09-27T00:00:00"/>
    <m/>
    <n v="111.26"/>
    <s v="60"/>
    <d v="2022-10-03T00:00:00"/>
    <d v="2022-12-02T00:00:00"/>
    <n v="-4"/>
    <n v="56"/>
    <n v="91.2"/>
    <n v="-364.8"/>
    <n v="5107.2"/>
    <s v="Bonifico"/>
    <d v="2022-11-28T00:00:00"/>
    <s v="12864"/>
    <s v="SAN. BANCO POPOLARE CC TESORERIA"/>
  </r>
  <r>
    <s v="889176"/>
    <s v="97164"/>
    <x v="150"/>
    <s v="ACQ"/>
    <s v="915197"/>
    <d v="2022-09-27T00:00:00"/>
    <m/>
    <n v="1625.83"/>
    <s v="60"/>
    <d v="2022-10-03T00:00:00"/>
    <d v="2022-12-02T00:00:00"/>
    <n v="-8"/>
    <n v="52"/>
    <n v="1332.65"/>
    <n v="-10661.2"/>
    <n v="69297.8"/>
    <s v="Bonifico"/>
    <d v="2022-11-24T00:00:00"/>
    <s v="12677"/>
    <s v="SAN. BANCO POPOLARE CC TESORERIA"/>
  </r>
  <r>
    <s v="889177"/>
    <s v="22839"/>
    <x v="278"/>
    <s v="ACQ"/>
    <s v="25891290"/>
    <d v="2022-09-28T00:00:00"/>
    <m/>
    <n v="520.29"/>
    <s v="60"/>
    <d v="2022-10-03T00:00:00"/>
    <d v="2022-12-02T00:00:00"/>
    <n v="-24"/>
    <n v="36"/>
    <n v="493.5"/>
    <n v="-11844"/>
    <n v="17766"/>
    <s v="Bonifico"/>
    <d v="2022-11-08T00:00:00"/>
    <s v="11891"/>
    <s v="SAN. BANCO POPOLARE CC TESORERIA"/>
  </r>
  <r>
    <s v="889178"/>
    <s v="98818"/>
    <x v="303"/>
    <s v="ACQ"/>
    <s v="2001-P"/>
    <d v="2022-09-28T00:00:00"/>
    <m/>
    <n v="289.87"/>
    <s v="60"/>
    <d v="2022-10-03T00:00:00"/>
    <d v="2022-12-02T00:00:00"/>
    <n v="-8"/>
    <n v="52"/>
    <n v="237.6"/>
    <n v="-1900.8"/>
    <n v="12355.199999999999"/>
    <s v="Bonifico"/>
    <d v="2022-11-24T00:00:00"/>
    <s v="12637"/>
    <s v="SAN. BANCO POPOLARE CC TESORERIA"/>
  </r>
  <r>
    <s v="889179"/>
    <s v="22839"/>
    <x v="278"/>
    <s v="ACQ"/>
    <s v="25891291"/>
    <d v="2022-09-28T00:00:00"/>
    <m/>
    <n v="24.96"/>
    <s v="60"/>
    <d v="2022-10-03T00:00:00"/>
    <d v="2022-12-02T00:00:00"/>
    <n v="-8"/>
    <n v="52"/>
    <n v="24"/>
    <n v="-192"/>
    <n v="1248"/>
    <s v="Bonifico"/>
    <d v="2022-11-24T00:00:00"/>
    <s v="12571"/>
    <s v="SAN. BANCO POPOLARE CC TESORERIA"/>
  </r>
  <r>
    <s v="889181"/>
    <s v="90127"/>
    <x v="88"/>
    <s v="ACQ"/>
    <s v="5302495870"/>
    <d v="2022-09-26T00:00:00"/>
    <m/>
    <n v="106.75"/>
    <s v="60"/>
    <d v="2022-10-03T00:00:00"/>
    <d v="2022-12-02T00:00:00"/>
    <n v="-8"/>
    <n v="52"/>
    <n v="87.5"/>
    <n v="-700"/>
    <n v="4550"/>
    <s v="Bonifico"/>
    <d v="2022-11-24T00:00:00"/>
    <s v="12649"/>
    <s v="SAN. BANCO POPOLARE CC TESORERIA"/>
  </r>
  <r>
    <s v="889182"/>
    <s v="94042"/>
    <x v="300"/>
    <s v="ACQ"/>
    <s v="1722095558"/>
    <d v="2022-09-29T00:00:00"/>
    <m/>
    <n v="492.63"/>
    <s v="60"/>
    <d v="2022-10-03T00:00:00"/>
    <d v="2022-12-02T00:00:00"/>
    <n v="-17"/>
    <n v="43"/>
    <n v="473.68"/>
    <n v="-8052.56"/>
    <n v="20368.240000000002"/>
    <s v="Bonifico"/>
    <d v="2022-11-15T00:00:00"/>
    <s v="12146"/>
    <s v="SAN. BANCO POPOLARE CC TESORERIA"/>
  </r>
  <r>
    <s v="889183"/>
    <s v="90127"/>
    <x v="88"/>
    <s v="ACQ"/>
    <s v="5302495868"/>
    <d v="2022-09-26T00:00:00"/>
    <m/>
    <n v="569.28"/>
    <s v="60"/>
    <d v="2022-10-03T00:00:00"/>
    <d v="2022-12-02T00:00:00"/>
    <n v="-17"/>
    <n v="43"/>
    <n v="466.62"/>
    <n v="-7932.54"/>
    <n v="20064.66"/>
    <s v="Bonifico"/>
    <d v="2022-11-15T00:00:00"/>
    <s v="12006"/>
    <s v="SAN. BANCO POPOLARE CC TESORERIA"/>
  </r>
  <r>
    <s v="889184"/>
    <s v="90660"/>
    <x v="207"/>
    <s v="ACQ"/>
    <s v="3900302537"/>
    <d v="2022-09-30T00:00:00"/>
    <m/>
    <n v="1890"/>
    <s v="60"/>
    <d v="2022-10-03T00:00:00"/>
    <d v="2022-12-02T00:00:00"/>
    <n v="-4"/>
    <n v="56"/>
    <n v="1800"/>
    <n v="-7200"/>
    <n v="100800"/>
    <s v="Bonifico"/>
    <d v="2022-11-28T00:00:00"/>
    <s v="12823"/>
    <s v="SAN. BANCO POPOLARE CC TESORERIA"/>
  </r>
  <r>
    <s v="889185"/>
    <s v="10506"/>
    <x v="154"/>
    <s v="ACQ"/>
    <s v="2000011087"/>
    <d v="2022-09-29T00:00:00"/>
    <m/>
    <n v="354.88"/>
    <s v="60"/>
    <d v="2022-10-03T00:00:00"/>
    <d v="2022-12-02T00:00:00"/>
    <n v="-10"/>
    <n v="50"/>
    <n v="322.62"/>
    <n v="-3226.2"/>
    <n v="16131"/>
    <s v="Bonifico"/>
    <d v="2022-11-22T00:00:00"/>
    <s v="12441"/>
    <s v="SAN. BANCO POPOLARE CC TESORERIA"/>
  </r>
  <r>
    <s v="889186"/>
    <s v="22764"/>
    <x v="464"/>
    <s v="ACQ"/>
    <s v="X04066"/>
    <d v="2022-09-23T00:00:00"/>
    <m/>
    <n v="133.06"/>
    <s v="60"/>
    <d v="2022-10-03T00:00:00"/>
    <d v="2022-12-02T00:00:00"/>
    <n v="-8"/>
    <n v="52"/>
    <n v="126.72"/>
    <n v="-1013.76"/>
    <n v="6589.44"/>
    <s v="Bonifico"/>
    <d v="2022-11-24T00:00:00"/>
    <s v="12577"/>
    <s v="SAN. BANCO POPOLARE CC TESORERIA"/>
  </r>
  <r>
    <s v="889187"/>
    <s v="92743"/>
    <x v="5"/>
    <s v="ACQ"/>
    <s v="222006389"/>
    <d v="2022-09-29T00:00:00"/>
    <m/>
    <n v="1041.04"/>
    <s v="60"/>
    <d v="2022-10-03T00:00:00"/>
    <d v="2022-12-02T00:00:00"/>
    <n v="-10"/>
    <n v="50"/>
    <n v="946.4"/>
    <n v="-9464"/>
    <n v="47320"/>
    <s v="Bonifico"/>
    <d v="2022-11-22T00:00:00"/>
    <s v="12425"/>
    <s v="SAN. BANCO POPOLARE CC TESORERIA"/>
  </r>
  <r>
    <s v="889188"/>
    <s v="99811"/>
    <x v="514"/>
    <s v="ACQ"/>
    <s v="432/01"/>
    <d v="2022-09-23T00:00:00"/>
    <s v="manut imp.videosorv spostam telec ago22"/>
    <n v="732"/>
    <s v="60"/>
    <d v="2022-10-03T00:00:00"/>
    <d v="2022-12-02T00:00:00"/>
    <n v="-17"/>
    <n v="43"/>
    <n v="600"/>
    <n v="-10200"/>
    <n v="25800"/>
    <s v="Bonifico"/>
    <d v="2022-11-15T00:00:00"/>
    <s v="11984"/>
    <s v="SAN. BANCO POPOLARE CC TESORERIA"/>
  </r>
  <r>
    <s v="889189"/>
    <s v="96491"/>
    <x v="3"/>
    <s v="ACQ"/>
    <s v="22208927"/>
    <d v="2022-09-29T00:00:00"/>
    <m/>
    <n v="758.5"/>
    <s v="60"/>
    <d v="2022-10-03T00:00:00"/>
    <d v="2022-12-02T00:00:00"/>
    <n v="-4"/>
    <n v="56"/>
    <n v="621.72"/>
    <n v="-2486.88"/>
    <n v="34816.32"/>
    <s v="Bonifico"/>
    <d v="2022-11-28T00:00:00"/>
    <s v="12872"/>
    <s v="SAN. BANCO POPOLARE CC TESORERIA"/>
  </r>
  <r>
    <s v="889190"/>
    <s v="96885"/>
    <x v="568"/>
    <s v="ACQ"/>
    <s v="438/03"/>
    <d v="2022-09-30T00:00:00"/>
    <s v="CDA - ST LEGALE TRIBUTARIO: per assistenza fiscale, III trimestre 2022. (da monica per il VISTO)"/>
    <n v="1839.76"/>
    <s v="60"/>
    <d v="2022-10-03T00:00:00"/>
    <d v="2022-12-02T00:00:00"/>
    <n v="18"/>
    <n v="78"/>
    <n v="1549.76"/>
    <n v="27895.68"/>
    <n v="120881.28"/>
    <s v="Bonifico"/>
    <d v="2022-12-20T00:00:00"/>
    <s v="14142"/>
    <s v="SAN. BANCO POPOLARE CC TESORERIA"/>
  </r>
  <r>
    <s v="889191"/>
    <s v="95092"/>
    <x v="569"/>
    <s v="ACQ"/>
    <s v="4102204423"/>
    <d v="2022-09-29T00:00:00"/>
    <m/>
    <n v="855.12"/>
    <s v="60"/>
    <d v="2022-10-03T00:00:00"/>
    <d v="2022-12-02T00:00:00"/>
    <n v="-10"/>
    <n v="50"/>
    <n v="700.92"/>
    <n v="-7009.2"/>
    <n v="35046"/>
    <s v="Bonifico"/>
    <d v="2022-11-22T00:00:00"/>
    <s v="12369"/>
    <s v="SAN. BANCO POPOLARE CC TESORERIA"/>
  </r>
  <r>
    <s v="889192"/>
    <s v="90208"/>
    <x v="46"/>
    <s v="ACQ"/>
    <s v="2022033370"/>
    <d v="2022-09-30T00:00:00"/>
    <s v="NOLEGGIO ANALIZZATORE OC-SENSOR PLEDIA SETTEMBRE"/>
    <n v="49.81"/>
    <s v="60"/>
    <d v="2022-10-03T00:00:00"/>
    <d v="2022-12-02T00:00:00"/>
    <n v="19"/>
    <n v="79"/>
    <n v="40.83"/>
    <n v="775.77"/>
    <n v="3225.5699999999997"/>
    <s v="Bonifico"/>
    <d v="2022-12-21T00:00:00"/>
    <s v="14261"/>
    <s v="SAN. BANCO POPOLARE CC TESORERIA"/>
  </r>
  <r>
    <s v="889193"/>
    <s v="90208"/>
    <x v="46"/>
    <s v="ACQ"/>
    <s v="2022033367"/>
    <d v="2022-09-30T00:00:00"/>
    <s v="CANONE LUGLIO-SETT"/>
    <n v="22673.599999999999"/>
    <s v="60"/>
    <d v="2022-10-03T00:00:00"/>
    <d v="2022-12-02T00:00:00"/>
    <n v="19"/>
    <n v="79"/>
    <n v="18584.919999999998"/>
    <n v="353113.48"/>
    <n v="1468208.68"/>
    <s v="Bonifico"/>
    <d v="2022-12-21T00:00:00"/>
    <s v="14261"/>
    <s v="SAN. BANCO POPOLARE CC TESORERIA"/>
  </r>
  <r>
    <s v="889194"/>
    <s v="98800"/>
    <x v="112"/>
    <s v="ACQ"/>
    <s v="2022029949"/>
    <d v="2022-09-30T00:00:00"/>
    <m/>
    <n v="2988.7"/>
    <s v="60"/>
    <d v="2022-10-03T00:00:00"/>
    <d v="2022-12-02T00:00:00"/>
    <n v="-10"/>
    <n v="50"/>
    <n v="2717"/>
    <n v="-27170"/>
    <n v="135850"/>
    <s v="Bonifico"/>
    <d v="2022-11-22T00:00:00"/>
    <s v="12448"/>
    <s v="SAN. BANCO POPOLARE CC TESORERIA"/>
  </r>
  <r>
    <s v="889195"/>
    <s v="92988"/>
    <x v="321"/>
    <s v="ACQ"/>
    <s v="9069102521"/>
    <d v="2022-09-29T00:00:00"/>
    <s v="CESPITE: ECOTOMOGRAFO + ACCESSORI"/>
    <n v="57288.15"/>
    <s v="60"/>
    <d v="2022-10-03T00:00:00"/>
    <d v="2022-12-02T00:00:00"/>
    <n v="-17"/>
    <n v="43"/>
    <n v="46957.5"/>
    <n v="-798277.5"/>
    <n v="2019172.5"/>
    <s v="Bonifico"/>
    <d v="2022-11-15T00:00:00"/>
    <s v="12101"/>
    <s v="SAN. BANCO POPOLARE CC TESORERIA"/>
  </r>
  <r>
    <s v="889196"/>
    <s v="93395"/>
    <x v="51"/>
    <s v="ACQ"/>
    <s v="22082367 Q1"/>
    <d v="2022-09-29T00:00:00"/>
    <m/>
    <n v="41.48"/>
    <s v="60"/>
    <d v="2022-10-03T00:00:00"/>
    <d v="2022-12-02T00:00:00"/>
    <n v="-4"/>
    <n v="56"/>
    <n v="34"/>
    <n v="-136"/>
    <n v="1904"/>
    <s v="Bonifico"/>
    <d v="2022-11-28T00:00:00"/>
    <s v="12830"/>
    <s v="SAN. BANCO POPOLARE CC TESORERIA"/>
  </r>
  <r>
    <s v="889197"/>
    <s v="93395"/>
    <x v="51"/>
    <s v="ACQ"/>
    <s v="22082368 Q1"/>
    <d v="2022-09-29T00:00:00"/>
    <m/>
    <n v="124.44"/>
    <s v="60"/>
    <d v="2022-10-03T00:00:00"/>
    <d v="2022-12-02T00:00:00"/>
    <n v="-4"/>
    <n v="56"/>
    <n v="102"/>
    <n v="-408"/>
    <n v="5712"/>
    <s v="Bonifico"/>
    <d v="2022-11-28T00:00:00"/>
    <s v="12830"/>
    <s v="SAN. BANCO POPOLARE CC TESORERIA"/>
  </r>
  <r>
    <s v="889198"/>
    <s v="91477"/>
    <x v="106"/>
    <s v="ACQ"/>
    <s v="1209358729"/>
    <d v="2022-09-30T00:00:00"/>
    <s v="CANONE MANIPOLO LUGLIO-SETT"/>
    <n v="610.01"/>
    <s v="60"/>
    <d v="2022-10-03T00:00:00"/>
    <d v="2022-12-02T00:00:00"/>
    <n v="-17"/>
    <n v="43"/>
    <n v="500.01"/>
    <n v="-8500.17"/>
    <n v="21500.43"/>
    <s v="Bonifico"/>
    <d v="2022-11-15T00:00:00"/>
    <s v="11957"/>
    <s v="SAN. BANCO POPOLARE CC TESORERIA"/>
  </r>
  <r>
    <s v="889199"/>
    <s v="96491"/>
    <x v="3"/>
    <s v="ACQ"/>
    <s v="22210584"/>
    <d v="2022-09-30T00:00:00"/>
    <m/>
    <n v="197.68"/>
    <s v="60"/>
    <d v="2022-10-03T00:00:00"/>
    <d v="2022-12-02T00:00:00"/>
    <n v="-17"/>
    <n v="43"/>
    <n v="190.08"/>
    <n v="-3231.36"/>
    <n v="8173.4400000000005"/>
    <s v="Bonifico"/>
    <d v="2022-11-15T00:00:00"/>
    <s v="12181"/>
    <s v="SAN. BANCO POPOLARE CC TESORERIA"/>
  </r>
  <r>
    <s v="889200"/>
    <s v="91477"/>
    <x v="106"/>
    <s v="ACQ"/>
    <s v="1209359732"/>
    <d v="2022-09-30T00:00:00"/>
    <m/>
    <n v="58.41"/>
    <s v="60"/>
    <d v="2022-10-03T00:00:00"/>
    <d v="2022-12-02T00:00:00"/>
    <n v="-8"/>
    <n v="52"/>
    <n v="47.88"/>
    <n v="-383.04"/>
    <n v="2489.7600000000002"/>
    <s v="Bonifico"/>
    <d v="2022-11-24T00:00:00"/>
    <s v="12711"/>
    <s v="SAN. BANCO POPOLARE CC TESORERIA"/>
  </r>
  <r>
    <s v="889201"/>
    <s v="96683"/>
    <x v="168"/>
    <s v="ACQ"/>
    <s v="3062"/>
    <d v="2022-09-30T00:00:00"/>
    <m/>
    <n v="218.4"/>
    <s v="60"/>
    <d v="2022-10-03T00:00:00"/>
    <d v="2022-12-02T00:00:00"/>
    <n v="-18"/>
    <n v="42"/>
    <n v="210"/>
    <n v="-3780"/>
    <n v="8820"/>
    <s v="Bonifico"/>
    <d v="2022-11-14T00:00:00"/>
    <s v="11941"/>
    <s v="TERR. BANCO POPOLARE"/>
  </r>
  <r>
    <s v="889202"/>
    <s v="92068"/>
    <x v="146"/>
    <s v="ACQ"/>
    <s v="1020556122"/>
    <d v="2022-09-30T00:00:00"/>
    <s v="CANONE NOLEGGIO PER: BacT/ALERT VIRTUO UNITA' A LUGLIO/SETT"/>
    <n v="3049.99"/>
    <s v="60"/>
    <d v="2022-10-03T00:00:00"/>
    <d v="2022-12-02T00:00:00"/>
    <n v="19"/>
    <n v="79"/>
    <n v="2499.9899999999998"/>
    <n v="47499.81"/>
    <n v="197499.21"/>
    <s v="Bonifico"/>
    <d v="2022-12-21T00:00:00"/>
    <s v="14253"/>
    <s v="SAN. BANCO POPOLARE CC TESORERIA"/>
  </r>
  <r>
    <s v="889203"/>
    <s v="22839"/>
    <x v="278"/>
    <s v="ACQ"/>
    <s v="25890344"/>
    <d v="2022-09-27T00:00:00"/>
    <s v="VEDI NC 25895137 DEL 6/10/22 A STORNO TOT. FATTURA"/>
    <n v="49.92"/>
    <s v="60"/>
    <d v="2022-10-03T00:00:00"/>
    <d v="2022-12-02T00:00:00"/>
    <n v="0"/>
    <n v="60"/>
    <n v="48"/>
    <n v="0"/>
    <n v="2880"/>
    <s v="Bonifico"/>
    <d v="2022-11-08T00:00:00"/>
    <s v="11891"/>
    <s v="SAN. BANCO POPOLARE CC TESORERIA"/>
  </r>
  <r>
    <s v="889204"/>
    <s v="98794"/>
    <x v="32"/>
    <s v="ACQ"/>
    <s v="014/6788"/>
    <d v="2022-09-28T00:00:00"/>
    <s v="ELABORAZIONE CEDOLINI SETTEMBRE"/>
    <n v="3061.46"/>
    <s v="60"/>
    <d v="2022-10-03T00:00:00"/>
    <d v="2022-12-02T00:00:00"/>
    <n v="-17"/>
    <n v="43"/>
    <n v="2509.39"/>
    <n v="-42659.63"/>
    <n v="107903.76999999999"/>
    <s v="Bonifico"/>
    <d v="2022-11-15T00:00:00"/>
    <s v="12069"/>
    <s v="SAN. BANCO POPOLARE CC TESORERIA"/>
  </r>
  <r>
    <s v="889205"/>
    <s v="91479"/>
    <x v="556"/>
    <s v="ACQ"/>
    <s v="2022/7803/VEN"/>
    <d v="2022-09-28T00:00:00"/>
    <s v="NOL. AGOSTO"/>
    <n v="196.29"/>
    <s v="60"/>
    <d v="2022-10-03T00:00:00"/>
    <d v="2022-12-02T00:00:00"/>
    <n v="-17"/>
    <n v="43"/>
    <n v="160.88999999999999"/>
    <n v="-2735.1299999999997"/>
    <n v="6918.2699999999995"/>
    <s v="Bonifico"/>
    <d v="2022-11-15T00:00:00"/>
    <s v="12114"/>
    <s v="SAN. BANCO POPOLARE CC TESORERIA"/>
  </r>
  <r>
    <s v="889206"/>
    <s v="22556"/>
    <x v="285"/>
    <s v="ACQ"/>
    <s v="2022-VP-0002668"/>
    <d v="2022-09-28T00:00:00"/>
    <m/>
    <n v="529.48"/>
    <s v="60"/>
    <d v="2022-10-03T00:00:00"/>
    <d v="2022-12-02T00:00:00"/>
    <n v="-17"/>
    <n v="43"/>
    <n v="434"/>
    <n v="-7378"/>
    <n v="18662"/>
    <s v="Bonifico"/>
    <d v="2022-11-15T00:00:00"/>
    <s v="11971"/>
    <s v="SAN. BANCO POPOLARE CC TESORERIA"/>
  </r>
  <r>
    <s v="889207"/>
    <s v="100812"/>
    <x v="363"/>
    <s v="ACQ"/>
    <s v="32738204"/>
    <d v="2022-09-19T00:00:00"/>
    <s v="NOL AUTO GB723WX E SERV AGGVI AGO22"/>
    <n v="360.39"/>
    <s v="60"/>
    <d v="2022-10-03T00:00:00"/>
    <d v="2022-12-02T00:00:00"/>
    <n v="-17"/>
    <n v="43"/>
    <n v="295.39999999999998"/>
    <n v="-5021.7999999999993"/>
    <n v="12702.199999999999"/>
    <s v="Bonifico"/>
    <d v="2022-11-15T00:00:00"/>
    <s v="12185"/>
    <s v="SAN. BANCO POPOLARE CC TESORERIA"/>
  </r>
  <r>
    <s v="889208"/>
    <s v="96023"/>
    <x v="49"/>
    <s v="ACQ"/>
    <s v="92215720"/>
    <d v="2022-09-15T00:00:00"/>
    <m/>
    <n v="104"/>
    <s v="60"/>
    <d v="2022-10-03T00:00:00"/>
    <d v="2022-12-02T00:00:00"/>
    <n v="-17"/>
    <n v="43"/>
    <n v="100"/>
    <n v="-1700"/>
    <n v="4300"/>
    <s v="Bonifico"/>
    <d v="2022-11-15T00:00:00"/>
    <s v="12133"/>
    <s v="SAN. BANCO POPOLARE CC TESORERIA"/>
  </r>
  <r>
    <s v="889209"/>
    <s v="91479"/>
    <x v="556"/>
    <s v="ACQ"/>
    <s v="2022/7806/VEN"/>
    <d v="2022-09-28T00:00:00"/>
    <s v="SISTEMA ANITDECUBITO AGOSTO OGLIO PO"/>
    <n v="2122.0700000000002"/>
    <s v="60"/>
    <d v="2022-10-03T00:00:00"/>
    <d v="2022-12-02T00:00:00"/>
    <n v="-17"/>
    <n v="43"/>
    <n v="1739.4"/>
    <n v="-29569.800000000003"/>
    <n v="74794.2"/>
    <s v="Bonifico"/>
    <d v="2022-11-15T00:00:00"/>
    <s v="12114"/>
    <s v="SAN. BANCO POPOLARE CC TESORERIA"/>
  </r>
  <r>
    <s v="889210"/>
    <s v="96023"/>
    <x v="49"/>
    <s v="ACQ"/>
    <s v="92215943"/>
    <d v="2022-09-21T00:00:00"/>
    <m/>
    <n v="1220"/>
    <s v="60"/>
    <d v="2022-10-03T00:00:00"/>
    <d v="2022-12-02T00:00:00"/>
    <n v="-17"/>
    <n v="43"/>
    <n v="1000"/>
    <n v="-17000"/>
    <n v="43000"/>
    <s v="Bonifico"/>
    <d v="2022-11-15T00:00:00"/>
    <s v="12133"/>
    <s v="SAN. BANCO POPOLARE CC TESORERIA"/>
  </r>
  <r>
    <s v="889211"/>
    <s v="100812"/>
    <x v="363"/>
    <s v="ACQ"/>
    <s v="32738791"/>
    <d v="2022-09-19T00:00:00"/>
    <s v="NOL. PARCO AUTO POC AGO22"/>
    <n v="5142.3"/>
    <s v="60"/>
    <d v="2022-10-03T00:00:00"/>
    <d v="2022-12-02T00:00:00"/>
    <n v="-17"/>
    <n v="43"/>
    <n v="4215"/>
    <n v="-71655"/>
    <n v="181245"/>
    <s v="Bonifico"/>
    <d v="2022-11-15T00:00:00"/>
    <s v="12185"/>
    <s v="SAN. BANCO POPOLARE CC TESORERIA"/>
  </r>
  <r>
    <s v="889212"/>
    <s v="100812"/>
    <x v="363"/>
    <s v="ACQ"/>
    <s v="32739989"/>
    <d v="2022-09-19T00:00:00"/>
    <s v="NOL.AUTO ADD.BOLLO AGO22 GB723WX"/>
    <n v="14.31"/>
    <s v="60"/>
    <d v="2022-10-03T00:00:00"/>
    <d v="2022-12-02T00:00:00"/>
    <n v="-17"/>
    <n v="43"/>
    <n v="14.31"/>
    <n v="-243.27"/>
    <n v="615.33000000000004"/>
    <s v="Bonifico"/>
    <d v="2022-11-15T00:00:00"/>
    <s v="12185"/>
    <s v="SAN. BANCO POPOLARE CC TESORERIA"/>
  </r>
  <r>
    <s v="889213"/>
    <s v="90669"/>
    <x v="210"/>
    <s v="ACQ"/>
    <s v="516171"/>
    <d v="2022-09-30T00:00:00"/>
    <m/>
    <n v="224.95"/>
    <s v="60"/>
    <d v="2022-10-03T00:00:00"/>
    <d v="2022-12-02T00:00:00"/>
    <n v="-8"/>
    <n v="52"/>
    <n v="204.5"/>
    <n v="-1636"/>
    <n v="10634"/>
    <s v="Bonifico"/>
    <d v="2022-11-24T00:00:00"/>
    <s v="12745"/>
    <s v="SAN. BANCO POPOLARE CC TESORERIA"/>
  </r>
  <r>
    <s v="889214"/>
    <s v="94619"/>
    <x v="178"/>
    <s v="ACQ"/>
    <s v="2003073364"/>
    <d v="2022-09-30T00:00:00"/>
    <m/>
    <n v="13202.33"/>
    <s v="60"/>
    <d v="2022-10-03T00:00:00"/>
    <d v="2022-12-02T00:00:00"/>
    <n v="-10"/>
    <n v="50"/>
    <n v="12002.12"/>
    <n v="-120021.20000000001"/>
    <n v="600106"/>
    <s v="Bonifico"/>
    <d v="2022-11-22T00:00:00"/>
    <s v="12413"/>
    <s v="SAN. BANCO POPOLARE CC TESORERIA"/>
  </r>
  <r>
    <s v="889215"/>
    <s v="90507"/>
    <x v="147"/>
    <s v="ACQ"/>
    <s v="6752335606"/>
    <d v="2022-09-30T00:00:00"/>
    <m/>
    <n v="43204.480000000003"/>
    <s v="60"/>
    <d v="2022-10-03T00:00:00"/>
    <d v="2022-12-02T00:00:00"/>
    <n v="-10"/>
    <n v="50"/>
    <n v="39276.800000000003"/>
    <n v="-392768"/>
    <n v="1963840.0000000002"/>
    <s v="Bonifico"/>
    <d v="2022-11-22T00:00:00"/>
    <s v="12382"/>
    <s v="SAN. BANCO POPOLARE CC TESORERIA"/>
  </r>
  <r>
    <s v="889216"/>
    <s v="100814"/>
    <x v="287"/>
    <s v="ACQ"/>
    <s v="000681-0CPA"/>
    <d v="2022-09-30T00:00:00"/>
    <m/>
    <n v="4209"/>
    <s v="60"/>
    <d v="2022-10-03T00:00:00"/>
    <d v="2022-12-02T00:00:00"/>
    <n v="-17"/>
    <n v="43"/>
    <n v="3450"/>
    <n v="-58650"/>
    <n v="148350"/>
    <s v="Bonifico"/>
    <d v="2022-11-15T00:00:00"/>
    <s v="12052"/>
    <s v="SAN. BANCO POPOLARE CC TESORERIA"/>
  </r>
  <r>
    <s v="889217"/>
    <s v="93342"/>
    <x v="421"/>
    <s v="ACQ"/>
    <s v="003402"/>
    <d v="2022-09-23T00:00:00"/>
    <m/>
    <n v="1878.8"/>
    <s v="60"/>
    <d v="2022-10-03T00:00:00"/>
    <d v="2022-12-02T00:00:00"/>
    <n v="-24"/>
    <n v="36"/>
    <n v="1540"/>
    <n v="-36960"/>
    <n v="55440"/>
    <s v="Bonifico"/>
    <d v="2022-11-08T00:00:00"/>
    <s v="11885"/>
    <s v="SAN. BANCO POPOLARE CC TESORERIA"/>
  </r>
  <r>
    <s v="889218"/>
    <s v="92830"/>
    <x v="126"/>
    <s v="ACQ"/>
    <s v="0931927500"/>
    <d v="2022-09-28T00:00:00"/>
    <m/>
    <n v="10.98"/>
    <s v="60"/>
    <d v="2022-10-03T00:00:00"/>
    <d v="2022-12-02T00:00:00"/>
    <n v="-8"/>
    <n v="52"/>
    <n v="9"/>
    <n v="-72"/>
    <n v="468"/>
    <s v="Bonifico"/>
    <d v="2022-11-24T00:00:00"/>
    <s v="12566"/>
    <s v="SAN. BANCO POPOLARE CC TESORERIA"/>
  </r>
  <r>
    <s v="889219"/>
    <s v="98818"/>
    <x v="303"/>
    <s v="ACQ"/>
    <s v="2044-P"/>
    <d v="2022-09-30T00:00:00"/>
    <m/>
    <n v="434.81"/>
    <s v="60"/>
    <d v="2022-10-03T00:00:00"/>
    <d v="2022-12-02T00:00:00"/>
    <n v="-4"/>
    <n v="56"/>
    <n v="356.4"/>
    <n v="-1425.6"/>
    <n v="19958.399999999998"/>
    <s v="Bonifico"/>
    <d v="2022-11-28T00:00:00"/>
    <s v="12931"/>
    <s v="SAN. BANCO POPOLARE CC TESORERIA"/>
  </r>
  <r>
    <s v="889220"/>
    <s v="99041"/>
    <x v="209"/>
    <s v="ACQ"/>
    <s v="7000173964"/>
    <d v="2022-09-30T00:00:00"/>
    <m/>
    <n v="658.42"/>
    <s v="60"/>
    <d v="2022-10-03T00:00:00"/>
    <d v="2022-12-02T00:00:00"/>
    <n v="-9"/>
    <n v="51"/>
    <n v="598.55999999999995"/>
    <n v="-5387.0399999999991"/>
    <n v="30526.559999999998"/>
    <s v="Bonifico"/>
    <d v="2022-11-23T00:00:00"/>
    <s v="12540"/>
    <s v="SAN. BANCO POPOLARE CC TESORERIA"/>
  </r>
  <r>
    <s v="889221"/>
    <s v="22928"/>
    <x v="161"/>
    <s v="ACQ"/>
    <s v="V90011271"/>
    <d v="2022-09-26T00:00:00"/>
    <m/>
    <n v="268.39999999999998"/>
    <s v="60"/>
    <d v="2022-10-03T00:00:00"/>
    <d v="2022-12-02T00:00:00"/>
    <n v="-8"/>
    <n v="52"/>
    <n v="220"/>
    <n v="-1760"/>
    <n v="11440"/>
    <s v="Bonifico"/>
    <d v="2022-11-24T00:00:00"/>
    <s v="12632"/>
    <s v="SAN. BANCO POPOLARE CC TESORERIA"/>
  </r>
  <r>
    <s v="889222"/>
    <s v="96876"/>
    <x v="7"/>
    <s v="ACQ"/>
    <s v="0740903168"/>
    <d v="2022-09-29T00:00:00"/>
    <m/>
    <n v="2339.04"/>
    <s v="60"/>
    <d v="2022-10-03T00:00:00"/>
    <d v="2022-12-02T00:00:00"/>
    <n v="-8"/>
    <n v="52"/>
    <n v="2126.4"/>
    <n v="-17011.2"/>
    <n v="110572.8"/>
    <s v="Bonifico"/>
    <d v="2022-11-24T00:00:00"/>
    <s v="12651"/>
    <s v="SAN. BANCO POPOLARE CC TESORERIA"/>
  </r>
  <r>
    <s v="889223"/>
    <s v="94919"/>
    <x v="84"/>
    <s v="ACQ"/>
    <s v="22018745R8"/>
    <d v="2022-09-28T00:00:00"/>
    <m/>
    <n v="45.76"/>
    <s v="60"/>
    <d v="2022-10-03T00:00:00"/>
    <d v="2022-12-02T00:00:00"/>
    <n v="-17"/>
    <n v="43"/>
    <n v="44"/>
    <n v="-748"/>
    <n v="1892"/>
    <s v="Bonifico"/>
    <d v="2022-11-15T00:00:00"/>
    <s v="11951"/>
    <s v="SAN. BANCO POPOLARE CC TESORERIA"/>
  </r>
  <r>
    <s v="889224"/>
    <s v="10829"/>
    <x v="537"/>
    <s v="ACQ"/>
    <s v="12"/>
    <d v="2022-09-28T00:00:00"/>
    <s v="SFERRA: vedi FT nr. 10 STORNATA INTEGRALMENTE"/>
    <n v="-15480"/>
    <s v="30"/>
    <d v="2022-10-03T00:00:00"/>
    <d v="2022-11-02T00:00:00"/>
    <n v="0"/>
    <n v="30"/>
    <n v="-12384"/>
    <n v="0"/>
    <n v="-371520"/>
    <s v="Bonifico"/>
    <d v="2022-10-07T00:00:00"/>
    <s v="10696"/>
    <s v="SAN. BANCO POPOLARE CC TESORERIA"/>
  </r>
  <r>
    <s v="889225"/>
    <s v="22839"/>
    <x v="278"/>
    <s v="ACQ"/>
    <s v="25890714"/>
    <d v="2022-09-27T00:00:00"/>
    <m/>
    <n v="698.88"/>
    <s v="60"/>
    <d v="2022-10-03T00:00:00"/>
    <d v="2022-12-02T00:00:00"/>
    <n v="-24"/>
    <n v="36"/>
    <n v="672"/>
    <n v="-16128"/>
    <n v="24192"/>
    <s v="Bonifico"/>
    <d v="2022-11-08T00:00:00"/>
    <s v="11891"/>
    <s v="SAN. BANCO POPOLARE CC TESORERIA"/>
  </r>
  <r>
    <s v="889226"/>
    <s v="100812"/>
    <x v="363"/>
    <s v="ACQ"/>
    <s v="32737263"/>
    <d v="2022-09-19T00:00:00"/>
    <s v="NOL. PARCO AUTO POC AGO22"/>
    <n v="2900.81"/>
    <s v="60"/>
    <d v="2022-10-03T00:00:00"/>
    <d v="2022-12-02T00:00:00"/>
    <n v="-17"/>
    <n v="43"/>
    <n v="2377.71"/>
    <n v="-40421.07"/>
    <n v="102241.53"/>
    <s v="Bonifico"/>
    <d v="2022-11-15T00:00:00"/>
    <s v="12185"/>
    <s v="SAN. BANCO POPOLARE CC TESORERIA"/>
  </r>
  <r>
    <s v="889227"/>
    <s v="91477"/>
    <x v="106"/>
    <s v="ACQ"/>
    <s v="1209355121"/>
    <d v="2022-09-28T00:00:00"/>
    <m/>
    <n v="80.78"/>
    <s v="60"/>
    <d v="2022-10-03T00:00:00"/>
    <d v="2022-12-02T00:00:00"/>
    <n v="-17"/>
    <n v="43"/>
    <n v="66.209999999999994"/>
    <n v="-1125.57"/>
    <n v="2847.0299999999997"/>
    <s v="Bonifico"/>
    <d v="2022-11-15T00:00:00"/>
    <s v="11957"/>
    <s v="SAN. BANCO POPOLARE CC TESORERIA"/>
  </r>
  <r>
    <s v="889228"/>
    <s v="99436"/>
    <x v="101"/>
    <s v="ACQ"/>
    <s v="2022216707"/>
    <d v="2022-09-28T00:00:00"/>
    <m/>
    <n v="1255.58"/>
    <s v="60"/>
    <d v="2022-10-03T00:00:00"/>
    <d v="2022-12-02T00:00:00"/>
    <n v="-4"/>
    <n v="56"/>
    <n v="1141.44"/>
    <n v="-4565.76"/>
    <n v="63920.639999999999"/>
    <s v="Bonifico"/>
    <d v="2022-11-28T00:00:00"/>
    <s v="12897"/>
    <s v="SAN. BANCO POPOLARE CC TESORERIA"/>
  </r>
  <r>
    <s v="889229"/>
    <s v="99811"/>
    <x v="514"/>
    <s v="ACQ"/>
    <s v="431/01"/>
    <d v="2022-09-23T00:00:00"/>
    <s v="MODIF IMP.CITOFONICO POC AGO22"/>
    <n v="1159"/>
    <s v="60"/>
    <d v="2022-10-03T00:00:00"/>
    <d v="2022-12-02T00:00:00"/>
    <n v="-17"/>
    <n v="43"/>
    <n v="950"/>
    <n v="-16150"/>
    <n v="40850"/>
    <s v="Bonifico"/>
    <d v="2022-11-15T00:00:00"/>
    <s v="11984"/>
    <s v="SAN. BANCO POPOLARE CC TESORERIA"/>
  </r>
  <r>
    <s v="889230"/>
    <s v="91477"/>
    <x v="106"/>
    <s v="ACQ"/>
    <s v="1209355120"/>
    <d v="2022-09-28T00:00:00"/>
    <m/>
    <n v="80.78"/>
    <s v="60"/>
    <d v="2022-10-03T00:00:00"/>
    <d v="2022-12-02T00:00:00"/>
    <n v="-17"/>
    <n v="43"/>
    <n v="66.209999999999994"/>
    <n v="-1125.57"/>
    <n v="2847.0299999999997"/>
    <s v="Bonifico"/>
    <d v="2022-11-15T00:00:00"/>
    <s v="11957"/>
    <s v="SAN. BANCO POPOLARE CC TESORERIA"/>
  </r>
  <r>
    <s v="889231"/>
    <s v="90983"/>
    <x v="91"/>
    <s v="ACQ"/>
    <s v="2022000010047011"/>
    <d v="2022-09-28T00:00:00"/>
    <m/>
    <n v="5593.5"/>
    <s v="60"/>
    <d v="2022-10-03T00:00:00"/>
    <d v="2022-12-02T00:00:00"/>
    <n v="-10"/>
    <n v="50"/>
    <n v="5085"/>
    <n v="-50850"/>
    <n v="254250"/>
    <s v="Bonifico"/>
    <d v="2022-11-22T00:00:00"/>
    <s v="12365"/>
    <s v="SAN. BANCO POPOLARE CC TESORERIA"/>
  </r>
  <r>
    <s v="889232"/>
    <s v="100812"/>
    <x v="363"/>
    <s v="ACQ"/>
    <s v="32739187"/>
    <d v="2022-09-19T00:00:00"/>
    <s v="QUOTA BOLLO AGO22 PARCO AUTO POC"/>
    <n v="198.61"/>
    <s v="60"/>
    <d v="2022-10-03T00:00:00"/>
    <d v="2022-12-02T00:00:00"/>
    <n v="-17"/>
    <n v="43"/>
    <n v="198.61"/>
    <n v="-3376.3700000000003"/>
    <n v="8540.2300000000014"/>
    <s v="Bonifico"/>
    <d v="2022-11-15T00:00:00"/>
    <s v="12185"/>
    <s v="SAN. BANCO POPOLARE CC TESORERIA"/>
  </r>
  <r>
    <s v="889233"/>
    <s v="92068"/>
    <x v="146"/>
    <s v="ACQ"/>
    <s v="1020555238"/>
    <d v="2022-09-28T00:00:00"/>
    <s v="COVID"/>
    <n v="7800"/>
    <s v="60"/>
    <d v="2022-10-03T00:00:00"/>
    <d v="2022-12-02T00:00:00"/>
    <n v="-10"/>
    <n v="50"/>
    <n v="7800"/>
    <n v="-78000"/>
    <n v="390000"/>
    <s v="Bonifico"/>
    <d v="2022-11-22T00:00:00"/>
    <s v="12403"/>
    <s v="SAN. BANCO POPOLARE CC TESORERIA"/>
  </r>
  <r>
    <s v="889234"/>
    <s v="94614"/>
    <x v="262"/>
    <s v="ACQ"/>
    <s v="7172144367"/>
    <d v="2022-09-28T00:00:00"/>
    <m/>
    <n v="3527.68"/>
    <s v="60"/>
    <d v="2022-10-03T00:00:00"/>
    <d v="2022-12-02T00:00:00"/>
    <n v="-17"/>
    <n v="43"/>
    <n v="3392"/>
    <n v="-57664"/>
    <n v="145856"/>
    <s v="Bonifico"/>
    <d v="2022-11-15T00:00:00"/>
    <s v="12126"/>
    <s v="SAN. BANCO POPOLARE CC TESORERIA"/>
  </r>
  <r>
    <s v="889235"/>
    <s v="94614"/>
    <x v="262"/>
    <s v="ACQ"/>
    <s v="7172144368"/>
    <d v="2022-09-28T00:00:00"/>
    <m/>
    <n v="317.2"/>
    <s v="60"/>
    <d v="2022-10-03T00:00:00"/>
    <d v="2022-12-02T00:00:00"/>
    <n v="-17"/>
    <n v="43"/>
    <n v="260"/>
    <n v="-4420"/>
    <n v="11180"/>
    <s v="Bonifico"/>
    <d v="2022-11-15T00:00:00"/>
    <s v="12126"/>
    <s v="SAN. BANCO POPOLARE CC TESORERIA"/>
  </r>
  <r>
    <s v="889236"/>
    <s v="92068"/>
    <x v="146"/>
    <s v="ACQ"/>
    <s v="1020555237"/>
    <d v="2022-09-28T00:00:00"/>
    <m/>
    <n v="922.32"/>
    <s v="60"/>
    <d v="2022-10-03T00:00:00"/>
    <d v="2022-12-02T00:00:00"/>
    <n v="-10"/>
    <n v="50"/>
    <n v="756"/>
    <n v="-7560"/>
    <n v="37800"/>
    <s v="Bonifico"/>
    <d v="2022-11-22T00:00:00"/>
    <s v="12403"/>
    <s v="SAN. BANCO POPOLARE CC TESORERIA"/>
  </r>
  <r>
    <s v="889237"/>
    <s v="91380"/>
    <x v="54"/>
    <s v="ACQ"/>
    <s v="1003099277"/>
    <d v="2022-09-28T00:00:00"/>
    <s v="SETTEMBRE"/>
    <n v="1392.6"/>
    <s v="60"/>
    <d v="2022-10-03T00:00:00"/>
    <d v="2022-12-02T00:00:00"/>
    <n v="-9"/>
    <n v="51"/>
    <n v="1266"/>
    <n v="-11394"/>
    <n v="64566"/>
    <s v="Bonifico"/>
    <d v="2022-11-23T00:00:00"/>
    <s v="12529"/>
    <s v="TERR. BANCO POPOLARE"/>
  </r>
  <r>
    <s v="889238"/>
    <s v="96876"/>
    <x v="7"/>
    <s v="ACQ"/>
    <s v="0740902829"/>
    <d v="2022-09-28T00:00:00"/>
    <m/>
    <n v="1122"/>
    <s v="60"/>
    <d v="2022-10-03T00:00:00"/>
    <d v="2022-12-02T00:00:00"/>
    <n v="-10"/>
    <n v="50"/>
    <n v="1020"/>
    <n v="-10200"/>
    <n v="51000"/>
    <s v="Bonifico"/>
    <d v="2022-11-22T00:00:00"/>
    <s v="12451"/>
    <s v="SAN. BANCO POPOLARE CC TESORERIA"/>
  </r>
  <r>
    <s v="889239"/>
    <s v="92830"/>
    <x v="126"/>
    <s v="ACQ"/>
    <s v="0931926562"/>
    <d v="2022-09-27T00:00:00"/>
    <m/>
    <n v="76.86"/>
    <s v="60"/>
    <d v="2022-10-03T00:00:00"/>
    <d v="2022-12-02T00:00:00"/>
    <n v="-8"/>
    <n v="52"/>
    <n v="63"/>
    <n v="-504"/>
    <n v="3276"/>
    <s v="Bonifico"/>
    <d v="2022-11-24T00:00:00"/>
    <s v="12566"/>
    <s v="SAN. BANCO POPOLARE CC TESORERIA"/>
  </r>
  <r>
    <s v="889240"/>
    <s v="90544"/>
    <x v="11"/>
    <s v="ACQ"/>
    <s v="22126063"/>
    <d v="2022-09-28T00:00:00"/>
    <m/>
    <n v="395.28"/>
    <s v="60"/>
    <d v="2022-10-03T00:00:00"/>
    <d v="2022-12-02T00:00:00"/>
    <n v="-18"/>
    <n v="42"/>
    <n v="324"/>
    <n v="-5832"/>
    <n v="13608"/>
    <s v="Bonifico"/>
    <d v="2022-11-14T00:00:00"/>
    <s v="11939"/>
    <s v="TERR. BANCO POPOLARE"/>
  </r>
  <r>
    <s v="889241"/>
    <s v="94919"/>
    <x v="84"/>
    <s v="ACQ"/>
    <s v="22018498R8"/>
    <d v="2022-09-27T00:00:00"/>
    <m/>
    <n v="78"/>
    <s v="60"/>
    <d v="2022-10-03T00:00:00"/>
    <d v="2022-12-02T00:00:00"/>
    <n v="-17"/>
    <n v="43"/>
    <n v="75"/>
    <n v="-1275"/>
    <n v="3225"/>
    <s v="Bonifico"/>
    <d v="2022-11-15T00:00:00"/>
    <s v="11951"/>
    <s v="SAN. BANCO POPOLARE CC TESORERIA"/>
  </r>
  <r>
    <s v="889242"/>
    <s v="94546"/>
    <x v="71"/>
    <s v="ACQ"/>
    <s v="1011358571"/>
    <d v="2022-09-28T00:00:00"/>
    <m/>
    <n v="786.9"/>
    <s v="60"/>
    <d v="2022-10-03T00:00:00"/>
    <d v="2022-12-02T00:00:00"/>
    <n v="-10"/>
    <n v="50"/>
    <n v="645"/>
    <n v="-6450"/>
    <n v="32250"/>
    <s v="Bonifico"/>
    <d v="2022-11-22T00:00:00"/>
    <s v="12392"/>
    <s v="SAN. BANCO POPOLARE CC TESORERIA"/>
  </r>
  <r>
    <s v="889243"/>
    <s v="94919"/>
    <x v="84"/>
    <s v="ACQ"/>
    <s v="22018502R8"/>
    <d v="2022-09-27T00:00:00"/>
    <m/>
    <n v="1840.8"/>
    <s v="60"/>
    <d v="2022-10-03T00:00:00"/>
    <d v="2022-12-02T00:00:00"/>
    <n v="-17"/>
    <n v="43"/>
    <n v="1770"/>
    <n v="-30090"/>
    <n v="76110"/>
    <s v="Bonifico"/>
    <d v="2022-11-15T00:00:00"/>
    <s v="11951"/>
    <s v="SAN. BANCO POPOLARE CC TESORERIA"/>
  </r>
  <r>
    <s v="889244"/>
    <s v="94921"/>
    <x v="182"/>
    <s v="ACQ"/>
    <s v="8722172912"/>
    <d v="2022-09-28T00:00:00"/>
    <m/>
    <n v="17094"/>
    <s v="60"/>
    <d v="2022-10-03T00:00:00"/>
    <d v="2022-12-02T00:00:00"/>
    <n v="-10"/>
    <n v="50"/>
    <n v="15540"/>
    <n v="-155400"/>
    <n v="777000"/>
    <s v="Bonifico"/>
    <d v="2022-11-22T00:00:00"/>
    <s v="12355"/>
    <s v="SAN. BANCO POPOLARE CC TESORERIA"/>
  </r>
  <r>
    <s v="889245"/>
    <s v="90544"/>
    <x v="11"/>
    <s v="ACQ"/>
    <s v="22126263"/>
    <d v="2022-09-28T00:00:00"/>
    <s v="NOL. SETTEMBRE 2022 4 PRISMAX"/>
    <n v="457.6"/>
    <s v="60"/>
    <d v="2022-10-03T00:00:00"/>
    <d v="2022-12-02T00:00:00"/>
    <n v="-17"/>
    <n v="43"/>
    <n v="440"/>
    <n v="-7480"/>
    <n v="18920"/>
    <s v="Bonifico"/>
    <d v="2022-11-15T00:00:00"/>
    <s v="12008"/>
    <s v="SAN. BANCO POPOLARE CC TESORERIA"/>
  </r>
  <r>
    <s v="889246"/>
    <s v="90544"/>
    <x v="11"/>
    <s v="ACQ"/>
    <s v="22125887"/>
    <d v="2022-09-28T00:00:00"/>
    <m/>
    <n v="5328.96"/>
    <s v="60"/>
    <d v="2022-10-03T00:00:00"/>
    <d v="2022-12-02T00:00:00"/>
    <n v="-4"/>
    <n v="56"/>
    <n v="4368"/>
    <n v="-17472"/>
    <n v="244608"/>
    <s v="Bonifico"/>
    <d v="2022-11-28T00:00:00"/>
    <s v="12810"/>
    <s v="SAN. BANCO POPOLARE CC TESORERIA"/>
  </r>
  <r>
    <s v="893001"/>
    <s v="22839"/>
    <x v="278"/>
    <s v="ACQ"/>
    <s v="25891239"/>
    <d v="2022-09-28T00:00:00"/>
    <m/>
    <n v="1109.4000000000001"/>
    <s v="60"/>
    <d v="2022-10-04T00:00:00"/>
    <d v="2022-12-03T00:00:00"/>
    <n v="-25"/>
    <n v="35"/>
    <n v="1066.73"/>
    <n v="-26668.25"/>
    <n v="37335.550000000003"/>
    <s v="Bonifico"/>
    <d v="2022-11-08T00:00:00"/>
    <s v="11891"/>
    <s v="SAN. BANCO POPOLARE CC TESORERIA"/>
  </r>
  <r>
    <s v="893002"/>
    <s v="96491"/>
    <x v="3"/>
    <s v="ACQ"/>
    <s v="22209789"/>
    <d v="2022-09-30T00:00:00"/>
    <m/>
    <n v="397.05"/>
    <s v="60"/>
    <d v="2022-10-04T00:00:00"/>
    <d v="2022-12-03T00:00:00"/>
    <n v="-18"/>
    <n v="42"/>
    <n v="381.78"/>
    <n v="-6872.0399999999991"/>
    <n v="16034.759999999998"/>
    <s v="Bonifico"/>
    <d v="2022-11-15T00:00:00"/>
    <s v="12181"/>
    <s v="SAN. BANCO POPOLARE CC TESORERIA"/>
  </r>
  <r>
    <s v="893003"/>
    <s v="22839"/>
    <x v="278"/>
    <s v="ACQ"/>
    <s v="25891219"/>
    <d v="2022-09-28T00:00:00"/>
    <m/>
    <n v="385.11"/>
    <s v="60"/>
    <d v="2022-10-04T00:00:00"/>
    <d v="2022-12-03T00:00:00"/>
    <n v="-25"/>
    <n v="35"/>
    <n v="370.3"/>
    <n v="-9257.5"/>
    <n v="12960.5"/>
    <s v="Bonifico"/>
    <d v="2022-11-08T00:00:00"/>
    <s v="11891"/>
    <s v="SAN. BANCO POPOLARE CC TESORERIA"/>
  </r>
  <r>
    <s v="893004"/>
    <s v="96404"/>
    <x v="424"/>
    <s v="ACQ"/>
    <s v="0022004323"/>
    <d v="2022-09-30T00:00:00"/>
    <m/>
    <n v="732"/>
    <s v="60"/>
    <d v="2022-10-04T00:00:00"/>
    <d v="2022-12-03T00:00:00"/>
    <n v="-18"/>
    <n v="42"/>
    <n v="600"/>
    <n v="-10800"/>
    <n v="25200"/>
    <s v="Bonifico"/>
    <d v="2022-11-15T00:00:00"/>
    <s v="12029"/>
    <s v="SAN. BANCO POPOLARE CC TESORERIA"/>
  </r>
  <r>
    <s v="893005"/>
    <s v="22839"/>
    <x v="278"/>
    <s v="ACQ"/>
    <s v="25891217"/>
    <d v="2022-09-28T00:00:00"/>
    <m/>
    <n v="311.22000000000003"/>
    <s v="60"/>
    <d v="2022-10-04T00:00:00"/>
    <d v="2022-12-03T00:00:00"/>
    <n v="-25"/>
    <n v="35"/>
    <n v="299.25"/>
    <n v="-7481.25"/>
    <n v="10473.75"/>
    <s v="Bonifico"/>
    <d v="2022-11-08T00:00:00"/>
    <s v="11891"/>
    <s v="SAN. BANCO POPOLARE CC TESORERIA"/>
  </r>
  <r>
    <s v="893006"/>
    <s v="90208"/>
    <x v="46"/>
    <s v="ACQ"/>
    <s v="2022033368"/>
    <d v="2022-09-30T00:00:00"/>
    <m/>
    <n v="7165.47"/>
    <s v="60"/>
    <d v="2022-10-04T00:00:00"/>
    <d v="2022-12-03T00:00:00"/>
    <n v="18"/>
    <n v="78"/>
    <n v="5873.34"/>
    <n v="105720.12"/>
    <n v="458120.52"/>
    <s v="Bonifico"/>
    <d v="2022-12-21T00:00:00"/>
    <s v="14261"/>
    <s v="SAN. BANCO POPOLARE CC TESORERIA"/>
  </r>
  <r>
    <s v="893007"/>
    <s v="22839"/>
    <x v="278"/>
    <s v="ACQ"/>
    <s v="25891249"/>
    <d v="2022-09-28T00:00:00"/>
    <m/>
    <n v="432.93"/>
    <s v="60"/>
    <d v="2022-10-04T00:00:00"/>
    <d v="2022-12-03T00:00:00"/>
    <n v="-25"/>
    <n v="35"/>
    <n v="409.5"/>
    <n v="-10237.5"/>
    <n v="14332.5"/>
    <s v="Bonifico"/>
    <d v="2022-11-08T00:00:00"/>
    <s v="11891"/>
    <s v="SAN. BANCO POPOLARE CC TESORERIA"/>
  </r>
  <r>
    <s v="893008"/>
    <s v="98800"/>
    <x v="112"/>
    <s v="ACQ"/>
    <s v="2022029951"/>
    <d v="2022-09-30T00:00:00"/>
    <m/>
    <n v="3107.15"/>
    <s v="60"/>
    <d v="2022-10-04T00:00:00"/>
    <d v="2022-12-03T00:00:00"/>
    <n v="-11"/>
    <n v="49"/>
    <n v="2824.68"/>
    <n v="-31071.48"/>
    <n v="138409.31999999998"/>
    <s v="Bonifico"/>
    <d v="2022-11-22T00:00:00"/>
    <s v="12448"/>
    <s v="SAN. BANCO POPOLARE CC TESORERIA"/>
  </r>
  <r>
    <s v="893009"/>
    <s v="22839"/>
    <x v="278"/>
    <s v="ACQ"/>
    <s v="25891247"/>
    <d v="2022-09-28T00:00:00"/>
    <m/>
    <n v="24.96"/>
    <s v="60"/>
    <d v="2022-10-04T00:00:00"/>
    <d v="2022-12-03T00:00:00"/>
    <n v="-25"/>
    <n v="35"/>
    <n v="24"/>
    <n v="-600"/>
    <n v="840"/>
    <s v="Bonifico"/>
    <d v="2022-11-08T00:00:00"/>
    <s v="11891"/>
    <s v="SAN. BANCO POPOLARE CC TESORERIA"/>
  </r>
  <r>
    <s v="893010"/>
    <s v="96491"/>
    <x v="3"/>
    <s v="ACQ"/>
    <s v="22210326"/>
    <d v="2022-09-30T00:00:00"/>
    <m/>
    <n v="1549.6"/>
    <s v="60"/>
    <d v="2022-10-04T00:00:00"/>
    <d v="2022-12-03T00:00:00"/>
    <n v="-9"/>
    <n v="51"/>
    <n v="1490"/>
    <n v="-13410"/>
    <n v="75990"/>
    <s v="Bonifico"/>
    <d v="2022-11-24T00:00:00"/>
    <s v="12693"/>
    <s v="SAN. BANCO POPOLARE CC TESORERIA"/>
  </r>
  <r>
    <s v="893011"/>
    <s v="97749"/>
    <x v="396"/>
    <s v="ACQ"/>
    <s v="2022929298"/>
    <d v="2022-09-29T00:00:00"/>
    <m/>
    <n v="15849.84"/>
    <s v="60"/>
    <d v="2022-10-04T00:00:00"/>
    <d v="2022-12-03T00:00:00"/>
    <n v="-18"/>
    <n v="42"/>
    <n v="12991.67"/>
    <n v="-233850.06"/>
    <n v="545650.14"/>
    <s v="Bonifico"/>
    <d v="2022-11-15T00:00:00"/>
    <s v="12037"/>
    <s v="SAN. BANCO POPOLARE CC TESORERIA"/>
  </r>
  <r>
    <s v="893012"/>
    <s v="98800"/>
    <x v="112"/>
    <s v="ACQ"/>
    <s v="2022029950"/>
    <d v="2022-09-30T00:00:00"/>
    <m/>
    <n v="6600"/>
    <s v="60"/>
    <d v="2022-10-04T00:00:00"/>
    <d v="2022-12-03T00:00:00"/>
    <n v="-11"/>
    <n v="49"/>
    <n v="6000"/>
    <n v="-66000"/>
    <n v="294000"/>
    <s v="Bonifico"/>
    <d v="2022-11-22T00:00:00"/>
    <s v="12448"/>
    <s v="SAN. BANCO POPOLARE CC TESORERIA"/>
  </r>
  <r>
    <s v="893013"/>
    <s v="10148"/>
    <x v="570"/>
    <s v="ACQ"/>
    <s v="0900261521"/>
    <d v="2022-09-30T00:00:00"/>
    <m/>
    <n v="505.88"/>
    <s v="60"/>
    <d v="2022-10-04T00:00:00"/>
    <d v="2022-12-03T00:00:00"/>
    <n v="-18"/>
    <n v="42"/>
    <n v="486.42"/>
    <n v="-8755.56"/>
    <n v="20429.64"/>
    <s v="Bonifico"/>
    <d v="2022-11-15T00:00:00"/>
    <s v="12151"/>
    <s v="SAN. BANCO POPOLARE CC TESORERIA"/>
  </r>
  <r>
    <s v="893014"/>
    <s v="90075"/>
    <x v="57"/>
    <s v="ACQ"/>
    <s v="222066517"/>
    <d v="2022-09-30T00:00:00"/>
    <m/>
    <n v="2357.04"/>
    <s v="60"/>
    <d v="2022-10-04T00:00:00"/>
    <d v="2022-12-03T00:00:00"/>
    <n v="-5"/>
    <n v="55"/>
    <n v="1932"/>
    <n v="-9660"/>
    <n v="106260"/>
    <s v="Bonifico"/>
    <d v="2022-11-28T00:00:00"/>
    <s v="12812"/>
    <s v="SAN. BANCO POPOLARE CC TESORERIA"/>
  </r>
  <r>
    <s v="893015"/>
    <s v="100758"/>
    <x v="268"/>
    <s v="ACQ"/>
    <s v="7531/PA"/>
    <d v="2022-09-23T00:00:00"/>
    <m/>
    <n v="253.91"/>
    <s v="60"/>
    <d v="2022-10-04T00:00:00"/>
    <d v="2022-12-03T00:00:00"/>
    <n v="-11"/>
    <n v="49"/>
    <n v="230.83"/>
    <n v="-2539.13"/>
    <n v="11310.67"/>
    <s v="Bonifico"/>
    <d v="2022-11-22T00:00:00"/>
    <s v="12433"/>
    <s v="SAN. BANCO POPOLARE CC TESORERIA"/>
  </r>
  <r>
    <s v="893016"/>
    <s v="98255"/>
    <x v="392"/>
    <s v="ACQ"/>
    <s v="284"/>
    <d v="2022-09-30T00:00:00"/>
    <m/>
    <n v="2413.5"/>
    <s v="60"/>
    <d v="2022-10-04T00:00:00"/>
    <d v="2022-12-03T00:00:00"/>
    <n v="-18"/>
    <n v="42"/>
    <n v="2413.5"/>
    <n v="-43443"/>
    <n v="101367"/>
    <s v="Bonifico"/>
    <d v="2022-11-15T00:00:00"/>
    <s v="11955"/>
    <s v="SAN. BANCO POPOLARE CC TESORERIA"/>
  </r>
  <r>
    <s v="893017"/>
    <s v="22536"/>
    <x v="9"/>
    <s v="ACQ"/>
    <s v="5922200605"/>
    <d v="2022-09-30T00:00:00"/>
    <s v="LUGLIO/SETTEMBRE 2022"/>
    <n v="4538.66"/>
    <s v="60"/>
    <d v="2022-10-04T00:00:00"/>
    <d v="2022-12-03T00:00:00"/>
    <n v="-18"/>
    <n v="42"/>
    <n v="3720.21"/>
    <n v="-66963.78"/>
    <n v="156248.82"/>
    <s v="Bonifico"/>
    <d v="2022-11-15T00:00:00"/>
    <s v="11950"/>
    <s v="SAN. BANCO POPOLARE CC TESORERIA"/>
  </r>
  <r>
    <s v="893018"/>
    <s v="92068"/>
    <x v="146"/>
    <s v="ACQ"/>
    <s v="1020556129"/>
    <d v="2022-09-30T00:00:00"/>
    <m/>
    <n v="1524.98"/>
    <s v="60"/>
    <d v="2022-10-04T00:00:00"/>
    <d v="2022-12-03T00:00:00"/>
    <n v="-18"/>
    <n v="42"/>
    <n v="1249.98"/>
    <n v="-22499.64"/>
    <n v="52499.16"/>
    <s v="Bonifico"/>
    <d v="2022-11-15T00:00:00"/>
    <s v="12122"/>
    <s v="SAN. BANCO POPOLARE CC TESORERIA"/>
  </r>
  <r>
    <s v="893019"/>
    <s v="92068"/>
    <x v="146"/>
    <s v="ACQ"/>
    <s v="1020556133"/>
    <d v="2022-09-30T00:00:00"/>
    <m/>
    <n v="549"/>
    <s v="60"/>
    <d v="2022-10-04T00:00:00"/>
    <d v="2022-12-03T00:00:00"/>
    <n v="-18"/>
    <n v="42"/>
    <n v="450"/>
    <n v="-8100"/>
    <n v="18900"/>
    <s v="Bonifico"/>
    <d v="2022-11-15T00:00:00"/>
    <s v="12122"/>
    <s v="SAN. BANCO POPOLARE CC TESORERIA"/>
  </r>
  <r>
    <s v="893020"/>
    <s v="94483"/>
    <x v="113"/>
    <s v="ACQ"/>
    <s v="27477748"/>
    <d v="2022-10-03T00:00:00"/>
    <m/>
    <n v="12718.64"/>
    <s v="60"/>
    <d v="2022-10-04T00:00:00"/>
    <d v="2022-12-03T00:00:00"/>
    <n v="-11"/>
    <n v="49"/>
    <n v="11562.4"/>
    <n v="-127186.4"/>
    <n v="566557.6"/>
    <s v="Bonifico"/>
    <d v="2022-11-22T00:00:00"/>
    <s v="12387"/>
    <s v="SAN. BANCO POPOLARE CC TESORERIA"/>
  </r>
  <r>
    <s v="893021"/>
    <s v="100113"/>
    <x v="94"/>
    <s v="ACQ"/>
    <s v="5320046600"/>
    <d v="2022-09-30T00:00:00"/>
    <m/>
    <n v="1756.8"/>
    <s v="60"/>
    <d v="2022-10-04T00:00:00"/>
    <d v="2022-12-03T00:00:00"/>
    <n v="-18"/>
    <n v="42"/>
    <n v="1440"/>
    <n v="-25920"/>
    <n v="60480"/>
    <s v="Bonifico"/>
    <d v="2022-11-15T00:00:00"/>
    <s v="11987"/>
    <s v="SAN. BANCO POPOLARE CC TESORERIA"/>
  </r>
  <r>
    <s v="893022"/>
    <s v="96876"/>
    <x v="7"/>
    <s v="ACQ"/>
    <s v="0740903895"/>
    <d v="2022-09-30T00:00:00"/>
    <m/>
    <n v="454.57"/>
    <s v="60"/>
    <d v="2022-10-04T00:00:00"/>
    <d v="2022-12-03T00:00:00"/>
    <n v="-18"/>
    <n v="42"/>
    <n v="372.6"/>
    <n v="-6706.8"/>
    <n v="15649.2"/>
    <s v="Bonifico"/>
    <d v="2022-11-15T00:00:00"/>
    <s v="12061"/>
    <s v="SAN. BANCO POPOLARE CC TESORERIA"/>
  </r>
  <r>
    <s v="893023"/>
    <s v="100113"/>
    <x v="94"/>
    <s v="ACQ"/>
    <s v="5320046696"/>
    <d v="2022-10-03T00:00:00"/>
    <m/>
    <n v="849.12"/>
    <s v="60"/>
    <d v="2022-10-04T00:00:00"/>
    <d v="2022-12-03T00:00:00"/>
    <n v="-18"/>
    <n v="42"/>
    <n v="696"/>
    <n v="-12528"/>
    <n v="29232"/>
    <s v="Bonifico"/>
    <d v="2022-11-15T00:00:00"/>
    <s v="11987"/>
    <s v="SAN. BANCO POPOLARE CC TESORERIA"/>
  </r>
  <r>
    <s v="893025"/>
    <s v="90411"/>
    <x v="571"/>
    <s v="ACQ"/>
    <s v="VE3/42"/>
    <d v="2022-09-30T00:00:00"/>
    <s v="NOL. LUGLIO/SETT.2022 TOMOGRAFO"/>
    <n v="7345.62"/>
    <s v="60"/>
    <d v="2022-10-04T00:00:00"/>
    <d v="2022-12-03T00:00:00"/>
    <n v="-18"/>
    <n v="42"/>
    <n v="6021"/>
    <n v="-108378"/>
    <n v="252882"/>
    <s v="Bonifico"/>
    <d v="2022-11-15T00:00:00"/>
    <s v="11997"/>
    <s v="SAN. BANCO POPOLARE CC TESORERIA"/>
  </r>
  <r>
    <s v="893026"/>
    <s v="99516"/>
    <x v="163"/>
    <s v="ACQ"/>
    <s v="415/PA"/>
    <d v="2022-09-30T00:00:00"/>
    <m/>
    <n v="75.03"/>
    <s v="60"/>
    <d v="2022-10-04T00:00:00"/>
    <d v="2022-12-03T00:00:00"/>
    <n v="18"/>
    <n v="78"/>
    <n v="61.5"/>
    <n v="1107"/>
    <n v="4797"/>
    <s v="Bonifico"/>
    <d v="2022-12-21T00:00:00"/>
    <s v="14208"/>
    <s v="SAN. BANCO POPOLARE CC TESORERIA"/>
  </r>
  <r>
    <s v="893027"/>
    <s v="94614"/>
    <x v="262"/>
    <s v="ACQ"/>
    <s v="7172146175"/>
    <d v="2022-09-30T00:00:00"/>
    <m/>
    <n v="624"/>
    <s v="60"/>
    <d v="2022-10-04T00:00:00"/>
    <d v="2022-12-03T00:00:00"/>
    <n v="-18"/>
    <n v="42"/>
    <n v="600"/>
    <n v="-10800"/>
    <n v="25200"/>
    <s v="Bonifico"/>
    <d v="2022-11-15T00:00:00"/>
    <s v="12126"/>
    <s v="SAN. BANCO POPOLARE CC TESORERIA"/>
  </r>
  <r>
    <s v="893028"/>
    <s v="99423"/>
    <x v="98"/>
    <s v="ACQ"/>
    <s v="9897103688"/>
    <d v="2022-10-03T00:00:00"/>
    <m/>
    <n v="348.48"/>
    <s v="60"/>
    <d v="2022-10-04T00:00:00"/>
    <d v="2022-12-03T00:00:00"/>
    <n v="-9"/>
    <n v="51"/>
    <n v="316.8"/>
    <n v="-2851.2000000000003"/>
    <n v="16156.800000000001"/>
    <s v="Bonifico"/>
    <d v="2022-11-24T00:00:00"/>
    <s v="12736"/>
    <s v="SAN. BANCO POPOLARE CC TESORERIA"/>
  </r>
  <r>
    <s v="893029"/>
    <s v="90075"/>
    <x v="57"/>
    <s v="ACQ"/>
    <s v="222066733"/>
    <d v="2022-10-03T00:00:00"/>
    <s v="COVID"/>
    <n v="6032.88"/>
    <s v="60"/>
    <d v="2022-10-04T00:00:00"/>
    <d v="2022-12-03T00:00:00"/>
    <n v="-5"/>
    <n v="55"/>
    <n v="5745.6"/>
    <n v="-28728"/>
    <n v="316008"/>
    <s v="Bonifico"/>
    <d v="2022-11-28T00:00:00"/>
    <s v="12812"/>
    <s v="SAN. BANCO POPOLARE CC TESORERIA"/>
  </r>
  <r>
    <s v="893030"/>
    <s v="99041"/>
    <x v="209"/>
    <s v="ACQ"/>
    <s v="7000173963"/>
    <d v="2022-09-30T00:00:00"/>
    <m/>
    <n v="440"/>
    <s v="60"/>
    <d v="2022-10-04T00:00:00"/>
    <d v="2022-12-03T00:00:00"/>
    <n v="-10"/>
    <n v="50"/>
    <n v="400"/>
    <n v="-4000"/>
    <n v="20000"/>
    <s v="Bonifico"/>
    <d v="2022-11-23T00:00:00"/>
    <s v="12540"/>
    <s v="SAN. BANCO POPOLARE CC TESORERIA"/>
  </r>
  <r>
    <s v="893031"/>
    <s v="92830"/>
    <x v="126"/>
    <s v="ACQ"/>
    <s v="0931927501"/>
    <d v="2022-09-28T00:00:00"/>
    <m/>
    <n v="248.88"/>
    <s v="60"/>
    <d v="2022-10-04T00:00:00"/>
    <d v="2022-12-03T00:00:00"/>
    <n v="-5"/>
    <n v="55"/>
    <n v="204"/>
    <n v="-1020"/>
    <n v="11220"/>
    <s v="Bonifico"/>
    <d v="2022-11-28T00:00:00"/>
    <s v="12918"/>
    <s v="SAN. BANCO POPOLARE CC TESORERIA"/>
  </r>
  <r>
    <s v="893032"/>
    <s v="95752"/>
    <x v="358"/>
    <s v="ACQ"/>
    <s v="1056975137"/>
    <d v="2022-10-03T00:00:00"/>
    <m/>
    <n v="67.599999999999994"/>
    <s v="60"/>
    <d v="2022-10-04T00:00:00"/>
    <d v="2022-12-03T00:00:00"/>
    <n v="-18"/>
    <n v="42"/>
    <n v="65"/>
    <n v="-1170"/>
    <n v="2730"/>
    <s v="Bonifico"/>
    <d v="2022-11-15T00:00:00"/>
    <s v="12156"/>
    <s v="SAN. BANCO POPOLARE CC TESORERIA"/>
  </r>
  <r>
    <s v="893033"/>
    <s v="98067"/>
    <x v="572"/>
    <s v="ACQ"/>
    <s v="VP2201128"/>
    <d v="2022-09-30T00:00:00"/>
    <s v="VEDI NC VP2201167 DEL 5/10/22 PER DIFF. PREZZO"/>
    <n v="50.02"/>
    <s v="60"/>
    <d v="2022-10-04T00:00:00"/>
    <d v="2022-12-03T00:00:00"/>
    <n v="0"/>
    <n v="60"/>
    <n v="41"/>
    <n v="0"/>
    <n v="2460"/>
    <s v="Bonifico"/>
    <d v="2022-11-11T00:00:00"/>
    <s v="11912"/>
    <s v="SAN. BANCO POPOLARE CC TESORERIA"/>
  </r>
  <r>
    <s v="893034"/>
    <s v="99157"/>
    <x v="441"/>
    <s v="ACQ"/>
    <s v="1581/E22"/>
    <d v="2022-10-03T00:00:00"/>
    <m/>
    <n v="705.16"/>
    <s v="60"/>
    <d v="2022-10-04T00:00:00"/>
    <d v="2022-12-03T00:00:00"/>
    <n v="-3"/>
    <n v="57"/>
    <n v="578"/>
    <n v="-1734"/>
    <n v="32946"/>
    <s v="Bonifico"/>
    <d v="2022-11-30T00:00:00"/>
    <s v="13004"/>
    <s v="SAN. BANCO POPOLARE CC TESORERIA"/>
  </r>
  <r>
    <s v="893035"/>
    <s v="22839"/>
    <x v="278"/>
    <s v="ACQ"/>
    <s v="25891282"/>
    <d v="2022-09-28T00:00:00"/>
    <m/>
    <n v="74.88"/>
    <s v="60"/>
    <d v="2022-10-04T00:00:00"/>
    <d v="2022-12-03T00:00:00"/>
    <n v="-25"/>
    <n v="35"/>
    <n v="72"/>
    <n v="-1800"/>
    <n v="2520"/>
    <s v="Bonifico"/>
    <d v="2022-11-08T00:00:00"/>
    <s v="11891"/>
    <s v="SAN. BANCO POPOLARE CC TESORERIA"/>
  </r>
  <r>
    <s v="893036"/>
    <s v="90127"/>
    <x v="88"/>
    <s v="ACQ"/>
    <s v="5302496717"/>
    <d v="2022-09-28T00:00:00"/>
    <m/>
    <n v="1493.28"/>
    <s v="60"/>
    <d v="2022-10-04T00:00:00"/>
    <d v="2022-12-03T00:00:00"/>
    <n v="-9"/>
    <n v="51"/>
    <n v="1224"/>
    <n v="-11016"/>
    <n v="62424"/>
    <s v="Bonifico"/>
    <d v="2022-11-24T00:00:00"/>
    <s v="12649"/>
    <s v="SAN. BANCO POPOLARE CC TESORERIA"/>
  </r>
  <r>
    <s v="893037"/>
    <s v="22839"/>
    <x v="278"/>
    <s v="ACQ"/>
    <s v="25890948"/>
    <d v="2022-09-28T00:00:00"/>
    <m/>
    <n v="8088.08"/>
    <s v="60"/>
    <d v="2022-10-04T00:00:00"/>
    <d v="2022-12-03T00:00:00"/>
    <n v="-25"/>
    <n v="35"/>
    <n v="7777"/>
    <n v="-194425"/>
    <n v="272195"/>
    <s v="Bonifico"/>
    <d v="2022-11-08T00:00:00"/>
    <s v="11891"/>
    <s v="SAN. BANCO POPOLARE CC TESORERIA"/>
  </r>
  <r>
    <s v="893038"/>
    <s v="96535"/>
    <x v="2"/>
    <s v="ACQ"/>
    <s v="2100116304"/>
    <d v="2022-09-29T00:00:00"/>
    <m/>
    <n v="759"/>
    <s v="60"/>
    <d v="2022-10-04T00:00:00"/>
    <d v="2022-12-03T00:00:00"/>
    <n v="-11"/>
    <n v="49"/>
    <n v="690"/>
    <n v="-7590"/>
    <n v="33810"/>
    <s v="Bonifico"/>
    <d v="2022-11-22T00:00:00"/>
    <s v="12385"/>
    <s v="SAN. BANCO POPOLARE CC TESORERIA"/>
  </r>
  <r>
    <s v="893039"/>
    <s v="100758"/>
    <x v="268"/>
    <s v="ACQ"/>
    <s v="7435/PA"/>
    <d v="2022-09-20T00:00:00"/>
    <m/>
    <n v="923.34"/>
    <s v="60"/>
    <d v="2022-10-04T00:00:00"/>
    <d v="2022-12-03T00:00:00"/>
    <n v="-5"/>
    <n v="55"/>
    <n v="839.4"/>
    <n v="-4197"/>
    <n v="46167"/>
    <s v="Bonifico"/>
    <d v="2022-11-28T00:00:00"/>
    <s v="12929"/>
    <s v="SAN. BANCO POPOLARE CC TESORERIA"/>
  </r>
  <r>
    <s v="893040"/>
    <s v="101012"/>
    <x v="541"/>
    <s v="ACQ"/>
    <s v="5011701548"/>
    <d v="2022-09-29T00:00:00"/>
    <s v="EE COGENERAZ POOP LU22"/>
    <n v="28220.78"/>
    <s v="60"/>
    <d v="2022-10-04T00:00:00"/>
    <d v="2022-12-03T00:00:00"/>
    <n v="-16"/>
    <n v="44"/>
    <n v="23131.79"/>
    <n v="-370108.64"/>
    <n v="1017798.76"/>
    <s v="Bonifico"/>
    <d v="2022-11-17T00:00:00"/>
    <s v="12311"/>
    <s v="SAN. BANCO POPOLARE CC TESORERIA"/>
  </r>
  <r>
    <s v="893041"/>
    <s v="99397"/>
    <x v="407"/>
    <s v="ACQ"/>
    <s v="FATTPA 108_22"/>
    <d v="2022-09-30T00:00:00"/>
    <m/>
    <n v="104.92"/>
    <s v="60"/>
    <d v="2022-10-04T00:00:00"/>
    <d v="2022-12-03T00:00:00"/>
    <n v="-18"/>
    <n v="42"/>
    <n v="86"/>
    <n v="-1548"/>
    <n v="3612"/>
    <s v="Bonifico"/>
    <d v="2022-11-15T00:00:00"/>
    <s v="12160"/>
    <s v="SAN. BANCO POPOLARE CC TESORERIA"/>
  </r>
  <r>
    <s v="893042"/>
    <s v="99813"/>
    <x v="573"/>
    <s v="ACQ"/>
    <s v="299/PA"/>
    <d v="2022-09-30T00:00:00"/>
    <m/>
    <n v="1339.56"/>
    <s v="60"/>
    <d v="2022-10-04T00:00:00"/>
    <d v="2022-12-03T00:00:00"/>
    <n v="-18"/>
    <n v="42"/>
    <n v="1098"/>
    <n v="-19764"/>
    <n v="46116"/>
    <s v="Bonifico"/>
    <d v="2022-11-15T00:00:00"/>
    <s v="12013"/>
    <s v="SAN. BANCO POPOLARE CC TESORERIA"/>
  </r>
  <r>
    <s v="893043"/>
    <s v="10414"/>
    <x v="461"/>
    <s v="ACQ"/>
    <s v="9542203941"/>
    <d v="2022-09-22T00:00:00"/>
    <m/>
    <n v="717.6"/>
    <s v="60"/>
    <d v="2022-10-04T00:00:00"/>
    <d v="2022-12-03T00:00:00"/>
    <n v="-9"/>
    <n v="51"/>
    <n v="690"/>
    <n v="-6210"/>
    <n v="35190"/>
    <s v="Bonifico"/>
    <d v="2022-11-24T00:00:00"/>
    <s v="12643"/>
    <s v="SAN. BANCO POPOLARE CC TESORERIA"/>
  </r>
  <r>
    <s v="893044"/>
    <s v="10466"/>
    <x v="48"/>
    <s v="ACQ"/>
    <s v="222023855"/>
    <d v="2022-09-29T00:00:00"/>
    <s v="NEXT LAB ITALY: ESAMI DI GENETICA SMALL RICHIESTI DA UO UTIN."/>
    <n v="1602"/>
    <s v="60"/>
    <d v="2022-10-04T00:00:00"/>
    <d v="2022-12-03T00:00:00"/>
    <n v="-18"/>
    <n v="42"/>
    <n v="1602"/>
    <n v="-28836"/>
    <n v="67284"/>
    <s v="Bonifico"/>
    <d v="2022-11-15T00:00:00"/>
    <s v="12153"/>
    <s v="SAN. BANCO POPOLARE CC TESORERIA"/>
  </r>
  <r>
    <s v="893045"/>
    <s v="22589"/>
    <x v="371"/>
    <s v="ACQ"/>
    <s v="1000010231"/>
    <d v="2022-09-29T00:00:00"/>
    <m/>
    <n v="574.38"/>
    <s v="60"/>
    <d v="2022-10-04T00:00:00"/>
    <d v="2022-12-03T00:00:00"/>
    <n v="-18"/>
    <n v="42"/>
    <n v="522.16"/>
    <n v="-9398.8799999999992"/>
    <n v="21930.719999999998"/>
    <s v="Bonifico"/>
    <d v="2022-11-15T00:00:00"/>
    <s v="11979"/>
    <s v="SAN. BANCO POPOLARE CC TESORERIA"/>
  </r>
  <r>
    <s v="893046"/>
    <s v="22839"/>
    <x v="278"/>
    <s v="ACQ"/>
    <s v="25891294"/>
    <d v="2022-09-28T00:00:00"/>
    <m/>
    <n v="302.7"/>
    <s v="60"/>
    <d v="2022-10-04T00:00:00"/>
    <d v="2022-12-03T00:00:00"/>
    <n v="-25"/>
    <n v="35"/>
    <n v="291.06"/>
    <n v="-7276.5"/>
    <n v="10187.1"/>
    <s v="Bonifico"/>
    <d v="2022-11-08T00:00:00"/>
    <s v="11891"/>
    <s v="SAN. BANCO POPOLARE CC TESORERIA"/>
  </r>
  <r>
    <s v="893047"/>
    <s v="22839"/>
    <x v="278"/>
    <s v="ACQ"/>
    <s v="25890952"/>
    <d v="2022-09-28T00:00:00"/>
    <m/>
    <n v="288.29000000000002"/>
    <s v="60"/>
    <d v="2022-10-04T00:00:00"/>
    <d v="2022-12-03T00:00:00"/>
    <n v="-25"/>
    <n v="35"/>
    <n v="277.2"/>
    <n v="-6930"/>
    <n v="9702"/>
    <s v="Bonifico"/>
    <d v="2022-11-08T00:00:00"/>
    <s v="11891"/>
    <s v="SAN. BANCO POPOLARE CC TESORERIA"/>
  </r>
  <r>
    <s v="893048"/>
    <s v="90060"/>
    <x v="119"/>
    <s v="ACQ"/>
    <s v="870E150739"/>
    <d v="2022-09-30T00:00:00"/>
    <m/>
    <n v="1961.84"/>
    <s v="60"/>
    <d v="2022-10-04T00:00:00"/>
    <d v="2022-12-03T00:00:00"/>
    <n v="11"/>
    <n v="71"/>
    <n v="1783.49"/>
    <n v="19618.39"/>
    <n v="126627.79"/>
    <s v="Bonifico"/>
    <d v="2022-12-14T00:00:00"/>
    <s v="13686"/>
    <s v="SAN. BANCO POPOLARE CC TESORERIA"/>
  </r>
  <r>
    <s v="893049"/>
    <s v="92068"/>
    <x v="146"/>
    <s v="ACQ"/>
    <s v="1020556131"/>
    <d v="2022-09-30T00:00:00"/>
    <s v="LUGLIO-SETT"/>
    <n v="3354.98"/>
    <s v="60"/>
    <d v="2022-10-04T00:00:00"/>
    <d v="2022-12-03T00:00:00"/>
    <n v="18"/>
    <n v="78"/>
    <n v="2749.98"/>
    <n v="49499.64"/>
    <n v="214498.44"/>
    <s v="Bonifico"/>
    <d v="2022-12-21T00:00:00"/>
    <s v="14253"/>
    <s v="SAN. BANCO POPOLARE CC TESORERIA"/>
  </r>
  <r>
    <s v="893050"/>
    <s v="98223"/>
    <x v="255"/>
    <s v="ACQ"/>
    <s v="3222004601"/>
    <d v="2022-09-26T00:00:00"/>
    <m/>
    <n v="360.25"/>
    <s v="60"/>
    <d v="2022-10-04T00:00:00"/>
    <d v="2022-12-03T00:00:00"/>
    <n v="-11"/>
    <n v="49"/>
    <n v="327.5"/>
    <n v="-3602.5"/>
    <n v="16047.5"/>
    <s v="Bonifico"/>
    <d v="2022-11-22T00:00:00"/>
    <s v="12374"/>
    <s v="SAN. BANCO POPOLARE CC TESORERIA"/>
  </r>
  <r>
    <s v="893051"/>
    <s v="22839"/>
    <x v="278"/>
    <s v="ACQ"/>
    <s v="25891309"/>
    <d v="2022-09-28T00:00:00"/>
    <m/>
    <n v="192.19"/>
    <s v="60"/>
    <d v="2022-10-04T00:00:00"/>
    <d v="2022-12-03T00:00:00"/>
    <n v="-25"/>
    <n v="35"/>
    <n v="184.8"/>
    <n v="-4620"/>
    <n v="6468"/>
    <s v="Bonifico"/>
    <d v="2022-11-08T00:00:00"/>
    <s v="11891"/>
    <s v="SAN. BANCO POPOLARE CC TESORERIA"/>
  </r>
  <r>
    <s v="893052"/>
    <s v="91477"/>
    <x v="106"/>
    <s v="ACQ"/>
    <s v="1209358732"/>
    <d v="2022-09-30T00:00:00"/>
    <m/>
    <n v="90.65"/>
    <s v="60"/>
    <d v="2022-10-04T00:00:00"/>
    <d v="2022-12-03T00:00:00"/>
    <n v="-5"/>
    <n v="55"/>
    <n v="74.3"/>
    <n v="-371.5"/>
    <n v="4086.5"/>
    <s v="Bonifico"/>
    <d v="2022-11-28T00:00:00"/>
    <s v="12891"/>
    <s v="SAN. BANCO POPOLARE CC TESORERIA"/>
  </r>
  <r>
    <s v="893053"/>
    <s v="22839"/>
    <x v="278"/>
    <s v="ACQ"/>
    <s v="25890991"/>
    <d v="2022-09-28T00:00:00"/>
    <m/>
    <n v="385.11"/>
    <s v="60"/>
    <d v="2022-10-04T00:00:00"/>
    <d v="2022-12-03T00:00:00"/>
    <n v="-25"/>
    <n v="35"/>
    <n v="370.3"/>
    <n v="-9257.5"/>
    <n v="12960.5"/>
    <s v="Bonifico"/>
    <d v="2022-11-08T00:00:00"/>
    <s v="11891"/>
    <s v="SAN. BANCO POPOLARE CC TESORERIA"/>
  </r>
  <r>
    <s v="893054"/>
    <s v="92830"/>
    <x v="126"/>
    <s v="ACQ"/>
    <s v="0931929613"/>
    <d v="2022-10-01T00:00:00"/>
    <m/>
    <n v="22.17"/>
    <s v="60"/>
    <d v="2022-10-04T00:00:00"/>
    <d v="2022-12-03T00:00:00"/>
    <n v="-9"/>
    <n v="51"/>
    <n v="18.170000000000002"/>
    <n v="-163.53000000000003"/>
    <n v="926.67000000000007"/>
    <s v="Bonifico"/>
    <d v="2022-11-24T00:00:00"/>
    <s v="12566"/>
    <s v="SAN. BANCO POPOLARE CC TESORERIA"/>
  </r>
  <r>
    <s v="893055"/>
    <s v="22839"/>
    <x v="278"/>
    <s v="ACQ"/>
    <s v="25890964"/>
    <d v="2022-09-28T00:00:00"/>
    <m/>
    <n v="1885.88"/>
    <s v="60"/>
    <d v="2022-10-04T00:00:00"/>
    <d v="2022-12-03T00:00:00"/>
    <n v="-25"/>
    <n v="35"/>
    <n v="1813.35"/>
    <n v="-45333.75"/>
    <n v="63467.25"/>
    <s v="Bonifico"/>
    <d v="2022-11-08T00:00:00"/>
    <s v="11891"/>
    <s v="SAN. BANCO POPOLARE CC TESORERIA"/>
  </r>
  <r>
    <s v="893056"/>
    <s v="92830"/>
    <x v="126"/>
    <s v="ACQ"/>
    <s v="0931929594"/>
    <d v="2022-10-01T00:00:00"/>
    <m/>
    <n v="221.67"/>
    <s v="60"/>
    <d v="2022-10-04T00:00:00"/>
    <d v="2022-12-03T00:00:00"/>
    <n v="-9"/>
    <n v="51"/>
    <n v="181.7"/>
    <n v="-1635.3"/>
    <n v="9266.6999999999989"/>
    <s v="Bonifico"/>
    <d v="2022-11-24T00:00:00"/>
    <s v="12566"/>
    <s v="SAN. BANCO POPOLARE CC TESORERIA"/>
  </r>
  <r>
    <s v="893057"/>
    <s v="22839"/>
    <x v="278"/>
    <s v="ACQ"/>
    <s v="25891078"/>
    <d v="2022-09-28T00:00:00"/>
    <m/>
    <n v="400.4"/>
    <s v="60"/>
    <d v="2022-10-04T00:00:00"/>
    <d v="2022-12-03T00:00:00"/>
    <n v="-25"/>
    <n v="35"/>
    <n v="385"/>
    <n v="-9625"/>
    <n v="13475"/>
    <s v="Bonifico"/>
    <d v="2022-11-08T00:00:00"/>
    <s v="11891"/>
    <s v="SAN. BANCO POPOLARE CC TESORERIA"/>
  </r>
  <r>
    <s v="893058"/>
    <s v="93239"/>
    <x v="213"/>
    <s v="ACQ"/>
    <s v="9700227717"/>
    <d v="2022-10-01T00:00:00"/>
    <s v="CANONE OTTOBRE PROCESSATORE DI TESSUTI ISTOLOGICI A CIRCUITO CHIUSO"/>
    <n v="1124.43"/>
    <s v="60"/>
    <d v="2022-10-04T00:00:00"/>
    <d v="2022-12-03T00:00:00"/>
    <n v="18"/>
    <n v="78"/>
    <n v="921.66"/>
    <n v="16589.88"/>
    <n v="71889.48"/>
    <s v="Bonifico"/>
    <d v="2022-12-21T00:00:00"/>
    <s v="14214"/>
    <s v="SAN. BANCO POPOLARE CC TESORERIA"/>
  </r>
  <r>
    <s v="893059"/>
    <s v="22839"/>
    <x v="278"/>
    <s v="ACQ"/>
    <s v="25891231"/>
    <d v="2022-09-28T00:00:00"/>
    <m/>
    <n v="19.22"/>
    <s v="60"/>
    <d v="2022-10-04T00:00:00"/>
    <d v="2022-12-03T00:00:00"/>
    <n v="-25"/>
    <n v="35"/>
    <n v="18.48"/>
    <n v="-462"/>
    <n v="646.80000000000007"/>
    <s v="Bonifico"/>
    <d v="2022-11-08T00:00:00"/>
    <s v="11891"/>
    <s v="SAN. BANCO POPOLARE CC TESORERIA"/>
  </r>
  <r>
    <s v="893060"/>
    <s v="94894"/>
    <x v="273"/>
    <s v="ACQ"/>
    <s v="3622098590"/>
    <d v="2022-09-30T00:00:00"/>
    <m/>
    <n v="6127.74"/>
    <s v="60"/>
    <d v="2022-10-04T00:00:00"/>
    <d v="2022-12-03T00:00:00"/>
    <n v="-11"/>
    <n v="49"/>
    <n v="5570.67"/>
    <n v="-61277.37"/>
    <n v="272962.83"/>
    <s v="Bonifico"/>
    <d v="2022-11-22T00:00:00"/>
    <s v="12370"/>
    <s v="SAN. BANCO POPOLARE CC TESORERIA"/>
  </r>
  <r>
    <s v="893061"/>
    <s v="22839"/>
    <x v="278"/>
    <s v="ACQ"/>
    <s v="25891269"/>
    <d v="2022-09-28T00:00:00"/>
    <m/>
    <n v="284.75"/>
    <s v="60"/>
    <d v="2022-10-04T00:00:00"/>
    <d v="2022-12-03T00:00:00"/>
    <n v="-25"/>
    <n v="35"/>
    <n v="261.8"/>
    <n v="-6545"/>
    <n v="9163"/>
    <s v="Bonifico"/>
    <d v="2022-11-08T00:00:00"/>
    <s v="11891"/>
    <s v="SAN. BANCO POPOLARE CC TESORERIA"/>
  </r>
  <r>
    <s v="893062"/>
    <s v="91477"/>
    <x v="106"/>
    <s v="ACQ"/>
    <s v="1209358733"/>
    <d v="2022-09-30T00:00:00"/>
    <s v="NOL. SETTEMBRE 2022 NIM VITAL SN C2026171"/>
    <n v="508.34"/>
    <s v="60"/>
    <d v="2022-10-04T00:00:00"/>
    <d v="2022-12-03T00:00:00"/>
    <n v="-18"/>
    <n v="42"/>
    <n v="416.67"/>
    <n v="-7500.06"/>
    <n v="17500.14"/>
    <s v="Bonifico"/>
    <d v="2022-11-15T00:00:00"/>
    <s v="11957"/>
    <s v="SAN. BANCO POPOLARE CC TESORERIA"/>
  </r>
  <r>
    <s v="893063"/>
    <s v="92068"/>
    <x v="146"/>
    <s v="ACQ"/>
    <s v="1020556128"/>
    <d v="2022-09-30T00:00:00"/>
    <s v="CANONE LUG-SETT CANONE DI ASSISTENZA TECNICA: BacT/ALERT VIRTUO UNITA' A"/>
    <n v="3049.99"/>
    <s v="60"/>
    <d v="2022-10-04T00:00:00"/>
    <d v="2022-12-03T00:00:00"/>
    <n v="18"/>
    <n v="78"/>
    <n v="2499.9899999999998"/>
    <n v="44999.819999999992"/>
    <n v="194999.21999999997"/>
    <s v="Bonifico"/>
    <d v="2022-12-21T00:00:00"/>
    <s v="14253"/>
    <s v="SAN. BANCO POPOLARE CC TESORERIA"/>
  </r>
  <r>
    <s v="893064"/>
    <s v="92830"/>
    <x v="126"/>
    <s v="ACQ"/>
    <s v="0931928670"/>
    <d v="2022-09-29T00:00:00"/>
    <m/>
    <n v="21.96"/>
    <s v="60"/>
    <d v="2022-10-04T00:00:00"/>
    <d v="2022-12-03T00:00:00"/>
    <n v="-5"/>
    <n v="55"/>
    <n v="18"/>
    <n v="-90"/>
    <n v="990"/>
    <s v="Bonifico"/>
    <d v="2022-11-28T00:00:00"/>
    <s v="12918"/>
    <s v="SAN. BANCO POPOLARE CC TESORERIA"/>
  </r>
  <r>
    <s v="893065"/>
    <s v="92068"/>
    <x v="146"/>
    <s v="ACQ"/>
    <s v="1020556127"/>
    <d v="2022-09-30T00:00:00"/>
    <s v="CANONE LUGLIO-SETT NOLEGGIO PREVI COLOR GRAM V2"/>
    <n v="259.24"/>
    <s v="60"/>
    <d v="2022-10-04T00:00:00"/>
    <d v="2022-12-03T00:00:00"/>
    <n v="18"/>
    <n v="78"/>
    <n v="212.49"/>
    <n v="3824.82"/>
    <n v="16574.22"/>
    <s v="Bonifico"/>
    <d v="2022-12-21T00:00:00"/>
    <s v="14253"/>
    <s v="SAN. BANCO POPOLARE CC TESORERIA"/>
  </r>
  <r>
    <s v="893066"/>
    <s v="99397"/>
    <x v="407"/>
    <s v="ACQ"/>
    <s v="FATTPA 110_22"/>
    <d v="2022-09-30T00:00:00"/>
    <m/>
    <n v="944.28"/>
    <s v="60"/>
    <d v="2022-10-04T00:00:00"/>
    <d v="2022-12-03T00:00:00"/>
    <n v="-18"/>
    <n v="42"/>
    <n v="774"/>
    <n v="-13932"/>
    <n v="32508"/>
    <s v="Bonifico"/>
    <d v="2022-11-15T00:00:00"/>
    <s v="12160"/>
    <s v="SAN. BANCO POPOLARE CC TESORERIA"/>
  </r>
  <r>
    <s v="893067"/>
    <s v="96491"/>
    <x v="3"/>
    <s v="ACQ"/>
    <s v="22211032"/>
    <d v="2022-10-01T00:00:00"/>
    <m/>
    <n v="62.34"/>
    <s v="60"/>
    <d v="2022-10-04T00:00:00"/>
    <d v="2022-12-03T00:00:00"/>
    <n v="-18"/>
    <n v="42"/>
    <n v="59.94"/>
    <n v="-1078.92"/>
    <n v="2517.48"/>
    <s v="Bonifico"/>
    <d v="2022-11-15T00:00:00"/>
    <s v="12181"/>
    <s v="SAN. BANCO POPOLARE CC TESORERIA"/>
  </r>
  <r>
    <s v="893068"/>
    <s v="99499"/>
    <x v="39"/>
    <s v="ACQ"/>
    <s v="6105/01"/>
    <d v="2022-09-30T00:00:00"/>
    <m/>
    <n v="147.57"/>
    <s v="60"/>
    <d v="2022-10-04T00:00:00"/>
    <d v="2022-12-03T00:00:00"/>
    <n v="-18"/>
    <n v="42"/>
    <n v="120.96"/>
    <n v="-2177.2799999999997"/>
    <n v="5080.32"/>
    <s v="Bonifico"/>
    <d v="2022-11-15T00:00:00"/>
    <s v="12095"/>
    <s v="SAN. BANCO POPOLARE CC TESORERIA"/>
  </r>
  <r>
    <s v="893069"/>
    <s v="91011"/>
    <x v="574"/>
    <s v="ACQ"/>
    <s v="13"/>
    <d v="2022-09-05T00:00:00"/>
    <s v="KOLTSOVA: attività LP di pediatra per la copertura di turni e reperibilità c/o POOP - AGOSTO 2022 (h 140,20')"/>
    <n v="7010"/>
    <s v="30"/>
    <d v="2022-10-04T00:00:00"/>
    <d v="2022-11-03T00:00:00"/>
    <n v="-27"/>
    <n v="3"/>
    <n v="5608"/>
    <n v="-151416"/>
    <n v="16824"/>
    <s v="Bonifico"/>
    <d v="2022-10-07T00:00:00"/>
    <s v="10690"/>
    <s v="SAN. BANCO POPOLARE CC TESORERIA"/>
  </r>
  <r>
    <s v="893070"/>
    <s v="92068"/>
    <x v="146"/>
    <s v="ACQ"/>
    <s v="1020556892"/>
    <d v="2022-09-30T00:00:00"/>
    <s v="CANONE LUGLIO-SETT CANONE DI ASSISTENZA TECNICA: BacT/ALERT 3D 120"/>
    <n v="1098"/>
    <s v="60"/>
    <d v="2022-10-04T00:00:00"/>
    <d v="2022-12-03T00:00:00"/>
    <n v="18"/>
    <n v="78"/>
    <n v="900"/>
    <n v="16200"/>
    <n v="70200"/>
    <s v="Bonifico"/>
    <d v="2022-12-21T00:00:00"/>
    <s v="14253"/>
    <s v="SAN. BANCO POPOLARE CC TESORERIA"/>
  </r>
  <r>
    <s v="893071"/>
    <s v="93198"/>
    <x v="510"/>
    <s v="ACQ"/>
    <s v="224704/E"/>
    <d v="2022-09-29T00:00:00"/>
    <m/>
    <n v="856.44"/>
    <s v="60"/>
    <d v="2022-10-04T00:00:00"/>
    <d v="2022-12-03T00:00:00"/>
    <n v="-18"/>
    <n v="42"/>
    <n v="702"/>
    <n v="-12636"/>
    <n v="29484"/>
    <s v="Bonifico"/>
    <d v="2022-11-15T00:00:00"/>
    <s v="12016"/>
    <s v="SAN. BANCO POPOLARE CC TESORERIA"/>
  </r>
  <r>
    <s v="893072"/>
    <s v="96579"/>
    <x v="43"/>
    <s v="ACQ"/>
    <s v="22510081"/>
    <d v="2022-09-30T00:00:00"/>
    <m/>
    <n v="702.72"/>
    <s v="60"/>
    <d v="2022-10-04T00:00:00"/>
    <d v="2022-12-03T00:00:00"/>
    <n v="-5"/>
    <n v="55"/>
    <n v="576"/>
    <n v="-2880"/>
    <n v="31680"/>
    <s v="Bonifico"/>
    <d v="2022-11-28T00:00:00"/>
    <s v="12827"/>
    <s v="SAN. BANCO POPOLARE CC TESORERIA"/>
  </r>
  <r>
    <s v="893073"/>
    <s v="100464"/>
    <x v="68"/>
    <s v="ACQ"/>
    <s v="FIR066452"/>
    <d v="2022-09-29T00:00:00"/>
    <s v="ADD VERBALE MULTA AUTO FG588ML 5/7/22"/>
    <n v="9.15"/>
    <s v="60"/>
    <d v="2022-10-04T00:00:00"/>
    <d v="2022-12-03T00:00:00"/>
    <n v="-18"/>
    <n v="42"/>
    <n v="7.5"/>
    <n v="-135"/>
    <n v="315"/>
    <s v="Bonifico"/>
    <d v="2022-11-15T00:00:00"/>
    <s v="12096"/>
    <s v="SAN. BANCO POPOLARE CC TESORERIA"/>
  </r>
  <r>
    <s v="893074"/>
    <s v="96579"/>
    <x v="43"/>
    <s v="ACQ"/>
    <s v="22510079"/>
    <d v="2022-09-30T00:00:00"/>
    <m/>
    <n v="273.77"/>
    <s v="60"/>
    <d v="2022-10-04T00:00:00"/>
    <d v="2022-12-03T00:00:00"/>
    <n v="-5"/>
    <n v="55"/>
    <n v="224.4"/>
    <n v="-1122"/>
    <n v="12342"/>
    <s v="Bonifico"/>
    <d v="2022-11-28T00:00:00"/>
    <s v="12827"/>
    <s v="SAN. BANCO POPOLARE CC TESORERIA"/>
  </r>
  <r>
    <s v="893075"/>
    <s v="91477"/>
    <x v="106"/>
    <s v="ACQ"/>
    <s v="1209358730"/>
    <d v="2022-09-30T00:00:00"/>
    <m/>
    <n v="90.65"/>
    <s v="60"/>
    <d v="2022-10-04T00:00:00"/>
    <d v="2022-12-03T00:00:00"/>
    <n v="-9"/>
    <n v="51"/>
    <n v="74.3"/>
    <n v="-668.69999999999993"/>
    <n v="3789.2999999999997"/>
    <s v="Bonifico"/>
    <d v="2022-11-24T00:00:00"/>
    <s v="12711"/>
    <s v="SAN. BANCO POPOLARE CC TESORERIA"/>
  </r>
  <r>
    <s v="893076"/>
    <s v="96988"/>
    <x v="387"/>
    <s v="ACQ"/>
    <s v="1300260827"/>
    <d v="2022-09-30T00:00:00"/>
    <m/>
    <n v="372.16"/>
    <s v="60"/>
    <d v="2022-10-04T00:00:00"/>
    <d v="2022-12-03T00:00:00"/>
    <n v="-18"/>
    <n v="42"/>
    <n v="305.05"/>
    <n v="-5490.9000000000005"/>
    <n v="12812.1"/>
    <s v="Bonifico"/>
    <d v="2022-11-15T00:00:00"/>
    <s v="12081"/>
    <s v="SAN. BANCO POPOLARE CC TESORERIA"/>
  </r>
  <r>
    <s v="893077"/>
    <s v="22589"/>
    <x v="371"/>
    <s v="ACQ"/>
    <s v="1000009908"/>
    <d v="2022-09-27T00:00:00"/>
    <m/>
    <n v="49.83"/>
    <s v="60"/>
    <d v="2022-10-04T00:00:00"/>
    <d v="2022-12-03T00:00:00"/>
    <n v="-9"/>
    <n v="51"/>
    <n v="45.3"/>
    <n v="-407.7"/>
    <n v="2310.2999999999997"/>
    <s v="Bonifico"/>
    <d v="2022-11-24T00:00:00"/>
    <s v="12570"/>
    <s v="SAN. BANCO POPOLARE CC TESORERIA"/>
  </r>
  <r>
    <s v="893078"/>
    <s v="96988"/>
    <x v="387"/>
    <s v="ACQ"/>
    <s v="1300260828"/>
    <d v="2022-09-30T00:00:00"/>
    <m/>
    <n v="387.3"/>
    <s v="60"/>
    <d v="2022-10-04T00:00:00"/>
    <d v="2022-12-03T00:00:00"/>
    <n v="-18"/>
    <n v="42"/>
    <n v="317.45999999999998"/>
    <n v="-5714.28"/>
    <n v="13333.32"/>
    <s v="Bonifico"/>
    <d v="2022-11-15T00:00:00"/>
    <s v="12081"/>
    <s v="SAN. BANCO POPOLARE CC TESORERIA"/>
  </r>
  <r>
    <s v="893079"/>
    <s v="22536"/>
    <x v="9"/>
    <s v="ACQ"/>
    <s v="5912217516"/>
    <d v="2022-09-29T00:00:00"/>
    <s v="NOLEGGIO COVID LUGLIO/SETTEMBRE 2022"/>
    <n v="4383.5200000000004"/>
    <s v="60"/>
    <d v="2022-10-04T00:00:00"/>
    <d v="2022-12-03T00:00:00"/>
    <n v="-18"/>
    <n v="42"/>
    <n v="3593.05"/>
    <n v="-64674.9"/>
    <n v="150908.1"/>
    <s v="Bonifico"/>
    <d v="2022-11-15T00:00:00"/>
    <s v="11950"/>
    <s v="SAN. BANCO POPOLARE CC TESORERIA"/>
  </r>
  <r>
    <s v="893081"/>
    <s v="95802"/>
    <x v="103"/>
    <s v="ACQ"/>
    <s v="0931864020"/>
    <d v="2022-10-03T00:00:00"/>
    <m/>
    <n v="2265.02"/>
    <s v="60"/>
    <d v="2022-10-04T00:00:00"/>
    <d v="2022-12-03T00:00:00"/>
    <n v="-11"/>
    <n v="49"/>
    <n v="2059.11"/>
    <n v="-22650.210000000003"/>
    <n v="100896.39"/>
    <s v="Bonifico"/>
    <d v="2022-11-22T00:00:00"/>
    <s v="12464"/>
    <s v="SAN. BANCO POPOLARE CC TESORERIA"/>
  </r>
  <r>
    <s v="893082"/>
    <s v="96491"/>
    <x v="3"/>
    <s v="ACQ"/>
    <s v="22209689"/>
    <d v="2022-09-30T00:00:00"/>
    <m/>
    <n v="2641.55"/>
    <s v="60"/>
    <d v="2022-10-04T00:00:00"/>
    <d v="2022-12-03T00:00:00"/>
    <n v="-9"/>
    <n v="51"/>
    <n v="2539.9499999999998"/>
    <n v="-22859.55"/>
    <n v="129537.45"/>
    <s v="Bonifico"/>
    <d v="2022-11-24T00:00:00"/>
    <s v="12693"/>
    <s v="SAN. BANCO POPOLARE CC TESORERIA"/>
  </r>
  <r>
    <s v="893083"/>
    <s v="90208"/>
    <x v="46"/>
    <s v="ACQ"/>
    <s v="2022033369"/>
    <d v="2022-09-30T00:00:00"/>
    <s v="CAN. LUGLIO/SETTEMBRE 2022"/>
    <n v="1830"/>
    <s v="60"/>
    <d v="2022-10-04T00:00:00"/>
    <d v="2022-12-03T00:00:00"/>
    <n v="-18"/>
    <n v="42"/>
    <n v="1500"/>
    <n v="-27000"/>
    <n v="63000"/>
    <s v="Bonifico"/>
    <d v="2022-11-15T00:00:00"/>
    <s v="11969"/>
    <s v="SAN. BANCO POPOLARE CC TESORERIA"/>
  </r>
  <r>
    <s v="893084"/>
    <s v="95802"/>
    <x v="103"/>
    <s v="ACQ"/>
    <s v="0931864019"/>
    <d v="2022-10-03T00:00:00"/>
    <m/>
    <n v="8017.28"/>
    <s v="60"/>
    <d v="2022-10-04T00:00:00"/>
    <d v="2022-12-03T00:00:00"/>
    <n v="-11"/>
    <n v="49"/>
    <n v="7288.44"/>
    <n v="-80172.84"/>
    <n v="357133.56"/>
    <s v="Bonifico"/>
    <d v="2022-11-22T00:00:00"/>
    <s v="12464"/>
    <s v="SAN. BANCO POPOLARE CC TESORERIA"/>
  </r>
  <r>
    <s v="893085"/>
    <s v="10480"/>
    <x v="359"/>
    <s v="ACQ"/>
    <s v="79/PA"/>
    <d v="2022-09-29T00:00:00"/>
    <s v="SERVIZIO DI TURNAZIONE GUARDIA MEDICA ANESTESIA E RIANIMAZIONE AGOSTO OGLIO PO"/>
    <n v="82778"/>
    <s v="60"/>
    <d v="2022-10-04T00:00:00"/>
    <d v="2022-12-03T00:00:00"/>
    <n v="-25"/>
    <n v="35"/>
    <n v="82778"/>
    <n v="-2069450"/>
    <n v="2897230"/>
    <s v="Bonifico"/>
    <d v="2022-11-08T00:00:00"/>
    <s v="11888"/>
    <s v="SAN. BANCO POPOLARE CC TESORERIA"/>
  </r>
  <r>
    <s v="893086"/>
    <s v="91903"/>
    <x v="575"/>
    <s v="ACQ"/>
    <s v="2211111737"/>
    <d v="2022-09-30T00:00:00"/>
    <m/>
    <n v="260.24"/>
    <s v="60"/>
    <d v="2022-10-04T00:00:00"/>
    <d v="2022-12-03T00:00:00"/>
    <n v="-11"/>
    <n v="49"/>
    <n v="236.58"/>
    <n v="-2602.38"/>
    <n v="11592.42"/>
    <s v="Bonifico"/>
    <d v="2022-11-22T00:00:00"/>
    <s v="12361"/>
    <s v="SAN. BANCO POPOLARE CC TESORERIA"/>
  </r>
  <r>
    <s v="893087"/>
    <s v="10480"/>
    <x v="359"/>
    <s v="ACQ"/>
    <s v="78/PA"/>
    <d v="2022-09-29T00:00:00"/>
    <s v="TURNI GUARDIA MEDICA ANESTESISTI MESE DI AGOSTO - CREMONA"/>
    <n v="14834"/>
    <s v="60"/>
    <d v="2022-10-04T00:00:00"/>
    <d v="2022-12-03T00:00:00"/>
    <n v="-25"/>
    <n v="35"/>
    <n v="14834"/>
    <n v="-370850"/>
    <n v="519190"/>
    <s v="Bonifico"/>
    <d v="2022-11-08T00:00:00"/>
    <s v="11888"/>
    <s v="SAN. BANCO POPOLARE CC TESORERIA"/>
  </r>
  <r>
    <s v="893088"/>
    <s v="92830"/>
    <x v="126"/>
    <s v="ACQ"/>
    <s v="0931929593"/>
    <d v="2022-10-01T00:00:00"/>
    <m/>
    <n v="10.98"/>
    <s v="60"/>
    <d v="2022-10-04T00:00:00"/>
    <d v="2022-12-03T00:00:00"/>
    <n v="-9"/>
    <n v="51"/>
    <n v="9"/>
    <n v="-81"/>
    <n v="459"/>
    <s v="Bonifico"/>
    <d v="2022-11-24T00:00:00"/>
    <s v="12566"/>
    <s v="SAN. BANCO POPOLARE CC TESORERIA"/>
  </r>
  <r>
    <s v="893089"/>
    <s v="90712"/>
    <x v="453"/>
    <s v="ACQ_I"/>
    <s v="V0-128291"/>
    <d v="2022-09-29T00:00:00"/>
    <s v="TERR."/>
    <n v="306.8"/>
    <s v="30"/>
    <d v="2022-10-04T00:00:00"/>
    <d v="2022-11-03T00:00:00"/>
    <n v="-24"/>
    <n v="6"/>
    <n v="295"/>
    <n v="-7080"/>
    <n v="1770"/>
    <s v="Bonifico"/>
    <d v="2022-10-10T00:00:00"/>
    <s v="10754"/>
    <s v="TERR. BANCO POPOLARE"/>
  </r>
  <r>
    <s v="893090"/>
    <s v="91477"/>
    <x v="106"/>
    <s v="ACQ"/>
    <s v="1209358728"/>
    <d v="2022-09-30T00:00:00"/>
    <s v="SETTEMBRE"/>
    <n v="582.4"/>
    <s v="60"/>
    <d v="2022-10-04T00:00:00"/>
    <d v="2022-12-03T00:00:00"/>
    <n v="18"/>
    <n v="78"/>
    <n v="560"/>
    <n v="10080"/>
    <n v="43680"/>
    <s v="Bonifico"/>
    <d v="2022-12-21T00:00:00"/>
    <s v="14219"/>
    <s v="SAN. BANCO POPOLARE CC TESORERIA"/>
  </r>
  <r>
    <s v="893091"/>
    <s v="22839"/>
    <x v="278"/>
    <s v="ACQ"/>
    <s v="25891272"/>
    <d v="2022-09-28T00:00:00"/>
    <m/>
    <n v="74.88"/>
    <s v="60"/>
    <d v="2022-10-04T00:00:00"/>
    <d v="2022-12-03T00:00:00"/>
    <n v="-25"/>
    <n v="35"/>
    <n v="72"/>
    <n v="-1800"/>
    <n v="2520"/>
    <s v="Bonifico"/>
    <d v="2022-11-08T00:00:00"/>
    <s v="11891"/>
    <s v="SAN. BANCO POPOLARE CC TESORERIA"/>
  </r>
  <r>
    <s v="893092"/>
    <s v="92830"/>
    <x v="126"/>
    <s v="ACQ"/>
    <s v="0931928669"/>
    <d v="2022-09-29T00:00:00"/>
    <m/>
    <n v="1176.73"/>
    <s v="60"/>
    <d v="2022-10-04T00:00:00"/>
    <d v="2022-12-03T00:00:00"/>
    <n v="-9"/>
    <n v="51"/>
    <n v="964.53"/>
    <n v="-8680.77"/>
    <n v="49191.03"/>
    <s v="Bonifico"/>
    <d v="2022-11-24T00:00:00"/>
    <s v="12566"/>
    <s v="SAN. BANCO POPOLARE CC TESORERIA"/>
  </r>
  <r>
    <s v="893093"/>
    <s v="90712"/>
    <x v="453"/>
    <s v="ACQ_I"/>
    <s v="R2-5934"/>
    <d v="2022-09-29T00:00:00"/>
    <s v="TERR."/>
    <n v="-30.68"/>
    <s v="30"/>
    <d v="2022-10-04T00:00:00"/>
    <d v="2022-11-03T00:00:00"/>
    <n v="0"/>
    <n v="30"/>
    <n v="-29.5"/>
    <n v="0"/>
    <n v="-885"/>
    <s v="Bonifico"/>
    <d v="2022-10-10T00:00:00"/>
    <s v="10754"/>
    <s v="TERR. BANCO POPOLARE"/>
  </r>
  <r>
    <s v="893094"/>
    <s v="91477"/>
    <x v="106"/>
    <s v="ACQ"/>
    <s v="1209358731"/>
    <d v="2022-09-30T00:00:00"/>
    <m/>
    <n v="90.65"/>
    <s v="60"/>
    <d v="2022-10-04T00:00:00"/>
    <d v="2022-12-03T00:00:00"/>
    <n v="-5"/>
    <n v="55"/>
    <n v="74.3"/>
    <n v="-371.5"/>
    <n v="4086.5"/>
    <s v="Bonifico"/>
    <d v="2022-11-28T00:00:00"/>
    <s v="12891"/>
    <s v="SAN. BANCO POPOLARE CC TESORERIA"/>
  </r>
  <r>
    <s v="893095"/>
    <s v="22536"/>
    <x v="9"/>
    <s v="ACQ"/>
    <s v="22044821"/>
    <d v="2022-09-30T00:00:00"/>
    <m/>
    <n v="1895.88"/>
    <s v="60"/>
    <d v="2022-10-04T00:00:00"/>
    <d v="2022-12-03T00:00:00"/>
    <n v="-18"/>
    <n v="42"/>
    <n v="1554"/>
    <n v="-27972"/>
    <n v="65268"/>
    <s v="Bonifico"/>
    <d v="2022-11-15T00:00:00"/>
    <s v="11950"/>
    <s v="SAN. BANCO POPOLARE CC TESORERIA"/>
  </r>
  <r>
    <s v="893096"/>
    <s v="92830"/>
    <x v="126"/>
    <s v="ACQ"/>
    <s v="0931929522"/>
    <d v="2022-09-30T00:00:00"/>
    <m/>
    <n v="85.4"/>
    <s v="60"/>
    <d v="2022-10-04T00:00:00"/>
    <d v="2022-12-03T00:00:00"/>
    <n v="-5"/>
    <n v="55"/>
    <n v="70"/>
    <n v="-350"/>
    <n v="3850"/>
    <s v="Bonifico"/>
    <d v="2022-11-28T00:00:00"/>
    <s v="12918"/>
    <s v="SAN. BANCO POPOLARE CC TESORERIA"/>
  </r>
  <r>
    <s v="893097"/>
    <s v="94894"/>
    <x v="273"/>
    <s v="ACQ"/>
    <s v="3622098589"/>
    <d v="2022-09-30T00:00:00"/>
    <m/>
    <n v="3455.71"/>
    <s v="60"/>
    <d v="2022-10-04T00:00:00"/>
    <d v="2022-12-03T00:00:00"/>
    <n v="-11"/>
    <n v="49"/>
    <n v="3141.55"/>
    <n v="-34557.050000000003"/>
    <n v="153935.95000000001"/>
    <s v="Bonifico"/>
    <d v="2022-11-22T00:00:00"/>
    <s v="12370"/>
    <s v="SAN. BANCO POPOLARE CC TESORERIA"/>
  </r>
  <r>
    <s v="893098"/>
    <s v="99041"/>
    <x v="209"/>
    <s v="ACQ"/>
    <s v="7000173961"/>
    <d v="2022-09-30T00:00:00"/>
    <m/>
    <n v="244.81"/>
    <s v="60"/>
    <d v="2022-10-04T00:00:00"/>
    <d v="2022-12-03T00:00:00"/>
    <n v="-10"/>
    <n v="50"/>
    <n v="222.55"/>
    <n v="-2225.5"/>
    <n v="11127.5"/>
    <s v="Bonifico"/>
    <d v="2022-11-23T00:00:00"/>
    <s v="12540"/>
    <s v="SAN. BANCO POPOLARE CC TESORERIA"/>
  </r>
  <r>
    <s v="893099"/>
    <s v="10148"/>
    <x v="570"/>
    <s v="ACQ"/>
    <s v="0900261522"/>
    <d v="2022-09-30T00:00:00"/>
    <m/>
    <n v="505.88"/>
    <s v="60"/>
    <d v="2022-10-04T00:00:00"/>
    <d v="2022-12-03T00:00:00"/>
    <n v="-18"/>
    <n v="42"/>
    <n v="486.42"/>
    <n v="-8755.56"/>
    <n v="20429.64"/>
    <s v="Bonifico"/>
    <d v="2022-11-15T00:00:00"/>
    <s v="12151"/>
    <s v="SAN. BANCO POPOLARE CC TESORERIA"/>
  </r>
  <r>
    <s v="893100"/>
    <s v="90660"/>
    <x v="207"/>
    <s v="ACQ"/>
    <s v="3900302538"/>
    <d v="2022-09-30T00:00:00"/>
    <m/>
    <n v="1117.32"/>
    <s v="60"/>
    <d v="2022-10-04T00:00:00"/>
    <d v="2022-12-03T00:00:00"/>
    <n v="-5"/>
    <n v="55"/>
    <n v="915.84"/>
    <n v="-4579.2"/>
    <n v="50371.200000000004"/>
    <s v="Bonifico"/>
    <d v="2022-11-28T00:00:00"/>
    <s v="12823"/>
    <s v="SAN. BANCO POPOLARE CC TESORERIA"/>
  </r>
  <r>
    <s v="893101"/>
    <s v="92068"/>
    <x v="146"/>
    <s v="ACQ"/>
    <s v="1020556132"/>
    <d v="2022-09-30T00:00:00"/>
    <s v="CANONE ASSISTENZA TECNICA PER: VITEK MS CE-IVD LUGLIO-SETT"/>
    <n v="9150"/>
    <s v="60"/>
    <d v="2022-10-04T00:00:00"/>
    <d v="2022-12-03T00:00:00"/>
    <n v="18"/>
    <n v="78"/>
    <n v="7500"/>
    <n v="135000"/>
    <n v="585000"/>
    <s v="Bonifico"/>
    <d v="2022-12-21T00:00:00"/>
    <s v="14253"/>
    <s v="SAN. BANCO POPOLARE CC TESORERIA"/>
  </r>
  <r>
    <s v="893102"/>
    <s v="94919"/>
    <x v="84"/>
    <s v="ACQ"/>
    <s v="22018819R8"/>
    <d v="2022-09-29T00:00:00"/>
    <s v="VEDI NC 22021684R&amp; DEL 9/11/2 A STORNO TOT. FATTURA X DOPPIA FATTURAZIONE"/>
    <n v="156"/>
    <s v="60"/>
    <d v="2022-10-04T00:00:00"/>
    <d v="2022-12-03T00:00:00"/>
    <n v="0"/>
    <n v="60"/>
    <n v="150"/>
    <n v="0"/>
    <n v="9000"/>
    <s v="Bonifico"/>
    <d v="2022-11-23T00:00:00"/>
    <s v="12536"/>
    <s v="SAN. BANCO POPOLARE CC TESORERIA"/>
  </r>
  <r>
    <s v="893104"/>
    <s v="96491"/>
    <x v="3"/>
    <s v="ACQ"/>
    <s v="22210327"/>
    <d v="2022-09-30T00:00:00"/>
    <m/>
    <n v="393.64"/>
    <s v="60"/>
    <d v="2022-10-04T00:00:00"/>
    <d v="2022-12-03T00:00:00"/>
    <n v="-18"/>
    <n v="42"/>
    <n v="378.5"/>
    <n v="-6813"/>
    <n v="15897"/>
    <s v="Bonifico"/>
    <d v="2022-11-15T00:00:00"/>
    <s v="12181"/>
    <s v="SAN. BANCO POPOLARE CC TESORERIA"/>
  </r>
  <r>
    <s v="893105"/>
    <s v="91011"/>
    <x v="574"/>
    <s v="ACQ"/>
    <s v="14"/>
    <d v="2022-10-03T00:00:00"/>
    <s v="KOLTSOVA: attività LP di pediatra per la copertura di turni e reperibilità c/o POOP - SETTEMBRE 2022 (h 158,56')"/>
    <n v="7928"/>
    <s v="30"/>
    <d v="2022-10-04T00:00:00"/>
    <d v="2022-11-03T00:00:00"/>
    <n v="-17"/>
    <n v="13"/>
    <n v="6342.4"/>
    <n v="-107820.79999999999"/>
    <n v="82451.199999999997"/>
    <s v="Bonifico"/>
    <d v="2022-10-17T00:00:00"/>
    <s v="11222"/>
    <s v="SAN. BANCO POPOLARE CC TESORERIA"/>
  </r>
  <r>
    <s v="893106"/>
    <s v="99423"/>
    <x v="98"/>
    <s v="ACQ"/>
    <s v="9897103224"/>
    <d v="2022-09-30T00:00:00"/>
    <m/>
    <n v="1941.98"/>
    <s v="60"/>
    <d v="2022-10-04T00:00:00"/>
    <d v="2022-12-03T00:00:00"/>
    <n v="-11"/>
    <n v="49"/>
    <n v="1765.44"/>
    <n v="-19419.84"/>
    <n v="86506.559999999998"/>
    <s v="Bonifico"/>
    <d v="2022-11-22T00:00:00"/>
    <s v="12377"/>
    <s v="SAN. BANCO POPOLARE CC TESORERIA"/>
  </r>
  <r>
    <s v="893107"/>
    <s v="92068"/>
    <x v="146"/>
    <s v="ACQ"/>
    <s v="1020556124"/>
    <d v="2022-09-30T00:00:00"/>
    <s v="NOL. RENTAL-VITEK 2 LUGLIO/SETTEMBRE 2022"/>
    <n v="304.99"/>
    <s v="60"/>
    <d v="2022-10-04T00:00:00"/>
    <d v="2022-12-03T00:00:00"/>
    <n v="-18"/>
    <n v="42"/>
    <n v="249.99"/>
    <n v="-4499.82"/>
    <n v="10499.58"/>
    <s v="Bonifico"/>
    <d v="2022-11-15T00:00:00"/>
    <s v="12122"/>
    <s v="SAN. BANCO POPOLARE CC TESORERIA"/>
  </r>
  <r>
    <s v="893108"/>
    <s v="93545"/>
    <x v="576"/>
    <s v="ACQ"/>
    <s v="2222921426"/>
    <d v="2022-09-30T00:00:00"/>
    <m/>
    <n v="711.5"/>
    <s v="60"/>
    <d v="2022-10-04T00:00:00"/>
    <d v="2022-12-03T00:00:00"/>
    <n v="-18"/>
    <n v="42"/>
    <n v="583.20000000000005"/>
    <n v="-10497.6"/>
    <n v="24494.400000000001"/>
    <s v="Bonifico"/>
    <d v="2022-11-15T00:00:00"/>
    <s v="12059"/>
    <s v="SAN. BANCO POPOLARE CC TESORERIA"/>
  </r>
  <r>
    <s v="893109"/>
    <s v="90127"/>
    <x v="88"/>
    <s v="ACQ"/>
    <s v="5302497576"/>
    <d v="2022-09-30T00:00:00"/>
    <m/>
    <n v="190.85"/>
    <s v="60"/>
    <d v="2022-10-04T00:00:00"/>
    <d v="2022-12-03T00:00:00"/>
    <n v="-9"/>
    <n v="51"/>
    <n v="173.5"/>
    <n v="-1561.5"/>
    <n v="8848.5"/>
    <s v="Bonifico"/>
    <d v="2022-11-24T00:00:00"/>
    <s v="12649"/>
    <s v="SAN. BANCO POPOLARE CC TESORERIA"/>
  </r>
  <r>
    <s v="893110"/>
    <s v="90127"/>
    <x v="88"/>
    <s v="ACQ"/>
    <s v="5302497575"/>
    <d v="2022-09-30T00:00:00"/>
    <m/>
    <n v="2343"/>
    <s v="60"/>
    <d v="2022-10-04T00:00:00"/>
    <d v="2022-12-03T00:00:00"/>
    <n v="-11"/>
    <n v="49"/>
    <n v="2130"/>
    <n v="-23430"/>
    <n v="104370"/>
    <s v="Bonifico"/>
    <d v="2022-11-22T00:00:00"/>
    <s v="12398"/>
    <s v="SAN. BANCO POPOLARE CC TESORERIA"/>
  </r>
  <r>
    <s v="893111"/>
    <s v="98205"/>
    <x v="73"/>
    <s v="ACQ"/>
    <s v="BFV522679"/>
    <d v="2022-09-30T00:00:00"/>
    <s v="NC A STORNO PARZ. FT BFV514866 DEL 30/6/22 E FT BFV522678 DEL 30/9/22"/>
    <n v="-182.9"/>
    <s v="60"/>
    <d v="2022-10-04T00:00:00"/>
    <d v="2022-12-03T00:00:00"/>
    <n v="0"/>
    <n v="60"/>
    <n v="-162.83000000000001"/>
    <n v="0"/>
    <n v="-9769.8000000000011"/>
    <s v="Bonifico"/>
    <d v="2022-11-29T00:00:00"/>
    <s v="12976"/>
    <s v="SAN. BANCO POPOLARE CC TESORERIA"/>
  </r>
  <r>
    <s v="893112"/>
    <s v="98205"/>
    <x v="73"/>
    <s v="ACQ"/>
    <s v="BFV522827"/>
    <d v="2022-09-30T00:00:00"/>
    <s v="VEDI NC BFV525577 DEL 31/10/22 X RESO ORUDIS 30CPS NR.1 CONF."/>
    <n v="228.22"/>
    <s v="60"/>
    <d v="2022-10-04T00:00:00"/>
    <d v="2022-12-03T00:00:00"/>
    <n v="0"/>
    <n v="60"/>
    <n v="205.83"/>
    <n v="0"/>
    <n v="12349.800000000001"/>
    <s v="Bonifico"/>
    <d v="2022-11-29T00:00:00"/>
    <s v="12976"/>
    <s v="SAN. BANCO POPOLARE CC TESORERIA"/>
  </r>
  <r>
    <s v="893113"/>
    <s v="99712"/>
    <x v="164"/>
    <s v="ACQ"/>
    <s v="2247"/>
    <d v="2022-09-30T00:00:00"/>
    <m/>
    <n v="3544.12"/>
    <s v="60"/>
    <d v="2022-10-04T00:00:00"/>
    <d v="2022-12-03T00:00:00"/>
    <n v="-11"/>
    <n v="49"/>
    <n v="3221.93"/>
    <n v="-35441.229999999996"/>
    <n v="157874.56999999998"/>
    <s v="Bonifico"/>
    <d v="2022-11-22T00:00:00"/>
    <s v="12424"/>
    <s v="SAN. BANCO POPOLARE CC TESORERIA"/>
  </r>
  <r>
    <s v="893114"/>
    <s v="2913"/>
    <x v="322"/>
    <s v="ACQ"/>
    <s v="6100221613"/>
    <d v="2022-09-30T00:00:00"/>
    <m/>
    <n v="2787.7"/>
    <s v="60"/>
    <d v="2022-10-04T00:00:00"/>
    <d v="2022-12-03T00:00:00"/>
    <n v="-11"/>
    <n v="49"/>
    <n v="2285"/>
    <n v="-25135"/>
    <n v="111965"/>
    <s v="Bonifico"/>
    <d v="2022-11-22T00:00:00"/>
    <s v="12372"/>
    <s v="SAN. BANCO POPOLARE CC TESORERIA"/>
  </r>
  <r>
    <s v="893115"/>
    <s v="98205"/>
    <x v="73"/>
    <s v="ACQ"/>
    <s v="BFV522678"/>
    <d v="2022-09-30T00:00:00"/>
    <s v="IN ATTESA DI NC DI € 55,09+IVA 22%- VEDI NC BFV525398 DEL 31/10/22 E NC BFV522679 DEL 30/9/22"/>
    <n v="5752.43"/>
    <s v="60"/>
    <d v="2022-10-04T00:00:00"/>
    <d v="2022-12-03T00:00:00"/>
    <n v="0"/>
    <n v="60"/>
    <n v="5034.3"/>
    <n v="0"/>
    <n v="302058"/>
    <s v="Bonifico"/>
    <d v="2022-11-29T00:00:00"/>
    <s v="12976"/>
    <s v="SAN. BANCO POPOLARE CC TESORERIA"/>
  </r>
  <r>
    <s v="893116"/>
    <s v="91166"/>
    <x v="52"/>
    <s v="ACQ"/>
    <s v="001430/V3"/>
    <d v="2022-09-30T00:00:00"/>
    <s v="COVID"/>
    <n v="99.75"/>
    <s v="60"/>
    <d v="2022-10-04T00:00:00"/>
    <d v="2022-12-03T00:00:00"/>
    <n v="-9"/>
    <n v="51"/>
    <n v="95"/>
    <n v="-855"/>
    <n v="4845"/>
    <s v="Bonifico"/>
    <d v="2022-11-24T00:00:00"/>
    <s v="12590"/>
    <s v="SAN. BANCO POPOLARE CC TESORERIA"/>
  </r>
  <r>
    <s v="893117"/>
    <s v="96579"/>
    <x v="43"/>
    <s v="ACQ"/>
    <s v="22510082"/>
    <d v="2022-09-30T00:00:00"/>
    <m/>
    <n v="252.54"/>
    <s v="60"/>
    <d v="2022-10-04T00:00:00"/>
    <d v="2022-12-03T00:00:00"/>
    <n v="-5"/>
    <n v="55"/>
    <n v="207"/>
    <n v="-1035"/>
    <n v="11385"/>
    <s v="Bonifico"/>
    <d v="2022-11-28T00:00:00"/>
    <s v="12827"/>
    <s v="SAN. BANCO POPOLARE CC TESORERIA"/>
  </r>
  <r>
    <s v="893118"/>
    <s v="10561"/>
    <x v="577"/>
    <s v="ACQ"/>
    <s v="10"/>
    <d v="2022-10-01T00:00:00"/>
    <s v="BONAGLIA: attività LP di medico per vaccinazioni COVID 19 - SETTEMBRE 2022 (h 60,52 cent)"/>
    <n v="2420.8000000000002"/>
    <s v="30"/>
    <d v="2022-10-04T00:00:00"/>
    <d v="2022-11-03T00:00:00"/>
    <n v="-27"/>
    <n v="3"/>
    <n v="1936.64"/>
    <n v="-52289.280000000006"/>
    <n v="5809.92"/>
    <s v="Bonifico"/>
    <d v="2022-10-07T00:00:00"/>
    <s v="10683"/>
    <s v="TERR. BANCO POPOLARE"/>
  </r>
  <r>
    <s v="893119"/>
    <s v="96579"/>
    <x v="43"/>
    <s v="ACQ"/>
    <s v="22510080"/>
    <d v="2022-09-30T00:00:00"/>
    <m/>
    <n v="195.2"/>
    <s v="60"/>
    <d v="2022-10-04T00:00:00"/>
    <d v="2022-12-03T00:00:00"/>
    <n v="-5"/>
    <n v="55"/>
    <n v="160"/>
    <n v="-800"/>
    <n v="8800"/>
    <s v="Bonifico"/>
    <d v="2022-11-28T00:00:00"/>
    <s v="12827"/>
    <s v="SAN. BANCO POPOLARE CC TESORERIA"/>
  </r>
  <r>
    <s v="893120"/>
    <s v="95705"/>
    <x v="283"/>
    <s v="ACQ"/>
    <s v="500013045"/>
    <d v="2022-09-30T00:00:00"/>
    <m/>
    <n v="5378.71"/>
    <s v="60"/>
    <d v="2022-10-04T00:00:00"/>
    <d v="2022-12-03T00:00:00"/>
    <n v="-11"/>
    <n v="49"/>
    <n v="4889.74"/>
    <n v="-53787.14"/>
    <n v="239597.25999999998"/>
    <s v="Bonifico"/>
    <d v="2022-11-22T00:00:00"/>
    <s v="12354"/>
    <s v="SAN. BANCO POPOLARE CC TESORERIA"/>
  </r>
  <r>
    <s v="893121"/>
    <s v="99244"/>
    <x v="409"/>
    <s v="ACQ"/>
    <s v="FIPADB-2022-758376"/>
    <d v="2022-09-30T00:00:00"/>
    <m/>
    <n v="132.97999999999999"/>
    <s v="60"/>
    <d v="2022-10-04T00:00:00"/>
    <d v="2022-12-03T00:00:00"/>
    <n v="-18"/>
    <n v="42"/>
    <n v="109"/>
    <n v="-1962"/>
    <n v="4578"/>
    <s v="Bonifico"/>
    <d v="2022-11-15T00:00:00"/>
    <s v="12064"/>
    <s v="SAN. BANCO POPOLARE CC TESORERIA"/>
  </r>
  <r>
    <s v="893123"/>
    <s v="10361"/>
    <x v="578"/>
    <s v="ACQ"/>
    <s v="2/591"/>
    <d v="2022-10-03T00:00:00"/>
    <m/>
    <n v="152.21"/>
    <s v="60"/>
    <d v="2022-10-04T00:00:00"/>
    <d v="2022-12-03T00:00:00"/>
    <n v="-3"/>
    <n v="57"/>
    <n v="144.19999999999999"/>
    <n v="-432.59999999999997"/>
    <n v="8219.4"/>
    <s v="Bonifico"/>
    <d v="2022-11-30T00:00:00"/>
    <s v="13013"/>
    <s v="SAN. BANCO POPOLARE CC TESORERIA"/>
  </r>
  <r>
    <s v="893124"/>
    <s v="90712"/>
    <x v="453"/>
    <s v="ACQ_I"/>
    <s v="V0-128669"/>
    <d v="2022-09-30T00:00:00"/>
    <s v="OSPED."/>
    <n v="122.72"/>
    <s v="30"/>
    <d v="2022-10-04T00:00:00"/>
    <d v="2022-11-03T00:00:00"/>
    <n v="-24"/>
    <n v="6"/>
    <n v="118"/>
    <n v="-2832"/>
    <n v="708"/>
    <s v="Bonifico"/>
    <d v="2022-10-10T00:00:00"/>
    <s v="10753"/>
    <s v="SAN. BANCO POPOLARE CC TESORERIA"/>
  </r>
  <r>
    <s v="893125"/>
    <s v="90544"/>
    <x v="11"/>
    <s v="ACQ"/>
    <s v="22126873"/>
    <d v="2022-09-30T00:00:00"/>
    <s v="NC A STORNO TOT FT 22115426 DEL 6/9/22"/>
    <n v="-156.94999999999999"/>
    <s v="60"/>
    <d v="2022-10-04T00:00:00"/>
    <d v="2022-12-03T00:00:00"/>
    <n v="0"/>
    <n v="60"/>
    <n v="-142.68"/>
    <n v="0"/>
    <n v="-8560.8000000000011"/>
    <s v="Bonifico"/>
    <d v="2022-10-21T00:00:00"/>
    <s v="11510"/>
    <s v="TERR. BANCO POPOLARE"/>
  </r>
  <r>
    <s v="893126"/>
    <s v="92824"/>
    <x v="153"/>
    <s v="ACQ"/>
    <s v="13326"/>
    <d v="2022-09-30T00:00:00"/>
    <m/>
    <n v="515.54999999999995"/>
    <s v="60"/>
    <d v="2022-10-04T00:00:00"/>
    <d v="2022-12-03T00:00:00"/>
    <n v="-18"/>
    <n v="42"/>
    <n v="491"/>
    <n v="-8838"/>
    <n v="20622"/>
    <s v="Bonifico"/>
    <d v="2022-11-15T00:00:00"/>
    <s v="12158"/>
    <s v="SAN. BANCO POPOLARE CC TESORERIA"/>
  </r>
  <r>
    <s v="893127"/>
    <s v="90944"/>
    <x v="180"/>
    <s v="ACQ"/>
    <s v="5814/S"/>
    <d v="2022-09-26T00:00:00"/>
    <s v="NOL. ASS. SETTEMBRE 2022"/>
    <n v="482.91"/>
    <s v="60"/>
    <d v="2022-10-04T00:00:00"/>
    <d v="2022-12-03T00:00:00"/>
    <n v="-18"/>
    <n v="42"/>
    <n v="395.83"/>
    <n v="-7124.94"/>
    <n v="16624.86"/>
    <s v="Bonifico"/>
    <d v="2022-11-15T00:00:00"/>
    <s v="12112"/>
    <s v="SAN. BANCO POPOLARE CC TESORERIA"/>
  </r>
  <r>
    <s v="893128"/>
    <s v="90712"/>
    <x v="453"/>
    <s v="ACQ_I"/>
    <s v="V0-128668"/>
    <d v="2022-09-30T00:00:00"/>
    <s v="OSPED."/>
    <n v="184.08"/>
    <s v="30"/>
    <d v="2022-10-04T00:00:00"/>
    <d v="2022-11-03T00:00:00"/>
    <n v="-24"/>
    <n v="6"/>
    <n v="177"/>
    <n v="-4248"/>
    <n v="1062"/>
    <s v="Bonifico"/>
    <d v="2022-10-10T00:00:00"/>
    <s v="10753"/>
    <s v="SAN. BANCO POPOLARE CC TESORERIA"/>
  </r>
  <r>
    <s v="893129"/>
    <s v="91559"/>
    <x v="75"/>
    <s v="ACQ"/>
    <s v="0240003240"/>
    <d v="2022-09-29T00:00:00"/>
    <m/>
    <n v="12658.38"/>
    <s v="60"/>
    <d v="2022-10-04T00:00:00"/>
    <d v="2022-12-03T00:00:00"/>
    <n v="-11"/>
    <n v="49"/>
    <n v="11507.62"/>
    <n v="-126583.82"/>
    <n v="563873.38"/>
    <s v="Bonifico"/>
    <d v="2022-11-22T00:00:00"/>
    <s v="12384"/>
    <s v="SAN. BANCO POPOLARE CC TESORERIA"/>
  </r>
  <r>
    <s v="893130"/>
    <s v="99263"/>
    <x v="437"/>
    <s v="ACQ"/>
    <s v="4000005856"/>
    <d v="2022-09-27T00:00:00"/>
    <m/>
    <n v="49.5"/>
    <s v="60"/>
    <d v="2022-10-04T00:00:00"/>
    <d v="2022-12-03T00:00:00"/>
    <n v="-11"/>
    <n v="49"/>
    <n v="45"/>
    <n v="-495"/>
    <n v="2205"/>
    <s v="Bonifico"/>
    <d v="2022-11-22T00:00:00"/>
    <s v="12422"/>
    <s v="SAN. BANCO POPOLARE CC TESORERIA"/>
  </r>
  <r>
    <s v="893131"/>
    <s v="96876"/>
    <x v="7"/>
    <s v="ACQ"/>
    <s v="0740903901"/>
    <d v="2022-09-30T00:00:00"/>
    <s v="NOL.4 MOBILEA II LUGLIO/AGO/SETT 2022"/>
    <n v="303.05"/>
    <s v="60"/>
    <d v="2022-10-04T00:00:00"/>
    <d v="2022-12-03T00:00:00"/>
    <n v="-18"/>
    <n v="42"/>
    <n v="248.4"/>
    <n v="-4471.2"/>
    <n v="10432.800000000001"/>
    <s v="Bonifico"/>
    <d v="2022-11-15T00:00:00"/>
    <s v="12061"/>
    <s v="SAN. BANCO POPOLARE CC TESORERIA"/>
  </r>
  <r>
    <s v="893132"/>
    <s v="91051"/>
    <x v="404"/>
    <s v="ACQ"/>
    <s v="44 PA"/>
    <d v="2022-09-28T00:00:00"/>
    <m/>
    <n v="28.79"/>
    <s v="60"/>
    <d v="2022-10-04T00:00:00"/>
    <d v="2022-12-03T00:00:00"/>
    <n v="-18"/>
    <n v="42"/>
    <n v="23.6"/>
    <n v="-424.8"/>
    <n v="991.2"/>
    <s v="Bonifico"/>
    <d v="2022-11-15T00:00:00"/>
    <s v="12058"/>
    <s v="SAN. BANCO POPOLARE CC TESORERIA"/>
  </r>
  <r>
    <s v="893133"/>
    <s v="95705"/>
    <x v="283"/>
    <s v="ACQ"/>
    <s v="500013044"/>
    <d v="2022-09-30T00:00:00"/>
    <m/>
    <n v="13446.79"/>
    <s v="60"/>
    <d v="2022-10-04T00:00:00"/>
    <d v="2022-12-03T00:00:00"/>
    <n v="-11"/>
    <n v="49"/>
    <n v="12224.35"/>
    <n v="-134467.85"/>
    <n v="598993.15"/>
    <s v="Bonifico"/>
    <d v="2022-11-22T00:00:00"/>
    <s v="12354"/>
    <s v="SAN. BANCO POPOLARE CC TESORERIA"/>
  </r>
  <r>
    <s v="893134"/>
    <s v="91166"/>
    <x v="52"/>
    <s v="ACQ"/>
    <s v="001429/V3"/>
    <d v="2022-09-30T00:00:00"/>
    <m/>
    <n v="475.8"/>
    <s v="60"/>
    <d v="2022-10-04T00:00:00"/>
    <d v="2022-12-03T00:00:00"/>
    <n v="-18"/>
    <n v="42"/>
    <n v="390"/>
    <n v="-7020"/>
    <n v="16380"/>
    <s v="Bonifico"/>
    <d v="2022-11-15T00:00:00"/>
    <s v="11974"/>
    <s v="SAN. BANCO POPOLARE CC TESORERIA"/>
  </r>
  <r>
    <s v="893135"/>
    <s v="10777"/>
    <x v="579"/>
    <s v="ACQ"/>
    <s v="FPA 10/22"/>
    <d v="2022-09-30T00:00:00"/>
    <s v="GENTILE: attività LP di allergologo c/o UO Allergologia - SETTEMBRE 2022 (h 66,12')"/>
    <n v="1653"/>
    <s v="30"/>
    <d v="2022-10-04T00:00:00"/>
    <d v="2022-11-03T00:00:00"/>
    <n v="-27"/>
    <n v="3"/>
    <n v="1653"/>
    <n v="-44631"/>
    <n v="4959"/>
    <s v="Bonifico"/>
    <d v="2022-10-07T00:00:00"/>
    <s v="10689"/>
    <s v="SAN. BANCO POPOLARE CC TESORERIA"/>
  </r>
  <r>
    <s v="893136"/>
    <s v="94719"/>
    <x v="105"/>
    <s v="ACQ"/>
    <s v="6012222020968"/>
    <d v="2022-10-03T00:00:00"/>
    <m/>
    <n v="1544.4"/>
    <s v="60"/>
    <d v="2022-10-04T00:00:00"/>
    <d v="2022-12-03T00:00:00"/>
    <n v="-18"/>
    <n v="42"/>
    <n v="1404"/>
    <n v="-25272"/>
    <n v="58968"/>
    <s v="Bonifico"/>
    <d v="2022-11-15T00:00:00"/>
    <s v="12063"/>
    <s v="SAN. BANCO POPOLARE CC TESORERIA"/>
  </r>
  <r>
    <s v="893137"/>
    <s v="22815"/>
    <x v="123"/>
    <s v="ACQ"/>
    <s v="2200006877"/>
    <d v="2022-10-03T00:00:00"/>
    <m/>
    <n v="127.38"/>
    <s v="60"/>
    <d v="2022-10-04T00:00:00"/>
    <d v="2022-12-03T00:00:00"/>
    <n v="-11"/>
    <n v="49"/>
    <n v="115.8"/>
    <n v="-1273.8"/>
    <n v="5674.2"/>
    <s v="Bonifico"/>
    <d v="2022-11-22T00:00:00"/>
    <s v="12456"/>
    <s v="SAN. BANCO POPOLARE CC TESORERIA"/>
  </r>
  <r>
    <s v="893138"/>
    <s v="92324"/>
    <x v="368"/>
    <s v="ACQ"/>
    <s v="2246/E"/>
    <d v="2022-09-30T00:00:00"/>
    <m/>
    <n v="336.72"/>
    <s v="60"/>
    <d v="2022-10-04T00:00:00"/>
    <d v="2022-12-03T00:00:00"/>
    <n v="-5"/>
    <n v="55"/>
    <n v="276"/>
    <n v="-1380"/>
    <n v="15180"/>
    <s v="Bonifico"/>
    <d v="2022-11-28T00:00:00"/>
    <s v="12916"/>
    <s v="SAN. BANCO POPOLARE CC TESORERIA"/>
  </r>
  <r>
    <s v="893139"/>
    <s v="91477"/>
    <x v="106"/>
    <s v="ACQ"/>
    <s v="1209360721"/>
    <d v="2022-10-03T00:00:00"/>
    <m/>
    <n v="625.86"/>
    <s v="60"/>
    <d v="2022-10-04T00:00:00"/>
    <d v="2022-12-03T00:00:00"/>
    <n v="-18"/>
    <n v="42"/>
    <n v="513"/>
    <n v="-9234"/>
    <n v="21546"/>
    <s v="Bonifico"/>
    <d v="2022-11-15T00:00:00"/>
    <s v="11957"/>
    <s v="SAN. BANCO POPOLARE CC TESORERIA"/>
  </r>
  <r>
    <s v="893140"/>
    <s v="91477"/>
    <x v="106"/>
    <s v="ACQ"/>
    <s v="1209361920"/>
    <d v="2022-10-03T00:00:00"/>
    <m/>
    <n v="136.63999999999999"/>
    <s v="60"/>
    <d v="2022-10-04T00:00:00"/>
    <d v="2022-12-03T00:00:00"/>
    <n v="-9"/>
    <n v="51"/>
    <n v="112"/>
    <n v="-1008"/>
    <n v="5712"/>
    <s v="Bonifico"/>
    <d v="2022-11-24T00:00:00"/>
    <s v="12711"/>
    <s v="SAN. BANCO POPOLARE CC TESORERIA"/>
  </r>
  <r>
    <s v="893141"/>
    <s v="93417"/>
    <x v="523"/>
    <s v="ACQ"/>
    <s v="180 /3"/>
    <d v="2022-09-30T00:00:00"/>
    <m/>
    <n v="195.2"/>
    <s v="60"/>
    <d v="2022-10-04T00:00:00"/>
    <d v="2022-12-03T00:00:00"/>
    <n v="-18"/>
    <n v="42"/>
    <n v="160"/>
    <n v="-2880"/>
    <n v="6720"/>
    <s v="Bonifico"/>
    <d v="2022-11-15T00:00:00"/>
    <s v="11959"/>
    <s v="SAN. BANCO POPOLARE CC TESORERIA"/>
  </r>
  <r>
    <s v="893142"/>
    <s v="96491"/>
    <x v="3"/>
    <s v="ACQ"/>
    <s v="22210673"/>
    <d v="2022-09-30T00:00:00"/>
    <m/>
    <n v="197.68"/>
    <s v="60"/>
    <d v="2022-10-04T00:00:00"/>
    <d v="2022-12-03T00:00:00"/>
    <n v="-18"/>
    <n v="42"/>
    <n v="190.08"/>
    <n v="-3421.44"/>
    <n v="7983.3600000000006"/>
    <s v="Bonifico"/>
    <d v="2022-11-15T00:00:00"/>
    <s v="12181"/>
    <s v="SAN. BANCO POPOLARE CC TESORERIA"/>
  </r>
  <r>
    <s v="893143"/>
    <s v="94894"/>
    <x v="273"/>
    <s v="ACQ"/>
    <s v="3622098587"/>
    <d v="2022-09-30T00:00:00"/>
    <m/>
    <n v="38112.36"/>
    <s v="60"/>
    <d v="2022-10-04T00:00:00"/>
    <d v="2022-12-03T00:00:00"/>
    <n v="-11"/>
    <n v="49"/>
    <n v="34647.599999999999"/>
    <n v="-381123.6"/>
    <n v="1697732.4"/>
    <s v="Bonifico"/>
    <d v="2022-11-22T00:00:00"/>
    <s v="12370"/>
    <s v="SAN. BANCO POPOLARE CC TESORERIA"/>
  </r>
  <r>
    <s v="893144"/>
    <s v="21952"/>
    <x v="99"/>
    <s v="ACQ"/>
    <s v="2223095710"/>
    <d v="2022-09-30T00:00:00"/>
    <m/>
    <n v="305"/>
    <s v="60"/>
    <d v="2022-10-04T00:00:00"/>
    <d v="2022-12-03T00:00:00"/>
    <n v="-5"/>
    <n v="55"/>
    <n v="250"/>
    <n v="-1250"/>
    <n v="13750"/>
    <s v="Bonifico"/>
    <d v="2022-11-28T00:00:00"/>
    <s v="12926"/>
    <s v="SAN. BANCO POPOLARE CC TESORERIA"/>
  </r>
  <r>
    <s v="893145"/>
    <s v="90127"/>
    <x v="88"/>
    <s v="ACQ"/>
    <s v="5302497577"/>
    <d v="2022-09-30T00:00:00"/>
    <m/>
    <n v="361.51"/>
    <s v="60"/>
    <d v="2022-10-04T00:00:00"/>
    <d v="2022-12-03T00:00:00"/>
    <n v="-9"/>
    <n v="51"/>
    <n v="296.32"/>
    <n v="-2666.88"/>
    <n v="15112.32"/>
    <s v="Bonifico"/>
    <d v="2022-11-24T00:00:00"/>
    <s v="12649"/>
    <s v="SAN. BANCO POPOLARE CC TESORERIA"/>
  </r>
  <r>
    <s v="893146"/>
    <s v="94284"/>
    <x v="134"/>
    <s v="ACQ"/>
    <s v="SI2210241"/>
    <d v="2022-09-29T00:00:00"/>
    <m/>
    <n v="10077.1"/>
    <s v="60"/>
    <d v="2022-10-04T00:00:00"/>
    <d v="2022-12-03T00:00:00"/>
    <n v="-11"/>
    <n v="49"/>
    <n v="9161"/>
    <n v="-100771"/>
    <n v="448889"/>
    <s v="Bonifico"/>
    <d v="2022-11-22T00:00:00"/>
    <s v="12379"/>
    <s v="SAN. BANCO POPOLARE CC TESORERIA"/>
  </r>
  <r>
    <s v="893147"/>
    <s v="94284"/>
    <x v="134"/>
    <s v="ACQ"/>
    <s v="SI2210238"/>
    <d v="2022-09-29T00:00:00"/>
    <m/>
    <n v="213.84"/>
    <s v="60"/>
    <d v="2022-10-04T00:00:00"/>
    <d v="2022-12-03T00:00:00"/>
    <n v="-11"/>
    <n v="49"/>
    <n v="194.4"/>
    <n v="-2138.4"/>
    <n v="9525.6"/>
    <s v="Bonifico"/>
    <d v="2022-11-22T00:00:00"/>
    <s v="12379"/>
    <s v="SAN. BANCO POPOLARE CC TESORERIA"/>
  </r>
  <r>
    <s v="893148"/>
    <s v="98356"/>
    <x v="580"/>
    <s v="ACQ"/>
    <s v="11/PA-2022"/>
    <d v="2022-10-02T00:00:00"/>
    <s v="STEFANONI: attività LP di psicologo per aree di intervento progettuali c/o Dip. Salute mentale POC - SETTEMBRE 2022 (h 187,95 cent)"/>
    <n v="4792.72"/>
    <s v="30"/>
    <d v="2022-10-04T00:00:00"/>
    <d v="2022-11-03T00:00:00"/>
    <n v="-27"/>
    <n v="3"/>
    <n v="4792.72"/>
    <n v="-129403.44"/>
    <n v="14378.16"/>
    <s v="Bonifico"/>
    <d v="2022-10-07T00:00:00"/>
    <s v="10693"/>
    <s v="SAN. BANCO POPOLARE CC TESORERIA"/>
  </r>
  <r>
    <s v="893149"/>
    <s v="96876"/>
    <x v="7"/>
    <s v="ACQ"/>
    <s v="0740903900"/>
    <d v="2022-09-30T00:00:00"/>
    <s v="NOL. LUGLIO/SETT.2022 NR.5 STAMPANTI"/>
    <n v="997.35"/>
    <s v="60"/>
    <d v="2022-10-04T00:00:00"/>
    <d v="2022-12-03T00:00:00"/>
    <n v="-18"/>
    <n v="42"/>
    <n v="817.5"/>
    <n v="-14715"/>
    <n v="34335"/>
    <s v="Bonifico"/>
    <d v="2022-11-15T00:00:00"/>
    <s v="12061"/>
    <s v="SAN. BANCO POPOLARE CC TESORERIA"/>
  </r>
  <r>
    <s v="893150"/>
    <s v="99423"/>
    <x v="98"/>
    <s v="ACQ"/>
    <s v="9897103690"/>
    <d v="2022-10-03T00:00:00"/>
    <m/>
    <n v="2759.68"/>
    <s v="60"/>
    <d v="2022-10-04T00:00:00"/>
    <d v="2022-12-03T00:00:00"/>
    <n v="11"/>
    <n v="71"/>
    <n v="2508.8000000000002"/>
    <n v="27596.800000000003"/>
    <n v="178124.80000000002"/>
    <s v="Bonifico"/>
    <d v="2022-12-14T00:00:00"/>
    <s v="13714"/>
    <s v="SAN. BANCO POPOLARE CC TESORERIA"/>
  </r>
  <r>
    <s v="893151"/>
    <s v="99423"/>
    <x v="98"/>
    <s v="ACQ"/>
    <s v="9897103222"/>
    <d v="2022-09-30T00:00:00"/>
    <m/>
    <n v="3829.1"/>
    <s v="60"/>
    <d v="2022-10-04T00:00:00"/>
    <d v="2022-12-03T00:00:00"/>
    <n v="-11"/>
    <n v="49"/>
    <n v="3481"/>
    <n v="-38291"/>
    <n v="170569"/>
    <s v="Bonifico"/>
    <d v="2022-11-22T00:00:00"/>
    <s v="12377"/>
    <s v="SAN. BANCO POPOLARE CC TESORERIA"/>
  </r>
  <r>
    <s v="893152"/>
    <s v="21952"/>
    <x v="99"/>
    <s v="ACQ"/>
    <s v="2223096452"/>
    <d v="2022-10-03T00:00:00"/>
    <m/>
    <n v="348.94"/>
    <s v="60"/>
    <d v="2022-10-04T00:00:00"/>
    <d v="2022-12-03T00:00:00"/>
    <n v="-5"/>
    <n v="55"/>
    <n v="286.02"/>
    <n v="-1430.1"/>
    <n v="15731.099999999999"/>
    <s v="Bonifico"/>
    <d v="2022-11-28T00:00:00"/>
    <s v="12926"/>
    <s v="SAN. BANCO POPOLARE CC TESORERIA"/>
  </r>
  <r>
    <s v="893153"/>
    <s v="22536"/>
    <x v="9"/>
    <s v="ACQ"/>
    <s v="5922200604"/>
    <d v="2022-09-30T00:00:00"/>
    <s v="noleggio dal 1/7/22-30/9/22"/>
    <n v="14725.1"/>
    <s v="60"/>
    <d v="2022-10-04T00:00:00"/>
    <d v="2022-12-03T00:00:00"/>
    <n v="-18"/>
    <n v="42"/>
    <n v="12069.75"/>
    <n v="-217255.5"/>
    <n v="506929.5"/>
    <s v="Bonifico"/>
    <d v="2022-11-15T00:00:00"/>
    <s v="11950"/>
    <s v="SAN. BANCO POPOLARE CC TESORERIA"/>
  </r>
  <r>
    <s v="893154"/>
    <s v="10359"/>
    <x v="581"/>
    <s v="ACQ"/>
    <s v="FPA 10/22"/>
    <d v="2022-10-03T00:00:00"/>
    <s v="SOLDI: attività LP di logopedista per progetti di neuropsichiatria dell'infanzia e adolescenza - SETTEMBRE 2022 (h 102,58 cent)"/>
    <n v="1706.93"/>
    <s v="30"/>
    <d v="2022-10-04T00:00:00"/>
    <d v="2022-11-03T00:00:00"/>
    <n v="-27"/>
    <n v="3"/>
    <n v="1706.93"/>
    <n v="-46087.11"/>
    <n v="5120.79"/>
    <s v="Bonifico"/>
    <d v="2022-10-07T00:00:00"/>
    <s v="10692"/>
    <s v="SAN. BANCO POPOLARE CC TESORERIA"/>
  </r>
  <r>
    <s v="893155"/>
    <s v="90095"/>
    <x v="305"/>
    <s v="ACQ"/>
    <s v="E03144"/>
    <d v="2022-09-30T00:00:00"/>
    <m/>
    <n v="314.95999999999998"/>
    <s v="60"/>
    <d v="2022-10-04T00:00:00"/>
    <d v="2022-12-03T00:00:00"/>
    <n v="-18"/>
    <n v="42"/>
    <n v="258.16000000000003"/>
    <n v="-4646.88"/>
    <n v="10842.720000000001"/>
    <s v="Bonifico"/>
    <d v="2022-11-15T00:00:00"/>
    <s v="12145"/>
    <s v="SAN. BANCO POPOLARE CC TESORERIA"/>
  </r>
  <r>
    <s v="893156"/>
    <s v="99165"/>
    <x v="316"/>
    <s v="ACQ"/>
    <s v="5727/2022"/>
    <d v="2022-09-30T00:00:00"/>
    <s v="+ ord. 202219858"/>
    <n v="867.6"/>
    <s v="60"/>
    <d v="2022-10-04T00:00:00"/>
    <d v="2022-12-03T00:00:00"/>
    <n v="-9"/>
    <n v="51"/>
    <n v="819"/>
    <n v="-7371"/>
    <n v="41769"/>
    <s v="Bonifico"/>
    <d v="2022-11-24T00:00:00"/>
    <s v="12654"/>
    <s v="SAN. BANCO POPOLARE CC TESORERIA"/>
  </r>
  <r>
    <s v="893157"/>
    <s v="90075"/>
    <x v="57"/>
    <s v="ACQ"/>
    <s v="222066516"/>
    <d v="2022-09-30T00:00:00"/>
    <m/>
    <n v="3608.76"/>
    <s v="60"/>
    <d v="2022-10-04T00:00:00"/>
    <d v="2022-12-03T00:00:00"/>
    <n v="-5"/>
    <n v="55"/>
    <n v="2958"/>
    <n v="-14790"/>
    <n v="162690"/>
    <s v="Bonifico"/>
    <d v="2022-11-28T00:00:00"/>
    <s v="12812"/>
    <s v="SAN. BANCO POPOLARE CC TESORERIA"/>
  </r>
  <r>
    <s v="893158"/>
    <s v="96876"/>
    <x v="7"/>
    <s v="ACQ"/>
    <s v="0740903896"/>
    <d v="2022-09-30T00:00:00"/>
    <s v="CANONE DI NOLEGGIO SISTEMA DI SALDATURA PORTATILE PER TUBI LUG/SETT"/>
    <n v="227.29"/>
    <s v="60"/>
    <d v="2022-10-04T00:00:00"/>
    <d v="2022-12-03T00:00:00"/>
    <n v="-18"/>
    <n v="42"/>
    <n v="186.3"/>
    <n v="-3353.4"/>
    <n v="7824.6"/>
    <s v="Bonifico"/>
    <d v="2022-11-15T00:00:00"/>
    <s v="12061"/>
    <s v="SAN. BANCO POPOLARE CC TESORERIA"/>
  </r>
  <r>
    <s v="893159"/>
    <s v="96881"/>
    <x v="0"/>
    <s v="ACQ"/>
    <s v="8261382472"/>
    <d v="2022-08-31T00:00:00"/>
    <s v="AGOSTO CREMONA"/>
    <n v="3547.19"/>
    <s v="60"/>
    <d v="2022-10-04T00:00:00"/>
    <d v="2022-12-03T00:00:00"/>
    <n v="-25"/>
    <n v="35"/>
    <n v="3224.72"/>
    <n v="-80618"/>
    <n v="112865.2"/>
    <s v="Bonifico"/>
    <d v="2022-11-08T00:00:00"/>
    <s v="11894"/>
    <s v="TERR. BANCO POPOLARE"/>
  </r>
  <r>
    <s v="893160"/>
    <s v="90010"/>
    <x v="582"/>
    <s v="ACQ"/>
    <s v="A4197"/>
    <d v="2022-09-30T00:00:00"/>
    <m/>
    <n v="116.92"/>
    <s v="60"/>
    <d v="2022-10-04T00:00:00"/>
    <d v="2022-12-03T00:00:00"/>
    <n v="-9"/>
    <n v="51"/>
    <n v="95.84"/>
    <n v="-862.56000000000006"/>
    <n v="4887.84"/>
    <s v="Bonifico"/>
    <d v="2022-11-24T00:00:00"/>
    <s v="12629"/>
    <s v="SAN. BANCO POPOLARE CC TESORERIA"/>
  </r>
  <r>
    <s v="893161"/>
    <s v="96876"/>
    <x v="7"/>
    <s v="ACQ"/>
    <s v="0740903892"/>
    <d v="2022-09-30T00:00:00"/>
    <s v="LUGLIO/SETTEMBRE 2022 NOL. 8 AURORA 2022 POC"/>
    <n v="7098.5"/>
    <s v="60"/>
    <d v="2022-10-04T00:00:00"/>
    <d v="2022-12-03T00:00:00"/>
    <n v="-18"/>
    <n v="42"/>
    <n v="5818.44"/>
    <n v="-104731.92"/>
    <n v="244374.47999999998"/>
    <s v="Bonifico"/>
    <d v="2022-11-15T00:00:00"/>
    <s v="12061"/>
    <s v="SAN. BANCO POPOLARE CC TESORERIA"/>
  </r>
  <r>
    <s v="893162"/>
    <s v="98528"/>
    <x v="222"/>
    <s v="ACQ"/>
    <s v="2112/PA"/>
    <d v="2022-09-30T00:00:00"/>
    <s v="CANONE LUGL-SETT"/>
    <n v="3355"/>
    <s v="60"/>
    <d v="2022-10-04T00:00:00"/>
    <d v="2022-12-03T00:00:00"/>
    <n v="18"/>
    <n v="78"/>
    <n v="2750"/>
    <n v="49500"/>
    <n v="214500"/>
    <s v="Bonifico"/>
    <d v="2022-12-21T00:00:00"/>
    <s v="14263"/>
    <s v="SAN. BANCO POPOLARE CC TESORERIA"/>
  </r>
  <r>
    <s v="893163"/>
    <s v="98717"/>
    <x v="30"/>
    <s v="ACQ"/>
    <s v="1764/P"/>
    <d v="2022-09-28T00:00:00"/>
    <m/>
    <n v="5124"/>
    <s v="60"/>
    <d v="2022-10-04T00:00:00"/>
    <d v="2022-12-03T00:00:00"/>
    <n v="-18"/>
    <n v="42"/>
    <n v="4200"/>
    <n v="-75600"/>
    <n v="176400"/>
    <s v="Bonifico"/>
    <d v="2022-11-15T00:00:00"/>
    <s v="12021"/>
    <s v="SAN. BANCO POPOLARE CC TESORERIA"/>
  </r>
  <r>
    <s v="893164"/>
    <s v="95113"/>
    <x v="279"/>
    <s v="ACQ"/>
    <s v="10487/5"/>
    <d v="2022-09-30T00:00:00"/>
    <m/>
    <n v="275.23"/>
    <s v="60"/>
    <d v="2022-10-04T00:00:00"/>
    <d v="2022-12-03T00:00:00"/>
    <n v="-5"/>
    <n v="55"/>
    <n v="225.6"/>
    <n v="-1128"/>
    <n v="12408"/>
    <s v="Bonifico"/>
    <d v="2022-11-28T00:00:00"/>
    <s v="12868"/>
    <s v="SAN. BANCO POPOLARE CC TESORERIA"/>
  </r>
  <r>
    <s v="893165"/>
    <s v="90075"/>
    <x v="57"/>
    <s v="ACQ"/>
    <s v="222066732"/>
    <d v="2022-10-03T00:00:00"/>
    <m/>
    <n v="572.41999999999996"/>
    <s v="60"/>
    <d v="2022-10-04T00:00:00"/>
    <d v="2022-12-03T00:00:00"/>
    <n v="-5"/>
    <n v="55"/>
    <n v="469.2"/>
    <n v="-2346"/>
    <n v="25806"/>
    <s v="Bonifico"/>
    <d v="2022-11-28T00:00:00"/>
    <s v="12812"/>
    <s v="SAN. BANCO POPOLARE CC TESORERIA"/>
  </r>
  <r>
    <s v="893166"/>
    <s v="10369"/>
    <x v="448"/>
    <s v="ACQ"/>
    <s v="955"/>
    <d v="2022-09-30T00:00:00"/>
    <m/>
    <n v="9334.3799999999992"/>
    <s v="60"/>
    <d v="2022-10-04T00:00:00"/>
    <d v="2022-12-03T00:00:00"/>
    <n v="-11"/>
    <n v="49"/>
    <n v="8485.7999999999993"/>
    <n v="-93343.799999999988"/>
    <n v="415804.19999999995"/>
    <s v="Bonifico"/>
    <d v="2022-11-22T00:00:00"/>
    <s v="12439"/>
    <s v="SAN. BANCO POPOLARE CC TESORERIA"/>
  </r>
  <r>
    <s v="893167"/>
    <s v="22815"/>
    <x v="123"/>
    <s v="ACQ"/>
    <s v="2200006876"/>
    <d v="2022-10-03T00:00:00"/>
    <m/>
    <n v="2849"/>
    <s v="60"/>
    <d v="2022-10-04T00:00:00"/>
    <d v="2022-12-03T00:00:00"/>
    <n v="-9"/>
    <n v="51"/>
    <n v="2590"/>
    <n v="-23310"/>
    <n v="132090"/>
    <s v="Bonifico"/>
    <d v="2022-11-24T00:00:00"/>
    <s v="12656"/>
    <s v="SAN. BANCO POPOLARE CC TESORERIA"/>
  </r>
  <r>
    <s v="893169"/>
    <s v="90983"/>
    <x v="91"/>
    <s v="ACQ"/>
    <s v="2022000010047710"/>
    <d v="2022-10-03T00:00:00"/>
    <m/>
    <n v="14692.7"/>
    <s v="60"/>
    <d v="2022-10-04T00:00:00"/>
    <d v="2022-12-03T00:00:00"/>
    <n v="-9"/>
    <n v="51"/>
    <n v="13357"/>
    <n v="-120213"/>
    <n v="681207"/>
    <s v="Bonifico"/>
    <d v="2022-11-24T00:00:00"/>
    <s v="12719"/>
    <s v="SAN. BANCO POPOLARE CC TESORERIA"/>
  </r>
  <r>
    <s v="893170"/>
    <s v="92068"/>
    <x v="146"/>
    <s v="ACQ"/>
    <s v="1020556121"/>
    <d v="2022-09-30T00:00:00"/>
    <s v="SISTEMA DIAGNOSTICO PER DOSAGGI SIEROLOGICI: CANONE NOLEGGIO LUG-SETT"/>
    <n v="686.25"/>
    <s v="60"/>
    <d v="2022-10-04T00:00:00"/>
    <d v="2022-12-03T00:00:00"/>
    <n v="18"/>
    <n v="78"/>
    <n v="562.5"/>
    <n v="10125"/>
    <n v="43875"/>
    <s v="Bonifico"/>
    <d v="2022-12-21T00:00:00"/>
    <s v="14253"/>
    <s v="SAN. BANCO POPOLARE CC TESORERIA"/>
  </r>
  <r>
    <s v="893171"/>
    <s v="96491"/>
    <x v="3"/>
    <s v="ACQ"/>
    <s v="22210325"/>
    <d v="2022-09-30T00:00:00"/>
    <m/>
    <n v="936"/>
    <s v="60"/>
    <d v="2022-10-04T00:00:00"/>
    <d v="2022-12-03T00:00:00"/>
    <n v="-18"/>
    <n v="42"/>
    <n v="900"/>
    <n v="-16200"/>
    <n v="37800"/>
    <s v="Bonifico"/>
    <d v="2022-11-15T00:00:00"/>
    <s v="12181"/>
    <s v="SAN. BANCO POPOLARE CC TESORERIA"/>
  </r>
  <r>
    <s v="893172"/>
    <s v="96772"/>
    <x v="267"/>
    <s v="ACQ"/>
    <s v="2209979"/>
    <d v="2022-09-29T00:00:00"/>
    <m/>
    <n v="85.4"/>
    <s v="60"/>
    <d v="2022-10-04T00:00:00"/>
    <d v="2022-12-03T00:00:00"/>
    <n v="-5"/>
    <n v="55"/>
    <n v="70"/>
    <n v="-350"/>
    <n v="3850"/>
    <s v="Bonifico"/>
    <d v="2022-11-28T00:00:00"/>
    <s v="12867"/>
    <s v="SAN. BANCO POPOLARE CC TESORERIA"/>
  </r>
  <r>
    <s v="893173"/>
    <s v="95430"/>
    <x v="512"/>
    <s v="ACQ"/>
    <s v="22FS015346"/>
    <d v="2022-09-29T00:00:00"/>
    <m/>
    <n v="335.5"/>
    <s v="60"/>
    <d v="2022-10-04T00:00:00"/>
    <d v="2022-12-03T00:00:00"/>
    <n v="-11"/>
    <n v="49"/>
    <n v="275"/>
    <n v="-3025"/>
    <n v="13475"/>
    <s v="Bonifico"/>
    <d v="2022-11-22T00:00:00"/>
    <s v="12404"/>
    <s v="SAN. BANCO POPOLARE CC TESORERIA"/>
  </r>
  <r>
    <s v="893174"/>
    <s v="93395"/>
    <x v="51"/>
    <s v="ACQ"/>
    <s v="22082582 Q2"/>
    <d v="2022-09-30T00:00:00"/>
    <s v="NC A STORNO PARZ. FT 22043409 Q1 DEL 31/5/22 PER DIFF. PREZZO"/>
    <n v="-1.1599999999999999"/>
    <s v="60"/>
    <d v="2022-10-04T00:00:00"/>
    <d v="2022-12-03T00:00:00"/>
    <n v="0"/>
    <n v="60"/>
    <n v="-0.95"/>
    <n v="0"/>
    <n v="-57"/>
    <s v="Bonifico"/>
    <d v="2022-10-17T00:00:00"/>
    <s v="11243"/>
    <s v="SAN. BANCO POPOLARE CC TESORERIA"/>
  </r>
  <r>
    <s v="893175"/>
    <s v="95030"/>
    <x v="78"/>
    <s v="ACQ"/>
    <s v="6017050591"/>
    <d v="2022-09-22T00:00:00"/>
    <m/>
    <n v="321.13"/>
    <s v="60"/>
    <d v="2022-10-04T00:00:00"/>
    <d v="2022-12-03T00:00:00"/>
    <n v="-11"/>
    <n v="49"/>
    <n v="263.22000000000003"/>
    <n v="-2895.42"/>
    <n v="12897.78"/>
    <s v="Bonifico"/>
    <d v="2022-11-22T00:00:00"/>
    <s v="12421"/>
    <s v="SAN. BANCO POPOLARE CC TESORERIA"/>
  </r>
  <r>
    <s v="893176"/>
    <s v="90884"/>
    <x v="583"/>
    <s v="ACQ"/>
    <s v="1619/PA"/>
    <d v="2022-09-27T00:00:00"/>
    <m/>
    <n v="629.52"/>
    <s v="60"/>
    <d v="2022-10-04T00:00:00"/>
    <d v="2022-12-03T00:00:00"/>
    <n v="-18"/>
    <n v="42"/>
    <n v="516"/>
    <n v="-9288"/>
    <n v="21672"/>
    <s v="Bonifico"/>
    <d v="2022-11-15T00:00:00"/>
    <s v="12079"/>
    <s v="SAN. BANCO POPOLARE CC TESORERIA"/>
  </r>
  <r>
    <s v="893177"/>
    <s v="96535"/>
    <x v="2"/>
    <s v="ACQ"/>
    <s v="2100116305"/>
    <d v="2022-09-29T00:00:00"/>
    <m/>
    <n v="96.79"/>
    <s v="60"/>
    <d v="2022-10-04T00:00:00"/>
    <d v="2022-12-03T00:00:00"/>
    <n v="-9"/>
    <n v="51"/>
    <n v="87.99"/>
    <n v="-791.91"/>
    <n v="4487.49"/>
    <s v="Bonifico"/>
    <d v="2022-11-24T00:00:00"/>
    <s v="12746"/>
    <s v="SAN. BANCO POPOLARE CC TESORERIA"/>
  </r>
  <r>
    <s v="893178"/>
    <s v="90127"/>
    <x v="88"/>
    <s v="ACQ"/>
    <s v="5302496718"/>
    <d v="2022-09-28T00:00:00"/>
    <m/>
    <n v="1493.28"/>
    <s v="60"/>
    <d v="2022-10-04T00:00:00"/>
    <d v="2022-12-03T00:00:00"/>
    <n v="-18"/>
    <n v="42"/>
    <n v="1224"/>
    <n v="-22032"/>
    <n v="51408"/>
    <s v="Bonifico"/>
    <d v="2022-11-15T00:00:00"/>
    <s v="12006"/>
    <s v="SAN. BANCO POPOLARE CC TESORERIA"/>
  </r>
  <r>
    <s v="893179"/>
    <s v="91135"/>
    <x v="481"/>
    <s v="ACQ"/>
    <s v="2261004627"/>
    <d v="2022-09-30T00:00:00"/>
    <m/>
    <n v="2348.5"/>
    <s v="60"/>
    <d v="2022-10-04T00:00:00"/>
    <d v="2022-12-03T00:00:00"/>
    <n v="-18"/>
    <n v="42"/>
    <n v="1925"/>
    <n v="-34650"/>
    <n v="80850"/>
    <s v="Bonifico"/>
    <d v="2022-11-15T00:00:00"/>
    <s v="12071"/>
    <s v="SAN. BANCO POPOLARE CC TESORERIA"/>
  </r>
  <r>
    <s v="893180"/>
    <s v="22556"/>
    <x v="285"/>
    <s v="ACQ"/>
    <s v="2022-VP-0002711"/>
    <d v="2022-09-30T00:00:00"/>
    <m/>
    <n v="707.6"/>
    <s v="60"/>
    <d v="2022-10-04T00:00:00"/>
    <d v="2022-12-03T00:00:00"/>
    <n v="-9"/>
    <n v="51"/>
    <n v="580"/>
    <n v="-5220"/>
    <n v="29580"/>
    <s v="Bonifico"/>
    <d v="2022-11-24T00:00:00"/>
    <s v="12589"/>
    <s v="SAN. BANCO POPOLARE CC TESORERIA"/>
  </r>
  <r>
    <s v="893181"/>
    <s v="92068"/>
    <x v="146"/>
    <s v="ACQ"/>
    <s v="1020556123"/>
    <d v="2022-09-30T00:00:00"/>
    <m/>
    <n v="915"/>
    <s v="60"/>
    <d v="2022-10-04T00:00:00"/>
    <d v="2022-12-03T00:00:00"/>
    <n v="-18"/>
    <n v="42"/>
    <n v="750"/>
    <n v="-13500"/>
    <n v="31500"/>
    <s v="Bonifico"/>
    <d v="2022-11-15T00:00:00"/>
    <s v="12122"/>
    <s v="SAN. BANCO POPOLARE CC TESORERIA"/>
  </r>
  <r>
    <s v="893182"/>
    <s v="91551"/>
    <x v="584"/>
    <s v="ACQ"/>
    <s v="205"/>
    <d v="2022-09-30T00:00:00"/>
    <s v="CHIUSURA GR. ELETTR. 19/5/22"/>
    <n v="10532.26"/>
    <s v="60"/>
    <d v="2022-10-04T00:00:00"/>
    <d v="2022-12-03T00:00:00"/>
    <n v="-18"/>
    <n v="42"/>
    <n v="8633"/>
    <n v="-155394"/>
    <n v="362586"/>
    <s v="Bonifico"/>
    <d v="2022-11-15T00:00:00"/>
    <s v="12005"/>
    <s v="SAN. BANCO POPOLARE CC TESORERIA"/>
  </r>
  <r>
    <s v="893183"/>
    <s v="90075"/>
    <x v="57"/>
    <s v="ACQ"/>
    <s v="222065980"/>
    <d v="2022-09-29T00:00:00"/>
    <m/>
    <n v="753.35"/>
    <s v="60"/>
    <d v="2022-10-04T00:00:00"/>
    <d v="2022-12-03T00:00:00"/>
    <n v="-18"/>
    <n v="42"/>
    <n v="617.5"/>
    <n v="-11115"/>
    <n v="25935"/>
    <s v="Bonifico"/>
    <d v="2022-11-15T00:00:00"/>
    <s v="12010"/>
    <s v="SAN. BANCO POPOLARE CC TESORERIA"/>
  </r>
  <r>
    <s v="893184"/>
    <s v="99156"/>
    <x v="257"/>
    <s v="ACQ"/>
    <s v="2156/5"/>
    <d v="2022-09-30T00:00:00"/>
    <m/>
    <n v="732"/>
    <s v="60"/>
    <d v="2022-10-04T00:00:00"/>
    <d v="2022-12-03T00:00:00"/>
    <n v="-11"/>
    <n v="49"/>
    <n v="600"/>
    <n v="-6600"/>
    <n v="29400"/>
    <s v="Bonifico"/>
    <d v="2022-11-22T00:00:00"/>
    <s v="12447"/>
    <s v="SAN. BANCO POPOLARE CC TESORERIA"/>
  </r>
  <r>
    <s v="893185"/>
    <s v="99712"/>
    <x v="164"/>
    <s v="ACQ"/>
    <s v="2248"/>
    <d v="2022-09-30T00:00:00"/>
    <m/>
    <n v="3544.12"/>
    <s v="60"/>
    <d v="2022-10-04T00:00:00"/>
    <d v="2022-12-03T00:00:00"/>
    <n v="-11"/>
    <n v="49"/>
    <n v="3221.93"/>
    <n v="-35441.229999999996"/>
    <n v="157874.56999999998"/>
    <s v="Bonifico"/>
    <d v="2022-11-22T00:00:00"/>
    <s v="12424"/>
    <s v="SAN. BANCO POPOLARE CC TESORERIA"/>
  </r>
  <r>
    <s v="893186"/>
    <s v="96491"/>
    <x v="3"/>
    <s v="ACQ"/>
    <s v="22210661"/>
    <d v="2022-09-30T00:00:00"/>
    <m/>
    <n v="9272"/>
    <s v="60"/>
    <d v="2022-10-04T00:00:00"/>
    <d v="2022-12-03T00:00:00"/>
    <n v="-18"/>
    <n v="42"/>
    <n v="7600"/>
    <n v="-136800"/>
    <n v="319200"/>
    <s v="Bonifico"/>
    <d v="2022-11-15T00:00:00"/>
    <s v="12181"/>
    <s v="SAN. BANCO POPOLARE CC TESORERIA"/>
  </r>
  <r>
    <s v="893187"/>
    <s v="90507"/>
    <x v="147"/>
    <s v="ACQ"/>
    <s v="6752335605"/>
    <d v="2022-09-30T00:00:00"/>
    <m/>
    <n v="9045.2999999999993"/>
    <s v="60"/>
    <d v="2022-10-04T00:00:00"/>
    <d v="2022-12-03T00:00:00"/>
    <n v="-11"/>
    <n v="49"/>
    <n v="8223"/>
    <n v="-90453"/>
    <n v="402927"/>
    <s v="Bonifico"/>
    <d v="2022-11-22T00:00:00"/>
    <s v="12382"/>
    <s v="SAN. BANCO POPOLARE CC TESORERIA"/>
  </r>
  <r>
    <s v="893188"/>
    <s v="95030"/>
    <x v="78"/>
    <s v="ACQ"/>
    <s v="6017050467"/>
    <d v="2022-09-22T00:00:00"/>
    <m/>
    <n v="745.49"/>
    <s v="60"/>
    <d v="2022-10-04T00:00:00"/>
    <d v="2022-12-03T00:00:00"/>
    <n v="-5"/>
    <n v="55"/>
    <n v="611.05999999999995"/>
    <n v="-3055.2999999999997"/>
    <n v="33608.299999999996"/>
    <s v="Bonifico"/>
    <d v="2022-11-28T00:00:00"/>
    <s v="12866"/>
    <s v="SAN. BANCO POPOLARE CC TESORERIA"/>
  </r>
  <r>
    <s v="893189"/>
    <s v="21952"/>
    <x v="99"/>
    <s v="ACQ"/>
    <s v="2223095711"/>
    <d v="2022-09-30T00:00:00"/>
    <m/>
    <n v="206.67"/>
    <s v="60"/>
    <d v="2022-10-04T00:00:00"/>
    <d v="2022-12-03T00:00:00"/>
    <n v="-5"/>
    <n v="55"/>
    <n v="169.4"/>
    <n v="-847"/>
    <n v="9317"/>
    <s v="Bonifico"/>
    <d v="2022-11-28T00:00:00"/>
    <s v="12926"/>
    <s v="SAN. BANCO POPOLARE CC TESORERIA"/>
  </r>
  <r>
    <s v="893190"/>
    <s v="90900"/>
    <x v="475"/>
    <s v="ACQ"/>
    <s v="3628/P1"/>
    <d v="2022-09-30T00:00:00"/>
    <m/>
    <n v="28.35"/>
    <s v="60"/>
    <d v="2022-10-04T00:00:00"/>
    <d v="2022-12-03T00:00:00"/>
    <n v="-9"/>
    <n v="51"/>
    <n v="25.77"/>
    <n v="-231.93"/>
    <n v="1314.27"/>
    <s v="Bonifico"/>
    <d v="2022-11-24T00:00:00"/>
    <s v="12690"/>
    <s v="SAN. BANCO POPOLARE CC TESORERIA"/>
  </r>
  <r>
    <s v="893191"/>
    <s v="91477"/>
    <x v="106"/>
    <s v="ACQ"/>
    <s v="1209359735"/>
    <d v="2022-09-30T00:00:00"/>
    <m/>
    <n v="58.41"/>
    <s v="60"/>
    <d v="2022-10-04T00:00:00"/>
    <d v="2022-12-03T00:00:00"/>
    <n v="-9"/>
    <n v="51"/>
    <n v="47.88"/>
    <n v="-430.92"/>
    <n v="2441.88"/>
    <s v="Bonifico"/>
    <d v="2022-11-24T00:00:00"/>
    <s v="12711"/>
    <s v="SAN. BANCO POPOLARE CC TESORERIA"/>
  </r>
  <r>
    <s v="893192"/>
    <s v="99423"/>
    <x v="98"/>
    <s v="ACQ"/>
    <s v="9897103223"/>
    <d v="2022-09-30T00:00:00"/>
    <m/>
    <n v="13642.22"/>
    <s v="60"/>
    <d v="2022-10-04T00:00:00"/>
    <d v="2022-12-03T00:00:00"/>
    <n v="-11"/>
    <n v="49"/>
    <n v="12402.02"/>
    <n v="-136422.22"/>
    <n v="607698.98"/>
    <s v="Bonifico"/>
    <d v="2022-11-22T00:00:00"/>
    <s v="12377"/>
    <s v="SAN. BANCO POPOLARE CC TESORERIA"/>
  </r>
  <r>
    <s v="893193"/>
    <s v="94894"/>
    <x v="273"/>
    <s v="ACQ"/>
    <s v="3622098586"/>
    <d v="2022-09-30T00:00:00"/>
    <s v="MINOR PREZZO LIQUIDARE"/>
    <n v="8309.4699999999993"/>
    <s v="60"/>
    <d v="2022-10-04T00:00:00"/>
    <d v="2022-12-03T00:00:00"/>
    <n v="-11"/>
    <n v="49"/>
    <n v="7554.06"/>
    <n v="-83094.66"/>
    <n v="370148.94"/>
    <s v="Bonifico"/>
    <d v="2022-11-22T00:00:00"/>
    <s v="12370"/>
    <s v="SAN. BANCO POPOLARE CC TESORERIA"/>
  </r>
  <r>
    <s v="893194"/>
    <s v="90060"/>
    <x v="119"/>
    <s v="ACQ"/>
    <s v="970E006810"/>
    <d v="2022-09-30T00:00:00"/>
    <s v="NC A STORNO TOT. FT 870E119604 DEL 9/8/22"/>
    <n v="-9196"/>
    <s v="60"/>
    <d v="2022-10-04T00:00:00"/>
    <d v="2022-12-03T00:00:00"/>
    <n v="0"/>
    <n v="60"/>
    <n v="-8360"/>
    <n v="0"/>
    <n v="-501600"/>
    <s v="Bonifico"/>
    <d v="2022-10-17T00:00:00"/>
    <s v="11242"/>
    <s v="SAN. BANCO POPOLARE CC TESORERIA"/>
  </r>
  <r>
    <s v="893195"/>
    <s v="22839"/>
    <x v="278"/>
    <s v="ACQ"/>
    <s v="25891259"/>
    <d v="2022-09-28T00:00:00"/>
    <m/>
    <n v="432.93"/>
    <s v="60"/>
    <d v="2022-10-04T00:00:00"/>
    <d v="2022-12-03T00:00:00"/>
    <n v="-25"/>
    <n v="35"/>
    <n v="409.5"/>
    <n v="-10237.5"/>
    <n v="14332.5"/>
    <s v="Bonifico"/>
    <d v="2022-11-08T00:00:00"/>
    <s v="11891"/>
    <s v="SAN. BANCO POPOLARE CC TESORERIA"/>
  </r>
  <r>
    <s v="893196"/>
    <s v="90060"/>
    <x v="119"/>
    <s v="ACQ"/>
    <s v="870E150738"/>
    <d v="2022-09-30T00:00:00"/>
    <m/>
    <n v="11035.2"/>
    <s v="60"/>
    <d v="2022-10-04T00:00:00"/>
    <d v="2022-12-03T00:00:00"/>
    <n v="11"/>
    <n v="71"/>
    <n v="10032"/>
    <n v="110352"/>
    <n v="712272"/>
    <s v="Bonifico"/>
    <d v="2022-12-14T00:00:00"/>
    <s v="13686"/>
    <s v="SAN. BANCO POPOLARE CC TESORERIA"/>
  </r>
  <r>
    <s v="893197"/>
    <s v="92068"/>
    <x v="146"/>
    <s v="ACQ"/>
    <s v="1020556130"/>
    <d v="2022-09-30T00:00:00"/>
    <m/>
    <n v="915"/>
    <s v="60"/>
    <d v="2022-10-04T00:00:00"/>
    <d v="2022-12-03T00:00:00"/>
    <n v="18"/>
    <n v="78"/>
    <n v="750"/>
    <n v="13500"/>
    <n v="58500"/>
    <s v="Bonifico"/>
    <d v="2022-12-21T00:00:00"/>
    <s v="14253"/>
    <s v="SAN. BANCO POPOLARE CC TESORERIA"/>
  </r>
  <r>
    <s v="893198"/>
    <s v="100113"/>
    <x v="94"/>
    <s v="ACQ"/>
    <s v="5320046601"/>
    <d v="2022-09-30T00:00:00"/>
    <m/>
    <n v="333.98"/>
    <s v="60"/>
    <d v="2022-10-04T00:00:00"/>
    <d v="2022-12-03T00:00:00"/>
    <n v="17"/>
    <n v="77"/>
    <n v="273.75"/>
    <n v="4653.75"/>
    <n v="21078.75"/>
    <s v="Bonifico"/>
    <d v="2022-12-20T00:00:00"/>
    <s v="14014"/>
    <s v="SAN. BANCO POPOLARE CC TESORERIA"/>
  </r>
  <r>
    <s v="893199"/>
    <s v="90669"/>
    <x v="210"/>
    <s v="ACQ"/>
    <s v="516170"/>
    <d v="2022-09-30T00:00:00"/>
    <m/>
    <n v="506"/>
    <s v="60"/>
    <d v="2022-10-04T00:00:00"/>
    <d v="2022-12-03T00:00:00"/>
    <n v="-9"/>
    <n v="51"/>
    <n v="460"/>
    <n v="-4140"/>
    <n v="23460"/>
    <s v="Bonifico"/>
    <d v="2022-11-24T00:00:00"/>
    <s v="12745"/>
    <s v="SAN. BANCO POPOLARE CC TESORERIA"/>
  </r>
  <r>
    <s v="893200"/>
    <s v="90176"/>
    <x v="349"/>
    <s v="ACQ"/>
    <s v="3320/2"/>
    <d v="2022-09-30T00:00:00"/>
    <m/>
    <n v="25285.41"/>
    <s v="60"/>
    <d v="2022-10-04T00:00:00"/>
    <d v="2022-12-03T00:00:00"/>
    <n v="-5"/>
    <n v="55"/>
    <n v="23922.21"/>
    <n v="-119611.04999999999"/>
    <n v="1315721.55"/>
    <s v="Bonifico"/>
    <d v="2022-11-28T00:00:00"/>
    <s v="12888"/>
    <s v="SAN. BANCO POPOLARE CC TESORERIA"/>
  </r>
  <r>
    <s v="893201"/>
    <s v="90669"/>
    <x v="210"/>
    <s v="ACQ"/>
    <s v="516169"/>
    <d v="2022-09-30T00:00:00"/>
    <m/>
    <n v="951.06"/>
    <s v="60"/>
    <d v="2022-10-04T00:00:00"/>
    <d v="2022-12-03T00:00:00"/>
    <n v="-11"/>
    <n v="49"/>
    <n v="864.6"/>
    <n v="-9510.6"/>
    <n v="42365.4"/>
    <s v="Bonifico"/>
    <d v="2022-11-22T00:00:00"/>
    <s v="12383"/>
    <s v="SAN. BANCO POPOLARE CC TESORERIA"/>
  </r>
  <r>
    <s v="893202"/>
    <s v="101090"/>
    <x v="72"/>
    <s v="ACQ"/>
    <s v="782/PA"/>
    <d v="2022-09-30T00:00:00"/>
    <m/>
    <n v="1207.8"/>
    <s v="60"/>
    <d v="2022-10-04T00:00:00"/>
    <d v="2022-12-03T00:00:00"/>
    <n v="-18"/>
    <n v="42"/>
    <n v="990"/>
    <n v="-17820"/>
    <n v="41580"/>
    <s v="Bonifico"/>
    <d v="2022-11-15T00:00:00"/>
    <s v="11990"/>
    <s v="SAN. BANCO POPOLARE CC TESORERIA"/>
  </r>
  <r>
    <s v="893203"/>
    <s v="99041"/>
    <x v="209"/>
    <s v="ACQ"/>
    <s v="7000173962"/>
    <d v="2022-09-30T00:00:00"/>
    <m/>
    <n v="6292"/>
    <s v="60"/>
    <d v="2022-10-04T00:00:00"/>
    <d v="2022-12-03T00:00:00"/>
    <n v="-10"/>
    <n v="50"/>
    <n v="5720"/>
    <n v="-57200"/>
    <n v="286000"/>
    <s v="Bonifico"/>
    <d v="2022-11-23T00:00:00"/>
    <s v="12540"/>
    <s v="SAN. BANCO POPOLARE CC TESORERIA"/>
  </r>
  <r>
    <s v="893204"/>
    <s v="92068"/>
    <x v="146"/>
    <s v="ACQ"/>
    <s v="1020556125"/>
    <d v="2022-09-30T00:00:00"/>
    <m/>
    <n v="1524.98"/>
    <s v="60"/>
    <d v="2022-10-04T00:00:00"/>
    <d v="2022-12-03T00:00:00"/>
    <n v="-18"/>
    <n v="42"/>
    <n v="1249.98"/>
    <n v="-22499.64"/>
    <n v="52499.16"/>
    <s v="Bonifico"/>
    <d v="2022-11-15T00:00:00"/>
    <s v="12122"/>
    <s v="SAN. BANCO POPOLARE CC TESORERIA"/>
  </r>
  <r>
    <s v="893205"/>
    <s v="101012"/>
    <x v="541"/>
    <s v="ACQ"/>
    <s v="5011701550"/>
    <d v="2022-09-29T00:00:00"/>
    <s v="EE COGENERAZ POOP AGO22"/>
    <n v="26519.919999999998"/>
    <s v="60"/>
    <d v="2022-10-04T00:00:00"/>
    <d v="2022-12-03T00:00:00"/>
    <n v="-16"/>
    <n v="44"/>
    <n v="21737.64"/>
    <n v="-347802.24"/>
    <n v="956456.15999999992"/>
    <s v="Bonifico"/>
    <d v="2022-11-17T00:00:00"/>
    <s v="12311"/>
    <s v="SAN. BANCO POPOLARE CC TESORERIA"/>
  </r>
  <r>
    <s v="893206"/>
    <s v="100464"/>
    <x v="68"/>
    <s v="ACQ"/>
    <s v="RLR168014"/>
    <d v="2022-09-29T00:00:00"/>
    <s v="ADD.TO PNEUMATICI TARGA FG587ML E PENALE SINISTRO 9/5/22"/>
    <n v="471.54"/>
    <s v="60"/>
    <d v="2022-10-04T00:00:00"/>
    <d v="2022-12-03T00:00:00"/>
    <n v="-18"/>
    <n v="42"/>
    <n v="413.56"/>
    <n v="-7444.08"/>
    <n v="17369.52"/>
    <s v="Bonifico"/>
    <d v="2022-11-15T00:00:00"/>
    <s v="12096"/>
    <s v="SAN. BANCO POPOLARE CC TESORERIA"/>
  </r>
  <r>
    <s v="893207"/>
    <s v="96881"/>
    <x v="0"/>
    <s v="ACQ"/>
    <s v="8261392075"/>
    <d v="2022-09-30T00:00:00"/>
    <m/>
    <n v="72.069999999999993"/>
    <s v="60"/>
    <d v="2022-10-04T00:00:00"/>
    <d v="2022-12-03T00:00:00"/>
    <n v="-18"/>
    <n v="42"/>
    <n v="65.52"/>
    <n v="-1179.3599999999999"/>
    <n v="2751.8399999999997"/>
    <s v="Bonifico"/>
    <d v="2022-11-15T00:00:00"/>
    <s v="11967"/>
    <s v="SAN. BANCO POPOLARE CC TESORERIA"/>
  </r>
  <r>
    <s v="893208"/>
    <s v="99734"/>
    <x v="167"/>
    <s v="ACQ"/>
    <s v="22507393"/>
    <d v="2022-09-14T00:00:00"/>
    <m/>
    <n v="2132"/>
    <s v="60"/>
    <d v="2022-10-04T00:00:00"/>
    <d v="2022-12-03T00:00:00"/>
    <n v="-22"/>
    <n v="38"/>
    <n v="2050"/>
    <n v="-45100"/>
    <n v="77900"/>
    <s v="Bonifico"/>
    <d v="2022-11-11T00:00:00"/>
    <s v="11913"/>
    <s v="SAN. BANCO POPOLARE CC TESORERIA"/>
  </r>
  <r>
    <s v="893209"/>
    <s v="90507"/>
    <x v="147"/>
    <s v="ACQ"/>
    <s v="6752335607"/>
    <d v="2022-09-30T00:00:00"/>
    <m/>
    <n v="3559.93"/>
    <s v="60"/>
    <d v="2022-10-04T00:00:00"/>
    <d v="2022-12-03T00:00:00"/>
    <n v="-11"/>
    <n v="49"/>
    <n v="3236.3"/>
    <n v="-35599.300000000003"/>
    <n v="158578.70000000001"/>
    <s v="Bonifico"/>
    <d v="2022-11-22T00:00:00"/>
    <s v="12382"/>
    <s v="SAN. BANCO POPOLARE CC TESORERIA"/>
  </r>
  <r>
    <s v="893210"/>
    <s v="94894"/>
    <x v="273"/>
    <s v="ACQ"/>
    <s v="3622098588"/>
    <d v="2022-09-30T00:00:00"/>
    <m/>
    <n v="5372.69"/>
    <s v="60"/>
    <d v="2022-10-04T00:00:00"/>
    <d v="2022-12-03T00:00:00"/>
    <n v="-11"/>
    <n v="49"/>
    <n v="4884.26"/>
    <n v="-53726.86"/>
    <n v="239328.74000000002"/>
    <s v="Bonifico"/>
    <d v="2022-11-22T00:00:00"/>
    <s v="12370"/>
    <s v="SAN. BANCO POPOLARE CC TESORERIA"/>
  </r>
  <r>
    <s v="894001"/>
    <s v="97057"/>
    <x v="436"/>
    <s v="ACQ"/>
    <s v="471/P/22"/>
    <d v="2022-09-20T00:00:00"/>
    <m/>
    <n v="339.16"/>
    <s v="60"/>
    <d v="2022-10-04T00:00:00"/>
    <d v="2022-12-03T00:00:00"/>
    <n v="-18"/>
    <n v="42"/>
    <n v="278"/>
    <n v="-5004"/>
    <n v="11676"/>
    <s v="Bonifico"/>
    <d v="2022-11-15T00:00:00"/>
    <s v="12177"/>
    <s v="SAN. BANCO POPOLARE CC TESORERIA"/>
  </r>
  <r>
    <s v="895018"/>
    <s v="98717"/>
    <x v="30"/>
    <s v="ACQ"/>
    <s v="1771/P/22"/>
    <d v="2022-09-29T00:00:00"/>
    <m/>
    <n v="5096"/>
    <s v="60"/>
    <d v="2022-10-06T00:00:00"/>
    <d v="2022-12-05T00:00:00"/>
    <n v="-11"/>
    <n v="49"/>
    <n v="4900"/>
    <n v="-53900"/>
    <n v="240100"/>
    <s v="Bonifico"/>
    <d v="2022-11-24T00:00:00"/>
    <s v="12726"/>
    <s v="SAN. BANCO POPOLARE CC TESORERIA"/>
  </r>
  <r>
    <s v="895019"/>
    <s v="101019"/>
    <x v="585"/>
    <s v="ACQ"/>
    <s v="10/E/22"/>
    <d v="2022-10-04T00:00:00"/>
    <s v="BUSSINI: attività LP di psicologa per progetti c/o Dipartimento di Salute Mentale POC - SETTEMBRE 2022 (h 167)"/>
    <n v="4258.5"/>
    <s v="30"/>
    <d v="2022-10-06T00:00:00"/>
    <d v="2022-11-05T00:00:00"/>
    <n v="-29"/>
    <n v="1"/>
    <n v="4258.5"/>
    <n v="-123496.5"/>
    <n v="4258.5"/>
    <s v="Bonifico"/>
    <d v="2022-10-07T00:00:00"/>
    <s v="10688"/>
    <s v="SAN. BANCO POPOLARE CC TESORERIA"/>
  </r>
  <r>
    <s v="895020"/>
    <s v="99965"/>
    <x v="586"/>
    <s v="ACQ"/>
    <s v="9/22"/>
    <d v="2022-10-03T00:00:00"/>
    <s v="MARTINELLI: attività LP di medico per commissione invalidi - SETTEMBRE 2022 (N. 18 SEDUTE)"/>
    <n v="1890"/>
    <s v="30"/>
    <d v="2022-10-06T00:00:00"/>
    <d v="2022-11-05T00:00:00"/>
    <n v="-12"/>
    <n v="18"/>
    <n v="1890"/>
    <n v="-22680"/>
    <n v="34020"/>
    <s v="Bonifico"/>
    <d v="2022-10-24T00:00:00"/>
    <s v="11547"/>
    <s v="TERR. BANCO POPOLARE"/>
  </r>
  <r>
    <s v="895021"/>
    <s v="100972"/>
    <x v="587"/>
    <s v="ACQ"/>
    <s v="12/22"/>
    <d v="2022-10-04T00:00:00"/>
    <s v="BULGARI: attività LP di infermiere c/o Casa circondariale CR - SETTEMBRE 2022 (h 123,94 cent)"/>
    <n v="3718.7"/>
    <s v="30"/>
    <d v="2022-10-06T00:00:00"/>
    <d v="2022-11-05T00:00:00"/>
    <n v="-29"/>
    <n v="1"/>
    <n v="3718.7"/>
    <n v="-107842.29999999999"/>
    <n v="3718.7"/>
    <s v="Bonifico"/>
    <d v="2022-10-07T00:00:00"/>
    <s v="10685"/>
    <s v="SAN. BANCO POPOLARE CC TESORERIA"/>
  </r>
  <r>
    <s v="897001"/>
    <s v="96491"/>
    <x v="3"/>
    <s v="ACQ"/>
    <s v="22212767"/>
    <d v="2022-10-04T00:00:00"/>
    <m/>
    <n v="1025.0899999999999"/>
    <s v="60"/>
    <d v="2022-10-06T00:00:00"/>
    <d v="2022-12-05T00:00:00"/>
    <n v="-7"/>
    <n v="53"/>
    <n v="840.24"/>
    <n v="-5881.68"/>
    <n v="44532.72"/>
    <s v="Bonifico"/>
    <d v="2022-11-28T00:00:00"/>
    <s v="12872"/>
    <s v="SAN. BANCO POPOLARE CC TESORERIA"/>
  </r>
  <r>
    <s v="897002"/>
    <s v="10773"/>
    <x v="80"/>
    <s v="ACQ"/>
    <s v="2022333906"/>
    <d v="2022-10-04T00:00:00"/>
    <m/>
    <n v="1281"/>
    <s v="60"/>
    <d v="2022-10-06T00:00:00"/>
    <d v="2022-12-05T00:00:00"/>
    <n v="9"/>
    <n v="69"/>
    <n v="1050"/>
    <n v="9450"/>
    <n v="72450"/>
    <s v="Bonifico"/>
    <d v="2022-12-14T00:00:00"/>
    <s v="13576"/>
    <s v="SAN. BANCO POPOLARE CC TESORERIA"/>
  </r>
  <r>
    <s v="897003"/>
    <s v="94483"/>
    <x v="113"/>
    <s v="ACQ"/>
    <s v="27478971"/>
    <d v="2022-10-04T00:00:00"/>
    <m/>
    <n v="2266"/>
    <s v="60"/>
    <d v="2022-10-06T00:00:00"/>
    <d v="2022-12-05T00:00:00"/>
    <n v="-18"/>
    <n v="42"/>
    <n v="2060"/>
    <n v="-37080"/>
    <n v="86520"/>
    <s v="Bonifico"/>
    <d v="2022-11-17T00:00:00"/>
    <s v="12308"/>
    <s v="TERR. BANCO POPOLARE"/>
  </r>
  <r>
    <s v="897004"/>
    <s v="98717"/>
    <x v="30"/>
    <s v="ACQ"/>
    <s v="1762/P"/>
    <d v="2022-09-27T00:00:00"/>
    <m/>
    <n v="1126.06"/>
    <s v="60"/>
    <d v="2022-10-06T00:00:00"/>
    <d v="2022-12-05T00:00:00"/>
    <n v="-20"/>
    <n v="40"/>
    <n v="923"/>
    <n v="-18460"/>
    <n v="36920"/>
    <s v="Bonifico"/>
    <d v="2022-11-15T00:00:00"/>
    <s v="12021"/>
    <s v="SAN. BANCO POPOLARE CC TESORERIA"/>
  </r>
  <r>
    <s v="897005"/>
    <s v="92068"/>
    <x v="146"/>
    <s v="ACQ"/>
    <s v="1020557563"/>
    <d v="2022-10-04T00:00:00"/>
    <m/>
    <n v="1537.2"/>
    <s v="60"/>
    <d v="2022-10-06T00:00:00"/>
    <d v="2022-12-05T00:00:00"/>
    <n v="9"/>
    <n v="69"/>
    <n v="1260"/>
    <n v="11340"/>
    <n v="86940"/>
    <s v="Bonifico"/>
    <d v="2022-12-14T00:00:00"/>
    <s v="13556"/>
    <s v="SAN. BANCO POPOLARE CC TESORERIA"/>
  </r>
  <r>
    <s v="897006"/>
    <s v="90660"/>
    <x v="207"/>
    <s v="ACQ"/>
    <s v="3900302749"/>
    <d v="2022-10-03T00:00:00"/>
    <m/>
    <n v="461.16"/>
    <s v="60"/>
    <d v="2022-10-06T00:00:00"/>
    <d v="2022-12-05T00:00:00"/>
    <n v="-7"/>
    <n v="53"/>
    <n v="439.2"/>
    <n v="-3074.4"/>
    <n v="23277.599999999999"/>
    <s v="Bonifico"/>
    <d v="2022-11-28T00:00:00"/>
    <s v="12823"/>
    <s v="SAN. BANCO POPOLARE CC TESORERIA"/>
  </r>
  <r>
    <s v="897007"/>
    <s v="90053"/>
    <x v="151"/>
    <s v="ACQ"/>
    <s v="001809/22"/>
    <d v="2022-10-04T00:00:00"/>
    <m/>
    <n v="3713.68"/>
    <s v="60"/>
    <d v="2022-10-06T00:00:00"/>
    <d v="2022-12-05T00:00:00"/>
    <n v="-20"/>
    <n v="40"/>
    <n v="3044"/>
    <n v="-60880"/>
    <n v="121760"/>
    <s v="Bonifico"/>
    <d v="2022-11-15T00:00:00"/>
    <s v="12075"/>
    <s v="SAN. BANCO POPOLARE CC TESORERIA"/>
  </r>
  <r>
    <s v="897008"/>
    <s v="98717"/>
    <x v="30"/>
    <s v="ACQ"/>
    <s v="1779/P"/>
    <d v="2022-09-30T00:00:00"/>
    <m/>
    <n v="31720"/>
    <s v="60"/>
    <d v="2022-10-06T00:00:00"/>
    <d v="2022-12-05T00:00:00"/>
    <n v="-20"/>
    <n v="40"/>
    <n v="26000"/>
    <n v="-520000"/>
    <n v="1040000"/>
    <s v="Bonifico"/>
    <d v="2022-11-15T00:00:00"/>
    <s v="12021"/>
    <s v="SAN. BANCO POPOLARE CC TESORERIA"/>
  </r>
  <r>
    <s v="897009"/>
    <s v="94619"/>
    <x v="178"/>
    <s v="ACQ"/>
    <s v="2003073734"/>
    <d v="2022-10-04T00:00:00"/>
    <m/>
    <n v="8580"/>
    <s v="60"/>
    <d v="2022-10-06T00:00:00"/>
    <d v="2022-12-05T00:00:00"/>
    <n v="8"/>
    <n v="68"/>
    <n v="7800"/>
    <n v="62400"/>
    <n v="530400"/>
    <s v="Bonifico"/>
    <d v="2022-12-13T00:00:00"/>
    <s v="13418"/>
    <s v="SAN. BANCO POPOLARE CC TESORERIA"/>
  </r>
  <r>
    <s v="897010"/>
    <s v="90658"/>
    <x v="139"/>
    <s v="ACQ"/>
    <s v="1577"/>
    <d v="2022-09-30T00:00:00"/>
    <m/>
    <n v="378.29"/>
    <s v="60"/>
    <d v="2022-10-06T00:00:00"/>
    <d v="2022-12-05T00:00:00"/>
    <n v="-7"/>
    <n v="53"/>
    <n v="310.07"/>
    <n v="-2170.4899999999998"/>
    <n v="16433.71"/>
    <s v="Bonifico"/>
    <d v="2022-11-28T00:00:00"/>
    <s v="12906"/>
    <s v="SAN. BANCO POPOLARE CC TESORERIA"/>
  </r>
  <r>
    <s v="897011"/>
    <s v="3201"/>
    <x v="399"/>
    <s v="ACQ"/>
    <s v="P1598"/>
    <d v="2022-09-30T00:00:00"/>
    <m/>
    <n v="193.98"/>
    <s v="60"/>
    <d v="2022-10-06T00:00:00"/>
    <d v="2022-12-05T00:00:00"/>
    <n v="-11"/>
    <n v="49"/>
    <n v="159"/>
    <n v="-1749"/>
    <n v="7791"/>
    <s v="Bonifico"/>
    <d v="2022-11-24T00:00:00"/>
    <s v="12749"/>
    <s v="SAN. BANCO POPOLARE CC TESORERIA"/>
  </r>
  <r>
    <s v="897012"/>
    <s v="90075"/>
    <x v="57"/>
    <s v="ACQ"/>
    <s v="222066730"/>
    <d v="2022-10-03T00:00:00"/>
    <m/>
    <n v="1246.8399999999999"/>
    <s v="60"/>
    <d v="2022-10-06T00:00:00"/>
    <d v="2022-12-05T00:00:00"/>
    <n v="-11"/>
    <n v="49"/>
    <n v="1022"/>
    <n v="-11242"/>
    <n v="50078"/>
    <s v="Bonifico"/>
    <d v="2022-11-24T00:00:00"/>
    <s v="12666"/>
    <s v="SAN. BANCO POPOLARE CC TESORERIA"/>
  </r>
  <r>
    <s v="897013"/>
    <s v="90658"/>
    <x v="139"/>
    <s v="ACQ"/>
    <s v="1574"/>
    <d v="2022-09-30T00:00:00"/>
    <m/>
    <n v="588.39"/>
    <s v="60"/>
    <d v="2022-10-06T00:00:00"/>
    <d v="2022-12-05T00:00:00"/>
    <n v="-20"/>
    <n v="40"/>
    <n v="482.29"/>
    <n v="-9645.8000000000011"/>
    <n v="19291.600000000002"/>
    <s v="Bonifico"/>
    <d v="2022-11-15T00:00:00"/>
    <s v="12072"/>
    <s v="SAN. BANCO POPOLARE CC TESORERIA"/>
  </r>
  <r>
    <s v="897014"/>
    <s v="91250"/>
    <x v="344"/>
    <s v="ACQ"/>
    <s v="5582/PA"/>
    <d v="2022-09-30T00:00:00"/>
    <m/>
    <n v="1010.16"/>
    <s v="60"/>
    <d v="2022-10-06T00:00:00"/>
    <d v="2022-12-05T00:00:00"/>
    <n v="-11"/>
    <n v="49"/>
    <n v="828"/>
    <n v="-9108"/>
    <n v="40572"/>
    <s v="Bonifico"/>
    <d v="2022-11-24T00:00:00"/>
    <s v="12611"/>
    <s v="SAN. BANCO POPOLARE CC TESORERIA"/>
  </r>
  <r>
    <s v="897015"/>
    <s v="90075"/>
    <x v="57"/>
    <s v="ACQ"/>
    <s v="222066731"/>
    <d v="2022-10-03T00:00:00"/>
    <m/>
    <n v="2366.8000000000002"/>
    <s v="60"/>
    <d v="2022-10-06T00:00:00"/>
    <d v="2022-12-05T00:00:00"/>
    <n v="-11"/>
    <n v="49"/>
    <n v="1940"/>
    <n v="-21340"/>
    <n v="95060"/>
    <s v="Bonifico"/>
    <d v="2022-11-24T00:00:00"/>
    <s v="12666"/>
    <s v="SAN. BANCO POPOLARE CC TESORERIA"/>
  </r>
  <r>
    <s v="897016"/>
    <s v="98800"/>
    <x v="112"/>
    <s v="ACQ"/>
    <s v="2022030131"/>
    <d v="2022-10-03T00:00:00"/>
    <m/>
    <n v="5.5"/>
    <s v="60"/>
    <d v="2022-10-06T00:00:00"/>
    <d v="2022-12-05T00:00:00"/>
    <n v="-13"/>
    <n v="47"/>
    <n v="5"/>
    <n v="-65"/>
    <n v="235"/>
    <s v="Bonifico"/>
    <d v="2022-11-22T00:00:00"/>
    <s v="12448"/>
    <s v="SAN. BANCO POPOLARE CC TESORERIA"/>
  </r>
  <r>
    <s v="897017"/>
    <s v="22815"/>
    <x v="123"/>
    <s v="ACQ"/>
    <s v="2200006875"/>
    <d v="2022-10-03T00:00:00"/>
    <m/>
    <n v="1146.42"/>
    <s v="60"/>
    <d v="2022-10-06T00:00:00"/>
    <d v="2022-12-05T00:00:00"/>
    <n v="-13"/>
    <n v="47"/>
    <n v="1042.2"/>
    <n v="-13548.6"/>
    <n v="48983.4"/>
    <s v="Bonifico"/>
    <d v="2022-11-22T00:00:00"/>
    <s v="12456"/>
    <s v="SAN. BANCO POPOLARE CC TESORERIA"/>
  </r>
  <r>
    <s v="897018"/>
    <s v="95675"/>
    <x v="28"/>
    <s v="ACQ"/>
    <s v="0086616905"/>
    <d v="2022-09-29T00:00:00"/>
    <m/>
    <n v="1364.45"/>
    <s v="60"/>
    <d v="2022-10-06T00:00:00"/>
    <d v="2022-12-05T00:00:00"/>
    <n v="-20"/>
    <n v="40"/>
    <n v="1118.4000000000001"/>
    <n v="-22368"/>
    <n v="44736"/>
    <s v="Bonifico"/>
    <d v="2022-11-15T00:00:00"/>
    <s v="12051"/>
    <s v="SAN. BANCO POPOLARE CC TESORERIA"/>
  </r>
  <r>
    <s v="897019"/>
    <s v="101030"/>
    <x v="588"/>
    <s v="ACQ"/>
    <s v="16/PA"/>
    <d v="2022-10-03T00:00:00"/>
    <s v="IZAR E ASSOCIATI STUDIO LEGALE: ACCONTO assistenza e difesa dell'Azienda nel ricorso ex art. 414 c.p.c. avanti il Tribunale di CR - Sez. Lav. R.G. 362/2022 - DECR. 423/2022"/>
    <n v="4154.1099999999997"/>
    <s v="30"/>
    <d v="2022-10-06T00:00:00"/>
    <d v="2022-11-05T00:00:00"/>
    <n v="-29"/>
    <n v="1"/>
    <n v="3499.3"/>
    <n v="-101479.70000000001"/>
    <n v="3499.3"/>
    <s v="Bonifico"/>
    <d v="2022-10-07T00:00:00"/>
    <s v="10698"/>
    <s v="SAN. BANCO POPOLARE CC TESORERIA"/>
  </r>
  <r>
    <s v="897020"/>
    <s v="100680"/>
    <x v="589"/>
    <s v="ACQ"/>
    <s v="94"/>
    <d v="2022-09-30T00:00:00"/>
    <s v="30/9/22 FORNIT E POSA VETRI STANZA DEGENZA"/>
    <n v="298.89999999999998"/>
    <s v="60"/>
    <d v="2022-10-06T00:00:00"/>
    <d v="2022-12-05T00:00:00"/>
    <n v="-20"/>
    <n v="40"/>
    <n v="245"/>
    <n v="-4900"/>
    <n v="9800"/>
    <s v="Bonifico"/>
    <d v="2022-11-15T00:00:00"/>
    <s v="11963"/>
    <s v="SAN. BANCO POPOLARE CC TESORERIA"/>
  </r>
  <r>
    <s v="897021"/>
    <s v="22641"/>
    <x v="170"/>
    <s v="ACQ"/>
    <s v="5916108979"/>
    <d v="2022-09-16T00:00:00"/>
    <m/>
    <n v="1133"/>
    <s v="60"/>
    <d v="2022-10-06T00:00:00"/>
    <d v="2022-12-05T00:00:00"/>
    <n v="-20"/>
    <n v="40"/>
    <n v="1030"/>
    <n v="-20600"/>
    <n v="41200"/>
    <s v="Bonifico"/>
    <d v="2022-11-15T00:00:00"/>
    <s v="12070"/>
    <s v="SAN. BANCO POPOLARE CC TESORERIA"/>
  </r>
  <r>
    <s v="897022"/>
    <s v="10776"/>
    <x v="590"/>
    <s v="ACQ"/>
    <s v="7"/>
    <d v="2022-10-04T00:00:00"/>
    <s v="RADICCHI: attività LP di medico per la copertura di turni al PS POOP - SETTEMBRE 2022 (h 37,57')"/>
    <n v="2254.1999999999998"/>
    <s v="30"/>
    <d v="2022-10-06T00:00:00"/>
    <d v="2022-11-05T00:00:00"/>
    <n v="-29"/>
    <n v="1"/>
    <n v="2254.1999999999998"/>
    <n v="-65371.799999999996"/>
    <n v="2254.1999999999998"/>
    <s v="Bonifico"/>
    <d v="2022-10-07T00:00:00"/>
    <s v="10691"/>
    <s v="SAN. BANCO POPOLARE CC TESORERIA"/>
  </r>
  <r>
    <s v="897023"/>
    <s v="10698"/>
    <x v="591"/>
    <s v="ACQ"/>
    <s v="7"/>
    <d v="2022-10-04T00:00:00"/>
    <s v="GALFANO: attività LP di infermiere c/o Casa circondariale CR - SETTEMBRE 2022 (h 94,15')"/>
    <n v="2824.88"/>
    <s v="30"/>
    <d v="2022-10-06T00:00:00"/>
    <d v="2022-11-05T00:00:00"/>
    <n v="-29"/>
    <n v="1"/>
    <n v="2824.88"/>
    <n v="-81921.52"/>
    <n v="2824.88"/>
    <s v="Bonifico"/>
    <d v="2022-10-07T00:00:00"/>
    <s v="10686"/>
    <s v="SAN. BANCO POPOLARE CC TESORERIA"/>
  </r>
  <r>
    <s v="897024"/>
    <s v="97226"/>
    <x v="110"/>
    <s v="ACQ"/>
    <s v="2208116124"/>
    <d v="2022-10-04T00:00:00"/>
    <m/>
    <n v="5967.5"/>
    <s v="60"/>
    <d v="2022-10-06T00:00:00"/>
    <d v="2022-12-05T00:00:00"/>
    <n v="9"/>
    <n v="69"/>
    <n v="5425"/>
    <n v="48825"/>
    <n v="374325"/>
    <s v="Bonifico"/>
    <d v="2022-12-14T00:00:00"/>
    <s v="13561"/>
    <s v="SAN. BANCO POPOLARE CC TESORERIA"/>
  </r>
  <r>
    <s v="897025"/>
    <s v="94614"/>
    <x v="262"/>
    <s v="ACQ"/>
    <s v="7172147228"/>
    <d v="2022-10-04T00:00:00"/>
    <m/>
    <n v="1220"/>
    <s v="60"/>
    <d v="2022-10-06T00:00:00"/>
    <d v="2022-12-05T00:00:00"/>
    <n v="-20"/>
    <n v="40"/>
    <n v="1000"/>
    <n v="-20000"/>
    <n v="40000"/>
    <s v="Bonifico"/>
    <d v="2022-11-15T00:00:00"/>
    <s v="12126"/>
    <s v="SAN. BANCO POPOLARE CC TESORERIA"/>
  </r>
  <r>
    <s v="897026"/>
    <s v="94614"/>
    <x v="262"/>
    <s v="ACQ"/>
    <s v="7172146732"/>
    <d v="2022-10-03T00:00:00"/>
    <m/>
    <n v="801.2"/>
    <s v="60"/>
    <d v="2022-10-06T00:00:00"/>
    <d v="2022-12-05T00:00:00"/>
    <n v="-7"/>
    <n v="53"/>
    <n v="670"/>
    <n v="-4690"/>
    <n v="35510"/>
    <s v="Bonifico"/>
    <d v="2022-11-28T00:00:00"/>
    <s v="12819"/>
    <s v="SAN. BANCO POPOLARE CC TESORERIA"/>
  </r>
  <r>
    <s v="897027"/>
    <s v="95464"/>
    <x v="115"/>
    <s v="ACQ"/>
    <s v="1075/E"/>
    <d v="2022-09-30T00:00:00"/>
    <m/>
    <n v="176.9"/>
    <s v="60"/>
    <d v="2022-10-06T00:00:00"/>
    <d v="2022-12-05T00:00:00"/>
    <n v="-11"/>
    <n v="49"/>
    <n v="145"/>
    <n v="-1595"/>
    <n v="7105"/>
    <s v="Bonifico"/>
    <d v="2022-11-24T00:00:00"/>
    <s v="12582"/>
    <s v="SAN. BANCO POPOLARE CC TESORERIA"/>
  </r>
  <r>
    <s v="897028"/>
    <s v="18707"/>
    <x v="413"/>
    <s v="ACQ"/>
    <s v="00010010636"/>
    <d v="2022-09-30T00:00:00"/>
    <m/>
    <n v="210.77"/>
    <s v="60"/>
    <d v="2022-10-06T00:00:00"/>
    <d v="2022-12-05T00:00:00"/>
    <n v="-11"/>
    <n v="49"/>
    <n v="172.76"/>
    <n v="-1900.36"/>
    <n v="8465.24"/>
    <s v="Bonifico"/>
    <d v="2022-11-24T00:00:00"/>
    <s v="12580"/>
    <s v="SAN. BANCO POPOLARE CC TESORERIA"/>
  </r>
  <r>
    <s v="897029"/>
    <s v="90660"/>
    <x v="207"/>
    <s v="ACQ"/>
    <s v="3900302748"/>
    <d v="2022-10-03T00:00:00"/>
    <m/>
    <n v="378"/>
    <s v="60"/>
    <d v="2022-10-06T00:00:00"/>
    <d v="2022-12-05T00:00:00"/>
    <n v="-11"/>
    <n v="49"/>
    <n v="360"/>
    <n v="-3960"/>
    <n v="17640"/>
    <s v="Bonifico"/>
    <d v="2022-11-24T00:00:00"/>
    <s v="12575"/>
    <s v="SAN. BANCO POPOLARE CC TESORERIA"/>
  </r>
  <r>
    <s v="897030"/>
    <s v="91477"/>
    <x v="106"/>
    <s v="ACQ"/>
    <s v="1209363754"/>
    <d v="2022-10-04T00:00:00"/>
    <m/>
    <n v="138.35"/>
    <s v="60"/>
    <d v="2022-10-06T00:00:00"/>
    <d v="2022-12-05T00:00:00"/>
    <n v="-20"/>
    <n v="40"/>
    <n v="131.76"/>
    <n v="-2635.2"/>
    <n v="5270.4"/>
    <s v="Bonifico"/>
    <d v="2022-11-15T00:00:00"/>
    <s v="11957"/>
    <s v="SAN. BANCO POPOLARE CC TESORERIA"/>
  </r>
  <r>
    <s v="897031"/>
    <s v="10704"/>
    <x v="561"/>
    <s v="ACQ"/>
    <s v="20"/>
    <d v="2022-10-03T00:00:00"/>
    <s v="BARESI: attività LP di pediatra per la copertura di turni di guardia e reperibilità - SETTEMBRE 2022 (h 63,40')"/>
    <n v="3170"/>
    <s v="30"/>
    <d v="2022-10-06T00:00:00"/>
    <d v="2022-11-05T00:00:00"/>
    <n v="-19"/>
    <n v="11"/>
    <n v="3170"/>
    <n v="-60230"/>
    <n v="34870"/>
    <s v="Bonifico"/>
    <d v="2022-10-17T00:00:00"/>
    <s v="11217"/>
    <s v="SAN. BANCO POPOLARE CC TESORERIA"/>
  </r>
  <r>
    <s v="897032"/>
    <s v="92021"/>
    <x v="212"/>
    <s v="ACQ"/>
    <s v="3300128838"/>
    <d v="2022-10-03T00:00:00"/>
    <m/>
    <n v="144.1"/>
    <s v="60"/>
    <d v="2022-10-06T00:00:00"/>
    <d v="2022-12-05T00:00:00"/>
    <n v="-13"/>
    <n v="47"/>
    <n v="131"/>
    <n v="-1703"/>
    <n v="6157"/>
    <s v="Bonifico"/>
    <d v="2022-11-22T00:00:00"/>
    <s v="12431"/>
    <s v="SAN. BANCO POPOLARE CC TESORERIA"/>
  </r>
  <r>
    <s v="897033"/>
    <s v="10456"/>
    <x v="592"/>
    <s v="ACQ"/>
    <s v="31"/>
    <d v="2022-10-04T00:00:00"/>
    <s v="DAGANI: attività LP di medico per vaccinazioni COVID CR - SETTEMBRE 2022 (h 5,97 cent)"/>
    <n v="238.8"/>
    <s v="30"/>
    <d v="2022-10-06T00:00:00"/>
    <d v="2022-11-05T00:00:00"/>
    <n v="-29"/>
    <n v="1"/>
    <n v="238.8"/>
    <n v="-6925.2000000000007"/>
    <n v="238.8"/>
    <s v="Bonifico"/>
    <d v="2022-10-07T00:00:00"/>
    <s v="10684"/>
    <s v="TERR. BANCO POPOLARE"/>
  </r>
  <r>
    <s v="897034"/>
    <s v="99356"/>
    <x v="593"/>
    <s v="ACQ"/>
    <s v="06/PA"/>
    <d v="2022-10-03T00:00:00"/>
    <s v="TAROZZI: attività LP di psicomotricista per progetti NPIA - AGOSTO 2022 (h 124,57 cent) - SETTEMBRE 2022 (h 118,48 cent)"/>
    <n v="4044.35"/>
    <s v="30"/>
    <d v="2022-10-06T00:00:00"/>
    <d v="2022-11-05T00:00:00"/>
    <n v="-29"/>
    <n v="1"/>
    <n v="4044.35"/>
    <n v="-117286.15"/>
    <n v="4044.35"/>
    <s v="Bonifico"/>
    <d v="2022-10-07T00:00:00"/>
    <s v="10694"/>
    <s v="SAN. BANCO POPOLARE CC TESORERIA"/>
  </r>
  <r>
    <s v="897035"/>
    <s v="99777"/>
    <x v="450"/>
    <s v="ACQ"/>
    <s v="V1-7817"/>
    <d v="2022-09-30T00:00:00"/>
    <m/>
    <n v="151.28"/>
    <s v="60"/>
    <d v="2022-10-06T00:00:00"/>
    <d v="2022-12-05T00:00:00"/>
    <n v="-11"/>
    <n v="49"/>
    <n v="124"/>
    <n v="-1364"/>
    <n v="6076"/>
    <s v="Bonifico"/>
    <d v="2022-11-24T00:00:00"/>
    <s v="12712"/>
    <s v="SAN. BANCO POPOLARE CC TESORERIA"/>
  </r>
  <r>
    <s v="897036"/>
    <s v="90075"/>
    <x v="57"/>
    <s v="ACQ"/>
    <s v="222066734"/>
    <d v="2022-10-03T00:00:00"/>
    <m/>
    <n v="5429"/>
    <s v="60"/>
    <d v="2022-10-06T00:00:00"/>
    <d v="2022-12-05T00:00:00"/>
    <n v="-7"/>
    <n v="53"/>
    <n v="4450"/>
    <n v="-31150"/>
    <n v="235850"/>
    <s v="Bonifico"/>
    <d v="2022-11-28T00:00:00"/>
    <s v="12812"/>
    <s v="SAN. BANCO POPOLARE CC TESORERIA"/>
  </r>
  <r>
    <s v="897037"/>
    <s v="99423"/>
    <x v="98"/>
    <s v="ACQ"/>
    <s v="9897104176"/>
    <d v="2022-10-04T00:00:00"/>
    <s v="CDC VACC CASALM TERRIT"/>
    <n v="4884"/>
    <s v="60"/>
    <d v="2022-10-06T00:00:00"/>
    <d v="2022-12-05T00:00:00"/>
    <n v="16"/>
    <n v="76"/>
    <n v="4440"/>
    <n v="71040"/>
    <n v="337440"/>
    <s v="Bonifico"/>
    <d v="2022-12-21T00:00:00"/>
    <s v="14280"/>
    <s v="TERR. BANCO POPOLARE"/>
  </r>
  <r>
    <s v="897038"/>
    <s v="90075"/>
    <x v="57"/>
    <s v="ACQ"/>
    <s v="222066729"/>
    <d v="2022-10-03T00:00:00"/>
    <m/>
    <n v="819.84"/>
    <s v="60"/>
    <d v="2022-10-06T00:00:00"/>
    <d v="2022-12-05T00:00:00"/>
    <n v="-11"/>
    <n v="49"/>
    <n v="672"/>
    <n v="-7392"/>
    <n v="32928"/>
    <s v="Bonifico"/>
    <d v="2022-11-24T00:00:00"/>
    <s v="12666"/>
    <s v="SAN. BANCO POPOLARE CC TESORERIA"/>
  </r>
  <r>
    <s v="897039"/>
    <s v="97176"/>
    <x v="414"/>
    <s v="ACQ"/>
    <s v="930/PA"/>
    <d v="2022-09-30T00:00:00"/>
    <m/>
    <n v="366.96"/>
    <s v="60"/>
    <d v="2022-10-06T00:00:00"/>
    <d v="2022-12-05T00:00:00"/>
    <n v="-13"/>
    <n v="47"/>
    <n v="333.6"/>
    <n v="-4336.8"/>
    <n v="15679.2"/>
    <s v="Bonifico"/>
    <d v="2022-11-22T00:00:00"/>
    <s v="12426"/>
    <s v="SAN. BANCO POPOLARE CC TESORERIA"/>
  </r>
  <r>
    <s v="897040"/>
    <s v="22928"/>
    <x v="161"/>
    <s v="ACQ"/>
    <s v="V90011565"/>
    <d v="2022-09-30T00:00:00"/>
    <m/>
    <n v="186.81"/>
    <s v="60"/>
    <d v="2022-10-06T00:00:00"/>
    <d v="2022-12-05T00:00:00"/>
    <n v="-13"/>
    <n v="47"/>
    <n v="153.12"/>
    <n v="-1990.56"/>
    <n v="7196.64"/>
    <s v="Bonifico"/>
    <d v="2022-11-22T00:00:00"/>
    <s v="12450"/>
    <s v="SAN. BANCO POPOLARE CC TESORERIA"/>
  </r>
  <r>
    <s v="897041"/>
    <s v="96491"/>
    <x v="3"/>
    <s v="ACQ"/>
    <s v="22211495"/>
    <d v="2022-10-03T00:00:00"/>
    <m/>
    <n v="1362.4"/>
    <s v="60"/>
    <d v="2022-10-06T00:00:00"/>
    <d v="2022-12-05T00:00:00"/>
    <n v="-20"/>
    <n v="40"/>
    <n v="1310"/>
    <n v="-26200"/>
    <n v="52400"/>
    <s v="Bonifico"/>
    <d v="2022-11-15T00:00:00"/>
    <s v="12181"/>
    <s v="SAN. BANCO POPOLARE CC TESORERIA"/>
  </r>
  <r>
    <s v="897042"/>
    <s v="99445"/>
    <x v="565"/>
    <s v="ACQ"/>
    <s v="E-549"/>
    <d v="2022-09-30T00:00:00"/>
    <m/>
    <n v="419.07"/>
    <s v="60"/>
    <d v="2022-10-06T00:00:00"/>
    <d v="2022-12-05T00:00:00"/>
    <n v="-13"/>
    <n v="47"/>
    <n v="343.5"/>
    <n v="-4465.5"/>
    <n v="16144.5"/>
    <s v="Bonifico"/>
    <d v="2022-11-22T00:00:00"/>
    <s v="12356"/>
    <s v="SAN. BANCO POPOLARE CC TESORERIA"/>
  </r>
  <r>
    <s v="897043"/>
    <s v="90061"/>
    <x v="219"/>
    <s v="ACQ"/>
    <s v="9923099563"/>
    <d v="2022-10-03T00:00:00"/>
    <m/>
    <n v="1089"/>
    <s v="60"/>
    <d v="2022-10-06T00:00:00"/>
    <d v="2022-12-05T00:00:00"/>
    <n v="-20"/>
    <n v="40"/>
    <n v="990"/>
    <n v="-19800"/>
    <n v="39600"/>
    <s v="Bonifico"/>
    <d v="2022-11-15T00:00:00"/>
    <s v="11964"/>
    <s v="SAN. BANCO POPOLARE CC TESORERIA"/>
  </r>
  <r>
    <s v="897044"/>
    <s v="95675"/>
    <x v="28"/>
    <s v="ACQ"/>
    <s v="0086617271"/>
    <d v="2022-09-30T00:00:00"/>
    <m/>
    <n v="1585.8"/>
    <s v="60"/>
    <d v="2022-10-06T00:00:00"/>
    <d v="2022-12-05T00:00:00"/>
    <n v="-20"/>
    <n v="40"/>
    <n v="1299.8399999999999"/>
    <n v="-25996.799999999999"/>
    <n v="51993.599999999999"/>
    <s v="Bonifico"/>
    <d v="2022-11-15T00:00:00"/>
    <s v="12051"/>
    <s v="SAN. BANCO POPOLARE CC TESORERIA"/>
  </r>
  <r>
    <s v="897045"/>
    <s v="95675"/>
    <x v="28"/>
    <s v="ACQ"/>
    <s v="0086617057"/>
    <d v="2022-09-29T00:00:00"/>
    <m/>
    <n v="1415.44"/>
    <s v="60"/>
    <d v="2022-10-06T00:00:00"/>
    <d v="2022-12-05T00:00:00"/>
    <n v="-20"/>
    <n v="40"/>
    <n v="1160.2"/>
    <n v="-23204"/>
    <n v="46408"/>
    <s v="Bonifico"/>
    <d v="2022-11-15T00:00:00"/>
    <s v="12051"/>
    <s v="SAN. BANCO POPOLARE CC TESORERIA"/>
  </r>
  <r>
    <s v="897046"/>
    <s v="91003"/>
    <x v="538"/>
    <s v="ACQ"/>
    <s v="VP 006736"/>
    <d v="2022-09-30T00:00:00"/>
    <m/>
    <n v="669.78"/>
    <s v="60"/>
    <d v="2022-10-06T00:00:00"/>
    <d v="2022-12-05T00:00:00"/>
    <n v="-11"/>
    <n v="49"/>
    <n v="549"/>
    <n v="-6039"/>
    <n v="26901"/>
    <s v="Bonifico"/>
    <d v="2022-11-24T00:00:00"/>
    <s v="12559"/>
    <s v="SAN. BANCO POPOLARE CC TESORERIA"/>
  </r>
  <r>
    <s v="897047"/>
    <s v="10281"/>
    <x v="189"/>
    <s v="ACQ"/>
    <s v="3363221609"/>
    <d v="2022-09-28T00:00:00"/>
    <m/>
    <n v="1577.31"/>
    <s v="60"/>
    <d v="2022-10-06T00:00:00"/>
    <d v="2022-12-05T00:00:00"/>
    <n v="-7"/>
    <n v="53"/>
    <n v="1292.8800000000001"/>
    <n v="-9050.16"/>
    <n v="68522.64"/>
    <s v="Bonifico"/>
    <d v="2022-11-28T00:00:00"/>
    <s v="12942"/>
    <s v="SAN. BANCO POPOLARE CC TESORERIA"/>
  </r>
  <r>
    <s v="897048"/>
    <s v="97164"/>
    <x v="150"/>
    <s v="ACQ"/>
    <s v="605019"/>
    <d v="2022-09-30T00:00:00"/>
    <s v="CAN POST SETT22 SIST.URINE POC"/>
    <n v="1586"/>
    <s v="60"/>
    <d v="2022-10-06T00:00:00"/>
    <d v="2022-12-05T00:00:00"/>
    <n v="16"/>
    <n v="76"/>
    <n v="1300"/>
    <n v="20800"/>
    <n v="98800"/>
    <s v="Bonifico"/>
    <d v="2022-12-21T00:00:00"/>
    <s v="14236"/>
    <s v="SAN. BANCO POPOLARE CC TESORERIA"/>
  </r>
  <r>
    <s v="897049"/>
    <s v="94921"/>
    <x v="182"/>
    <s v="ACQ"/>
    <s v="8722173857"/>
    <d v="2022-10-03T00:00:00"/>
    <m/>
    <n v="1570.79"/>
    <s v="60"/>
    <d v="2022-10-06T00:00:00"/>
    <d v="2022-12-05T00:00:00"/>
    <n v="9"/>
    <n v="69"/>
    <n v="1427.99"/>
    <n v="12851.91"/>
    <n v="98531.31"/>
    <s v="Bonifico"/>
    <d v="2022-12-14T00:00:00"/>
    <s v="13531"/>
    <s v="SAN. BANCO POPOLARE CC TESORERIA"/>
  </r>
  <r>
    <s v="897050"/>
    <s v="94921"/>
    <x v="182"/>
    <s v="ACQ"/>
    <s v="8722173538"/>
    <d v="2022-09-30T00:00:00"/>
    <m/>
    <n v="16675.89"/>
    <s v="60"/>
    <d v="2022-10-06T00:00:00"/>
    <d v="2022-12-05T00:00:00"/>
    <n v="-13"/>
    <n v="47"/>
    <n v="15159.9"/>
    <n v="-197078.69999999998"/>
    <n v="712515.29999999993"/>
    <s v="Bonifico"/>
    <d v="2022-11-22T00:00:00"/>
    <s v="12355"/>
    <s v="SAN. BANCO POPOLARE CC TESORERIA"/>
  </r>
  <r>
    <s v="897051"/>
    <s v="94921"/>
    <x v="182"/>
    <s v="ACQ"/>
    <s v="8722173540"/>
    <d v="2022-09-30T00:00:00"/>
    <m/>
    <n v="4505.62"/>
    <s v="60"/>
    <d v="2022-10-06T00:00:00"/>
    <d v="2022-12-05T00:00:00"/>
    <n v="-13"/>
    <n v="47"/>
    <n v="4096.0200000000004"/>
    <n v="-53248.260000000009"/>
    <n v="192512.94000000003"/>
    <s v="Bonifico"/>
    <d v="2022-11-22T00:00:00"/>
    <s v="12355"/>
    <s v="SAN. BANCO POPOLARE CC TESORERIA"/>
  </r>
  <r>
    <s v="897052"/>
    <s v="94546"/>
    <x v="71"/>
    <s v="ACQ"/>
    <s v="1011359456"/>
    <d v="2022-10-03T00:00:00"/>
    <m/>
    <n v="168.36"/>
    <s v="60"/>
    <d v="2022-10-06T00:00:00"/>
    <d v="2022-12-05T00:00:00"/>
    <n v="-13"/>
    <n v="47"/>
    <n v="138"/>
    <n v="-1794"/>
    <n v="6486"/>
    <s v="Bonifico"/>
    <d v="2022-11-22T00:00:00"/>
    <s v="12392"/>
    <s v="SAN. BANCO POPOLARE CC TESORERIA"/>
  </r>
  <r>
    <s v="897053"/>
    <s v="22839"/>
    <x v="278"/>
    <s v="ACQ"/>
    <s v="25891679"/>
    <d v="2022-09-29T00:00:00"/>
    <m/>
    <n v="374.4"/>
    <s v="60"/>
    <d v="2022-10-06T00:00:00"/>
    <d v="2022-12-05T00:00:00"/>
    <n v="-27"/>
    <n v="33"/>
    <n v="360"/>
    <n v="-9720"/>
    <n v="11880"/>
    <s v="Bonifico"/>
    <d v="2022-11-08T00:00:00"/>
    <s v="11891"/>
    <s v="SAN. BANCO POPOLARE CC TESORERIA"/>
  </r>
  <r>
    <s v="897054"/>
    <s v="22839"/>
    <x v="278"/>
    <s v="ACQ"/>
    <s v="25892067"/>
    <d v="2022-09-29T00:00:00"/>
    <m/>
    <n v="24.96"/>
    <s v="60"/>
    <d v="2022-10-06T00:00:00"/>
    <d v="2022-12-05T00:00:00"/>
    <n v="-20"/>
    <n v="40"/>
    <n v="24"/>
    <n v="-480"/>
    <n v="960"/>
    <s v="Bonifico"/>
    <d v="2022-11-15T00:00:00"/>
    <s v="11981"/>
    <s v="SAN. BANCO POPOLARE CC TESORERIA"/>
  </r>
  <r>
    <s v="897055"/>
    <s v="22839"/>
    <x v="278"/>
    <s v="ACQ"/>
    <s v="25891751"/>
    <d v="2022-09-29T00:00:00"/>
    <m/>
    <n v="1743.14"/>
    <s v="60"/>
    <d v="2022-10-06T00:00:00"/>
    <d v="2022-12-05T00:00:00"/>
    <n v="-20"/>
    <n v="40"/>
    <n v="1676.1"/>
    <n v="-33522"/>
    <n v="67044"/>
    <s v="Bonifico"/>
    <d v="2022-11-15T00:00:00"/>
    <s v="11981"/>
    <s v="SAN. BANCO POPOLARE CC TESORERIA"/>
  </r>
  <r>
    <s v="897056"/>
    <s v="22839"/>
    <x v="278"/>
    <s v="ACQ"/>
    <s v="25893180"/>
    <d v="2022-09-30T00:00:00"/>
    <m/>
    <n v="990.08"/>
    <s v="60"/>
    <d v="2022-10-06T00:00:00"/>
    <d v="2022-12-05T00:00:00"/>
    <n v="-20"/>
    <n v="40"/>
    <n v="952"/>
    <n v="-19040"/>
    <n v="38080"/>
    <s v="Bonifico"/>
    <d v="2022-11-15T00:00:00"/>
    <s v="11981"/>
    <s v="SAN. BANCO POPOLARE CC TESORERIA"/>
  </r>
  <r>
    <s v="897057"/>
    <s v="22839"/>
    <x v="278"/>
    <s v="ACQ"/>
    <s v="25893182"/>
    <d v="2022-09-30T00:00:00"/>
    <m/>
    <n v="247.52"/>
    <s v="60"/>
    <d v="2022-10-06T00:00:00"/>
    <d v="2022-12-05T00:00:00"/>
    <n v="-20"/>
    <n v="40"/>
    <n v="238"/>
    <n v="-4760"/>
    <n v="9520"/>
    <s v="Bonifico"/>
    <d v="2022-11-15T00:00:00"/>
    <s v="11981"/>
    <s v="SAN. BANCO POPOLARE CC TESORERIA"/>
  </r>
  <r>
    <s v="897058"/>
    <s v="22839"/>
    <x v="278"/>
    <s v="ACQ"/>
    <s v="25891930"/>
    <d v="2022-09-29T00:00:00"/>
    <m/>
    <n v="57.66"/>
    <s v="60"/>
    <d v="2022-10-06T00:00:00"/>
    <d v="2022-12-05T00:00:00"/>
    <n v="-20"/>
    <n v="40"/>
    <n v="55.44"/>
    <n v="-1108.8"/>
    <n v="2217.6"/>
    <s v="Bonifico"/>
    <d v="2022-11-15T00:00:00"/>
    <s v="11981"/>
    <s v="SAN. BANCO POPOLARE CC TESORERIA"/>
  </r>
  <r>
    <s v="897059"/>
    <s v="22839"/>
    <x v="278"/>
    <s v="ACQ"/>
    <s v="25892687"/>
    <d v="2022-09-30T00:00:00"/>
    <m/>
    <n v="2473.4899999999998"/>
    <s v="60"/>
    <d v="2022-10-06T00:00:00"/>
    <d v="2022-12-05T00:00:00"/>
    <n v="-20"/>
    <n v="40"/>
    <n v="2378.36"/>
    <n v="-47567.200000000004"/>
    <n v="95134.400000000009"/>
    <s v="Bonifico"/>
    <d v="2022-11-15T00:00:00"/>
    <s v="11981"/>
    <s v="SAN. BANCO POPOLARE CC TESORERIA"/>
  </r>
  <r>
    <s v="897060"/>
    <s v="22839"/>
    <x v="278"/>
    <s v="ACQ"/>
    <s v="25893004"/>
    <d v="2022-09-30T00:00:00"/>
    <m/>
    <n v="466.38"/>
    <s v="60"/>
    <d v="2022-10-06T00:00:00"/>
    <d v="2022-12-05T00:00:00"/>
    <n v="-20"/>
    <n v="40"/>
    <n v="448.44"/>
    <n v="-8968.7999999999993"/>
    <n v="17937.599999999999"/>
    <s v="Bonifico"/>
    <d v="2022-11-15T00:00:00"/>
    <s v="11981"/>
    <s v="SAN. BANCO POPOLARE CC TESORERIA"/>
  </r>
  <r>
    <s v="897061"/>
    <s v="22839"/>
    <x v="278"/>
    <s v="ACQ"/>
    <s v="25893396"/>
    <d v="2022-09-30T00:00:00"/>
    <m/>
    <n v="698.88"/>
    <s v="60"/>
    <d v="2022-10-06T00:00:00"/>
    <d v="2022-12-05T00:00:00"/>
    <n v="-20"/>
    <n v="40"/>
    <n v="672"/>
    <n v="-13440"/>
    <n v="26880"/>
    <s v="Bonifico"/>
    <d v="2022-11-15T00:00:00"/>
    <s v="11981"/>
    <s v="SAN. BANCO POPOLARE CC TESORERIA"/>
  </r>
  <r>
    <s v="897062"/>
    <s v="90111"/>
    <x v="8"/>
    <s v="ACQ"/>
    <s v="2283049084"/>
    <d v="2022-09-30T00:00:00"/>
    <m/>
    <n v="2300.1"/>
    <s v="60"/>
    <d v="2022-10-06T00:00:00"/>
    <d v="2022-12-05T00:00:00"/>
    <n v="-13"/>
    <n v="47"/>
    <n v="2091"/>
    <n v="-27183"/>
    <n v="98277"/>
    <s v="Bonifico"/>
    <d v="2022-11-22T00:00:00"/>
    <s v="12428"/>
    <s v="SAN. BANCO POPOLARE CC TESORERIA"/>
  </r>
  <r>
    <s v="897063"/>
    <s v="90712"/>
    <x v="453"/>
    <s v="ACQ_I"/>
    <s v="V0-129851"/>
    <d v="2022-10-03T00:00:00"/>
    <s v="OSPEDALE"/>
    <n v="184.08"/>
    <s v="30"/>
    <d v="2022-10-06T00:00:00"/>
    <d v="2022-11-05T00:00:00"/>
    <n v="10"/>
    <n v="40"/>
    <n v="177"/>
    <n v="1770"/>
    <n v="7080"/>
    <s v="Bonifico"/>
    <d v="2022-11-15T00:00:00"/>
    <s v="12189"/>
    <s v="SAN. BANCO POPOLARE CC TESORERIA"/>
  </r>
  <r>
    <s v="897064"/>
    <s v="96876"/>
    <x v="7"/>
    <s v="ACQ"/>
    <s v="0740903898"/>
    <d v="2022-09-30T00:00:00"/>
    <m/>
    <n v="8733.64"/>
    <s v="60"/>
    <d v="2022-10-06T00:00:00"/>
    <d v="2022-12-05T00:00:00"/>
    <n v="-20"/>
    <n v="40"/>
    <n v="7158.72"/>
    <n v="-143174.39999999999"/>
    <n v="286348.79999999999"/>
    <s v="Bonifico"/>
    <d v="2022-11-15T00:00:00"/>
    <s v="12061"/>
    <s v="SAN. BANCO POPOLARE CC TESORERIA"/>
  </r>
  <r>
    <s v="897065"/>
    <s v="96876"/>
    <x v="7"/>
    <s v="ACQ"/>
    <s v="0740903899"/>
    <d v="2022-09-30T00:00:00"/>
    <m/>
    <n v="398.94"/>
    <s v="60"/>
    <d v="2022-10-06T00:00:00"/>
    <d v="2022-12-05T00:00:00"/>
    <n v="-20"/>
    <n v="40"/>
    <n v="327"/>
    <n v="-6540"/>
    <n v="13080"/>
    <s v="Bonifico"/>
    <d v="2022-11-15T00:00:00"/>
    <s v="12061"/>
    <s v="SAN. BANCO POPOLARE CC TESORERIA"/>
  </r>
  <r>
    <s v="897066"/>
    <s v="22641"/>
    <x v="170"/>
    <s v="ACQ"/>
    <s v="5916108910"/>
    <d v="2022-09-15T00:00:00"/>
    <m/>
    <n v="1616.5"/>
    <s v="60"/>
    <d v="2022-10-06T00:00:00"/>
    <d v="2022-12-05T00:00:00"/>
    <n v="-11"/>
    <n v="49"/>
    <n v="1325"/>
    <n v="-14575"/>
    <n v="64925"/>
    <s v="Bonifico"/>
    <d v="2022-11-24T00:00:00"/>
    <s v="12655"/>
    <s v="SAN. BANCO POPOLARE CC TESORERIA"/>
  </r>
  <r>
    <s v="897067"/>
    <s v="90461"/>
    <x v="142"/>
    <s v="ACQ"/>
    <s v="E04071"/>
    <d v="2022-09-30T00:00:00"/>
    <m/>
    <n v="177.29"/>
    <s v="60"/>
    <d v="2022-10-06T00:00:00"/>
    <d v="2022-12-05T00:00:00"/>
    <n v="9"/>
    <n v="69"/>
    <n v="145.32"/>
    <n v="1307.8799999999999"/>
    <n v="10027.08"/>
    <s v="Bonifico"/>
    <d v="2022-12-14T00:00:00"/>
    <s v="13717"/>
    <s v="SAN. BANCO POPOLARE CC TESORERIA"/>
  </r>
  <r>
    <s v="897068"/>
    <s v="90010"/>
    <x v="582"/>
    <s v="ACQ"/>
    <s v="A4196"/>
    <d v="2022-09-30T00:00:00"/>
    <m/>
    <n v="219.6"/>
    <s v="60"/>
    <d v="2022-10-06T00:00:00"/>
    <d v="2022-12-05T00:00:00"/>
    <n v="-20"/>
    <n v="40"/>
    <n v="180"/>
    <n v="-3600"/>
    <n v="7200"/>
    <s v="Bonifico"/>
    <d v="2022-11-15T00:00:00"/>
    <s v="12044"/>
    <s v="SAN. BANCO POPOLARE CC TESORERIA"/>
  </r>
  <r>
    <s v="897069"/>
    <s v="22637"/>
    <x v="130"/>
    <s v="ACQ"/>
    <s v="002898-0C2 PA"/>
    <d v="2022-09-30T00:00:00"/>
    <s v="COVID"/>
    <n v="78.75"/>
    <s v="60"/>
    <d v="2022-10-06T00:00:00"/>
    <d v="2022-12-05T00:00:00"/>
    <n v="16"/>
    <n v="76"/>
    <n v="75"/>
    <n v="1200"/>
    <n v="5700"/>
    <s v="Bonifico"/>
    <d v="2022-12-21T00:00:00"/>
    <s v="14264"/>
    <s v="SAN. BANCO POPOLARE CC TESORERIA"/>
  </r>
  <r>
    <s v="897070"/>
    <s v="96649"/>
    <x v="354"/>
    <s v="ACQ"/>
    <s v="V0145"/>
    <d v="2022-09-30T00:00:00"/>
    <m/>
    <n v="816.79"/>
    <s v="60"/>
    <d v="2022-10-06T00:00:00"/>
    <d v="2022-12-05T00:00:00"/>
    <n v="-20"/>
    <n v="40"/>
    <n v="669.5"/>
    <n v="-13390"/>
    <n v="26780"/>
    <s v="Bonifico"/>
    <d v="2022-11-15T00:00:00"/>
    <s v="11970"/>
    <s v="SAN. BANCO POPOLARE CC TESORERIA"/>
  </r>
  <r>
    <s v="897071"/>
    <s v="22637"/>
    <x v="130"/>
    <s v="ACQ"/>
    <s v="002900-0C2 PA"/>
    <d v="2022-09-30T00:00:00"/>
    <m/>
    <n v="1610.4"/>
    <s v="60"/>
    <d v="2022-10-06T00:00:00"/>
    <d v="2022-12-05T00:00:00"/>
    <n v="-20"/>
    <n v="40"/>
    <n v="1320"/>
    <n v="-26400"/>
    <n v="52800"/>
    <s v="Bonifico"/>
    <d v="2022-11-15T00:00:00"/>
    <s v="11992"/>
    <s v="SAN. BANCO POPOLARE CC TESORERIA"/>
  </r>
  <r>
    <s v="897072"/>
    <s v="95752"/>
    <x v="358"/>
    <s v="ACQ"/>
    <s v="1056975222"/>
    <d v="2022-10-04T00:00:00"/>
    <m/>
    <n v="946.4"/>
    <s v="60"/>
    <d v="2022-10-06T00:00:00"/>
    <d v="2022-12-05T00:00:00"/>
    <n v="-20"/>
    <n v="40"/>
    <n v="910"/>
    <n v="-18200"/>
    <n v="36400"/>
    <s v="Bonifico"/>
    <d v="2022-11-15T00:00:00"/>
    <s v="12156"/>
    <s v="SAN. BANCO POPOLARE CC TESORERIA"/>
  </r>
  <r>
    <s v="897073"/>
    <s v="18707"/>
    <x v="413"/>
    <s v="ACQ"/>
    <s v="00010010634"/>
    <d v="2022-09-30T00:00:00"/>
    <m/>
    <n v="105.38"/>
    <s v="60"/>
    <d v="2022-10-06T00:00:00"/>
    <d v="2022-12-05T00:00:00"/>
    <n v="-11"/>
    <n v="49"/>
    <n v="86.38"/>
    <n v="-950.18"/>
    <n v="4232.62"/>
    <s v="Bonifico"/>
    <d v="2022-11-24T00:00:00"/>
    <s v="12580"/>
    <s v="SAN. BANCO POPOLARE CC TESORERIA"/>
  </r>
  <r>
    <s v="897074"/>
    <s v="18707"/>
    <x v="413"/>
    <s v="ACQ"/>
    <s v="00010010638"/>
    <d v="2022-09-30T00:00:00"/>
    <m/>
    <n v="683.2"/>
    <s v="60"/>
    <d v="2022-10-06T00:00:00"/>
    <d v="2022-12-05T00:00:00"/>
    <n v="-20"/>
    <n v="40"/>
    <n v="560"/>
    <n v="-11200"/>
    <n v="22400"/>
    <s v="Bonifico"/>
    <d v="2022-11-15T00:00:00"/>
    <s v="12174"/>
    <s v="SAN. BANCO POPOLARE CC TESORERIA"/>
  </r>
  <r>
    <s v="897075"/>
    <s v="95388"/>
    <x v="260"/>
    <s v="ACQ"/>
    <s v="IT00122V0020185"/>
    <d v="2022-09-28T00:00:00"/>
    <s v="COVID"/>
    <n v="86.1"/>
    <s v="60"/>
    <d v="2022-10-06T00:00:00"/>
    <d v="2022-12-05T00:00:00"/>
    <n v="-11"/>
    <n v="49"/>
    <n v="82"/>
    <n v="-902"/>
    <n v="4018"/>
    <s v="Bonifico"/>
    <d v="2022-11-24T00:00:00"/>
    <s v="12638"/>
    <s v="SAN. BANCO POPOLARE CC TESORERIA"/>
  </r>
  <r>
    <s v="897076"/>
    <s v="22839"/>
    <x v="278"/>
    <s v="ACQ"/>
    <s v="25893750"/>
    <d v="2022-10-03T00:00:00"/>
    <m/>
    <n v="49.92"/>
    <s v="60"/>
    <d v="2022-10-06T00:00:00"/>
    <d v="2022-12-05T00:00:00"/>
    <n v="-13"/>
    <n v="47"/>
    <n v="48"/>
    <n v="-624"/>
    <n v="2256"/>
    <s v="Bonifico"/>
    <d v="2022-11-22T00:00:00"/>
    <s v="12394"/>
    <s v="SAN. BANCO POPOLARE CC TESORERIA"/>
  </r>
  <r>
    <s v="897077"/>
    <s v="10759"/>
    <x v="138"/>
    <s v="ACQ"/>
    <s v="FT/PAM/V2A/0001289"/>
    <d v="2022-09-30T00:00:00"/>
    <m/>
    <n v="491.64"/>
    <s v="60"/>
    <d v="2022-10-06T00:00:00"/>
    <d v="2022-12-05T00:00:00"/>
    <n v="-7"/>
    <n v="53"/>
    <n v="402.98"/>
    <n v="-2820.86"/>
    <n v="21357.940000000002"/>
    <s v="Bonifico"/>
    <d v="2022-11-28T00:00:00"/>
    <s v="12949"/>
    <s v="SAN. BANCO POPOLARE CC TESORERIA"/>
  </r>
  <r>
    <s v="897078"/>
    <s v="10027"/>
    <x v="594"/>
    <s v="ACQ"/>
    <s v="341/2022"/>
    <d v="2022-09-28T00:00:00"/>
    <s v="SETT22 FORNITURA E POSA SERRAMENTI IN ALLUMINIO SPDC"/>
    <n v="5053.24"/>
    <s v="60"/>
    <d v="2022-10-06T00:00:00"/>
    <d v="2022-12-05T00:00:00"/>
    <n v="-20"/>
    <n v="40"/>
    <n v="4142"/>
    <n v="-82840"/>
    <n v="165680"/>
    <s v="Bonifico"/>
    <d v="2022-11-15T00:00:00"/>
    <s v="12148"/>
    <s v="SAN. BANCO POPOLARE CC TESORERIA"/>
  </r>
  <r>
    <s v="897079"/>
    <s v="91104"/>
    <x v="595"/>
    <s v="ACQ"/>
    <s v="2192"/>
    <d v="2022-09-30T00:00:00"/>
    <s v="1SEM22 MANUT ANTINCENDIO"/>
    <n v="43785.24"/>
    <s v="60"/>
    <d v="2022-10-06T00:00:00"/>
    <d v="2022-12-05T00:00:00"/>
    <n v="-20"/>
    <n v="40"/>
    <n v="35889.54"/>
    <n v="-717790.8"/>
    <n v="1435581.6"/>
    <s v="Bonifico"/>
    <d v="2022-11-15T00:00:00"/>
    <s v="12065"/>
    <s v="SAN. BANCO POPOLARE CC TESORERIA"/>
  </r>
  <r>
    <s v="897080"/>
    <s v="97666"/>
    <x v="596"/>
    <s v="ACQ"/>
    <s v="A20020221000035720"/>
    <d v="2022-09-30T00:00:00"/>
    <s v="3TRIM22 NOLEGGIO FOTOCOPIATRICI"/>
    <n v="5965.65"/>
    <s v="60"/>
    <d v="2022-10-06T00:00:00"/>
    <d v="2022-12-05T00:00:00"/>
    <n v="-20"/>
    <n v="40"/>
    <n v="4885.45"/>
    <n v="-97709"/>
    <n v="195418"/>
    <s v="Bonifico"/>
    <d v="2022-11-15T00:00:00"/>
    <s v="12045"/>
    <s v="SAN. BANCO POPOLARE CC TESORERIA"/>
  </r>
  <r>
    <s v="897081"/>
    <s v="97666"/>
    <x v="596"/>
    <s v="ACQ"/>
    <s v="A20020221000035718"/>
    <d v="2022-09-30T00:00:00"/>
    <s v="3TR22 NOLEGGIO FOTOCOPIATRICI 26 60 MESI"/>
    <n v="473.85"/>
    <s v="60"/>
    <d v="2022-10-06T00:00:00"/>
    <d v="2022-12-05T00:00:00"/>
    <n v="-20"/>
    <n v="40"/>
    <n v="388.05"/>
    <n v="-7761"/>
    <n v="15522"/>
    <s v="Bonifico"/>
    <d v="2022-11-15T00:00:00"/>
    <s v="12045"/>
    <s v="SAN. BANCO POPOLARE CC TESORERIA"/>
  </r>
  <r>
    <s v="897082"/>
    <s v="98140"/>
    <x v="350"/>
    <s v="ACQ"/>
    <s v="12/PA"/>
    <d v="2022-09-30T00:00:00"/>
    <m/>
    <n v="311.10000000000002"/>
    <s v="60"/>
    <d v="2022-10-06T00:00:00"/>
    <d v="2022-12-05T00:00:00"/>
    <n v="-20"/>
    <n v="40"/>
    <n v="255"/>
    <n v="-5100"/>
    <n v="10200"/>
    <s v="Bonifico"/>
    <d v="2022-11-15T00:00:00"/>
    <s v="12147"/>
    <s v="SAN. BANCO POPOLARE CC TESORERIA"/>
  </r>
  <r>
    <s v="897083"/>
    <s v="97666"/>
    <x v="596"/>
    <s v="ACQ"/>
    <s v="A20020221000035719"/>
    <d v="2022-09-30T00:00:00"/>
    <s v="3TRIM22 NOLEGGIO FOTOCOPIATRICI 26 60 MESI"/>
    <n v="315.89999999999998"/>
    <s v="60"/>
    <d v="2022-10-06T00:00:00"/>
    <d v="2022-12-05T00:00:00"/>
    <n v="-20"/>
    <n v="40"/>
    <n v="258.7"/>
    <n v="-5174"/>
    <n v="10348"/>
    <s v="Bonifico"/>
    <d v="2022-11-15T00:00:00"/>
    <s v="12045"/>
    <s v="SAN. BANCO POPOLARE CC TESORERIA"/>
  </r>
  <r>
    <s v="897084"/>
    <s v="22641"/>
    <x v="170"/>
    <s v="ACQ"/>
    <s v="5916109552"/>
    <d v="2022-09-27T00:00:00"/>
    <m/>
    <n v="9214.0499999999993"/>
    <s v="60"/>
    <d v="2022-10-06T00:00:00"/>
    <d v="2022-12-05T00:00:00"/>
    <n v="-13"/>
    <n v="47"/>
    <n v="7552.5"/>
    <n v="-98182.5"/>
    <n v="354967.5"/>
    <s v="Bonifico"/>
    <d v="2022-11-22T00:00:00"/>
    <s v="12455"/>
    <s v="SAN. BANCO POPOLARE CC TESORERIA"/>
  </r>
  <r>
    <s v="897085"/>
    <s v="97164"/>
    <x v="150"/>
    <s v="ACQ"/>
    <s v="605064"/>
    <d v="2022-09-30T00:00:00"/>
    <m/>
    <n v="1152.9000000000001"/>
    <s v="60"/>
    <d v="2022-10-06T00:00:00"/>
    <d v="2022-12-05T00:00:00"/>
    <n v="-20"/>
    <n v="40"/>
    <n v="945"/>
    <n v="-18900"/>
    <n v="37800"/>
    <s v="Bonifico"/>
    <d v="2022-11-15T00:00:00"/>
    <s v="12085"/>
    <s v="SAN. BANCO POPOLARE CC TESORERIA"/>
  </r>
  <r>
    <s v="897086"/>
    <s v="99423"/>
    <x v="98"/>
    <s v="ACQ"/>
    <s v="9897103689"/>
    <d v="2022-10-03T00:00:00"/>
    <m/>
    <n v="1742.4"/>
    <s v="60"/>
    <d v="2022-10-06T00:00:00"/>
    <d v="2022-12-05T00:00:00"/>
    <n v="-11"/>
    <n v="49"/>
    <n v="1584"/>
    <n v="-17424"/>
    <n v="77616"/>
    <s v="Bonifico"/>
    <d v="2022-11-24T00:00:00"/>
    <s v="12736"/>
    <s v="SAN. BANCO POPOLARE CC TESORERIA"/>
  </r>
  <r>
    <s v="897087"/>
    <s v="94403"/>
    <x v="250"/>
    <s v="ACQ"/>
    <s v="2022/7500074383"/>
    <d v="2022-09-30T00:00:00"/>
    <m/>
    <n v="7280"/>
    <s v="60"/>
    <d v="2022-10-06T00:00:00"/>
    <d v="2022-12-05T00:00:00"/>
    <n v="-20"/>
    <n v="40"/>
    <n v="7000"/>
    <n v="-140000"/>
    <n v="280000"/>
    <s v="Bonifico"/>
    <d v="2022-11-15T00:00:00"/>
    <s v="12089"/>
    <s v="SAN. BANCO POPOLARE CC TESORERIA"/>
  </r>
  <r>
    <s v="897088"/>
    <s v="90658"/>
    <x v="139"/>
    <s v="ACQ"/>
    <s v="1578"/>
    <d v="2022-09-30T00:00:00"/>
    <m/>
    <n v="1322.3"/>
    <s v="60"/>
    <d v="2022-10-06T00:00:00"/>
    <d v="2022-12-05T00:00:00"/>
    <n v="-7"/>
    <n v="53"/>
    <n v="1083.8499999999999"/>
    <n v="-7586.9499999999989"/>
    <n v="57444.049999999996"/>
    <s v="Bonifico"/>
    <d v="2022-11-28T00:00:00"/>
    <s v="12906"/>
    <s v="SAN. BANCO POPOLARE CC TESORERIA"/>
  </r>
  <r>
    <s v="897089"/>
    <s v="99134"/>
    <x v="320"/>
    <s v="ACQ"/>
    <s v="3042222792"/>
    <d v="2022-09-26T00:00:00"/>
    <m/>
    <n v="265.10000000000002"/>
    <s v="60"/>
    <d v="2022-10-06T00:00:00"/>
    <d v="2022-12-05T00:00:00"/>
    <n v="-11"/>
    <n v="49"/>
    <n v="241"/>
    <n v="-2651"/>
    <n v="11809"/>
    <s v="Bonifico"/>
    <d v="2022-11-24T00:00:00"/>
    <s v="12620"/>
    <s v="SAN. BANCO POPOLARE CC TESORERIA"/>
  </r>
  <r>
    <s v="897090"/>
    <s v="95752"/>
    <x v="358"/>
    <s v="ACQ"/>
    <s v="1056975138"/>
    <d v="2022-10-03T00:00:00"/>
    <m/>
    <n v="135.19999999999999"/>
    <s v="60"/>
    <d v="2022-10-06T00:00:00"/>
    <d v="2022-12-05T00:00:00"/>
    <n v="-20"/>
    <n v="40"/>
    <n v="130"/>
    <n v="-2600"/>
    <n v="5200"/>
    <s v="Bonifico"/>
    <d v="2022-11-15T00:00:00"/>
    <s v="12156"/>
    <s v="SAN. BANCO POPOLARE CC TESORERIA"/>
  </r>
  <r>
    <s v="897091"/>
    <s v="98223"/>
    <x v="255"/>
    <s v="ACQ"/>
    <s v="3222004682"/>
    <d v="2022-09-30T00:00:00"/>
    <m/>
    <n v="139.57"/>
    <s v="60"/>
    <d v="2022-10-06T00:00:00"/>
    <d v="2022-12-05T00:00:00"/>
    <n v="9"/>
    <n v="69"/>
    <n v="126.88"/>
    <n v="1141.92"/>
    <n v="8754.7199999999993"/>
    <s v="Bonifico"/>
    <d v="2022-12-14T00:00:00"/>
    <s v="13695"/>
    <s v="SAN. BANCO POPOLARE CC TESORERIA"/>
  </r>
  <r>
    <s v="897092"/>
    <s v="100758"/>
    <x v="268"/>
    <s v="ACQ"/>
    <s v="7563/PA"/>
    <d v="2022-09-26T00:00:00"/>
    <m/>
    <n v="1205.55"/>
    <s v="60"/>
    <d v="2022-10-06T00:00:00"/>
    <d v="2022-12-05T00:00:00"/>
    <n v="-13"/>
    <n v="47"/>
    <n v="1095.95"/>
    <n v="-14247.35"/>
    <n v="51509.65"/>
    <s v="Bonifico"/>
    <d v="2022-11-22T00:00:00"/>
    <s v="12433"/>
    <s v="SAN. BANCO POPOLARE CC TESORERIA"/>
  </r>
  <r>
    <s v="897093"/>
    <s v="90075"/>
    <x v="57"/>
    <s v="ACQ"/>
    <s v="222066999"/>
    <d v="2022-10-04T00:00:00"/>
    <s v="VEDI N.C. 222071521 DEL 25/10/22 A STORNO FT"/>
    <n v="2684"/>
    <s v="60"/>
    <d v="2022-10-06T00:00:00"/>
    <d v="2022-12-05T00:00:00"/>
    <n v="0"/>
    <n v="60"/>
    <n v="2200"/>
    <n v="0"/>
    <n v="132000"/>
    <s v="Bonifico"/>
    <d v="2022-11-29T00:00:00"/>
    <m/>
    <s v="SAN. BANCO POPOLARE CC TESORERIA"/>
  </r>
  <r>
    <s v="897094"/>
    <s v="90075"/>
    <x v="57"/>
    <s v="ACQ"/>
    <s v="222067000"/>
    <d v="2022-10-04T00:00:00"/>
    <m/>
    <n v="2088.64"/>
    <s v="60"/>
    <d v="2022-10-06T00:00:00"/>
    <d v="2022-12-05T00:00:00"/>
    <n v="-20"/>
    <n v="40"/>
    <n v="1712"/>
    <n v="-34240"/>
    <n v="68480"/>
    <s v="Bonifico"/>
    <d v="2022-11-15T00:00:00"/>
    <s v="12010"/>
    <s v="SAN. BANCO POPOLARE CC TESORERIA"/>
  </r>
  <r>
    <s v="897095"/>
    <s v="95770"/>
    <x v="519"/>
    <s v="ACQ"/>
    <s v="6251012954"/>
    <d v="2022-10-04T00:00:00"/>
    <m/>
    <n v="154.44"/>
    <s v="60"/>
    <d v="2022-10-06T00:00:00"/>
    <d v="2022-12-05T00:00:00"/>
    <n v="9"/>
    <n v="69"/>
    <n v="140.4"/>
    <n v="1263.6000000000001"/>
    <n v="9687.6"/>
    <s v="Bonifico"/>
    <d v="2022-12-14T00:00:00"/>
    <s v="13524"/>
    <s v="SAN. BANCO POPOLARE CC TESORERIA"/>
  </r>
  <r>
    <s v="897096"/>
    <s v="91571"/>
    <x v="382"/>
    <s v="ACQ"/>
    <s v="22000763"/>
    <d v="2022-09-30T00:00:00"/>
    <m/>
    <n v="357.66"/>
    <s v="60"/>
    <d v="2022-10-06T00:00:00"/>
    <d v="2022-12-05T00:00:00"/>
    <n v="9"/>
    <n v="69"/>
    <n v="343.9"/>
    <n v="3095.1"/>
    <n v="23729.1"/>
    <s v="Bonifico"/>
    <d v="2022-12-14T00:00:00"/>
    <s v="13467"/>
    <s v="SAN. BANCO POPOLARE CC TESORERIA"/>
  </r>
  <r>
    <s v="897097"/>
    <s v="99041"/>
    <x v="209"/>
    <s v="ACQ"/>
    <s v="7000174029"/>
    <d v="2022-10-03T00:00:00"/>
    <m/>
    <n v="157.63"/>
    <s v="60"/>
    <d v="2022-10-06T00:00:00"/>
    <d v="2022-12-05T00:00:00"/>
    <n v="11"/>
    <n v="71"/>
    <n v="143.30000000000001"/>
    <n v="1576.3000000000002"/>
    <n v="10174.300000000001"/>
    <s v="Bonifico"/>
    <d v="2022-12-16T00:00:00"/>
    <s v="13867"/>
    <s v="SAN. BANCO POPOLARE CC TESORERIA"/>
  </r>
  <r>
    <s v="897098"/>
    <s v="96876"/>
    <x v="7"/>
    <s v="ACQ"/>
    <s v="0740903894"/>
    <d v="2022-09-30T00:00:00"/>
    <m/>
    <n v="3551.33"/>
    <s v="60"/>
    <d v="2022-10-06T00:00:00"/>
    <d v="2022-12-05T00:00:00"/>
    <n v="-20"/>
    <n v="40"/>
    <n v="2910.93"/>
    <n v="-58218.6"/>
    <n v="116437.2"/>
    <s v="Bonifico"/>
    <d v="2022-11-15T00:00:00"/>
    <s v="12061"/>
    <s v="SAN. BANCO POPOLARE CC TESORERIA"/>
  </r>
  <r>
    <s v="897099"/>
    <s v="22536"/>
    <x v="9"/>
    <s v="ACQ"/>
    <s v="22045115"/>
    <d v="2022-10-03T00:00:00"/>
    <m/>
    <n v="15422.41"/>
    <s v="60"/>
    <d v="2022-10-06T00:00:00"/>
    <d v="2022-12-05T00:00:00"/>
    <n v="9"/>
    <n v="69"/>
    <n v="12641.32"/>
    <n v="113771.88"/>
    <n v="872251.08"/>
    <s v="Bonifico"/>
    <d v="2022-12-14T00:00:00"/>
    <s v="13541"/>
    <s v="SAN. BANCO POPOLARE CC TESORERIA"/>
  </r>
  <r>
    <s v="897101"/>
    <s v="90544"/>
    <x v="11"/>
    <s v="ACQ"/>
    <s v="22127427"/>
    <d v="2022-10-03T00:00:00"/>
    <m/>
    <n v="1113.75"/>
    <s v="60"/>
    <d v="2022-10-06T00:00:00"/>
    <d v="2022-12-05T00:00:00"/>
    <n v="9"/>
    <n v="69"/>
    <n v="1012.5"/>
    <n v="9112.5"/>
    <n v="69862.5"/>
    <s v="Bonifico"/>
    <d v="2022-12-14T00:00:00"/>
    <s v="13678"/>
    <s v="SAN. BANCO POPOLARE CC TESORERIA"/>
  </r>
  <r>
    <s v="897102"/>
    <s v="90944"/>
    <x v="180"/>
    <s v="ACQ"/>
    <s v="5815/S"/>
    <d v="2022-09-26T00:00:00"/>
    <m/>
    <n v="457.5"/>
    <s v="60"/>
    <d v="2022-10-06T00:00:00"/>
    <d v="2022-12-05T00:00:00"/>
    <n v="-7"/>
    <n v="53"/>
    <n v="375"/>
    <n v="-2625"/>
    <n v="19875"/>
    <s v="Bonifico"/>
    <d v="2022-11-28T00:00:00"/>
    <s v="12913"/>
    <s v="SAN. BANCO POPOLARE CC TESORERIA"/>
  </r>
  <r>
    <s v="897103"/>
    <s v="94921"/>
    <x v="182"/>
    <s v="ACQ"/>
    <s v="8722173539"/>
    <d v="2022-09-30T00:00:00"/>
    <m/>
    <n v="2252.81"/>
    <s v="60"/>
    <d v="2022-10-06T00:00:00"/>
    <d v="2022-12-05T00:00:00"/>
    <n v="-13"/>
    <n v="47"/>
    <n v="2048.0100000000002"/>
    <n v="-26624.130000000005"/>
    <n v="96256.470000000016"/>
    <s v="Bonifico"/>
    <d v="2022-11-22T00:00:00"/>
    <s v="12355"/>
    <s v="SAN. BANCO POPOLARE CC TESORERIA"/>
  </r>
  <r>
    <s v="897104"/>
    <s v="94546"/>
    <x v="71"/>
    <s v="ACQ"/>
    <s v="1011359457"/>
    <d v="2022-10-03T00:00:00"/>
    <m/>
    <n v="402.6"/>
    <s v="60"/>
    <d v="2022-10-06T00:00:00"/>
    <d v="2022-12-05T00:00:00"/>
    <n v="-13"/>
    <n v="47"/>
    <n v="330"/>
    <n v="-4290"/>
    <n v="15510"/>
    <s v="Bonifico"/>
    <d v="2022-11-22T00:00:00"/>
    <s v="12392"/>
    <s v="SAN. BANCO POPOLARE CC TESORERIA"/>
  </r>
  <r>
    <s v="897105"/>
    <s v="22839"/>
    <x v="278"/>
    <s v="ACQ"/>
    <s v="25891881"/>
    <d v="2022-09-29T00:00:00"/>
    <m/>
    <n v="1489.49"/>
    <s v="60"/>
    <d v="2022-10-06T00:00:00"/>
    <d v="2022-12-05T00:00:00"/>
    <n v="-20"/>
    <n v="40"/>
    <n v="1432.2"/>
    <n v="-28644"/>
    <n v="57288"/>
    <s v="Bonifico"/>
    <d v="2022-11-15T00:00:00"/>
    <s v="11981"/>
    <s v="SAN. BANCO POPOLARE CC TESORERIA"/>
  </r>
  <r>
    <s v="897106"/>
    <s v="92824"/>
    <x v="153"/>
    <s v="ACQ"/>
    <s v="13369"/>
    <d v="2022-10-03T00:00:00"/>
    <m/>
    <n v="1152.9000000000001"/>
    <s v="60"/>
    <d v="2022-10-06T00:00:00"/>
    <d v="2022-12-05T00:00:00"/>
    <n v="-7"/>
    <n v="53"/>
    <n v="945"/>
    <n v="-6615"/>
    <n v="50085"/>
    <s v="Bonifico"/>
    <d v="2022-11-28T00:00:00"/>
    <s v="12959"/>
    <s v="SAN. BANCO POPOLARE CC TESORERIA"/>
  </r>
  <r>
    <s v="897107"/>
    <s v="22839"/>
    <x v="278"/>
    <s v="ACQ"/>
    <s v="25892691"/>
    <d v="2022-09-30T00:00:00"/>
    <m/>
    <n v="95.43"/>
    <s v="60"/>
    <d v="2022-10-06T00:00:00"/>
    <d v="2022-12-05T00:00:00"/>
    <n v="-20"/>
    <n v="40"/>
    <n v="91.76"/>
    <n v="-1835.2"/>
    <n v="3670.4"/>
    <s v="Bonifico"/>
    <d v="2022-11-15T00:00:00"/>
    <s v="11981"/>
    <s v="SAN. BANCO POPOLARE CC TESORERIA"/>
  </r>
  <r>
    <s v="897108"/>
    <s v="22839"/>
    <x v="278"/>
    <s v="ACQ"/>
    <s v="25891685"/>
    <d v="2022-09-29T00:00:00"/>
    <m/>
    <n v="631.54"/>
    <s v="60"/>
    <d v="2022-10-06T00:00:00"/>
    <d v="2022-12-05T00:00:00"/>
    <n v="-27"/>
    <n v="33"/>
    <n v="607.25"/>
    <n v="-16395.75"/>
    <n v="20039.25"/>
    <s v="Bonifico"/>
    <d v="2022-11-08T00:00:00"/>
    <s v="11891"/>
    <s v="SAN. BANCO POPOLARE CC TESORERIA"/>
  </r>
  <r>
    <s v="897109"/>
    <s v="22839"/>
    <x v="278"/>
    <s v="ACQ"/>
    <s v="25891776"/>
    <d v="2022-09-29T00:00:00"/>
    <m/>
    <n v="24.96"/>
    <s v="60"/>
    <d v="2022-10-06T00:00:00"/>
    <d v="2022-12-05T00:00:00"/>
    <n v="-20"/>
    <n v="40"/>
    <n v="24"/>
    <n v="-480"/>
    <n v="960"/>
    <s v="Bonifico"/>
    <d v="2022-11-15T00:00:00"/>
    <s v="11981"/>
    <s v="SAN. BANCO POPOLARE CC TESORERIA"/>
  </r>
  <r>
    <s v="897110"/>
    <s v="22839"/>
    <x v="278"/>
    <s v="ACQ"/>
    <s v="25891774"/>
    <d v="2022-09-29T00:00:00"/>
    <m/>
    <n v="305.76"/>
    <s v="60"/>
    <d v="2022-10-06T00:00:00"/>
    <d v="2022-12-05T00:00:00"/>
    <n v="-20"/>
    <n v="40"/>
    <n v="294"/>
    <n v="-5880"/>
    <n v="11760"/>
    <s v="Bonifico"/>
    <d v="2022-11-15T00:00:00"/>
    <s v="11981"/>
    <s v="SAN. BANCO POPOLARE CC TESORERIA"/>
  </r>
  <r>
    <s v="897111"/>
    <s v="22839"/>
    <x v="278"/>
    <s v="ACQ"/>
    <s v="25892226"/>
    <d v="2022-09-29T00:00:00"/>
    <m/>
    <n v="432.93"/>
    <s v="60"/>
    <d v="2022-10-06T00:00:00"/>
    <d v="2022-12-05T00:00:00"/>
    <n v="-20"/>
    <n v="40"/>
    <n v="409.5"/>
    <n v="-8190"/>
    <n v="16380"/>
    <s v="Bonifico"/>
    <d v="2022-11-15T00:00:00"/>
    <s v="11981"/>
    <s v="SAN. BANCO POPOLARE CC TESORERIA"/>
  </r>
  <r>
    <s v="897112"/>
    <s v="22839"/>
    <x v="278"/>
    <s v="ACQ"/>
    <s v="25892963"/>
    <d v="2022-09-30T00:00:00"/>
    <m/>
    <n v="187.2"/>
    <s v="60"/>
    <d v="2022-10-06T00:00:00"/>
    <d v="2022-12-05T00:00:00"/>
    <n v="-20"/>
    <n v="40"/>
    <n v="180"/>
    <n v="-3600"/>
    <n v="7200"/>
    <s v="Bonifico"/>
    <d v="2022-11-15T00:00:00"/>
    <s v="11981"/>
    <s v="SAN. BANCO POPOLARE CC TESORERIA"/>
  </r>
  <r>
    <s v="897113"/>
    <s v="22839"/>
    <x v="278"/>
    <s v="ACQ"/>
    <s v="25892907"/>
    <d v="2022-09-30T00:00:00"/>
    <m/>
    <n v="74.88"/>
    <s v="60"/>
    <d v="2022-10-06T00:00:00"/>
    <d v="2022-12-05T00:00:00"/>
    <n v="-24"/>
    <n v="36"/>
    <n v="72"/>
    <n v="-1728"/>
    <n v="2592"/>
    <s v="Bonifico"/>
    <d v="2022-11-11T00:00:00"/>
    <s v="11915"/>
    <s v="SAN. BANCO POPOLARE CC TESORERIA"/>
  </r>
  <r>
    <s v="897114"/>
    <s v="22839"/>
    <x v="278"/>
    <s v="ACQ"/>
    <s v="25891684"/>
    <d v="2022-09-29T00:00:00"/>
    <m/>
    <n v="267.07"/>
    <s v="60"/>
    <d v="2022-10-06T00:00:00"/>
    <d v="2022-12-05T00:00:00"/>
    <n v="-27"/>
    <n v="33"/>
    <n v="256.8"/>
    <n v="-6933.6"/>
    <n v="8474.4"/>
    <s v="Bonifico"/>
    <d v="2022-11-08T00:00:00"/>
    <s v="11891"/>
    <s v="SAN. BANCO POPOLARE CC TESORERIA"/>
  </r>
  <r>
    <s v="897115"/>
    <s v="22839"/>
    <x v="278"/>
    <s v="ACQ"/>
    <s v="25893373"/>
    <d v="2022-09-30T00:00:00"/>
    <m/>
    <n v="23.86"/>
    <s v="60"/>
    <d v="2022-10-06T00:00:00"/>
    <d v="2022-12-05T00:00:00"/>
    <n v="-20"/>
    <n v="40"/>
    <n v="22.94"/>
    <n v="-458.8"/>
    <n v="917.6"/>
    <s v="Bonifico"/>
    <d v="2022-11-15T00:00:00"/>
    <s v="11981"/>
    <s v="SAN. BANCO POPOLARE CC TESORERIA"/>
  </r>
  <r>
    <s v="897116"/>
    <s v="22839"/>
    <x v="278"/>
    <s v="ACQ"/>
    <s v="25891686"/>
    <d v="2022-09-29T00:00:00"/>
    <m/>
    <n v="235.04"/>
    <s v="60"/>
    <d v="2022-10-06T00:00:00"/>
    <d v="2022-12-05T00:00:00"/>
    <n v="-27"/>
    <n v="33"/>
    <n v="226"/>
    <n v="-6102"/>
    <n v="7458"/>
    <s v="Bonifico"/>
    <d v="2022-11-08T00:00:00"/>
    <s v="11891"/>
    <s v="SAN. BANCO POPOLARE CC TESORERIA"/>
  </r>
  <r>
    <s v="897117"/>
    <s v="22839"/>
    <x v="278"/>
    <s v="ACQ"/>
    <s v="25892115"/>
    <d v="2022-09-29T00:00:00"/>
    <m/>
    <n v="43.68"/>
    <s v="60"/>
    <d v="2022-10-06T00:00:00"/>
    <d v="2022-12-05T00:00:00"/>
    <n v="-20"/>
    <n v="40"/>
    <n v="42"/>
    <n v="-840"/>
    <n v="1680"/>
    <s v="Bonifico"/>
    <d v="2022-11-15T00:00:00"/>
    <s v="11981"/>
    <s v="SAN. BANCO POPOLARE CC TESORERIA"/>
  </r>
  <r>
    <s v="897118"/>
    <s v="96881"/>
    <x v="0"/>
    <s v="ACQ"/>
    <s v="8261382473"/>
    <d v="2022-08-31T00:00:00"/>
    <s v="AGOSTO CASALE"/>
    <n v="1582.37"/>
    <s v="60"/>
    <d v="2022-10-06T00:00:00"/>
    <d v="2022-12-05T00:00:00"/>
    <n v="-27"/>
    <n v="33"/>
    <n v="1438.52"/>
    <n v="-38840.04"/>
    <n v="47471.159999999996"/>
    <s v="Bonifico"/>
    <d v="2022-11-08T00:00:00"/>
    <s v="11894"/>
    <s v="TERR. BANCO POPOLARE"/>
  </r>
  <r>
    <s v="897119"/>
    <s v="90522"/>
    <x v="337"/>
    <s v="ACQ"/>
    <s v="2936"/>
    <d v="2022-09-27T00:00:00"/>
    <m/>
    <n v="753.67"/>
    <s v="60"/>
    <d v="2022-10-06T00:00:00"/>
    <d v="2022-12-05T00:00:00"/>
    <n v="-20"/>
    <n v="40"/>
    <n v="617.76"/>
    <n v="-12355.2"/>
    <n v="24710.400000000001"/>
    <s v="Bonifico"/>
    <d v="2022-11-15T00:00:00"/>
    <s v="11995"/>
    <s v="SAN. BANCO POPOLARE CC TESORERIA"/>
  </r>
  <r>
    <s v="897120"/>
    <s v="96876"/>
    <x v="7"/>
    <s v="ACQ"/>
    <s v="0740903893"/>
    <d v="2022-09-30T00:00:00"/>
    <m/>
    <n v="2661.94"/>
    <s v="60"/>
    <d v="2022-10-06T00:00:00"/>
    <d v="2022-12-05T00:00:00"/>
    <n v="-20"/>
    <n v="40"/>
    <n v="2181.92"/>
    <n v="-43638.400000000001"/>
    <n v="87276.800000000003"/>
    <s v="Bonifico"/>
    <d v="2022-11-15T00:00:00"/>
    <s v="12061"/>
    <s v="SAN. BANCO POPOLARE CC TESORERIA"/>
  </r>
  <r>
    <s v="897121"/>
    <s v="90484"/>
    <x v="597"/>
    <s v="ACQ"/>
    <s v="205/F"/>
    <d v="2022-09-30T00:00:00"/>
    <m/>
    <n v="1206.58"/>
    <s v="60"/>
    <d v="2022-10-06T00:00:00"/>
    <d v="2022-12-05T00:00:00"/>
    <n v="-20"/>
    <n v="40"/>
    <n v="989"/>
    <n v="-19780"/>
    <n v="39560"/>
    <s v="Bonifico"/>
    <d v="2022-11-15T00:00:00"/>
    <s v="12080"/>
    <s v="SAN. BANCO POPOLARE CC TESORERIA"/>
  </r>
  <r>
    <s v="897122"/>
    <s v="96876"/>
    <x v="7"/>
    <s v="ACQ"/>
    <s v="0740903897"/>
    <d v="2022-09-30T00:00:00"/>
    <m/>
    <n v="7392.8"/>
    <s v="60"/>
    <d v="2022-10-06T00:00:00"/>
    <d v="2022-12-05T00:00:00"/>
    <n v="-20"/>
    <n v="40"/>
    <n v="6059.67"/>
    <n v="-121193.4"/>
    <n v="242386.8"/>
    <s v="Bonifico"/>
    <d v="2022-11-15T00:00:00"/>
    <s v="12061"/>
    <s v="SAN. BANCO POPOLARE CC TESORERIA"/>
  </r>
  <r>
    <s v="897123"/>
    <s v="22637"/>
    <x v="130"/>
    <s v="ACQ"/>
    <s v="002897-0C2 PA"/>
    <d v="2022-09-30T00:00:00"/>
    <m/>
    <n v="1370.3"/>
    <s v="60"/>
    <d v="2022-10-06T00:00:00"/>
    <d v="2022-12-05T00:00:00"/>
    <n v="-20"/>
    <n v="40"/>
    <n v="1123.2"/>
    <n v="-22464"/>
    <n v="44928"/>
    <s v="Bonifico"/>
    <d v="2022-11-15T00:00:00"/>
    <s v="11992"/>
    <s v="SAN. BANCO POPOLARE CC TESORERIA"/>
  </r>
  <r>
    <s v="897125"/>
    <s v="93232"/>
    <x v="598"/>
    <s v="ACQ"/>
    <s v="0461A"/>
    <d v="2022-09-30T00:00:00"/>
    <m/>
    <n v="256.2"/>
    <s v="60"/>
    <d v="2022-10-06T00:00:00"/>
    <d v="2022-12-05T00:00:00"/>
    <n v="-20"/>
    <n v="40"/>
    <n v="210"/>
    <n v="-4200"/>
    <n v="8400"/>
    <s v="Bonifico"/>
    <d v="2022-11-15T00:00:00"/>
    <s v="12113"/>
    <s v="SAN. BANCO POPOLARE CC TESORERIA"/>
  </r>
  <r>
    <s v="897126"/>
    <s v="98997"/>
    <x v="13"/>
    <s v="ACQ"/>
    <s v="8052/FPA"/>
    <d v="2022-09-22T00:00:00"/>
    <m/>
    <n v="380.46"/>
    <s v="60"/>
    <d v="2022-10-06T00:00:00"/>
    <d v="2022-12-05T00:00:00"/>
    <n v="-11"/>
    <n v="49"/>
    <n v="311.85000000000002"/>
    <n v="-3430.3500000000004"/>
    <n v="15280.650000000001"/>
    <s v="Bonifico"/>
    <d v="2022-11-24T00:00:00"/>
    <s v="12696"/>
    <s v="SAN. BANCO POPOLARE CC TESORERIA"/>
  </r>
  <r>
    <s v="897127"/>
    <s v="99517"/>
    <x v="129"/>
    <s v="ACQ"/>
    <s v="601062642"/>
    <d v="2022-09-29T00:00:00"/>
    <m/>
    <n v="70.150000000000006"/>
    <s v="60"/>
    <d v="2022-10-06T00:00:00"/>
    <d v="2022-12-05T00:00:00"/>
    <n v="-7"/>
    <n v="53"/>
    <n v="57.5"/>
    <n v="-402.5"/>
    <n v="3047.5"/>
    <s v="Bonifico"/>
    <d v="2022-11-28T00:00:00"/>
    <s v="12936"/>
    <s v="SAN. BANCO POPOLARE CC TESORERIA"/>
  </r>
  <r>
    <s v="907005"/>
    <s v="90476"/>
    <x v="144"/>
    <s v="ACQ"/>
    <s v="0000143975"/>
    <d v="2022-10-03T00:00:00"/>
    <m/>
    <n v="8336.9"/>
    <s v="60"/>
    <d v="2022-10-11T00:00:00"/>
    <d v="2022-12-10T00:00:00"/>
    <n v="-18"/>
    <n v="42"/>
    <n v="7579"/>
    <n v="-136422"/>
    <n v="318318"/>
    <s v="Bonifico"/>
    <d v="2022-11-22T00:00:00"/>
    <s v="12417"/>
    <s v="SAN. BANCO POPOLARE CC TESORERIA"/>
  </r>
  <r>
    <s v="907006"/>
    <s v="96711"/>
    <x v="114"/>
    <s v="ACQ"/>
    <s v="40161693"/>
    <d v="2022-10-06T00:00:00"/>
    <m/>
    <n v="96.99"/>
    <s v="60"/>
    <d v="2022-10-11T00:00:00"/>
    <d v="2022-12-10T00:00:00"/>
    <n v="-12"/>
    <n v="48"/>
    <n v="79.5"/>
    <n v="-954"/>
    <n v="3816"/>
    <s v="Bonifico"/>
    <d v="2022-11-28T00:00:00"/>
    <s v="12846"/>
    <s v="SAN. BANCO POPOLARE CC TESORERIA"/>
  </r>
  <r>
    <s v="907007"/>
    <s v="99692"/>
    <x v="599"/>
    <s v="ACQ"/>
    <s v="15"/>
    <d v="2022-09-30T00:00:00"/>
    <s v="NGWACHE: attività LP di medico c/o Casa circondariale CR - SETTEMBRE 2022 (h 290.83 cent)"/>
    <n v="10179.17"/>
    <s v="30"/>
    <d v="2022-10-11T00:00:00"/>
    <d v="2022-11-10T00:00:00"/>
    <n v="-24"/>
    <n v="6"/>
    <n v="8143.34"/>
    <n v="-195440.16"/>
    <n v="48860.04"/>
    <s v="Bonifico"/>
    <d v="2022-10-17T00:00:00"/>
    <s v="11213"/>
    <s v="SAN. BANCO POPOLARE CC TESORERIA"/>
  </r>
  <r>
    <s v="907008"/>
    <s v="100213"/>
    <x v="33"/>
    <s v="ACQ"/>
    <s v="28/03/2022"/>
    <d v="2022-09-28T00:00:00"/>
    <m/>
    <n v="1285.27"/>
    <s v="60"/>
    <d v="2022-10-11T00:00:00"/>
    <d v="2022-12-10T00:00:00"/>
    <n v="-16"/>
    <n v="44"/>
    <n v="1053.5"/>
    <n v="-16856"/>
    <n v="46354"/>
    <s v="Bonifico"/>
    <d v="2022-11-24T00:00:00"/>
    <s v="12567"/>
    <s v="SAN. BANCO POPOLARE CC TESORERIA"/>
  </r>
  <r>
    <s v="907009"/>
    <s v="90075"/>
    <x v="57"/>
    <s v="ACQ"/>
    <s v="9300003826"/>
    <d v="2022-10-05T00:00:00"/>
    <m/>
    <n v="1049.2"/>
    <s v="60"/>
    <d v="2022-10-11T00:00:00"/>
    <d v="2022-12-10T00:00:00"/>
    <n v="9"/>
    <n v="69"/>
    <n v="860"/>
    <n v="7740"/>
    <n v="59340"/>
    <s v="Bonifico"/>
    <d v="2022-12-19T00:00:00"/>
    <s v="13959"/>
    <s v="SAN. BANCO POPOLARE CC TESORERIA"/>
  </r>
  <r>
    <s v="907010"/>
    <s v="90476"/>
    <x v="144"/>
    <s v="ACQ"/>
    <s v="0000143976"/>
    <d v="2022-10-03T00:00:00"/>
    <m/>
    <n v="16673.8"/>
    <s v="60"/>
    <d v="2022-10-11T00:00:00"/>
    <d v="2022-12-10T00:00:00"/>
    <n v="-18"/>
    <n v="42"/>
    <n v="15158"/>
    <n v="-272844"/>
    <n v="636636"/>
    <s v="Bonifico"/>
    <d v="2022-11-22T00:00:00"/>
    <s v="12417"/>
    <s v="SAN. BANCO POPOLARE CC TESORERIA"/>
  </r>
  <r>
    <s v="907011"/>
    <s v="93295"/>
    <x v="194"/>
    <s v="ACQ"/>
    <s v="1022188753"/>
    <d v="2022-09-30T00:00:00"/>
    <s v="SERV CRYORECOVERY SETT22"/>
    <n v="6405"/>
    <s v="60"/>
    <d v="2022-10-11T00:00:00"/>
    <d v="2022-12-10T00:00:00"/>
    <n v="-25"/>
    <n v="35"/>
    <n v="5250"/>
    <n v="-131250"/>
    <n v="183750"/>
    <s v="Bonifico"/>
    <d v="2022-11-15T00:00:00"/>
    <s v="11976"/>
    <s v="SAN. BANCO POPOLARE CC TESORERIA"/>
  </r>
  <r>
    <s v="907012"/>
    <s v="22839"/>
    <x v="278"/>
    <s v="ACQ"/>
    <s v="25892923"/>
    <d v="2022-09-30T00:00:00"/>
    <m/>
    <n v="43.68"/>
    <s v="60"/>
    <d v="2022-10-11T00:00:00"/>
    <d v="2022-12-10T00:00:00"/>
    <n v="-25"/>
    <n v="35"/>
    <n v="42"/>
    <n v="-1050"/>
    <n v="1470"/>
    <s v="Bonifico"/>
    <d v="2022-11-15T00:00:00"/>
    <s v="11981"/>
    <s v="SAN. BANCO POPOLARE CC TESORERIA"/>
  </r>
  <r>
    <s v="907013"/>
    <s v="90544"/>
    <x v="11"/>
    <s v="ACQ"/>
    <s v="22128367"/>
    <d v="2022-10-04T00:00:00"/>
    <m/>
    <n v="1048.32"/>
    <s v="60"/>
    <d v="2022-10-11T00:00:00"/>
    <d v="2022-12-10T00:00:00"/>
    <n v="-25"/>
    <n v="35"/>
    <n v="1008"/>
    <n v="-25200"/>
    <n v="35280"/>
    <s v="Bonifico"/>
    <d v="2022-11-15T00:00:00"/>
    <s v="12008"/>
    <s v="SAN. BANCO POPOLARE CC TESORERIA"/>
  </r>
  <r>
    <s v="907014"/>
    <s v="94613"/>
    <x v="120"/>
    <s v="ACQ"/>
    <s v="220014617"/>
    <d v="2022-10-04T00:00:00"/>
    <m/>
    <n v="1052.52"/>
    <s v="60"/>
    <d v="2022-10-11T00:00:00"/>
    <d v="2022-12-10T00:00:00"/>
    <n v="4"/>
    <n v="64"/>
    <n v="956.84"/>
    <n v="3827.36"/>
    <n v="61237.760000000002"/>
    <s v="Bonifico"/>
    <d v="2022-12-14T00:00:00"/>
    <s v="13505"/>
    <s v="SAN. BANCO POPOLARE CC TESORERIA"/>
  </r>
  <r>
    <s v="907015"/>
    <s v="95856"/>
    <x v="455"/>
    <s v="ACQ"/>
    <s v="2202458"/>
    <d v="2022-09-29T00:00:00"/>
    <m/>
    <n v="378.56"/>
    <s v="60"/>
    <d v="2022-10-11T00:00:00"/>
    <d v="2022-12-10T00:00:00"/>
    <n v="-25"/>
    <n v="35"/>
    <n v="364"/>
    <n v="-9100"/>
    <n v="12740"/>
    <s v="Bonifico"/>
    <d v="2022-11-15T00:00:00"/>
    <s v="12175"/>
    <s v="SAN. BANCO POPOLARE CC TESORERIA"/>
  </r>
  <r>
    <s v="907016"/>
    <s v="22839"/>
    <x v="278"/>
    <s v="ACQ"/>
    <s v="25891924"/>
    <d v="2022-09-29T00:00:00"/>
    <m/>
    <n v="423.28"/>
    <s v="60"/>
    <d v="2022-10-11T00:00:00"/>
    <d v="2022-12-10T00:00:00"/>
    <n v="-29"/>
    <n v="31"/>
    <n v="407"/>
    <n v="-11803"/>
    <n v="12617"/>
    <s v="Bonifico"/>
    <d v="2022-11-11T00:00:00"/>
    <s v="11915"/>
    <s v="SAN. BANCO POPOLARE CC TESORERIA"/>
  </r>
  <r>
    <s v="907017"/>
    <s v="90075"/>
    <x v="57"/>
    <s v="ACQ"/>
    <s v="9300003999"/>
    <d v="2022-10-06T00:00:00"/>
    <m/>
    <n v="1049.2"/>
    <s v="60"/>
    <d v="2022-10-11T00:00:00"/>
    <d v="2022-12-10T00:00:00"/>
    <n v="-16"/>
    <n v="44"/>
    <n v="860"/>
    <n v="-13760"/>
    <n v="37840"/>
    <s v="Bonifico"/>
    <d v="2022-11-24T00:00:00"/>
    <s v="12666"/>
    <s v="SAN. BANCO POPOLARE CC TESORERIA"/>
  </r>
  <r>
    <s v="907018"/>
    <s v="91112"/>
    <x v="77"/>
    <s v="ACQ"/>
    <s v="0050013501"/>
    <d v="2022-09-30T00:00:00"/>
    <m/>
    <n v="567.29999999999995"/>
    <s v="60"/>
    <d v="2022-10-11T00:00:00"/>
    <d v="2022-12-10T00:00:00"/>
    <n v="-26"/>
    <n v="34"/>
    <n v="465"/>
    <n v="-12090"/>
    <n v="15810"/>
    <s v="Bonifico"/>
    <d v="2022-11-14T00:00:00"/>
    <s v="11946"/>
    <s v="TERR. BANCO POPOLARE"/>
  </r>
  <r>
    <s v="907019"/>
    <s v="99595"/>
    <x v="195"/>
    <s v="ACQ"/>
    <s v="6562"/>
    <d v="2022-10-05T00:00:00"/>
    <m/>
    <n v="2558.17"/>
    <s v="60"/>
    <d v="2022-10-11T00:00:00"/>
    <d v="2022-12-10T00:00:00"/>
    <n v="4"/>
    <n v="64"/>
    <n v="2325.61"/>
    <n v="9302.44"/>
    <n v="148839.04000000001"/>
    <s v="Bonifico"/>
    <d v="2022-12-14T00:00:00"/>
    <s v="13635"/>
    <s v="SAN. BANCO POPOLARE CC TESORERIA"/>
  </r>
  <r>
    <s v="907020"/>
    <s v="22749"/>
    <x v="104"/>
    <s v="ACQ"/>
    <s v="2110580758"/>
    <d v="2022-10-05T00:00:00"/>
    <m/>
    <n v="689.64"/>
    <s v="60"/>
    <d v="2022-10-11T00:00:00"/>
    <d v="2022-12-10T00:00:00"/>
    <n v="-25"/>
    <n v="35"/>
    <n v="663.12"/>
    <n v="-16578"/>
    <n v="23209.200000000001"/>
    <s v="Bonifico"/>
    <d v="2022-11-15T00:00:00"/>
    <s v="12062"/>
    <s v="SAN. BANCO POPOLARE CC TESORERIA"/>
  </r>
  <r>
    <s v="907021"/>
    <s v="90074"/>
    <x v="390"/>
    <s v="ACQ"/>
    <s v="2021026088"/>
    <d v="2021-05-26T00:00:00"/>
    <s v="COGE 3564/21"/>
    <n v="3147.6"/>
    <s v="60"/>
    <d v="2022-10-11T00:00:00"/>
    <d v="2022-12-10T00:00:00"/>
    <n v="-32"/>
    <n v="28"/>
    <n v="2580"/>
    <n v="-82560"/>
    <n v="72240"/>
    <s v="Bonifico"/>
    <d v="2022-11-08T00:00:00"/>
    <s v="11883"/>
    <s v="SAN. BANCO POPOLARE CC TESORERIA"/>
  </r>
  <r>
    <s v="907022"/>
    <s v="95292"/>
    <x v="171"/>
    <s v="ACQ"/>
    <s v="IBP22PA-0015565"/>
    <d v="2022-09-30T00:00:00"/>
    <m/>
    <n v="1551"/>
    <s v="60"/>
    <d v="2022-10-11T00:00:00"/>
    <d v="2022-12-10T00:00:00"/>
    <n v="-16"/>
    <n v="44"/>
    <n v="1410"/>
    <n v="-22560"/>
    <n v="62040"/>
    <s v="Bonifico"/>
    <d v="2022-11-24T00:00:00"/>
    <s v="12657"/>
    <s v="SAN. BANCO POPOLARE CC TESORERIA"/>
  </r>
  <r>
    <s v="907023"/>
    <s v="99473"/>
    <x v="184"/>
    <s v="ACQ"/>
    <s v="810/05"/>
    <d v="2022-09-28T00:00:00"/>
    <m/>
    <n v="49.78"/>
    <s v="60"/>
    <d v="2022-10-11T00:00:00"/>
    <d v="2022-12-10T00:00:00"/>
    <n v="-25"/>
    <n v="35"/>
    <n v="40.799999999999997"/>
    <n v="-1019.9999999999999"/>
    <n v="1428"/>
    <s v="Bonifico"/>
    <d v="2022-11-15T00:00:00"/>
    <s v="12121"/>
    <s v="SAN. BANCO POPOLARE CC TESORERIA"/>
  </r>
  <r>
    <s v="907024"/>
    <s v="90074"/>
    <x v="390"/>
    <s v="ACQ"/>
    <s v="2021025700"/>
    <d v="2021-05-25T00:00:00"/>
    <s v="COGE 3564/21"/>
    <n v="467.75"/>
    <s v="60"/>
    <d v="2022-10-11T00:00:00"/>
    <d v="2022-12-10T00:00:00"/>
    <n v="-32"/>
    <n v="28"/>
    <n v="383.4"/>
    <n v="-12268.8"/>
    <n v="10735.199999999999"/>
    <s v="Bonifico"/>
    <d v="2022-11-08T00:00:00"/>
    <s v="11883"/>
    <s v="SAN. BANCO POPOLARE CC TESORERIA"/>
  </r>
  <r>
    <s v="907025"/>
    <s v="96491"/>
    <x v="3"/>
    <s v="ACQ"/>
    <s v="22206776"/>
    <d v="2022-09-28T00:00:00"/>
    <s v="COGE 55976/20"/>
    <n v="544.86"/>
    <s v="60"/>
    <d v="2022-10-11T00:00:00"/>
    <d v="2022-12-10T00:00:00"/>
    <n v="-25"/>
    <n v="35"/>
    <n v="523.9"/>
    <n v="-13097.5"/>
    <n v="18336.5"/>
    <s v="Bonifico"/>
    <d v="2022-11-15T00:00:00"/>
    <s v="12181"/>
    <s v="SAN. BANCO POPOLARE CC TESORERIA"/>
  </r>
  <r>
    <s v="907026"/>
    <s v="96876"/>
    <x v="7"/>
    <s v="ACQ"/>
    <s v="0740904342"/>
    <d v="2022-10-03T00:00:00"/>
    <m/>
    <n v="605"/>
    <s v="60"/>
    <d v="2022-10-11T00:00:00"/>
    <d v="2022-12-10T00:00:00"/>
    <n v="-18"/>
    <n v="42"/>
    <n v="550"/>
    <n v="-9900"/>
    <n v="23100"/>
    <s v="Bonifico"/>
    <d v="2022-11-22T00:00:00"/>
    <s v="12451"/>
    <s v="SAN. BANCO POPOLARE CC TESORERIA"/>
  </r>
  <r>
    <s v="907027"/>
    <s v="97609"/>
    <x v="284"/>
    <s v="ACQ"/>
    <s v="3006927241"/>
    <d v="2022-10-07T00:00:00"/>
    <m/>
    <n v="74.180000000000007"/>
    <s v="60"/>
    <d v="2022-10-11T00:00:00"/>
    <d v="2022-12-10T00:00:00"/>
    <n v="-10"/>
    <n v="50"/>
    <n v="60.8"/>
    <n v="-608"/>
    <n v="3040"/>
    <s v="Bonifico"/>
    <d v="2022-11-30T00:00:00"/>
    <s v="13024"/>
    <s v="SAN. BANCO POPOLARE CC TESORERIA"/>
  </r>
  <r>
    <s v="907028"/>
    <s v="101075"/>
    <x v="298"/>
    <s v="ACQ"/>
    <s v="1977"/>
    <d v="2022-10-06T00:00:00"/>
    <m/>
    <n v="798.72"/>
    <s v="60"/>
    <d v="2022-10-11T00:00:00"/>
    <d v="2022-12-10T00:00:00"/>
    <n v="-25"/>
    <n v="35"/>
    <n v="768"/>
    <n v="-19200"/>
    <n v="26880"/>
    <s v="Bonifico"/>
    <d v="2022-11-15T00:00:00"/>
    <s v="12073"/>
    <s v="SAN. BANCO POPOLARE CC TESORERIA"/>
  </r>
  <r>
    <s v="907029"/>
    <s v="90983"/>
    <x v="91"/>
    <s v="ACQ"/>
    <s v="2022000010048458"/>
    <d v="2022-10-06T00:00:00"/>
    <m/>
    <n v="33058.58"/>
    <s v="60"/>
    <d v="2022-10-11T00:00:00"/>
    <d v="2022-12-10T00:00:00"/>
    <n v="4"/>
    <n v="64"/>
    <n v="30053.25"/>
    <n v="120213"/>
    <n v="1923408"/>
    <s v="Bonifico"/>
    <d v="2022-12-14T00:00:00"/>
    <s v="13642"/>
    <s v="SAN. BANCO POPOLARE CC TESORERIA"/>
  </r>
  <r>
    <s v="907030"/>
    <s v="93232"/>
    <x v="598"/>
    <s v="ACQ"/>
    <s v="0480A"/>
    <d v="2022-09-30T00:00:00"/>
    <m/>
    <n v="1327.36"/>
    <s v="60"/>
    <d v="2022-10-11T00:00:00"/>
    <d v="2022-12-10T00:00:00"/>
    <n v="-16"/>
    <n v="44"/>
    <n v="1088"/>
    <n v="-17408"/>
    <n v="47872"/>
    <s v="Bonifico"/>
    <d v="2022-11-24T00:00:00"/>
    <s v="12560"/>
    <s v="SAN. BANCO POPOLARE CC TESORERIA"/>
  </r>
  <r>
    <s v="907031"/>
    <s v="99423"/>
    <x v="98"/>
    <s v="ACQ"/>
    <s v="9897105085"/>
    <d v="2022-10-06T00:00:00"/>
    <m/>
    <n v="31.54"/>
    <s v="60"/>
    <d v="2022-10-11T00:00:00"/>
    <d v="2022-12-10T00:00:00"/>
    <n v="4"/>
    <n v="64"/>
    <n v="28.67"/>
    <n v="114.68"/>
    <n v="1834.88"/>
    <s v="Bonifico"/>
    <d v="2022-12-14T00:00:00"/>
    <s v="13714"/>
    <s v="SAN. BANCO POPOLARE CC TESORERIA"/>
  </r>
  <r>
    <s v="907032"/>
    <s v="94613"/>
    <x v="120"/>
    <s v="ACQ"/>
    <s v="220014457"/>
    <d v="2022-09-30T00:00:00"/>
    <m/>
    <n v="10072.32"/>
    <s v="60"/>
    <d v="2022-10-11T00:00:00"/>
    <d v="2022-12-10T00:00:00"/>
    <n v="-18"/>
    <n v="42"/>
    <n v="9156.65"/>
    <n v="-164819.69999999998"/>
    <n v="384579.3"/>
    <s v="Bonifico"/>
    <d v="2022-11-22T00:00:00"/>
    <s v="12453"/>
    <s v="SAN. BANCO POPOLARE CC TESORERIA"/>
  </r>
  <r>
    <s v="907033"/>
    <s v="94619"/>
    <x v="178"/>
    <s v="ACQ"/>
    <s v="2003074364"/>
    <d v="2022-10-06T00:00:00"/>
    <s v="NC A STORNO TOT. FT 2003069613 DEL 2/9/22"/>
    <n v="-15287.8"/>
    <s v="60"/>
    <d v="2022-10-11T00:00:00"/>
    <d v="2022-12-10T00:00:00"/>
    <n v="0"/>
    <n v="60"/>
    <n v="-13898"/>
    <n v="0"/>
    <n v="-833880"/>
    <s v="Bonifico"/>
    <d v="2022-11-15T00:00:00"/>
    <s v="12128"/>
    <s v="SAN. BANCO POPOLARE CC TESORERIA"/>
  </r>
  <r>
    <s v="907034"/>
    <s v="98708"/>
    <x v="275"/>
    <s v="ACQ"/>
    <s v="645134"/>
    <d v="2022-10-06T00:00:00"/>
    <m/>
    <n v="243.05"/>
    <s v="60"/>
    <d v="2022-10-11T00:00:00"/>
    <d v="2022-12-10T00:00:00"/>
    <n v="4"/>
    <n v="64"/>
    <n v="220.95"/>
    <n v="883.8"/>
    <n v="14140.8"/>
    <s v="Bonifico"/>
    <d v="2022-12-14T00:00:00"/>
    <s v="13623"/>
    <s v="SAN. BANCO POPOLARE CC TESORERIA"/>
  </r>
  <r>
    <s v="907035"/>
    <s v="99516"/>
    <x v="163"/>
    <s v="ACQ"/>
    <s v="424/PA"/>
    <d v="2022-09-30T00:00:00"/>
    <m/>
    <n v="2159.4"/>
    <s v="60"/>
    <d v="2022-10-11T00:00:00"/>
    <d v="2022-12-10T00:00:00"/>
    <n v="11"/>
    <n v="71"/>
    <n v="1770"/>
    <n v="19470"/>
    <n v="125670"/>
    <s v="Bonifico"/>
    <d v="2022-12-21T00:00:00"/>
    <s v="14208"/>
    <s v="SAN. BANCO POPOLARE CC TESORERIA"/>
  </r>
  <r>
    <s v="907036"/>
    <s v="90712"/>
    <x v="453"/>
    <s v="ACQ_I"/>
    <s v="V0-130909"/>
    <d v="2022-10-04T00:00:00"/>
    <s v="TERR"/>
    <n v="306.8"/>
    <s v="30"/>
    <d v="2022-10-11T00:00:00"/>
    <d v="2022-11-10T00:00:00"/>
    <n v="5"/>
    <n v="35"/>
    <n v="295"/>
    <n v="1475"/>
    <n v="10325"/>
    <s v="Bonifico"/>
    <d v="2022-11-15T00:00:00"/>
    <s v="12188"/>
    <s v="TERR. BANCO POPOLARE"/>
  </r>
  <r>
    <s v="907037"/>
    <s v="94944"/>
    <x v="555"/>
    <s v="ACQ"/>
    <s v="00002200997"/>
    <d v="2022-09-30T00:00:00"/>
    <m/>
    <n v="439.2"/>
    <s v="60"/>
    <d v="2022-10-11T00:00:00"/>
    <d v="2022-12-10T00:00:00"/>
    <n v="6"/>
    <n v="66"/>
    <n v="360"/>
    <n v="2160"/>
    <n v="23760"/>
    <s v="Bonifico"/>
    <d v="2022-12-16T00:00:00"/>
    <s v="13851"/>
    <s v="SAN. BANCO POPOLARE CC TESORERIA"/>
  </r>
  <r>
    <s v="907038"/>
    <s v="95388"/>
    <x v="260"/>
    <s v="ACQ"/>
    <s v="IT00122V0020186"/>
    <d v="2022-09-28T00:00:00"/>
    <s v="COVID"/>
    <n v="516.6"/>
    <s v="60"/>
    <d v="2022-10-11T00:00:00"/>
    <d v="2022-12-10T00:00:00"/>
    <n v="-16"/>
    <n v="44"/>
    <n v="492"/>
    <n v="-7872"/>
    <n v="21648"/>
    <s v="Bonifico"/>
    <d v="2022-11-24T00:00:00"/>
    <s v="12638"/>
    <s v="SAN. BANCO POPOLARE CC TESORERIA"/>
  </r>
  <r>
    <s v="907039"/>
    <s v="95876"/>
    <x v="29"/>
    <s v="ACQ"/>
    <s v="0000011647"/>
    <d v="2022-10-07T00:00:00"/>
    <m/>
    <n v="676.37"/>
    <s v="60"/>
    <d v="2022-10-11T00:00:00"/>
    <d v="2022-12-10T00:00:00"/>
    <n v="4"/>
    <n v="64"/>
    <n v="554.4"/>
    <n v="2217.6"/>
    <n v="35481.599999999999"/>
    <s v="Bonifico"/>
    <d v="2022-12-14T00:00:00"/>
    <s v="13716"/>
    <s v="SAN. BANCO POPOLARE CC TESORERIA"/>
  </r>
  <r>
    <s v="907040"/>
    <s v="22766"/>
    <x v="225"/>
    <s v="ACQ"/>
    <s v="28017"/>
    <d v="2022-09-30T00:00:00"/>
    <m/>
    <n v="3961"/>
    <s v="60"/>
    <d v="2022-10-11T00:00:00"/>
    <d v="2022-12-10T00:00:00"/>
    <n v="-12"/>
    <n v="48"/>
    <n v="3246.72"/>
    <n v="-38960.639999999999"/>
    <n v="155842.56"/>
    <s v="Bonifico"/>
    <d v="2022-11-28T00:00:00"/>
    <s v="12813"/>
    <s v="SAN. BANCO POPOLARE CC TESORERIA"/>
  </r>
  <r>
    <s v="907041"/>
    <s v="3167"/>
    <x v="600"/>
    <s v="ACQ"/>
    <s v="2330"/>
    <d v="2022-09-30T00:00:00"/>
    <m/>
    <n v="100.04"/>
    <s v="60"/>
    <d v="2022-10-11T00:00:00"/>
    <d v="2022-12-10T00:00:00"/>
    <n v="-16"/>
    <n v="44"/>
    <n v="82"/>
    <n v="-1312"/>
    <n v="3608"/>
    <s v="Bonifico"/>
    <d v="2022-11-24T00:00:00"/>
    <s v="12608"/>
    <s v="SAN. BANCO POPOLARE CC TESORERIA"/>
  </r>
  <r>
    <s v="907042"/>
    <s v="90658"/>
    <x v="139"/>
    <s v="ACQ"/>
    <s v="1575"/>
    <d v="2022-09-30T00:00:00"/>
    <m/>
    <n v="110.92"/>
    <s v="60"/>
    <d v="2022-10-11T00:00:00"/>
    <d v="2022-12-10T00:00:00"/>
    <n v="-12"/>
    <n v="48"/>
    <n v="90.92"/>
    <n v="-1091.04"/>
    <n v="4364.16"/>
    <s v="Bonifico"/>
    <d v="2022-11-28T00:00:00"/>
    <s v="12906"/>
    <s v="SAN. BANCO POPOLARE CC TESORERIA"/>
  </r>
  <r>
    <s v="907043"/>
    <s v="96660"/>
    <x v="35"/>
    <s v="ACQ"/>
    <s v="26517"/>
    <d v="2022-09-30T00:00:00"/>
    <m/>
    <n v="718.82"/>
    <s v="60"/>
    <d v="2022-10-11T00:00:00"/>
    <d v="2022-12-10T00:00:00"/>
    <n v="-25"/>
    <n v="35"/>
    <n v="589.20000000000005"/>
    <n v="-14730.000000000002"/>
    <n v="20622"/>
    <s v="Bonifico"/>
    <d v="2022-11-15T00:00:00"/>
    <s v="12143"/>
    <s v="SAN. BANCO POPOLARE CC TESORERIA"/>
  </r>
  <r>
    <s v="907044"/>
    <s v="22766"/>
    <x v="225"/>
    <s v="ACQ"/>
    <s v="28013"/>
    <d v="2022-09-30T00:00:00"/>
    <m/>
    <n v="211.79"/>
    <s v="60"/>
    <d v="2022-10-11T00:00:00"/>
    <d v="2022-12-10T00:00:00"/>
    <n v="-16"/>
    <n v="44"/>
    <n v="173.6"/>
    <n v="-2777.6"/>
    <n v="7638.4"/>
    <s v="Bonifico"/>
    <d v="2022-11-24T00:00:00"/>
    <s v="12667"/>
    <s v="SAN. BANCO POPOLARE CC TESORERIA"/>
  </r>
  <r>
    <s v="907045"/>
    <s v="3167"/>
    <x v="600"/>
    <s v="ACQ"/>
    <s v="2329"/>
    <d v="2022-09-30T00:00:00"/>
    <m/>
    <n v="68.319999999999993"/>
    <s v="60"/>
    <d v="2022-10-11T00:00:00"/>
    <d v="2022-12-10T00:00:00"/>
    <n v="-16"/>
    <n v="44"/>
    <n v="56"/>
    <n v="-896"/>
    <n v="2464"/>
    <s v="Bonifico"/>
    <d v="2022-11-24T00:00:00"/>
    <s v="12608"/>
    <s v="SAN. BANCO POPOLARE CC TESORERIA"/>
  </r>
  <r>
    <s v="907046"/>
    <s v="90544"/>
    <x v="11"/>
    <s v="ACQ"/>
    <s v="22126874"/>
    <d v="2022-09-30T00:00:00"/>
    <s v="NC A STORNO TOT FT 22115427 DEL 6/9/22"/>
    <n v="-395.28"/>
    <s v="60"/>
    <d v="2022-10-11T00:00:00"/>
    <d v="2022-12-10T00:00:00"/>
    <n v="0"/>
    <n v="60"/>
    <n v="-324"/>
    <n v="0"/>
    <n v="-19440"/>
    <s v="Bonifico"/>
    <d v="2022-10-21T00:00:00"/>
    <s v="11510"/>
    <s v="TERR. BANCO POPOLARE"/>
  </r>
  <r>
    <s v="907047"/>
    <s v="90658"/>
    <x v="139"/>
    <s v="ACQ"/>
    <s v="1579"/>
    <d v="2022-09-30T00:00:00"/>
    <m/>
    <n v="263.52"/>
    <s v="60"/>
    <d v="2022-10-11T00:00:00"/>
    <d v="2022-12-10T00:00:00"/>
    <n v="-12"/>
    <n v="48"/>
    <n v="216"/>
    <n v="-2592"/>
    <n v="10368"/>
    <s v="Bonifico"/>
    <d v="2022-11-28T00:00:00"/>
    <s v="12906"/>
    <s v="SAN. BANCO POPOLARE CC TESORERIA"/>
  </r>
  <r>
    <s v="907048"/>
    <s v="90544"/>
    <x v="11"/>
    <s v="ACQ"/>
    <s v="22127690"/>
    <d v="2022-10-03T00:00:00"/>
    <m/>
    <n v="393.64"/>
    <s v="60"/>
    <d v="2022-10-11T00:00:00"/>
    <d v="2022-12-10T00:00:00"/>
    <n v="-25"/>
    <n v="35"/>
    <n v="378.5"/>
    <n v="-9462.5"/>
    <n v="13247.5"/>
    <s v="Bonifico"/>
    <d v="2022-11-15T00:00:00"/>
    <s v="12008"/>
    <s v="SAN. BANCO POPOLARE CC TESORERIA"/>
  </r>
  <r>
    <s v="907049"/>
    <s v="90544"/>
    <x v="11"/>
    <s v="ACQ"/>
    <s v="22130197"/>
    <d v="2022-10-06T00:00:00"/>
    <m/>
    <n v="104.63"/>
    <s v="60"/>
    <d v="2022-10-11T00:00:00"/>
    <d v="2022-12-10T00:00:00"/>
    <n v="-18"/>
    <n v="42"/>
    <n v="95.12"/>
    <n v="-1712.16"/>
    <n v="3995.04"/>
    <s v="Bonifico"/>
    <d v="2022-11-22T00:00:00"/>
    <s v="12399"/>
    <s v="SAN. BANCO POPOLARE CC TESORERIA"/>
  </r>
  <r>
    <s v="907050"/>
    <s v="90658"/>
    <x v="139"/>
    <s v="ACQ"/>
    <s v="1576"/>
    <d v="2022-09-30T00:00:00"/>
    <m/>
    <n v="211.05"/>
    <s v="60"/>
    <d v="2022-10-11T00:00:00"/>
    <d v="2022-12-10T00:00:00"/>
    <n v="-12"/>
    <n v="48"/>
    <n v="172.99"/>
    <n v="-2075.88"/>
    <n v="8303.52"/>
    <s v="Bonifico"/>
    <d v="2022-11-28T00:00:00"/>
    <s v="12906"/>
    <s v="SAN. BANCO POPOLARE CC TESORERIA"/>
  </r>
  <r>
    <s v="907051"/>
    <s v="99473"/>
    <x v="184"/>
    <s v="ACQ"/>
    <s v="812/05"/>
    <d v="2022-09-28T00:00:00"/>
    <m/>
    <n v="2171.8200000000002"/>
    <s v="60"/>
    <d v="2022-10-11T00:00:00"/>
    <d v="2022-12-10T00:00:00"/>
    <n v="-25"/>
    <n v="35"/>
    <n v="1780.18"/>
    <n v="-44504.5"/>
    <n v="62306.3"/>
    <s v="Bonifico"/>
    <d v="2022-11-15T00:00:00"/>
    <s v="12121"/>
    <s v="SAN. BANCO POPOLARE CC TESORERIA"/>
  </r>
  <r>
    <s v="907052"/>
    <s v="10534"/>
    <x v="507"/>
    <s v="ACQ"/>
    <s v="V7-3003"/>
    <d v="2022-09-30T00:00:00"/>
    <s v="COVID"/>
    <n v="6136.94"/>
    <s v="60"/>
    <d v="2022-10-11T00:00:00"/>
    <d v="2022-12-10T00:00:00"/>
    <n v="-25"/>
    <n v="35"/>
    <n v="5844.7"/>
    <n v="-146117.5"/>
    <n v="204564.5"/>
    <s v="Bonifico"/>
    <d v="2022-11-15T00:00:00"/>
    <s v="12168"/>
    <s v="SAN. BANCO POPOLARE CC TESORERIA"/>
  </r>
  <r>
    <s v="907053"/>
    <s v="90544"/>
    <x v="11"/>
    <s v="ACQ"/>
    <s v="22127889"/>
    <d v="2022-10-03T00:00:00"/>
    <m/>
    <n v="1870"/>
    <s v="60"/>
    <d v="2022-10-11T00:00:00"/>
    <d v="2022-12-10T00:00:00"/>
    <n v="-25"/>
    <n v="35"/>
    <n v="1700"/>
    <n v="-42500"/>
    <n v="59500"/>
    <s v="Bonifico"/>
    <d v="2022-11-15T00:00:00"/>
    <s v="12008"/>
    <s v="SAN. BANCO POPOLARE CC TESORERIA"/>
  </r>
  <r>
    <s v="907054"/>
    <s v="90544"/>
    <x v="11"/>
    <s v="ACQ"/>
    <s v="22130201"/>
    <d v="2022-10-06T00:00:00"/>
    <m/>
    <n v="156.94999999999999"/>
    <s v="60"/>
    <d v="2022-10-11T00:00:00"/>
    <d v="2022-12-10T00:00:00"/>
    <n v="-18"/>
    <n v="42"/>
    <n v="142.68"/>
    <n v="-2568.2400000000002"/>
    <n v="5992.56"/>
    <s v="Bonifico"/>
    <d v="2022-11-22T00:00:00"/>
    <s v="12399"/>
    <s v="SAN. BANCO POPOLARE CC TESORERIA"/>
  </r>
  <r>
    <s v="907055"/>
    <s v="96491"/>
    <x v="3"/>
    <s v="ACQ"/>
    <s v="22214821"/>
    <d v="2022-10-06T00:00:00"/>
    <m/>
    <n v="429.23"/>
    <s v="60"/>
    <d v="2022-10-11T00:00:00"/>
    <d v="2022-12-10T00:00:00"/>
    <n v="-25"/>
    <n v="35"/>
    <n v="412.72"/>
    <n v="-10318"/>
    <n v="14445.2"/>
    <s v="Bonifico"/>
    <d v="2022-11-15T00:00:00"/>
    <s v="12181"/>
    <s v="SAN. BANCO POPOLARE CC TESORERIA"/>
  </r>
  <r>
    <s v="907056"/>
    <s v="22253"/>
    <x v="192"/>
    <s v="ACQ"/>
    <s v="9572337015"/>
    <d v="2022-10-06T00:00:00"/>
    <m/>
    <n v="5268.5"/>
    <s v="60"/>
    <d v="2022-10-11T00:00:00"/>
    <d v="2022-12-10T00:00:00"/>
    <n v="11"/>
    <n v="71"/>
    <n v="4318.4399999999996"/>
    <n v="47502.84"/>
    <n v="306609.24"/>
    <s v="Bonifico"/>
    <d v="2022-12-21T00:00:00"/>
    <s v="14229"/>
    <s v="SAN. BANCO POPOLARE CC TESORERIA"/>
  </r>
  <r>
    <s v="907057"/>
    <s v="22956"/>
    <x v="66"/>
    <s v="ACQ"/>
    <s v="2022/2648/P"/>
    <d v="2022-09-30T00:00:00"/>
    <m/>
    <n v="1141.92"/>
    <s v="60"/>
    <d v="2022-10-11T00:00:00"/>
    <d v="2022-12-10T00:00:00"/>
    <n v="-12"/>
    <n v="48"/>
    <n v="936"/>
    <n v="-11232"/>
    <n v="44928"/>
    <s v="Bonifico"/>
    <d v="2022-11-28T00:00:00"/>
    <s v="12955"/>
    <s v="SAN. BANCO POPOLARE CC TESORERIA"/>
  </r>
  <r>
    <s v="907058"/>
    <s v="96419"/>
    <x v="160"/>
    <s v="ACQ"/>
    <s v="P3211"/>
    <d v="2022-09-22T00:00:00"/>
    <m/>
    <n v="473"/>
    <s v="60"/>
    <d v="2022-10-11T00:00:00"/>
    <d v="2022-12-10T00:00:00"/>
    <n v="-18"/>
    <n v="42"/>
    <n v="430"/>
    <n v="-7740"/>
    <n v="18060"/>
    <s v="Bonifico"/>
    <d v="2022-11-22T00:00:00"/>
    <s v="12371"/>
    <s v="SAN. BANCO POPOLARE CC TESORERIA"/>
  </r>
  <r>
    <s v="907059"/>
    <s v="96491"/>
    <x v="3"/>
    <s v="ACQ"/>
    <s v="22214645"/>
    <d v="2022-10-06T00:00:00"/>
    <m/>
    <n v="1049.4000000000001"/>
    <s v="60"/>
    <d v="2022-10-11T00:00:00"/>
    <d v="2022-12-10T00:00:00"/>
    <n v="4"/>
    <n v="64"/>
    <n v="954"/>
    <n v="3816"/>
    <n v="61056"/>
    <s v="Bonifico"/>
    <d v="2022-12-14T00:00:00"/>
    <s v="13657"/>
    <s v="SAN. BANCO POPOLARE CC TESORERIA"/>
  </r>
  <r>
    <s v="907060"/>
    <s v="22956"/>
    <x v="66"/>
    <s v="ACQ"/>
    <s v="2022/2655/P"/>
    <d v="2022-09-30T00:00:00"/>
    <m/>
    <n v="36.54"/>
    <s v="60"/>
    <d v="2022-10-11T00:00:00"/>
    <d v="2022-12-10T00:00:00"/>
    <n v="-12"/>
    <n v="48"/>
    <n v="29.95"/>
    <n v="-359.4"/>
    <n v="1437.6"/>
    <s v="Bonifico"/>
    <d v="2022-11-28T00:00:00"/>
    <s v="12955"/>
    <s v="SAN. BANCO POPOLARE CC TESORERIA"/>
  </r>
  <r>
    <s v="907061"/>
    <s v="90544"/>
    <x v="11"/>
    <s v="ACQ"/>
    <s v="22127426"/>
    <d v="2022-10-03T00:00:00"/>
    <m/>
    <n v="4712.22"/>
    <s v="60"/>
    <d v="2022-10-11T00:00:00"/>
    <d v="2022-12-10T00:00:00"/>
    <n v="-25"/>
    <n v="35"/>
    <n v="4283.84"/>
    <n v="-107096"/>
    <n v="149934.39999999999"/>
    <s v="Bonifico"/>
    <d v="2022-11-15T00:00:00"/>
    <s v="12008"/>
    <s v="SAN. BANCO POPOLARE CC TESORERIA"/>
  </r>
  <r>
    <s v="907062"/>
    <s v="98276"/>
    <x v="173"/>
    <s v="ACQ"/>
    <s v="0000001060006246"/>
    <d v="2022-10-04T00:00:00"/>
    <m/>
    <n v="19708.79"/>
    <s v="60"/>
    <d v="2022-10-11T00:00:00"/>
    <d v="2022-12-10T00:00:00"/>
    <n v="4"/>
    <n v="64"/>
    <n v="17917.080000000002"/>
    <n v="71668.320000000007"/>
    <n v="1146693.1200000001"/>
    <s v="Bonifico"/>
    <d v="2022-12-14T00:00:00"/>
    <s v="13649"/>
    <s v="SAN. BANCO POPOLARE CC TESORERIA"/>
  </r>
  <r>
    <s v="907063"/>
    <s v="99473"/>
    <x v="184"/>
    <s v="ACQ"/>
    <s v="811/05"/>
    <d v="2022-09-28T00:00:00"/>
    <m/>
    <n v="207.4"/>
    <s v="60"/>
    <d v="2022-10-11T00:00:00"/>
    <d v="2022-12-10T00:00:00"/>
    <n v="-25"/>
    <n v="35"/>
    <n v="170"/>
    <n v="-4250"/>
    <n v="5950"/>
    <s v="Bonifico"/>
    <d v="2022-11-15T00:00:00"/>
    <s v="12121"/>
    <s v="SAN. BANCO POPOLARE CC TESORERIA"/>
  </r>
  <r>
    <s v="907064"/>
    <s v="90075"/>
    <x v="57"/>
    <s v="ACQ"/>
    <s v="9300003998"/>
    <d v="2022-10-06T00:00:00"/>
    <m/>
    <n v="2098.4"/>
    <s v="60"/>
    <d v="2022-10-11T00:00:00"/>
    <d v="2022-12-10T00:00:00"/>
    <n v="-12"/>
    <n v="48"/>
    <n v="1720"/>
    <n v="-20640"/>
    <n v="82560"/>
    <s v="Bonifico"/>
    <d v="2022-11-28T00:00:00"/>
    <s v="12812"/>
    <s v="SAN. BANCO POPOLARE CC TESORERIA"/>
  </r>
  <r>
    <s v="907065"/>
    <s v="90106"/>
    <x v="185"/>
    <s v="ACQ"/>
    <s v="22VFN013978"/>
    <d v="2022-10-06T00:00:00"/>
    <m/>
    <n v="280.60000000000002"/>
    <s v="60"/>
    <d v="2022-10-11T00:00:00"/>
    <d v="2022-12-10T00:00:00"/>
    <n v="-25"/>
    <n v="35"/>
    <n v="230"/>
    <n v="-5750"/>
    <n v="8050"/>
    <s v="Bonifico"/>
    <d v="2022-11-15T00:00:00"/>
    <s v="12014"/>
    <s v="SAN. BANCO POPOLARE CC TESORERIA"/>
  </r>
  <r>
    <s v="907066"/>
    <s v="94613"/>
    <x v="120"/>
    <s v="ACQ"/>
    <s v="220014703"/>
    <d v="2022-10-05T00:00:00"/>
    <m/>
    <n v="44039.7"/>
    <s v="60"/>
    <d v="2022-10-11T00:00:00"/>
    <d v="2022-12-10T00:00:00"/>
    <n v="4"/>
    <n v="64"/>
    <n v="40036.089999999997"/>
    <n v="160144.35999999999"/>
    <n v="2562309.7599999998"/>
    <s v="Bonifico"/>
    <d v="2022-12-14T00:00:00"/>
    <s v="13505"/>
    <s v="SAN. BANCO POPOLARE CC TESORERIA"/>
  </r>
  <r>
    <s v="907067"/>
    <s v="98293"/>
    <x v="319"/>
    <s v="ACQ"/>
    <s v="DEDE2202712"/>
    <d v="2022-09-30T00:00:00"/>
    <s v="attività 28/9 e 29/9"/>
    <n v="610"/>
    <s v="60"/>
    <d v="2022-10-11T00:00:00"/>
    <d v="2022-12-10T00:00:00"/>
    <n v="-25"/>
    <n v="35"/>
    <n v="500"/>
    <n v="-12500"/>
    <n v="17500"/>
    <s v="Bonifico"/>
    <d v="2022-11-15T00:00:00"/>
    <s v="11972"/>
    <s v="SAN. BANCO POPOLARE CC TESORERIA"/>
  </r>
  <r>
    <s v="907068"/>
    <s v="22839"/>
    <x v="278"/>
    <s v="ACQ"/>
    <s v="25892255"/>
    <d v="2022-09-29T00:00:00"/>
    <m/>
    <n v="520.29"/>
    <s v="60"/>
    <d v="2022-10-11T00:00:00"/>
    <d v="2022-12-10T00:00:00"/>
    <n v="-25"/>
    <n v="35"/>
    <n v="493.5"/>
    <n v="-12337.5"/>
    <n v="17272.5"/>
    <s v="Bonifico"/>
    <d v="2022-11-15T00:00:00"/>
    <s v="11981"/>
    <s v="SAN. BANCO POPOLARE CC TESORERIA"/>
  </r>
  <r>
    <s v="907069"/>
    <s v="90075"/>
    <x v="57"/>
    <s v="ACQ"/>
    <s v="9300003996"/>
    <d v="2022-10-06T00:00:00"/>
    <m/>
    <n v="13312"/>
    <s v="60"/>
    <d v="2022-10-11T00:00:00"/>
    <d v="2022-12-10T00:00:00"/>
    <n v="-25"/>
    <n v="35"/>
    <n v="12800"/>
    <n v="-320000"/>
    <n v="448000"/>
    <s v="Bonifico"/>
    <d v="2022-11-15T00:00:00"/>
    <s v="12010"/>
    <s v="SAN. BANCO POPOLARE CC TESORERIA"/>
  </r>
  <r>
    <s v="907070"/>
    <s v="90111"/>
    <x v="8"/>
    <s v="ACQ"/>
    <s v="2283049270"/>
    <d v="2022-10-03T00:00:00"/>
    <m/>
    <n v="21992.16"/>
    <s v="60"/>
    <d v="2022-10-11T00:00:00"/>
    <d v="2022-12-10T00:00:00"/>
    <n v="4"/>
    <n v="64"/>
    <n v="19992.87"/>
    <n v="79971.48"/>
    <n v="1279543.68"/>
    <s v="Bonifico"/>
    <d v="2022-12-14T00:00:00"/>
    <s v="13607"/>
    <s v="SAN. BANCO POPOLARE CC TESORERIA"/>
  </r>
  <r>
    <s v="907071"/>
    <s v="90544"/>
    <x v="11"/>
    <s v="ACQ"/>
    <s v="22129177"/>
    <d v="2022-10-05T00:00:00"/>
    <m/>
    <n v="874.5"/>
    <s v="60"/>
    <d v="2022-10-11T00:00:00"/>
    <d v="2022-12-10T00:00:00"/>
    <n v="4"/>
    <n v="64"/>
    <n v="795"/>
    <n v="3180"/>
    <n v="50880"/>
    <s v="Bonifico"/>
    <d v="2022-12-14T00:00:00"/>
    <s v="13678"/>
    <s v="SAN. BANCO POPOLARE CC TESORERIA"/>
  </r>
  <r>
    <s v="907072"/>
    <s v="22827"/>
    <x v="155"/>
    <s v="ACQ"/>
    <s v="VP22005258"/>
    <d v="2022-10-05T00:00:00"/>
    <m/>
    <n v="646.79999999999995"/>
    <s v="60"/>
    <d v="2022-10-11T00:00:00"/>
    <d v="2022-12-10T00:00:00"/>
    <n v="4"/>
    <n v="64"/>
    <n v="588"/>
    <n v="2352"/>
    <n v="37632"/>
    <s v="Bonifico"/>
    <d v="2022-12-14T00:00:00"/>
    <s v="13483"/>
    <s v="SAN. BANCO POPOLARE CC TESORERIA"/>
  </r>
  <r>
    <s v="907073"/>
    <s v="91477"/>
    <x v="106"/>
    <s v="ACQ"/>
    <s v="1209366727"/>
    <d v="2022-10-06T00:00:00"/>
    <m/>
    <n v="1185.5999999999999"/>
    <s v="60"/>
    <d v="2022-10-11T00:00:00"/>
    <d v="2022-12-10T00:00:00"/>
    <n v="-25"/>
    <n v="35"/>
    <n v="1140"/>
    <n v="-28500"/>
    <n v="39900"/>
    <s v="Bonifico"/>
    <d v="2022-11-15T00:00:00"/>
    <s v="11957"/>
    <s v="SAN. BANCO POPOLARE CC TESORERIA"/>
  </r>
  <r>
    <s v="907074"/>
    <s v="94699"/>
    <x v="96"/>
    <s v="ACQ"/>
    <s v="2022032873"/>
    <d v="2022-10-03T00:00:00"/>
    <m/>
    <n v="11400.86"/>
    <s v="60"/>
    <d v="2022-10-11T00:00:00"/>
    <d v="2022-12-10T00:00:00"/>
    <n v="-16"/>
    <n v="44"/>
    <n v="9344.9699999999993"/>
    <n v="-149519.51999999999"/>
    <n v="411178.68"/>
    <s v="Bonifico"/>
    <d v="2022-11-24T00:00:00"/>
    <s v="12621"/>
    <s v="SAN. BANCO POPOLARE CC TESORERIA"/>
  </r>
  <r>
    <s v="907075"/>
    <s v="98761"/>
    <x v="601"/>
    <s v="ACQ"/>
    <s v="6267/C"/>
    <d v="2022-10-06T00:00:00"/>
    <m/>
    <n v="636.46"/>
    <s v="60"/>
    <d v="2022-10-11T00:00:00"/>
    <d v="2022-12-10T00:00:00"/>
    <n v="4"/>
    <n v="64"/>
    <n v="578.6"/>
    <n v="2314.4"/>
    <n v="37030.400000000001"/>
    <s v="Bonifico"/>
    <d v="2022-12-14T00:00:00"/>
    <s v="13681"/>
    <s v="SAN. BANCO POPOLARE CC TESORERIA"/>
  </r>
  <r>
    <s v="907076"/>
    <s v="100221"/>
    <x v="224"/>
    <s v="ACQ"/>
    <s v="15376"/>
    <d v="2022-10-05T00:00:00"/>
    <m/>
    <n v="177.4"/>
    <s v="60"/>
    <d v="2022-10-11T00:00:00"/>
    <d v="2022-12-10T00:00:00"/>
    <n v="4"/>
    <n v="64"/>
    <n v="161.27000000000001"/>
    <n v="645.08000000000004"/>
    <n v="10321.280000000001"/>
    <s v="Bonifico"/>
    <d v="2022-12-14T00:00:00"/>
    <s v="13661"/>
    <s v="SAN. BANCO POPOLARE CC TESORERIA"/>
  </r>
  <r>
    <s v="907077"/>
    <s v="101063"/>
    <x v="280"/>
    <s v="ACQ"/>
    <s v="1022046833"/>
    <d v="2022-10-06T00:00:00"/>
    <m/>
    <n v="48.84"/>
    <s v="60"/>
    <d v="2022-10-11T00:00:00"/>
    <d v="2022-12-10T00:00:00"/>
    <n v="4"/>
    <n v="64"/>
    <n v="44.4"/>
    <n v="177.6"/>
    <n v="2841.6"/>
    <s v="Bonifico"/>
    <d v="2022-12-14T00:00:00"/>
    <s v="13620"/>
    <s v="SAN. BANCO POPOLARE CC TESORERIA"/>
  </r>
  <r>
    <s v="907078"/>
    <s v="22839"/>
    <x v="278"/>
    <s v="ACQ"/>
    <s v="25891763"/>
    <d v="2022-09-29T00:00:00"/>
    <m/>
    <n v="49.92"/>
    <s v="60"/>
    <d v="2022-10-11T00:00:00"/>
    <d v="2022-12-10T00:00:00"/>
    <n v="-29"/>
    <n v="31"/>
    <n v="48"/>
    <n v="-1392"/>
    <n v="1488"/>
    <s v="Bonifico"/>
    <d v="2022-11-11T00:00:00"/>
    <s v="11915"/>
    <s v="SAN. BANCO POPOLARE CC TESORERIA"/>
  </r>
  <r>
    <s v="907079"/>
    <s v="91275"/>
    <x v="412"/>
    <s v="ACQ"/>
    <s v="8026064"/>
    <d v="2022-09-30T00:00:00"/>
    <m/>
    <n v="325.98"/>
    <s v="60"/>
    <d v="2022-10-11T00:00:00"/>
    <d v="2022-12-10T00:00:00"/>
    <n v="-16"/>
    <n v="44"/>
    <n v="267.2"/>
    <n v="-4275.2"/>
    <n v="11756.8"/>
    <s v="Bonifico"/>
    <d v="2022-11-24T00:00:00"/>
    <s v="12630"/>
    <s v="SAN. BANCO POPOLARE CC TESORERIA"/>
  </r>
  <r>
    <s v="907081"/>
    <s v="92068"/>
    <x v="146"/>
    <s v="ACQ"/>
    <s v="1020558223"/>
    <d v="2022-10-06T00:00:00"/>
    <m/>
    <n v="273.27999999999997"/>
    <s v="60"/>
    <d v="2022-10-11T00:00:00"/>
    <d v="2022-12-10T00:00:00"/>
    <n v="-25"/>
    <n v="35"/>
    <n v="224"/>
    <n v="-5600"/>
    <n v="7840"/>
    <s v="Bonifico"/>
    <d v="2022-11-15T00:00:00"/>
    <s v="12122"/>
    <s v="SAN. BANCO POPOLARE CC TESORERIA"/>
  </r>
  <r>
    <s v="907082"/>
    <s v="97160"/>
    <x v="376"/>
    <s v="ACQ"/>
    <s v="002877/22"/>
    <d v="2022-09-30T00:00:00"/>
    <s v="3° trim.2022 noleggio trapani e accessori - MINOR PREZZO"/>
    <n v="3558.74"/>
    <s v="60"/>
    <d v="2022-10-11T00:00:00"/>
    <d v="2022-12-10T00:00:00"/>
    <n v="-25"/>
    <n v="35"/>
    <n v="2917"/>
    <n v="-72925"/>
    <n v="102095"/>
    <s v="Bonifico"/>
    <d v="2022-11-15T00:00:00"/>
    <s v="11961"/>
    <s v="SAN. BANCO POPOLARE CC TESORERIA"/>
  </r>
  <r>
    <s v="907083"/>
    <s v="99599"/>
    <x v="394"/>
    <s v="ACQ"/>
    <s v="0099173395"/>
    <d v="2022-10-05T00:00:00"/>
    <m/>
    <n v="59.21"/>
    <s v="60"/>
    <d v="2022-10-11T00:00:00"/>
    <d v="2022-12-10T00:00:00"/>
    <n v="-25"/>
    <n v="35"/>
    <n v="56.93"/>
    <n v="-1423.25"/>
    <n v="1992.55"/>
    <s v="Bonifico"/>
    <d v="2022-11-15T00:00:00"/>
    <s v="11953"/>
    <s v="SAN. BANCO POPOLARE CC TESORERIA"/>
  </r>
  <r>
    <s v="907084"/>
    <s v="90712"/>
    <x v="453"/>
    <s v="ACQ_I"/>
    <s v="V0-130911"/>
    <d v="2022-10-04T00:00:00"/>
    <s v="OSP"/>
    <n v="184.08"/>
    <s v="30"/>
    <d v="2022-10-11T00:00:00"/>
    <d v="2022-11-10T00:00:00"/>
    <n v="5"/>
    <n v="35"/>
    <n v="177"/>
    <n v="885"/>
    <n v="6195"/>
    <s v="Bonifico"/>
    <d v="2022-11-15T00:00:00"/>
    <s v="12189"/>
    <s v="SAN. BANCO POPOLARE CC TESORERIA"/>
  </r>
  <r>
    <s v="907085"/>
    <s v="94483"/>
    <x v="113"/>
    <s v="ACQ"/>
    <s v="27478973"/>
    <d v="2022-10-04T00:00:00"/>
    <m/>
    <n v="3399"/>
    <s v="60"/>
    <d v="2022-10-11T00:00:00"/>
    <d v="2022-12-10T00:00:00"/>
    <n v="-17"/>
    <n v="43"/>
    <n v="3090"/>
    <n v="-52530"/>
    <n v="132870"/>
    <s v="Bonifico"/>
    <d v="2022-11-23T00:00:00"/>
    <s v="12530"/>
    <s v="TERR. BANCO POPOLARE"/>
  </r>
  <r>
    <s v="907086"/>
    <s v="94483"/>
    <x v="113"/>
    <s v="ACQ"/>
    <s v="27480139"/>
    <d v="2022-10-06T00:00:00"/>
    <m/>
    <n v="23.17"/>
    <s v="60"/>
    <d v="2022-10-11T00:00:00"/>
    <d v="2022-12-10T00:00:00"/>
    <n v="4"/>
    <n v="64"/>
    <n v="21.06"/>
    <n v="84.24"/>
    <n v="1347.84"/>
    <s v="Bonifico"/>
    <d v="2022-12-14T00:00:00"/>
    <s v="13536"/>
    <s v="SAN. BANCO POPOLARE CC TESORERIA"/>
  </r>
  <r>
    <s v="907087"/>
    <s v="95292"/>
    <x v="171"/>
    <s v="ACQ"/>
    <s v="IBP22PA-0014522"/>
    <d v="2022-09-14T00:00:00"/>
    <m/>
    <n v="1054.68"/>
    <s v="60"/>
    <d v="2022-10-11T00:00:00"/>
    <d v="2022-12-10T00:00:00"/>
    <n v="-16"/>
    <n v="44"/>
    <n v="958.8"/>
    <n v="-15340.8"/>
    <n v="42187.199999999997"/>
    <s v="Bonifico"/>
    <d v="2022-11-24T00:00:00"/>
    <s v="12657"/>
    <s v="SAN. BANCO POPOLARE CC TESORERIA"/>
  </r>
  <r>
    <s v="907088"/>
    <s v="90075"/>
    <x v="57"/>
    <s v="ACQ"/>
    <s v="9300003997"/>
    <d v="2022-10-06T00:00:00"/>
    <m/>
    <n v="1049.2"/>
    <s v="60"/>
    <d v="2022-10-11T00:00:00"/>
    <d v="2022-12-10T00:00:00"/>
    <n v="-12"/>
    <n v="48"/>
    <n v="860"/>
    <n v="-10320"/>
    <n v="41280"/>
    <s v="Bonifico"/>
    <d v="2022-11-28T00:00:00"/>
    <s v="12812"/>
    <s v="SAN. BANCO POPOLARE CC TESORERIA"/>
  </r>
  <r>
    <s v="907089"/>
    <s v="94483"/>
    <x v="113"/>
    <s v="ACQ"/>
    <s v="27479034"/>
    <d v="2022-10-04T00:00:00"/>
    <m/>
    <n v="1583.74"/>
    <s v="60"/>
    <d v="2022-10-11T00:00:00"/>
    <d v="2022-12-10T00:00:00"/>
    <n v="-18"/>
    <n v="42"/>
    <n v="1439.76"/>
    <n v="-25915.68"/>
    <n v="60469.919999999998"/>
    <s v="Bonifico"/>
    <d v="2022-11-22T00:00:00"/>
    <s v="12387"/>
    <s v="SAN. BANCO POPOLARE CC TESORERIA"/>
  </r>
  <r>
    <s v="907090"/>
    <s v="95292"/>
    <x v="171"/>
    <s v="ACQ"/>
    <s v="IBP22PA-0015143"/>
    <d v="2022-09-26T00:00:00"/>
    <m/>
    <n v="907.5"/>
    <s v="60"/>
    <d v="2022-10-11T00:00:00"/>
    <d v="2022-12-10T00:00:00"/>
    <n v="-16"/>
    <n v="44"/>
    <n v="825"/>
    <n v="-13200"/>
    <n v="36300"/>
    <s v="Bonifico"/>
    <d v="2022-11-24T00:00:00"/>
    <s v="12657"/>
    <s v="SAN. BANCO POPOLARE CC TESORERIA"/>
  </r>
  <r>
    <s v="907091"/>
    <s v="96419"/>
    <x v="160"/>
    <s v="ACQ"/>
    <s v="P3212"/>
    <d v="2022-09-22T00:00:00"/>
    <m/>
    <n v="111.02"/>
    <s v="60"/>
    <d v="2022-10-11T00:00:00"/>
    <d v="2022-12-10T00:00:00"/>
    <n v="-18"/>
    <n v="42"/>
    <n v="91"/>
    <n v="-1638"/>
    <n v="3822"/>
    <s v="Bonifico"/>
    <d v="2022-11-22T00:00:00"/>
    <s v="12371"/>
    <s v="SAN. BANCO POPOLARE CC TESORERIA"/>
  </r>
  <r>
    <s v="907092"/>
    <s v="22253"/>
    <x v="192"/>
    <s v="ACQ"/>
    <s v="9572336757"/>
    <d v="2022-10-04T00:00:00"/>
    <s v="VEDI NC 9572340466 DEL 2/11/22 A STORNO PARZ. FATT."/>
    <n v="4214.49"/>
    <s v="60"/>
    <d v="2022-10-11T00:00:00"/>
    <d v="2022-12-10T00:00:00"/>
    <n v="0"/>
    <n v="60"/>
    <n v="3454.5"/>
    <n v="0"/>
    <n v="207270"/>
    <s v="Bonifico"/>
    <d v="2022-11-23T00:00:00"/>
    <s v="12537"/>
    <s v="SAN. BANCO POPOLARE CC TESORERIA"/>
  </r>
  <r>
    <s v="907093"/>
    <s v="22839"/>
    <x v="278"/>
    <s v="ACQ"/>
    <s v="25894443"/>
    <d v="2022-10-05T00:00:00"/>
    <m/>
    <n v="455"/>
    <s v="60"/>
    <d v="2022-10-11T00:00:00"/>
    <d v="2022-12-10T00:00:00"/>
    <n v="-18"/>
    <n v="42"/>
    <n v="437.5"/>
    <n v="-7875"/>
    <n v="18375"/>
    <s v="Bonifico"/>
    <d v="2022-11-22T00:00:00"/>
    <s v="12394"/>
    <s v="SAN. BANCO POPOLARE CC TESORERIA"/>
  </r>
  <r>
    <s v="907094"/>
    <s v="94546"/>
    <x v="71"/>
    <s v="ACQ"/>
    <s v="1011361143"/>
    <d v="2022-10-07T00:00:00"/>
    <m/>
    <n v="732"/>
    <s v="60"/>
    <d v="2022-10-11T00:00:00"/>
    <d v="2022-12-10T00:00:00"/>
    <n v="4"/>
    <n v="64"/>
    <n v="600"/>
    <n v="2400"/>
    <n v="38400"/>
    <s v="Bonifico"/>
    <d v="2022-12-14T00:00:00"/>
    <s v="13550"/>
    <s v="SAN. BANCO POPOLARE CC TESORERIA"/>
  </r>
  <r>
    <s v="907095"/>
    <s v="95292"/>
    <x v="171"/>
    <s v="ACQ"/>
    <s v="IBP22PA-0013984"/>
    <d v="2022-09-05T00:00:00"/>
    <m/>
    <n v="99"/>
    <s v="60"/>
    <d v="2022-10-11T00:00:00"/>
    <d v="2022-12-10T00:00:00"/>
    <n v="-25"/>
    <n v="35"/>
    <n v="90"/>
    <n v="-2250"/>
    <n v="3150"/>
    <s v="Bonifico"/>
    <d v="2022-11-15T00:00:00"/>
    <s v="12100"/>
    <s v="SAN. BANCO POPOLARE CC TESORERIA"/>
  </r>
  <r>
    <s v="907096"/>
    <s v="91569"/>
    <x v="281"/>
    <s v="ACQ"/>
    <s v="2022-V1 -0008819"/>
    <d v="2022-10-05T00:00:00"/>
    <m/>
    <n v="244.97"/>
    <s v="60"/>
    <d v="2022-10-11T00:00:00"/>
    <d v="2022-12-10T00:00:00"/>
    <n v="4"/>
    <n v="64"/>
    <n v="222.7"/>
    <n v="890.8"/>
    <n v="14252.8"/>
    <s v="Bonifico"/>
    <d v="2022-12-14T00:00:00"/>
    <s v="13632"/>
    <s v="SAN. BANCO POPOLARE CC TESORERIA"/>
  </r>
  <r>
    <s v="907097"/>
    <s v="95292"/>
    <x v="171"/>
    <s v="ACQ"/>
    <s v="IBP22PA-0014574"/>
    <d v="2022-09-15T00:00:00"/>
    <m/>
    <n v="2016.3"/>
    <s v="60"/>
    <d v="2022-10-11T00:00:00"/>
    <d v="2022-12-10T00:00:00"/>
    <n v="-25"/>
    <n v="35"/>
    <n v="1833"/>
    <n v="-45825"/>
    <n v="64155"/>
    <s v="Bonifico"/>
    <d v="2022-11-15T00:00:00"/>
    <s v="12100"/>
    <s v="SAN. BANCO POPOLARE CC TESORERIA"/>
  </r>
  <r>
    <s v="907098"/>
    <s v="95802"/>
    <x v="103"/>
    <s v="ACQ"/>
    <s v="0931864482"/>
    <d v="2022-10-05T00:00:00"/>
    <m/>
    <n v="305.57"/>
    <s v="60"/>
    <d v="2022-10-11T00:00:00"/>
    <d v="2022-12-10T00:00:00"/>
    <n v="4"/>
    <n v="64"/>
    <n v="277.79000000000002"/>
    <n v="1111.1600000000001"/>
    <n v="17778.560000000001"/>
    <s v="Bonifico"/>
    <d v="2022-12-14T00:00:00"/>
    <s v="13566"/>
    <s v="SAN. BANCO POPOLARE CC TESORERIA"/>
  </r>
  <r>
    <s v="907099"/>
    <s v="99423"/>
    <x v="98"/>
    <s v="ACQ"/>
    <s v="9897105087"/>
    <d v="2022-10-06T00:00:00"/>
    <m/>
    <n v="1293.5999999999999"/>
    <s v="60"/>
    <d v="2022-10-11T00:00:00"/>
    <d v="2022-12-10T00:00:00"/>
    <n v="4"/>
    <n v="64"/>
    <n v="1176"/>
    <n v="4704"/>
    <n v="75264"/>
    <s v="Bonifico"/>
    <d v="2022-12-14T00:00:00"/>
    <s v="13714"/>
    <s v="SAN. BANCO POPOLARE CC TESORERIA"/>
  </r>
  <r>
    <s v="907100"/>
    <s v="21952"/>
    <x v="99"/>
    <s v="ACQ"/>
    <s v="2223097491"/>
    <d v="2022-10-06T00:00:00"/>
    <m/>
    <n v="268.39999999999998"/>
    <s v="60"/>
    <d v="2022-10-11T00:00:00"/>
    <d v="2022-12-10T00:00:00"/>
    <n v="-25"/>
    <n v="35"/>
    <n v="220"/>
    <n v="-5500"/>
    <n v="7700"/>
    <s v="Bonifico"/>
    <d v="2022-11-15T00:00:00"/>
    <s v="11985"/>
    <s v="SAN. BANCO POPOLARE CC TESORERIA"/>
  </r>
  <r>
    <s v="907101"/>
    <s v="90208"/>
    <x v="46"/>
    <s v="ACQ"/>
    <s v="2022034007"/>
    <d v="2022-10-04T00:00:00"/>
    <m/>
    <n v="1106.8800000000001"/>
    <s v="60"/>
    <d v="2022-10-11T00:00:00"/>
    <d v="2022-12-10T00:00:00"/>
    <n v="-16"/>
    <n v="44"/>
    <n v="907.28"/>
    <n v="-14516.48"/>
    <n v="39920.32"/>
    <s v="Bonifico"/>
    <d v="2022-11-24T00:00:00"/>
    <s v="12586"/>
    <s v="SAN. BANCO POPOLARE CC TESORERIA"/>
  </r>
  <r>
    <s v="907102"/>
    <s v="94619"/>
    <x v="178"/>
    <s v="ACQ"/>
    <s v="2003073733"/>
    <d v="2022-10-04T00:00:00"/>
    <m/>
    <n v="98538"/>
    <s v="60"/>
    <d v="2022-10-11T00:00:00"/>
    <d v="2022-12-10T00:00:00"/>
    <n v="3"/>
    <n v="63"/>
    <n v="89580"/>
    <n v="268740"/>
    <n v="5643540"/>
    <s v="Bonifico"/>
    <d v="2022-12-13T00:00:00"/>
    <s v="13418"/>
    <s v="SAN. BANCO POPOLARE CC TESORERIA"/>
  </r>
  <r>
    <s v="907103"/>
    <s v="95572"/>
    <x v="550"/>
    <s v="ACQ"/>
    <s v="6091/2"/>
    <d v="2022-09-30T00:00:00"/>
    <m/>
    <n v="59.9"/>
    <s v="60"/>
    <d v="2022-10-11T00:00:00"/>
    <d v="2022-12-10T00:00:00"/>
    <n v="-25"/>
    <n v="35"/>
    <n v="57.6"/>
    <n v="-1440"/>
    <n v="2016"/>
    <s v="Bonifico"/>
    <d v="2022-11-15T00:00:00"/>
    <s v="11962"/>
    <s v="SAN. BANCO POPOLARE CC TESORERIA"/>
  </r>
  <r>
    <s v="907104"/>
    <s v="10623"/>
    <x v="602"/>
    <s v="ACQ"/>
    <s v="2022-0014297"/>
    <d v="2022-10-07T00:00:00"/>
    <s v="ARMADIO DI SICUREZZA"/>
    <n v="1228.54"/>
    <s v="60"/>
    <d v="2022-10-11T00:00:00"/>
    <d v="2022-12-10T00:00:00"/>
    <n v="4"/>
    <n v="64"/>
    <n v="1007"/>
    <n v="4028"/>
    <n v="64448"/>
    <s v="Bonifico"/>
    <d v="2022-12-14T00:00:00"/>
    <s v="13451"/>
    <s v="SAN. BANCO POPOLARE CC TESORERIA"/>
  </r>
  <r>
    <s v="907105"/>
    <s v="10881"/>
    <x v="603"/>
    <s v="ACQ"/>
    <s v="FPA 2/22"/>
    <d v="2022-10-06T00:00:00"/>
    <s v="ABU ABIED: FT ERRATA vedi NC nr. FPA 3/22"/>
    <n v="10587.6"/>
    <s v="30"/>
    <d v="2022-10-11T00:00:00"/>
    <d v="2022-11-10T00:00:00"/>
    <n v="-17"/>
    <n v="13"/>
    <n v="10587.6"/>
    <n v="-179989.2"/>
    <n v="137638.80000000002"/>
    <s v="Bonifico"/>
    <d v="2022-10-24T00:00:00"/>
    <s v="11536"/>
    <s v="SAN. BANCO POPOLARE CC TESORERIA"/>
  </r>
  <r>
    <s v="907106"/>
    <s v="95572"/>
    <x v="550"/>
    <s v="ACQ"/>
    <s v="6085/2"/>
    <d v="2022-09-30T00:00:00"/>
    <m/>
    <n v="596.54"/>
    <s v="60"/>
    <d v="2022-10-11T00:00:00"/>
    <d v="2022-12-10T00:00:00"/>
    <n v="-25"/>
    <n v="35"/>
    <n v="573.6"/>
    <n v="-14340"/>
    <n v="20076"/>
    <s v="Bonifico"/>
    <d v="2022-11-15T00:00:00"/>
    <s v="11962"/>
    <s v="SAN. BANCO POPOLARE CC TESORERIA"/>
  </r>
  <r>
    <s v="907108"/>
    <s v="90075"/>
    <x v="57"/>
    <s v="ACQ"/>
    <s v="9300004002"/>
    <d v="2022-10-06T00:00:00"/>
    <s v="VEDI NC9300006031 DEL 11/11/22 A STORNO PARZ. FATTURA"/>
    <n v="2098.4"/>
    <s v="60"/>
    <d v="2022-10-11T00:00:00"/>
    <d v="2022-12-10T00:00:00"/>
    <n v="0"/>
    <n v="60"/>
    <n v="1720"/>
    <n v="0"/>
    <n v="103200"/>
    <s v="Bonifico"/>
    <d v="2022-12-19T00:00:00"/>
    <s v="13959"/>
    <s v="SAN. BANCO POPOLARE CC TESORERIA"/>
  </r>
  <r>
    <s v="907109"/>
    <s v="95572"/>
    <x v="550"/>
    <s v="ACQ"/>
    <s v="6088/2"/>
    <d v="2022-09-30T00:00:00"/>
    <m/>
    <n v="280.18"/>
    <s v="60"/>
    <d v="2022-10-11T00:00:00"/>
    <d v="2022-12-10T00:00:00"/>
    <n v="-25"/>
    <n v="35"/>
    <n v="269.39999999999998"/>
    <n v="-6734.9999999999991"/>
    <n v="9429"/>
    <s v="Bonifico"/>
    <d v="2022-11-15T00:00:00"/>
    <s v="11962"/>
    <s v="SAN. BANCO POPOLARE CC TESORERIA"/>
  </r>
  <r>
    <s v="907110"/>
    <s v="97749"/>
    <x v="396"/>
    <s v="ACQ"/>
    <s v="2022930058"/>
    <d v="2022-10-06T00:00:00"/>
    <m/>
    <n v="6789.3"/>
    <s v="60"/>
    <d v="2022-10-11T00:00:00"/>
    <d v="2022-12-10T00:00:00"/>
    <n v="4"/>
    <n v="64"/>
    <n v="5565"/>
    <n v="22260"/>
    <n v="356160"/>
    <s v="Bonifico"/>
    <d v="2022-12-14T00:00:00"/>
    <s v="13460"/>
    <s v="SAN. BANCO POPOLARE CC TESORERIA"/>
  </r>
  <r>
    <s v="907111"/>
    <s v="99423"/>
    <x v="98"/>
    <s v="ACQ"/>
    <s v="9897104177"/>
    <d v="2022-10-04T00:00:00"/>
    <m/>
    <n v="1004.43"/>
    <s v="60"/>
    <d v="2022-10-11T00:00:00"/>
    <d v="2022-12-10T00:00:00"/>
    <n v="4"/>
    <n v="64"/>
    <n v="913.12"/>
    <n v="3652.48"/>
    <n v="58439.68"/>
    <s v="Bonifico"/>
    <d v="2022-12-14T00:00:00"/>
    <s v="13714"/>
    <s v="SAN. BANCO POPOLARE CC TESORERIA"/>
  </r>
  <r>
    <s v="907112"/>
    <s v="22628"/>
    <x v="53"/>
    <s v="ACQ"/>
    <s v="3073899608"/>
    <d v="2022-10-06T00:00:00"/>
    <m/>
    <n v="68.08"/>
    <s v="60"/>
    <d v="2022-10-11T00:00:00"/>
    <d v="2022-12-10T00:00:00"/>
    <n v="-25"/>
    <n v="35"/>
    <n v="55.8"/>
    <n v="-1395"/>
    <n v="1953"/>
    <s v="Bonifico"/>
    <d v="2022-11-15T00:00:00"/>
    <s v="12116"/>
    <s v="SAN. BANCO POPOLARE CC TESORERIA"/>
  </r>
  <r>
    <s v="907113"/>
    <s v="90075"/>
    <x v="57"/>
    <s v="ACQ"/>
    <s v="9300004000"/>
    <d v="2022-10-06T00:00:00"/>
    <m/>
    <n v="3900"/>
    <s v="60"/>
    <d v="2022-10-11T00:00:00"/>
    <d v="2022-12-10T00:00:00"/>
    <n v="-16"/>
    <n v="44"/>
    <n v="3750"/>
    <n v="-60000"/>
    <n v="165000"/>
    <s v="Bonifico"/>
    <d v="2022-11-24T00:00:00"/>
    <s v="12666"/>
    <s v="SAN. BANCO POPOLARE CC TESORERIA"/>
  </r>
  <r>
    <s v="907114"/>
    <s v="91838"/>
    <x v="420"/>
    <s v="ACQ"/>
    <s v="VP0003715"/>
    <d v="2022-09-26T00:00:00"/>
    <m/>
    <n v="236.51"/>
    <s v="60"/>
    <d v="2022-10-11T00:00:00"/>
    <d v="2022-12-10T00:00:00"/>
    <n v="-18"/>
    <n v="42"/>
    <n v="215.01"/>
    <n v="-3870.18"/>
    <n v="9030.42"/>
    <s v="Bonifico"/>
    <d v="2022-11-22T00:00:00"/>
    <s v="12396"/>
    <s v="SAN. BANCO POPOLARE CC TESORERIA"/>
  </r>
  <r>
    <s v="907115"/>
    <s v="99382"/>
    <x v="191"/>
    <s v="ACQ"/>
    <s v="V60101884"/>
    <d v="2022-09-21T00:00:00"/>
    <m/>
    <n v="166.4"/>
    <s v="60"/>
    <d v="2022-10-11T00:00:00"/>
    <d v="2022-12-10T00:00:00"/>
    <n v="-25"/>
    <n v="35"/>
    <n v="160"/>
    <n v="-4000"/>
    <n v="5600"/>
    <s v="Bonifico"/>
    <d v="2022-11-15T00:00:00"/>
    <s v="12002"/>
    <s v="SAN. BANCO POPOLARE CC TESORERIA"/>
  </r>
  <r>
    <s v="907117"/>
    <s v="95752"/>
    <x v="358"/>
    <s v="ACQ"/>
    <s v="1056975605"/>
    <d v="2022-10-06T00:00:00"/>
    <m/>
    <n v="65.52"/>
    <s v="60"/>
    <d v="2022-10-11T00:00:00"/>
    <d v="2022-12-10T00:00:00"/>
    <n v="-25"/>
    <n v="35"/>
    <n v="63"/>
    <n v="-1575"/>
    <n v="2205"/>
    <s v="Bonifico"/>
    <d v="2022-11-15T00:00:00"/>
    <s v="12156"/>
    <s v="SAN. BANCO POPOLARE CC TESORERIA"/>
  </r>
  <r>
    <s v="907118"/>
    <s v="97749"/>
    <x v="396"/>
    <s v="ACQ"/>
    <s v="2022930062"/>
    <d v="2022-10-06T00:00:00"/>
    <m/>
    <n v="1066.27"/>
    <s v="60"/>
    <d v="2022-10-11T00:00:00"/>
    <d v="2022-12-10T00:00:00"/>
    <n v="4"/>
    <n v="64"/>
    <n v="873.99"/>
    <n v="3495.96"/>
    <n v="55935.360000000001"/>
    <s v="Bonifico"/>
    <d v="2022-12-14T00:00:00"/>
    <s v="13460"/>
    <s v="SAN. BANCO POPOLARE CC TESORERIA"/>
  </r>
  <r>
    <s v="907119"/>
    <s v="99156"/>
    <x v="257"/>
    <s v="ACQ"/>
    <s v="2207/5"/>
    <d v="2022-09-30T00:00:00"/>
    <m/>
    <n v="16872.599999999999"/>
    <s v="60"/>
    <d v="2022-10-11T00:00:00"/>
    <d v="2022-12-10T00:00:00"/>
    <n v="-25"/>
    <n v="35"/>
    <n v="13830"/>
    <n v="-345750"/>
    <n v="484050"/>
    <s v="Bonifico"/>
    <d v="2022-11-15T00:00:00"/>
    <s v="12087"/>
    <s v="SAN. BANCO POPOLARE CC TESORERIA"/>
  </r>
  <r>
    <s v="907120"/>
    <s v="21952"/>
    <x v="99"/>
    <s v="ACQ"/>
    <s v="2223097773"/>
    <d v="2022-10-07T00:00:00"/>
    <m/>
    <n v="87.24"/>
    <s v="60"/>
    <d v="2022-10-11T00:00:00"/>
    <d v="2022-12-10T00:00:00"/>
    <n v="11"/>
    <n v="71"/>
    <n v="71.510000000000005"/>
    <n v="786.61"/>
    <n v="5077.21"/>
    <s v="Bonifico"/>
    <d v="2022-12-21T00:00:00"/>
    <s v="14192"/>
    <s v="SAN. BANCO POPOLARE CC TESORERIA"/>
  </r>
  <r>
    <s v="907121"/>
    <s v="22839"/>
    <x v="278"/>
    <s v="ACQ"/>
    <s v="25894614"/>
    <d v="2022-10-05T00:00:00"/>
    <m/>
    <n v="372.4"/>
    <s v="60"/>
    <d v="2022-10-11T00:00:00"/>
    <d v="2022-12-10T00:00:00"/>
    <n v="-18"/>
    <n v="42"/>
    <n v="358.08"/>
    <n v="-6445.44"/>
    <n v="15039.359999999999"/>
    <s v="Bonifico"/>
    <d v="2022-11-22T00:00:00"/>
    <s v="12394"/>
    <s v="SAN. BANCO POPOLARE CC TESORERIA"/>
  </r>
  <r>
    <s v="907122"/>
    <s v="92824"/>
    <x v="153"/>
    <s v="ACQ"/>
    <s v="13403"/>
    <d v="2022-10-05T00:00:00"/>
    <m/>
    <n v="973.56"/>
    <s v="60"/>
    <d v="2022-10-11T00:00:00"/>
    <d v="2022-12-10T00:00:00"/>
    <n v="-10"/>
    <n v="50"/>
    <n v="798"/>
    <n v="-7980"/>
    <n v="39900"/>
    <s v="Bonifico"/>
    <d v="2022-11-30T00:00:00"/>
    <s v="13074"/>
    <s v="SAN. BANCO POPOLARE CC TESORERIA"/>
  </r>
  <r>
    <s v="907123"/>
    <s v="96777"/>
    <x v="373"/>
    <s v="ACQ"/>
    <s v="2212003221"/>
    <d v="2022-10-03T00:00:00"/>
    <m/>
    <n v="405"/>
    <s v="60"/>
    <d v="2022-10-11T00:00:00"/>
    <d v="2022-12-10T00:00:00"/>
    <n v="4"/>
    <n v="64"/>
    <n v="368.18"/>
    <n v="1472.72"/>
    <n v="23563.52"/>
    <s v="Bonifico"/>
    <d v="2022-12-14T00:00:00"/>
    <s v="13499"/>
    <s v="SAN. BANCO POPOLARE CC TESORERIA"/>
  </r>
  <r>
    <s v="907124"/>
    <s v="90075"/>
    <x v="57"/>
    <s v="ACQ"/>
    <s v="9300004001"/>
    <d v="2022-10-06T00:00:00"/>
    <m/>
    <n v="2098.4"/>
    <s v="60"/>
    <d v="2022-10-11T00:00:00"/>
    <d v="2022-12-10T00:00:00"/>
    <n v="-16"/>
    <n v="44"/>
    <n v="1720"/>
    <n v="-27520"/>
    <n v="75680"/>
    <s v="Bonifico"/>
    <d v="2022-11-24T00:00:00"/>
    <s v="12666"/>
    <s v="SAN. BANCO POPOLARE CC TESORERIA"/>
  </r>
  <r>
    <s v="907125"/>
    <s v="91275"/>
    <x v="412"/>
    <s v="ACQ"/>
    <s v="8026062"/>
    <d v="2022-09-30T00:00:00"/>
    <m/>
    <n v="338.35"/>
    <s v="60"/>
    <d v="2022-10-11T00:00:00"/>
    <d v="2022-12-10T00:00:00"/>
    <n v="-16"/>
    <n v="44"/>
    <n v="282.5"/>
    <n v="-4520"/>
    <n v="12430"/>
    <s v="Bonifico"/>
    <d v="2022-11-24T00:00:00"/>
    <s v="12630"/>
    <s v="SAN. BANCO POPOLARE CC TESORERIA"/>
  </r>
  <r>
    <s v="907127"/>
    <s v="99382"/>
    <x v="191"/>
    <s v="ACQ"/>
    <s v="V60101882"/>
    <d v="2022-09-21T00:00:00"/>
    <m/>
    <n v="60.19"/>
    <s v="60"/>
    <d v="2022-10-11T00:00:00"/>
    <d v="2022-12-10T00:00:00"/>
    <n v="-16"/>
    <n v="44"/>
    <n v="49.34"/>
    <n v="-789.44"/>
    <n v="2170.96"/>
    <s v="Bonifico"/>
    <d v="2022-11-24T00:00:00"/>
    <s v="12618"/>
    <s v="SAN. BANCO POPOLARE CC TESORERIA"/>
  </r>
  <r>
    <s v="907128"/>
    <s v="100221"/>
    <x v="224"/>
    <s v="ACQ"/>
    <s v="15290"/>
    <d v="2022-10-04T00:00:00"/>
    <m/>
    <n v="137.5"/>
    <s v="60"/>
    <d v="2022-10-11T00:00:00"/>
    <d v="2022-12-10T00:00:00"/>
    <n v="4"/>
    <n v="64"/>
    <n v="125"/>
    <n v="500"/>
    <n v="8000"/>
    <s v="Bonifico"/>
    <d v="2022-12-14T00:00:00"/>
    <s v="13661"/>
    <s v="SAN. BANCO POPOLARE CC TESORERIA"/>
  </r>
  <r>
    <s v="907129"/>
    <s v="90712"/>
    <x v="453"/>
    <s v="ACQ_I"/>
    <s v="V0-133794"/>
    <d v="2022-10-06T00:00:00"/>
    <s v="OSP"/>
    <n v="184.08"/>
    <s v="30"/>
    <d v="2022-10-11T00:00:00"/>
    <d v="2022-11-10T00:00:00"/>
    <n v="5"/>
    <n v="35"/>
    <n v="177"/>
    <n v="885"/>
    <n v="6195"/>
    <s v="Bonifico"/>
    <d v="2022-11-15T00:00:00"/>
    <s v="12189"/>
    <s v="SAN. BANCO POPOLARE CC TESORERIA"/>
  </r>
  <r>
    <s v="907130"/>
    <s v="91824"/>
    <x v="361"/>
    <s v="ACQ"/>
    <s v="40604"/>
    <d v="2022-10-05T00:00:00"/>
    <m/>
    <n v="2187.6799999999998"/>
    <s v="60"/>
    <d v="2022-10-11T00:00:00"/>
    <d v="2022-12-10T00:00:00"/>
    <n v="4"/>
    <n v="64"/>
    <n v="1988.8"/>
    <n v="7955.2"/>
    <n v="127283.2"/>
    <s v="Bonifico"/>
    <d v="2022-12-14T00:00:00"/>
    <s v="13585"/>
    <s v="SAN. BANCO POPOLARE CC TESORERIA"/>
  </r>
  <r>
    <s v="907131"/>
    <s v="95294"/>
    <x v="201"/>
    <s v="ACQ"/>
    <s v="1022002392"/>
    <d v="2022-10-05T00:00:00"/>
    <m/>
    <n v="3993"/>
    <s v="60"/>
    <d v="2022-10-11T00:00:00"/>
    <d v="2022-12-10T00:00:00"/>
    <n v="3"/>
    <n v="63"/>
    <n v="3630"/>
    <n v="10890"/>
    <n v="228690"/>
    <s v="Bonifico"/>
    <d v="2022-12-13T00:00:00"/>
    <s v="13421"/>
    <s v="SAN. BANCO POPOLARE CC TESORERIA"/>
  </r>
  <r>
    <s v="907132"/>
    <s v="22766"/>
    <x v="225"/>
    <s v="ACQ"/>
    <s v="28010"/>
    <d v="2022-09-30T00:00:00"/>
    <m/>
    <n v="65.150000000000006"/>
    <s v="60"/>
    <d v="2022-10-11T00:00:00"/>
    <d v="2022-12-10T00:00:00"/>
    <n v="-16"/>
    <n v="44"/>
    <n v="53.4"/>
    <n v="-854.4"/>
    <n v="2349.6"/>
    <s v="Bonifico"/>
    <d v="2022-11-24T00:00:00"/>
    <s v="12667"/>
    <s v="SAN. BANCO POPOLARE CC TESORERIA"/>
  </r>
  <r>
    <s v="907133"/>
    <s v="98285"/>
    <x v="83"/>
    <s v="ACQ"/>
    <s v="98314631"/>
    <d v="2022-10-07T00:00:00"/>
    <m/>
    <n v="3660"/>
    <s v="60"/>
    <d v="2022-10-11T00:00:00"/>
    <d v="2022-12-10T00:00:00"/>
    <n v="-10"/>
    <n v="50"/>
    <n v="3000"/>
    <n v="-30000"/>
    <n v="150000"/>
    <s v="Bonifico"/>
    <d v="2022-11-30T00:00:00"/>
    <s v="13075"/>
    <s v="SAN. BANCO POPOLARE CC TESORERIA"/>
  </r>
  <r>
    <s v="907134"/>
    <s v="99382"/>
    <x v="191"/>
    <s v="ACQ"/>
    <s v="V60101883"/>
    <d v="2022-09-21T00:00:00"/>
    <m/>
    <n v="263.58999999999997"/>
    <s v="60"/>
    <d v="2022-10-11T00:00:00"/>
    <d v="2022-12-10T00:00:00"/>
    <n v="-16"/>
    <n v="44"/>
    <n v="216.06"/>
    <n v="-3456.96"/>
    <n v="9506.64"/>
    <s v="Bonifico"/>
    <d v="2022-11-24T00:00:00"/>
    <s v="12618"/>
    <s v="SAN. BANCO POPOLARE CC TESORERIA"/>
  </r>
  <r>
    <s v="907135"/>
    <s v="99734"/>
    <x v="167"/>
    <s v="ACQ"/>
    <s v="22508058"/>
    <d v="2022-10-04T00:00:00"/>
    <m/>
    <n v="713.25"/>
    <s v="60"/>
    <d v="2022-10-11T00:00:00"/>
    <d v="2022-12-10T00:00:00"/>
    <n v="-29"/>
    <n v="31"/>
    <n v="685.82"/>
    <n v="-19888.780000000002"/>
    <n v="21260.420000000002"/>
    <s v="Bonifico"/>
    <d v="2022-11-11T00:00:00"/>
    <s v="11913"/>
    <s v="SAN. BANCO POPOLARE CC TESORERIA"/>
  </r>
  <r>
    <s v="907136"/>
    <s v="2623"/>
    <x v="454"/>
    <s v="ACQ"/>
    <s v="V5/0011774"/>
    <d v="2022-09-30T00:00:00"/>
    <s v="ISTITUZ.LE"/>
    <n v="208317.01"/>
    <s v="60"/>
    <d v="2022-10-11T00:00:00"/>
    <d v="2022-12-10T00:00:00"/>
    <n v="-16"/>
    <n v="44"/>
    <n v="189379.1"/>
    <n v="-3030065.6"/>
    <n v="8332680.4000000004"/>
    <s v="Bonifico"/>
    <d v="2022-11-24T00:00:00"/>
    <s v="12581"/>
    <s v="SAN. BANCO POPOLARE CC TESORERIA"/>
  </r>
  <r>
    <s v="907137"/>
    <s v="90271"/>
    <x v="128"/>
    <s v="ACQ"/>
    <s v="2225726"/>
    <d v="2022-10-05T00:00:00"/>
    <m/>
    <n v="198"/>
    <s v="60"/>
    <d v="2022-10-11T00:00:00"/>
    <d v="2022-12-10T00:00:00"/>
    <n v="4"/>
    <n v="64"/>
    <n v="180"/>
    <n v="720"/>
    <n v="11520"/>
    <s v="Bonifico"/>
    <d v="2022-12-14T00:00:00"/>
    <s v="13527"/>
    <s v="SAN. BANCO POPOLARE CC TESORERIA"/>
  </r>
  <r>
    <s v="907139"/>
    <s v="97183"/>
    <x v="204"/>
    <s v="ACQ"/>
    <s v="53421"/>
    <d v="2022-10-04T00:00:00"/>
    <m/>
    <n v="117.48"/>
    <s v="60"/>
    <d v="2022-10-11T00:00:00"/>
    <d v="2022-12-10T00:00:00"/>
    <n v="4"/>
    <n v="64"/>
    <n v="106.8"/>
    <n v="427.2"/>
    <n v="6835.2"/>
    <s v="Bonifico"/>
    <d v="2022-12-14T00:00:00"/>
    <s v="13565"/>
    <s v="SAN. BANCO POPOLARE CC TESORERIA"/>
  </r>
  <r>
    <s v="907140"/>
    <s v="10606"/>
    <x v="604"/>
    <s v="ACQ"/>
    <s v="10"/>
    <d v="2022-10-06T00:00:00"/>
    <s v="RIZZO: attività LP di infermiere c/o la Casa Circondariale - SETTEMBRE 2022 (h 105,90')"/>
    <n v="3177.43"/>
    <s v="30"/>
    <d v="2022-10-11T00:00:00"/>
    <d v="2022-11-10T00:00:00"/>
    <n v="-24"/>
    <n v="6"/>
    <n v="3177.43"/>
    <n v="-76258.319999999992"/>
    <n v="19064.579999999998"/>
    <s v="Bonifico"/>
    <d v="2022-10-17T00:00:00"/>
    <s v="11215"/>
    <s v="SAN. BANCO POPOLARE CC TESORERIA"/>
  </r>
  <r>
    <s v="907142"/>
    <s v="95752"/>
    <x v="358"/>
    <s v="ACQ"/>
    <s v="1056975566"/>
    <d v="2022-10-06T00:00:00"/>
    <m/>
    <n v="270.39999999999998"/>
    <s v="60"/>
    <d v="2022-10-11T00:00:00"/>
    <d v="2022-12-10T00:00:00"/>
    <n v="-25"/>
    <n v="35"/>
    <n v="260"/>
    <n v="-6500"/>
    <n v="9100"/>
    <s v="Bonifico"/>
    <d v="2022-11-15T00:00:00"/>
    <s v="12156"/>
    <s v="SAN. BANCO POPOLARE CC TESORERIA"/>
  </r>
  <r>
    <s v="907143"/>
    <s v="99041"/>
    <x v="209"/>
    <s v="ACQ"/>
    <s v="7000174307"/>
    <d v="2022-10-05T00:00:00"/>
    <m/>
    <n v="109.89"/>
    <s v="60"/>
    <d v="2022-10-11T00:00:00"/>
    <d v="2022-12-10T00:00:00"/>
    <n v="-25"/>
    <n v="35"/>
    <n v="99.9"/>
    <n v="-2497.5"/>
    <n v="3496.5"/>
    <s v="Bonifico"/>
    <d v="2022-11-15T00:00:00"/>
    <s v="12092"/>
    <s v="SAN. BANCO POPOLARE CC TESORERIA"/>
  </r>
  <r>
    <s v="907144"/>
    <s v="90060"/>
    <x v="119"/>
    <s v="ACQ"/>
    <s v="870E156918"/>
    <d v="2022-10-06T00:00:00"/>
    <m/>
    <n v="54.3"/>
    <s v="60"/>
    <d v="2022-10-11T00:00:00"/>
    <d v="2022-12-10T00:00:00"/>
    <n v="4"/>
    <n v="64"/>
    <n v="49.36"/>
    <n v="197.44"/>
    <n v="3159.04"/>
    <s v="Bonifico"/>
    <d v="2022-12-14T00:00:00"/>
    <s v="13686"/>
    <s v="SAN. BANCO POPOLARE CC TESORERIA"/>
  </r>
  <r>
    <s v="907145"/>
    <s v="90544"/>
    <x v="11"/>
    <s v="ACQ"/>
    <s v="22130194"/>
    <d v="2022-10-06T00:00:00"/>
    <m/>
    <n v="201.83"/>
    <s v="60"/>
    <d v="2022-10-11T00:00:00"/>
    <d v="2022-12-10T00:00:00"/>
    <n v="-18"/>
    <n v="42"/>
    <n v="183.48"/>
    <n v="-3302.64"/>
    <n v="7706.16"/>
    <s v="Bonifico"/>
    <d v="2022-11-22T00:00:00"/>
    <s v="12399"/>
    <s v="SAN. BANCO POPOLARE CC TESORERIA"/>
  </r>
  <r>
    <s v="907146"/>
    <s v="94628"/>
    <x v="329"/>
    <s v="ACQ"/>
    <s v="003459"/>
    <d v="2022-09-30T00:00:00"/>
    <m/>
    <n v="4099.2"/>
    <s v="60"/>
    <d v="2022-10-11T00:00:00"/>
    <d v="2022-12-10T00:00:00"/>
    <n v="-25"/>
    <n v="35"/>
    <n v="3360"/>
    <n v="-84000"/>
    <n v="117600"/>
    <s v="Bonifico"/>
    <d v="2022-11-15T00:00:00"/>
    <s v="12094"/>
    <s v="SAN. BANCO POPOLARE CC TESORERIA"/>
  </r>
  <r>
    <s v="907147"/>
    <s v="98791"/>
    <x v="55"/>
    <s v="ACQ"/>
    <s v="220002375"/>
    <d v="2022-09-16T00:00:00"/>
    <m/>
    <n v="11759.97"/>
    <s v="60"/>
    <d v="2022-10-11T00:00:00"/>
    <d v="2022-12-10T00:00:00"/>
    <n v="-12"/>
    <n v="48"/>
    <n v="9639.32"/>
    <n v="-115671.84"/>
    <n v="462687.36"/>
    <s v="Bonifico"/>
    <d v="2022-11-28T00:00:00"/>
    <s v="12921"/>
    <s v="SAN. BANCO POPOLARE CC TESORERIA"/>
  </r>
  <r>
    <s v="907148"/>
    <s v="91275"/>
    <x v="412"/>
    <s v="ACQ"/>
    <s v="8026063"/>
    <d v="2022-09-30T00:00:00"/>
    <m/>
    <n v="3745.2"/>
    <s v="60"/>
    <d v="2022-10-11T00:00:00"/>
    <d v="2022-12-10T00:00:00"/>
    <n v="-16"/>
    <n v="44"/>
    <n v="3075"/>
    <n v="-49200"/>
    <n v="135300"/>
    <s v="Bonifico"/>
    <d v="2022-11-24T00:00:00"/>
    <s v="12630"/>
    <s v="SAN. BANCO POPOLARE CC TESORERIA"/>
  </r>
  <r>
    <s v="907149"/>
    <s v="92830"/>
    <x v="126"/>
    <s v="ACQ"/>
    <s v="0931931846"/>
    <d v="2022-10-06T00:00:00"/>
    <m/>
    <n v="84.61"/>
    <s v="60"/>
    <d v="2022-10-11T00:00:00"/>
    <d v="2022-12-10T00:00:00"/>
    <n v="-25"/>
    <n v="35"/>
    <n v="69.349999999999994"/>
    <n v="-1733.7499999999998"/>
    <n v="2427.25"/>
    <s v="Bonifico"/>
    <d v="2022-11-15T00:00:00"/>
    <s v="12132"/>
    <s v="SAN. BANCO POPOLARE CC TESORERIA"/>
  </r>
  <r>
    <s v="907150"/>
    <s v="95572"/>
    <x v="550"/>
    <s v="ACQ"/>
    <s v="6086/2"/>
    <d v="2022-09-30T00:00:00"/>
    <m/>
    <n v="211.54"/>
    <s v="60"/>
    <d v="2022-10-11T00:00:00"/>
    <d v="2022-12-10T00:00:00"/>
    <n v="-25"/>
    <n v="35"/>
    <n v="203.4"/>
    <n v="-5085"/>
    <n v="7119"/>
    <s v="Bonifico"/>
    <d v="2022-11-15T00:00:00"/>
    <s v="11962"/>
    <s v="SAN. BANCO POPOLARE CC TESORERIA"/>
  </r>
  <r>
    <s v="907151"/>
    <s v="99734"/>
    <x v="167"/>
    <s v="ACQ"/>
    <s v="22508109"/>
    <d v="2022-10-06T00:00:00"/>
    <m/>
    <n v="316.99"/>
    <s v="60"/>
    <d v="2022-10-11T00:00:00"/>
    <d v="2022-12-10T00:00:00"/>
    <n v="-12"/>
    <n v="48"/>
    <n v="304.8"/>
    <n v="-3657.6000000000004"/>
    <n v="14630.400000000001"/>
    <s v="Bonifico"/>
    <d v="2022-11-28T00:00:00"/>
    <s v="12870"/>
    <s v="SAN. BANCO POPOLARE CC TESORERIA"/>
  </r>
  <r>
    <s v="907152"/>
    <s v="90341"/>
    <x v="245"/>
    <s v="ACQ"/>
    <s v="0400122VEN199071"/>
    <d v="2022-10-06T00:00:00"/>
    <m/>
    <n v="1128.5999999999999"/>
    <s v="60"/>
    <d v="2022-10-11T00:00:00"/>
    <d v="2022-12-10T00:00:00"/>
    <n v="-18"/>
    <n v="42"/>
    <n v="1026"/>
    <n v="-18468"/>
    <n v="43092"/>
    <s v="Bonifico"/>
    <d v="2022-11-22T00:00:00"/>
    <s v="12378"/>
    <s v="SAN. BANCO POPOLARE CC TESORERIA"/>
  </r>
  <r>
    <s v="907153"/>
    <s v="90805"/>
    <x v="362"/>
    <s v="ACQ"/>
    <s v="2843 /PA"/>
    <d v="2022-10-07T00:00:00"/>
    <m/>
    <n v="50.28"/>
    <s v="60"/>
    <d v="2022-10-11T00:00:00"/>
    <d v="2022-12-10T00:00:00"/>
    <n v="4"/>
    <n v="64"/>
    <n v="45.71"/>
    <n v="182.84"/>
    <n v="2925.44"/>
    <s v="Bonifico"/>
    <d v="2022-12-14T00:00:00"/>
    <s v="13580"/>
    <s v="SAN. BANCO POPOLARE CC TESORERIA"/>
  </r>
  <r>
    <s v="907154"/>
    <s v="91479"/>
    <x v="556"/>
    <s v="ACQ"/>
    <s v="2022/7807/VEN"/>
    <d v="2022-09-28T00:00:00"/>
    <m/>
    <n v="234.86"/>
    <s v="60"/>
    <d v="2022-10-11T00:00:00"/>
    <d v="2022-12-10T00:00:00"/>
    <n v="-25"/>
    <n v="35"/>
    <n v="192.51"/>
    <n v="-4812.75"/>
    <n v="6737.8499999999995"/>
    <s v="Bonifico"/>
    <d v="2022-11-15T00:00:00"/>
    <s v="12114"/>
    <s v="SAN. BANCO POPOLARE CC TESORERIA"/>
  </r>
  <r>
    <s v="907155"/>
    <s v="95572"/>
    <x v="550"/>
    <s v="ACQ"/>
    <s v="6090/2"/>
    <d v="2022-09-30T00:00:00"/>
    <m/>
    <n v="545.38"/>
    <s v="60"/>
    <d v="2022-10-11T00:00:00"/>
    <d v="2022-12-10T00:00:00"/>
    <n v="-25"/>
    <n v="35"/>
    <n v="524.4"/>
    <n v="-13110"/>
    <n v="18354"/>
    <s v="Bonifico"/>
    <d v="2022-11-15T00:00:00"/>
    <s v="11962"/>
    <s v="SAN. BANCO POPOLARE CC TESORERIA"/>
  </r>
  <r>
    <s v="907156"/>
    <s v="10506"/>
    <x v="154"/>
    <s v="ACQ"/>
    <s v="2000011603"/>
    <d v="2022-10-07T00:00:00"/>
    <m/>
    <n v="99"/>
    <s v="60"/>
    <d v="2022-10-11T00:00:00"/>
    <d v="2022-12-10T00:00:00"/>
    <n v="-16"/>
    <n v="44"/>
    <n v="90"/>
    <n v="-1440"/>
    <n v="3960"/>
    <s v="Bonifico"/>
    <d v="2022-11-24T00:00:00"/>
    <s v="12645"/>
    <s v="SAN. BANCO POPOLARE CC TESORERIA"/>
  </r>
  <r>
    <s v="907157"/>
    <s v="90459"/>
    <x v="605"/>
    <s v="ACQ"/>
    <s v="FPA 10/22"/>
    <d v="2022-10-06T00:00:00"/>
    <s v="VINCI: attività LP di psicomotricista per progetti in neuropsichiatria infantile e adolescenza - SETTEMBRE 2022 (h 125,05')"/>
    <n v="2080.83"/>
    <s v="30"/>
    <d v="2022-10-11T00:00:00"/>
    <d v="2022-11-10T00:00:00"/>
    <n v="-24"/>
    <n v="6"/>
    <n v="2080.83"/>
    <n v="-49939.92"/>
    <n v="12484.98"/>
    <s v="Bonifico"/>
    <d v="2022-10-17T00:00:00"/>
    <s v="11228"/>
    <s v="SAN. BANCO POPOLARE CC TESORERIA"/>
  </r>
  <r>
    <s v="907158"/>
    <s v="93295"/>
    <x v="194"/>
    <s v="ACQ"/>
    <s v="1022188761"/>
    <d v="2022-09-30T00:00:00"/>
    <m/>
    <n v="70.819999999999993"/>
    <s v="60"/>
    <d v="2022-10-11T00:00:00"/>
    <d v="2022-12-10T00:00:00"/>
    <n v="-25"/>
    <n v="35"/>
    <n v="58.05"/>
    <n v="-1451.25"/>
    <n v="2031.75"/>
    <s v="Bonifico"/>
    <d v="2022-11-15T00:00:00"/>
    <s v="11976"/>
    <s v="SAN. BANCO POPOLARE CC TESORERIA"/>
  </r>
  <r>
    <s v="907159"/>
    <s v="95572"/>
    <x v="550"/>
    <s v="ACQ"/>
    <s v="6083/2"/>
    <d v="2022-09-30T00:00:00"/>
    <m/>
    <n v="979.06"/>
    <s v="60"/>
    <d v="2022-10-11T00:00:00"/>
    <d v="2022-12-10T00:00:00"/>
    <n v="-25"/>
    <n v="35"/>
    <n v="941.4"/>
    <n v="-23535"/>
    <n v="32949"/>
    <s v="Bonifico"/>
    <d v="2022-11-15T00:00:00"/>
    <s v="11962"/>
    <s v="SAN. BANCO POPOLARE CC TESORERIA"/>
  </r>
  <r>
    <s v="907160"/>
    <s v="90106"/>
    <x v="185"/>
    <s v="ACQ"/>
    <s v="22VFN013903"/>
    <d v="2022-10-05T00:00:00"/>
    <m/>
    <n v="780.8"/>
    <s v="60"/>
    <d v="2022-10-11T00:00:00"/>
    <d v="2022-12-10T00:00:00"/>
    <n v="-25"/>
    <n v="35"/>
    <n v="640"/>
    <n v="-16000"/>
    <n v="22400"/>
    <s v="Bonifico"/>
    <d v="2022-11-15T00:00:00"/>
    <s v="12014"/>
    <s v="SAN. BANCO POPOLARE CC TESORERIA"/>
  </r>
  <r>
    <s v="907161"/>
    <s v="90727"/>
    <x v="606"/>
    <s v="ACQ"/>
    <s v="901/2022/P"/>
    <d v="2022-10-04T00:00:00"/>
    <m/>
    <n v="179.34"/>
    <s v="60"/>
    <d v="2022-10-11T00:00:00"/>
    <d v="2022-12-10T00:00:00"/>
    <n v="-16"/>
    <n v="44"/>
    <n v="147"/>
    <n v="-2352"/>
    <n v="6468"/>
    <s v="Bonifico"/>
    <d v="2022-11-24T00:00:00"/>
    <s v="12650"/>
    <s v="SAN. BANCO POPOLARE CC TESORERIA"/>
  </r>
  <r>
    <s v="907162"/>
    <s v="94042"/>
    <x v="300"/>
    <s v="ACQ"/>
    <s v="1722099326"/>
    <d v="2022-10-07T00:00:00"/>
    <m/>
    <n v="617.33000000000004"/>
    <s v="60"/>
    <d v="2022-10-11T00:00:00"/>
    <d v="2022-12-10T00:00:00"/>
    <n v="-18"/>
    <n v="42"/>
    <n v="584.5"/>
    <n v="-10521"/>
    <n v="24549"/>
    <s v="Bonifico"/>
    <d v="2022-11-22T00:00:00"/>
    <s v="12438"/>
    <s v="SAN. BANCO POPOLARE CC TESORERIA"/>
  </r>
  <r>
    <s v="907163"/>
    <s v="95572"/>
    <x v="550"/>
    <s v="ACQ"/>
    <s v="6084/2"/>
    <d v="2022-09-30T00:00:00"/>
    <m/>
    <n v="1399.84"/>
    <s v="60"/>
    <d v="2022-10-11T00:00:00"/>
    <d v="2022-12-10T00:00:00"/>
    <n v="-25"/>
    <n v="35"/>
    <n v="1346"/>
    <n v="-33650"/>
    <n v="47110"/>
    <s v="Bonifico"/>
    <d v="2022-11-15T00:00:00"/>
    <s v="11962"/>
    <s v="SAN. BANCO POPOLARE CC TESORERIA"/>
  </r>
  <r>
    <s v="907164"/>
    <s v="91040"/>
    <x v="269"/>
    <s v="ACQ"/>
    <s v="7322007032"/>
    <d v="2022-10-06T00:00:00"/>
    <m/>
    <n v="990"/>
    <s v="60"/>
    <d v="2022-10-11T00:00:00"/>
    <d v="2022-12-10T00:00:00"/>
    <n v="4"/>
    <n v="64"/>
    <n v="900"/>
    <n v="3600"/>
    <n v="57600"/>
    <s v="Bonifico"/>
    <d v="2022-12-14T00:00:00"/>
    <s v="13653"/>
    <s v="SAN. BANCO POPOLARE CC TESORERIA"/>
  </r>
  <r>
    <s v="907165"/>
    <s v="93917"/>
    <x v="308"/>
    <s v="ACQ"/>
    <s v="E-4539"/>
    <d v="2022-09-30T00:00:00"/>
    <m/>
    <n v="73.2"/>
    <s v="60"/>
    <d v="2022-10-11T00:00:00"/>
    <d v="2022-12-10T00:00:00"/>
    <n v="-12"/>
    <n v="48"/>
    <n v="60"/>
    <n v="-720"/>
    <n v="2880"/>
    <s v="Bonifico"/>
    <d v="2022-11-28T00:00:00"/>
    <s v="12828"/>
    <s v="SAN. BANCO POPOLARE CC TESORERIA"/>
  </r>
  <r>
    <s v="907166"/>
    <s v="98671"/>
    <x v="186"/>
    <s v="ACQ"/>
    <s v="8500121194"/>
    <d v="2022-10-05T00:00:00"/>
    <m/>
    <n v="317.89999999999998"/>
    <s v="60"/>
    <d v="2022-10-11T00:00:00"/>
    <d v="2022-12-10T00:00:00"/>
    <n v="4"/>
    <n v="64"/>
    <n v="289"/>
    <n v="1156"/>
    <n v="18496"/>
    <s v="Bonifico"/>
    <d v="2022-12-14T00:00:00"/>
    <s v="13697"/>
    <s v="SAN. BANCO POPOLARE CC TESORERIA"/>
  </r>
  <r>
    <s v="907167"/>
    <s v="99355"/>
    <x v="607"/>
    <s v="ACQ"/>
    <s v="28/PA"/>
    <d v="2022-10-05T00:00:00"/>
    <s v="SANTORO: attività LP di medico per la copertura di turni di guardia internistica interdivisionale c/o POC e turni al PS POC - SETTEMBRE 2022 ( n. 3 turni + h 139,21')"/>
    <n v="8400.5"/>
    <s v="30"/>
    <d v="2022-10-11T00:00:00"/>
    <d v="2022-11-10T00:00:00"/>
    <n v="-24"/>
    <n v="6"/>
    <n v="6720.4"/>
    <n v="-161289.59999999998"/>
    <n v="40322.399999999994"/>
    <s v="Bonifico"/>
    <d v="2022-10-17T00:00:00"/>
    <s v="11224"/>
    <s v="SAN. BANCO POPOLARE CC TESORERIA"/>
  </r>
  <r>
    <s v="907168"/>
    <s v="90127"/>
    <x v="88"/>
    <s v="ACQ"/>
    <s v="5302498841"/>
    <d v="2022-10-05T00:00:00"/>
    <m/>
    <n v="58.3"/>
    <s v="60"/>
    <d v="2022-10-11T00:00:00"/>
    <d v="2022-12-10T00:00:00"/>
    <n v="11"/>
    <n v="71"/>
    <n v="53"/>
    <n v="583"/>
    <n v="3763"/>
    <s v="Bonifico"/>
    <d v="2022-12-21T00:00:00"/>
    <s v="14244"/>
    <s v="SAN. BANCO POPOLARE CC TESORERIA"/>
  </r>
  <r>
    <s v="907169"/>
    <s v="90846"/>
    <x v="425"/>
    <s v="ACQ"/>
    <s v="9500853044"/>
    <d v="2022-09-30T00:00:00"/>
    <s v="ACQ CARB AUTO POC SETT22"/>
    <n v="5319.32"/>
    <s v="60"/>
    <d v="2022-10-11T00:00:00"/>
    <d v="2022-12-10T00:00:00"/>
    <n v="-25"/>
    <n v="35"/>
    <n v="4360.1000000000004"/>
    <n v="-109002.50000000001"/>
    <n v="152603.5"/>
    <s v="Bonifico"/>
    <d v="2022-11-15T00:00:00"/>
    <s v="12166"/>
    <s v="SAN. BANCO POPOLARE CC TESORERIA"/>
  </r>
  <r>
    <s v="907170"/>
    <s v="91112"/>
    <x v="77"/>
    <s v="ACQ"/>
    <s v="0050013500"/>
    <d v="2022-09-30T00:00:00"/>
    <m/>
    <n v="2269.1999999999998"/>
    <s v="60"/>
    <d v="2022-10-11T00:00:00"/>
    <d v="2022-12-10T00:00:00"/>
    <n v="-26"/>
    <n v="34"/>
    <n v="1860"/>
    <n v="-48360"/>
    <n v="63240"/>
    <s v="Bonifico"/>
    <d v="2022-11-14T00:00:00"/>
    <s v="11945"/>
    <s v="TERR. BANCO POPOLARE"/>
  </r>
  <r>
    <s v="907171"/>
    <s v="94483"/>
    <x v="113"/>
    <s v="ACQ"/>
    <s v="27480503"/>
    <d v="2022-10-07T00:00:00"/>
    <m/>
    <n v="15692.82"/>
    <s v="60"/>
    <d v="2022-10-11T00:00:00"/>
    <d v="2022-12-10T00:00:00"/>
    <n v="4"/>
    <n v="64"/>
    <n v="14266.2"/>
    <n v="57064.800000000003"/>
    <n v="913036.80000000005"/>
    <s v="Bonifico"/>
    <d v="2022-12-14T00:00:00"/>
    <s v="13536"/>
    <s v="SAN. BANCO POPOLARE CC TESORERIA"/>
  </r>
  <r>
    <s v="907172"/>
    <s v="90101"/>
    <x v="355"/>
    <s v="ACQ"/>
    <s v="4512/PA"/>
    <d v="2022-09-28T00:00:00"/>
    <m/>
    <n v="177.68"/>
    <s v="60"/>
    <d v="2022-10-11T00:00:00"/>
    <d v="2022-12-10T00:00:00"/>
    <n v="-25"/>
    <n v="35"/>
    <n v="161.53"/>
    <n v="-4038.25"/>
    <n v="5653.55"/>
    <s v="Bonifico"/>
    <d v="2022-11-15T00:00:00"/>
    <s v="11994"/>
    <s v="SAN. BANCO POPOLARE CC TESORERIA"/>
  </r>
  <r>
    <s v="907173"/>
    <s v="90644"/>
    <x v="608"/>
    <s v="ACQ"/>
    <s v="FATTPA 3_22"/>
    <d v="2022-09-30T00:00:00"/>
    <s v="MAN ORD IMPIANTI POOP 2SEM22"/>
    <n v="1098"/>
    <s v="60"/>
    <d v="2022-10-11T00:00:00"/>
    <d v="2022-12-10T00:00:00"/>
    <n v="-26"/>
    <n v="34"/>
    <n v="900"/>
    <n v="-23400"/>
    <n v="30600"/>
    <s v="Bonifico"/>
    <d v="2022-11-14T00:00:00"/>
    <s v="11942"/>
    <s v="TERR. BANCO POPOLARE"/>
  </r>
  <r>
    <s v="907174"/>
    <s v="95292"/>
    <x v="171"/>
    <s v="ACQ"/>
    <s v="IBP22PA-0015478"/>
    <d v="2022-09-29T00:00:00"/>
    <m/>
    <n v="391.6"/>
    <s v="60"/>
    <d v="2022-10-11T00:00:00"/>
    <d v="2022-12-10T00:00:00"/>
    <n v="-16"/>
    <n v="44"/>
    <n v="356"/>
    <n v="-5696"/>
    <n v="15664"/>
    <s v="Bonifico"/>
    <d v="2022-11-24T00:00:00"/>
    <s v="12657"/>
    <s v="SAN. BANCO POPOLARE CC TESORERIA"/>
  </r>
  <r>
    <s v="907175"/>
    <s v="97553"/>
    <x v="451"/>
    <s v="ACQ"/>
    <s v="000925PA"/>
    <d v="2022-09-30T00:00:00"/>
    <m/>
    <n v="926.08"/>
    <s v="60"/>
    <d v="2022-10-11T00:00:00"/>
    <d v="2022-12-10T00:00:00"/>
    <n v="-25"/>
    <n v="35"/>
    <n v="890.46"/>
    <n v="-22261.5"/>
    <n v="31166.100000000002"/>
    <s v="Bonifico"/>
    <d v="2022-11-15T00:00:00"/>
    <s v="12043"/>
    <s v="SAN. BANCO POPOLARE CC TESORERIA"/>
  </r>
  <r>
    <s v="907176"/>
    <s v="22839"/>
    <x v="278"/>
    <s v="ACQ"/>
    <s v="25891802"/>
    <d v="2022-09-29T00:00:00"/>
    <m/>
    <n v="749.84"/>
    <s v="60"/>
    <d v="2022-10-11T00:00:00"/>
    <d v="2022-12-10T00:00:00"/>
    <n v="-25"/>
    <n v="35"/>
    <n v="721"/>
    <n v="-18025"/>
    <n v="25235"/>
    <s v="Bonifico"/>
    <d v="2022-11-15T00:00:00"/>
    <s v="11981"/>
    <s v="SAN. BANCO POPOLARE CC TESORERIA"/>
  </r>
  <r>
    <s v="907177"/>
    <s v="90712"/>
    <x v="453"/>
    <s v="ACQ_I"/>
    <s v="R2-5964"/>
    <d v="2022-10-05T00:00:00"/>
    <s v="OSP"/>
    <n v="-128.86000000000001"/>
    <s v="30"/>
    <d v="2022-10-11T00:00:00"/>
    <d v="2022-11-10T00:00:00"/>
    <n v="0"/>
    <n v="30"/>
    <n v="-123.9"/>
    <n v="0"/>
    <n v="-3717"/>
    <s v="Bonifico"/>
    <d v="2022-11-15T00:00:00"/>
    <s v="12189"/>
    <s v="SAN. BANCO POPOLARE CC TESORERIA"/>
  </r>
  <r>
    <s v="907178"/>
    <s v="96751"/>
    <x v="175"/>
    <s v="ACQ"/>
    <s v="2219008"/>
    <d v="2022-10-03T00:00:00"/>
    <m/>
    <n v="1760"/>
    <s v="60"/>
    <d v="2022-10-11T00:00:00"/>
    <d v="2022-12-10T00:00:00"/>
    <n v="4"/>
    <n v="64"/>
    <n v="1600"/>
    <n v="6400"/>
    <n v="102400"/>
    <s v="Bonifico"/>
    <d v="2022-12-14T00:00:00"/>
    <s v="13709"/>
    <s v="SAN. BANCO POPOLARE CC TESORERIA"/>
  </r>
  <r>
    <s v="907179"/>
    <s v="98791"/>
    <x v="55"/>
    <s v="ACQ"/>
    <s v="220002587"/>
    <d v="2022-10-06T00:00:00"/>
    <m/>
    <n v="611.71"/>
    <s v="60"/>
    <d v="2022-10-11T00:00:00"/>
    <d v="2022-12-10T00:00:00"/>
    <n v="4"/>
    <n v="64"/>
    <n v="501.4"/>
    <n v="2005.6"/>
    <n v="32089.599999999999"/>
    <s v="Bonifico"/>
    <d v="2022-12-14T00:00:00"/>
    <s v="13588"/>
    <s v="SAN. BANCO POPOLARE CC TESORERIA"/>
  </r>
  <r>
    <s v="907180"/>
    <s v="90476"/>
    <x v="144"/>
    <s v="ACQ"/>
    <s v="0000144609"/>
    <d v="2022-10-05T00:00:00"/>
    <m/>
    <n v="121"/>
    <s v="60"/>
    <d v="2022-10-11T00:00:00"/>
    <d v="2022-12-10T00:00:00"/>
    <n v="4"/>
    <n v="64"/>
    <n v="110"/>
    <n v="440"/>
    <n v="7040"/>
    <s v="Bonifico"/>
    <d v="2022-12-14T00:00:00"/>
    <s v="13725"/>
    <s v="SAN. BANCO POPOLARE CC TESORERIA"/>
  </r>
  <r>
    <s v="907181"/>
    <s v="96491"/>
    <x v="3"/>
    <s v="ACQ"/>
    <s v="22209739"/>
    <d v="2022-09-30T00:00:00"/>
    <m/>
    <n v="1549.6"/>
    <s v="60"/>
    <d v="2022-10-11T00:00:00"/>
    <d v="2022-12-10T00:00:00"/>
    <n v="-25"/>
    <n v="35"/>
    <n v="1490"/>
    <n v="-37250"/>
    <n v="52150"/>
    <s v="Bonifico"/>
    <d v="2022-11-15T00:00:00"/>
    <s v="12181"/>
    <s v="SAN. BANCO POPOLARE CC TESORERIA"/>
  </r>
  <r>
    <s v="907182"/>
    <s v="98791"/>
    <x v="55"/>
    <s v="ACQ"/>
    <s v="220002376"/>
    <d v="2022-09-16T00:00:00"/>
    <m/>
    <n v="611.71"/>
    <s v="60"/>
    <d v="2022-10-11T00:00:00"/>
    <d v="2022-12-10T00:00:00"/>
    <n v="-11"/>
    <n v="49"/>
    <n v="501.4"/>
    <n v="-5515.4"/>
    <n v="24568.6"/>
    <s v="Bonifico"/>
    <d v="2022-11-29T00:00:00"/>
    <s v="12980"/>
    <s v="SAN. BANCO POPOLARE CC TESORERIA"/>
  </r>
  <r>
    <s v="907183"/>
    <s v="99446"/>
    <x v="44"/>
    <s v="ACQ"/>
    <s v="PA221846"/>
    <d v="2022-09-29T00:00:00"/>
    <m/>
    <n v="130.1"/>
    <s v="60"/>
    <d v="2022-10-11T00:00:00"/>
    <d v="2022-12-10T00:00:00"/>
    <n v="-12"/>
    <n v="48"/>
    <n v="106.64"/>
    <n v="-1279.68"/>
    <n v="5118.72"/>
    <s v="Bonifico"/>
    <d v="2022-11-28T00:00:00"/>
    <s v="12848"/>
    <s v="SAN. BANCO POPOLARE CC TESORERIA"/>
  </r>
  <r>
    <s v="907184"/>
    <s v="90712"/>
    <x v="453"/>
    <s v="ACQ_I"/>
    <s v="V0-129852"/>
    <d v="2022-10-03T00:00:00"/>
    <s v="TERR"/>
    <n v="184.08"/>
    <s v="30"/>
    <d v="2022-10-11T00:00:00"/>
    <d v="2022-11-10T00:00:00"/>
    <n v="5"/>
    <n v="35"/>
    <n v="177"/>
    <n v="885"/>
    <n v="6195"/>
    <s v="Bonifico"/>
    <d v="2022-11-15T00:00:00"/>
    <s v="12188"/>
    <s v="TERR. BANCO POPOLARE"/>
  </r>
  <r>
    <s v="907185"/>
    <s v="91112"/>
    <x v="77"/>
    <s v="ACQ"/>
    <s v="0050013754"/>
    <d v="2022-09-30T00:00:00"/>
    <m/>
    <n v="282.13"/>
    <s v="60"/>
    <d v="2022-10-11T00:00:00"/>
    <d v="2022-12-10T00:00:00"/>
    <n v="-18"/>
    <n v="42"/>
    <n v="256.48"/>
    <n v="-4616.6400000000003"/>
    <n v="10772.16"/>
    <s v="Bonifico"/>
    <d v="2022-11-22T00:00:00"/>
    <s v="12357"/>
    <s v="SAN. BANCO POPOLARE CC TESORERIA"/>
  </r>
  <r>
    <s v="907186"/>
    <s v="91477"/>
    <x v="106"/>
    <s v="ACQ"/>
    <s v="1209367532"/>
    <d v="2022-10-07T00:00:00"/>
    <m/>
    <n v="3147.6"/>
    <s v="60"/>
    <d v="2022-10-11T00:00:00"/>
    <d v="2022-12-10T00:00:00"/>
    <n v="-10"/>
    <n v="50"/>
    <n v="2580"/>
    <n v="-25800"/>
    <n v="129000"/>
    <s v="Bonifico"/>
    <d v="2022-11-30T00:00:00"/>
    <s v="13038"/>
    <s v="SAN. BANCO POPOLARE CC TESORERIA"/>
  </r>
  <r>
    <s v="907187"/>
    <s v="96606"/>
    <x v="397"/>
    <s v="ACQ"/>
    <s v="1878/V2"/>
    <d v="2022-09-26T00:00:00"/>
    <m/>
    <n v="1113.81"/>
    <s v="60"/>
    <d v="2022-10-11T00:00:00"/>
    <d v="2022-12-10T00:00:00"/>
    <n v="-16"/>
    <n v="44"/>
    <n v="912.96"/>
    <n v="-14607.36"/>
    <n v="40170.240000000005"/>
    <s v="Bonifico"/>
    <d v="2022-11-24T00:00:00"/>
    <s v="12729"/>
    <s v="SAN. BANCO POPOLARE CC TESORERIA"/>
  </r>
  <r>
    <s v="907188"/>
    <s v="10010"/>
    <x v="423"/>
    <s v="ACQ"/>
    <s v="D 2015"/>
    <d v="2022-09-30T00:00:00"/>
    <m/>
    <n v="181.78"/>
    <s v="60"/>
    <d v="2022-10-11T00:00:00"/>
    <d v="2022-12-10T00:00:00"/>
    <n v="-25"/>
    <n v="35"/>
    <n v="149"/>
    <n v="-3725"/>
    <n v="5215"/>
    <s v="Bonifico"/>
    <d v="2022-11-15T00:00:00"/>
    <s v="12093"/>
    <s v="SAN. BANCO POPOLARE CC TESORERIA"/>
  </r>
  <r>
    <s v="907189"/>
    <s v="93295"/>
    <x v="194"/>
    <s v="ACQ"/>
    <s v="1022188752"/>
    <d v="2022-09-30T00:00:00"/>
    <s v="NOL. SETT'2022"/>
    <n v="1556.88"/>
    <s v="60"/>
    <d v="2022-10-11T00:00:00"/>
    <d v="2022-12-10T00:00:00"/>
    <n v="-25"/>
    <n v="35"/>
    <n v="1497"/>
    <n v="-37425"/>
    <n v="52395"/>
    <s v="Bonifico"/>
    <d v="2022-11-15T00:00:00"/>
    <s v="11976"/>
    <s v="SAN. BANCO POPOLARE CC TESORERIA"/>
  </r>
  <r>
    <s v="907190"/>
    <s v="93917"/>
    <x v="308"/>
    <s v="ACQ"/>
    <s v="E-4537"/>
    <d v="2022-09-30T00:00:00"/>
    <m/>
    <n v="292.8"/>
    <s v="60"/>
    <d v="2022-10-11T00:00:00"/>
    <d v="2022-12-10T00:00:00"/>
    <n v="-16"/>
    <n v="44"/>
    <n v="240"/>
    <n v="-3840"/>
    <n v="10560"/>
    <s v="Bonifico"/>
    <d v="2022-11-24T00:00:00"/>
    <s v="12579"/>
    <s v="SAN. BANCO POPOLARE CC TESORERIA"/>
  </r>
  <r>
    <s v="907191"/>
    <s v="95856"/>
    <x v="455"/>
    <s v="ACQ"/>
    <s v="2202456"/>
    <d v="2022-09-29T00:00:00"/>
    <m/>
    <n v="1076.52"/>
    <s v="60"/>
    <d v="2022-10-11T00:00:00"/>
    <d v="2022-12-10T00:00:00"/>
    <n v="-25"/>
    <n v="35"/>
    <n v="1035.1199999999999"/>
    <n v="-25877.999999999996"/>
    <n v="36229.199999999997"/>
    <s v="Bonifico"/>
    <d v="2022-11-15T00:00:00"/>
    <s v="12175"/>
    <s v="SAN. BANCO POPOLARE CC TESORERIA"/>
  </r>
  <r>
    <s v="907192"/>
    <s v="91442"/>
    <x v="566"/>
    <s v="ACQ"/>
    <s v="4009"/>
    <d v="2022-10-07T00:00:00"/>
    <m/>
    <n v="699.32"/>
    <s v="60"/>
    <d v="2022-10-11T00:00:00"/>
    <d v="2022-12-10T00:00:00"/>
    <n v="-25"/>
    <n v="35"/>
    <n v="576.1"/>
    <n v="-14402.5"/>
    <n v="20163.5"/>
    <s v="Bonifico"/>
    <d v="2022-11-15T00:00:00"/>
    <s v="12187"/>
    <s v="SAN. BANCO POPOLARE CC TESORERIA"/>
  </r>
  <r>
    <s v="907193"/>
    <s v="94483"/>
    <x v="113"/>
    <s v="ACQ"/>
    <s v="27479033"/>
    <d v="2022-10-04T00:00:00"/>
    <m/>
    <n v="3167.47"/>
    <s v="60"/>
    <d v="2022-10-11T00:00:00"/>
    <d v="2022-12-10T00:00:00"/>
    <n v="-18"/>
    <n v="42"/>
    <n v="2879.52"/>
    <n v="-51831.360000000001"/>
    <n v="120939.84"/>
    <s v="Bonifico"/>
    <d v="2022-11-22T00:00:00"/>
    <s v="12387"/>
    <s v="SAN. BANCO POPOLARE CC TESORERIA"/>
  </r>
  <r>
    <s v="907194"/>
    <s v="94483"/>
    <x v="113"/>
    <s v="ACQ"/>
    <s v="27480505"/>
    <d v="2022-10-07T00:00:00"/>
    <m/>
    <n v="9.48"/>
    <s v="60"/>
    <d v="2022-10-11T00:00:00"/>
    <d v="2022-12-10T00:00:00"/>
    <n v="4"/>
    <n v="64"/>
    <n v="8.6199999999999992"/>
    <n v="34.479999999999997"/>
    <n v="551.67999999999995"/>
    <s v="Bonifico"/>
    <d v="2022-12-14T00:00:00"/>
    <s v="13536"/>
    <s v="SAN. BANCO POPOLARE CC TESORERIA"/>
  </r>
  <r>
    <s v="907196"/>
    <s v="101116"/>
    <x v="609"/>
    <s v="ACQ"/>
    <s v="437/2022/PA"/>
    <d v="2022-09-30T00:00:00"/>
    <m/>
    <n v="115.9"/>
    <s v="60"/>
    <d v="2022-10-11T00:00:00"/>
    <d v="2022-12-10T00:00:00"/>
    <n v="-12"/>
    <n v="48"/>
    <n v="95"/>
    <n v="-1140"/>
    <n v="4560"/>
    <s v="Bonifico"/>
    <d v="2022-11-28T00:00:00"/>
    <s v="12883"/>
    <s v="SAN. BANCO POPOLARE CC TESORERIA"/>
  </r>
  <r>
    <s v="907197"/>
    <s v="22839"/>
    <x v="278"/>
    <s v="ACQ"/>
    <s v="25892707"/>
    <d v="2022-09-30T00:00:00"/>
    <m/>
    <n v="1079.52"/>
    <s v="60"/>
    <d v="2022-10-11T00:00:00"/>
    <d v="2022-12-10T00:00:00"/>
    <n v="-25"/>
    <n v="35"/>
    <n v="1038"/>
    <n v="-25950"/>
    <n v="36330"/>
    <s v="Bonifico"/>
    <d v="2022-11-15T00:00:00"/>
    <s v="11981"/>
    <s v="SAN. BANCO POPOLARE CC TESORERIA"/>
  </r>
  <r>
    <s v="907198"/>
    <s v="96819"/>
    <x v="190"/>
    <s v="ACQ"/>
    <s v="6264004674"/>
    <d v="2022-10-03T00:00:00"/>
    <m/>
    <n v="2922.57"/>
    <s v="60"/>
    <d v="2022-10-11T00:00:00"/>
    <d v="2022-12-10T00:00:00"/>
    <n v="-18"/>
    <n v="42"/>
    <n v="2656.88"/>
    <n v="-47823.840000000004"/>
    <n v="111588.96"/>
    <s v="Bonifico"/>
    <d v="2022-11-22T00:00:00"/>
    <s v="12381"/>
    <s v="SAN. BANCO POPOLARE CC TESORERIA"/>
  </r>
  <r>
    <s v="907199"/>
    <s v="96876"/>
    <x v="7"/>
    <s v="ACQ"/>
    <s v="0740904930"/>
    <d v="2022-10-05T00:00:00"/>
    <m/>
    <n v="1124.6400000000001"/>
    <s v="60"/>
    <d v="2022-10-11T00:00:00"/>
    <d v="2022-12-10T00:00:00"/>
    <n v="-15"/>
    <n v="45"/>
    <n v="1022.4"/>
    <n v="-15336"/>
    <n v="46008"/>
    <s v="Bonifico"/>
    <d v="2022-11-25T00:00:00"/>
    <s v="12761"/>
    <s v="TERR. BANCO POPOLARE"/>
  </r>
  <r>
    <s v="907200"/>
    <s v="101116"/>
    <x v="609"/>
    <s v="ACQ"/>
    <s v="436/2022/PA"/>
    <d v="2022-09-30T00:00:00"/>
    <m/>
    <n v="81.13"/>
    <s v="60"/>
    <d v="2022-10-11T00:00:00"/>
    <d v="2022-12-10T00:00:00"/>
    <n v="-25"/>
    <n v="35"/>
    <n v="66.5"/>
    <n v="-1662.5"/>
    <n v="2327.5"/>
    <s v="Bonifico"/>
    <d v="2022-11-15T00:00:00"/>
    <s v="11952"/>
    <s v="SAN. BANCO POPOLARE CC TESORERIA"/>
  </r>
  <r>
    <s v="907201"/>
    <s v="95030"/>
    <x v="78"/>
    <s v="ACQ"/>
    <s v="6017050884"/>
    <d v="2022-09-29T00:00:00"/>
    <s v="NOL. LUGLIO/SETT.2022 MEMO1"/>
    <n v="329.4"/>
    <s v="60"/>
    <d v="2022-10-11T00:00:00"/>
    <d v="2022-12-10T00:00:00"/>
    <n v="-25"/>
    <n v="35"/>
    <n v="270"/>
    <n v="-6750"/>
    <n v="9450"/>
    <s v="Bonifico"/>
    <d v="2022-11-15T00:00:00"/>
    <s v="12103"/>
    <s v="SAN. BANCO POPOLARE CC TESORERIA"/>
  </r>
  <r>
    <s v="907202"/>
    <s v="95388"/>
    <x v="260"/>
    <s v="ACQ"/>
    <s v="IT00122V0020387"/>
    <d v="2022-09-29T00:00:00"/>
    <m/>
    <n v="54.9"/>
    <s v="60"/>
    <d v="2022-10-11T00:00:00"/>
    <d v="2022-12-10T00:00:00"/>
    <n v="-12"/>
    <n v="48"/>
    <n v="45"/>
    <n v="-540"/>
    <n v="2160"/>
    <s v="Bonifico"/>
    <d v="2022-11-28T00:00:00"/>
    <s v="12934"/>
    <s v="SAN. BANCO POPOLARE CC TESORERIA"/>
  </r>
  <r>
    <s v="907203"/>
    <s v="96876"/>
    <x v="7"/>
    <s v="ACQ"/>
    <s v="0740905600"/>
    <d v="2022-10-07T00:00:00"/>
    <s v="COVID"/>
    <n v="107.1"/>
    <s v="60"/>
    <d v="2022-10-11T00:00:00"/>
    <d v="2022-12-10T00:00:00"/>
    <n v="-12"/>
    <n v="48"/>
    <n v="102"/>
    <n v="-1224"/>
    <n v="4896"/>
    <s v="Bonifico"/>
    <d v="2022-11-28T00:00:00"/>
    <s v="12857"/>
    <s v="SAN. BANCO POPOLARE CC TESORERIA"/>
  </r>
  <r>
    <s v="907204"/>
    <s v="22839"/>
    <x v="278"/>
    <s v="ACQ"/>
    <s v="25891985"/>
    <d v="2022-09-29T00:00:00"/>
    <m/>
    <n v="315"/>
    <s v="60"/>
    <d v="2022-10-11T00:00:00"/>
    <d v="2022-12-10T00:00:00"/>
    <n v="-25"/>
    <n v="35"/>
    <n v="302.88"/>
    <n v="-7572"/>
    <n v="10600.8"/>
    <s v="Bonifico"/>
    <d v="2022-11-15T00:00:00"/>
    <s v="11981"/>
    <s v="SAN. BANCO POPOLARE CC TESORERIA"/>
  </r>
  <r>
    <s v="907205"/>
    <s v="90866"/>
    <x v="522"/>
    <s v="ACQ"/>
    <s v="822000264087"/>
    <d v="2022-10-03T00:00:00"/>
    <s v="SAN V.GARIBOTTI 0536 PER LU-AGO22 SC 24/10/22"/>
    <n v="264.97000000000003"/>
    <s v="60"/>
    <d v="2022-10-11T00:00:00"/>
    <d v="2022-10-24T00:00:00"/>
    <n v="-7"/>
    <n v="53"/>
    <n v="217.19"/>
    <n v="-1520.33"/>
    <n v="11511.07"/>
    <s v="Bonifico"/>
    <d v="2022-10-17T00:00:00"/>
    <s v="11229"/>
    <s v="SAN. BANCO POPOLARE CC TESORERIA"/>
  </r>
  <r>
    <s v="907206"/>
    <s v="92830"/>
    <x v="126"/>
    <s v="ACQ"/>
    <s v="0931930542"/>
    <d v="2022-10-04T00:00:00"/>
    <m/>
    <n v="153.72"/>
    <s v="60"/>
    <d v="2022-10-11T00:00:00"/>
    <d v="2022-12-10T00:00:00"/>
    <n v="-12"/>
    <n v="48"/>
    <n v="126"/>
    <n v="-1512"/>
    <n v="6048"/>
    <s v="Bonifico"/>
    <d v="2022-11-28T00:00:00"/>
    <s v="12918"/>
    <s v="SAN. BANCO POPOLARE CC TESORERIA"/>
  </r>
  <r>
    <s v="907207"/>
    <s v="99301"/>
    <x v="92"/>
    <s v="ACQ"/>
    <s v="22010229"/>
    <d v="2022-10-04T00:00:00"/>
    <m/>
    <n v="990"/>
    <s v="60"/>
    <d v="2022-10-11T00:00:00"/>
    <d v="2022-12-10T00:00:00"/>
    <n v="-18"/>
    <n v="42"/>
    <n v="900"/>
    <n v="-16200"/>
    <n v="37800"/>
    <s v="Bonifico"/>
    <d v="2022-11-22T00:00:00"/>
    <s v="12368"/>
    <s v="SAN. BANCO POPOLARE CC TESORERIA"/>
  </r>
  <r>
    <s v="907208"/>
    <s v="22637"/>
    <x v="130"/>
    <s v="ACQ"/>
    <s v="002899-0C2 PA"/>
    <d v="2022-09-30T00:00:00"/>
    <m/>
    <n v="427"/>
    <s v="60"/>
    <d v="2022-10-11T00:00:00"/>
    <d v="2022-12-10T00:00:00"/>
    <n v="-25"/>
    <n v="35"/>
    <n v="350"/>
    <n v="-8750"/>
    <n v="12250"/>
    <s v="Bonifico"/>
    <d v="2022-11-15T00:00:00"/>
    <s v="11992"/>
    <s v="SAN. BANCO POPOLARE CC TESORERIA"/>
  </r>
  <r>
    <s v="907209"/>
    <s v="22839"/>
    <x v="278"/>
    <s v="ACQ"/>
    <s v="25891910"/>
    <d v="2022-09-29T00:00:00"/>
    <m/>
    <n v="304.32"/>
    <s v="60"/>
    <d v="2022-10-11T00:00:00"/>
    <d v="2022-12-10T00:00:00"/>
    <n v="-25"/>
    <n v="35"/>
    <n v="292.62"/>
    <n v="-7315.5"/>
    <n v="10241.700000000001"/>
    <s v="Bonifico"/>
    <d v="2022-11-15T00:00:00"/>
    <s v="11981"/>
    <s v="SAN. BANCO POPOLARE CC TESORERIA"/>
  </r>
  <r>
    <s v="907210"/>
    <s v="22839"/>
    <x v="278"/>
    <s v="ACQ"/>
    <s v="25894279"/>
    <d v="2022-10-05T00:00:00"/>
    <m/>
    <n v="782.75"/>
    <s v="60"/>
    <d v="2022-10-11T00:00:00"/>
    <d v="2022-12-10T00:00:00"/>
    <n v="-18"/>
    <n v="42"/>
    <n v="752.64"/>
    <n v="-13547.52"/>
    <n v="31610.880000000001"/>
    <s v="Bonifico"/>
    <d v="2022-11-22T00:00:00"/>
    <s v="12394"/>
    <s v="SAN. BANCO POPOLARE CC TESORERIA"/>
  </r>
  <r>
    <s v="907211"/>
    <s v="94483"/>
    <x v="113"/>
    <s v="ACQ"/>
    <s v="27478972"/>
    <d v="2022-10-04T00:00:00"/>
    <m/>
    <n v="5049"/>
    <s v="60"/>
    <d v="2022-10-11T00:00:00"/>
    <d v="2022-12-10T00:00:00"/>
    <n v="-17"/>
    <n v="43"/>
    <n v="4590"/>
    <n v="-78030"/>
    <n v="197370"/>
    <s v="Bonifico"/>
    <d v="2022-11-23T00:00:00"/>
    <s v="12530"/>
    <s v="TERR. BANCO POPOLARE"/>
  </r>
  <r>
    <s v="907212"/>
    <s v="22839"/>
    <x v="278"/>
    <s v="ACQ"/>
    <s v="25892669"/>
    <d v="2022-09-30T00:00:00"/>
    <m/>
    <n v="412.41"/>
    <s v="60"/>
    <d v="2022-10-11T00:00:00"/>
    <d v="2022-12-10T00:00:00"/>
    <n v="-25"/>
    <n v="35"/>
    <n v="396.55"/>
    <n v="-9913.75"/>
    <n v="13879.25"/>
    <s v="Bonifico"/>
    <d v="2022-11-15T00:00:00"/>
    <s v="11981"/>
    <s v="SAN. BANCO POPOLARE CC TESORERIA"/>
  </r>
  <r>
    <s v="907213"/>
    <s v="90060"/>
    <x v="119"/>
    <s v="ACQ"/>
    <s v="870E157676"/>
    <d v="2022-10-07T00:00:00"/>
    <m/>
    <n v="1214.95"/>
    <s v="60"/>
    <d v="2022-10-11T00:00:00"/>
    <d v="2022-12-10T00:00:00"/>
    <n v="4"/>
    <n v="64"/>
    <n v="1104.5"/>
    <n v="4418"/>
    <n v="70688"/>
    <s v="Bonifico"/>
    <d v="2022-12-14T00:00:00"/>
    <s v="13686"/>
    <s v="SAN. BANCO POPOLARE CC TESORERIA"/>
  </r>
  <r>
    <s v="907214"/>
    <s v="90476"/>
    <x v="144"/>
    <s v="ACQ"/>
    <s v="0000144195"/>
    <d v="2022-10-03T00:00:00"/>
    <m/>
    <n v="480.35"/>
    <s v="60"/>
    <d v="2022-10-11T00:00:00"/>
    <d v="2022-12-10T00:00:00"/>
    <n v="4"/>
    <n v="64"/>
    <n v="436.68"/>
    <n v="1746.72"/>
    <n v="27947.52"/>
    <s v="Bonifico"/>
    <d v="2022-12-14T00:00:00"/>
    <s v="13725"/>
    <s v="SAN. BANCO POPOLARE CC TESORERIA"/>
  </r>
  <r>
    <s v="907215"/>
    <s v="95074"/>
    <x v="47"/>
    <s v="ACQ"/>
    <s v="22PL024454"/>
    <d v="2022-10-03T00:00:00"/>
    <s v="COVID"/>
    <n v="11113.2"/>
    <s v="60"/>
    <d v="2022-10-11T00:00:00"/>
    <d v="2022-12-10T00:00:00"/>
    <n v="-12"/>
    <n v="48"/>
    <n v="10584"/>
    <n v="-127008"/>
    <n v="508032"/>
    <s v="Bonifico"/>
    <d v="2022-11-28T00:00:00"/>
    <s v="12890"/>
    <s v="SAN. BANCO POPOLARE CC TESORERIA"/>
  </r>
  <r>
    <s v="907216"/>
    <s v="22536"/>
    <x v="9"/>
    <s v="ACQ"/>
    <s v="22045116"/>
    <d v="2022-10-03T00:00:00"/>
    <m/>
    <n v="3298.88"/>
    <s v="60"/>
    <d v="2022-10-11T00:00:00"/>
    <d v="2022-12-10T00:00:00"/>
    <n v="4"/>
    <n v="64"/>
    <n v="2704"/>
    <n v="10816"/>
    <n v="173056"/>
    <s v="Bonifico"/>
    <d v="2022-12-14T00:00:00"/>
    <s v="13541"/>
    <s v="SAN. BANCO POPOLARE CC TESORERIA"/>
  </r>
  <r>
    <s v="907217"/>
    <s v="22839"/>
    <x v="278"/>
    <s v="ACQ"/>
    <s v="25892877"/>
    <d v="2022-09-30T00:00:00"/>
    <m/>
    <n v="1361.42"/>
    <s v="60"/>
    <d v="2022-10-11T00:00:00"/>
    <d v="2022-12-10T00:00:00"/>
    <n v="-25"/>
    <n v="35"/>
    <n v="1309.06"/>
    <n v="-32726.5"/>
    <n v="45817.1"/>
    <s v="Bonifico"/>
    <d v="2022-11-15T00:00:00"/>
    <s v="11981"/>
    <s v="SAN. BANCO POPOLARE CC TESORERIA"/>
  </r>
  <r>
    <s v="907218"/>
    <s v="90208"/>
    <x v="46"/>
    <s v="ACQ"/>
    <s v="2022034619"/>
    <d v="2022-10-07T00:00:00"/>
    <m/>
    <n v="330.13"/>
    <s v="60"/>
    <d v="2022-10-11T00:00:00"/>
    <d v="2022-12-10T00:00:00"/>
    <n v="-16"/>
    <n v="44"/>
    <n v="270.60000000000002"/>
    <n v="-4329.6000000000004"/>
    <n v="11906.400000000001"/>
    <s v="Bonifico"/>
    <d v="2022-11-24T00:00:00"/>
    <s v="12586"/>
    <s v="SAN. BANCO POPOLARE CC TESORERIA"/>
  </r>
  <r>
    <s v="907219"/>
    <s v="97124"/>
    <x v="166"/>
    <s v="ACQ"/>
    <s v="S1/007678"/>
    <d v="2022-10-05T00:00:00"/>
    <m/>
    <n v="337.92"/>
    <s v="60"/>
    <d v="2022-10-11T00:00:00"/>
    <d v="2022-12-10T00:00:00"/>
    <n v="-16"/>
    <n v="44"/>
    <n v="307.2"/>
    <n v="-4915.2"/>
    <n v="13516.8"/>
    <s v="Bonifico"/>
    <d v="2022-11-24T00:00:00"/>
    <s v="12732"/>
    <s v="SAN. BANCO POPOLARE CC TESORERIA"/>
  </r>
  <r>
    <s v="907220"/>
    <s v="22766"/>
    <x v="225"/>
    <s v="ACQ"/>
    <s v="28009"/>
    <d v="2022-09-30T00:00:00"/>
    <m/>
    <n v="46.36"/>
    <s v="60"/>
    <d v="2022-10-11T00:00:00"/>
    <d v="2022-12-10T00:00:00"/>
    <n v="-16"/>
    <n v="44"/>
    <n v="38"/>
    <n v="-608"/>
    <n v="1672"/>
    <s v="Bonifico"/>
    <d v="2022-11-24T00:00:00"/>
    <s v="12667"/>
    <s v="SAN. BANCO POPOLARE CC TESORERIA"/>
  </r>
  <r>
    <s v="907221"/>
    <s v="22839"/>
    <x v="278"/>
    <s v="ACQ"/>
    <s v="25892312"/>
    <d v="2022-09-29T00:00:00"/>
    <m/>
    <n v="385.11"/>
    <s v="60"/>
    <d v="2022-10-11T00:00:00"/>
    <d v="2022-12-10T00:00:00"/>
    <n v="-25"/>
    <n v="35"/>
    <n v="370.3"/>
    <n v="-9257.5"/>
    <n v="12960.5"/>
    <s v="Bonifico"/>
    <d v="2022-11-15T00:00:00"/>
    <s v="11981"/>
    <s v="SAN. BANCO POPOLARE CC TESORERIA"/>
  </r>
  <r>
    <s v="907222"/>
    <s v="90461"/>
    <x v="142"/>
    <s v="ACQ"/>
    <s v="E04070"/>
    <d v="2022-09-30T00:00:00"/>
    <m/>
    <n v="44.32"/>
    <s v="60"/>
    <d v="2022-10-11T00:00:00"/>
    <d v="2022-12-10T00:00:00"/>
    <n v="-25"/>
    <n v="35"/>
    <n v="36.33"/>
    <n v="-908.25"/>
    <n v="1271.55"/>
    <s v="Bonifico"/>
    <d v="2022-11-15T00:00:00"/>
    <s v="11991"/>
    <s v="SAN. BANCO POPOLARE CC TESORERIA"/>
  </r>
  <r>
    <s v="907223"/>
    <s v="90712"/>
    <x v="453"/>
    <s v="ACQ_I"/>
    <s v="V0-130910"/>
    <d v="2022-10-04T00:00:00"/>
    <s v="TERR"/>
    <n v="61.36"/>
    <s v="30"/>
    <d v="2022-10-11T00:00:00"/>
    <d v="2022-11-10T00:00:00"/>
    <n v="5"/>
    <n v="35"/>
    <n v="59"/>
    <n v="295"/>
    <n v="2065"/>
    <s v="Bonifico"/>
    <d v="2022-11-15T00:00:00"/>
    <s v="12188"/>
    <s v="TERR. BANCO POPOLARE"/>
  </r>
  <r>
    <s v="907224"/>
    <s v="22839"/>
    <x v="278"/>
    <s v="ACQ"/>
    <s v="25892252"/>
    <d v="2022-09-29T00:00:00"/>
    <m/>
    <n v="252.25"/>
    <s v="60"/>
    <d v="2022-10-11T00:00:00"/>
    <d v="2022-12-10T00:00:00"/>
    <n v="-25"/>
    <n v="35"/>
    <n v="242.55"/>
    <n v="-6063.75"/>
    <n v="8489.25"/>
    <s v="Bonifico"/>
    <d v="2022-11-15T00:00:00"/>
    <s v="11981"/>
    <s v="SAN. BANCO POPOLARE CC TESORERIA"/>
  </r>
  <r>
    <s v="907225"/>
    <s v="90544"/>
    <x v="11"/>
    <s v="ACQ"/>
    <s v="22127688"/>
    <d v="2022-10-03T00:00:00"/>
    <m/>
    <n v="104.63"/>
    <s v="60"/>
    <d v="2022-10-11T00:00:00"/>
    <d v="2022-12-10T00:00:00"/>
    <n v="-25"/>
    <n v="35"/>
    <n v="95.12"/>
    <n v="-2378"/>
    <n v="3329.2000000000003"/>
    <s v="Bonifico"/>
    <d v="2022-11-15T00:00:00"/>
    <s v="12008"/>
    <s v="SAN. BANCO POPOLARE CC TESORERIA"/>
  </r>
  <r>
    <s v="907226"/>
    <s v="97882"/>
    <x v="200"/>
    <s v="ACQ"/>
    <s v="1027/PA"/>
    <d v="2022-09-30T00:00:00"/>
    <m/>
    <n v="259.13"/>
    <s v="60"/>
    <d v="2022-10-11T00:00:00"/>
    <d v="2022-12-10T00:00:00"/>
    <n v="-16"/>
    <n v="44"/>
    <n v="212.4"/>
    <n v="-3398.4"/>
    <n v="9345.6"/>
    <s v="Bonifico"/>
    <d v="2022-11-24T00:00:00"/>
    <s v="12717"/>
    <s v="SAN. BANCO POPOLARE CC TESORERIA"/>
  </r>
  <r>
    <s v="907227"/>
    <s v="99473"/>
    <x v="184"/>
    <s v="ACQ"/>
    <s v="813/05"/>
    <d v="2022-09-28T00:00:00"/>
    <m/>
    <n v="124.44"/>
    <s v="60"/>
    <d v="2022-10-11T00:00:00"/>
    <d v="2022-12-10T00:00:00"/>
    <n v="-25"/>
    <n v="35"/>
    <n v="102"/>
    <n v="-2550"/>
    <n v="3570"/>
    <s v="Bonifico"/>
    <d v="2022-11-15T00:00:00"/>
    <s v="12121"/>
    <s v="SAN. BANCO POPOLARE CC TESORERIA"/>
  </r>
  <r>
    <s v="907228"/>
    <s v="22839"/>
    <x v="278"/>
    <s v="ACQ"/>
    <s v="25893389"/>
    <d v="2022-09-30T00:00:00"/>
    <m/>
    <n v="180.18"/>
    <s v="60"/>
    <d v="2022-10-11T00:00:00"/>
    <d v="2022-12-10T00:00:00"/>
    <n v="-25"/>
    <n v="35"/>
    <n v="173.25"/>
    <n v="-4331.25"/>
    <n v="6063.75"/>
    <s v="Bonifico"/>
    <d v="2022-11-15T00:00:00"/>
    <s v="11981"/>
    <s v="SAN. BANCO POPOLARE CC TESORERIA"/>
  </r>
  <r>
    <s v="907229"/>
    <s v="90075"/>
    <x v="57"/>
    <s v="ACQ"/>
    <s v="222067389"/>
    <d v="2022-10-05T00:00:00"/>
    <m/>
    <n v="1183.4000000000001"/>
    <s v="60"/>
    <d v="2022-10-11T00:00:00"/>
    <d v="2022-12-10T00:00:00"/>
    <n v="-16"/>
    <n v="44"/>
    <n v="970"/>
    <n v="-15520"/>
    <n v="42680"/>
    <s v="Bonifico"/>
    <d v="2022-11-24T00:00:00"/>
    <s v="12666"/>
    <s v="SAN. BANCO POPOLARE CC TESORERIA"/>
  </r>
  <r>
    <s v="907230"/>
    <s v="90544"/>
    <x v="11"/>
    <s v="ACQ"/>
    <s v="22127888"/>
    <d v="2022-10-03T00:00:00"/>
    <m/>
    <n v="488.27"/>
    <s v="60"/>
    <d v="2022-10-11T00:00:00"/>
    <d v="2022-12-10T00:00:00"/>
    <n v="-25"/>
    <n v="35"/>
    <n v="443.88"/>
    <n v="-11097"/>
    <n v="15535.8"/>
    <s v="Bonifico"/>
    <d v="2022-11-15T00:00:00"/>
    <s v="12008"/>
    <s v="SAN. BANCO POPOLARE CC TESORERIA"/>
  </r>
  <r>
    <s v="907231"/>
    <s v="96491"/>
    <x v="3"/>
    <s v="ACQ"/>
    <s v="22214644"/>
    <d v="2022-10-06T00:00:00"/>
    <m/>
    <n v="3717.39"/>
    <s v="60"/>
    <d v="2022-10-11T00:00:00"/>
    <d v="2022-12-10T00:00:00"/>
    <n v="-10"/>
    <n v="50"/>
    <n v="3047.04"/>
    <n v="-30470.400000000001"/>
    <n v="152352"/>
    <s v="Bonifico"/>
    <d v="2022-11-30T00:00:00"/>
    <s v="13063"/>
    <s v="SAN. BANCO POPOLARE CC TESORERIA"/>
  </r>
  <r>
    <s v="907232"/>
    <s v="22839"/>
    <x v="278"/>
    <s v="ACQ"/>
    <s v="25892890"/>
    <d v="2022-09-30T00:00:00"/>
    <m/>
    <n v="804.44"/>
    <s v="60"/>
    <d v="2022-10-11T00:00:00"/>
    <d v="2022-12-10T00:00:00"/>
    <n v="-25"/>
    <n v="35"/>
    <n v="773.5"/>
    <n v="-19337.5"/>
    <n v="27072.5"/>
    <s v="Bonifico"/>
    <d v="2022-11-15T00:00:00"/>
    <s v="11981"/>
    <s v="SAN. BANCO POPOLARE CC TESORERIA"/>
  </r>
  <r>
    <s v="907233"/>
    <s v="94614"/>
    <x v="262"/>
    <s v="ACQ"/>
    <s v="7172147740"/>
    <d v="2022-10-05T00:00:00"/>
    <s v="VEDI NC 7172171500 DEL 29/11/22 A STORNO TOT. FATT. X DOPPIA FATTURAZIONE"/>
    <n v="390.4"/>
    <s v="60"/>
    <d v="2022-10-11T00:00:00"/>
    <d v="2022-12-10T00:00:00"/>
    <n v="0"/>
    <n v="60"/>
    <n v="320"/>
    <n v="0"/>
    <n v="19200"/>
    <s v="Bonifico"/>
    <d v="2022-12-13T00:00:00"/>
    <s v="13411"/>
    <s v="SAN. BANCO POPOLARE CC TESORERIA"/>
  </r>
  <r>
    <s v="907234"/>
    <s v="94921"/>
    <x v="182"/>
    <s v="ACQ"/>
    <s v="8722173856"/>
    <d v="2022-10-03T00:00:00"/>
    <m/>
    <n v="14405.03"/>
    <s v="60"/>
    <d v="2022-10-11T00:00:00"/>
    <d v="2022-12-10T00:00:00"/>
    <n v="-18"/>
    <n v="42"/>
    <n v="13095.48"/>
    <n v="-235718.63999999998"/>
    <n v="550010.16"/>
    <s v="Bonifico"/>
    <d v="2022-11-22T00:00:00"/>
    <s v="12355"/>
    <s v="SAN. BANCO POPOLARE CC TESORERIA"/>
  </r>
  <r>
    <s v="907235"/>
    <s v="96491"/>
    <x v="3"/>
    <s v="ACQ"/>
    <s v="22214820"/>
    <d v="2022-10-06T00:00:00"/>
    <m/>
    <n v="988.42"/>
    <s v="60"/>
    <d v="2022-10-11T00:00:00"/>
    <d v="2022-12-10T00:00:00"/>
    <n v="-16"/>
    <n v="44"/>
    <n v="950.4"/>
    <n v="-15206.4"/>
    <n v="41817.599999999999"/>
    <s v="Bonifico"/>
    <d v="2022-11-24T00:00:00"/>
    <s v="12693"/>
    <s v="SAN. BANCO POPOLARE CC TESORERIA"/>
  </r>
  <r>
    <s v="907236"/>
    <s v="90106"/>
    <x v="185"/>
    <s v="ACQ"/>
    <s v="22VFN013682"/>
    <d v="2022-09-30T00:00:00"/>
    <m/>
    <n v="460.43"/>
    <s v="60"/>
    <d v="2022-10-11T00:00:00"/>
    <d v="2022-12-10T00:00:00"/>
    <n v="-16"/>
    <n v="44"/>
    <n v="377.4"/>
    <n v="-6038.4"/>
    <n v="16605.599999999999"/>
    <s v="Bonifico"/>
    <d v="2022-11-24T00:00:00"/>
    <s v="12669"/>
    <s v="SAN. BANCO POPOLARE CC TESORERIA"/>
  </r>
  <r>
    <s v="907237"/>
    <s v="92021"/>
    <x v="212"/>
    <s v="ACQ"/>
    <s v="3300130355"/>
    <d v="2022-10-05T00:00:00"/>
    <m/>
    <n v="132.66"/>
    <s v="60"/>
    <d v="2022-10-11T00:00:00"/>
    <d v="2022-12-10T00:00:00"/>
    <n v="4"/>
    <n v="64"/>
    <n v="120.6"/>
    <n v="482.4"/>
    <n v="7718.4"/>
    <s v="Bonifico"/>
    <d v="2022-12-14T00:00:00"/>
    <s v="13627"/>
    <s v="SAN. BANCO POPOLARE CC TESORERIA"/>
  </r>
  <r>
    <s v="907238"/>
    <s v="94546"/>
    <x v="71"/>
    <s v="ACQ"/>
    <s v="1011359524"/>
    <d v="2022-10-03T00:00:00"/>
    <m/>
    <n v="18849"/>
    <s v="60"/>
    <d v="2022-10-11T00:00:00"/>
    <d v="2022-12-10T00:00:00"/>
    <n v="-18"/>
    <n v="42"/>
    <n v="15450"/>
    <n v="-278100"/>
    <n v="648900"/>
    <s v="Bonifico"/>
    <d v="2022-11-22T00:00:00"/>
    <s v="12392"/>
    <s v="SAN. BANCO POPOLARE CC TESORERIA"/>
  </r>
  <r>
    <s v="907239"/>
    <s v="96491"/>
    <x v="3"/>
    <s v="ACQ"/>
    <s v="22213763"/>
    <d v="2022-10-05T00:00:00"/>
    <m/>
    <n v="1903.2"/>
    <s v="60"/>
    <d v="2022-10-11T00:00:00"/>
    <d v="2022-12-10T00:00:00"/>
    <n v="-12"/>
    <n v="48"/>
    <n v="1560"/>
    <n v="-18720"/>
    <n v="74880"/>
    <s v="Bonifico"/>
    <d v="2022-11-28T00:00:00"/>
    <s v="12872"/>
    <s v="SAN. BANCO POPOLARE CC TESORERIA"/>
  </r>
  <r>
    <s v="907240"/>
    <s v="22839"/>
    <x v="278"/>
    <s v="ACQ"/>
    <s v="25891725"/>
    <d v="2022-09-29T00:00:00"/>
    <m/>
    <n v="1199.1199999999999"/>
    <s v="60"/>
    <d v="2022-10-11T00:00:00"/>
    <d v="2022-12-10T00:00:00"/>
    <n v="-25"/>
    <n v="35"/>
    <n v="1153"/>
    <n v="-28825"/>
    <n v="40355"/>
    <s v="Bonifico"/>
    <d v="2022-11-15T00:00:00"/>
    <s v="11981"/>
    <s v="SAN. BANCO POPOLARE CC TESORERIA"/>
  </r>
  <r>
    <s v="907241"/>
    <s v="90891"/>
    <x v="484"/>
    <s v="ACQ"/>
    <s v="200012580"/>
    <d v="2022-09-28T00:00:00"/>
    <m/>
    <n v="171.6"/>
    <s v="60"/>
    <d v="2022-10-11T00:00:00"/>
    <d v="2022-12-10T00:00:00"/>
    <n v="-16"/>
    <n v="44"/>
    <n v="156"/>
    <n v="-2496"/>
    <n v="6864"/>
    <s v="Bonifico"/>
    <d v="2022-11-24T00:00:00"/>
    <s v="12633"/>
    <s v="SAN. BANCO POPOLARE CC TESORERIA"/>
  </r>
  <r>
    <s v="907242"/>
    <s v="92068"/>
    <x v="146"/>
    <s v="ACQ"/>
    <s v="1020558222"/>
    <d v="2022-10-06T00:00:00"/>
    <m/>
    <n v="542.9"/>
    <s v="60"/>
    <d v="2022-10-11T00:00:00"/>
    <d v="2022-12-10T00:00:00"/>
    <n v="4"/>
    <n v="64"/>
    <n v="445"/>
    <n v="1780"/>
    <n v="28480"/>
    <s v="Bonifico"/>
    <d v="2022-12-14T00:00:00"/>
    <s v="13556"/>
    <s v="SAN. BANCO POPOLARE CC TESORERIA"/>
  </r>
  <r>
    <s v="907243"/>
    <s v="94699"/>
    <x v="96"/>
    <s v="ACQ"/>
    <s v="2022032871"/>
    <d v="2022-10-03T00:00:00"/>
    <m/>
    <n v="30.5"/>
    <s v="60"/>
    <d v="2022-10-11T00:00:00"/>
    <d v="2022-12-10T00:00:00"/>
    <n v="-25"/>
    <n v="35"/>
    <n v="25"/>
    <n v="-625"/>
    <n v="875"/>
    <s v="Bonifico"/>
    <d v="2022-11-15T00:00:00"/>
    <s v="12027"/>
    <s v="SAN. BANCO POPOLARE CC TESORERIA"/>
  </r>
  <r>
    <s v="907244"/>
    <s v="90031"/>
    <x v="208"/>
    <s v="ACQ"/>
    <s v="1220265122"/>
    <d v="2022-10-06T00:00:00"/>
    <m/>
    <n v="339.9"/>
    <s v="60"/>
    <d v="2022-10-11T00:00:00"/>
    <d v="2022-12-10T00:00:00"/>
    <n v="-25"/>
    <n v="35"/>
    <n v="309"/>
    <n v="-7725"/>
    <n v="10815"/>
    <s v="Bonifico"/>
    <d v="2022-11-15T00:00:00"/>
    <s v="12086"/>
    <s v="SAN. BANCO POPOLARE CC TESORERIA"/>
  </r>
  <r>
    <s v="907245"/>
    <s v="90075"/>
    <x v="57"/>
    <s v="ACQ"/>
    <s v="222067388"/>
    <d v="2022-10-05T00:00:00"/>
    <m/>
    <n v="256.2"/>
    <s v="60"/>
    <d v="2022-10-11T00:00:00"/>
    <d v="2022-12-10T00:00:00"/>
    <n v="-16"/>
    <n v="44"/>
    <n v="210"/>
    <n v="-3360"/>
    <n v="9240"/>
    <s v="Bonifico"/>
    <d v="2022-11-24T00:00:00"/>
    <s v="12666"/>
    <s v="SAN. BANCO POPOLARE CC TESORERIA"/>
  </r>
  <r>
    <s v="907246"/>
    <s v="93395"/>
    <x v="51"/>
    <s v="ACQ"/>
    <s v="22083500 Q1"/>
    <d v="2022-10-04T00:00:00"/>
    <m/>
    <n v="165.92"/>
    <s v="60"/>
    <d v="2022-10-11T00:00:00"/>
    <d v="2022-12-10T00:00:00"/>
    <n v="-12"/>
    <n v="48"/>
    <n v="136"/>
    <n v="-1632"/>
    <n v="6528"/>
    <s v="Bonifico"/>
    <d v="2022-11-28T00:00:00"/>
    <s v="12830"/>
    <s v="SAN. BANCO POPOLARE CC TESORERIA"/>
  </r>
  <r>
    <s v="907247"/>
    <s v="99473"/>
    <x v="184"/>
    <s v="ACQ"/>
    <s v="809/05"/>
    <d v="2022-09-28T00:00:00"/>
    <m/>
    <n v="149.33000000000001"/>
    <s v="60"/>
    <d v="2022-10-11T00:00:00"/>
    <d v="2022-12-10T00:00:00"/>
    <n v="-25"/>
    <n v="35"/>
    <n v="122.4"/>
    <n v="-3060"/>
    <n v="4284"/>
    <s v="Bonifico"/>
    <d v="2022-11-15T00:00:00"/>
    <s v="12121"/>
    <s v="SAN. BANCO POPOLARE CC TESORERIA"/>
  </r>
  <r>
    <s v="907248"/>
    <s v="22839"/>
    <x v="278"/>
    <s v="ACQ"/>
    <s v="25891687"/>
    <d v="2022-09-29T00:00:00"/>
    <m/>
    <n v="2416.48"/>
    <s v="60"/>
    <d v="2022-10-11T00:00:00"/>
    <d v="2022-12-10T00:00:00"/>
    <n v="-25"/>
    <n v="35"/>
    <n v="2323.54"/>
    <n v="-58088.5"/>
    <n v="81323.899999999994"/>
    <s v="Bonifico"/>
    <d v="2022-11-15T00:00:00"/>
    <s v="11981"/>
    <s v="SAN. BANCO POPOLARE CC TESORERIA"/>
  </r>
  <r>
    <s v="907249"/>
    <s v="22839"/>
    <x v="278"/>
    <s v="ACQ"/>
    <s v="25893009"/>
    <d v="2022-09-30T00:00:00"/>
    <m/>
    <n v="374.4"/>
    <s v="60"/>
    <d v="2022-10-11T00:00:00"/>
    <d v="2022-12-10T00:00:00"/>
    <n v="-25"/>
    <n v="35"/>
    <n v="360"/>
    <n v="-9000"/>
    <n v="12600"/>
    <s v="Bonifico"/>
    <d v="2022-11-15T00:00:00"/>
    <s v="11981"/>
    <s v="SAN. BANCO POPOLARE CC TESORERIA"/>
  </r>
  <r>
    <s v="907251"/>
    <s v="95752"/>
    <x v="358"/>
    <s v="ACQ"/>
    <s v="1056975785"/>
    <d v="2022-10-07T00:00:00"/>
    <m/>
    <n v="405.6"/>
    <s v="60"/>
    <d v="2022-10-11T00:00:00"/>
    <d v="2022-12-10T00:00:00"/>
    <n v="-25"/>
    <n v="35"/>
    <n v="390"/>
    <n v="-9750"/>
    <n v="13650"/>
    <s v="Bonifico"/>
    <d v="2022-11-15T00:00:00"/>
    <s v="12156"/>
    <s v="SAN. BANCO POPOLARE CC TESORERIA"/>
  </r>
  <r>
    <s v="907252"/>
    <s v="10720"/>
    <x v="610"/>
    <s v="ACQ"/>
    <s v="1273"/>
    <d v="2022-09-30T00:00:00"/>
    <m/>
    <n v="70.150000000000006"/>
    <s v="60"/>
    <d v="2022-10-11T00:00:00"/>
    <d v="2022-12-10T00:00:00"/>
    <n v="-12"/>
    <n v="48"/>
    <n v="57.5"/>
    <n v="-690"/>
    <n v="2760"/>
    <s v="Bonifico"/>
    <d v="2022-11-28T00:00:00"/>
    <s v="12948"/>
    <s v="SAN. BANCO POPOLARE CC TESORERIA"/>
  </r>
  <r>
    <s v="907253"/>
    <s v="92824"/>
    <x v="153"/>
    <s v="ACQ"/>
    <s v="13386"/>
    <d v="2022-10-05T00:00:00"/>
    <m/>
    <n v="768.6"/>
    <s v="60"/>
    <d v="2022-10-11T00:00:00"/>
    <d v="2022-12-10T00:00:00"/>
    <n v="-12"/>
    <n v="48"/>
    <n v="630"/>
    <n v="-7560"/>
    <n v="30240"/>
    <s v="Bonifico"/>
    <d v="2022-11-28T00:00:00"/>
    <s v="12959"/>
    <s v="SAN. BANCO POPOLARE CC TESORERIA"/>
  </r>
  <r>
    <s v="907254"/>
    <s v="95572"/>
    <x v="550"/>
    <s v="ACQ"/>
    <s v="6087/2"/>
    <d v="2022-09-30T00:00:00"/>
    <m/>
    <n v="214.03"/>
    <s v="60"/>
    <d v="2022-10-11T00:00:00"/>
    <d v="2022-12-10T00:00:00"/>
    <n v="-25"/>
    <n v="35"/>
    <n v="205.8"/>
    <n v="-5145"/>
    <n v="7203"/>
    <s v="Bonifico"/>
    <d v="2022-11-15T00:00:00"/>
    <s v="11962"/>
    <s v="SAN. BANCO POPOLARE CC TESORERIA"/>
  </r>
  <r>
    <s v="907255"/>
    <s v="99087"/>
    <x v="611"/>
    <s v="ACQ"/>
    <s v="01438"/>
    <d v="2022-09-27T00:00:00"/>
    <m/>
    <n v="915"/>
    <s v="60"/>
    <d v="2022-10-11T00:00:00"/>
    <d v="2022-12-10T00:00:00"/>
    <n v="-16"/>
    <n v="44"/>
    <n v="750"/>
    <n v="-12000"/>
    <n v="33000"/>
    <s v="Bonifico"/>
    <d v="2022-11-24T00:00:00"/>
    <s v="12706"/>
    <s v="SAN. BANCO POPOLARE CC TESORERIA"/>
  </r>
  <r>
    <s v="907256"/>
    <s v="22839"/>
    <x v="278"/>
    <s v="ACQ"/>
    <s v="25892267"/>
    <d v="2022-09-29T00:00:00"/>
    <m/>
    <n v="520.29"/>
    <s v="60"/>
    <d v="2022-10-11T00:00:00"/>
    <d v="2022-12-10T00:00:00"/>
    <n v="-25"/>
    <n v="35"/>
    <n v="493.5"/>
    <n v="-12337.5"/>
    <n v="17272.5"/>
    <s v="Bonifico"/>
    <d v="2022-11-15T00:00:00"/>
    <s v="11981"/>
    <s v="SAN. BANCO POPOLARE CC TESORERIA"/>
  </r>
  <r>
    <s v="907257"/>
    <s v="95420"/>
    <x v="174"/>
    <s v="ACQ"/>
    <s v="3202221936"/>
    <d v="2022-10-03T00:00:00"/>
    <m/>
    <n v="8889.5400000000009"/>
    <s v="60"/>
    <d v="2022-10-11T00:00:00"/>
    <d v="2022-12-10T00:00:00"/>
    <n v="-18"/>
    <n v="42"/>
    <n v="8081.4"/>
    <n v="-145465.19999999998"/>
    <n v="339418.8"/>
    <s v="Bonifico"/>
    <d v="2022-11-22T00:00:00"/>
    <s v="12364"/>
    <s v="SAN. BANCO POPOLARE CC TESORERIA"/>
  </r>
  <r>
    <s v="907258"/>
    <s v="95752"/>
    <x v="358"/>
    <s v="ACQ"/>
    <s v="1056975567"/>
    <d v="2022-10-06T00:00:00"/>
    <m/>
    <n v="540.79999999999995"/>
    <s v="60"/>
    <d v="2022-10-11T00:00:00"/>
    <d v="2022-12-10T00:00:00"/>
    <n v="-25"/>
    <n v="35"/>
    <n v="520"/>
    <n v="-13000"/>
    <n v="18200"/>
    <s v="Bonifico"/>
    <d v="2022-11-15T00:00:00"/>
    <s v="12156"/>
    <s v="SAN. BANCO POPOLARE CC TESORERIA"/>
  </r>
  <r>
    <s v="907259"/>
    <s v="97160"/>
    <x v="376"/>
    <s v="ACQ"/>
    <s v="002942/22"/>
    <d v="2022-09-30T00:00:00"/>
    <m/>
    <n v="234"/>
    <s v="60"/>
    <d v="2022-10-11T00:00:00"/>
    <d v="2022-12-10T00:00:00"/>
    <n v="-25"/>
    <n v="35"/>
    <n v="225"/>
    <n v="-5625"/>
    <n v="7875"/>
    <s v="Bonifico"/>
    <d v="2022-11-15T00:00:00"/>
    <s v="11961"/>
    <s v="SAN. BANCO POPOLARE CC TESORERIA"/>
  </r>
  <r>
    <s v="907260"/>
    <s v="10148"/>
    <x v="570"/>
    <s v="ACQ"/>
    <s v="0900261668"/>
    <d v="2022-10-06T00:00:00"/>
    <m/>
    <n v="201.3"/>
    <s v="60"/>
    <d v="2022-10-11T00:00:00"/>
    <d v="2022-12-10T00:00:00"/>
    <n v="-25"/>
    <n v="35"/>
    <n v="165"/>
    <n v="-4125"/>
    <n v="5775"/>
    <s v="Bonifico"/>
    <d v="2022-11-15T00:00:00"/>
    <s v="12151"/>
    <s v="SAN. BANCO POPOLARE CC TESORERIA"/>
  </r>
  <r>
    <s v="907261"/>
    <s v="22839"/>
    <x v="278"/>
    <s v="ACQ"/>
    <s v="25891784"/>
    <d v="2022-09-29T00:00:00"/>
    <m/>
    <n v="1199.1199999999999"/>
    <s v="60"/>
    <d v="2022-10-11T00:00:00"/>
    <d v="2022-12-10T00:00:00"/>
    <n v="-25"/>
    <n v="35"/>
    <n v="1153"/>
    <n v="-28825"/>
    <n v="40355"/>
    <s v="Bonifico"/>
    <d v="2022-11-15T00:00:00"/>
    <s v="11981"/>
    <s v="SAN. BANCO POPOLARE CC TESORERIA"/>
  </r>
  <r>
    <s v="907262"/>
    <s v="90522"/>
    <x v="337"/>
    <s v="ACQ"/>
    <s v="2935"/>
    <d v="2022-09-27T00:00:00"/>
    <m/>
    <n v="376.83"/>
    <s v="60"/>
    <d v="2022-10-11T00:00:00"/>
    <d v="2022-12-10T00:00:00"/>
    <n v="-25"/>
    <n v="35"/>
    <n v="308.88"/>
    <n v="-7722"/>
    <n v="10810.8"/>
    <s v="Bonifico"/>
    <d v="2022-11-15T00:00:00"/>
    <s v="11995"/>
    <s v="SAN. BANCO POPOLARE CC TESORERIA"/>
  </r>
  <r>
    <s v="907263"/>
    <s v="95420"/>
    <x v="174"/>
    <s v="ACQ"/>
    <s v="3202221935"/>
    <d v="2022-10-03T00:00:00"/>
    <m/>
    <n v="3461.57"/>
    <s v="60"/>
    <d v="2022-10-11T00:00:00"/>
    <d v="2022-12-10T00:00:00"/>
    <n v="-18"/>
    <n v="42"/>
    <n v="3146.88"/>
    <n v="-56643.840000000004"/>
    <n v="132168.95999999999"/>
    <s v="Bonifico"/>
    <d v="2022-11-22T00:00:00"/>
    <s v="12364"/>
    <s v="SAN. BANCO POPOLARE CC TESORERIA"/>
  </r>
  <r>
    <s v="907264"/>
    <s v="10148"/>
    <x v="570"/>
    <s v="ACQ"/>
    <s v="0900261667"/>
    <d v="2022-10-06T00:00:00"/>
    <m/>
    <n v="1011.75"/>
    <s v="60"/>
    <d v="2022-10-11T00:00:00"/>
    <d v="2022-12-10T00:00:00"/>
    <n v="-18"/>
    <n v="42"/>
    <n v="972.84"/>
    <n v="-17511.12"/>
    <n v="40859.279999999999"/>
    <s v="Bonifico"/>
    <d v="2022-11-22T00:00:00"/>
    <s v="12440"/>
    <s v="SAN. BANCO POPOLARE CC TESORERIA"/>
  </r>
  <r>
    <s v="907265"/>
    <s v="90712"/>
    <x v="453"/>
    <s v="ACQ_I"/>
    <s v="V0-129854"/>
    <d v="2022-10-03T00:00:00"/>
    <s v="TERR"/>
    <n v="184.08"/>
    <s v="30"/>
    <d v="2022-10-11T00:00:00"/>
    <d v="2022-11-10T00:00:00"/>
    <n v="5"/>
    <n v="35"/>
    <n v="177"/>
    <n v="885"/>
    <n v="6195"/>
    <s v="Bonifico"/>
    <d v="2022-11-15T00:00:00"/>
    <s v="12188"/>
    <s v="TERR. BANCO POPOLARE"/>
  </r>
  <r>
    <s v="907266"/>
    <s v="91477"/>
    <x v="106"/>
    <s v="ACQ"/>
    <s v="1209365898"/>
    <d v="2022-10-06T00:00:00"/>
    <m/>
    <n v="347.7"/>
    <s v="60"/>
    <d v="2022-10-11T00:00:00"/>
    <d v="2022-12-10T00:00:00"/>
    <n v="-10"/>
    <n v="50"/>
    <n v="285"/>
    <n v="-2850"/>
    <n v="14250"/>
    <s v="Bonifico"/>
    <d v="2022-11-30T00:00:00"/>
    <s v="13038"/>
    <s v="SAN. BANCO POPOLARE CC TESORERIA"/>
  </r>
  <r>
    <s v="907267"/>
    <s v="97695"/>
    <x v="612"/>
    <s v="ACQ"/>
    <s v="33"/>
    <d v="2022-10-05T00:00:00"/>
    <s v="BARBERIO: attività LP di medico c/o Casa circondariale CR - SETTEMBRE 2022 (h 140)"/>
    <n v="4900"/>
    <s v="30"/>
    <d v="2022-10-11T00:00:00"/>
    <d v="2022-11-10T00:00:00"/>
    <n v="-24"/>
    <n v="6"/>
    <n v="3920"/>
    <n v="-94080"/>
    <n v="23520"/>
    <s v="Bonifico"/>
    <d v="2022-10-17T00:00:00"/>
    <s v="11206"/>
    <s v="SAN. BANCO POPOLARE CC TESORERIA"/>
  </r>
  <r>
    <s v="907268"/>
    <s v="2623"/>
    <x v="454"/>
    <s v="ACQ_I"/>
    <s v="V5/0011781"/>
    <d v="2022-09-30T00:00:00"/>
    <s v="COMM.LE"/>
    <n v="140.81"/>
    <s v="60"/>
    <d v="2022-10-11T00:00:00"/>
    <d v="2022-12-10T00:00:00"/>
    <n v="-16"/>
    <n v="44"/>
    <n v="135.38999999999999"/>
    <n v="-2166.2399999999998"/>
    <n v="5957.16"/>
    <s v="Bonifico"/>
    <d v="2022-11-24T00:00:00"/>
    <s v="12581"/>
    <s v="SAN. BANCO POPOLARE CC TESORERIA"/>
  </r>
  <r>
    <s v="907269"/>
    <s v="90712"/>
    <x v="453"/>
    <s v="ACQ_I"/>
    <s v="V0-129853"/>
    <d v="2022-10-03T00:00:00"/>
    <s v="TERR"/>
    <n v="368.16"/>
    <s v="30"/>
    <d v="2022-10-11T00:00:00"/>
    <d v="2022-11-10T00:00:00"/>
    <n v="5"/>
    <n v="35"/>
    <n v="354"/>
    <n v="1770"/>
    <n v="12390"/>
    <s v="Bonifico"/>
    <d v="2022-11-15T00:00:00"/>
    <s v="12188"/>
    <s v="TERR. BANCO POPOLARE"/>
  </r>
  <r>
    <s v="907270"/>
    <s v="91477"/>
    <x v="106"/>
    <s v="ACQ"/>
    <s v="1209365899"/>
    <d v="2022-10-06T00:00:00"/>
    <m/>
    <n v="173.92"/>
    <s v="60"/>
    <d v="2022-10-11T00:00:00"/>
    <d v="2022-12-10T00:00:00"/>
    <n v="-10"/>
    <n v="50"/>
    <n v="142.56"/>
    <n v="-1425.6"/>
    <n v="7128"/>
    <s v="Bonifico"/>
    <d v="2022-11-30T00:00:00"/>
    <s v="13038"/>
    <s v="SAN. BANCO POPOLARE CC TESORERIA"/>
  </r>
  <r>
    <s v="907271"/>
    <s v="22839"/>
    <x v="278"/>
    <s v="ACQ"/>
    <s v="25893943"/>
    <d v="2022-10-04T00:00:00"/>
    <m/>
    <n v="531.4"/>
    <s v="60"/>
    <d v="2022-10-11T00:00:00"/>
    <d v="2022-12-10T00:00:00"/>
    <n v="-18"/>
    <n v="42"/>
    <n v="510.96"/>
    <n v="-9197.2799999999988"/>
    <n v="21460.32"/>
    <s v="Bonifico"/>
    <d v="2022-11-22T00:00:00"/>
    <s v="12394"/>
    <s v="SAN. BANCO POPOLARE CC TESORERIA"/>
  </r>
  <r>
    <s v="907272"/>
    <s v="2623"/>
    <x v="454"/>
    <s v="ACQ_I"/>
    <s v="V5/0011770"/>
    <d v="2022-09-30T00:00:00"/>
    <s v="COMM.LE"/>
    <n v="2621.14"/>
    <s v="60"/>
    <d v="2022-10-11T00:00:00"/>
    <d v="2022-12-10T00:00:00"/>
    <n v="-10"/>
    <n v="50"/>
    <n v="2520.33"/>
    <n v="-25203.3"/>
    <n v="126016.5"/>
    <s v="Bonifico"/>
    <d v="2022-11-30T00:00:00"/>
    <s v="13021"/>
    <s v="SAN. BANCO POPOLARE CC TESORERIA"/>
  </r>
  <r>
    <s v="907273"/>
    <s v="90127"/>
    <x v="88"/>
    <s v="ACQ"/>
    <s v="5302499881"/>
    <d v="2022-10-07T00:00:00"/>
    <s v="COVID"/>
    <n v="483"/>
    <s v="60"/>
    <d v="2022-10-11T00:00:00"/>
    <d v="2022-12-10T00:00:00"/>
    <n v="-16"/>
    <n v="44"/>
    <n v="460"/>
    <n v="-7360"/>
    <n v="20240"/>
    <s v="Bonifico"/>
    <d v="2022-11-24T00:00:00"/>
    <s v="12649"/>
    <s v="SAN. BANCO POPOLARE CC TESORERIA"/>
  </r>
  <r>
    <s v="907274"/>
    <s v="100999"/>
    <x v="613"/>
    <s v="ACQ"/>
    <s v="12/001"/>
    <d v="2022-10-09T00:00:00"/>
    <s v="PANNI Mauro: docenza al Corso ”Antincendio Rischio Elevato”, 16 h. docenza + 32 h. tutor) - Periodo: 01, 08, 15 e 22/09/2022."/>
    <n v="2399.56"/>
    <s v="30"/>
    <d v="2022-10-11T00:00:00"/>
    <d v="2022-11-10T00:00:00"/>
    <n v="-21"/>
    <n v="9"/>
    <n v="2006.19"/>
    <n v="-42129.99"/>
    <n v="18055.71"/>
    <s v="Bonifico"/>
    <d v="2022-10-20T00:00:00"/>
    <s v="11283"/>
    <s v="SAN. BANCO POPOLARE CC TESORERIA"/>
  </r>
  <r>
    <s v="907275"/>
    <s v="10816"/>
    <x v="614"/>
    <s v="ACQ"/>
    <s v="922"/>
    <d v="2022-10-04T00:00:00"/>
    <s v="DANIELI: attività LP di medico specialista di oftalmologia c/o Osp. Soresina - SETTEMBRE 2022 (h 30,50')"/>
    <n v="762.5"/>
    <s v="30"/>
    <d v="2022-10-11T00:00:00"/>
    <d v="2022-11-10T00:00:00"/>
    <n v="-3"/>
    <n v="27"/>
    <n v="610"/>
    <n v="-1830"/>
    <n v="16470"/>
    <s v="Bonifico"/>
    <d v="2022-11-07T00:00:00"/>
    <s v="11791"/>
    <s v="SAN. BANCO POPOLARE CC TESORERIA"/>
  </r>
  <r>
    <s v="907277"/>
    <s v="96031"/>
    <x v="203"/>
    <s v="ACQ"/>
    <s v="001528/PA"/>
    <d v="2022-09-30T00:00:00"/>
    <s v="COVID"/>
    <n v="133.35"/>
    <s v="60"/>
    <d v="2022-10-11T00:00:00"/>
    <d v="2022-12-10T00:00:00"/>
    <n v="-25"/>
    <n v="35"/>
    <n v="127"/>
    <n v="-3175"/>
    <n v="4445"/>
    <s v="Bonifico"/>
    <d v="2022-11-15T00:00:00"/>
    <s v="12012"/>
    <s v="SAN. BANCO POPOLARE CC TESORERIA"/>
  </r>
  <r>
    <s v="907278"/>
    <s v="90273"/>
    <x v="369"/>
    <s v="ACQ"/>
    <s v="0000266201"/>
    <d v="2022-09-30T00:00:00"/>
    <m/>
    <n v="166.4"/>
    <s v="60"/>
    <d v="2022-10-11T00:00:00"/>
    <d v="2022-12-10T00:00:00"/>
    <n v="-25"/>
    <n v="35"/>
    <n v="160"/>
    <n v="-4000"/>
    <n v="5600"/>
    <s v="Bonifico"/>
    <d v="2022-11-15T00:00:00"/>
    <s v="11960"/>
    <s v="SAN. BANCO POPOLARE CC TESORERIA"/>
  </r>
  <r>
    <s v="907279"/>
    <s v="90293"/>
    <x v="615"/>
    <s v="ACQ"/>
    <s v="FPA 56/22"/>
    <d v="2022-10-07T00:00:00"/>
    <s v="SERVIZIO DI HOSTING 3°TRIMESTRE 2022"/>
    <n v="949.83"/>
    <s v="60"/>
    <d v="2022-10-11T00:00:00"/>
    <d v="2022-12-10T00:00:00"/>
    <n v="4"/>
    <n v="64"/>
    <n v="778.55"/>
    <n v="3114.2"/>
    <n v="49827.199999999997"/>
    <s v="Bonifico"/>
    <d v="2022-12-14T00:00:00"/>
    <s v="13579"/>
    <s v="SAN. BANCO POPOLARE CC TESORERIA"/>
  </r>
  <r>
    <s v="907280"/>
    <s v="90370"/>
    <x v="616"/>
    <s v="ACQ"/>
    <s v="11/FE Settembre 2022"/>
    <d v="2022-10-05T00:00:00"/>
    <s v="FOTI: attività LP di infermiere c/o Casa circondariale CR - SETTEMBRE 2022 (h 107)"/>
    <n v="3210.43"/>
    <s v="30"/>
    <d v="2022-10-11T00:00:00"/>
    <d v="2022-11-10T00:00:00"/>
    <n v="-24"/>
    <n v="6"/>
    <n v="3210.43"/>
    <n v="-77050.319999999992"/>
    <n v="19262.579999999998"/>
    <s v="Bonifico"/>
    <d v="2022-10-17T00:00:00"/>
    <s v="11208"/>
    <s v="SAN. BANCO POPOLARE CC TESORERIA"/>
  </r>
  <r>
    <s v="907281"/>
    <s v="99679"/>
    <x v="345"/>
    <s v="ACQ"/>
    <s v="7228007000"/>
    <d v="2022-10-05T00:00:00"/>
    <m/>
    <n v="30.21"/>
    <s v="60"/>
    <d v="2022-10-11T00:00:00"/>
    <d v="2022-12-10T00:00:00"/>
    <n v="4"/>
    <n v="64"/>
    <n v="27.46"/>
    <n v="109.84"/>
    <n v="1757.44"/>
    <s v="Bonifico"/>
    <d v="2022-12-14T00:00:00"/>
    <s v="13644"/>
    <s v="SAN. BANCO POPOLARE CC TESORERIA"/>
  </r>
  <r>
    <s v="907282"/>
    <s v="90273"/>
    <x v="369"/>
    <s v="ACQ"/>
    <s v="0000266194"/>
    <d v="2022-09-30T00:00:00"/>
    <m/>
    <n v="166.4"/>
    <s v="60"/>
    <d v="2022-10-11T00:00:00"/>
    <d v="2022-12-10T00:00:00"/>
    <n v="-25"/>
    <n v="35"/>
    <n v="160"/>
    <n v="-4000"/>
    <n v="5600"/>
    <s v="Bonifico"/>
    <d v="2022-11-15T00:00:00"/>
    <s v="11960"/>
    <s v="SAN. BANCO POPOLARE CC TESORERIA"/>
  </r>
  <r>
    <s v="907283"/>
    <s v="90544"/>
    <x v="11"/>
    <s v="ACQ"/>
    <s v="22128642"/>
    <d v="2022-10-04T00:00:00"/>
    <m/>
    <n v="312"/>
    <s v="60"/>
    <d v="2022-10-11T00:00:00"/>
    <d v="2022-12-10T00:00:00"/>
    <n v="-25"/>
    <n v="35"/>
    <n v="300"/>
    <n v="-7500"/>
    <n v="10500"/>
    <s v="Bonifico"/>
    <d v="2022-11-15T00:00:00"/>
    <s v="12008"/>
    <s v="SAN. BANCO POPOLARE CC TESORERIA"/>
  </r>
  <r>
    <s v="907284"/>
    <s v="90891"/>
    <x v="484"/>
    <s v="ACQ"/>
    <s v="200012579"/>
    <d v="2022-09-28T00:00:00"/>
    <m/>
    <n v="2499.9499999999998"/>
    <s v="60"/>
    <d v="2022-10-11T00:00:00"/>
    <d v="2022-12-10T00:00:00"/>
    <n v="-12"/>
    <n v="48"/>
    <n v="2272.6799999999998"/>
    <n v="-27272.159999999996"/>
    <n v="109088.63999999998"/>
    <s v="Bonifico"/>
    <d v="2022-11-28T00:00:00"/>
    <s v="12853"/>
    <s v="SAN. BANCO POPOLARE CC TESORERIA"/>
  </r>
  <r>
    <s v="907285"/>
    <s v="99607"/>
    <x v="617"/>
    <s v="ACQ"/>
    <s v="5297/VG"/>
    <d v="2022-09-30T00:00:00"/>
    <m/>
    <n v="1201.6500000000001"/>
    <s v="60"/>
    <d v="2022-10-11T00:00:00"/>
    <d v="2022-12-10T00:00:00"/>
    <n v="-16"/>
    <n v="44"/>
    <n v="984.96"/>
    <n v="-15759.36"/>
    <n v="43338.240000000005"/>
    <s v="Bonifico"/>
    <d v="2022-11-24T00:00:00"/>
    <s v="12707"/>
    <s v="SAN. BANCO POPOLARE CC TESORERIA"/>
  </r>
  <r>
    <s v="907286"/>
    <s v="90075"/>
    <x v="57"/>
    <s v="ACQ"/>
    <s v="9300003828"/>
    <d v="2022-10-05T00:00:00"/>
    <m/>
    <n v="1049.2"/>
    <s v="60"/>
    <d v="2022-10-11T00:00:00"/>
    <d v="2022-12-10T00:00:00"/>
    <n v="-25"/>
    <n v="35"/>
    <n v="860"/>
    <n v="-21500"/>
    <n v="30100"/>
    <s v="Bonifico"/>
    <d v="2022-11-15T00:00:00"/>
    <s v="12010"/>
    <s v="SAN. BANCO POPOLARE CC TESORERIA"/>
  </r>
  <r>
    <s v="907287"/>
    <s v="91106"/>
    <x v="311"/>
    <s v="ACQ"/>
    <s v="0006892/L"/>
    <d v="2022-10-05T00:00:00"/>
    <m/>
    <n v="43.89"/>
    <s v="60"/>
    <d v="2022-10-11T00:00:00"/>
    <d v="2022-12-10T00:00:00"/>
    <n v="-16"/>
    <n v="44"/>
    <n v="39.9"/>
    <n v="-638.4"/>
    <n v="1755.6"/>
    <s v="Bonifico"/>
    <d v="2022-11-24T00:00:00"/>
    <s v="12701"/>
    <s v="SAN. BANCO POPOLARE CC TESORERIA"/>
  </r>
  <r>
    <s v="907288"/>
    <s v="92824"/>
    <x v="153"/>
    <s v="ACQ"/>
    <s v="13382"/>
    <d v="2022-10-04T00:00:00"/>
    <m/>
    <n v="384.3"/>
    <s v="60"/>
    <d v="2022-10-11T00:00:00"/>
    <d v="2022-12-10T00:00:00"/>
    <n v="-12"/>
    <n v="48"/>
    <n v="315"/>
    <n v="-3780"/>
    <n v="15120"/>
    <s v="Bonifico"/>
    <d v="2022-11-28T00:00:00"/>
    <s v="12959"/>
    <s v="SAN. BANCO POPOLARE CC TESORERIA"/>
  </r>
  <r>
    <s v="907289"/>
    <s v="98791"/>
    <x v="55"/>
    <s v="ACQ"/>
    <s v="220002588"/>
    <d v="2022-10-06T00:00:00"/>
    <m/>
    <n v="5237.92"/>
    <s v="60"/>
    <d v="2022-10-11T00:00:00"/>
    <d v="2022-12-10T00:00:00"/>
    <n v="4"/>
    <n v="64"/>
    <n v="4293.38"/>
    <n v="17173.52"/>
    <n v="274776.32000000001"/>
    <s v="Bonifico"/>
    <d v="2022-12-14T00:00:00"/>
    <s v="13588"/>
    <s v="SAN. BANCO POPOLARE CC TESORERIA"/>
  </r>
  <r>
    <s v="907290"/>
    <s v="90273"/>
    <x v="369"/>
    <s v="ACQ"/>
    <s v="0000266199"/>
    <d v="2022-09-30T00:00:00"/>
    <m/>
    <n v="166.4"/>
    <s v="60"/>
    <d v="2022-10-11T00:00:00"/>
    <d v="2022-12-10T00:00:00"/>
    <n v="-25"/>
    <n v="35"/>
    <n v="160"/>
    <n v="-4000"/>
    <n v="5600"/>
    <s v="Bonifico"/>
    <d v="2022-11-15T00:00:00"/>
    <s v="11960"/>
    <s v="SAN. BANCO POPOLARE CC TESORERIA"/>
  </r>
  <r>
    <s v="907291"/>
    <s v="91477"/>
    <x v="106"/>
    <s v="ACQ"/>
    <s v="1209364253"/>
    <d v="2022-10-05T00:00:00"/>
    <m/>
    <n v="536.79999999999995"/>
    <s v="60"/>
    <d v="2022-10-11T00:00:00"/>
    <d v="2022-12-10T00:00:00"/>
    <n v="-25"/>
    <n v="35"/>
    <n v="440"/>
    <n v="-11000"/>
    <n v="15400"/>
    <s v="Bonifico"/>
    <d v="2022-11-15T00:00:00"/>
    <s v="11957"/>
    <s v="SAN. BANCO POPOLARE CC TESORERIA"/>
  </r>
  <r>
    <s v="907292"/>
    <s v="96031"/>
    <x v="203"/>
    <s v="ACQ"/>
    <s v="001525/PA"/>
    <d v="2022-09-30T00:00:00"/>
    <m/>
    <n v="607.55999999999995"/>
    <s v="60"/>
    <d v="2022-10-11T00:00:00"/>
    <d v="2022-12-10T00:00:00"/>
    <n v="-25"/>
    <n v="35"/>
    <n v="498"/>
    <n v="-12450"/>
    <n v="17430"/>
    <s v="Bonifico"/>
    <d v="2022-11-15T00:00:00"/>
    <s v="12012"/>
    <s v="SAN. BANCO POPOLARE CC TESORERIA"/>
  </r>
  <r>
    <s v="907293"/>
    <s v="97183"/>
    <x v="204"/>
    <s v="ACQ"/>
    <s v="53423"/>
    <d v="2022-10-04T00:00:00"/>
    <m/>
    <n v="25.31"/>
    <s v="60"/>
    <d v="2022-10-11T00:00:00"/>
    <d v="2022-12-10T00:00:00"/>
    <n v="4"/>
    <n v="64"/>
    <n v="23.01"/>
    <n v="92.04"/>
    <n v="1472.64"/>
    <s v="Bonifico"/>
    <d v="2022-12-14T00:00:00"/>
    <s v="13565"/>
    <s v="SAN. BANCO POPOLARE CC TESORERIA"/>
  </r>
  <r>
    <s v="907294"/>
    <s v="90273"/>
    <x v="369"/>
    <s v="ACQ"/>
    <s v="0000266198"/>
    <d v="2022-09-30T00:00:00"/>
    <m/>
    <n v="166.4"/>
    <s v="60"/>
    <d v="2022-10-11T00:00:00"/>
    <d v="2022-12-10T00:00:00"/>
    <n v="-25"/>
    <n v="35"/>
    <n v="160"/>
    <n v="-4000"/>
    <n v="5600"/>
    <s v="Bonifico"/>
    <d v="2022-11-15T00:00:00"/>
    <s v="11960"/>
    <s v="SAN. BANCO POPOLARE CC TESORERIA"/>
  </r>
  <r>
    <s v="907295"/>
    <s v="90544"/>
    <x v="11"/>
    <s v="ACQ"/>
    <s v="22128775"/>
    <d v="2022-10-04T00:00:00"/>
    <m/>
    <n v="156.94999999999999"/>
    <s v="60"/>
    <d v="2022-10-11T00:00:00"/>
    <d v="2022-12-10T00:00:00"/>
    <n v="4"/>
    <n v="64"/>
    <n v="142.68"/>
    <n v="570.72"/>
    <n v="9131.52"/>
    <s v="Bonifico"/>
    <d v="2022-12-14T00:00:00"/>
    <s v="13678"/>
    <s v="SAN. BANCO POPOLARE CC TESORERIA"/>
  </r>
  <r>
    <s v="907296"/>
    <s v="97749"/>
    <x v="396"/>
    <s v="ACQ"/>
    <s v="2022930061"/>
    <d v="2022-10-06T00:00:00"/>
    <m/>
    <n v="6449.84"/>
    <s v="60"/>
    <d v="2022-10-11T00:00:00"/>
    <d v="2022-12-10T00:00:00"/>
    <n v="4"/>
    <n v="64"/>
    <n v="5286.75"/>
    <n v="21147"/>
    <n v="338352"/>
    <s v="Bonifico"/>
    <d v="2022-12-14T00:00:00"/>
    <s v="13460"/>
    <s v="SAN. BANCO POPOLARE CC TESORERIA"/>
  </r>
  <r>
    <s v="907297"/>
    <s v="97882"/>
    <x v="200"/>
    <s v="ACQ"/>
    <s v="1028/PA"/>
    <d v="2022-09-30T00:00:00"/>
    <s v="COVID"/>
    <n v="521.64"/>
    <s v="60"/>
    <d v="2022-10-11T00:00:00"/>
    <d v="2022-12-10T00:00:00"/>
    <n v="-16"/>
    <n v="44"/>
    <n v="496.8"/>
    <n v="-7948.8"/>
    <n v="21859.200000000001"/>
    <s v="Bonifico"/>
    <d v="2022-11-24T00:00:00"/>
    <s v="12717"/>
    <s v="SAN. BANCO POPOLARE CC TESORERIA"/>
  </r>
  <r>
    <s v="907298"/>
    <s v="91477"/>
    <x v="106"/>
    <s v="ACQ"/>
    <s v="1209368524"/>
    <d v="2022-10-07T00:00:00"/>
    <m/>
    <n v="1494.07"/>
    <s v="60"/>
    <d v="2022-10-11T00:00:00"/>
    <d v="2022-12-10T00:00:00"/>
    <n v="-25"/>
    <n v="35"/>
    <n v="1436.61"/>
    <n v="-35915.25"/>
    <n v="50281.35"/>
    <s v="Bonifico"/>
    <d v="2022-11-15T00:00:00"/>
    <s v="11957"/>
    <s v="SAN. BANCO POPOLARE CC TESORERIA"/>
  </r>
  <r>
    <s v="907299"/>
    <s v="94614"/>
    <x v="262"/>
    <s v="ACQ"/>
    <s v="7172147739"/>
    <d v="2022-10-05T00:00:00"/>
    <m/>
    <n v="1494.5"/>
    <s v="60"/>
    <d v="2022-10-11T00:00:00"/>
    <d v="2022-12-10T00:00:00"/>
    <n v="-12"/>
    <n v="48"/>
    <n v="1225"/>
    <n v="-14700"/>
    <n v="58800"/>
    <s v="Bonifico"/>
    <d v="2022-11-28T00:00:00"/>
    <s v="12819"/>
    <s v="SAN. BANCO POPOLARE CC TESORERIA"/>
  </r>
  <r>
    <s v="907300"/>
    <s v="96876"/>
    <x v="7"/>
    <s v="ACQ"/>
    <s v="0740905599"/>
    <d v="2022-10-07T00:00:00"/>
    <m/>
    <n v="503.69"/>
    <s v="60"/>
    <d v="2022-10-11T00:00:00"/>
    <d v="2022-12-10T00:00:00"/>
    <n v="4"/>
    <n v="64"/>
    <n v="457.9"/>
    <n v="1831.6"/>
    <n v="29305.599999999999"/>
    <s v="Bonifico"/>
    <d v="2022-12-14T00:00:00"/>
    <s v="13486"/>
    <s v="SAN. BANCO POPOLARE CC TESORERIA"/>
  </r>
  <r>
    <s v="907301"/>
    <s v="99599"/>
    <x v="394"/>
    <s v="ACQ"/>
    <s v="0099173397"/>
    <d v="2022-10-05T00:00:00"/>
    <m/>
    <n v="183.96"/>
    <s v="60"/>
    <d v="2022-10-11T00:00:00"/>
    <d v="2022-12-10T00:00:00"/>
    <n v="-12"/>
    <n v="48"/>
    <n v="176.88"/>
    <n v="-2122.56"/>
    <n v="8490.24"/>
    <s v="Bonifico"/>
    <d v="2022-11-28T00:00:00"/>
    <s v="12885"/>
    <s v="SAN. BANCO POPOLARE CC TESORERIA"/>
  </r>
  <r>
    <s v="907302"/>
    <s v="100601"/>
    <x v="125"/>
    <s v="ACQ"/>
    <s v="0003052740"/>
    <d v="2022-10-04T00:00:00"/>
    <m/>
    <n v="57.45"/>
    <s v="60"/>
    <d v="2022-10-11T00:00:00"/>
    <d v="2022-12-10T00:00:00"/>
    <n v="4"/>
    <n v="64"/>
    <n v="52.23"/>
    <n v="208.92"/>
    <n v="3342.72"/>
    <s v="Bonifico"/>
    <d v="2022-12-14T00:00:00"/>
    <s v="13552"/>
    <s v="SAN. BANCO POPOLARE CC TESORERIA"/>
  </r>
  <r>
    <s v="907303"/>
    <s v="90060"/>
    <x v="119"/>
    <s v="ACQ"/>
    <s v="870E155592"/>
    <d v="2022-10-05T00:00:00"/>
    <m/>
    <n v="1394.25"/>
    <s v="60"/>
    <d v="2022-10-11T00:00:00"/>
    <d v="2022-12-10T00:00:00"/>
    <n v="4"/>
    <n v="64"/>
    <n v="1267.5"/>
    <n v="5070"/>
    <n v="81120"/>
    <s v="Bonifico"/>
    <d v="2022-12-14T00:00:00"/>
    <s v="13686"/>
    <s v="SAN. BANCO POPOLARE CC TESORERIA"/>
  </r>
  <r>
    <s v="907304"/>
    <s v="90127"/>
    <x v="88"/>
    <s v="ACQ"/>
    <s v="5302498842"/>
    <d v="2022-10-05T00:00:00"/>
    <m/>
    <n v="206.8"/>
    <s v="60"/>
    <d v="2022-10-11T00:00:00"/>
    <d v="2022-12-10T00:00:00"/>
    <n v="11"/>
    <n v="71"/>
    <n v="188"/>
    <n v="2068"/>
    <n v="13348"/>
    <s v="Bonifico"/>
    <d v="2022-12-21T00:00:00"/>
    <s v="14244"/>
    <s v="SAN. BANCO POPOLARE CC TESORERIA"/>
  </r>
  <r>
    <s v="907305"/>
    <s v="95770"/>
    <x v="519"/>
    <s v="ACQ"/>
    <s v="6251013147"/>
    <d v="2022-10-07T00:00:00"/>
    <m/>
    <n v="654.5"/>
    <s v="60"/>
    <d v="2022-10-11T00:00:00"/>
    <d v="2022-12-10T00:00:00"/>
    <n v="4"/>
    <n v="64"/>
    <n v="595"/>
    <n v="2380"/>
    <n v="38080"/>
    <s v="Bonifico"/>
    <d v="2022-12-14T00:00:00"/>
    <s v="13524"/>
    <s v="SAN. BANCO POPOLARE CC TESORERIA"/>
  </r>
  <r>
    <s v="907306"/>
    <s v="3167"/>
    <x v="600"/>
    <s v="ACQ"/>
    <s v="2328"/>
    <d v="2022-09-30T00:00:00"/>
    <m/>
    <n v="34.159999999999997"/>
    <s v="60"/>
    <d v="2022-10-11T00:00:00"/>
    <d v="2022-12-10T00:00:00"/>
    <n v="-16"/>
    <n v="44"/>
    <n v="28"/>
    <n v="-448"/>
    <n v="1232"/>
    <s v="Bonifico"/>
    <d v="2022-11-24T00:00:00"/>
    <s v="12608"/>
    <s v="SAN. BANCO POPOLARE CC TESORERIA"/>
  </r>
  <r>
    <s v="907307"/>
    <s v="91477"/>
    <x v="106"/>
    <s v="ACQ"/>
    <s v="1209364251"/>
    <d v="2022-10-05T00:00:00"/>
    <m/>
    <n v="683.2"/>
    <s v="60"/>
    <d v="2022-10-11T00:00:00"/>
    <d v="2022-12-10T00:00:00"/>
    <n v="-12"/>
    <n v="48"/>
    <n v="560"/>
    <n v="-6720"/>
    <n v="26880"/>
    <s v="Bonifico"/>
    <d v="2022-11-28T00:00:00"/>
    <s v="12891"/>
    <s v="SAN. BANCO POPOLARE CC TESORERIA"/>
  </r>
  <r>
    <s v="907308"/>
    <s v="94483"/>
    <x v="113"/>
    <s v="ACQ"/>
    <s v="27480506"/>
    <d v="2022-10-07T00:00:00"/>
    <m/>
    <n v="5.78"/>
    <s v="60"/>
    <d v="2022-10-11T00:00:00"/>
    <d v="2022-12-10T00:00:00"/>
    <n v="4"/>
    <n v="64"/>
    <n v="5.25"/>
    <n v="21"/>
    <n v="336"/>
    <s v="Bonifico"/>
    <d v="2022-12-14T00:00:00"/>
    <s v="13536"/>
    <s v="SAN. BANCO POPOLARE CC TESORERIA"/>
  </r>
  <r>
    <s v="907309"/>
    <s v="99438"/>
    <x v="374"/>
    <s v="ACQ"/>
    <s v="24C"/>
    <d v="2022-09-30T00:00:00"/>
    <m/>
    <n v="519.67999999999995"/>
    <s v="60"/>
    <d v="2022-10-11T00:00:00"/>
    <d v="2022-12-10T00:00:00"/>
    <n v="-25"/>
    <n v="35"/>
    <n v="425.97"/>
    <n v="-10649.25"/>
    <n v="14908.95"/>
    <s v="Bonifico"/>
    <d v="2022-11-15T00:00:00"/>
    <s v="12108"/>
    <s v="SAN. BANCO POPOLARE CC TESORERIA"/>
  </r>
  <r>
    <s v="907310"/>
    <s v="10641"/>
    <x v="618"/>
    <s v="ACQ"/>
    <s v="9"/>
    <d v="2022-10-05T00:00:00"/>
    <s v="GHIRINGHELLI: attività LP di medico per vaccinazioni COVID - SETTEMBRE 2022 (h 12,01 cent)"/>
    <n v="480.4"/>
    <s v="30"/>
    <d v="2022-10-11T00:00:00"/>
    <d v="2022-11-10T00:00:00"/>
    <n v="-24"/>
    <n v="6"/>
    <n v="384.32"/>
    <n v="-9223.68"/>
    <n v="2305.92"/>
    <s v="Bonifico"/>
    <d v="2022-10-17T00:00:00"/>
    <s v="11205"/>
    <s v="TERR. BANCO POPOLARE"/>
  </r>
  <r>
    <s v="907311"/>
    <s v="22536"/>
    <x v="9"/>
    <s v="ACQ"/>
    <s v="5922200622"/>
    <d v="2022-09-30T00:00:00"/>
    <s v="SEQSTUDIO GENETIC ANALYZER: ASSISTENZA TECNICA - 3 TRIMESTRE 2022"/>
    <n v="2532.9"/>
    <s v="60"/>
    <d v="2022-10-11T00:00:00"/>
    <d v="2022-12-10T00:00:00"/>
    <n v="-25"/>
    <n v="35"/>
    <n v="2076.15"/>
    <n v="-51903.75"/>
    <n v="72665.25"/>
    <s v="Bonifico"/>
    <d v="2022-11-15T00:00:00"/>
    <s v="11950"/>
    <s v="SAN. BANCO POPOLARE CC TESORERIA"/>
  </r>
  <r>
    <s v="907312"/>
    <s v="99599"/>
    <x v="394"/>
    <s v="ACQ"/>
    <s v="0099173396"/>
    <d v="2022-10-05T00:00:00"/>
    <m/>
    <n v="225.14"/>
    <s v="60"/>
    <d v="2022-10-11T00:00:00"/>
    <d v="2022-12-10T00:00:00"/>
    <n v="-25"/>
    <n v="35"/>
    <n v="216.48"/>
    <n v="-5412"/>
    <n v="7576.7999999999993"/>
    <s v="Bonifico"/>
    <d v="2022-11-15T00:00:00"/>
    <s v="11953"/>
    <s v="SAN. BANCO POPOLARE CC TESORERIA"/>
  </r>
  <r>
    <s v="907313"/>
    <s v="91838"/>
    <x v="420"/>
    <s v="ACQ"/>
    <s v="VP0003772"/>
    <d v="2022-09-27T00:00:00"/>
    <m/>
    <n v="473.02"/>
    <s v="60"/>
    <d v="2022-10-11T00:00:00"/>
    <d v="2022-12-10T00:00:00"/>
    <n v="-18"/>
    <n v="42"/>
    <n v="430.02"/>
    <n v="-7740.36"/>
    <n v="18060.84"/>
    <s v="Bonifico"/>
    <d v="2022-11-22T00:00:00"/>
    <s v="12396"/>
    <s v="SAN. BANCO POPOLARE CC TESORERIA"/>
  </r>
  <r>
    <s v="907314"/>
    <s v="94546"/>
    <x v="71"/>
    <s v="ACQ"/>
    <s v="1011361142"/>
    <d v="2022-10-07T00:00:00"/>
    <m/>
    <n v="9655.32"/>
    <s v="60"/>
    <d v="2022-10-11T00:00:00"/>
    <d v="2022-12-10T00:00:00"/>
    <n v="10"/>
    <n v="70"/>
    <n v="7914.2"/>
    <n v="79142"/>
    <n v="553994"/>
    <s v="Bonifico"/>
    <d v="2022-12-20T00:00:00"/>
    <s v="13998"/>
    <s v="SAN. BANCO POPOLARE CC TESORERIA"/>
  </r>
  <r>
    <s v="907315"/>
    <s v="99100"/>
    <x v="619"/>
    <s v="ACQ"/>
    <s v="FPA 10/22"/>
    <d v="2022-10-06T00:00:00"/>
    <s v="KURYLAS: attività LP di medico per la copertura di turni Pronto Soccorso POOP - AGOSTO 2022 (h 37,20 cent)"/>
    <n v="2232"/>
    <s v="30"/>
    <d v="2022-10-11T00:00:00"/>
    <d v="2022-11-10T00:00:00"/>
    <n v="-24"/>
    <n v="6"/>
    <n v="1785.6"/>
    <n v="-42854.399999999994"/>
    <n v="10713.599999999999"/>
    <s v="Bonifico"/>
    <d v="2022-10-17T00:00:00"/>
    <s v="11223"/>
    <s v="SAN. BANCO POPOLARE CC TESORERIA"/>
  </r>
  <r>
    <s v="907316"/>
    <s v="100878"/>
    <x v="620"/>
    <s v="ACQ"/>
    <s v="FATTPA 10_22"/>
    <d v="2022-10-07T00:00:00"/>
    <s v="ORLANSCHI: attività LP di infermiere c/o Casa circondariale CR - SETTEMBRE 2022 (h 163,41')"/>
    <n v="4902.96"/>
    <s v="30"/>
    <d v="2022-10-11T00:00:00"/>
    <d v="2022-11-10T00:00:00"/>
    <n v="-24"/>
    <n v="6"/>
    <n v="4902.96"/>
    <n v="-117671.04000000001"/>
    <n v="29417.760000000002"/>
    <s v="Bonifico"/>
    <d v="2022-10-17T00:00:00"/>
    <s v="11214"/>
    <s v="SAN. BANCO POPOLARE CC TESORERIA"/>
  </r>
  <r>
    <s v="907317"/>
    <s v="22766"/>
    <x v="225"/>
    <s v="ACQ"/>
    <s v="28007"/>
    <d v="2022-09-30T00:00:00"/>
    <m/>
    <n v="178.02"/>
    <s v="60"/>
    <d v="2022-10-11T00:00:00"/>
    <d v="2022-12-10T00:00:00"/>
    <n v="-16"/>
    <n v="44"/>
    <n v="145.91999999999999"/>
    <n v="-2334.7199999999998"/>
    <n v="6420.48"/>
    <s v="Bonifico"/>
    <d v="2022-11-24T00:00:00"/>
    <s v="12667"/>
    <s v="SAN. BANCO POPOLARE CC TESORERIA"/>
  </r>
  <r>
    <s v="907318"/>
    <s v="93395"/>
    <x v="51"/>
    <s v="ACQ"/>
    <s v="22083966 Q1"/>
    <d v="2022-10-05T00:00:00"/>
    <m/>
    <n v="364.17"/>
    <s v="60"/>
    <d v="2022-10-11T00:00:00"/>
    <d v="2022-12-10T00:00:00"/>
    <n v="-12"/>
    <n v="48"/>
    <n v="298.5"/>
    <n v="-3582"/>
    <n v="14328"/>
    <s v="Bonifico"/>
    <d v="2022-11-28T00:00:00"/>
    <s v="12830"/>
    <s v="SAN. BANCO POPOLARE CC TESORERIA"/>
  </r>
  <r>
    <s v="907319"/>
    <s v="90544"/>
    <x v="11"/>
    <s v="ACQ"/>
    <s v="22130199"/>
    <d v="2022-10-06T00:00:00"/>
    <s v="VEDI N.C. 22148418 DEL 15/11/22 LEGATA A FT. 2213065 DEL 20/10/22 - FT. ORIG. GIA' PAGATA"/>
    <n v="156.94999999999999"/>
    <s v="60"/>
    <d v="2022-10-11T00:00:00"/>
    <d v="2022-12-10T00:00:00"/>
    <n v="0"/>
    <n v="60"/>
    <n v="142.68"/>
    <n v="0"/>
    <n v="8560.8000000000011"/>
    <s v="Bonifico"/>
    <d v="2022-11-22T00:00:00"/>
    <s v="12399"/>
    <s v="SAN. BANCO POPOLARE CC TESORERIA"/>
  </r>
  <r>
    <s v="907320"/>
    <s v="92068"/>
    <x v="146"/>
    <s v="ACQ"/>
    <s v="1020557906"/>
    <d v="2022-10-05T00:00:00"/>
    <m/>
    <n v="858.15"/>
    <s v="60"/>
    <d v="2022-10-11T00:00:00"/>
    <d v="2022-12-10T00:00:00"/>
    <n v="-25"/>
    <n v="35"/>
    <n v="703.4"/>
    <n v="-17585"/>
    <n v="24619"/>
    <s v="Bonifico"/>
    <d v="2022-11-15T00:00:00"/>
    <s v="12122"/>
    <s v="SAN. BANCO POPOLARE CC TESORERIA"/>
  </r>
  <r>
    <s v="907321"/>
    <s v="93395"/>
    <x v="51"/>
    <s v="ACQ"/>
    <s v="22085233 Q1"/>
    <d v="2022-10-07T00:00:00"/>
    <m/>
    <n v="10.98"/>
    <s v="60"/>
    <d v="2022-10-11T00:00:00"/>
    <d v="2022-12-10T00:00:00"/>
    <n v="-12"/>
    <n v="48"/>
    <n v="9"/>
    <n v="-108"/>
    <n v="432"/>
    <s v="Bonifico"/>
    <d v="2022-11-28T00:00:00"/>
    <s v="12830"/>
    <s v="SAN. BANCO POPOLARE CC TESORERIA"/>
  </r>
  <r>
    <s v="907322"/>
    <s v="93395"/>
    <x v="51"/>
    <s v="ACQ"/>
    <s v="22084472 Q1"/>
    <d v="2022-10-06T00:00:00"/>
    <m/>
    <n v="150.06"/>
    <s v="60"/>
    <d v="2022-10-11T00:00:00"/>
    <d v="2022-12-10T00:00:00"/>
    <n v="-12"/>
    <n v="48"/>
    <n v="123"/>
    <n v="-1476"/>
    <n v="5904"/>
    <s v="Bonifico"/>
    <d v="2022-11-28T00:00:00"/>
    <s v="12830"/>
    <s v="SAN. BANCO POPOLARE CC TESORERIA"/>
  </r>
  <r>
    <s v="907323"/>
    <s v="94546"/>
    <x v="71"/>
    <s v="ACQ"/>
    <s v="1011360371"/>
    <d v="2022-10-05T00:00:00"/>
    <m/>
    <n v="475.8"/>
    <s v="60"/>
    <d v="2022-10-11T00:00:00"/>
    <d v="2022-12-10T00:00:00"/>
    <n v="-25"/>
    <n v="35"/>
    <n v="390"/>
    <n v="-9750"/>
    <n v="13650"/>
    <s v="Bonifico"/>
    <d v="2022-11-15T00:00:00"/>
    <s v="12115"/>
    <s v="SAN. BANCO POPOLARE CC TESORERIA"/>
  </r>
  <r>
    <s v="907324"/>
    <s v="99423"/>
    <x v="98"/>
    <s v="ACQ"/>
    <s v="9897104739"/>
    <d v="2022-10-05T00:00:00"/>
    <m/>
    <n v="1203.4000000000001"/>
    <s v="60"/>
    <d v="2022-10-11T00:00:00"/>
    <d v="2022-12-10T00:00:00"/>
    <n v="4"/>
    <n v="64"/>
    <n v="1094"/>
    <n v="4376"/>
    <n v="70016"/>
    <s v="Bonifico"/>
    <d v="2022-12-14T00:00:00"/>
    <s v="13714"/>
    <s v="SAN. BANCO POPOLARE CC TESORERIA"/>
  </r>
  <r>
    <s v="907325"/>
    <s v="100601"/>
    <x v="125"/>
    <s v="ACQ"/>
    <s v="0003052741"/>
    <d v="2022-10-04T00:00:00"/>
    <m/>
    <n v="173.56"/>
    <s v="60"/>
    <d v="2022-10-11T00:00:00"/>
    <d v="2022-12-10T00:00:00"/>
    <n v="4"/>
    <n v="64"/>
    <n v="157.78"/>
    <n v="631.12"/>
    <n v="10097.92"/>
    <s v="Bonifico"/>
    <d v="2022-12-14T00:00:00"/>
    <s v="13552"/>
    <s v="SAN. BANCO POPOLARE CC TESORERIA"/>
  </r>
  <r>
    <s v="907326"/>
    <s v="22766"/>
    <x v="225"/>
    <s v="ACQ"/>
    <s v="28011"/>
    <d v="2022-09-30T00:00:00"/>
    <m/>
    <n v="122.98"/>
    <s v="60"/>
    <d v="2022-10-11T00:00:00"/>
    <d v="2022-12-10T00:00:00"/>
    <n v="-18"/>
    <n v="42"/>
    <n v="100.8"/>
    <n v="-1814.3999999999999"/>
    <n v="4233.5999999999995"/>
    <s v="Bonifico"/>
    <d v="2022-11-22T00:00:00"/>
    <s v="12401"/>
    <s v="SAN. BANCO POPOLARE CC TESORERIA"/>
  </r>
  <r>
    <s v="907328"/>
    <s v="22766"/>
    <x v="225"/>
    <s v="ACQ"/>
    <s v="28014"/>
    <d v="2022-09-30T00:00:00"/>
    <m/>
    <n v="42.58"/>
    <s v="60"/>
    <d v="2022-10-11T00:00:00"/>
    <d v="2022-12-10T00:00:00"/>
    <n v="-25"/>
    <n v="35"/>
    <n v="34.9"/>
    <n v="-872.5"/>
    <n v="1221.5"/>
    <s v="Bonifico"/>
    <d v="2022-11-15T00:00:00"/>
    <s v="12011"/>
    <s v="SAN. BANCO POPOLARE CC TESORERIA"/>
  </r>
  <r>
    <s v="907329"/>
    <s v="90075"/>
    <x v="57"/>
    <s v="ACQ"/>
    <s v="222067971"/>
    <d v="2022-10-07T00:00:00"/>
    <m/>
    <n v="115.9"/>
    <s v="60"/>
    <d v="2022-10-11T00:00:00"/>
    <d v="2022-12-10T00:00:00"/>
    <n v="-12"/>
    <n v="48"/>
    <n v="95"/>
    <n v="-1140"/>
    <n v="4560"/>
    <s v="Bonifico"/>
    <d v="2022-11-28T00:00:00"/>
    <s v="12812"/>
    <s v="SAN. BANCO POPOLARE CC TESORERIA"/>
  </r>
  <r>
    <s v="907330"/>
    <s v="97104"/>
    <x v="276"/>
    <s v="ACQ"/>
    <s v="22115617"/>
    <d v="2022-09-30T00:00:00"/>
    <m/>
    <n v="214.5"/>
    <s v="60"/>
    <d v="2022-10-11T00:00:00"/>
    <d v="2022-12-10T00:00:00"/>
    <n v="-25"/>
    <n v="35"/>
    <n v="206.25"/>
    <n v="-5156.25"/>
    <n v="7218.75"/>
    <s v="Bonifico"/>
    <d v="2022-11-15T00:00:00"/>
    <s v="12180"/>
    <s v="SAN. BANCO POPOLARE CC TESORERIA"/>
  </r>
  <r>
    <s v="907331"/>
    <s v="10410"/>
    <x v="621"/>
    <s v="ACQ"/>
    <s v="41"/>
    <d v="2022-10-04T00:00:00"/>
    <s v="FASOLI Paola: attività di docenza al CdS in Fisioterapia, 12 ore – Periodo: maggio 2022 - AA 2021/22."/>
    <n v="378"/>
    <s v="0"/>
    <d v="2022-10-11T00:00:00"/>
    <d v="2022-10-11T00:00:00"/>
    <n v="9"/>
    <n v="9"/>
    <n v="316.02999999999997"/>
    <n v="2844.2699999999995"/>
    <n v="2844.2699999999995"/>
    <s v="Bonifico"/>
    <d v="2022-10-20T00:00:00"/>
    <s v="11284"/>
    <s v="SAN. BANCO POPOLARE CC TESORERIA"/>
  </r>
  <r>
    <s v="907332"/>
    <s v="21952"/>
    <x v="99"/>
    <s v="ACQ"/>
    <s v="2223097152"/>
    <d v="2022-10-05T00:00:00"/>
    <m/>
    <n v="652.70000000000005"/>
    <s v="60"/>
    <d v="2022-10-11T00:00:00"/>
    <d v="2022-12-10T00:00:00"/>
    <n v="-25"/>
    <n v="35"/>
    <n v="535"/>
    <n v="-13375"/>
    <n v="18725"/>
    <s v="Bonifico"/>
    <d v="2022-11-15T00:00:00"/>
    <s v="11985"/>
    <s v="SAN. BANCO POPOLARE CC TESORERIA"/>
  </r>
  <r>
    <s v="907333"/>
    <s v="22766"/>
    <x v="225"/>
    <s v="ACQ"/>
    <s v="28018"/>
    <d v="2022-09-30T00:00:00"/>
    <m/>
    <n v="96.43"/>
    <s v="60"/>
    <d v="2022-10-11T00:00:00"/>
    <d v="2022-12-10T00:00:00"/>
    <n v="-12"/>
    <n v="48"/>
    <n v="79.040000000000006"/>
    <n v="-948.48"/>
    <n v="3793.92"/>
    <s v="Bonifico"/>
    <d v="2022-11-28T00:00:00"/>
    <s v="12813"/>
    <s v="SAN. BANCO POPOLARE CC TESORERIA"/>
  </r>
  <r>
    <s v="907334"/>
    <s v="22766"/>
    <x v="225"/>
    <s v="ACQ"/>
    <s v="28008"/>
    <d v="2022-09-30T00:00:00"/>
    <m/>
    <n v="47.82"/>
    <s v="60"/>
    <d v="2022-10-11T00:00:00"/>
    <d v="2022-12-10T00:00:00"/>
    <n v="-16"/>
    <n v="44"/>
    <n v="39.200000000000003"/>
    <n v="-627.20000000000005"/>
    <n v="1724.8000000000002"/>
    <s v="Bonifico"/>
    <d v="2022-11-24T00:00:00"/>
    <s v="12667"/>
    <s v="SAN. BANCO POPOLARE CC TESORERIA"/>
  </r>
  <r>
    <s v="907335"/>
    <s v="91838"/>
    <x v="420"/>
    <s v="ACQ"/>
    <s v="VP0003773"/>
    <d v="2022-09-27T00:00:00"/>
    <m/>
    <n v="2838.13"/>
    <s v="60"/>
    <d v="2022-10-11T00:00:00"/>
    <d v="2022-12-10T00:00:00"/>
    <n v="-25"/>
    <n v="35"/>
    <n v="2580.12"/>
    <n v="-64503"/>
    <n v="90304.2"/>
    <s v="Bonifico"/>
    <d v="2022-11-15T00:00:00"/>
    <s v="12157"/>
    <s v="SAN. BANCO POPOLARE CC TESORERIA"/>
  </r>
  <r>
    <s v="907336"/>
    <s v="95675"/>
    <x v="28"/>
    <s v="ACQ"/>
    <s v="0086616904"/>
    <d v="2022-09-29T00:00:00"/>
    <s v="COVID"/>
    <n v="2661.12"/>
    <s v="60"/>
    <d v="2022-10-11T00:00:00"/>
    <d v="2022-12-10T00:00:00"/>
    <n v="-25"/>
    <n v="35"/>
    <n v="2534.4"/>
    <n v="-63360"/>
    <n v="88704"/>
    <s v="Bonifico"/>
    <d v="2022-11-15T00:00:00"/>
    <s v="12051"/>
    <s v="SAN. BANCO POPOLARE CC TESORERIA"/>
  </r>
  <r>
    <s v="907337"/>
    <s v="90544"/>
    <x v="11"/>
    <s v="ACQ"/>
    <s v="22130029"/>
    <d v="2022-10-06T00:00:00"/>
    <m/>
    <n v="274.5"/>
    <s v="60"/>
    <d v="2022-10-11T00:00:00"/>
    <d v="2022-12-10T00:00:00"/>
    <n v="-18"/>
    <n v="42"/>
    <n v="225"/>
    <n v="-4050"/>
    <n v="9450"/>
    <s v="Bonifico"/>
    <d v="2022-11-22T00:00:00"/>
    <s v="12399"/>
    <s v="SAN. BANCO POPOLARE CC TESORERIA"/>
  </r>
  <r>
    <s v="907338"/>
    <s v="94686"/>
    <x v="177"/>
    <s v="ACQ"/>
    <s v="2022000010033395"/>
    <d v="2022-10-03T00:00:00"/>
    <m/>
    <n v="121"/>
    <s v="60"/>
    <d v="2022-10-11T00:00:00"/>
    <d v="2022-12-10T00:00:00"/>
    <n v="-18"/>
    <n v="42"/>
    <n v="110"/>
    <n v="-1980"/>
    <n v="4620"/>
    <s v="Bonifico"/>
    <d v="2022-11-22T00:00:00"/>
    <s v="12373"/>
    <s v="SAN. BANCO POPOLARE CC TESORERIA"/>
  </r>
  <r>
    <s v="907339"/>
    <s v="98794"/>
    <x v="32"/>
    <s v="ACQ"/>
    <s v="014/7142"/>
    <d v="2022-09-30T00:00:00"/>
    <m/>
    <n v="7421.66"/>
    <s v="60"/>
    <d v="2022-10-11T00:00:00"/>
    <d v="2022-12-10T00:00:00"/>
    <n v="-25"/>
    <n v="35"/>
    <n v="6083.33"/>
    <n v="-152083.25"/>
    <n v="212916.55"/>
    <s v="Bonifico"/>
    <d v="2022-11-15T00:00:00"/>
    <s v="12069"/>
    <s v="SAN. BANCO POPOLARE CC TESORERIA"/>
  </r>
  <r>
    <s v="907340"/>
    <s v="10633"/>
    <x v="501"/>
    <s v="ACQ"/>
    <s v="2022140000002357"/>
    <d v="2022-10-04T00:00:00"/>
    <m/>
    <n v="3127.85"/>
    <s v="60"/>
    <d v="2022-10-11T00:00:00"/>
    <d v="2022-12-10T00:00:00"/>
    <n v="4"/>
    <n v="64"/>
    <n v="2843.5"/>
    <n v="11374"/>
    <n v="181984"/>
    <s v="Bonifico"/>
    <d v="2022-12-14T00:00:00"/>
    <s v="13452"/>
    <s v="SAN. BANCO POPOLARE CC TESORERIA"/>
  </r>
  <r>
    <s v="907341"/>
    <s v="94546"/>
    <x v="71"/>
    <s v="ACQ"/>
    <s v="1011359455"/>
    <d v="2022-10-03T00:00:00"/>
    <m/>
    <n v="854"/>
    <s v="60"/>
    <d v="2022-10-11T00:00:00"/>
    <d v="2022-12-10T00:00:00"/>
    <n v="11"/>
    <n v="71"/>
    <n v="700"/>
    <n v="7700"/>
    <n v="49700"/>
    <s v="Bonifico"/>
    <d v="2022-12-21T00:00:00"/>
    <s v="14234"/>
    <s v="SAN. BANCO POPOLARE CC TESORERIA"/>
  </r>
  <r>
    <s v="907342"/>
    <s v="95277"/>
    <x v="107"/>
    <s v="ACQ"/>
    <s v="0000001000082839"/>
    <d v="2022-10-06T00:00:00"/>
    <m/>
    <n v="48.27"/>
    <s v="60"/>
    <d v="2022-10-11T00:00:00"/>
    <d v="2022-12-10T00:00:00"/>
    <n v="4"/>
    <n v="64"/>
    <n v="43.88"/>
    <n v="175.52"/>
    <n v="2808.32"/>
    <s v="Bonifico"/>
    <d v="2022-12-14T00:00:00"/>
    <s v="13507"/>
    <s v="SAN. BANCO POPOLARE CC TESORERIA"/>
  </r>
  <r>
    <s v="907343"/>
    <s v="22839"/>
    <x v="278"/>
    <s v="ACQ"/>
    <s v="25892105"/>
    <d v="2022-09-29T00:00:00"/>
    <m/>
    <n v="211.12"/>
    <s v="60"/>
    <d v="2022-10-11T00:00:00"/>
    <d v="2022-12-10T00:00:00"/>
    <n v="-25"/>
    <n v="35"/>
    <n v="203"/>
    <n v="-5075"/>
    <n v="7105"/>
    <s v="Bonifico"/>
    <d v="2022-11-15T00:00:00"/>
    <s v="11981"/>
    <s v="SAN. BANCO POPOLARE CC TESORERIA"/>
  </r>
  <r>
    <s v="907344"/>
    <s v="95572"/>
    <x v="550"/>
    <s v="ACQ"/>
    <s v="6089/2"/>
    <d v="2022-09-30T00:00:00"/>
    <m/>
    <n v="939.74"/>
    <s v="60"/>
    <d v="2022-10-11T00:00:00"/>
    <d v="2022-12-10T00:00:00"/>
    <n v="-25"/>
    <n v="35"/>
    <n v="903.6"/>
    <n v="-22590"/>
    <n v="31626"/>
    <s v="Bonifico"/>
    <d v="2022-11-15T00:00:00"/>
    <s v="11962"/>
    <s v="SAN. BANCO POPOLARE CC TESORERIA"/>
  </r>
  <r>
    <s v="907345"/>
    <s v="99423"/>
    <x v="98"/>
    <s v="ACQ"/>
    <s v="9897105595"/>
    <d v="2022-10-07T00:00:00"/>
    <m/>
    <n v="11778.37"/>
    <s v="60"/>
    <d v="2022-10-11T00:00:00"/>
    <d v="2022-12-10T00:00:00"/>
    <n v="10"/>
    <n v="70"/>
    <n v="10707.61"/>
    <n v="107076.1"/>
    <n v="749532.70000000007"/>
    <s v="Bonifico"/>
    <d v="2022-12-20T00:00:00"/>
    <s v="14033"/>
    <s v="SAN. BANCO POPOLARE CC TESORERIA"/>
  </r>
  <r>
    <s v="907346"/>
    <s v="22839"/>
    <x v="278"/>
    <s v="ACQ"/>
    <s v="25892025"/>
    <d v="2022-09-29T00:00:00"/>
    <m/>
    <n v="19.22"/>
    <s v="60"/>
    <d v="2022-10-11T00:00:00"/>
    <d v="2022-12-10T00:00:00"/>
    <n v="-25"/>
    <n v="35"/>
    <n v="18.48"/>
    <n v="-462"/>
    <n v="646.80000000000007"/>
    <s v="Bonifico"/>
    <d v="2022-11-15T00:00:00"/>
    <s v="11981"/>
    <s v="SAN. BANCO POPOLARE CC TESORERIA"/>
  </r>
  <r>
    <s v="907347"/>
    <s v="97160"/>
    <x v="376"/>
    <s v="ACQ"/>
    <s v="002855/22"/>
    <d v="2022-09-30T00:00:00"/>
    <m/>
    <n v="2818.2"/>
    <s v="60"/>
    <d v="2022-10-11T00:00:00"/>
    <d v="2022-12-10T00:00:00"/>
    <n v="-25"/>
    <n v="35"/>
    <n v="2310"/>
    <n v="-57750"/>
    <n v="80850"/>
    <s v="Bonifico"/>
    <d v="2022-11-15T00:00:00"/>
    <s v="11961"/>
    <s v="SAN. BANCO POPOLARE CC TESORERIA"/>
  </r>
  <r>
    <s v="907348"/>
    <s v="99648"/>
    <x v="196"/>
    <s v="ACQ"/>
    <s v="0000576"/>
    <d v="2022-09-30T00:00:00"/>
    <m/>
    <n v="1671.4"/>
    <s v="60"/>
    <d v="2022-10-11T00:00:00"/>
    <d v="2022-12-10T00:00:00"/>
    <n v="-16"/>
    <n v="44"/>
    <n v="1370"/>
    <n v="-21920"/>
    <n v="60280"/>
    <s v="Bonifico"/>
    <d v="2022-11-24T00:00:00"/>
    <s v="12609"/>
    <s v="SAN. BANCO POPOLARE CC TESORERIA"/>
  </r>
  <r>
    <s v="907349"/>
    <s v="22839"/>
    <x v="278"/>
    <s v="ACQ"/>
    <s v="25891767"/>
    <d v="2022-09-29T00:00:00"/>
    <m/>
    <n v="24.96"/>
    <s v="60"/>
    <d v="2022-10-11T00:00:00"/>
    <d v="2022-12-10T00:00:00"/>
    <n v="-25"/>
    <n v="35"/>
    <n v="24"/>
    <n v="-600"/>
    <n v="840"/>
    <s v="Bonifico"/>
    <d v="2022-11-15T00:00:00"/>
    <s v="11981"/>
    <s v="SAN. BANCO POPOLARE CC TESORERIA"/>
  </r>
  <r>
    <s v="907350"/>
    <s v="99554"/>
    <x v="431"/>
    <s v="ACQ"/>
    <s v="183/PA"/>
    <d v="2022-09-30T00:00:00"/>
    <m/>
    <n v="2318"/>
    <s v="60"/>
    <d v="2022-10-11T00:00:00"/>
    <d v="2022-12-10T00:00:00"/>
    <n v="-25"/>
    <n v="35"/>
    <n v="1900"/>
    <n v="-47500"/>
    <n v="66500"/>
    <s v="Bonifico"/>
    <d v="2022-11-15T00:00:00"/>
    <s v="11980"/>
    <s v="SAN. BANCO POPOLARE CC TESORERIA"/>
  </r>
  <r>
    <s v="907351"/>
    <s v="99648"/>
    <x v="196"/>
    <s v="ACQ"/>
    <s v="0000577"/>
    <d v="2022-09-30T00:00:00"/>
    <m/>
    <n v="668.56"/>
    <s v="60"/>
    <d v="2022-10-11T00:00:00"/>
    <d v="2022-12-10T00:00:00"/>
    <n v="-16"/>
    <n v="44"/>
    <n v="548"/>
    <n v="-8768"/>
    <n v="24112"/>
    <s v="Bonifico"/>
    <d v="2022-11-24T00:00:00"/>
    <s v="12609"/>
    <s v="SAN. BANCO POPOLARE CC TESORERIA"/>
  </r>
  <r>
    <s v="907352"/>
    <s v="93295"/>
    <x v="194"/>
    <s v="ACQ"/>
    <s v="1022188754"/>
    <d v="2022-09-30T00:00:00"/>
    <m/>
    <n v="5528.64"/>
    <s v="60"/>
    <d v="2022-10-11T00:00:00"/>
    <d v="2022-12-10T00:00:00"/>
    <n v="-16"/>
    <n v="44"/>
    <n v="5316"/>
    <n v="-85056"/>
    <n v="233904"/>
    <s v="Bonifico"/>
    <d v="2022-11-24T00:00:00"/>
    <s v="12569"/>
    <s v="SAN. BANCO POPOLARE CC TESORERIA"/>
  </r>
  <r>
    <s v="907353"/>
    <s v="94699"/>
    <x v="96"/>
    <s v="ACQ"/>
    <s v="2022032874"/>
    <d v="2022-10-03T00:00:00"/>
    <m/>
    <n v="2047.16"/>
    <s v="60"/>
    <d v="2022-10-11T00:00:00"/>
    <d v="2022-12-10T00:00:00"/>
    <n v="-16"/>
    <n v="44"/>
    <n v="1678"/>
    <n v="-26848"/>
    <n v="73832"/>
    <s v="Bonifico"/>
    <d v="2022-11-24T00:00:00"/>
    <s v="12621"/>
    <s v="SAN. BANCO POPOLARE CC TESORERIA"/>
  </r>
  <r>
    <s v="907354"/>
    <s v="95292"/>
    <x v="171"/>
    <s v="ACQ"/>
    <s v="IBP22PA-0014573"/>
    <d v="2022-09-15T00:00:00"/>
    <m/>
    <n v="478.5"/>
    <s v="60"/>
    <d v="2022-10-11T00:00:00"/>
    <d v="2022-12-10T00:00:00"/>
    <n v="-16"/>
    <n v="44"/>
    <n v="435"/>
    <n v="-6960"/>
    <n v="19140"/>
    <s v="Bonifico"/>
    <d v="2022-11-24T00:00:00"/>
    <s v="12657"/>
    <s v="SAN. BANCO POPOLARE CC TESORERIA"/>
  </r>
  <r>
    <s v="907355"/>
    <s v="22839"/>
    <x v="278"/>
    <s v="ACQ"/>
    <s v="25892336"/>
    <d v="2022-09-29T00:00:00"/>
    <m/>
    <n v="385.11"/>
    <s v="60"/>
    <d v="2022-10-11T00:00:00"/>
    <d v="2022-12-10T00:00:00"/>
    <n v="-25"/>
    <n v="35"/>
    <n v="370.3"/>
    <n v="-9257.5"/>
    <n v="12960.5"/>
    <s v="Bonifico"/>
    <d v="2022-11-15T00:00:00"/>
    <s v="11981"/>
    <s v="SAN. BANCO POPOLARE CC TESORERIA"/>
  </r>
  <r>
    <s v="907356"/>
    <s v="90127"/>
    <x v="88"/>
    <s v="ACQ"/>
    <s v="5302499430"/>
    <d v="2022-10-06T00:00:00"/>
    <m/>
    <n v="263.52"/>
    <s v="60"/>
    <d v="2022-10-11T00:00:00"/>
    <d v="2022-12-10T00:00:00"/>
    <n v="-12"/>
    <n v="48"/>
    <n v="216"/>
    <n v="-2592"/>
    <n v="10368"/>
    <s v="Bonifico"/>
    <d v="2022-11-28T00:00:00"/>
    <s v="12963"/>
    <s v="SAN. BANCO POPOLARE CC TESORERIA"/>
  </r>
  <r>
    <s v="907357"/>
    <s v="91056"/>
    <x v="198"/>
    <s v="ACQ"/>
    <s v="90019294"/>
    <d v="2022-10-06T00:00:00"/>
    <m/>
    <n v="668.91"/>
    <s v="60"/>
    <d v="2022-10-11T00:00:00"/>
    <d v="2022-12-10T00:00:00"/>
    <n v="-12"/>
    <n v="48"/>
    <n v="608.1"/>
    <n v="-7297.2000000000007"/>
    <n v="29188.800000000003"/>
    <s v="Bonifico"/>
    <d v="2022-11-28T00:00:00"/>
    <s v="12930"/>
    <s v="SAN. BANCO POPOLARE CC TESORERIA"/>
  </r>
  <r>
    <s v="907358"/>
    <s v="22536"/>
    <x v="9"/>
    <s v="ACQ"/>
    <s v="22045813"/>
    <d v="2022-10-06T00:00:00"/>
    <m/>
    <n v="934.52"/>
    <s v="60"/>
    <d v="2022-10-11T00:00:00"/>
    <d v="2022-12-10T00:00:00"/>
    <n v="4"/>
    <n v="64"/>
    <n v="766"/>
    <n v="3064"/>
    <n v="49024"/>
    <s v="Bonifico"/>
    <d v="2022-12-14T00:00:00"/>
    <s v="13541"/>
    <s v="SAN. BANCO POPOLARE CC TESORERIA"/>
  </r>
  <r>
    <s v="907359"/>
    <s v="22839"/>
    <x v="278"/>
    <s v="ACQ"/>
    <s v="25892058"/>
    <d v="2022-09-29T00:00:00"/>
    <m/>
    <n v="174.72"/>
    <s v="60"/>
    <d v="2022-10-11T00:00:00"/>
    <d v="2022-12-10T00:00:00"/>
    <n v="-29"/>
    <n v="31"/>
    <n v="168"/>
    <n v="-4872"/>
    <n v="5208"/>
    <s v="Bonifico"/>
    <d v="2022-11-11T00:00:00"/>
    <s v="11915"/>
    <s v="SAN. BANCO POPOLARE CC TESORERIA"/>
  </r>
  <r>
    <s v="907360"/>
    <s v="93295"/>
    <x v="194"/>
    <s v="ACQ"/>
    <s v="1022188756"/>
    <d v="2022-09-30T00:00:00"/>
    <m/>
    <n v="793"/>
    <s v="60"/>
    <d v="2022-10-11T00:00:00"/>
    <d v="2022-12-10T00:00:00"/>
    <n v="-10"/>
    <n v="50"/>
    <n v="650"/>
    <n v="-6500"/>
    <n v="32500"/>
    <s v="Bonifico"/>
    <d v="2022-11-30T00:00:00"/>
    <s v="13001"/>
    <s v="SAN. BANCO POPOLARE CC TESORERIA"/>
  </r>
  <r>
    <s v="907361"/>
    <s v="94699"/>
    <x v="96"/>
    <s v="ACQ"/>
    <s v="2022032872"/>
    <d v="2022-10-03T00:00:00"/>
    <m/>
    <n v="91.74"/>
    <s v="60"/>
    <d v="2022-10-11T00:00:00"/>
    <d v="2022-12-10T00:00:00"/>
    <n v="-25"/>
    <n v="35"/>
    <n v="75.2"/>
    <n v="-1880"/>
    <n v="2632"/>
    <s v="Bonifico"/>
    <d v="2022-11-15T00:00:00"/>
    <s v="12027"/>
    <s v="SAN. BANCO POPOLARE CC TESORERIA"/>
  </r>
  <r>
    <s v="907362"/>
    <s v="95292"/>
    <x v="171"/>
    <s v="ACQ"/>
    <s v="IBP22PA-0015142"/>
    <d v="2022-09-26T00:00:00"/>
    <m/>
    <n v="374"/>
    <s v="60"/>
    <d v="2022-10-11T00:00:00"/>
    <d v="2022-12-10T00:00:00"/>
    <n v="-18"/>
    <n v="42"/>
    <n v="340"/>
    <n v="-6120"/>
    <n v="14280"/>
    <s v="Bonifico"/>
    <d v="2022-11-22T00:00:00"/>
    <s v="12457"/>
    <s v="SAN. BANCO POPOLARE CC TESORERIA"/>
  </r>
  <r>
    <s v="907363"/>
    <s v="96876"/>
    <x v="7"/>
    <s v="ACQ"/>
    <s v="0740905596"/>
    <d v="2022-10-07T00:00:00"/>
    <m/>
    <n v="129.1"/>
    <s v="60"/>
    <d v="2022-10-11T00:00:00"/>
    <d v="2022-12-10T00:00:00"/>
    <n v="4"/>
    <n v="64"/>
    <n v="117.36"/>
    <n v="469.44"/>
    <n v="7511.04"/>
    <s v="Bonifico"/>
    <d v="2022-12-14T00:00:00"/>
    <s v="13486"/>
    <s v="SAN. BANCO POPOLARE CC TESORERIA"/>
  </r>
  <r>
    <s v="907364"/>
    <s v="93295"/>
    <x v="194"/>
    <s v="ACQ"/>
    <s v="1022188758"/>
    <d v="2022-09-30T00:00:00"/>
    <s v="NOL SOLAIR SETT22"/>
    <n v="3013.4"/>
    <s v="60"/>
    <d v="2022-10-11T00:00:00"/>
    <d v="2022-12-10T00:00:00"/>
    <n v="-25"/>
    <n v="35"/>
    <n v="2470"/>
    <n v="-61750"/>
    <n v="86450"/>
    <s v="Bonifico"/>
    <d v="2022-11-15T00:00:00"/>
    <s v="11976"/>
    <s v="SAN. BANCO POPOLARE CC TESORERIA"/>
  </r>
  <r>
    <s v="907365"/>
    <s v="95292"/>
    <x v="171"/>
    <s v="ACQ"/>
    <s v="IBP22PA-0015564"/>
    <d v="2022-09-30T00:00:00"/>
    <m/>
    <n v="46.75"/>
    <s v="60"/>
    <d v="2022-10-11T00:00:00"/>
    <d v="2022-12-10T00:00:00"/>
    <n v="-18"/>
    <n v="42"/>
    <n v="42.5"/>
    <n v="-765"/>
    <n v="1785"/>
    <s v="Bonifico"/>
    <d v="2022-11-22T00:00:00"/>
    <s v="12457"/>
    <s v="SAN. BANCO POPOLARE CC TESORERIA"/>
  </r>
  <r>
    <s v="907366"/>
    <s v="96777"/>
    <x v="373"/>
    <s v="ACQ"/>
    <s v="2212003222"/>
    <d v="2022-10-03T00:00:00"/>
    <m/>
    <n v="72.010000000000005"/>
    <s v="60"/>
    <d v="2022-10-11T00:00:00"/>
    <d v="2022-12-10T00:00:00"/>
    <n v="-16"/>
    <n v="44"/>
    <n v="65.459999999999994"/>
    <n v="-1047.3599999999999"/>
    <n v="2880.24"/>
    <s v="Bonifico"/>
    <d v="2022-11-24T00:00:00"/>
    <s v="12687"/>
    <s v="SAN. BANCO POPOLARE CC TESORERIA"/>
  </r>
  <r>
    <s v="907367"/>
    <s v="22839"/>
    <x v="278"/>
    <s v="ACQ"/>
    <s v="25891682"/>
    <d v="2022-09-29T00:00:00"/>
    <m/>
    <n v="530.4"/>
    <s v="60"/>
    <d v="2022-10-11T00:00:00"/>
    <d v="2022-12-10T00:00:00"/>
    <n v="-25"/>
    <n v="35"/>
    <n v="510"/>
    <n v="-12750"/>
    <n v="17850"/>
    <s v="Bonifico"/>
    <d v="2022-11-15T00:00:00"/>
    <s v="11981"/>
    <s v="SAN. BANCO POPOLARE CC TESORERIA"/>
  </r>
  <r>
    <s v="907368"/>
    <s v="93295"/>
    <x v="194"/>
    <s v="ACQ"/>
    <s v="1022188759"/>
    <d v="2022-09-30T00:00:00"/>
    <m/>
    <n v="589.37"/>
    <s v="60"/>
    <d v="2022-10-11T00:00:00"/>
    <d v="2022-12-10T00:00:00"/>
    <n v="-16"/>
    <n v="44"/>
    <n v="566.70000000000005"/>
    <n v="-9067.2000000000007"/>
    <n v="24934.800000000003"/>
    <s v="Bonifico"/>
    <d v="2022-11-24T00:00:00"/>
    <s v="12569"/>
    <s v="SAN. BANCO POPOLARE CC TESORERIA"/>
  </r>
  <r>
    <s v="907369"/>
    <s v="97226"/>
    <x v="110"/>
    <s v="ACQ"/>
    <s v="2208116408"/>
    <d v="2022-10-07T00:00:00"/>
    <m/>
    <n v="1100"/>
    <s v="60"/>
    <d v="2022-10-11T00:00:00"/>
    <d v="2022-12-10T00:00:00"/>
    <n v="4"/>
    <n v="64"/>
    <n v="1000"/>
    <n v="4000"/>
    <n v="64000"/>
    <s v="Bonifico"/>
    <d v="2022-12-14T00:00:00"/>
    <s v="13561"/>
    <s v="SAN. BANCO POPOLARE CC TESORERIA"/>
  </r>
  <r>
    <s v="907370"/>
    <s v="93295"/>
    <x v="194"/>
    <s v="ACQ"/>
    <s v="1022188757"/>
    <d v="2022-09-30T00:00:00"/>
    <s v="NOL.SERBATOIO OSSIG. SETT'2022"/>
    <n v="518.96"/>
    <s v="60"/>
    <d v="2022-10-11T00:00:00"/>
    <d v="2022-12-10T00:00:00"/>
    <n v="-25"/>
    <n v="35"/>
    <n v="499"/>
    <n v="-12475"/>
    <n v="17465"/>
    <s v="Bonifico"/>
    <d v="2022-11-15T00:00:00"/>
    <s v="11976"/>
    <s v="SAN. BANCO POPOLARE CC TESORERIA"/>
  </r>
  <r>
    <s v="907371"/>
    <s v="94894"/>
    <x v="273"/>
    <s v="ACQ"/>
    <s v="3622100145"/>
    <d v="2022-10-05T00:00:00"/>
    <m/>
    <n v="112.22"/>
    <s v="60"/>
    <d v="2022-10-11T00:00:00"/>
    <d v="2022-12-10T00:00:00"/>
    <n v="4"/>
    <n v="64"/>
    <n v="102.02"/>
    <n v="408.08"/>
    <n v="6529.28"/>
    <s v="Bonifico"/>
    <d v="2022-12-14T00:00:00"/>
    <s v="13690"/>
    <s v="SAN. BANCO POPOLARE CC TESORERIA"/>
  </r>
  <r>
    <s v="907372"/>
    <s v="96876"/>
    <x v="7"/>
    <s v="ACQ"/>
    <s v="0740904620"/>
    <d v="2022-10-04T00:00:00"/>
    <s v="COGE 4000/21 - NC A STORNO PARZ. FT 740844946 DEL 23/12/21 GIA' PAGATA"/>
    <n v="-911.99"/>
    <s v="60"/>
    <d v="2022-10-11T00:00:00"/>
    <d v="2022-12-10T00:00:00"/>
    <n v="0"/>
    <n v="60"/>
    <n v="-829.08"/>
    <n v="0"/>
    <n v="-49744.800000000003"/>
    <s v="Bonifico"/>
    <d v="2022-10-17T00:00:00"/>
    <s v="11241"/>
    <s v="SAN. BANCO POPOLARE CC TESORERIA"/>
  </r>
  <r>
    <s v="907373"/>
    <s v="22839"/>
    <x v="278"/>
    <s v="ACQ"/>
    <s v="25892062"/>
    <d v="2022-09-29T00:00:00"/>
    <m/>
    <n v="237.12"/>
    <s v="60"/>
    <d v="2022-10-11T00:00:00"/>
    <d v="2022-12-10T00:00:00"/>
    <n v="-25"/>
    <n v="35"/>
    <n v="228"/>
    <n v="-5700"/>
    <n v="7980"/>
    <s v="Bonifico"/>
    <d v="2022-11-15T00:00:00"/>
    <s v="11981"/>
    <s v="SAN. BANCO POPOLARE CC TESORERIA"/>
  </r>
  <r>
    <s v="907374"/>
    <s v="96606"/>
    <x v="397"/>
    <s v="ACQ"/>
    <s v="1960/V2"/>
    <d v="2022-09-30T00:00:00"/>
    <m/>
    <n v="1014.61"/>
    <s v="60"/>
    <d v="2022-10-11T00:00:00"/>
    <d v="2022-12-10T00:00:00"/>
    <n v="-12"/>
    <n v="48"/>
    <n v="831.65"/>
    <n v="-9979.7999999999993"/>
    <n v="39919.199999999997"/>
    <s v="Bonifico"/>
    <d v="2022-11-28T00:00:00"/>
    <s v="12899"/>
    <s v="SAN. BANCO POPOLARE CC TESORERIA"/>
  </r>
  <r>
    <s v="907375"/>
    <s v="98623"/>
    <x v="70"/>
    <s v="ACQ"/>
    <s v="6270003549"/>
    <d v="2022-10-05T00:00:00"/>
    <s v="NC A STORNO TOT FT 9270034039 DEL 15/6/22 GIA' PAGATA PER DOPPIA FATTURAZIONE"/>
    <n v="-4392"/>
    <s v="60"/>
    <d v="2022-10-11T00:00:00"/>
    <d v="2022-12-10T00:00:00"/>
    <n v="0"/>
    <n v="60"/>
    <n v="-3600"/>
    <n v="0"/>
    <n v="-216000"/>
    <s v="Bonifico"/>
    <d v="2022-11-15T00:00:00"/>
    <s v="12171"/>
    <s v="SAN. BANCO POPOLARE CC TESORERIA"/>
  </r>
  <r>
    <s v="907376"/>
    <s v="93922"/>
    <x v="132"/>
    <s v="ACQ"/>
    <s v="2248222"/>
    <d v="2022-10-07T00:00:00"/>
    <m/>
    <n v="2086.1999999999998"/>
    <s v="60"/>
    <d v="2022-10-11T00:00:00"/>
    <d v="2022-12-10T00:00:00"/>
    <n v="4"/>
    <n v="64"/>
    <n v="1710"/>
    <n v="6840"/>
    <n v="109440"/>
    <s v="Bonifico"/>
    <d v="2022-12-14T00:00:00"/>
    <s v="13596"/>
    <s v="SAN. BANCO POPOLARE CC TESORERIA"/>
  </r>
  <r>
    <s v="907377"/>
    <s v="97749"/>
    <x v="396"/>
    <s v="ACQ"/>
    <s v="2022930063"/>
    <d v="2022-10-06T00:00:00"/>
    <m/>
    <n v="3394.65"/>
    <s v="60"/>
    <d v="2022-10-11T00:00:00"/>
    <d v="2022-12-10T00:00:00"/>
    <n v="4"/>
    <n v="64"/>
    <n v="2782.5"/>
    <n v="11130"/>
    <n v="178080"/>
    <s v="Bonifico"/>
    <d v="2022-12-14T00:00:00"/>
    <s v="13460"/>
    <s v="SAN. BANCO POPOLARE CC TESORERIA"/>
  </r>
  <r>
    <s v="907378"/>
    <s v="18707"/>
    <x v="413"/>
    <s v="ACQ"/>
    <s v="00010010637"/>
    <d v="2022-09-30T00:00:00"/>
    <m/>
    <n v="210.77"/>
    <s v="60"/>
    <d v="2022-10-11T00:00:00"/>
    <d v="2022-12-10T00:00:00"/>
    <n v="-25"/>
    <n v="35"/>
    <n v="172.76"/>
    <n v="-4319"/>
    <n v="6046.5999999999995"/>
    <s v="Bonifico"/>
    <d v="2022-11-15T00:00:00"/>
    <s v="12174"/>
    <s v="SAN. BANCO POPOLARE CC TESORERIA"/>
  </r>
  <r>
    <s v="907379"/>
    <s v="90060"/>
    <x v="119"/>
    <s v="ACQ"/>
    <s v="870E155593"/>
    <d v="2022-10-05T00:00:00"/>
    <m/>
    <n v="1731.95"/>
    <s v="60"/>
    <d v="2022-10-11T00:00:00"/>
    <d v="2022-12-10T00:00:00"/>
    <n v="4"/>
    <n v="64"/>
    <n v="1574.5"/>
    <n v="6298"/>
    <n v="100768"/>
    <s v="Bonifico"/>
    <d v="2022-12-14T00:00:00"/>
    <s v="13686"/>
    <s v="SAN. BANCO POPOLARE CC TESORERIA"/>
  </r>
  <r>
    <s v="907380"/>
    <s v="97553"/>
    <x v="451"/>
    <s v="ACQ"/>
    <s v="000930PA"/>
    <d v="2022-09-30T00:00:00"/>
    <m/>
    <n v="833.91"/>
    <s v="60"/>
    <d v="2022-10-11T00:00:00"/>
    <d v="2022-12-10T00:00:00"/>
    <n v="-25"/>
    <n v="35"/>
    <n v="801.84"/>
    <n v="-20046"/>
    <n v="28064.400000000001"/>
    <s v="Bonifico"/>
    <d v="2022-11-15T00:00:00"/>
    <s v="12043"/>
    <s v="SAN. BANCO POPOLARE CC TESORERIA"/>
  </r>
  <r>
    <s v="907381"/>
    <s v="91112"/>
    <x v="77"/>
    <s v="ACQ"/>
    <s v="0050013753"/>
    <d v="2022-09-30T00:00:00"/>
    <m/>
    <n v="1310.58"/>
    <s v="60"/>
    <d v="2022-10-11T00:00:00"/>
    <d v="2022-12-10T00:00:00"/>
    <n v="11"/>
    <n v="71"/>
    <n v="1191.44"/>
    <n v="13105.84"/>
    <n v="84592.24"/>
    <s v="Bonifico"/>
    <d v="2022-12-21T00:00:00"/>
    <s v="14213"/>
    <s v="SAN. BANCO POPOLARE CC TESORERIA"/>
  </r>
  <r>
    <s v="907382"/>
    <s v="95395"/>
    <x v="241"/>
    <s v="ACQ"/>
    <s v="5700098923"/>
    <d v="2022-10-05T00:00:00"/>
    <m/>
    <n v="131.34"/>
    <s v="60"/>
    <d v="2022-10-11T00:00:00"/>
    <d v="2022-12-10T00:00:00"/>
    <n v="4"/>
    <n v="64"/>
    <n v="119.4"/>
    <n v="477.6"/>
    <n v="7641.6"/>
    <s v="Bonifico"/>
    <d v="2022-12-14T00:00:00"/>
    <s v="13719"/>
    <s v="SAN. BANCO POPOLARE CC TESORERIA"/>
  </r>
  <r>
    <s v="907383"/>
    <s v="97553"/>
    <x v="451"/>
    <s v="ACQ"/>
    <s v="000926PA"/>
    <d v="2022-09-30T00:00:00"/>
    <m/>
    <n v="808.63"/>
    <s v="60"/>
    <d v="2022-10-11T00:00:00"/>
    <d v="2022-12-10T00:00:00"/>
    <n v="-25"/>
    <n v="35"/>
    <n v="777.53"/>
    <n v="-19438.25"/>
    <n v="27213.55"/>
    <s v="Bonifico"/>
    <d v="2022-11-15T00:00:00"/>
    <s v="12043"/>
    <s v="SAN. BANCO POPOLARE CC TESORERIA"/>
  </r>
  <r>
    <s v="907384"/>
    <s v="90476"/>
    <x v="144"/>
    <s v="ACQ"/>
    <s v="0000144610"/>
    <d v="2022-10-05T00:00:00"/>
    <m/>
    <n v="589.6"/>
    <s v="60"/>
    <d v="2022-10-11T00:00:00"/>
    <d v="2022-12-10T00:00:00"/>
    <n v="4"/>
    <n v="64"/>
    <n v="536"/>
    <n v="2144"/>
    <n v="34304"/>
    <s v="Bonifico"/>
    <d v="2022-12-14T00:00:00"/>
    <s v="13725"/>
    <s v="SAN. BANCO POPOLARE CC TESORERIA"/>
  </r>
  <r>
    <s v="907385"/>
    <s v="97553"/>
    <x v="451"/>
    <s v="ACQ"/>
    <s v="000929PA"/>
    <d v="2022-09-30T00:00:00"/>
    <m/>
    <n v="869.61"/>
    <s v="60"/>
    <d v="2022-10-11T00:00:00"/>
    <d v="2022-12-10T00:00:00"/>
    <n v="-25"/>
    <n v="35"/>
    <n v="836.16"/>
    <n v="-20904"/>
    <n v="29265.599999999999"/>
    <s v="Bonifico"/>
    <d v="2022-11-15T00:00:00"/>
    <s v="12043"/>
    <s v="SAN. BANCO POPOLARE CC TESORERIA"/>
  </r>
  <r>
    <s v="907386"/>
    <s v="98671"/>
    <x v="186"/>
    <s v="ACQ"/>
    <s v="8500121019"/>
    <d v="2022-09-30T00:00:00"/>
    <m/>
    <n v="1467.68"/>
    <s v="60"/>
    <d v="2022-10-11T00:00:00"/>
    <d v="2022-12-10T00:00:00"/>
    <n v="4"/>
    <n v="64"/>
    <n v="1334.25"/>
    <n v="5337"/>
    <n v="85392"/>
    <s v="Bonifico"/>
    <d v="2022-12-14T00:00:00"/>
    <s v="13697"/>
    <s v="SAN. BANCO POPOLARE CC TESORERIA"/>
  </r>
  <r>
    <s v="907387"/>
    <s v="100280"/>
    <x v="86"/>
    <s v="ACQ"/>
    <s v="131 / EL"/>
    <d v="2022-10-04T00:00:00"/>
    <m/>
    <n v="150"/>
    <s v="60"/>
    <d v="2022-10-11T00:00:00"/>
    <d v="2022-12-10T00:00:00"/>
    <n v="11"/>
    <n v="71"/>
    <n v="136.36000000000001"/>
    <n v="1499.96"/>
    <n v="9681.5600000000013"/>
    <s v="Bonifico"/>
    <d v="2022-12-21T00:00:00"/>
    <s v="14276"/>
    <s v="TERR. BANCO POPOLARE"/>
  </r>
  <r>
    <s v="907388"/>
    <s v="90507"/>
    <x v="147"/>
    <s v="ACQ"/>
    <s v="6752336485"/>
    <d v="2022-10-07T00:00:00"/>
    <m/>
    <n v="8640.9"/>
    <s v="60"/>
    <d v="2022-10-11T00:00:00"/>
    <d v="2022-12-10T00:00:00"/>
    <n v="10"/>
    <n v="70"/>
    <n v="7855.36"/>
    <n v="78553.599999999991"/>
    <n v="549875.19999999995"/>
    <s v="Bonifico"/>
    <d v="2022-12-20T00:00:00"/>
    <s v="13989"/>
    <s v="SAN. BANCO POPOLARE CC TESORERIA"/>
  </r>
  <r>
    <s v="907389"/>
    <s v="98708"/>
    <x v="275"/>
    <s v="ACQ"/>
    <s v="645135"/>
    <d v="2022-10-06T00:00:00"/>
    <m/>
    <n v="3.8"/>
    <s v="60"/>
    <d v="2022-10-11T00:00:00"/>
    <d v="2022-12-10T00:00:00"/>
    <n v="4"/>
    <n v="64"/>
    <n v="3.45"/>
    <n v="13.8"/>
    <n v="220.8"/>
    <s v="Bonifico"/>
    <d v="2022-12-14T00:00:00"/>
    <s v="13623"/>
    <s v="SAN. BANCO POPOLARE CC TESORERIA"/>
  </r>
  <r>
    <s v="907390"/>
    <s v="2913"/>
    <x v="322"/>
    <s v="ACQ"/>
    <s v="6100221972"/>
    <d v="2022-10-06T00:00:00"/>
    <m/>
    <n v="5270.4"/>
    <s v="60"/>
    <d v="2022-10-11T00:00:00"/>
    <d v="2022-12-10T00:00:00"/>
    <n v="-10"/>
    <n v="50"/>
    <n v="4320"/>
    <n v="-43200"/>
    <n v="216000"/>
    <s v="Bonifico"/>
    <d v="2022-11-30T00:00:00"/>
    <s v="13081"/>
    <s v="SAN. BANCO POPOLARE CC TESORERIA"/>
  </r>
  <r>
    <s v="907391"/>
    <s v="90273"/>
    <x v="369"/>
    <s v="ACQ"/>
    <s v="0000266197"/>
    <d v="2022-09-30T00:00:00"/>
    <m/>
    <n v="166.4"/>
    <s v="60"/>
    <d v="2022-10-11T00:00:00"/>
    <d v="2022-12-10T00:00:00"/>
    <n v="-25"/>
    <n v="35"/>
    <n v="160"/>
    <n v="-4000"/>
    <n v="5600"/>
    <s v="Bonifico"/>
    <d v="2022-11-15T00:00:00"/>
    <s v="11960"/>
    <s v="SAN. BANCO POPOLARE CC TESORERIA"/>
  </r>
  <r>
    <s v="907392"/>
    <s v="99244"/>
    <x v="409"/>
    <s v="ACQ"/>
    <s v="FIPADB-2022-758553"/>
    <d v="2022-10-07T00:00:00"/>
    <m/>
    <n v="53.29"/>
    <s v="60"/>
    <d v="2022-10-11T00:00:00"/>
    <d v="2022-12-10T00:00:00"/>
    <n v="-25"/>
    <n v="35"/>
    <n v="43.68"/>
    <n v="-1092"/>
    <n v="1528.8"/>
    <s v="Bonifico"/>
    <d v="2022-11-15T00:00:00"/>
    <s v="12064"/>
    <s v="SAN. BANCO POPOLARE CC TESORERIA"/>
  </r>
  <r>
    <s v="907393"/>
    <s v="90273"/>
    <x v="369"/>
    <s v="ACQ"/>
    <s v="0000266195"/>
    <d v="2022-09-30T00:00:00"/>
    <m/>
    <n v="166.4"/>
    <s v="60"/>
    <d v="2022-10-11T00:00:00"/>
    <d v="2022-12-10T00:00:00"/>
    <n v="-25"/>
    <n v="35"/>
    <n v="160"/>
    <n v="-4000"/>
    <n v="5600"/>
    <s v="Bonifico"/>
    <d v="2022-11-15T00:00:00"/>
    <s v="11960"/>
    <s v="SAN. BANCO POPOLARE CC TESORERIA"/>
  </r>
  <r>
    <s v="907394"/>
    <s v="90805"/>
    <x v="362"/>
    <s v="ACQ"/>
    <s v="2837 /PA"/>
    <d v="2022-10-07T00:00:00"/>
    <m/>
    <n v="22.61"/>
    <s v="60"/>
    <d v="2022-10-11T00:00:00"/>
    <d v="2022-12-10T00:00:00"/>
    <n v="-16"/>
    <n v="44"/>
    <n v="20.55"/>
    <n v="-328.8"/>
    <n v="904.2"/>
    <s v="Bonifico"/>
    <d v="2022-11-24T00:00:00"/>
    <s v="12565"/>
    <s v="SAN. BANCO POPOLARE CC TESORERIA"/>
  </r>
  <r>
    <s v="907395"/>
    <s v="90983"/>
    <x v="91"/>
    <s v="ACQ"/>
    <s v="2022000010048748"/>
    <d v="2022-10-07T00:00:00"/>
    <m/>
    <n v="7144.37"/>
    <s v="60"/>
    <d v="2022-10-11T00:00:00"/>
    <d v="2022-12-10T00:00:00"/>
    <n v="-17"/>
    <n v="43"/>
    <n v="6494.88"/>
    <n v="-110412.96"/>
    <n v="279279.84000000003"/>
    <s v="Bonifico"/>
    <d v="2022-11-23T00:00:00"/>
    <s v="12528"/>
    <s v="TERR. BANCO POPOLARE"/>
  </r>
  <r>
    <s v="907396"/>
    <s v="90805"/>
    <x v="362"/>
    <s v="ACQ"/>
    <s v="2867 /PA"/>
    <d v="2022-10-07T00:00:00"/>
    <m/>
    <n v="11.31"/>
    <s v="60"/>
    <d v="2022-10-11T00:00:00"/>
    <d v="2022-12-10T00:00:00"/>
    <n v="4"/>
    <n v="64"/>
    <n v="10.28"/>
    <n v="41.12"/>
    <n v="657.92"/>
    <s v="Bonifico"/>
    <d v="2022-12-14T00:00:00"/>
    <s v="13580"/>
    <s v="SAN. BANCO POPOLARE CC TESORERIA"/>
  </r>
  <r>
    <s v="907397"/>
    <s v="94614"/>
    <x v="262"/>
    <s v="ACQ"/>
    <s v="7172148810"/>
    <d v="2022-10-07T00:00:00"/>
    <m/>
    <n v="536.79999999999995"/>
    <s v="60"/>
    <d v="2022-10-11T00:00:00"/>
    <d v="2022-12-10T00:00:00"/>
    <n v="-10"/>
    <n v="50"/>
    <n v="440"/>
    <n v="-4400"/>
    <n v="22000"/>
    <s v="Bonifico"/>
    <d v="2022-11-30T00:00:00"/>
    <s v="13092"/>
    <s v="SAN. BANCO POPOLARE CC TESORERIA"/>
  </r>
  <r>
    <s v="907398"/>
    <s v="95876"/>
    <x v="29"/>
    <s v="ACQ"/>
    <s v="0000011676"/>
    <d v="2022-10-07T00:00:00"/>
    <m/>
    <n v="390.4"/>
    <s v="60"/>
    <d v="2022-10-11T00:00:00"/>
    <d v="2022-12-10T00:00:00"/>
    <n v="4"/>
    <n v="64"/>
    <n v="320"/>
    <n v="1280"/>
    <n v="20480"/>
    <s v="Bonifico"/>
    <d v="2022-12-14T00:00:00"/>
    <s v="13716"/>
    <s v="SAN. BANCO POPOLARE CC TESORERIA"/>
  </r>
  <r>
    <s v="907400"/>
    <s v="96876"/>
    <x v="7"/>
    <s v="ACQ"/>
    <s v="0740905597"/>
    <d v="2022-10-07T00:00:00"/>
    <m/>
    <n v="259.60000000000002"/>
    <s v="60"/>
    <d v="2022-10-11T00:00:00"/>
    <d v="2022-12-10T00:00:00"/>
    <n v="4"/>
    <n v="64"/>
    <n v="236"/>
    <n v="944"/>
    <n v="15104"/>
    <s v="Bonifico"/>
    <d v="2022-12-14T00:00:00"/>
    <s v="13486"/>
    <s v="SAN. BANCO POPOLARE CC TESORERIA"/>
  </r>
  <r>
    <s v="907401"/>
    <s v="99423"/>
    <x v="98"/>
    <s v="ACQ"/>
    <s v="9897105086"/>
    <d v="2022-10-06T00:00:00"/>
    <m/>
    <n v="0.01"/>
    <s v="60"/>
    <d v="2022-10-11T00:00:00"/>
    <d v="2022-12-10T00:00:00"/>
    <n v="4"/>
    <n v="64"/>
    <n v="0.01"/>
    <n v="0.04"/>
    <n v="0.64"/>
    <s v="Bonifico"/>
    <d v="2022-12-14T00:00:00"/>
    <s v="13714"/>
    <s v="SAN. BANCO POPOLARE CC TESORERIA"/>
  </r>
  <r>
    <s v="907402"/>
    <s v="10773"/>
    <x v="80"/>
    <s v="ACQ"/>
    <s v="2022334113"/>
    <d v="2022-10-07T00:00:00"/>
    <m/>
    <n v="732"/>
    <s v="60"/>
    <d v="2022-10-11T00:00:00"/>
    <d v="2022-12-10T00:00:00"/>
    <n v="4"/>
    <n v="64"/>
    <n v="600"/>
    <n v="2400"/>
    <n v="38400"/>
    <s v="Bonifico"/>
    <d v="2022-12-14T00:00:00"/>
    <s v="13576"/>
    <s v="SAN. BANCO POPOLARE CC TESORERIA"/>
  </r>
  <r>
    <s v="907403"/>
    <s v="93917"/>
    <x v="308"/>
    <s v="ACQ"/>
    <s v="E-4540"/>
    <d v="2022-09-30T00:00:00"/>
    <m/>
    <n v="37.82"/>
    <s v="60"/>
    <d v="2022-10-11T00:00:00"/>
    <d v="2022-12-10T00:00:00"/>
    <n v="-12"/>
    <n v="48"/>
    <n v="31"/>
    <n v="-372"/>
    <n v="1488"/>
    <s v="Bonifico"/>
    <d v="2022-11-28T00:00:00"/>
    <s v="12828"/>
    <s v="SAN. BANCO POPOLARE CC TESORERIA"/>
  </r>
  <r>
    <s v="907404"/>
    <s v="96876"/>
    <x v="7"/>
    <s v="ACQ"/>
    <s v="0740905598"/>
    <d v="2022-10-07T00:00:00"/>
    <m/>
    <n v="484"/>
    <s v="60"/>
    <d v="2022-10-11T00:00:00"/>
    <d v="2022-12-10T00:00:00"/>
    <n v="4"/>
    <n v="64"/>
    <n v="440"/>
    <n v="1760"/>
    <n v="28160"/>
    <s v="Bonifico"/>
    <d v="2022-12-14T00:00:00"/>
    <s v="13486"/>
    <s v="SAN. BANCO POPOLARE CC TESORERIA"/>
  </r>
  <r>
    <s v="907405"/>
    <s v="91112"/>
    <x v="77"/>
    <s v="ACQ"/>
    <s v="0050013752"/>
    <d v="2022-09-30T00:00:00"/>
    <m/>
    <n v="126.45"/>
    <s v="60"/>
    <d v="2022-10-11T00:00:00"/>
    <d v="2022-12-10T00:00:00"/>
    <n v="-16"/>
    <n v="44"/>
    <n v="114.95"/>
    <n v="-1839.2"/>
    <n v="5057.8"/>
    <s v="Bonifico"/>
    <d v="2022-11-24T00:00:00"/>
    <s v="12695"/>
    <s v="SAN. BANCO POPOLARE CC TESORERIA"/>
  </r>
  <r>
    <s v="907406"/>
    <s v="93917"/>
    <x v="308"/>
    <s v="ACQ"/>
    <s v="E-4538"/>
    <d v="2022-09-30T00:00:00"/>
    <m/>
    <n v="1085.8"/>
    <s v="60"/>
    <d v="2022-10-11T00:00:00"/>
    <d v="2022-12-10T00:00:00"/>
    <n v="-16"/>
    <n v="44"/>
    <n v="890"/>
    <n v="-14240"/>
    <n v="39160"/>
    <s v="Bonifico"/>
    <d v="2022-11-24T00:00:00"/>
    <s v="12579"/>
    <s v="SAN. BANCO POPOLARE CC TESORERIA"/>
  </r>
  <r>
    <s v="907407"/>
    <s v="94546"/>
    <x v="71"/>
    <s v="ACQ"/>
    <s v="1011361141"/>
    <d v="2022-10-07T00:00:00"/>
    <m/>
    <n v="256.2"/>
    <s v="60"/>
    <d v="2022-10-11T00:00:00"/>
    <d v="2022-12-10T00:00:00"/>
    <n v="-18"/>
    <n v="42"/>
    <n v="210"/>
    <n v="-3780"/>
    <n v="8820"/>
    <s v="Bonifico"/>
    <d v="2022-11-22T00:00:00"/>
    <s v="12392"/>
    <s v="SAN. BANCO POPOLARE CC TESORERIA"/>
  </r>
  <r>
    <s v="907408"/>
    <s v="94919"/>
    <x v="84"/>
    <s v="ACQ"/>
    <s v="22019187R8"/>
    <d v="2022-10-06T00:00:00"/>
    <m/>
    <n v="1560"/>
    <s v="60"/>
    <d v="2022-10-11T00:00:00"/>
    <d v="2022-12-10T00:00:00"/>
    <n v="-25"/>
    <n v="35"/>
    <n v="1500"/>
    <n v="-37500"/>
    <n v="52500"/>
    <s v="Bonifico"/>
    <d v="2022-11-15T00:00:00"/>
    <s v="11951"/>
    <s v="SAN. BANCO POPOLARE CC TESORERIA"/>
  </r>
  <r>
    <s v="907409"/>
    <s v="96751"/>
    <x v="175"/>
    <s v="ACQ"/>
    <s v="2219007"/>
    <d v="2022-10-03T00:00:00"/>
    <m/>
    <n v="3035.18"/>
    <s v="60"/>
    <d v="2022-10-11T00:00:00"/>
    <d v="2022-12-10T00:00:00"/>
    <n v="-18"/>
    <n v="42"/>
    <n v="2759.25"/>
    <n v="-49666.5"/>
    <n v="115888.5"/>
    <s v="Bonifico"/>
    <d v="2022-11-22T00:00:00"/>
    <s v="12402"/>
    <s v="SAN. BANCO POPOLARE CC TESORERIA"/>
  </r>
  <r>
    <s v="907410"/>
    <s v="97553"/>
    <x v="451"/>
    <s v="ACQ"/>
    <s v="000928PA"/>
    <d v="2022-09-30T00:00:00"/>
    <m/>
    <n v="808.6"/>
    <s v="60"/>
    <d v="2022-10-11T00:00:00"/>
    <d v="2022-12-10T00:00:00"/>
    <n v="-25"/>
    <n v="35"/>
    <n v="777.5"/>
    <n v="-19437.5"/>
    <n v="27212.5"/>
    <s v="Bonifico"/>
    <d v="2022-11-15T00:00:00"/>
    <s v="12043"/>
    <s v="SAN. BANCO POPOLARE CC TESORERIA"/>
  </r>
  <r>
    <s v="907411"/>
    <s v="90548"/>
    <x v="251"/>
    <s v="ACQ"/>
    <s v="5840235691"/>
    <d v="2022-10-07T00:00:00"/>
    <m/>
    <n v="768.6"/>
    <s v="60"/>
    <d v="2022-10-11T00:00:00"/>
    <d v="2022-12-10T00:00:00"/>
    <n v="-25"/>
    <n v="35"/>
    <n v="630"/>
    <n v="-15750"/>
    <n v="22050"/>
    <s v="Bonifico"/>
    <d v="2022-11-15T00:00:00"/>
    <s v="12144"/>
    <s v="SAN. BANCO POPOLARE CC TESORERIA"/>
  </r>
  <r>
    <s v="907412"/>
    <s v="90669"/>
    <x v="210"/>
    <s v="ACQ"/>
    <s v="516538"/>
    <d v="2022-10-10T00:00:00"/>
    <m/>
    <n v="61.38"/>
    <s v="60"/>
    <d v="2022-10-11T00:00:00"/>
    <d v="2022-12-10T00:00:00"/>
    <n v="4"/>
    <n v="64"/>
    <n v="55.8"/>
    <n v="223.2"/>
    <n v="3571.2"/>
    <s v="Bonifico"/>
    <d v="2022-12-14T00:00:00"/>
    <s v="13473"/>
    <s v="SAN. BANCO POPOLARE CC TESORERIA"/>
  </r>
  <r>
    <s v="907413"/>
    <s v="95856"/>
    <x v="455"/>
    <s v="ACQ"/>
    <s v="2202461"/>
    <d v="2022-09-29T00:00:00"/>
    <m/>
    <n v="1135.68"/>
    <s v="60"/>
    <d v="2022-10-11T00:00:00"/>
    <d v="2022-12-10T00:00:00"/>
    <n v="-25"/>
    <n v="35"/>
    <n v="1092"/>
    <n v="-27300"/>
    <n v="38220"/>
    <s v="Bonifico"/>
    <d v="2022-11-15T00:00:00"/>
    <s v="12175"/>
    <s v="SAN. BANCO POPOLARE CC TESORERIA"/>
  </r>
  <r>
    <s v="907414"/>
    <s v="90548"/>
    <x v="251"/>
    <s v="ACQ"/>
    <s v="5840235690"/>
    <d v="2022-10-07T00:00:00"/>
    <m/>
    <n v="256.2"/>
    <s v="60"/>
    <d v="2022-10-11T00:00:00"/>
    <d v="2022-12-10T00:00:00"/>
    <n v="-25"/>
    <n v="35"/>
    <n v="210"/>
    <n v="-5250"/>
    <n v="7350"/>
    <s v="Bonifico"/>
    <d v="2022-11-15T00:00:00"/>
    <s v="12144"/>
    <s v="SAN. BANCO POPOLARE CC TESORERIA"/>
  </r>
  <r>
    <s v="907415"/>
    <s v="90669"/>
    <x v="210"/>
    <s v="ACQ"/>
    <s v="516535"/>
    <d v="2022-10-10T00:00:00"/>
    <m/>
    <n v="102.3"/>
    <s v="60"/>
    <d v="2022-10-11T00:00:00"/>
    <d v="2022-12-10T00:00:00"/>
    <n v="-18"/>
    <n v="42"/>
    <n v="93"/>
    <n v="-1674"/>
    <n v="3906"/>
    <s v="Bonifico"/>
    <d v="2022-11-22T00:00:00"/>
    <s v="12383"/>
    <s v="SAN. BANCO POPOLARE CC TESORERIA"/>
  </r>
  <r>
    <s v="907416"/>
    <s v="95856"/>
    <x v="455"/>
    <s v="ACQ"/>
    <s v="2202455"/>
    <d v="2022-09-29T00:00:00"/>
    <m/>
    <n v="2791.8"/>
    <s v="60"/>
    <d v="2022-10-11T00:00:00"/>
    <d v="2022-12-10T00:00:00"/>
    <n v="-25"/>
    <n v="35"/>
    <n v="2684.42"/>
    <n v="-67110.5"/>
    <n v="93954.7"/>
    <s v="Bonifico"/>
    <d v="2022-11-15T00:00:00"/>
    <s v="12175"/>
    <s v="SAN. BANCO POPOLARE CC TESORERIA"/>
  </r>
  <r>
    <s v="907417"/>
    <s v="100677"/>
    <x v="622"/>
    <s v="ACQ"/>
    <s v="309/PA"/>
    <d v="2022-09-30T00:00:00"/>
    <m/>
    <n v="47.21"/>
    <s v="60"/>
    <d v="2022-10-11T00:00:00"/>
    <d v="2022-12-10T00:00:00"/>
    <n v="-25"/>
    <n v="35"/>
    <n v="38.700000000000003"/>
    <n v="-967.50000000000011"/>
    <n v="1354.5"/>
    <s v="Bonifico"/>
    <d v="2022-11-15T00:00:00"/>
    <s v="12041"/>
    <s v="SAN. BANCO POPOLARE CC TESORERIA"/>
  </r>
  <r>
    <s v="907418"/>
    <s v="90075"/>
    <x v="57"/>
    <s v="ACQ"/>
    <s v="9300003829"/>
    <d v="2022-10-05T00:00:00"/>
    <m/>
    <n v="1049.2"/>
    <s v="60"/>
    <d v="2022-10-11T00:00:00"/>
    <d v="2022-12-10T00:00:00"/>
    <n v="-25"/>
    <n v="35"/>
    <n v="860"/>
    <n v="-21500"/>
    <n v="30100"/>
    <s v="Bonifico"/>
    <d v="2022-11-15T00:00:00"/>
    <s v="12010"/>
    <s v="SAN. BANCO POPOLARE CC TESORERIA"/>
  </r>
  <r>
    <s v="907419"/>
    <s v="93295"/>
    <x v="194"/>
    <s v="ACQ"/>
    <s v="1022188751"/>
    <d v="2022-09-30T00:00:00"/>
    <s v="QUOTA MENS SETT22 MANUT ORD"/>
    <n v="15250"/>
    <s v="60"/>
    <d v="2022-10-11T00:00:00"/>
    <d v="2022-12-10T00:00:00"/>
    <n v="-25"/>
    <n v="35"/>
    <n v="12500"/>
    <n v="-312500"/>
    <n v="437500"/>
    <s v="Bonifico"/>
    <d v="2022-11-15T00:00:00"/>
    <s v="11976"/>
    <s v="SAN. BANCO POPOLARE CC TESORERIA"/>
  </r>
  <r>
    <s v="907421"/>
    <s v="93295"/>
    <x v="194"/>
    <s v="ACQ"/>
    <s v="1022188760"/>
    <d v="2022-09-30T00:00:00"/>
    <m/>
    <n v="941.88"/>
    <s v="60"/>
    <d v="2022-10-11T00:00:00"/>
    <d v="2022-12-10T00:00:00"/>
    <n v="11"/>
    <n v="71"/>
    <n v="870"/>
    <n v="9570"/>
    <n v="61770"/>
    <s v="Bonifico"/>
    <d v="2022-12-21T00:00:00"/>
    <s v="14190"/>
    <s v="SAN. BANCO POPOLARE CC TESORERIA"/>
  </r>
  <r>
    <s v="907422"/>
    <s v="96031"/>
    <x v="203"/>
    <s v="ACQ"/>
    <s v="001529/PA"/>
    <d v="2022-09-30T00:00:00"/>
    <s v="COVID"/>
    <n v="400.05"/>
    <s v="60"/>
    <d v="2022-10-11T00:00:00"/>
    <d v="2022-12-10T00:00:00"/>
    <n v="-16"/>
    <n v="44"/>
    <n v="381"/>
    <n v="-6096"/>
    <n v="16764"/>
    <s v="Bonifico"/>
    <d v="2022-11-24T00:00:00"/>
    <s v="12668"/>
    <s v="SAN. BANCO POPOLARE CC TESORERIA"/>
  </r>
  <r>
    <s v="907423"/>
    <s v="2623"/>
    <x v="454"/>
    <s v="ACQ_I"/>
    <s v="V5/0011773"/>
    <d v="2022-09-30T00:00:00"/>
    <s v="COMM.LE"/>
    <n v="18357.37"/>
    <s v="60"/>
    <d v="2022-10-11T00:00:00"/>
    <d v="2022-12-10T00:00:00"/>
    <n v="-16"/>
    <n v="44"/>
    <n v="17651.32"/>
    <n v="-282421.12"/>
    <n v="776658.08"/>
    <s v="Bonifico"/>
    <d v="2022-11-24T00:00:00"/>
    <s v="12581"/>
    <s v="SAN. BANCO POPOLARE CC TESORERIA"/>
  </r>
  <r>
    <s v="907424"/>
    <s v="90214"/>
    <x v="452"/>
    <s v="ACQ"/>
    <s v="99500760"/>
    <d v="2022-10-06T00:00:00"/>
    <s v="PREST. SETTEMBRE 2022"/>
    <n v="47468"/>
    <s v="60"/>
    <d v="2022-10-11T00:00:00"/>
    <d v="2022-12-10T00:00:00"/>
    <n v="-25"/>
    <n v="35"/>
    <n v="47468"/>
    <n v="-1186700"/>
    <n v="1661380"/>
    <s v="Bonifico"/>
    <d v="2022-11-15T00:00:00"/>
    <s v="12019"/>
    <s v="SAN. BANCO POPOLARE CC TESORERIA"/>
  </r>
  <r>
    <s v="907425"/>
    <s v="99679"/>
    <x v="345"/>
    <s v="ACQ"/>
    <s v="7228006999"/>
    <d v="2022-10-05T00:00:00"/>
    <m/>
    <n v="25.3"/>
    <s v="60"/>
    <d v="2022-10-11T00:00:00"/>
    <d v="2022-12-10T00:00:00"/>
    <n v="-16"/>
    <n v="44"/>
    <n v="23"/>
    <n v="-368"/>
    <n v="1012"/>
    <s v="Bonifico"/>
    <d v="2022-11-24T00:00:00"/>
    <s v="12722"/>
    <s v="SAN. BANCO POPOLARE CC TESORERIA"/>
  </r>
  <r>
    <s v="907426"/>
    <s v="2623"/>
    <x v="454"/>
    <s v="ACQ_I"/>
    <s v="V5/0011777"/>
    <d v="2022-09-30T00:00:00"/>
    <s v="COMM.LE"/>
    <n v="512.33000000000004"/>
    <s v="60"/>
    <d v="2022-10-11T00:00:00"/>
    <d v="2022-12-10T00:00:00"/>
    <n v="-16"/>
    <n v="44"/>
    <n v="465.75"/>
    <n v="-7452"/>
    <n v="20493"/>
    <s v="Bonifico"/>
    <d v="2022-11-24T00:00:00"/>
    <s v="12581"/>
    <s v="SAN. BANCO POPOLARE CC TESORERIA"/>
  </r>
  <r>
    <s v="907427"/>
    <s v="90273"/>
    <x v="369"/>
    <s v="ACQ"/>
    <s v="0000265997"/>
    <d v="2022-09-23T00:00:00"/>
    <m/>
    <n v="5096"/>
    <s v="60"/>
    <d v="2022-10-11T00:00:00"/>
    <d v="2022-12-10T00:00:00"/>
    <n v="-25"/>
    <n v="35"/>
    <n v="4900"/>
    <n v="-122500"/>
    <n v="171500"/>
    <s v="Bonifico"/>
    <d v="2022-11-15T00:00:00"/>
    <s v="11960"/>
    <s v="SAN. BANCO POPOLARE CC TESORERIA"/>
  </r>
  <r>
    <s v="907428"/>
    <s v="91257"/>
    <x v="500"/>
    <s v="ACQ"/>
    <s v="3650/PA"/>
    <d v="2022-10-04T00:00:00"/>
    <m/>
    <n v="3118.5"/>
    <s v="60"/>
    <d v="2022-10-11T00:00:00"/>
    <d v="2022-12-10T00:00:00"/>
    <n v="-18"/>
    <n v="42"/>
    <n v="2835"/>
    <n v="-51030"/>
    <n v="119070"/>
    <s v="Bonifico"/>
    <d v="2022-11-22T00:00:00"/>
    <s v="12418"/>
    <s v="SAN. BANCO POPOLARE CC TESORERIA"/>
  </r>
  <r>
    <s v="907429"/>
    <s v="2623"/>
    <x v="454"/>
    <s v="ACQ_I"/>
    <s v="V5/0011769"/>
    <d v="2022-09-30T00:00:00"/>
    <s v="COMM.LE"/>
    <n v="60627.02"/>
    <s v="60"/>
    <d v="2022-10-11T00:00:00"/>
    <d v="2022-12-10T00:00:00"/>
    <n v="-16"/>
    <n v="44"/>
    <n v="58295.21"/>
    <n v="-932723.36"/>
    <n v="2564989.2399999998"/>
    <s v="Bonifico"/>
    <d v="2022-11-24T00:00:00"/>
    <s v="12581"/>
    <s v="SAN. BANCO POPOLARE CC TESORERIA"/>
  </r>
  <r>
    <s v="907430"/>
    <s v="90273"/>
    <x v="369"/>
    <s v="ACQ"/>
    <s v="0000266200"/>
    <d v="2022-09-30T00:00:00"/>
    <m/>
    <n v="166.4"/>
    <s v="60"/>
    <d v="2022-10-11T00:00:00"/>
    <d v="2022-12-10T00:00:00"/>
    <n v="-25"/>
    <n v="35"/>
    <n v="160"/>
    <n v="-4000"/>
    <n v="5600"/>
    <s v="Bonifico"/>
    <d v="2022-11-15T00:00:00"/>
    <s v="11960"/>
    <s v="SAN. BANCO POPOLARE CC TESORERIA"/>
  </r>
  <r>
    <s v="907431"/>
    <s v="93295"/>
    <x v="194"/>
    <s v="ACQ"/>
    <s v="1022188762"/>
    <d v="2022-09-30T00:00:00"/>
    <m/>
    <n v="1037.94"/>
    <s v="60"/>
    <d v="2022-10-11T00:00:00"/>
    <d v="2022-12-10T00:00:00"/>
    <n v="-16"/>
    <n v="44"/>
    <n v="998.02"/>
    <n v="-15968.32"/>
    <n v="43912.88"/>
    <s v="Bonifico"/>
    <d v="2022-11-24T00:00:00"/>
    <s v="12569"/>
    <s v="SAN. BANCO POPOLARE CC TESORERIA"/>
  </r>
  <r>
    <s v="907432"/>
    <s v="100221"/>
    <x v="224"/>
    <s v="ACQ"/>
    <s v="15377"/>
    <d v="2022-10-05T00:00:00"/>
    <m/>
    <n v="237"/>
    <s v="60"/>
    <d v="2022-10-11T00:00:00"/>
    <d v="2022-12-10T00:00:00"/>
    <n v="4"/>
    <n v="64"/>
    <n v="215.45"/>
    <n v="861.8"/>
    <n v="13788.8"/>
    <s v="Bonifico"/>
    <d v="2022-12-14T00:00:00"/>
    <s v="13661"/>
    <s v="SAN. BANCO POPOLARE CC TESORERIA"/>
  </r>
  <r>
    <s v="907433"/>
    <s v="94614"/>
    <x v="262"/>
    <s v="ACQ"/>
    <s v="7172149051"/>
    <d v="2022-10-07T00:00:00"/>
    <m/>
    <n v="280.8"/>
    <s v="60"/>
    <d v="2022-10-11T00:00:00"/>
    <d v="2022-12-10T00:00:00"/>
    <n v="11"/>
    <n v="71"/>
    <n v="270"/>
    <n v="2970"/>
    <n v="19170"/>
    <s v="Bonifico"/>
    <d v="2022-12-21T00:00:00"/>
    <s v="14254"/>
    <s v="SAN. BANCO POPOLARE CC TESORERIA"/>
  </r>
  <r>
    <s v="907434"/>
    <s v="97553"/>
    <x v="451"/>
    <s v="ACQ"/>
    <s v="000927PA"/>
    <d v="2022-09-30T00:00:00"/>
    <m/>
    <n v="982.57"/>
    <s v="60"/>
    <d v="2022-10-11T00:00:00"/>
    <d v="2022-12-10T00:00:00"/>
    <n v="-16"/>
    <n v="44"/>
    <n v="944.78"/>
    <n v="-15116.48"/>
    <n v="41570.32"/>
    <s v="Bonifico"/>
    <d v="2022-11-24T00:00:00"/>
    <s v="12628"/>
    <s v="SAN. BANCO POPOLARE CC TESORERIA"/>
  </r>
  <r>
    <s v="907435"/>
    <s v="90891"/>
    <x v="484"/>
    <s v="ACQ"/>
    <s v="200012581"/>
    <d v="2022-09-28T00:00:00"/>
    <m/>
    <n v="220"/>
    <s v="60"/>
    <d v="2022-10-11T00:00:00"/>
    <d v="2022-12-10T00:00:00"/>
    <n v="-16"/>
    <n v="44"/>
    <n v="200"/>
    <n v="-3200"/>
    <n v="8800"/>
    <s v="Bonifico"/>
    <d v="2022-11-24T00:00:00"/>
    <s v="12633"/>
    <s v="SAN. BANCO POPOLARE CC TESORERIA"/>
  </r>
  <r>
    <s v="907436"/>
    <s v="92021"/>
    <x v="212"/>
    <s v="ACQ"/>
    <s v="3300128839"/>
    <d v="2022-10-03T00:00:00"/>
    <m/>
    <n v="69.010000000000005"/>
    <s v="60"/>
    <d v="2022-10-11T00:00:00"/>
    <d v="2022-12-10T00:00:00"/>
    <n v="-18"/>
    <n v="42"/>
    <n v="62.74"/>
    <n v="-1129.32"/>
    <n v="2635.08"/>
    <s v="Bonifico"/>
    <d v="2022-11-22T00:00:00"/>
    <s v="12431"/>
    <s v="SAN. BANCO POPOLARE CC TESORERIA"/>
  </r>
  <r>
    <s v="907437"/>
    <s v="95752"/>
    <x v="358"/>
    <s v="ACQ"/>
    <s v="1056975565"/>
    <d v="2022-10-06T00:00:00"/>
    <m/>
    <n v="540.79999999999995"/>
    <s v="60"/>
    <d v="2022-10-11T00:00:00"/>
    <d v="2022-12-10T00:00:00"/>
    <n v="-25"/>
    <n v="35"/>
    <n v="520"/>
    <n v="-13000"/>
    <n v="18200"/>
    <s v="Bonifico"/>
    <d v="2022-11-15T00:00:00"/>
    <s v="12156"/>
    <s v="SAN. BANCO POPOLARE CC TESORERIA"/>
  </r>
  <r>
    <s v="907438"/>
    <s v="10148"/>
    <x v="570"/>
    <s v="ACQ"/>
    <s v="0900261600"/>
    <d v="2022-10-04T00:00:00"/>
    <m/>
    <n v="1011.75"/>
    <s v="60"/>
    <d v="2022-10-11T00:00:00"/>
    <d v="2022-12-10T00:00:00"/>
    <n v="-18"/>
    <n v="42"/>
    <n v="972.84"/>
    <n v="-17511.12"/>
    <n v="40859.279999999999"/>
    <s v="Bonifico"/>
    <d v="2022-11-22T00:00:00"/>
    <s v="12440"/>
    <s v="SAN. BANCO POPOLARE CC TESORERIA"/>
  </r>
  <r>
    <s v="907439"/>
    <s v="90208"/>
    <x v="46"/>
    <s v="ACQ"/>
    <s v="2022034618"/>
    <d v="2022-10-07T00:00:00"/>
    <m/>
    <n v="4498.75"/>
    <s v="60"/>
    <d v="2022-10-11T00:00:00"/>
    <d v="2022-12-10T00:00:00"/>
    <n v="-16"/>
    <n v="44"/>
    <n v="3687.5"/>
    <n v="-59000"/>
    <n v="162250"/>
    <s v="Bonifico"/>
    <d v="2022-11-24T00:00:00"/>
    <s v="12586"/>
    <s v="SAN. BANCO POPOLARE CC TESORERIA"/>
  </r>
  <r>
    <s v="907440"/>
    <s v="90930"/>
    <x v="405"/>
    <s v="ACQ"/>
    <s v="002208/PA"/>
    <d v="2022-09-30T00:00:00"/>
    <m/>
    <n v="363.56"/>
    <s v="60"/>
    <d v="2022-10-11T00:00:00"/>
    <d v="2022-12-10T00:00:00"/>
    <n v="-16"/>
    <n v="44"/>
    <n v="298"/>
    <n v="-4768"/>
    <n v="13112"/>
    <s v="Bonifico"/>
    <d v="2022-11-24T00:00:00"/>
    <s v="12616"/>
    <s v="SAN. BANCO POPOLARE CC TESORERIA"/>
  </r>
  <r>
    <s v="907441"/>
    <s v="94483"/>
    <x v="113"/>
    <s v="ACQ"/>
    <s v="27477747"/>
    <d v="2022-10-03T00:00:00"/>
    <m/>
    <n v="27083.5"/>
    <s v="60"/>
    <d v="2022-10-11T00:00:00"/>
    <d v="2022-12-10T00:00:00"/>
    <n v="-18"/>
    <n v="42"/>
    <n v="24621.360000000001"/>
    <n v="-443184.48"/>
    <n v="1034097.12"/>
    <s v="Bonifico"/>
    <d v="2022-11-22T00:00:00"/>
    <s v="12387"/>
    <s v="SAN. BANCO POPOLARE CC TESORERIA"/>
  </r>
  <r>
    <s v="907442"/>
    <s v="97226"/>
    <x v="110"/>
    <s v="ACQ"/>
    <s v="2208116407"/>
    <d v="2022-10-07T00:00:00"/>
    <m/>
    <n v="175.3"/>
    <s v="60"/>
    <d v="2022-10-11T00:00:00"/>
    <d v="2022-12-10T00:00:00"/>
    <n v="4"/>
    <n v="64"/>
    <n v="159.36000000000001"/>
    <n v="637.44000000000005"/>
    <n v="10199.040000000001"/>
    <s v="Bonifico"/>
    <d v="2022-12-14T00:00:00"/>
    <s v="13561"/>
    <s v="SAN. BANCO POPOLARE CC TESORERIA"/>
  </r>
  <r>
    <s v="907443"/>
    <s v="97952"/>
    <x v="432"/>
    <s v="ACQ"/>
    <s v="S464"/>
    <d v="2022-09-30T00:00:00"/>
    <m/>
    <n v="824.96"/>
    <s v="60"/>
    <d v="2022-10-11T00:00:00"/>
    <d v="2022-12-10T00:00:00"/>
    <n v="-16"/>
    <n v="44"/>
    <n v="676.2"/>
    <n v="-10819.2"/>
    <n v="29752.800000000003"/>
    <s v="Bonifico"/>
    <d v="2022-11-24T00:00:00"/>
    <s v="12685"/>
    <s v="SAN. BANCO POPOLARE CC TESORERIA"/>
  </r>
  <r>
    <s v="907444"/>
    <s v="90114"/>
    <x v="145"/>
    <s v="ACQ"/>
    <s v="5029227241"/>
    <d v="2022-10-05T00:00:00"/>
    <m/>
    <n v="250.9"/>
    <s v="60"/>
    <d v="2022-10-11T00:00:00"/>
    <d v="2022-12-10T00:00:00"/>
    <n v="4"/>
    <n v="64"/>
    <n v="228.09"/>
    <n v="912.36"/>
    <n v="14597.76"/>
    <s v="Bonifico"/>
    <d v="2022-12-14T00:00:00"/>
    <s v="13559"/>
    <s v="SAN. BANCO POPOLARE CC TESORERIA"/>
  </r>
  <r>
    <s v="907445"/>
    <s v="90983"/>
    <x v="91"/>
    <s v="ACQ"/>
    <s v="2022000010047493"/>
    <d v="2022-10-03T00:00:00"/>
    <m/>
    <n v="2141.7199999999998"/>
    <s v="60"/>
    <d v="2022-10-11T00:00:00"/>
    <d v="2022-12-10T00:00:00"/>
    <n v="-18"/>
    <n v="42"/>
    <n v="1947.02"/>
    <n v="-35046.36"/>
    <n v="81774.84"/>
    <s v="Bonifico"/>
    <d v="2022-11-22T00:00:00"/>
    <s v="12365"/>
    <s v="SAN. BANCO POPOLARE CC TESORERIA"/>
  </r>
  <r>
    <s v="907446"/>
    <s v="95752"/>
    <x v="358"/>
    <s v="ACQ"/>
    <s v="1056975606"/>
    <d v="2022-10-06T00:00:00"/>
    <m/>
    <n v="67.599999999999994"/>
    <s v="60"/>
    <d v="2022-10-11T00:00:00"/>
    <d v="2022-12-10T00:00:00"/>
    <n v="-25"/>
    <n v="35"/>
    <n v="65"/>
    <n v="-1625"/>
    <n v="2275"/>
    <s v="Bonifico"/>
    <d v="2022-11-15T00:00:00"/>
    <s v="12156"/>
    <s v="SAN. BANCO POPOLARE CC TESORERIA"/>
  </r>
  <r>
    <s v="907447"/>
    <s v="92021"/>
    <x v="212"/>
    <s v="ACQ"/>
    <s v="3300129453"/>
    <d v="2022-10-04T00:00:00"/>
    <m/>
    <n v="34.85"/>
    <s v="60"/>
    <d v="2022-10-11T00:00:00"/>
    <d v="2022-12-10T00:00:00"/>
    <n v="4"/>
    <n v="64"/>
    <n v="31.68"/>
    <n v="126.72"/>
    <n v="2027.52"/>
    <s v="Bonifico"/>
    <d v="2022-12-14T00:00:00"/>
    <s v="13627"/>
    <s v="SAN. BANCO POPOLARE CC TESORERIA"/>
  </r>
  <r>
    <s v="907449"/>
    <s v="98285"/>
    <x v="83"/>
    <s v="ACQ"/>
    <s v="98311269"/>
    <d v="2022-10-06T00:00:00"/>
    <m/>
    <n v="658.8"/>
    <s v="60"/>
    <d v="2022-10-11T00:00:00"/>
    <d v="2022-12-10T00:00:00"/>
    <n v="-10"/>
    <n v="50"/>
    <n v="540"/>
    <n v="-5400"/>
    <n v="27000"/>
    <s v="Bonifico"/>
    <d v="2022-11-30T00:00:00"/>
    <s v="13075"/>
    <s v="SAN. BANCO POPOLARE CC TESORERIA"/>
  </r>
  <r>
    <s v="907450"/>
    <s v="2623"/>
    <x v="454"/>
    <s v="ACQ"/>
    <s v="V5/0011775"/>
    <d v="2022-09-30T00:00:00"/>
    <s v="ISTITUZ.LE"/>
    <n v="42978.95"/>
    <s v="60"/>
    <d v="2022-10-11T00:00:00"/>
    <d v="2022-12-10T00:00:00"/>
    <n v="-16"/>
    <n v="44"/>
    <n v="39071.769999999997"/>
    <n v="-625148.31999999995"/>
    <n v="1719157.88"/>
    <s v="Bonifico"/>
    <d v="2022-11-24T00:00:00"/>
    <s v="12581"/>
    <s v="SAN. BANCO POPOLARE CC TESORERIA"/>
  </r>
  <r>
    <s v="907451"/>
    <s v="94483"/>
    <x v="113"/>
    <s v="ACQ"/>
    <s v="27478464"/>
    <d v="2022-10-03T00:00:00"/>
    <m/>
    <n v="4769.49"/>
    <s v="60"/>
    <d v="2022-10-11T00:00:00"/>
    <d v="2022-12-10T00:00:00"/>
    <n v="4"/>
    <n v="64"/>
    <n v="4335.8999999999996"/>
    <n v="17343.599999999999"/>
    <n v="277497.59999999998"/>
    <s v="Bonifico"/>
    <d v="2022-12-14T00:00:00"/>
    <s v="13536"/>
    <s v="SAN. BANCO POPOLARE CC TESORERIA"/>
  </r>
  <r>
    <s v="907453"/>
    <s v="2623"/>
    <x v="454"/>
    <s v="ACQ"/>
    <s v="V5/0011766"/>
    <d v="2022-09-30T00:00:00"/>
    <s v="ISTITUZ.LE"/>
    <n v="1877.12"/>
    <s v="60"/>
    <d v="2022-10-11T00:00:00"/>
    <d v="2022-12-10T00:00:00"/>
    <n v="-16"/>
    <n v="44"/>
    <n v="1706.47"/>
    <n v="-27303.52"/>
    <n v="75084.680000000008"/>
    <s v="Bonifico"/>
    <d v="2022-11-24T00:00:00"/>
    <s v="12581"/>
    <s v="SAN. BANCO POPOLARE CC TESORERIA"/>
  </r>
  <r>
    <s v="907454"/>
    <s v="96491"/>
    <x v="3"/>
    <s v="ACQ"/>
    <s v="22215911"/>
    <d v="2022-10-07T00:00:00"/>
    <m/>
    <n v="109.36"/>
    <s v="60"/>
    <d v="2022-10-11T00:00:00"/>
    <d v="2022-12-10T00:00:00"/>
    <n v="-10"/>
    <n v="50"/>
    <n v="89.64"/>
    <n v="-896.4"/>
    <n v="4482"/>
    <s v="Bonifico"/>
    <d v="2022-11-30T00:00:00"/>
    <s v="13063"/>
    <s v="SAN. BANCO POPOLARE CC TESORERIA"/>
  </r>
  <r>
    <s v="907455"/>
    <s v="99516"/>
    <x v="163"/>
    <s v="ACQ"/>
    <s v="409/PA"/>
    <d v="2022-09-30T00:00:00"/>
    <m/>
    <n v="575.84"/>
    <s v="60"/>
    <d v="2022-10-11T00:00:00"/>
    <d v="2022-12-10T00:00:00"/>
    <n v="-16"/>
    <n v="44"/>
    <n v="472"/>
    <n v="-7552"/>
    <n v="20768"/>
    <s v="Bonifico"/>
    <d v="2022-11-24T00:00:00"/>
    <s v="12673"/>
    <s v="SAN. BANCO POPOLARE CC TESORERIA"/>
  </r>
  <r>
    <s v="907456"/>
    <s v="95420"/>
    <x v="174"/>
    <s v="ACQ"/>
    <s v="3202221933"/>
    <d v="2022-10-03T00:00:00"/>
    <m/>
    <n v="4134.01"/>
    <s v="60"/>
    <d v="2022-10-11T00:00:00"/>
    <d v="2022-12-10T00:00:00"/>
    <n v="-18"/>
    <n v="42"/>
    <n v="3758.19"/>
    <n v="-67647.42"/>
    <n v="157843.98000000001"/>
    <s v="Bonifico"/>
    <d v="2022-11-22T00:00:00"/>
    <s v="12364"/>
    <s v="SAN. BANCO POPOLARE CC TESORERIA"/>
  </r>
  <r>
    <s v="907457"/>
    <s v="96491"/>
    <x v="3"/>
    <s v="ACQ"/>
    <s v="22213878"/>
    <d v="2022-10-05T00:00:00"/>
    <m/>
    <n v="131.76"/>
    <s v="60"/>
    <d v="2022-10-11T00:00:00"/>
    <d v="2022-12-10T00:00:00"/>
    <n v="-10"/>
    <n v="50"/>
    <n v="108"/>
    <n v="-1080"/>
    <n v="5400"/>
    <s v="Bonifico"/>
    <d v="2022-11-30T00:00:00"/>
    <s v="13063"/>
    <s v="SAN. BANCO POPOLARE CC TESORERIA"/>
  </r>
  <r>
    <s v="907458"/>
    <s v="99517"/>
    <x v="129"/>
    <s v="ACQ"/>
    <s v="601063156"/>
    <d v="2022-10-07T00:00:00"/>
    <m/>
    <n v="1220"/>
    <s v="60"/>
    <d v="2022-10-11T00:00:00"/>
    <d v="2022-12-10T00:00:00"/>
    <n v="-10"/>
    <n v="50"/>
    <n v="1000"/>
    <n v="-10000"/>
    <n v="50000"/>
    <s v="Bonifico"/>
    <d v="2022-11-30T00:00:00"/>
    <s v="13009"/>
    <s v="SAN. BANCO POPOLARE CC TESORERIA"/>
  </r>
  <r>
    <s v="907459"/>
    <s v="90669"/>
    <x v="210"/>
    <s v="ACQ"/>
    <s v="516539"/>
    <d v="2022-10-10T00:00:00"/>
    <m/>
    <n v="449.9"/>
    <s v="60"/>
    <d v="2022-10-11T00:00:00"/>
    <d v="2022-12-10T00:00:00"/>
    <n v="4"/>
    <n v="64"/>
    <n v="409"/>
    <n v="1636"/>
    <n v="26176"/>
    <s v="Bonifico"/>
    <d v="2022-12-14T00:00:00"/>
    <s v="13473"/>
    <s v="SAN. BANCO POPOLARE CC TESORERIA"/>
  </r>
  <r>
    <s v="907460"/>
    <s v="92021"/>
    <x v="212"/>
    <s v="ACQ"/>
    <s v="3300129454"/>
    <d v="2022-10-04T00:00:00"/>
    <m/>
    <n v="67.739999999999995"/>
    <s v="60"/>
    <d v="2022-10-11T00:00:00"/>
    <d v="2022-12-10T00:00:00"/>
    <n v="4"/>
    <n v="64"/>
    <n v="61.58"/>
    <n v="246.32"/>
    <n v="3941.12"/>
    <s v="Bonifico"/>
    <d v="2022-12-14T00:00:00"/>
    <s v="13627"/>
    <s v="SAN. BANCO POPOLARE CC TESORERIA"/>
  </r>
  <r>
    <s v="907461"/>
    <s v="95420"/>
    <x v="174"/>
    <s v="ACQ"/>
    <s v="3202221934"/>
    <d v="2022-10-03T00:00:00"/>
    <m/>
    <n v="33072.07"/>
    <s v="60"/>
    <d v="2022-10-11T00:00:00"/>
    <d v="2022-12-10T00:00:00"/>
    <n v="-18"/>
    <n v="42"/>
    <n v="30065.52"/>
    <n v="-541179.36"/>
    <n v="1262751.8400000001"/>
    <s v="Bonifico"/>
    <d v="2022-11-22T00:00:00"/>
    <s v="12364"/>
    <s v="SAN. BANCO POPOLARE CC TESORERIA"/>
  </r>
  <r>
    <s v="907462"/>
    <s v="90619"/>
    <x v="497"/>
    <s v="ACQ"/>
    <s v="C63 42009313"/>
    <d v="2022-09-02T00:00:00"/>
    <m/>
    <n v="1600.75"/>
    <s v="60"/>
    <d v="2022-10-11T00:00:00"/>
    <d v="2022-12-10T00:00:00"/>
    <n v="-25"/>
    <n v="35"/>
    <n v="1312.09"/>
    <n v="-32802.25"/>
    <n v="45923.149999999994"/>
    <s v="Bonifico"/>
    <d v="2022-11-15T00:00:00"/>
    <s v="12111"/>
    <s v="SAN. BANCO POPOLARE CC TESORERIA"/>
  </r>
  <r>
    <s v="907463"/>
    <s v="94042"/>
    <x v="300"/>
    <s v="ACQ"/>
    <s v="1722091529"/>
    <d v="2022-09-19T00:00:00"/>
    <m/>
    <n v="70.37"/>
    <s v="60"/>
    <d v="2022-10-11T00:00:00"/>
    <d v="2022-12-10T00:00:00"/>
    <n v="-25"/>
    <n v="35"/>
    <n v="67.66"/>
    <n v="-1691.5"/>
    <n v="2368.1"/>
    <s v="Bonifico"/>
    <d v="2022-11-15T00:00:00"/>
    <s v="12146"/>
    <s v="SAN. BANCO POPOLARE CC TESORERIA"/>
  </r>
  <r>
    <s v="907464"/>
    <s v="94483"/>
    <x v="113"/>
    <s v="ACQ"/>
    <s v="27480507"/>
    <d v="2022-10-07T00:00:00"/>
    <m/>
    <n v="142.54"/>
    <s v="60"/>
    <d v="2022-10-11T00:00:00"/>
    <d v="2022-12-10T00:00:00"/>
    <n v="4"/>
    <n v="64"/>
    <n v="129.58000000000001"/>
    <n v="518.32000000000005"/>
    <n v="8293.1200000000008"/>
    <s v="Bonifico"/>
    <d v="2022-12-14T00:00:00"/>
    <s v="13536"/>
    <s v="SAN. BANCO POPOLARE CC TESORERIA"/>
  </r>
  <r>
    <s v="907465"/>
    <s v="2623"/>
    <x v="454"/>
    <s v="ACQ"/>
    <s v="V5/0011765"/>
    <d v="2022-09-30T00:00:00"/>
    <s v="ISTIT.LE"/>
    <n v="17.37"/>
    <s v="60"/>
    <d v="2022-10-11T00:00:00"/>
    <d v="2022-12-10T00:00:00"/>
    <n v="-16"/>
    <n v="44"/>
    <n v="15.79"/>
    <n v="-252.64"/>
    <n v="694.76"/>
    <s v="Bonifico"/>
    <d v="2022-11-24T00:00:00"/>
    <s v="12581"/>
    <s v="SAN. BANCO POPOLARE CC TESORERIA"/>
  </r>
  <r>
    <s v="907466"/>
    <s v="90075"/>
    <x v="57"/>
    <s v="ACQ"/>
    <s v="9300003825"/>
    <d v="2022-10-05T00:00:00"/>
    <m/>
    <n v="16279.2"/>
    <s v="60"/>
    <d v="2022-10-11T00:00:00"/>
    <d v="2022-12-10T00:00:00"/>
    <n v="-25"/>
    <n v="35"/>
    <n v="14760"/>
    <n v="-369000"/>
    <n v="516600"/>
    <s v="Bonifico"/>
    <d v="2022-11-15T00:00:00"/>
    <s v="12010"/>
    <s v="SAN. BANCO POPOLARE CC TESORERIA"/>
  </r>
  <r>
    <s v="907467"/>
    <s v="90208"/>
    <x v="46"/>
    <s v="ACQ"/>
    <s v="2022034008"/>
    <d v="2022-10-04T00:00:00"/>
    <m/>
    <n v="4507.3599999999997"/>
    <s v="60"/>
    <d v="2022-10-11T00:00:00"/>
    <d v="2022-12-10T00:00:00"/>
    <n v="-25"/>
    <n v="35"/>
    <n v="3694.56"/>
    <n v="-92364"/>
    <n v="129309.59999999999"/>
    <s v="Bonifico"/>
    <d v="2022-11-15T00:00:00"/>
    <s v="11969"/>
    <s v="SAN. BANCO POPOLARE CC TESORERIA"/>
  </r>
  <r>
    <s v="907468"/>
    <s v="90031"/>
    <x v="208"/>
    <s v="ACQ"/>
    <s v="1220265123"/>
    <d v="2022-10-06T00:00:00"/>
    <m/>
    <n v="293.8"/>
    <s v="60"/>
    <d v="2022-10-11T00:00:00"/>
    <d v="2022-12-10T00:00:00"/>
    <n v="4"/>
    <n v="64"/>
    <n v="267.08999999999997"/>
    <n v="1068.3599999999999"/>
    <n v="17093.759999999998"/>
    <s v="Bonifico"/>
    <d v="2022-12-14T00:00:00"/>
    <s v="13516"/>
    <s v="SAN. BANCO POPOLARE CC TESORERIA"/>
  </r>
  <r>
    <s v="907469"/>
    <s v="90539"/>
    <x v="386"/>
    <s v="ACQ"/>
    <s v="420009950"/>
    <d v="2022-10-05T00:00:00"/>
    <m/>
    <n v="7.44"/>
    <s v="60"/>
    <d v="2022-10-11T00:00:00"/>
    <d v="2022-12-10T00:00:00"/>
    <n v="4"/>
    <n v="64"/>
    <n v="6.76"/>
    <n v="27.04"/>
    <n v="432.64"/>
    <s v="Bonifico"/>
    <d v="2022-12-14T00:00:00"/>
    <s v="13655"/>
    <s v="SAN. BANCO POPOLARE CC TESORERIA"/>
  </r>
  <r>
    <s v="907470"/>
    <s v="94614"/>
    <x v="262"/>
    <s v="ACQ"/>
    <s v="7172147227"/>
    <d v="2022-10-04T00:00:00"/>
    <m/>
    <n v="1366.4"/>
    <s v="60"/>
    <d v="2022-10-11T00:00:00"/>
    <d v="2022-12-10T00:00:00"/>
    <n v="-12"/>
    <n v="48"/>
    <n v="1120"/>
    <n v="-13440"/>
    <n v="53760"/>
    <s v="Bonifico"/>
    <d v="2022-11-28T00:00:00"/>
    <s v="12819"/>
    <s v="SAN. BANCO POPOLARE CC TESORERIA"/>
  </r>
  <r>
    <s v="907471"/>
    <s v="100113"/>
    <x v="94"/>
    <s v="ACQ"/>
    <s v="5320046769"/>
    <d v="2022-10-05T00:00:00"/>
    <m/>
    <n v="3396.48"/>
    <s v="60"/>
    <d v="2022-10-11T00:00:00"/>
    <d v="2022-12-10T00:00:00"/>
    <n v="-25"/>
    <n v="35"/>
    <n v="2784"/>
    <n v="-69600"/>
    <n v="97440"/>
    <s v="Bonifico"/>
    <d v="2022-11-15T00:00:00"/>
    <s v="11987"/>
    <s v="SAN. BANCO POPOLARE CC TESORERIA"/>
  </r>
  <r>
    <s v="907472"/>
    <s v="91477"/>
    <x v="106"/>
    <s v="ACQ"/>
    <s v="1209362543"/>
    <d v="2022-10-04T00:00:00"/>
    <m/>
    <n v="919.25"/>
    <s v="60"/>
    <d v="2022-10-11T00:00:00"/>
    <d v="2022-12-10T00:00:00"/>
    <n v="-16"/>
    <n v="44"/>
    <n v="753.48"/>
    <n v="-12055.68"/>
    <n v="33153.120000000003"/>
    <s v="Bonifico"/>
    <d v="2022-11-24T00:00:00"/>
    <s v="12711"/>
    <s v="SAN. BANCO POPOLARE CC TESORERIA"/>
  </r>
  <r>
    <s v="907473"/>
    <s v="93395"/>
    <x v="51"/>
    <s v="ACQ"/>
    <s v="22083498 Q1"/>
    <d v="2022-10-04T00:00:00"/>
    <m/>
    <n v="82.96"/>
    <s v="60"/>
    <d v="2022-10-11T00:00:00"/>
    <d v="2022-12-10T00:00:00"/>
    <n v="-12"/>
    <n v="48"/>
    <n v="68"/>
    <n v="-816"/>
    <n v="3264"/>
    <s v="Bonifico"/>
    <d v="2022-11-28T00:00:00"/>
    <s v="12830"/>
    <s v="SAN. BANCO POPOLARE CC TESORERIA"/>
  </r>
  <r>
    <s v="907474"/>
    <s v="22839"/>
    <x v="278"/>
    <s v="ACQ"/>
    <s v="25894321"/>
    <d v="2022-10-05T00:00:00"/>
    <m/>
    <n v="1899.93"/>
    <s v="60"/>
    <d v="2022-10-11T00:00:00"/>
    <d v="2022-12-10T00:00:00"/>
    <n v="-18"/>
    <n v="42"/>
    <n v="1826.86"/>
    <n v="-32883.479999999996"/>
    <n v="76728.12"/>
    <s v="Bonifico"/>
    <d v="2022-11-22T00:00:00"/>
    <s v="12394"/>
    <s v="SAN. BANCO POPOLARE CC TESORERIA"/>
  </r>
  <r>
    <s v="907475"/>
    <s v="94483"/>
    <x v="113"/>
    <s v="ACQ"/>
    <s v="27480504"/>
    <d v="2022-10-07T00:00:00"/>
    <m/>
    <n v="72.599999999999994"/>
    <s v="60"/>
    <d v="2022-10-11T00:00:00"/>
    <d v="2022-12-10T00:00:00"/>
    <n v="4"/>
    <n v="64"/>
    <n v="66"/>
    <n v="264"/>
    <n v="4224"/>
    <s v="Bonifico"/>
    <d v="2022-12-14T00:00:00"/>
    <s v="13536"/>
    <s v="SAN. BANCO POPOLARE CC TESORERIA"/>
  </r>
  <r>
    <s v="907476"/>
    <s v="95856"/>
    <x v="455"/>
    <s v="ACQ"/>
    <s v="2202457"/>
    <d v="2022-09-29T00:00:00"/>
    <m/>
    <n v="757.12"/>
    <s v="60"/>
    <d v="2022-10-11T00:00:00"/>
    <d v="2022-12-10T00:00:00"/>
    <n v="-25"/>
    <n v="35"/>
    <n v="728"/>
    <n v="-18200"/>
    <n v="25480"/>
    <s v="Bonifico"/>
    <d v="2022-11-15T00:00:00"/>
    <s v="12175"/>
    <s v="SAN. BANCO POPOLARE CC TESORERIA"/>
  </r>
  <r>
    <s v="907477"/>
    <s v="90544"/>
    <x v="11"/>
    <s v="ACQ"/>
    <s v="22128640"/>
    <d v="2022-10-04T00:00:00"/>
    <m/>
    <n v="201.83"/>
    <s v="60"/>
    <d v="2022-10-11T00:00:00"/>
    <d v="2022-12-10T00:00:00"/>
    <n v="-25"/>
    <n v="35"/>
    <n v="183.48"/>
    <n v="-4587"/>
    <n v="6421.7999999999993"/>
    <s v="Bonifico"/>
    <d v="2022-11-15T00:00:00"/>
    <s v="12008"/>
    <s v="SAN. BANCO POPOLARE CC TESORERIA"/>
  </r>
  <r>
    <s v="907478"/>
    <s v="95856"/>
    <x v="455"/>
    <s v="ACQ"/>
    <s v="2202459"/>
    <d v="2022-09-29T00:00:00"/>
    <m/>
    <n v="378.56"/>
    <s v="60"/>
    <d v="2022-10-11T00:00:00"/>
    <d v="2022-12-10T00:00:00"/>
    <n v="-25"/>
    <n v="35"/>
    <n v="364"/>
    <n v="-9100"/>
    <n v="12740"/>
    <s v="Bonifico"/>
    <d v="2022-11-15T00:00:00"/>
    <s v="12175"/>
    <s v="SAN. BANCO POPOLARE CC TESORERIA"/>
  </r>
  <r>
    <s v="907479"/>
    <s v="95856"/>
    <x v="455"/>
    <s v="ACQ"/>
    <s v="2202460"/>
    <d v="2022-09-29T00:00:00"/>
    <m/>
    <n v="757.12"/>
    <s v="60"/>
    <d v="2022-10-11T00:00:00"/>
    <d v="2022-12-10T00:00:00"/>
    <n v="-25"/>
    <n v="35"/>
    <n v="728"/>
    <n v="-18200"/>
    <n v="25480"/>
    <s v="Bonifico"/>
    <d v="2022-11-15T00:00:00"/>
    <s v="12175"/>
    <s v="SAN. BANCO POPOLARE CC TESORERIA"/>
  </r>
  <r>
    <s v="907480"/>
    <s v="22253"/>
    <x v="192"/>
    <s v="ACQ"/>
    <s v="9572337016"/>
    <d v="2022-10-06T00:00:00"/>
    <m/>
    <n v="83861.38"/>
    <s v="60"/>
    <d v="2022-10-11T00:00:00"/>
    <d v="2022-12-10T00:00:00"/>
    <n v="11"/>
    <n v="71"/>
    <n v="68738.84"/>
    <n v="756127.24"/>
    <n v="4880457.6399999997"/>
    <s v="Bonifico"/>
    <d v="2022-12-21T00:00:00"/>
    <s v="14229"/>
    <s v="SAN. BANCO POPOLARE CC TESORERIA"/>
  </r>
  <r>
    <s v="907481"/>
    <s v="93395"/>
    <x v="51"/>
    <s v="ACQ"/>
    <s v="22083499 Q1"/>
    <d v="2022-10-04T00:00:00"/>
    <m/>
    <n v="48.68"/>
    <s v="60"/>
    <d v="2022-10-11T00:00:00"/>
    <d v="2022-12-10T00:00:00"/>
    <n v="-12"/>
    <n v="48"/>
    <n v="39.9"/>
    <n v="-478.79999999999995"/>
    <n v="1915.1999999999998"/>
    <s v="Bonifico"/>
    <d v="2022-11-28T00:00:00"/>
    <s v="12830"/>
    <s v="SAN. BANCO POPOLARE CC TESORERIA"/>
  </r>
  <r>
    <s v="907482"/>
    <s v="95856"/>
    <x v="455"/>
    <s v="ACQ"/>
    <s v="2202462"/>
    <d v="2022-09-29T00:00:00"/>
    <m/>
    <n v="2271.36"/>
    <s v="60"/>
    <d v="2022-10-11T00:00:00"/>
    <d v="2022-12-10T00:00:00"/>
    <n v="-25"/>
    <n v="35"/>
    <n v="2184"/>
    <n v="-54600"/>
    <n v="76440"/>
    <s v="Bonifico"/>
    <d v="2022-11-15T00:00:00"/>
    <s v="12175"/>
    <s v="SAN. BANCO POPOLARE CC TESORERIA"/>
  </r>
  <r>
    <s v="907483"/>
    <s v="96491"/>
    <x v="3"/>
    <s v="ACQ"/>
    <s v="22213924"/>
    <d v="2022-10-05T00:00:00"/>
    <m/>
    <n v="575.84"/>
    <s v="60"/>
    <d v="2022-10-11T00:00:00"/>
    <d v="2022-12-10T00:00:00"/>
    <n v="-12"/>
    <n v="48"/>
    <n v="472"/>
    <n v="-5664"/>
    <n v="22656"/>
    <s v="Bonifico"/>
    <d v="2022-11-28T00:00:00"/>
    <s v="12872"/>
    <s v="SAN. BANCO POPOLARE CC TESORERIA"/>
  </r>
  <r>
    <s v="907484"/>
    <s v="96876"/>
    <x v="7"/>
    <s v="ACQ"/>
    <s v="0740904619"/>
    <d v="2022-10-04T00:00:00"/>
    <s v="COGE 4000/21 - NC A STORNO PARZ. FT 0740815576 DEL 4/8/21 GIA' PAGATA"/>
    <n v="-910.47"/>
    <s v="60"/>
    <d v="2022-10-11T00:00:00"/>
    <d v="2022-12-10T00:00:00"/>
    <n v="0"/>
    <n v="60"/>
    <n v="-827.7"/>
    <n v="0"/>
    <n v="-49662"/>
    <s v="Bonifico"/>
    <d v="2022-10-17T00:00:00"/>
    <s v="11241"/>
    <s v="SAN. BANCO POPOLARE CC TESORERIA"/>
  </r>
  <r>
    <s v="907485"/>
    <s v="96881"/>
    <x v="0"/>
    <s v="ACQ"/>
    <s v="8261392696"/>
    <d v="2022-10-04T00:00:00"/>
    <m/>
    <n v="249.48"/>
    <s v="60"/>
    <d v="2022-10-11T00:00:00"/>
    <d v="2022-12-10T00:00:00"/>
    <n v="-25"/>
    <n v="35"/>
    <n v="226.8"/>
    <n v="-5670"/>
    <n v="7938"/>
    <s v="Bonifico"/>
    <d v="2022-11-15T00:00:00"/>
    <s v="11967"/>
    <s v="SAN. BANCO POPOLARE CC TESORERIA"/>
  </r>
  <r>
    <s v="907486"/>
    <s v="22815"/>
    <x v="123"/>
    <s v="ACQ"/>
    <s v="2200006927"/>
    <d v="2022-10-04T00:00:00"/>
    <m/>
    <n v="2849"/>
    <s v="60"/>
    <d v="2022-10-11T00:00:00"/>
    <d v="2022-12-10T00:00:00"/>
    <n v="4"/>
    <n v="64"/>
    <n v="2590"/>
    <n v="10360"/>
    <n v="165760"/>
    <s v="Bonifico"/>
    <d v="2022-12-14T00:00:00"/>
    <s v="13511"/>
    <s v="SAN. BANCO POPOLARE CC TESORERIA"/>
  </r>
  <r>
    <s v="907487"/>
    <s v="92068"/>
    <x v="146"/>
    <s v="ACQ"/>
    <s v="1020558491"/>
    <d v="2022-10-07T00:00:00"/>
    <m/>
    <n v="1720.87"/>
    <s v="60"/>
    <d v="2022-10-11T00:00:00"/>
    <d v="2022-12-10T00:00:00"/>
    <n v="-25"/>
    <n v="35"/>
    <n v="1410.55"/>
    <n v="-35263.75"/>
    <n v="49369.25"/>
    <s v="Bonifico"/>
    <d v="2022-11-15T00:00:00"/>
    <s v="12122"/>
    <s v="SAN. BANCO POPOLARE CC TESORERIA"/>
  </r>
  <r>
    <s v="907488"/>
    <s v="96031"/>
    <x v="203"/>
    <s v="ACQ"/>
    <s v="001527/PA"/>
    <d v="2022-09-30T00:00:00"/>
    <s v="COVID"/>
    <n v="666.75"/>
    <s v="60"/>
    <d v="2022-10-11T00:00:00"/>
    <d v="2022-12-10T00:00:00"/>
    <n v="-16"/>
    <n v="44"/>
    <n v="635"/>
    <n v="-10160"/>
    <n v="27940"/>
    <s v="Bonifico"/>
    <d v="2022-11-24T00:00:00"/>
    <s v="12668"/>
    <s v="SAN. BANCO POPOLARE CC TESORERIA"/>
  </r>
  <r>
    <s v="907489"/>
    <s v="92021"/>
    <x v="212"/>
    <s v="ACQ"/>
    <s v="3300128837"/>
    <d v="2022-10-03T00:00:00"/>
    <m/>
    <n v="157.97"/>
    <s v="60"/>
    <d v="2022-10-11T00:00:00"/>
    <d v="2022-12-10T00:00:00"/>
    <n v="-18"/>
    <n v="42"/>
    <n v="143.61000000000001"/>
    <n v="-2584.9800000000005"/>
    <n v="6031.6200000000008"/>
    <s v="Bonifico"/>
    <d v="2022-11-22T00:00:00"/>
    <s v="12431"/>
    <s v="SAN. BANCO POPOLARE CC TESORERIA"/>
  </r>
  <r>
    <s v="907490"/>
    <s v="92927"/>
    <x v="314"/>
    <s v="ACQ"/>
    <s v="INV-IT01-22-00006721"/>
    <d v="2022-10-06T00:00:00"/>
    <m/>
    <n v="296.45999999999998"/>
    <s v="60"/>
    <d v="2022-10-11T00:00:00"/>
    <d v="2022-12-10T00:00:00"/>
    <n v="4"/>
    <n v="64"/>
    <n v="243"/>
    <n v="972"/>
    <n v="15552"/>
    <s v="Bonifico"/>
    <d v="2022-12-14T00:00:00"/>
    <s v="13555"/>
    <s v="SAN. BANCO POPOLARE CC TESORERIA"/>
  </r>
  <r>
    <s v="907491"/>
    <s v="94483"/>
    <x v="113"/>
    <s v="ACQ"/>
    <s v="27480463"/>
    <d v="2022-10-07T00:00:00"/>
    <m/>
    <n v="451"/>
    <s v="60"/>
    <d v="2022-10-11T00:00:00"/>
    <d v="2022-12-10T00:00:00"/>
    <n v="4"/>
    <n v="64"/>
    <n v="410"/>
    <n v="1640"/>
    <n v="26240"/>
    <s v="Bonifico"/>
    <d v="2022-12-14T00:00:00"/>
    <s v="13536"/>
    <s v="SAN. BANCO POPOLARE CC TESORERIA"/>
  </r>
  <r>
    <s v="907492"/>
    <s v="10920"/>
    <x v="623"/>
    <s v="ACQ"/>
    <s v="1/PA"/>
    <d v="2022-10-04T00:00:00"/>
    <s v="OTT22 LAVORI DI MESSA IN SICUREZZA CORNICIONI DI GRONDA, PARAMENTO ESTERNO IMMOBILE EX INAM"/>
    <n v="58560"/>
    <s v="60"/>
    <d v="2022-10-11T00:00:00"/>
    <d v="2022-12-10T00:00:00"/>
    <n v="-16"/>
    <n v="44"/>
    <n v="48000"/>
    <n v="-768000"/>
    <n v="2112000"/>
    <s v="Bonifico"/>
    <d v="2022-11-24T00:00:00"/>
    <s v="12672"/>
    <s v="SAN. BANCO POPOLARE CC TESORERIA"/>
  </r>
  <r>
    <s v="907493"/>
    <s v="90075"/>
    <x v="57"/>
    <s v="ACQ"/>
    <s v="9300003827"/>
    <d v="2022-10-05T00:00:00"/>
    <m/>
    <n v="5246"/>
    <s v="60"/>
    <d v="2022-10-11T00:00:00"/>
    <d v="2022-12-10T00:00:00"/>
    <n v="-25"/>
    <n v="35"/>
    <n v="4300"/>
    <n v="-107500"/>
    <n v="150500"/>
    <s v="Bonifico"/>
    <d v="2022-11-15T00:00:00"/>
    <s v="12010"/>
    <s v="SAN. BANCO POPOLARE CC TESORERIA"/>
  </r>
  <r>
    <s v="907494"/>
    <s v="99628"/>
    <x v="513"/>
    <s v="ACQ"/>
    <s v="2722300768"/>
    <d v="2022-09-30T00:00:00"/>
    <m/>
    <n v="14233.33"/>
    <s v="60"/>
    <d v="2022-10-11T00:00:00"/>
    <d v="2022-12-10T00:00:00"/>
    <n v="-25"/>
    <n v="35"/>
    <n v="11666.66"/>
    <n v="-291666.5"/>
    <n v="408333.1"/>
    <s v="Bonifico"/>
    <d v="2022-11-15T00:00:00"/>
    <s v="12182"/>
    <s v="SAN. BANCO POPOLARE CC TESORERIA"/>
  </r>
  <r>
    <s v="907495"/>
    <s v="91056"/>
    <x v="198"/>
    <s v="ACQ"/>
    <s v="90019295"/>
    <d v="2022-10-06T00:00:00"/>
    <m/>
    <n v="360.58"/>
    <s v="60"/>
    <d v="2022-10-11T00:00:00"/>
    <d v="2022-12-10T00:00:00"/>
    <n v="4"/>
    <n v="64"/>
    <n v="327.8"/>
    <n v="1311.2"/>
    <n v="20979.200000000001"/>
    <s v="Bonifico"/>
    <d v="2022-12-14T00:00:00"/>
    <s v="13631"/>
    <s v="SAN. BANCO POPOLARE CC TESORERIA"/>
  </r>
  <r>
    <s v="907496"/>
    <s v="95030"/>
    <x v="78"/>
    <s v="ACQ"/>
    <s v="6017050764"/>
    <d v="2022-09-29T00:00:00"/>
    <m/>
    <n v="669.78"/>
    <s v="60"/>
    <d v="2022-10-11T00:00:00"/>
    <d v="2022-12-10T00:00:00"/>
    <n v="-16"/>
    <n v="44"/>
    <n v="549"/>
    <n v="-8784"/>
    <n v="24156"/>
    <s v="Bonifico"/>
    <d v="2022-11-24T00:00:00"/>
    <s v="12659"/>
    <s v="SAN. BANCO POPOLARE CC TESORERIA"/>
  </r>
  <r>
    <s v="907497"/>
    <s v="96876"/>
    <x v="7"/>
    <s v="ACQ"/>
    <s v="0740904618"/>
    <d v="2022-10-04T00:00:00"/>
    <s v="NC A STORNO TOT.FT 0740872208 DEL 9/5/22 GIA' PAGATA PER REVOCA MEDICINALE"/>
    <n v="-1158.08"/>
    <s v="60"/>
    <d v="2022-10-11T00:00:00"/>
    <d v="2022-12-10T00:00:00"/>
    <n v="0"/>
    <n v="60"/>
    <n v="-1052.8"/>
    <n v="0"/>
    <n v="-63168"/>
    <s v="Bonifico"/>
    <d v="2022-10-17T00:00:00"/>
    <s v="11241"/>
    <s v="SAN. BANCO POPOLARE CC TESORERIA"/>
  </r>
  <r>
    <s v="907498"/>
    <s v="90127"/>
    <x v="88"/>
    <s v="ACQ"/>
    <s v="5302498209"/>
    <d v="2022-10-04T00:00:00"/>
    <m/>
    <n v="1932.11"/>
    <s v="60"/>
    <d v="2022-10-11T00:00:00"/>
    <d v="2022-12-10T00:00:00"/>
    <n v="-25"/>
    <n v="35"/>
    <n v="1583.7"/>
    <n v="-39592.5"/>
    <n v="55429.5"/>
    <s v="Bonifico"/>
    <d v="2022-11-15T00:00:00"/>
    <s v="12006"/>
    <s v="SAN. BANCO POPOLARE CC TESORERIA"/>
  </r>
  <r>
    <s v="907500"/>
    <s v="97749"/>
    <x v="396"/>
    <s v="ACQ"/>
    <s v="2022930059"/>
    <d v="2022-10-06T00:00:00"/>
    <m/>
    <n v="1697.33"/>
    <s v="60"/>
    <d v="2022-10-11T00:00:00"/>
    <d v="2022-12-10T00:00:00"/>
    <n v="4"/>
    <n v="64"/>
    <n v="1391.25"/>
    <n v="5565"/>
    <n v="89040"/>
    <s v="Bonifico"/>
    <d v="2022-12-14T00:00:00"/>
    <s v="13460"/>
    <s v="SAN. BANCO POPOLARE CC TESORERIA"/>
  </r>
  <r>
    <s v="907501"/>
    <s v="22766"/>
    <x v="225"/>
    <s v="ACQ"/>
    <s v="28016"/>
    <d v="2022-09-30T00:00:00"/>
    <m/>
    <n v="127.73"/>
    <s v="60"/>
    <d v="2022-10-11T00:00:00"/>
    <d v="2022-12-10T00:00:00"/>
    <n v="-25"/>
    <n v="35"/>
    <n v="104.7"/>
    <n v="-2617.5"/>
    <n v="3664.5"/>
    <s v="Bonifico"/>
    <d v="2022-11-15T00:00:00"/>
    <s v="12011"/>
    <s v="SAN. BANCO POPOLARE CC TESORERIA"/>
  </r>
  <r>
    <s v="907502"/>
    <s v="95277"/>
    <x v="107"/>
    <s v="ACQ"/>
    <s v="0000001000082227"/>
    <d v="2022-10-05T00:00:00"/>
    <m/>
    <n v="10.16"/>
    <s v="60"/>
    <d v="2022-10-11T00:00:00"/>
    <d v="2022-12-10T00:00:00"/>
    <n v="4"/>
    <n v="64"/>
    <n v="9.24"/>
    <n v="36.96"/>
    <n v="591.36"/>
    <s v="Bonifico"/>
    <d v="2022-12-14T00:00:00"/>
    <s v="13507"/>
    <s v="SAN. BANCO POPOLARE CC TESORERIA"/>
  </r>
  <r>
    <s v="907503"/>
    <s v="96031"/>
    <x v="203"/>
    <s v="ACQ"/>
    <s v="001526/PA"/>
    <d v="2022-09-30T00:00:00"/>
    <m/>
    <n v="243.02"/>
    <s v="60"/>
    <d v="2022-10-11T00:00:00"/>
    <d v="2022-12-10T00:00:00"/>
    <n v="-25"/>
    <n v="35"/>
    <n v="199.2"/>
    <n v="-4980"/>
    <n v="6972"/>
    <s v="Bonifico"/>
    <d v="2022-11-15T00:00:00"/>
    <s v="12012"/>
    <s v="SAN. BANCO POPOLARE CC TESORERIA"/>
  </r>
  <r>
    <s v="907504"/>
    <s v="22766"/>
    <x v="225"/>
    <s v="ACQ"/>
    <s v="28012"/>
    <d v="2022-09-30T00:00:00"/>
    <m/>
    <n v="204.96"/>
    <s v="60"/>
    <d v="2022-10-11T00:00:00"/>
    <d v="2022-12-10T00:00:00"/>
    <n v="-16"/>
    <n v="44"/>
    <n v="168"/>
    <n v="-2688"/>
    <n v="7392"/>
    <s v="Bonifico"/>
    <d v="2022-11-24T00:00:00"/>
    <s v="12667"/>
    <s v="SAN. BANCO POPOLARE CC TESORERIA"/>
  </r>
  <r>
    <s v="907505"/>
    <s v="22839"/>
    <x v="278"/>
    <s v="ACQ"/>
    <s v="25894275"/>
    <d v="2022-10-05T00:00:00"/>
    <m/>
    <n v="2190.2399999999998"/>
    <s v="60"/>
    <d v="2022-10-11T00:00:00"/>
    <d v="2022-12-10T00:00:00"/>
    <n v="-18"/>
    <n v="42"/>
    <n v="2106"/>
    <n v="-37908"/>
    <n v="88452"/>
    <s v="Bonifico"/>
    <d v="2022-11-22T00:00:00"/>
    <s v="12394"/>
    <s v="SAN. BANCO POPOLARE CC TESORERIA"/>
  </r>
  <r>
    <s v="907506"/>
    <s v="99423"/>
    <x v="98"/>
    <s v="ACQ"/>
    <s v="9897104738"/>
    <d v="2022-10-05T00:00:00"/>
    <m/>
    <n v="10890"/>
    <s v="60"/>
    <d v="2022-10-11T00:00:00"/>
    <d v="2022-12-10T00:00:00"/>
    <n v="4"/>
    <n v="64"/>
    <n v="9900"/>
    <n v="39600"/>
    <n v="633600"/>
    <s v="Bonifico"/>
    <d v="2022-12-14T00:00:00"/>
    <s v="13714"/>
    <s v="SAN. BANCO POPOLARE CC TESORERIA"/>
  </r>
  <r>
    <s v="907507"/>
    <s v="22766"/>
    <x v="225"/>
    <s v="ACQ"/>
    <s v="28015"/>
    <d v="2022-09-30T00:00:00"/>
    <m/>
    <n v="85.16"/>
    <s v="60"/>
    <d v="2022-10-11T00:00:00"/>
    <d v="2022-12-10T00:00:00"/>
    <n v="-25"/>
    <n v="35"/>
    <n v="69.8"/>
    <n v="-1745"/>
    <n v="2443"/>
    <s v="Bonifico"/>
    <d v="2022-11-15T00:00:00"/>
    <s v="12011"/>
    <s v="SAN. BANCO POPOLARE CC TESORERIA"/>
  </r>
  <r>
    <s v="907508"/>
    <s v="22839"/>
    <x v="278"/>
    <s v="ACQ"/>
    <s v="25894246"/>
    <d v="2022-10-05T00:00:00"/>
    <m/>
    <n v="696.38"/>
    <s v="60"/>
    <d v="2022-10-11T00:00:00"/>
    <d v="2022-12-10T00:00:00"/>
    <n v="-12"/>
    <n v="48"/>
    <n v="669.6"/>
    <n v="-8035.2000000000007"/>
    <n v="32140.800000000003"/>
    <s v="Bonifico"/>
    <d v="2022-11-28T00:00:00"/>
    <s v="12923"/>
    <s v="SAN. BANCO POPOLARE CC TESORERIA"/>
  </r>
  <r>
    <s v="907509"/>
    <s v="99423"/>
    <x v="98"/>
    <s v="ACQ"/>
    <s v="9897104737"/>
    <d v="2022-10-05T00:00:00"/>
    <m/>
    <n v="653.4"/>
    <s v="60"/>
    <d v="2022-10-11T00:00:00"/>
    <d v="2022-12-10T00:00:00"/>
    <n v="4"/>
    <n v="64"/>
    <n v="594"/>
    <n v="2376"/>
    <n v="38016"/>
    <s v="Bonifico"/>
    <d v="2022-12-14T00:00:00"/>
    <s v="13714"/>
    <s v="SAN. BANCO POPOLARE CC TESORERIA"/>
  </r>
  <r>
    <s v="907510"/>
    <s v="96876"/>
    <x v="7"/>
    <s v="ACQ"/>
    <s v="0740905601"/>
    <d v="2022-10-07T00:00:00"/>
    <m/>
    <n v="107.1"/>
    <s v="60"/>
    <d v="2022-10-11T00:00:00"/>
    <d v="2022-12-10T00:00:00"/>
    <n v="-10"/>
    <n v="50"/>
    <n v="102"/>
    <n v="-1020"/>
    <n v="5100"/>
    <s v="Bonifico"/>
    <d v="2022-11-30T00:00:00"/>
    <s v="13053"/>
    <s v="SAN. BANCO POPOLARE CC TESORERIA"/>
  </r>
  <r>
    <s v="907511"/>
    <s v="98997"/>
    <x v="13"/>
    <s v="ACQ"/>
    <s v="8051/FPA"/>
    <d v="2022-09-22T00:00:00"/>
    <m/>
    <n v="1317.6"/>
    <s v="60"/>
    <d v="2022-10-11T00:00:00"/>
    <d v="2022-12-10T00:00:00"/>
    <n v="-25"/>
    <n v="35"/>
    <n v="1080"/>
    <n v="-27000"/>
    <n v="37800"/>
    <s v="Bonifico"/>
    <d v="2022-11-15T00:00:00"/>
    <s v="12184"/>
    <s v="SAN. BANCO POPOLARE CC TESORERIA"/>
  </r>
  <r>
    <s v="907512"/>
    <s v="99667"/>
    <x v="624"/>
    <s v="ACQ"/>
    <s v="22-PA00090"/>
    <d v="2022-09-30T00:00:00"/>
    <s v="CAN VAR LU-SETT22 GEST INF.FARMACO PREPARAZ TERAPIA"/>
    <n v="533749.96"/>
    <s v="60"/>
    <d v="2022-10-11T00:00:00"/>
    <d v="2022-12-10T00:00:00"/>
    <n v="-25"/>
    <n v="35"/>
    <n v="437499.97"/>
    <n v="-10937499.25"/>
    <n v="15312498.949999999"/>
    <s v="Bonifico"/>
    <d v="2022-11-15T00:00:00"/>
    <s v="11973"/>
    <s v="SAN. BANCO POPOLARE CC TESORERIA"/>
  </r>
  <r>
    <s v="907513"/>
    <s v="22253"/>
    <x v="192"/>
    <s v="ACQ"/>
    <s v="9572337184"/>
    <d v="2022-10-07T00:00:00"/>
    <s v="TEST ESEG.SETT22"/>
    <n v="3381.94"/>
    <s v="60"/>
    <d v="2022-10-11T00:00:00"/>
    <d v="2022-12-10T00:00:00"/>
    <n v="11"/>
    <n v="71"/>
    <n v="2772.08"/>
    <n v="30492.879999999997"/>
    <n v="196817.68"/>
    <s v="Bonifico"/>
    <d v="2022-12-21T00:00:00"/>
    <s v="14229"/>
    <s v="SAN. BANCO POPOLARE CC TESORERIA"/>
  </r>
  <r>
    <s v="907514"/>
    <s v="96031"/>
    <x v="203"/>
    <s v="ACQ"/>
    <s v="001524/PA"/>
    <d v="2022-09-30T00:00:00"/>
    <m/>
    <n v="325.04000000000002"/>
    <s v="60"/>
    <d v="2022-10-11T00:00:00"/>
    <d v="2022-12-10T00:00:00"/>
    <n v="-25"/>
    <n v="35"/>
    <n v="266.43"/>
    <n v="-6660.75"/>
    <n v="9325.0500000000011"/>
    <s v="Bonifico"/>
    <d v="2022-11-15T00:00:00"/>
    <s v="12012"/>
    <s v="SAN. BANCO POPOLARE CC TESORERIA"/>
  </r>
  <r>
    <s v="907515"/>
    <s v="96876"/>
    <x v="7"/>
    <s v="ACQ"/>
    <s v="0740905602"/>
    <d v="2022-10-07T00:00:00"/>
    <m/>
    <n v="164.7"/>
    <s v="60"/>
    <d v="2022-10-11T00:00:00"/>
    <d v="2022-12-10T00:00:00"/>
    <n v="-12"/>
    <n v="48"/>
    <n v="135"/>
    <n v="-1620"/>
    <n v="6480"/>
    <s v="Bonifico"/>
    <d v="2022-11-28T00:00:00"/>
    <s v="12857"/>
    <s v="SAN. BANCO POPOLARE CC TESORERIA"/>
  </r>
  <r>
    <s v="907516"/>
    <s v="18707"/>
    <x v="413"/>
    <s v="ACQ"/>
    <s v="00010010635"/>
    <d v="2022-09-30T00:00:00"/>
    <m/>
    <n v="210.77"/>
    <s v="60"/>
    <d v="2022-10-11T00:00:00"/>
    <d v="2022-12-10T00:00:00"/>
    <n v="-16"/>
    <n v="44"/>
    <n v="172.76"/>
    <n v="-2764.16"/>
    <n v="7601.44"/>
    <s v="Bonifico"/>
    <d v="2022-11-24T00:00:00"/>
    <s v="12580"/>
    <s v="SAN. BANCO POPOLARE CC TESORERIA"/>
  </r>
  <r>
    <s v="907517"/>
    <s v="2913"/>
    <x v="322"/>
    <s v="ACQ"/>
    <s v="6100221973"/>
    <d v="2022-10-06T00:00:00"/>
    <m/>
    <n v="683.2"/>
    <s v="60"/>
    <d v="2022-10-11T00:00:00"/>
    <d v="2022-12-10T00:00:00"/>
    <n v="-10"/>
    <n v="50"/>
    <n v="560"/>
    <n v="-5600"/>
    <n v="28000"/>
    <s v="Bonifico"/>
    <d v="2022-11-30T00:00:00"/>
    <s v="13081"/>
    <s v="SAN. BANCO POPOLARE CC TESORERIA"/>
  </r>
  <r>
    <s v="907518"/>
    <s v="90273"/>
    <x v="369"/>
    <s v="ACQ"/>
    <s v="0000266205"/>
    <d v="2022-09-30T00:00:00"/>
    <m/>
    <n v="166.4"/>
    <s v="60"/>
    <d v="2022-10-11T00:00:00"/>
    <d v="2022-12-10T00:00:00"/>
    <n v="-25"/>
    <n v="35"/>
    <n v="160"/>
    <n v="-4000"/>
    <n v="5600"/>
    <s v="Bonifico"/>
    <d v="2022-11-15T00:00:00"/>
    <s v="11960"/>
    <s v="SAN. BANCO POPOLARE CC TESORERIA"/>
  </r>
  <r>
    <s v="907520"/>
    <s v="93295"/>
    <x v="194"/>
    <s v="ACQ"/>
    <s v="1022188755"/>
    <d v="2022-09-30T00:00:00"/>
    <s v="SERV TRASP CAMPIONI POC AGO22"/>
    <n v="1760.95"/>
    <s v="60"/>
    <d v="2022-10-11T00:00:00"/>
    <d v="2022-12-10T00:00:00"/>
    <n v="-25"/>
    <n v="35"/>
    <n v="1443.4"/>
    <n v="-36085"/>
    <n v="50519"/>
    <s v="Bonifico"/>
    <d v="2022-11-15T00:00:00"/>
    <s v="11976"/>
    <s v="SAN. BANCO POPOLARE CC TESORERIA"/>
  </r>
  <r>
    <s v="907521"/>
    <s v="100177"/>
    <x v="117"/>
    <s v="ACQ"/>
    <s v="FATTPA 26_22"/>
    <d v="2022-10-07T00:00:00"/>
    <m/>
    <n v="5563.2"/>
    <s v="60"/>
    <d v="2022-10-11T00:00:00"/>
    <d v="2022-12-10T00:00:00"/>
    <n v="-10"/>
    <n v="50"/>
    <n v="4560"/>
    <n v="-45600"/>
    <n v="228000"/>
    <s v="Bonifico"/>
    <d v="2022-11-30T00:00:00"/>
    <s v="13067"/>
    <s v="SAN. BANCO POPOLARE CC TESORERIA"/>
  </r>
  <r>
    <s v="907522"/>
    <s v="10370"/>
    <x v="625"/>
    <s v="ACQ"/>
    <s v="10/001"/>
    <d v="2022-10-04T00:00:00"/>
    <s v="TRUCCO: consulenza informatica c/o SIA POC - SETTEMBRE 2022 (h 108)"/>
    <n v="3953.32"/>
    <s v="30"/>
    <d v="2022-10-11T00:00:00"/>
    <d v="2022-11-10T00:00:00"/>
    <n v="-24"/>
    <n v="6"/>
    <n v="3305.23"/>
    <n v="-79325.52"/>
    <n v="19831.38"/>
    <s v="Bonifico"/>
    <d v="2022-10-17T00:00:00"/>
    <s v="11226"/>
    <s v="SAN. BANCO POPOLARE CC TESORERIA"/>
  </r>
  <r>
    <s v="907523"/>
    <s v="95395"/>
    <x v="241"/>
    <s v="ACQ"/>
    <s v="5700098922"/>
    <d v="2022-10-05T00:00:00"/>
    <m/>
    <n v="117.06"/>
    <s v="60"/>
    <d v="2022-10-11T00:00:00"/>
    <d v="2022-12-04T00:00:00"/>
    <n v="10"/>
    <n v="70"/>
    <n v="106.42"/>
    <n v="1064.2"/>
    <n v="7449.4000000000005"/>
    <s v="Bonifico"/>
    <d v="2022-12-14T00:00:00"/>
    <s v="13719"/>
    <s v="SAN. BANCO POPOLARE CC TESORERIA"/>
  </r>
  <r>
    <s v="907524"/>
    <s v="100464"/>
    <x v="68"/>
    <s v="ACQ"/>
    <s v="INR672640"/>
    <d v="2022-09-30T00:00:00"/>
    <s v="SETT22 NOLEGGIO AUTOMEZZI"/>
    <n v="2846.26"/>
    <s v="60"/>
    <d v="2022-10-11T00:00:00"/>
    <d v="2022-12-10T00:00:00"/>
    <n v="-25"/>
    <n v="35"/>
    <n v="2333"/>
    <n v="-58325"/>
    <n v="81655"/>
    <s v="Bonifico"/>
    <d v="2022-11-15T00:00:00"/>
    <s v="12096"/>
    <s v="SAN. BANCO POPOLARE CC TESORERIA"/>
  </r>
  <r>
    <s v="907525"/>
    <s v="22285"/>
    <x v="286"/>
    <s v="ACQ"/>
    <s v="AB22VPA05192"/>
    <d v="2022-10-05T00:00:00"/>
    <m/>
    <n v="65.89"/>
    <s v="60"/>
    <d v="2022-10-11T00:00:00"/>
    <d v="2022-12-10T00:00:00"/>
    <n v="4"/>
    <n v="64"/>
    <n v="59.9"/>
    <n v="239.6"/>
    <n v="3833.6"/>
    <s v="Bonifico"/>
    <d v="2022-12-14T00:00:00"/>
    <s v="13489"/>
    <s v="SAN. BANCO POPOLARE CC TESORERIA"/>
  </r>
  <r>
    <s v="907526"/>
    <s v="91225"/>
    <x v="482"/>
    <s v="ACQ"/>
    <s v="2471/00"/>
    <d v="2022-09-29T00:00:00"/>
    <m/>
    <n v="188.87"/>
    <s v="60"/>
    <d v="2022-10-11T00:00:00"/>
    <d v="2022-12-10T00:00:00"/>
    <n v="-25"/>
    <n v="35"/>
    <n v="171.7"/>
    <n v="-4292.5"/>
    <n v="6009.5"/>
    <s v="Bonifico"/>
    <d v="2022-11-15T00:00:00"/>
    <s v="11975"/>
    <s v="SAN. BANCO POPOLARE CC TESORERIA"/>
  </r>
  <r>
    <s v="909271"/>
    <s v="93922"/>
    <x v="132"/>
    <s v="ACQ"/>
    <s v="2248338"/>
    <d v="2022-10-11T00:00:00"/>
    <m/>
    <n v="3381.84"/>
    <s v="60"/>
    <d v="2022-10-12T00:00:00"/>
    <d v="2022-12-11T00:00:00"/>
    <n v="-11"/>
    <n v="49"/>
    <n v="2772"/>
    <n v="-30492"/>
    <n v="135828"/>
    <s v="Bonifico"/>
    <d v="2022-11-30T00:00:00"/>
    <s v="13037"/>
    <s v="SAN. BANCO POPOLARE CC TESORERIA"/>
  </r>
  <r>
    <s v="909272"/>
    <s v="96876"/>
    <x v="7"/>
    <s v="ACQ"/>
    <s v="0740906142"/>
    <d v="2022-10-10T00:00:00"/>
    <s v="NED LUGLIO CASALE "/>
    <n v="4175.16"/>
    <s v="60"/>
    <d v="2022-10-12T00:00:00"/>
    <d v="2022-12-11T00:00:00"/>
    <n v="2"/>
    <n v="62"/>
    <n v="3795.6"/>
    <n v="7591.2"/>
    <n v="235327.19999999998"/>
    <s v="Bonifico"/>
    <d v="2022-12-13T00:00:00"/>
    <s v="13423"/>
    <s v="TERR. BANCO POPOLARE"/>
  </r>
  <r>
    <s v="909273"/>
    <s v="90538"/>
    <x v="45"/>
    <s v="ACQ"/>
    <s v="001234/V5"/>
    <d v="2022-09-30T00:00:00"/>
    <m/>
    <n v="634.4"/>
    <s v="60"/>
    <d v="2022-10-12T00:00:00"/>
    <d v="2022-12-11T00:00:00"/>
    <n v="-19"/>
    <n v="41"/>
    <n v="520"/>
    <n v="-9880"/>
    <n v="21320"/>
    <s v="Bonifico"/>
    <d v="2022-11-22T00:00:00"/>
    <s v="12386"/>
    <s v="SAN. BANCO POPOLARE CC TESORERIA"/>
  </r>
  <r>
    <s v="909274"/>
    <s v="90544"/>
    <x v="11"/>
    <s v="ACQ"/>
    <s v="22131607"/>
    <d v="2022-10-10T00:00:00"/>
    <m/>
    <n v="201.83"/>
    <s v="60"/>
    <d v="2022-10-12T00:00:00"/>
    <d v="2022-12-11T00:00:00"/>
    <n v="-19"/>
    <n v="41"/>
    <n v="183.48"/>
    <n v="-3486.12"/>
    <n v="7522.6799999999994"/>
    <s v="Bonifico"/>
    <d v="2022-11-22T00:00:00"/>
    <s v="12399"/>
    <s v="SAN. BANCO POPOLARE CC TESORERIA"/>
  </r>
  <r>
    <s v="909276"/>
    <s v="99041"/>
    <x v="209"/>
    <s v="ACQ"/>
    <s v="7000174714"/>
    <d v="2022-10-10T00:00:00"/>
    <m/>
    <n v="1501.89"/>
    <s v="60"/>
    <d v="2022-10-12T00:00:00"/>
    <d v="2022-12-11T00:00:00"/>
    <n v="5"/>
    <n v="65"/>
    <n v="1365.35"/>
    <n v="6826.75"/>
    <n v="88747.75"/>
    <s v="Bonifico"/>
    <d v="2022-12-16T00:00:00"/>
    <s v="13867"/>
    <s v="SAN. BANCO POPOLARE CC TESORERIA"/>
  </r>
  <r>
    <s v="909277"/>
    <s v="94921"/>
    <x v="182"/>
    <s v="ACQ"/>
    <s v="8722175634"/>
    <d v="2022-10-10T00:00:00"/>
    <m/>
    <n v="1282.07"/>
    <s v="60"/>
    <d v="2022-10-12T00:00:00"/>
    <d v="2022-12-11T00:00:00"/>
    <n v="9"/>
    <n v="69"/>
    <n v="1165.52"/>
    <n v="10489.68"/>
    <n v="80420.88"/>
    <s v="Bonifico"/>
    <d v="2022-12-20T00:00:00"/>
    <s v="14107"/>
    <s v="SAN. BANCO POPOLARE CC TESORERIA"/>
  </r>
  <r>
    <s v="909278"/>
    <s v="97060"/>
    <x v="237"/>
    <s v="ACQ"/>
    <s v="VF22055146"/>
    <d v="2022-09-30T00:00:00"/>
    <s v="OSSIGENO SETTEMB CR NOLEGGI"/>
    <n v="59.94"/>
    <s v="60"/>
    <d v="2022-10-12T00:00:00"/>
    <d v="2022-12-11T00:00:00"/>
    <n v="-19"/>
    <n v="41"/>
    <n v="57.63"/>
    <n v="-1094.97"/>
    <n v="2362.83"/>
    <s v="Bonifico"/>
    <d v="2022-11-22T00:00:00"/>
    <s v="12362"/>
    <s v="SAN. BANCO POPOLARE CC TESORERIA"/>
  </r>
  <r>
    <s v="909279"/>
    <s v="2623"/>
    <x v="454"/>
    <s v="ACQ"/>
    <s v="V5/0011930"/>
    <d v="2022-10-10T00:00:00"/>
    <s v="ISTITUZ.LE"/>
    <n v="18771.990000000002"/>
    <s v="60"/>
    <d v="2022-10-12T00:00:00"/>
    <d v="2022-12-11T00:00:00"/>
    <n v="3"/>
    <n v="63"/>
    <n v="15386.88"/>
    <n v="46160.639999999999"/>
    <n v="969373.44"/>
    <s v="Bonifico"/>
    <d v="2022-12-14T00:00:00"/>
    <s v="13622"/>
    <s v="SAN. BANCO POPOLARE CC TESORERIA"/>
  </r>
  <r>
    <s v="909280"/>
    <s v="92830"/>
    <x v="126"/>
    <s v="ACQ"/>
    <s v="0931933142"/>
    <d v="2022-10-10T00:00:00"/>
    <m/>
    <n v="224.48"/>
    <s v="60"/>
    <d v="2022-10-12T00:00:00"/>
    <d v="2022-12-11T00:00:00"/>
    <n v="-11"/>
    <n v="49"/>
    <n v="184"/>
    <n v="-2024"/>
    <n v="9016"/>
    <s v="Bonifico"/>
    <d v="2022-11-30T00:00:00"/>
    <s v="13085"/>
    <s v="SAN. BANCO POPOLARE CC TESORERIA"/>
  </r>
  <r>
    <s v="909282"/>
    <s v="97060"/>
    <x v="237"/>
    <s v="ACQ"/>
    <s v="VF22055152"/>
    <d v="2022-09-30T00:00:00"/>
    <s v="OSSIGENO SETTEMBRE CR"/>
    <n v="31868.69"/>
    <s v="60"/>
    <d v="2022-10-12T00:00:00"/>
    <d v="2022-12-11T00:00:00"/>
    <n v="-19"/>
    <n v="41"/>
    <n v="30642.97"/>
    <n v="-582216.43000000005"/>
    <n v="1256361.77"/>
    <s v="Bonifico"/>
    <d v="2022-11-22T00:00:00"/>
    <s v="12362"/>
    <s v="SAN. BANCO POPOLARE CC TESORERIA"/>
  </r>
  <r>
    <s v="909283"/>
    <s v="91535"/>
    <x v="87"/>
    <s v="ACQ"/>
    <s v="002457"/>
    <d v="2022-10-07T00:00:00"/>
    <m/>
    <n v="17.2"/>
    <s v="60"/>
    <d v="2022-10-12T00:00:00"/>
    <d v="2022-12-11T00:00:00"/>
    <n v="-13"/>
    <n v="47"/>
    <n v="14.1"/>
    <n v="-183.29999999999998"/>
    <n v="662.69999999999993"/>
    <s v="Bonifico"/>
    <d v="2022-11-28T00:00:00"/>
    <s v="12854"/>
    <s v="SAN. BANCO POPOLARE CC TESORERIA"/>
  </r>
  <r>
    <s v="909284"/>
    <s v="91535"/>
    <x v="87"/>
    <s v="ACQ"/>
    <s v="002458"/>
    <d v="2022-10-07T00:00:00"/>
    <m/>
    <n v="34.78"/>
    <s v="60"/>
    <d v="2022-10-12T00:00:00"/>
    <d v="2022-12-11T00:00:00"/>
    <n v="-13"/>
    <n v="47"/>
    <n v="28.51"/>
    <n v="-370.63"/>
    <n v="1339.97"/>
    <s v="Bonifico"/>
    <d v="2022-11-28T00:00:00"/>
    <s v="12854"/>
    <s v="SAN. BANCO POPOLARE CC TESORERIA"/>
  </r>
  <r>
    <s v="909285"/>
    <s v="91535"/>
    <x v="87"/>
    <s v="ACQ"/>
    <s v="002459"/>
    <d v="2022-10-07T00:00:00"/>
    <m/>
    <n v="6.54"/>
    <s v="60"/>
    <d v="2022-10-12T00:00:00"/>
    <d v="2022-12-11T00:00:00"/>
    <n v="-17"/>
    <n v="43"/>
    <n v="5.36"/>
    <n v="-91.12"/>
    <n v="230.48000000000002"/>
    <s v="Bonifico"/>
    <d v="2022-11-24T00:00:00"/>
    <s v="12634"/>
    <s v="SAN. BANCO POPOLARE CC TESORERIA"/>
  </r>
  <r>
    <s v="909286"/>
    <s v="94719"/>
    <x v="105"/>
    <s v="ACQ"/>
    <s v="6012222021443"/>
    <d v="2022-10-10T00:00:00"/>
    <m/>
    <n v="1544.4"/>
    <s v="60"/>
    <d v="2022-10-12T00:00:00"/>
    <d v="2022-12-11T00:00:00"/>
    <n v="3"/>
    <n v="63"/>
    <n v="1404"/>
    <n v="4212"/>
    <n v="88452"/>
    <s v="Bonifico"/>
    <d v="2022-12-14T00:00:00"/>
    <s v="13503"/>
    <s v="SAN. BANCO POPOLARE CC TESORERIA"/>
  </r>
  <r>
    <s v="909287"/>
    <s v="94919"/>
    <x v="84"/>
    <s v="ACQ"/>
    <s v="22019272R8"/>
    <d v="2022-10-07T00:00:00"/>
    <m/>
    <n v="45.76"/>
    <s v="60"/>
    <d v="2022-10-12T00:00:00"/>
    <d v="2022-12-11T00:00:00"/>
    <n v="-19"/>
    <n v="41"/>
    <n v="44"/>
    <n v="-836"/>
    <n v="1804"/>
    <s v="Bonifico"/>
    <d v="2022-11-22T00:00:00"/>
    <s v="12360"/>
    <s v="SAN. BANCO POPOLARE CC TESORERIA"/>
  </r>
  <r>
    <s v="909288"/>
    <s v="98717"/>
    <x v="30"/>
    <s v="ACQ"/>
    <s v="1822/P"/>
    <d v="2022-10-05T00:00:00"/>
    <m/>
    <n v="322.08"/>
    <s v="60"/>
    <d v="2022-10-12T00:00:00"/>
    <d v="2022-12-11T00:00:00"/>
    <n v="-17"/>
    <n v="43"/>
    <n v="264"/>
    <n v="-4488"/>
    <n v="11352"/>
    <s v="Bonifico"/>
    <d v="2022-11-24T00:00:00"/>
    <s v="12726"/>
    <s v="SAN. BANCO POPOLARE CC TESORERIA"/>
  </r>
  <r>
    <s v="909289"/>
    <s v="98717"/>
    <x v="30"/>
    <s v="ACQ"/>
    <s v="1836/P"/>
    <d v="2022-10-06T00:00:00"/>
    <m/>
    <n v="1559.16"/>
    <s v="60"/>
    <d v="2022-10-12T00:00:00"/>
    <d v="2022-12-11T00:00:00"/>
    <n v="-19"/>
    <n v="41"/>
    <n v="1278"/>
    <n v="-24282"/>
    <n v="52398"/>
    <s v="Bonifico"/>
    <d v="2022-11-22T00:00:00"/>
    <s v="12367"/>
    <s v="SAN. BANCO POPOLARE CC TESORERIA"/>
  </r>
  <r>
    <s v="909290"/>
    <s v="90061"/>
    <x v="219"/>
    <s v="ACQ"/>
    <s v="9923099826"/>
    <d v="2022-10-10T00:00:00"/>
    <m/>
    <n v="1232.55"/>
    <s v="60"/>
    <d v="2022-10-12T00:00:00"/>
    <d v="2022-12-11T00:00:00"/>
    <n v="3"/>
    <n v="63"/>
    <n v="1120.5"/>
    <n v="3361.5"/>
    <n v="70591.5"/>
    <s v="Bonifico"/>
    <d v="2022-12-14T00:00:00"/>
    <s v="13666"/>
    <s v="SAN. BANCO POPOLARE CC TESORERIA"/>
  </r>
  <r>
    <s v="909291"/>
    <s v="94894"/>
    <x v="273"/>
    <s v="ACQ"/>
    <s v="3622101557"/>
    <d v="2022-10-10T00:00:00"/>
    <m/>
    <n v="19023.25"/>
    <s v="60"/>
    <d v="2022-10-12T00:00:00"/>
    <d v="2022-12-11T00:00:00"/>
    <n v="9"/>
    <n v="69"/>
    <n v="17293.86"/>
    <n v="155644.74"/>
    <n v="1193276.3400000001"/>
    <s v="Bonifico"/>
    <d v="2022-12-20T00:00:00"/>
    <s v="14126"/>
    <s v="SAN. BANCO POPOLARE CC TESORERIA"/>
  </r>
  <r>
    <s v="909292"/>
    <s v="22641"/>
    <x v="170"/>
    <s v="ACQ"/>
    <s v="5916109918"/>
    <d v="2022-10-04T00:00:00"/>
    <m/>
    <n v="566.5"/>
    <s v="60"/>
    <d v="2022-10-12T00:00:00"/>
    <d v="2022-12-11T00:00:00"/>
    <n v="3"/>
    <n v="63"/>
    <n v="515"/>
    <n v="1545"/>
    <n v="32445"/>
    <s v="Bonifico"/>
    <d v="2022-12-14T00:00:00"/>
    <s v="13509"/>
    <s v="SAN. BANCO POPOLARE CC TESORERIA"/>
  </r>
  <r>
    <s v="909293"/>
    <s v="90619"/>
    <x v="497"/>
    <s v="ACQ"/>
    <s v="C63 42009928"/>
    <d v="2022-09-20T00:00:00"/>
    <m/>
    <n v="525.28"/>
    <s v="60"/>
    <d v="2022-10-12T00:00:00"/>
    <d v="2022-12-11T00:00:00"/>
    <n v="-19"/>
    <n v="41"/>
    <n v="430.56"/>
    <n v="-8180.64"/>
    <n v="17652.96"/>
    <s v="Bonifico"/>
    <d v="2022-11-22T00:00:00"/>
    <s v="12388"/>
    <s v="SAN. BANCO POPOLARE CC TESORERIA"/>
  </r>
  <r>
    <s v="909294"/>
    <s v="96535"/>
    <x v="2"/>
    <s v="ACQ"/>
    <s v="2100119858"/>
    <d v="2022-10-10T00:00:00"/>
    <m/>
    <n v="19.8"/>
    <s v="60"/>
    <d v="2022-10-12T00:00:00"/>
    <d v="2022-12-11T00:00:00"/>
    <n v="-19"/>
    <n v="41"/>
    <n v="18"/>
    <n v="-342"/>
    <n v="738"/>
    <s v="Bonifico"/>
    <d v="2022-11-22T00:00:00"/>
    <s v="12385"/>
    <s v="SAN. BANCO POPOLARE CC TESORERIA"/>
  </r>
  <r>
    <s v="909295"/>
    <s v="90669"/>
    <x v="210"/>
    <s v="ACQ"/>
    <s v="516537"/>
    <d v="2022-10-10T00:00:00"/>
    <m/>
    <n v="161.15"/>
    <s v="60"/>
    <d v="2022-10-12T00:00:00"/>
    <d v="2022-12-11T00:00:00"/>
    <n v="3"/>
    <n v="63"/>
    <n v="146.5"/>
    <n v="439.5"/>
    <n v="9229.5"/>
    <s v="Bonifico"/>
    <d v="2022-12-14T00:00:00"/>
    <s v="13473"/>
    <s v="SAN. BANCO POPOLARE CC TESORERIA"/>
  </r>
  <r>
    <s v="909296"/>
    <s v="91477"/>
    <x v="106"/>
    <s v="ACQ"/>
    <s v="1209370050"/>
    <d v="2022-10-10T00:00:00"/>
    <m/>
    <n v="1299.3"/>
    <s v="60"/>
    <d v="2022-10-12T00:00:00"/>
    <d v="2022-12-11T00:00:00"/>
    <n v="-17"/>
    <n v="43"/>
    <n v="1065"/>
    <n v="-18105"/>
    <n v="45795"/>
    <s v="Bonifico"/>
    <d v="2022-11-24T00:00:00"/>
    <s v="12711"/>
    <s v="SAN. BANCO POPOLARE CC TESORERIA"/>
  </r>
  <r>
    <s v="909297"/>
    <s v="90669"/>
    <x v="210"/>
    <s v="ACQ"/>
    <s v="516534"/>
    <d v="2022-10-10T00:00:00"/>
    <m/>
    <n v="561"/>
    <s v="60"/>
    <d v="2022-10-12T00:00:00"/>
    <d v="2022-12-11T00:00:00"/>
    <n v="-19"/>
    <n v="41"/>
    <n v="510"/>
    <n v="-9690"/>
    <n v="20910"/>
    <s v="Bonifico"/>
    <d v="2022-11-22T00:00:00"/>
    <s v="12383"/>
    <s v="SAN. BANCO POPOLARE CC TESORERIA"/>
  </r>
  <r>
    <s v="909298"/>
    <s v="91003"/>
    <x v="538"/>
    <s v="ACQ"/>
    <s v="VP 006898"/>
    <d v="2022-10-07T00:00:00"/>
    <m/>
    <n v="1508"/>
    <s v="60"/>
    <d v="2022-10-12T00:00:00"/>
    <d v="2022-12-11T00:00:00"/>
    <n v="-19"/>
    <n v="41"/>
    <n v="1450"/>
    <n v="-27550"/>
    <n v="59450"/>
    <s v="Bonifico"/>
    <d v="2022-11-22T00:00:00"/>
    <s v="12389"/>
    <s v="SAN. BANCO POPOLARE CC TESORERIA"/>
  </r>
  <r>
    <s v="909299"/>
    <s v="90507"/>
    <x v="147"/>
    <s v="ACQ"/>
    <s v="6752336684"/>
    <d v="2022-10-10T00:00:00"/>
    <m/>
    <n v="35400.639999999999"/>
    <s v="60"/>
    <d v="2022-10-12T00:00:00"/>
    <d v="2022-12-11T00:00:00"/>
    <n v="3"/>
    <n v="63"/>
    <n v="32182.400000000001"/>
    <n v="96547.200000000012"/>
    <n v="2027491.2000000002"/>
    <s v="Bonifico"/>
    <d v="2022-12-14T00:00:00"/>
    <s v="13472"/>
    <s v="SAN. BANCO POPOLARE CC TESORERIA"/>
  </r>
  <r>
    <s v="909300"/>
    <s v="95802"/>
    <x v="103"/>
    <s v="ACQ"/>
    <s v="0931865041"/>
    <d v="2022-10-10T00:00:00"/>
    <m/>
    <n v="9071.6200000000008"/>
    <s v="60"/>
    <d v="2022-10-12T00:00:00"/>
    <d v="2022-12-11T00:00:00"/>
    <n v="3"/>
    <n v="63"/>
    <n v="8246.93"/>
    <n v="24740.79"/>
    <n v="519556.59"/>
    <s v="Bonifico"/>
    <d v="2022-12-14T00:00:00"/>
    <s v="13566"/>
    <s v="SAN. BANCO POPOLARE CC TESORERIA"/>
  </r>
  <r>
    <s v="909301"/>
    <s v="90127"/>
    <x v="88"/>
    <s v="ACQ"/>
    <s v="5302499882"/>
    <d v="2022-10-07T00:00:00"/>
    <s v="COVID"/>
    <n v="1449"/>
    <s v="60"/>
    <d v="2022-10-12T00:00:00"/>
    <d v="2022-12-11T00:00:00"/>
    <n v="3"/>
    <n v="63"/>
    <n v="1380"/>
    <n v="4140"/>
    <n v="86940"/>
    <s v="Bonifico"/>
    <d v="2022-12-14T00:00:00"/>
    <s v="13676"/>
    <s v="SAN. BANCO POPOLARE CC TESORERIA"/>
  </r>
  <r>
    <s v="909302"/>
    <s v="97164"/>
    <x v="150"/>
    <s v="ACQ"/>
    <s v="915964"/>
    <d v="2022-10-10T00:00:00"/>
    <m/>
    <n v="248.88"/>
    <s v="60"/>
    <d v="2022-10-12T00:00:00"/>
    <d v="2022-12-11T00:00:00"/>
    <n v="9"/>
    <n v="69"/>
    <n v="204"/>
    <n v="1836"/>
    <n v="14076"/>
    <s v="Bonifico"/>
    <d v="2022-12-20T00:00:00"/>
    <s v="14030"/>
    <s v="SAN. BANCO POPOLARE CC TESORERIA"/>
  </r>
  <r>
    <s v="909303"/>
    <s v="90031"/>
    <x v="208"/>
    <s v="ACQ"/>
    <s v="1220265210"/>
    <d v="2022-10-07T00:00:00"/>
    <m/>
    <n v="35.53"/>
    <s v="60"/>
    <d v="2022-10-12T00:00:00"/>
    <d v="2022-12-11T00:00:00"/>
    <n v="3"/>
    <n v="63"/>
    <n v="32.299999999999997"/>
    <n v="96.899999999999991"/>
    <n v="2034.8999999999999"/>
    <s v="Bonifico"/>
    <d v="2022-12-14T00:00:00"/>
    <s v="13516"/>
    <s v="SAN. BANCO POPOLARE CC TESORERIA"/>
  </r>
  <r>
    <s v="909304"/>
    <s v="91535"/>
    <x v="87"/>
    <s v="ACQ"/>
    <s v="002456"/>
    <d v="2022-10-07T00:00:00"/>
    <m/>
    <n v="949.4"/>
    <s v="60"/>
    <d v="2022-10-12T00:00:00"/>
    <d v="2022-12-11T00:00:00"/>
    <n v="-17"/>
    <n v="43"/>
    <n v="778.2"/>
    <n v="-13229.400000000001"/>
    <n v="33462.6"/>
    <s v="Bonifico"/>
    <d v="2022-11-24T00:00:00"/>
    <s v="12634"/>
    <s v="SAN. BANCO POPOLARE CC TESORERIA"/>
  </r>
  <r>
    <s v="909305"/>
    <s v="90060"/>
    <x v="119"/>
    <s v="ACQ"/>
    <s v="870E157677"/>
    <d v="2022-10-07T00:00:00"/>
    <m/>
    <n v="150.26"/>
    <s v="60"/>
    <d v="2022-10-12T00:00:00"/>
    <d v="2022-12-11T00:00:00"/>
    <n v="3"/>
    <n v="63"/>
    <n v="136.6"/>
    <n v="409.79999999999995"/>
    <n v="8605.7999999999993"/>
    <s v="Bonifico"/>
    <d v="2022-12-14T00:00:00"/>
    <s v="13686"/>
    <s v="SAN. BANCO POPOLARE CC TESORERIA"/>
  </r>
  <r>
    <s v="909306"/>
    <s v="90544"/>
    <x v="11"/>
    <s v="ACQ"/>
    <s v="22130202"/>
    <d v="2022-10-06T00:00:00"/>
    <m/>
    <n v="352.04"/>
    <s v="60"/>
    <d v="2022-10-12T00:00:00"/>
    <d v="2022-12-11T00:00:00"/>
    <n v="3"/>
    <n v="63"/>
    <n v="338.5"/>
    <n v="1015.5"/>
    <n v="21325.5"/>
    <s v="Bonifico"/>
    <d v="2022-12-14T00:00:00"/>
    <s v="13678"/>
    <s v="SAN. BANCO POPOLARE CC TESORERIA"/>
  </r>
  <r>
    <s v="909307"/>
    <s v="100225"/>
    <x v="626"/>
    <s v="ACQ"/>
    <s v="006487"/>
    <d v="2022-09-30T00:00:00"/>
    <s v="TRASP E SMALT RIF SANIT POOP LU22"/>
    <n v="2487.8000000000002"/>
    <s v="60"/>
    <d v="2022-10-12T00:00:00"/>
    <d v="2022-12-11T00:00:00"/>
    <n v="-19"/>
    <n v="41"/>
    <n v="2039.18"/>
    <n v="-38744.42"/>
    <n v="83606.38"/>
    <s v="Bonifico"/>
    <d v="2022-11-22T00:00:00"/>
    <s v="12436"/>
    <s v="SAN. BANCO POPOLARE CC TESORERIA"/>
  </r>
  <r>
    <s v="909308"/>
    <s v="94894"/>
    <x v="273"/>
    <s v="ACQ"/>
    <s v="3622101165"/>
    <d v="2022-10-07T00:00:00"/>
    <m/>
    <n v="19293.78"/>
    <s v="60"/>
    <d v="2022-10-12T00:00:00"/>
    <d v="2022-12-11T00:00:00"/>
    <n v="3"/>
    <n v="63"/>
    <n v="17539.8"/>
    <n v="52619.399999999994"/>
    <n v="1105007.3999999999"/>
    <s v="Bonifico"/>
    <d v="2022-12-14T00:00:00"/>
    <s v="13690"/>
    <s v="SAN. BANCO POPOLARE CC TESORERIA"/>
  </r>
  <r>
    <s v="909309"/>
    <s v="2623"/>
    <x v="454"/>
    <s v="ACQ_I"/>
    <s v="V5/0011771"/>
    <d v="2022-09-30T00:00:00"/>
    <s v="COMM.LE"/>
    <n v="2990.09"/>
    <s v="60"/>
    <d v="2022-10-12T00:00:00"/>
    <d v="2022-12-11T00:00:00"/>
    <n v="-17"/>
    <n v="43"/>
    <n v="2718.26"/>
    <n v="-46210.420000000006"/>
    <n v="116885.18000000001"/>
    <s v="Bonifico"/>
    <d v="2022-11-24T00:00:00"/>
    <s v="12581"/>
    <s v="SAN. BANCO POPOLARE CC TESORERIA"/>
  </r>
  <r>
    <s v="909310"/>
    <s v="94919"/>
    <x v="84"/>
    <s v="ACQ"/>
    <s v="22019271R8"/>
    <d v="2022-10-07T00:00:00"/>
    <m/>
    <n v="1497.6"/>
    <s v="60"/>
    <d v="2022-10-12T00:00:00"/>
    <d v="2022-12-11T00:00:00"/>
    <n v="-19"/>
    <n v="41"/>
    <n v="1440"/>
    <n v="-27360"/>
    <n v="59040"/>
    <s v="Bonifico"/>
    <d v="2022-11-22T00:00:00"/>
    <s v="12360"/>
    <s v="SAN. BANCO POPOLARE CC TESORERIA"/>
  </r>
  <r>
    <s v="909311"/>
    <s v="90669"/>
    <x v="210"/>
    <s v="ACQ"/>
    <s v="516536"/>
    <d v="2022-10-10T00:00:00"/>
    <m/>
    <n v="78.760000000000005"/>
    <s v="60"/>
    <d v="2022-10-12T00:00:00"/>
    <d v="2022-12-11T00:00:00"/>
    <n v="3"/>
    <n v="63"/>
    <n v="71.599999999999994"/>
    <n v="214.79999999999998"/>
    <n v="4510.7999999999993"/>
    <s v="Bonifico"/>
    <d v="2022-12-14T00:00:00"/>
    <s v="13473"/>
    <s v="SAN. BANCO POPOLARE CC TESORERIA"/>
  </r>
  <r>
    <s v="909313"/>
    <s v="22839"/>
    <x v="278"/>
    <s v="ACQ"/>
    <s v="25895137"/>
    <d v="2022-10-06T00:00:00"/>
    <s v="NC A STORNO TOT. FT 25890344 DEL 27/9/22"/>
    <n v="-49.92"/>
    <s v="60"/>
    <d v="2022-10-12T00:00:00"/>
    <d v="2022-12-11T00:00:00"/>
    <n v="0"/>
    <n v="60"/>
    <n v="-48"/>
    <n v="0"/>
    <n v="-2880"/>
    <s v="Bonifico"/>
    <d v="2022-11-11T00:00:00"/>
    <s v="11915"/>
    <s v="SAN. BANCO POPOLARE CC TESORERIA"/>
  </r>
  <r>
    <s v="909314"/>
    <s v="95705"/>
    <x v="283"/>
    <s v="ACQ"/>
    <s v="500013311"/>
    <d v="2022-10-07T00:00:00"/>
    <m/>
    <n v="18825.5"/>
    <s v="60"/>
    <d v="2022-10-12T00:00:00"/>
    <d v="2022-12-11T00:00:00"/>
    <n v="3"/>
    <n v="63"/>
    <n v="17114.09"/>
    <n v="51342.270000000004"/>
    <n v="1078187.67"/>
    <s v="Bonifico"/>
    <d v="2022-12-14T00:00:00"/>
    <s v="13526"/>
    <s v="SAN. BANCO POPOLARE CC TESORERIA"/>
  </r>
  <r>
    <s v="909315"/>
    <s v="10255"/>
    <x v="456"/>
    <s v="ACQ"/>
    <s v="22PAMS0001206"/>
    <d v="2022-10-10T00:00:00"/>
    <m/>
    <n v="3302.53"/>
    <s v="60"/>
    <d v="2022-10-12T00:00:00"/>
    <d v="2022-12-11T00:00:00"/>
    <n v="-19"/>
    <n v="41"/>
    <n v="2706.99"/>
    <n v="-51432.81"/>
    <n v="110986.59"/>
    <s v="Bonifico"/>
    <d v="2022-11-22T00:00:00"/>
    <s v="12458"/>
    <s v="SAN. BANCO POPOLARE CC TESORERIA"/>
  </r>
  <r>
    <s v="909316"/>
    <s v="94699"/>
    <x v="96"/>
    <s v="ACQ"/>
    <s v="2022033599"/>
    <d v="2022-10-07T00:00:00"/>
    <m/>
    <n v="289.75"/>
    <s v="60"/>
    <d v="2022-10-12T00:00:00"/>
    <d v="2022-12-11T00:00:00"/>
    <n v="3"/>
    <n v="63"/>
    <n v="237.5"/>
    <n v="712.5"/>
    <n v="14962.5"/>
    <s v="Bonifico"/>
    <d v="2022-12-14T00:00:00"/>
    <s v="13629"/>
    <s v="SAN. BANCO POPOLARE CC TESORERIA"/>
  </r>
  <r>
    <s v="909317"/>
    <s v="94676"/>
    <x v="377"/>
    <s v="ACQ"/>
    <s v="01IT-8667-2022"/>
    <d v="2022-10-10T00:00:00"/>
    <m/>
    <n v="629.86"/>
    <s v="60"/>
    <d v="2022-10-12T00:00:00"/>
    <d v="2022-12-11T00:00:00"/>
    <n v="3"/>
    <n v="63"/>
    <n v="572.6"/>
    <n v="1717.8000000000002"/>
    <n v="36073.800000000003"/>
    <s v="Bonifico"/>
    <d v="2022-12-14T00:00:00"/>
    <s v="13650"/>
    <s v="SAN. BANCO POPOLARE CC TESORERIA"/>
  </r>
  <r>
    <s v="909318"/>
    <s v="94699"/>
    <x v="96"/>
    <s v="ACQ"/>
    <s v="2022033080"/>
    <d v="2022-10-04T00:00:00"/>
    <m/>
    <n v="703.33"/>
    <s v="60"/>
    <d v="2022-10-12T00:00:00"/>
    <d v="2022-12-11T00:00:00"/>
    <n v="-19"/>
    <n v="41"/>
    <n v="576.5"/>
    <n v="-10953.5"/>
    <n v="23636.5"/>
    <s v="Bonifico"/>
    <d v="2022-11-22T00:00:00"/>
    <s v="12432"/>
    <s v="SAN. BANCO POPOLARE CC TESORERIA"/>
  </r>
  <r>
    <s v="909320"/>
    <s v="98717"/>
    <x v="30"/>
    <s v="ACQ"/>
    <s v="1837/P"/>
    <d v="2022-10-06T00:00:00"/>
    <m/>
    <n v="322.08"/>
    <s v="60"/>
    <d v="2022-10-12T00:00:00"/>
    <d v="2022-12-11T00:00:00"/>
    <n v="-11"/>
    <n v="49"/>
    <n v="264"/>
    <n v="-2904"/>
    <n v="12936"/>
    <s v="Bonifico"/>
    <d v="2022-11-30T00:00:00"/>
    <s v="13079"/>
    <s v="SAN. BANCO POPOLARE CC TESORERIA"/>
  </r>
  <r>
    <s v="909321"/>
    <s v="91399"/>
    <x v="515"/>
    <s v="ACQ"/>
    <s v="98025518"/>
    <d v="2022-10-06T00:00:00"/>
    <m/>
    <n v="387.67"/>
    <s v="60"/>
    <d v="2022-10-12T00:00:00"/>
    <d v="2022-12-11T00:00:00"/>
    <n v="3"/>
    <n v="63"/>
    <n v="352.43"/>
    <n v="1057.29"/>
    <n v="22203.09"/>
    <s v="Bonifico"/>
    <d v="2022-12-14T00:00:00"/>
    <s v="13563"/>
    <s v="SAN. BANCO POPOLARE CC TESORERIA"/>
  </r>
  <r>
    <s v="909322"/>
    <s v="95451"/>
    <x v="141"/>
    <s v="ACQ"/>
    <s v="FVS22-01361"/>
    <d v="2022-10-10T00:00:00"/>
    <m/>
    <n v="2049.6"/>
    <s v="60"/>
    <d v="2022-10-12T00:00:00"/>
    <d v="2022-12-11T00:00:00"/>
    <n v="3"/>
    <n v="63"/>
    <n v="1680"/>
    <n v="5040"/>
    <n v="105840"/>
    <s v="Bonifico"/>
    <d v="2022-12-14T00:00:00"/>
    <s v="13605"/>
    <s v="SAN. BANCO POPOLARE CC TESORERIA"/>
  </r>
  <r>
    <s v="909323"/>
    <s v="95752"/>
    <x v="358"/>
    <s v="ACQ"/>
    <s v="1056975903"/>
    <d v="2022-10-10T00:00:00"/>
    <m/>
    <n v="131.04"/>
    <s v="60"/>
    <d v="2022-10-12T00:00:00"/>
    <d v="2022-12-11T00:00:00"/>
    <n v="-19"/>
    <n v="41"/>
    <n v="126"/>
    <n v="-2394"/>
    <n v="5166"/>
    <s v="Bonifico"/>
    <d v="2022-11-22T00:00:00"/>
    <s v="12395"/>
    <s v="SAN. BANCO POPOLARE CC TESORERIA"/>
  </r>
  <r>
    <s v="909324"/>
    <s v="96535"/>
    <x v="2"/>
    <s v="ACQ"/>
    <s v="2100119862"/>
    <d v="2022-10-10T00:00:00"/>
    <s v="OK MINOR PREZZO: GHIZZONI"/>
    <n v="1450.24"/>
    <s v="60"/>
    <d v="2022-10-12T00:00:00"/>
    <d v="2022-12-11T00:00:00"/>
    <n v="-19"/>
    <n v="41"/>
    <n v="1318.4"/>
    <n v="-25049.600000000002"/>
    <n v="54054.400000000001"/>
    <s v="Bonifico"/>
    <d v="2022-11-22T00:00:00"/>
    <s v="12385"/>
    <s v="SAN. BANCO POPOLARE CC TESORERIA"/>
  </r>
  <r>
    <s v="909325"/>
    <s v="91913"/>
    <x v="446"/>
    <s v="ACQ"/>
    <s v="5022145862"/>
    <d v="2022-09-30T00:00:00"/>
    <s v="SACCHE DEFL CR SETTEMBRE"/>
    <n v="798.49"/>
    <s v="60"/>
    <d v="2022-10-12T00:00:00"/>
    <d v="2022-12-11T00:00:00"/>
    <n v="8"/>
    <n v="68"/>
    <n v="654.5"/>
    <n v="5236"/>
    <n v="44506"/>
    <s v="Bonifico"/>
    <d v="2022-12-19T00:00:00"/>
    <s v="13968"/>
    <s v="TERR. BANCO POPOLARE"/>
  </r>
  <r>
    <s v="909326"/>
    <s v="93480"/>
    <x v="346"/>
    <s v="ACQ"/>
    <s v="2122038252"/>
    <d v="2022-10-10T00:00:00"/>
    <m/>
    <n v="585.6"/>
    <s v="60"/>
    <d v="2022-10-12T00:00:00"/>
    <d v="2022-12-11T00:00:00"/>
    <n v="-19"/>
    <n v="41"/>
    <n v="480"/>
    <n v="-9120"/>
    <n v="19680"/>
    <s v="Bonifico"/>
    <d v="2022-11-22T00:00:00"/>
    <s v="12406"/>
    <s v="SAN. BANCO POPOLARE CC TESORERIA"/>
  </r>
  <r>
    <s v="909327"/>
    <s v="91477"/>
    <x v="106"/>
    <s v="ACQ"/>
    <s v="1209369220"/>
    <d v="2022-10-10T00:00:00"/>
    <m/>
    <n v="1299.3"/>
    <s v="60"/>
    <d v="2022-10-12T00:00:00"/>
    <d v="2022-12-11T00:00:00"/>
    <n v="-17"/>
    <n v="43"/>
    <n v="1065"/>
    <n v="-18105"/>
    <n v="45795"/>
    <s v="Bonifico"/>
    <d v="2022-11-24T00:00:00"/>
    <s v="12711"/>
    <s v="SAN. BANCO POPOLARE CC TESORERIA"/>
  </r>
  <r>
    <s v="909328"/>
    <s v="99790"/>
    <x v="470"/>
    <s v="ACQ"/>
    <s v="1798"/>
    <d v="2022-10-10T00:00:00"/>
    <m/>
    <n v="832"/>
    <s v="60"/>
    <d v="2022-10-12T00:00:00"/>
    <d v="2022-12-11T00:00:00"/>
    <n v="3"/>
    <n v="63"/>
    <n v="800"/>
    <n v="2400"/>
    <n v="50400"/>
    <s v="Bonifico"/>
    <d v="2022-12-14T00:00:00"/>
    <s v="13672"/>
    <s v="SAN. BANCO POPOLARE CC TESORERIA"/>
  </r>
  <r>
    <s v="909329"/>
    <s v="94719"/>
    <x v="105"/>
    <s v="ACQ"/>
    <s v="6012222021191"/>
    <d v="2022-10-05T00:00:00"/>
    <m/>
    <n v="987.8"/>
    <s v="60"/>
    <d v="2022-10-12T00:00:00"/>
    <d v="2022-12-11T00:00:00"/>
    <n v="3"/>
    <n v="63"/>
    <n v="898"/>
    <n v="2694"/>
    <n v="56574"/>
    <s v="Bonifico"/>
    <d v="2022-12-14T00:00:00"/>
    <s v="13503"/>
    <s v="SAN. BANCO POPOLARE CC TESORERIA"/>
  </r>
  <r>
    <s v="909330"/>
    <s v="90528"/>
    <x v="217"/>
    <s v="ACQ"/>
    <s v="V1-2625"/>
    <d v="2022-10-06T00:00:00"/>
    <m/>
    <n v="403.52"/>
    <s v="60"/>
    <d v="2022-10-12T00:00:00"/>
    <d v="2022-12-11T00:00:00"/>
    <n v="-13"/>
    <n v="47"/>
    <n v="330.75"/>
    <n v="-4299.75"/>
    <n v="15545.25"/>
    <s v="Bonifico"/>
    <d v="2022-11-28T00:00:00"/>
    <s v="12886"/>
    <s v="SAN. BANCO POPOLARE CC TESORERIA"/>
  </r>
  <r>
    <s v="909331"/>
    <s v="96154"/>
    <x v="292"/>
    <s v="ACQ"/>
    <s v="262300120"/>
    <d v="2022-10-10T00:00:00"/>
    <m/>
    <n v="164.09"/>
    <s v="60"/>
    <d v="2022-10-12T00:00:00"/>
    <d v="2022-12-11T00:00:00"/>
    <n v="-13"/>
    <n v="47"/>
    <n v="134.5"/>
    <n v="-1748.5"/>
    <n v="6321.5"/>
    <s v="Bonifico"/>
    <d v="2022-11-28T00:00:00"/>
    <s v="12957"/>
    <s v="SAN. BANCO POPOLARE CC TESORERIA"/>
  </r>
  <r>
    <s v="909333"/>
    <s v="98717"/>
    <x v="30"/>
    <s v="ACQ"/>
    <s v="1847/P"/>
    <d v="2022-10-07T00:00:00"/>
    <m/>
    <n v="346.48"/>
    <s v="60"/>
    <d v="2022-10-12T00:00:00"/>
    <d v="2022-12-11T00:00:00"/>
    <n v="-19"/>
    <n v="41"/>
    <n v="284"/>
    <n v="-5396"/>
    <n v="11644"/>
    <s v="Bonifico"/>
    <d v="2022-11-22T00:00:00"/>
    <s v="12367"/>
    <s v="SAN. BANCO POPOLARE CC TESORERIA"/>
  </r>
  <r>
    <s v="909334"/>
    <s v="90619"/>
    <x v="497"/>
    <s v="ACQ"/>
    <s v="C63 42010248"/>
    <d v="2022-09-29T00:00:00"/>
    <m/>
    <n v="2558.29"/>
    <s v="60"/>
    <d v="2022-10-12T00:00:00"/>
    <d v="2022-12-11T00:00:00"/>
    <n v="-19"/>
    <n v="41"/>
    <n v="2096.96"/>
    <n v="-39842.239999999998"/>
    <n v="85975.360000000001"/>
    <s v="Bonifico"/>
    <d v="2022-11-22T00:00:00"/>
    <s v="12388"/>
    <s v="SAN. BANCO POPOLARE CC TESORERIA"/>
  </r>
  <r>
    <s v="909335"/>
    <s v="99436"/>
    <x v="101"/>
    <s v="ACQ"/>
    <s v="2022227899"/>
    <d v="2022-10-10T00:00:00"/>
    <s v="OK MINOR PREZZO: GHIZZONI"/>
    <n v="30.22"/>
    <s v="60"/>
    <d v="2022-10-12T00:00:00"/>
    <d v="2022-12-11T00:00:00"/>
    <n v="3"/>
    <n v="63"/>
    <n v="27.47"/>
    <n v="82.41"/>
    <n v="1730.61"/>
    <s v="Bonifico"/>
    <d v="2022-12-14T00:00:00"/>
    <s v="13643"/>
    <s v="SAN. BANCO POPOLARE CC TESORERIA"/>
  </r>
  <r>
    <s v="909336"/>
    <s v="22641"/>
    <x v="170"/>
    <s v="ACQ"/>
    <s v="5916110093"/>
    <d v="2022-10-06T00:00:00"/>
    <m/>
    <n v="308.99"/>
    <s v="60"/>
    <d v="2022-10-12T00:00:00"/>
    <d v="2022-12-11T00:00:00"/>
    <n v="3"/>
    <n v="63"/>
    <n v="280.89999999999998"/>
    <n v="842.69999999999993"/>
    <n v="17696.699999999997"/>
    <s v="Bonifico"/>
    <d v="2022-12-14T00:00:00"/>
    <s v="13509"/>
    <s v="SAN. BANCO POPOLARE CC TESORERIA"/>
  </r>
  <r>
    <s v="909337"/>
    <s v="90206"/>
    <x v="109"/>
    <s v="ACQ"/>
    <s v="7310017078"/>
    <d v="2022-10-10T00:00:00"/>
    <m/>
    <n v="58.24"/>
    <s v="60"/>
    <d v="2022-10-12T00:00:00"/>
    <d v="2022-12-11T00:00:00"/>
    <n v="-24"/>
    <n v="36"/>
    <n v="56"/>
    <n v="-1344"/>
    <n v="2016"/>
    <s v="Bonifico"/>
    <d v="2022-11-17T00:00:00"/>
    <s v="12307"/>
    <s v="TERR. BANCO POPOLARE"/>
  </r>
  <r>
    <s v="909338"/>
    <s v="90507"/>
    <x v="147"/>
    <s v="ACQ"/>
    <s v="6752336685"/>
    <d v="2022-10-10T00:00:00"/>
    <m/>
    <n v="9127.58"/>
    <s v="60"/>
    <d v="2022-10-12T00:00:00"/>
    <d v="2022-12-11T00:00:00"/>
    <n v="3"/>
    <n v="63"/>
    <n v="8297.7999999999993"/>
    <n v="24893.399999999998"/>
    <n v="522761.39999999997"/>
    <s v="Bonifico"/>
    <d v="2022-12-14T00:00:00"/>
    <s v="13472"/>
    <s v="SAN. BANCO POPOLARE CC TESORERIA"/>
  </r>
  <r>
    <s v="909339"/>
    <s v="99436"/>
    <x v="101"/>
    <s v="ACQ"/>
    <s v="2022227901"/>
    <d v="2022-10-10T00:00:00"/>
    <m/>
    <n v="133.5"/>
    <s v="60"/>
    <d v="2022-10-12T00:00:00"/>
    <d v="2022-12-11T00:00:00"/>
    <n v="3"/>
    <n v="63"/>
    <n v="121.36"/>
    <n v="364.08"/>
    <n v="7645.68"/>
    <s v="Bonifico"/>
    <d v="2022-12-14T00:00:00"/>
    <s v="13643"/>
    <s v="SAN. BANCO POPOLARE CC TESORERIA"/>
  </r>
  <r>
    <s v="909340"/>
    <s v="91913"/>
    <x v="446"/>
    <s v="ACQ"/>
    <s v="5022145865"/>
    <d v="2022-09-30T00:00:00"/>
    <s v="SERV.ENTERALE SETTEMB CR"/>
    <n v="11300.43"/>
    <s v="60"/>
    <d v="2022-10-12T00:00:00"/>
    <d v="2022-12-11T00:00:00"/>
    <n v="-6"/>
    <n v="54"/>
    <n v="9262.65"/>
    <n v="-55575.899999999994"/>
    <n v="500183.1"/>
    <s v="Bonifico"/>
    <d v="2022-12-05T00:00:00"/>
    <s v="13283"/>
    <s v="TERR. BANCO POPOLARE"/>
  </r>
  <r>
    <s v="909341"/>
    <s v="99436"/>
    <x v="101"/>
    <s v="ACQ"/>
    <s v="2022227885"/>
    <d v="2022-10-10T00:00:00"/>
    <m/>
    <n v="410.96"/>
    <s v="60"/>
    <d v="2022-10-12T00:00:00"/>
    <d v="2022-12-11T00:00:00"/>
    <n v="-17"/>
    <n v="43"/>
    <n v="373.6"/>
    <n v="-6351.2000000000007"/>
    <n v="16064.800000000001"/>
    <s v="Bonifico"/>
    <d v="2022-11-24T00:00:00"/>
    <s v="12721"/>
    <s v="SAN. BANCO POPOLARE CC TESORERIA"/>
  </r>
  <r>
    <s v="909342"/>
    <s v="94483"/>
    <x v="113"/>
    <s v="ACQ"/>
    <s v="27480841"/>
    <d v="2022-10-10T00:00:00"/>
    <m/>
    <n v="38135.24"/>
    <s v="60"/>
    <d v="2022-10-12T00:00:00"/>
    <d v="2022-12-11T00:00:00"/>
    <n v="3"/>
    <n v="63"/>
    <n v="34668.400000000001"/>
    <n v="104005.20000000001"/>
    <n v="2184109.2000000002"/>
    <s v="Bonifico"/>
    <d v="2022-12-14T00:00:00"/>
    <s v="13536"/>
    <s v="SAN. BANCO POPOLARE CC TESORERIA"/>
  </r>
  <r>
    <s v="909343"/>
    <s v="99436"/>
    <x v="101"/>
    <s v="ACQ"/>
    <s v="2022227893"/>
    <d v="2022-10-10T00:00:00"/>
    <m/>
    <n v="1601.6"/>
    <s v="60"/>
    <d v="2022-10-12T00:00:00"/>
    <d v="2022-12-11T00:00:00"/>
    <n v="3"/>
    <n v="63"/>
    <n v="1456"/>
    <n v="4368"/>
    <n v="91728"/>
    <s v="Bonifico"/>
    <d v="2022-12-14T00:00:00"/>
    <s v="13643"/>
    <s v="SAN. BANCO POPOLARE CC TESORERIA"/>
  </r>
  <r>
    <s v="909345"/>
    <s v="91463"/>
    <x v="434"/>
    <s v="ACQ"/>
    <s v="22031585"/>
    <d v="2022-09-23T00:00:00"/>
    <m/>
    <n v="292.8"/>
    <s v="60"/>
    <d v="2022-10-12T00:00:00"/>
    <d v="2022-12-11T00:00:00"/>
    <n v="-13"/>
    <n v="47"/>
    <n v="240"/>
    <n v="-3120"/>
    <n v="11280"/>
    <s v="Bonifico"/>
    <d v="2022-11-28T00:00:00"/>
    <s v="12832"/>
    <s v="SAN. BANCO POPOLARE CC TESORERIA"/>
  </r>
  <r>
    <s v="909346"/>
    <s v="90247"/>
    <x v="336"/>
    <s v="ACQ"/>
    <s v="202206029414"/>
    <d v="2022-10-10T00:00:00"/>
    <m/>
    <n v="2956.8"/>
    <s v="60"/>
    <d v="2022-10-12T00:00:00"/>
    <d v="2022-12-11T00:00:00"/>
    <n v="3"/>
    <n v="63"/>
    <n v="2688"/>
    <n v="8064"/>
    <n v="169344"/>
    <s v="Bonifico"/>
    <d v="2022-12-14T00:00:00"/>
    <s v="13553"/>
    <s v="SAN. BANCO POPOLARE CC TESORERIA"/>
  </r>
  <r>
    <s v="909347"/>
    <s v="91463"/>
    <x v="434"/>
    <s v="ACQ"/>
    <s v="22031949"/>
    <d v="2022-09-27T00:00:00"/>
    <m/>
    <n v="146.4"/>
    <s v="60"/>
    <d v="2022-10-12T00:00:00"/>
    <d v="2022-12-11T00:00:00"/>
    <n v="-13"/>
    <n v="47"/>
    <n v="120"/>
    <n v="-1560"/>
    <n v="5640"/>
    <s v="Bonifico"/>
    <d v="2022-11-28T00:00:00"/>
    <s v="12832"/>
    <s v="SAN. BANCO POPOLARE CC TESORERIA"/>
  </r>
  <r>
    <s v="909348"/>
    <s v="91477"/>
    <x v="106"/>
    <s v="ACQ"/>
    <s v="1209369219"/>
    <d v="2022-10-10T00:00:00"/>
    <m/>
    <n v="20144.64"/>
    <s v="60"/>
    <d v="2022-10-12T00:00:00"/>
    <d v="2022-12-11T00:00:00"/>
    <n v="-11"/>
    <n v="49"/>
    <n v="16512"/>
    <n v="-181632"/>
    <n v="809088"/>
    <s v="Bonifico"/>
    <d v="2022-11-30T00:00:00"/>
    <s v="13038"/>
    <s v="SAN. BANCO POPOLARE CC TESORERIA"/>
  </r>
  <r>
    <s v="909349"/>
    <s v="96907"/>
    <x v="627"/>
    <s v="ACQ"/>
    <s v="1449/PA"/>
    <d v="2022-10-07T00:00:00"/>
    <m/>
    <n v="1610.4"/>
    <s v="60"/>
    <d v="2022-10-12T00:00:00"/>
    <d v="2022-12-11T00:00:00"/>
    <n v="3"/>
    <n v="63"/>
    <n v="1320"/>
    <n v="3960"/>
    <n v="83160"/>
    <s v="Bonifico"/>
    <d v="2022-12-14T00:00:00"/>
    <s v="13710"/>
    <s v="SAN. BANCO POPOLARE CC TESORERIA"/>
  </r>
  <r>
    <s v="909350"/>
    <s v="93295"/>
    <x v="194"/>
    <s v="ACQ"/>
    <s v="1022193040"/>
    <d v="2022-09-30T00:00:00"/>
    <s v="SERV.TOTAL GAS SETTEMBRE 2022"/>
    <n v="29.47"/>
    <s v="60"/>
    <d v="2022-10-12T00:00:00"/>
    <d v="2022-12-11T00:00:00"/>
    <n v="-17"/>
    <n v="43"/>
    <n v="28.34"/>
    <n v="-481.78"/>
    <n v="1218.6199999999999"/>
    <s v="Bonifico"/>
    <d v="2022-11-24T00:00:00"/>
    <s v="12569"/>
    <s v="SAN. BANCO POPOLARE CC TESORERIA"/>
  </r>
  <r>
    <s v="909351"/>
    <s v="96535"/>
    <x v="2"/>
    <s v="ACQ"/>
    <s v="2100119865"/>
    <d v="2022-10-10T00:00:00"/>
    <m/>
    <n v="72.599999999999994"/>
    <s v="60"/>
    <d v="2022-10-12T00:00:00"/>
    <d v="2022-12-11T00:00:00"/>
    <n v="3"/>
    <n v="63"/>
    <n v="66"/>
    <n v="198"/>
    <n v="4158"/>
    <s v="Bonifico"/>
    <d v="2022-12-14T00:00:00"/>
    <s v="13534"/>
    <s v="SAN. BANCO POPOLARE CC TESORERIA"/>
  </r>
  <r>
    <s v="909352"/>
    <s v="100758"/>
    <x v="268"/>
    <s v="ACQ"/>
    <s v="7711/PA"/>
    <d v="2022-09-30T00:00:00"/>
    <m/>
    <n v="1538.9"/>
    <s v="60"/>
    <d v="2022-10-12T00:00:00"/>
    <d v="2022-12-11T00:00:00"/>
    <n v="-19"/>
    <n v="41"/>
    <n v="1399"/>
    <n v="-26581"/>
    <n v="57359"/>
    <s v="Bonifico"/>
    <d v="2022-11-22T00:00:00"/>
    <s v="12433"/>
    <s v="SAN. BANCO POPOLARE CC TESORERIA"/>
  </r>
  <r>
    <s v="909353"/>
    <s v="94719"/>
    <x v="105"/>
    <s v="ACQ"/>
    <s v="6012222021404"/>
    <d v="2022-10-07T00:00:00"/>
    <m/>
    <n v="775.5"/>
    <s v="60"/>
    <d v="2022-10-12T00:00:00"/>
    <d v="2022-12-11T00:00:00"/>
    <n v="3"/>
    <n v="63"/>
    <n v="705"/>
    <n v="2115"/>
    <n v="44415"/>
    <s v="Bonifico"/>
    <d v="2022-12-14T00:00:00"/>
    <s v="13503"/>
    <s v="SAN. BANCO POPOLARE CC TESORERIA"/>
  </r>
  <r>
    <s v="909354"/>
    <s v="96535"/>
    <x v="2"/>
    <s v="ACQ"/>
    <s v="2100119863"/>
    <d v="2022-10-10T00:00:00"/>
    <m/>
    <n v="46.86"/>
    <s v="60"/>
    <d v="2022-10-12T00:00:00"/>
    <d v="2022-12-11T00:00:00"/>
    <n v="3"/>
    <n v="63"/>
    <n v="42.6"/>
    <n v="127.80000000000001"/>
    <n v="2683.8"/>
    <s v="Bonifico"/>
    <d v="2022-12-14T00:00:00"/>
    <s v="13534"/>
    <s v="SAN. BANCO POPOLARE CC TESORERIA"/>
  </r>
  <r>
    <s v="909355"/>
    <s v="99436"/>
    <x v="101"/>
    <s v="ACQ"/>
    <s v="2022227895"/>
    <d v="2022-10-10T00:00:00"/>
    <m/>
    <n v="9.69"/>
    <s v="60"/>
    <d v="2022-10-12T00:00:00"/>
    <d v="2022-12-11T00:00:00"/>
    <n v="3"/>
    <n v="63"/>
    <n v="8.81"/>
    <n v="26.43"/>
    <n v="555.03000000000009"/>
    <s v="Bonifico"/>
    <d v="2022-12-14T00:00:00"/>
    <s v="13643"/>
    <s v="SAN. BANCO POPOLARE CC TESORERIA"/>
  </r>
  <r>
    <s v="909356"/>
    <s v="95752"/>
    <x v="358"/>
    <s v="ACQ"/>
    <s v="1056975904"/>
    <d v="2022-10-10T00:00:00"/>
    <m/>
    <n v="67.599999999999994"/>
    <s v="60"/>
    <d v="2022-10-12T00:00:00"/>
    <d v="2022-12-11T00:00:00"/>
    <n v="-19"/>
    <n v="41"/>
    <n v="65"/>
    <n v="-1235"/>
    <n v="2665"/>
    <s v="Bonifico"/>
    <d v="2022-11-22T00:00:00"/>
    <s v="12395"/>
    <s v="SAN. BANCO POPOLARE CC TESORERIA"/>
  </r>
  <r>
    <s v="909357"/>
    <s v="96535"/>
    <x v="2"/>
    <s v="ACQ"/>
    <s v="2100119860"/>
    <d v="2022-10-10T00:00:00"/>
    <m/>
    <n v="5940"/>
    <s v="60"/>
    <d v="2022-10-12T00:00:00"/>
    <d v="2022-12-11T00:00:00"/>
    <n v="-19"/>
    <n v="41"/>
    <n v="5400"/>
    <n v="-102600"/>
    <n v="221400"/>
    <s v="Bonifico"/>
    <d v="2022-11-22T00:00:00"/>
    <s v="12385"/>
    <s v="SAN. BANCO POPOLARE CC TESORERIA"/>
  </r>
  <r>
    <s v="909358"/>
    <s v="94614"/>
    <x v="262"/>
    <s v="ACQ"/>
    <s v="7172149426"/>
    <d v="2022-10-10T00:00:00"/>
    <m/>
    <n v="409.92"/>
    <s v="60"/>
    <d v="2022-10-12T00:00:00"/>
    <d v="2022-12-11T00:00:00"/>
    <n v="-17"/>
    <n v="43"/>
    <n v="336"/>
    <n v="-5712"/>
    <n v="14448"/>
    <s v="Bonifico"/>
    <d v="2022-11-24T00:00:00"/>
    <s v="12671"/>
    <s v="SAN. BANCO POPOLARE CC TESORERIA"/>
  </r>
  <r>
    <s v="909359"/>
    <s v="97823"/>
    <x v="253"/>
    <s v="ACQ"/>
    <s v="004263210456"/>
    <d v="2022-10-07T00:00:00"/>
    <s v="SETT22 118 CASALM VIA SAFFI 0274 SC 12/12"/>
    <n v="58.28"/>
    <s v="60"/>
    <d v="2022-10-12T00:00:00"/>
    <d v="2022-12-12T00:00:00"/>
    <n v="-14"/>
    <n v="46"/>
    <n v="47.77"/>
    <n v="-668.78000000000009"/>
    <n v="2197.42"/>
    <s v="Bonifico"/>
    <d v="2022-11-28T00:00:00"/>
    <s v="12804"/>
    <s v="SAN. BANCO POPOLARE CC TESORERIA"/>
  </r>
  <r>
    <s v="909361"/>
    <s v="91913"/>
    <x v="446"/>
    <s v="ACQ"/>
    <s v="5022145866"/>
    <d v="2022-09-30T00:00:00"/>
    <s v="DEFLUSS COMPATT CASALE SETT"/>
    <n v="518.5"/>
    <s v="60"/>
    <d v="2022-10-12T00:00:00"/>
    <d v="2022-12-11T00:00:00"/>
    <n v="8"/>
    <n v="68"/>
    <n v="425"/>
    <n v="3400"/>
    <n v="28900"/>
    <s v="Bonifico"/>
    <d v="2022-12-19T00:00:00"/>
    <s v="13968"/>
    <s v="TERR. BANCO POPOLARE"/>
  </r>
  <r>
    <s v="909362"/>
    <s v="97124"/>
    <x v="166"/>
    <s v="ACQ"/>
    <s v="S1/007800"/>
    <d v="2022-10-10T00:00:00"/>
    <m/>
    <n v="1250.48"/>
    <s v="60"/>
    <d v="2022-10-12T00:00:00"/>
    <d v="2022-12-11T00:00:00"/>
    <n v="3"/>
    <n v="63"/>
    <n v="1136.8"/>
    <n v="3410.3999999999996"/>
    <n v="71618.399999999994"/>
    <s v="Bonifico"/>
    <d v="2022-12-14T00:00:00"/>
    <s v="13692"/>
    <s v="SAN. BANCO POPOLARE CC TESORERIA"/>
  </r>
  <r>
    <s v="909364"/>
    <s v="93295"/>
    <x v="194"/>
    <s v="ACQ"/>
    <s v="1022347506"/>
    <d v="2022-09-30T00:00:00"/>
    <s v="SETT22 UTIL REC BOMBOLE"/>
    <n v="60.39"/>
    <s v="60"/>
    <d v="2022-10-12T00:00:00"/>
    <d v="2022-12-11T00:00:00"/>
    <n v="-19"/>
    <n v="41"/>
    <n v="49.5"/>
    <n v="-940.5"/>
    <n v="2029.5"/>
    <s v="Bonifico"/>
    <d v="2022-11-22T00:00:00"/>
    <s v="12393"/>
    <s v="SAN. BANCO POPOLARE CC TESORERIA"/>
  </r>
  <r>
    <s v="909365"/>
    <s v="99767"/>
    <x v="628"/>
    <s v="ACQ"/>
    <s v="14/01"/>
    <d v="2022-10-07T00:00:00"/>
    <s v="ARNABOLDI: attività LP di ginecologa c/o Consultorio Cremona e Casalmaggiore - SETTEMBRE 2022 (h 34,63 cent)"/>
    <n v="1731.54"/>
    <s v="30"/>
    <d v="2022-10-12T00:00:00"/>
    <d v="2022-11-11T00:00:00"/>
    <n v="-25"/>
    <n v="5"/>
    <n v="1731.54"/>
    <n v="-43288.5"/>
    <n v="8657.7000000000007"/>
    <s v="Bonifico"/>
    <d v="2022-10-17T00:00:00"/>
    <s v="11200"/>
    <s v="TERR. BANCO POPOLARE"/>
  </r>
  <r>
    <s v="909366"/>
    <s v="634"/>
    <x v="629"/>
    <s v="ACQ"/>
    <s v="734"/>
    <d v="2022-09-30T00:00:00"/>
    <s v="SPOSTAM,SOST BATTERIA, E VERIFICA PROGRAMM COMBINAT TELEF 2/9/22"/>
    <n v="793"/>
    <s v="60"/>
    <d v="2022-10-12T00:00:00"/>
    <d v="2022-12-11T00:00:00"/>
    <n v="-19"/>
    <n v="41"/>
    <n v="650"/>
    <n v="-12350"/>
    <n v="26650"/>
    <s v="Bonifico"/>
    <d v="2022-11-22T00:00:00"/>
    <s v="12429"/>
    <s v="SAN. BANCO POPOLARE CC TESORERIA"/>
  </r>
  <r>
    <s v="909367"/>
    <s v="90075"/>
    <x v="57"/>
    <s v="ACQ"/>
    <s v="222068250"/>
    <d v="2022-10-10T00:00:00"/>
    <m/>
    <n v="11.47"/>
    <s v="60"/>
    <d v="2022-10-12T00:00:00"/>
    <d v="2022-12-11T00:00:00"/>
    <n v="-11"/>
    <n v="49"/>
    <n v="9.4"/>
    <n v="-103.4"/>
    <n v="460.6"/>
    <s v="Bonifico"/>
    <d v="2022-11-30T00:00:00"/>
    <s v="13088"/>
    <s v="SAN. BANCO POPOLARE CC TESORERIA"/>
  </r>
  <r>
    <s v="909368"/>
    <s v="101124"/>
    <x v="79"/>
    <s v="ACQ"/>
    <s v="89.P"/>
    <d v="2022-09-30T00:00:00"/>
    <s v="PORTIERATO SETT2 TERR E SAN"/>
    <n v="11682.12"/>
    <s v="60"/>
    <d v="2022-10-12T00:00:00"/>
    <d v="2022-12-11T00:00:00"/>
    <n v="2"/>
    <n v="62"/>
    <n v="9575.51"/>
    <n v="19151.02"/>
    <n v="593681.62"/>
    <s v="Bonifico"/>
    <d v="2022-12-13T00:00:00"/>
    <s v="13419"/>
    <s v="SAN. BANCO POPOLARE CC TESORERIA"/>
  </r>
  <r>
    <s v="909369"/>
    <s v="90206"/>
    <x v="109"/>
    <s v="ACQ"/>
    <s v="7390000284"/>
    <d v="2022-10-10T00:00:00"/>
    <s v="NC A STORNO TOT FT 7310015831 DEL 21/9/22"/>
    <n v="-68.319999999999993"/>
    <s v="60"/>
    <d v="2022-10-12T00:00:00"/>
    <d v="2022-12-11T00:00:00"/>
    <n v="0"/>
    <n v="60"/>
    <n v="-56"/>
    <n v="0"/>
    <n v="-3360"/>
    <s v="Bonifico"/>
    <d v="2022-11-17T00:00:00"/>
    <s v="12307"/>
    <s v="TERR. BANCO POPOLARE"/>
  </r>
  <r>
    <s v="909370"/>
    <s v="97823"/>
    <x v="253"/>
    <s v="ACQ"/>
    <s v="004263210457"/>
    <d v="2022-10-07T00:00:00"/>
    <s v="SETT22 VIA ROMANI CASALM 0520ALTRE UT SC 12/12"/>
    <n v="314.60000000000002"/>
    <s v="60"/>
    <d v="2022-10-12T00:00:00"/>
    <d v="2022-12-11T00:00:00"/>
    <n v="-13"/>
    <n v="47"/>
    <n v="257.87"/>
    <n v="-3352.31"/>
    <n v="12119.89"/>
    <s v="Bonifico"/>
    <d v="2022-11-28T00:00:00"/>
    <s v="12804"/>
    <s v="SAN. BANCO POPOLARE CC TESORERIA"/>
  </r>
  <r>
    <s v="909371"/>
    <s v="99436"/>
    <x v="101"/>
    <s v="ACQ"/>
    <s v="2022227880"/>
    <d v="2022-10-10T00:00:00"/>
    <m/>
    <n v="2271.46"/>
    <s v="60"/>
    <d v="2022-10-12T00:00:00"/>
    <d v="2022-12-11T00:00:00"/>
    <n v="-19"/>
    <n v="41"/>
    <n v="2064.96"/>
    <n v="-39234.239999999998"/>
    <n v="84663.360000000001"/>
    <s v="Bonifico"/>
    <d v="2022-11-22T00:00:00"/>
    <s v="12366"/>
    <s v="SAN. BANCO POPOLARE CC TESORERIA"/>
  </r>
  <r>
    <s v="909372"/>
    <s v="2623"/>
    <x v="454"/>
    <s v="ACQ"/>
    <s v="V5/0011767"/>
    <d v="2022-09-30T00:00:00"/>
    <s v="ISTITUZ.LE"/>
    <n v="3586.89"/>
    <s v="60"/>
    <d v="2022-10-12T00:00:00"/>
    <d v="2022-12-11T00:00:00"/>
    <n v="-11"/>
    <n v="49"/>
    <n v="3260.81"/>
    <n v="-35868.909999999996"/>
    <n v="159779.69"/>
    <s v="Bonifico"/>
    <d v="2022-11-30T00:00:00"/>
    <s v="13021"/>
    <s v="SAN. BANCO POPOLARE CC TESORERIA"/>
  </r>
  <r>
    <s v="909373"/>
    <s v="98139"/>
    <x v="630"/>
    <s v="ACQ"/>
    <s v="631"/>
    <d v="2022-10-03T00:00:00"/>
    <s v="MAMELLI: attività LP di psicologa c/o Casa circondariale CR - SETTEMBRE 2022 (h 75,52')"/>
    <n v="1925.76"/>
    <s v="30"/>
    <d v="2022-10-12T00:00:00"/>
    <d v="2022-11-11T00:00:00"/>
    <n v="-25"/>
    <n v="5"/>
    <n v="1548.16"/>
    <n v="-38704"/>
    <n v="7740.8"/>
    <s v="Bonifico"/>
    <d v="2022-10-17T00:00:00"/>
    <s v="11212"/>
    <s v="SAN. BANCO POPOLARE CC TESORERIA"/>
  </r>
  <r>
    <s v="909374"/>
    <s v="100999"/>
    <x v="613"/>
    <s v="ACQ"/>
    <s v="11/001"/>
    <d v="2022-10-09T00:00:00"/>
    <s v="PANNI: attività LP di resp Servizio Prevenzione e Protezione c/o POC - SETTEMBRE 2022 (h 80)"/>
    <n v="3999.26"/>
    <s v="30"/>
    <d v="2022-10-12T00:00:00"/>
    <d v="2022-11-11T00:00:00"/>
    <n v="12"/>
    <n v="42"/>
    <n v="3343.64"/>
    <n v="40123.68"/>
    <n v="140432.88"/>
    <s v="Bonifico"/>
    <d v="2022-11-23T00:00:00"/>
    <s v="12483"/>
    <s v="SAN. BANCO POPOLARE CC TESORERIA"/>
  </r>
  <r>
    <s v="909375"/>
    <s v="100999"/>
    <x v="613"/>
    <s v="ACQ"/>
    <s v="9/001"/>
    <d v="2022-10-09T00:00:00"/>
    <s v="PANNI: attività LP di resp Servizio Prevenzione e Protezione c/o POC - LUGLIO 2022 (h 80)"/>
    <n v="3999.26"/>
    <s v="30"/>
    <d v="2022-10-12T00:00:00"/>
    <d v="2022-11-11T00:00:00"/>
    <n v="6"/>
    <n v="36"/>
    <n v="3343.64"/>
    <n v="20061.84"/>
    <n v="120371.04"/>
    <s v="Bonifico"/>
    <d v="2022-11-17T00:00:00"/>
    <s v="12290"/>
    <s v="SAN. BANCO POPOLARE CC TESORERIA"/>
  </r>
  <r>
    <s v="909376"/>
    <s v="97823"/>
    <x v="253"/>
    <s v="ACQ"/>
    <s v="004263210459"/>
    <d v="2022-10-07T00:00:00"/>
    <s v="SETT.22POC 0741 SC.12/12"/>
    <n v="65520.81"/>
    <s v="60"/>
    <d v="2022-10-12T00:00:00"/>
    <d v="2022-12-12T00:00:00"/>
    <n v="-14"/>
    <n v="46"/>
    <n v="53705.58"/>
    <n v="-751878.12"/>
    <n v="2470456.6800000002"/>
    <s v="Bonifico"/>
    <d v="2022-11-28T00:00:00"/>
    <s v="12804"/>
    <s v="SAN. BANCO POPOLARE CC TESORERIA"/>
  </r>
  <r>
    <s v="909377"/>
    <s v="97823"/>
    <x v="253"/>
    <s v="ACQ"/>
    <s v="004263210460"/>
    <d v="2022-10-07T00:00:00"/>
    <s v="SAN UONPIA 0545 SETT.22 SC 12/12"/>
    <n v="420.74"/>
    <s v="60"/>
    <d v="2022-10-12T00:00:00"/>
    <d v="2022-12-12T00:00:00"/>
    <n v="-14"/>
    <n v="46"/>
    <n v="344.87"/>
    <n v="-4828.18"/>
    <n v="15864.02"/>
    <s v="Bonifico"/>
    <d v="2022-11-28T00:00:00"/>
    <s v="12804"/>
    <s v="SAN. BANCO POPOLARE CC TESORERIA"/>
  </r>
  <r>
    <s v="909378"/>
    <s v="101037"/>
    <x v="357"/>
    <s v="ACQ"/>
    <s v="48"/>
    <d v="2022-10-09T00:00:00"/>
    <s v="PREST INC COORD SICUREZZA CHIESA CASALM 4/10/22"/>
    <n v="1122.4000000000001"/>
    <s v="60"/>
    <d v="2022-10-12T00:00:00"/>
    <d v="2022-12-11T00:00:00"/>
    <n v="-24"/>
    <n v="36"/>
    <n v="920"/>
    <n v="-22080"/>
    <n v="33120"/>
    <s v="Bonifico"/>
    <d v="2022-11-17T00:00:00"/>
    <s v="12304"/>
    <s v="SAN. BANCO POPOLARE CC TESORERIA"/>
  </r>
  <r>
    <s v="909380"/>
    <s v="95752"/>
    <x v="358"/>
    <s v="ACQ"/>
    <s v="1056975901"/>
    <d v="2022-10-10T00:00:00"/>
    <m/>
    <n v="405.6"/>
    <s v="60"/>
    <d v="2022-10-12T00:00:00"/>
    <d v="2022-12-11T00:00:00"/>
    <n v="-19"/>
    <n v="41"/>
    <n v="390"/>
    <n v="-7410"/>
    <n v="15990"/>
    <s v="Bonifico"/>
    <d v="2022-11-22T00:00:00"/>
    <s v="12395"/>
    <s v="SAN. BANCO POPOLARE CC TESORERIA"/>
  </r>
  <r>
    <s v="909381"/>
    <s v="99436"/>
    <x v="101"/>
    <s v="ACQ"/>
    <s v="2022227883"/>
    <d v="2022-10-10T00:00:00"/>
    <m/>
    <n v="671.87"/>
    <s v="60"/>
    <d v="2022-10-12T00:00:00"/>
    <d v="2022-12-11T00:00:00"/>
    <n v="-19"/>
    <n v="41"/>
    <n v="610.79"/>
    <n v="-11605.009999999998"/>
    <n v="25042.39"/>
    <s v="Bonifico"/>
    <d v="2022-11-22T00:00:00"/>
    <s v="12366"/>
    <s v="SAN. BANCO POPOLARE CC TESORERIA"/>
  </r>
  <r>
    <s v="909382"/>
    <s v="97124"/>
    <x v="166"/>
    <s v="ACQ"/>
    <s v="S1/007749"/>
    <d v="2022-10-07T00:00:00"/>
    <m/>
    <n v="2295.5500000000002"/>
    <s v="60"/>
    <d v="2022-10-12T00:00:00"/>
    <d v="2022-12-11T00:00:00"/>
    <n v="3"/>
    <n v="63"/>
    <n v="1881.6"/>
    <n v="5644.7999999999993"/>
    <n v="118540.79999999999"/>
    <s v="Bonifico"/>
    <d v="2022-12-14T00:00:00"/>
    <s v="13692"/>
    <s v="SAN. BANCO POPOLARE CC TESORERIA"/>
  </r>
  <r>
    <s v="909383"/>
    <s v="93295"/>
    <x v="194"/>
    <s v="ACQ"/>
    <s v="1022193042"/>
    <d v="2022-09-30T00:00:00"/>
    <s v="SETTEMBRE"/>
    <n v="42.54"/>
    <s v="60"/>
    <d v="2022-10-12T00:00:00"/>
    <d v="2022-12-11T00:00:00"/>
    <n v="-17"/>
    <n v="43"/>
    <n v="40.9"/>
    <n v="-695.3"/>
    <n v="1758.7"/>
    <s v="Bonifico"/>
    <d v="2022-11-24T00:00:00"/>
    <s v="12569"/>
    <s v="SAN. BANCO POPOLARE CC TESORERIA"/>
  </r>
  <r>
    <s v="909384"/>
    <s v="96535"/>
    <x v="2"/>
    <s v="ACQ"/>
    <s v="2100119859"/>
    <d v="2022-10-10T00:00:00"/>
    <m/>
    <n v="897.6"/>
    <s v="60"/>
    <d v="2022-10-12T00:00:00"/>
    <d v="2022-12-11T00:00:00"/>
    <n v="-19"/>
    <n v="41"/>
    <n v="816"/>
    <n v="-15504"/>
    <n v="33456"/>
    <s v="Bonifico"/>
    <d v="2022-11-22T00:00:00"/>
    <s v="12385"/>
    <s v="SAN. BANCO POPOLARE CC TESORERIA"/>
  </r>
  <r>
    <s v="909385"/>
    <s v="99436"/>
    <x v="101"/>
    <s v="ACQ"/>
    <s v="2022227881"/>
    <d v="2022-10-10T00:00:00"/>
    <m/>
    <n v="168"/>
    <s v="60"/>
    <d v="2022-10-12T00:00:00"/>
    <d v="2022-12-11T00:00:00"/>
    <n v="-19"/>
    <n v="41"/>
    <n v="152.72999999999999"/>
    <n v="-2901.87"/>
    <n v="6261.9299999999994"/>
    <s v="Bonifico"/>
    <d v="2022-11-22T00:00:00"/>
    <s v="12366"/>
    <s v="SAN. BANCO POPOLARE CC TESORERIA"/>
  </r>
  <r>
    <s v="909386"/>
    <s v="99436"/>
    <x v="101"/>
    <s v="ACQ"/>
    <s v="2022227903"/>
    <d v="2022-10-10T00:00:00"/>
    <m/>
    <n v="4488.09"/>
    <s v="60"/>
    <d v="2022-10-12T00:00:00"/>
    <d v="2022-12-11T00:00:00"/>
    <n v="3"/>
    <n v="63"/>
    <n v="4080.08"/>
    <n v="12240.24"/>
    <n v="257045.04"/>
    <s v="Bonifico"/>
    <d v="2022-12-14T00:00:00"/>
    <s v="13643"/>
    <s v="SAN. BANCO POPOLARE CC TESORERIA"/>
  </r>
  <r>
    <s v="909387"/>
    <s v="91913"/>
    <x v="446"/>
    <s v="ACQ"/>
    <s v="5022145864"/>
    <d v="2022-09-30T00:00:00"/>
    <s v="PARENTERALE SETT"/>
    <n v="599.87"/>
    <s v="60"/>
    <d v="2022-10-12T00:00:00"/>
    <d v="2022-12-11T00:00:00"/>
    <n v="3"/>
    <n v="63"/>
    <n v="576.79999999999995"/>
    <n v="1730.3999999999999"/>
    <n v="36338.399999999994"/>
    <s v="Bonifico"/>
    <d v="2022-12-14T00:00:00"/>
    <s v="13651"/>
    <s v="SAN. BANCO POPOLARE CC TESORERIA"/>
  </r>
  <r>
    <s v="909389"/>
    <s v="10773"/>
    <x v="80"/>
    <s v="ACQ"/>
    <s v="2022334185"/>
    <d v="2022-10-10T00:00:00"/>
    <m/>
    <n v="5935.3"/>
    <s v="60"/>
    <d v="2022-10-12T00:00:00"/>
    <d v="2022-12-11T00:00:00"/>
    <n v="3"/>
    <n v="63"/>
    <n v="4865"/>
    <n v="14595"/>
    <n v="306495"/>
    <s v="Bonifico"/>
    <d v="2022-12-14T00:00:00"/>
    <s v="13576"/>
    <s v="SAN. BANCO POPOLARE CC TESORERIA"/>
  </r>
  <r>
    <s v="909390"/>
    <s v="93295"/>
    <x v="194"/>
    <s v="ACQ"/>
    <s v="1022345904"/>
    <d v="2022-09-30T00:00:00"/>
    <m/>
    <n v="1455.6"/>
    <s v="60"/>
    <d v="2022-10-12T00:00:00"/>
    <d v="2022-12-11T00:00:00"/>
    <n v="-17"/>
    <n v="43"/>
    <n v="1397.9"/>
    <n v="-23764.300000000003"/>
    <n v="60109.700000000004"/>
    <s v="Bonifico"/>
    <d v="2022-11-24T00:00:00"/>
    <s v="12569"/>
    <s v="SAN. BANCO POPOLARE CC TESORERIA"/>
  </r>
  <r>
    <s v="909391"/>
    <s v="93295"/>
    <x v="194"/>
    <s v="ACQ"/>
    <s v="1022345903"/>
    <d v="2022-09-30T00:00:00"/>
    <m/>
    <n v="1004.43"/>
    <s v="60"/>
    <d v="2022-10-12T00:00:00"/>
    <d v="2022-12-11T00:00:00"/>
    <n v="-17"/>
    <n v="43"/>
    <n v="965.8"/>
    <n v="-16418.599999999999"/>
    <n v="41529.4"/>
    <s v="Bonifico"/>
    <d v="2022-11-24T00:00:00"/>
    <s v="12569"/>
    <s v="SAN. BANCO POPOLARE CC TESORERIA"/>
  </r>
  <r>
    <s v="909392"/>
    <s v="91324"/>
    <x v="232"/>
    <s v="ACQ"/>
    <s v="0000202230032692"/>
    <d v="2022-10-06T00:00:00"/>
    <s v="CAN LOC E SERV SETT22 TARGA FX376JL"/>
    <n v="281.20999999999998"/>
    <s v="60"/>
    <d v="2022-10-12T00:00:00"/>
    <d v="2022-12-11T00:00:00"/>
    <n v="-17"/>
    <n v="43"/>
    <n v="230.5"/>
    <n v="-3918.5"/>
    <n v="9911.5"/>
    <s v="Bonifico"/>
    <d v="2022-11-24T00:00:00"/>
    <s v="12697"/>
    <s v="SAN. BANCO POPOLARE CC TESORERIA"/>
  </r>
  <r>
    <s v="909393"/>
    <s v="100950"/>
    <x v="631"/>
    <s v="ACQ"/>
    <s v="18PA"/>
    <d v="2022-10-05T00:00:00"/>
    <s v="DJIEFACK: attività di medico per la copertura di turni c/o PS POOP - SETTEMBRE 2022 (h 155,20 cent)"/>
    <n v="9312"/>
    <s v="30"/>
    <d v="2022-10-12T00:00:00"/>
    <d v="2022-11-11T00:00:00"/>
    <n v="-25"/>
    <n v="5"/>
    <n v="9312"/>
    <n v="-232800"/>
    <n v="46560"/>
    <s v="Bonifico"/>
    <d v="2022-10-17T00:00:00"/>
    <s v="11219"/>
    <s v="SAN. BANCO POPOLARE CC TESORERIA"/>
  </r>
  <r>
    <s v="909394"/>
    <s v="10792"/>
    <x v="632"/>
    <s v="ACQ"/>
    <s v="5"/>
    <d v="2022-10-06T00:00:00"/>
    <s v="ALLENDES ZANON: attività LP di medico per la copertura di turni al PS POOP - SETTEMBRE 2022 (h 171,10')"/>
    <n v="10266"/>
    <s v="30"/>
    <d v="2022-10-12T00:00:00"/>
    <d v="2022-11-11T00:00:00"/>
    <n v="-25"/>
    <n v="5"/>
    <n v="10266"/>
    <n v="-256650"/>
    <n v="51330"/>
    <s v="Bonifico"/>
    <d v="2022-10-17T00:00:00"/>
    <s v="11216"/>
    <s v="SAN. BANCO POPOLARE CC TESORERIA"/>
  </r>
  <r>
    <s v="909395"/>
    <s v="10882"/>
    <x v="633"/>
    <s v="ACQ"/>
    <s v="FPA 8/22"/>
    <d v="2022-10-06T00:00:00"/>
    <s v="JIEUNANG MOUAFO: attività LP di medico per la copertura di turni al PS POOP - SETTEMBRE 2022 (h 131,04')"/>
    <n v="7862.4"/>
    <s v="30"/>
    <d v="2022-10-12T00:00:00"/>
    <d v="2022-11-11T00:00:00"/>
    <n v="-25"/>
    <n v="5"/>
    <n v="7862.4"/>
    <n v="-196560"/>
    <n v="39312"/>
    <s v="Bonifico"/>
    <d v="2022-10-17T00:00:00"/>
    <s v="11221"/>
    <s v="SAN. BANCO POPOLARE CC TESORERIA"/>
  </r>
  <r>
    <s v="909396"/>
    <s v="101123"/>
    <x v="228"/>
    <s v="ACQ"/>
    <s v="513.P"/>
    <d v="2022-09-30T00:00:00"/>
    <s v="PORTIERATO POC SETT22"/>
    <n v="26594.5"/>
    <s v="60"/>
    <d v="2022-10-12T00:00:00"/>
    <d v="2022-12-11T00:00:00"/>
    <n v="-16"/>
    <n v="44"/>
    <n v="21798.77"/>
    <n v="-348780.32"/>
    <n v="959145.88"/>
    <s v="Bonifico"/>
    <d v="2022-11-25T00:00:00"/>
    <s v="12754"/>
    <s v="SAN. BANCO POPOLARE CC TESORERIA"/>
  </r>
  <r>
    <s v="909397"/>
    <s v="100125"/>
    <x v="634"/>
    <s v="ACQ"/>
    <s v="FATTPA 14_22"/>
    <d v="2022-10-07T00:00:00"/>
    <s v="VICIDOMINI: attività LP di medico per commissione patenti - 3 TRIMESTRE 2022"/>
    <n v="4547"/>
    <s v="30"/>
    <d v="2022-10-12T00:00:00"/>
    <d v="2022-11-11T00:00:00"/>
    <n v="-18"/>
    <n v="12"/>
    <n v="3638"/>
    <n v="-65484"/>
    <n v="43656"/>
    <s v="Bonifico"/>
    <d v="2022-10-24T00:00:00"/>
    <s v="11550"/>
    <s v="TERR. BANCO POPOLARE"/>
  </r>
  <r>
    <s v="909398"/>
    <s v="10700"/>
    <x v="635"/>
    <s v="ACQ"/>
    <s v="FPA 8/22"/>
    <d v="2022-10-09T00:00:00"/>
    <s v="GIGLIOBIANCO: attività LP specialistica di psichiatria c/o Casa Circondariale CR - SETTEMBRE 2022 (h 90)"/>
    <n v="5400"/>
    <s v="30"/>
    <d v="2022-10-12T00:00:00"/>
    <d v="2022-11-11T00:00:00"/>
    <n v="-25"/>
    <n v="5"/>
    <n v="5400"/>
    <n v="-135000"/>
    <n v="27000"/>
    <s v="Bonifico"/>
    <d v="2022-10-17T00:00:00"/>
    <s v="11209"/>
    <s v="SAN. BANCO POPOLARE CC TESORERIA"/>
  </r>
  <r>
    <s v="909399"/>
    <s v="100999"/>
    <x v="613"/>
    <s v="ACQ"/>
    <s v="10/001"/>
    <d v="2022-10-09T00:00:00"/>
    <s v="PANNI: attività LP di resp Servizio Prevenzione e Protezione c/o POC - AGOSTO 2022 (h 80)"/>
    <n v="3999.26"/>
    <s v="30"/>
    <d v="2022-10-12T00:00:00"/>
    <d v="2022-11-11T00:00:00"/>
    <n v="6"/>
    <n v="36"/>
    <n v="3343.64"/>
    <n v="20061.84"/>
    <n v="120371.04"/>
    <s v="Bonifico"/>
    <d v="2022-11-17T00:00:00"/>
    <s v="12290"/>
    <s v="SAN. BANCO POPOLARE CC TESORERIA"/>
  </r>
  <r>
    <s v="909400"/>
    <s v="97823"/>
    <x v="253"/>
    <s v="ACQ"/>
    <s v="004263997217"/>
    <d v="2022-10-08T00:00:00"/>
    <s v="SAN VLE TN TS 0620 SETT.22 SC 12/12"/>
    <n v="603.80999999999995"/>
    <s v="60"/>
    <d v="2022-10-12T00:00:00"/>
    <d v="2022-12-12T00:00:00"/>
    <n v="-14"/>
    <n v="46"/>
    <n v="494.93"/>
    <n v="-6929.02"/>
    <n v="22766.78"/>
    <s v="Bonifico"/>
    <d v="2022-11-28T00:00:00"/>
    <s v="12804"/>
    <s v="SAN. BANCO POPOLARE CC TESORERIA"/>
  </r>
  <r>
    <s v="909401"/>
    <s v="91324"/>
    <x v="232"/>
    <s v="ACQ"/>
    <s v="0000202230032691"/>
    <d v="2022-10-06T00:00:00"/>
    <s v="NOL AUTOVETTURE SETT22 E SERV AGG.VI"/>
    <n v="3195.85"/>
    <s v="60"/>
    <d v="2022-10-12T00:00:00"/>
    <d v="2022-12-11T00:00:00"/>
    <n v="-17"/>
    <n v="43"/>
    <n v="2619.5500000000002"/>
    <n v="-44532.350000000006"/>
    <n v="112640.65000000001"/>
    <s v="Bonifico"/>
    <d v="2022-11-24T00:00:00"/>
    <s v="12697"/>
    <s v="SAN. BANCO POPOLARE CC TESORERIA"/>
  </r>
  <r>
    <s v="909402"/>
    <s v="10869"/>
    <x v="636"/>
    <s v="ACQ"/>
    <s v="213"/>
    <d v="2022-09-26T00:00:00"/>
    <s v="ft errata vedi n/c 238 14/10/22"/>
    <n v="36600"/>
    <s v="60"/>
    <d v="2022-10-12T00:00:00"/>
    <d v="2022-12-11T00:00:00"/>
    <n v="0"/>
    <n v="60"/>
    <n v="36600"/>
    <n v="0"/>
    <n v="2196000"/>
    <s v="Bonifico"/>
    <d v="2022-11-25T00:00:00"/>
    <s v="12764"/>
    <s v="TERR. BANCO POPOLARE"/>
  </r>
  <r>
    <s v="909403"/>
    <s v="97823"/>
    <x v="253"/>
    <s v="ACQ"/>
    <s v="004263210458"/>
    <d v="2022-10-07T00:00:00"/>
    <s v="SAN 0530 V.S.SEB14 CR SETT22 SC 12/12"/>
    <n v="1292.74"/>
    <s v="60"/>
    <d v="2022-10-12T00:00:00"/>
    <d v="2022-12-12T00:00:00"/>
    <n v="-14"/>
    <n v="46"/>
    <n v="1059.6199999999999"/>
    <n v="-14834.679999999998"/>
    <n v="48742.52"/>
    <s v="Bonifico"/>
    <d v="2022-11-28T00:00:00"/>
    <s v="12804"/>
    <s v="SAN. BANCO POPOLARE CC TESORERIA"/>
  </r>
  <r>
    <s v="909404"/>
    <s v="94719"/>
    <x v="105"/>
    <s v="ACQ"/>
    <s v="6012222021266"/>
    <d v="2022-10-06T00:00:00"/>
    <s v="PREZZO INFERIORE LIQUIDARE"/>
    <n v="1628"/>
    <s v="60"/>
    <d v="2022-10-12T00:00:00"/>
    <d v="2022-12-11T00:00:00"/>
    <n v="-19"/>
    <n v="41"/>
    <n v="1480"/>
    <n v="-28120"/>
    <n v="60680"/>
    <s v="Bonifico"/>
    <d v="2022-11-22T00:00:00"/>
    <s v="12452"/>
    <s v="SAN. BANCO POPOLARE CC TESORERIA"/>
  </r>
  <r>
    <s v="909405"/>
    <s v="95752"/>
    <x v="358"/>
    <s v="ACQ"/>
    <s v="1056975902"/>
    <d v="2022-10-10T00:00:00"/>
    <m/>
    <n v="135.19999999999999"/>
    <s v="60"/>
    <d v="2022-10-12T00:00:00"/>
    <d v="2022-12-11T00:00:00"/>
    <n v="-19"/>
    <n v="41"/>
    <n v="130"/>
    <n v="-2470"/>
    <n v="5330"/>
    <s v="Bonifico"/>
    <d v="2022-11-22T00:00:00"/>
    <s v="12395"/>
    <s v="SAN. BANCO POPOLARE CC TESORERIA"/>
  </r>
  <r>
    <s v="909406"/>
    <s v="90660"/>
    <x v="207"/>
    <s v="ACQ"/>
    <s v="3900303733"/>
    <d v="2022-10-10T00:00:00"/>
    <m/>
    <n v="1229.76"/>
    <s v="60"/>
    <d v="2022-10-12T00:00:00"/>
    <d v="2022-12-11T00:00:00"/>
    <n v="-11"/>
    <n v="49"/>
    <n v="1171.2"/>
    <n v="-12883.2"/>
    <n v="57388.800000000003"/>
    <s v="Bonifico"/>
    <d v="2022-11-30T00:00:00"/>
    <s v="13094"/>
    <s v="SAN. BANCO POPOLARE CC TESORERIA"/>
  </r>
  <r>
    <s v="909407"/>
    <s v="99436"/>
    <x v="101"/>
    <s v="ACQ"/>
    <s v="2022227897"/>
    <d v="2022-10-10T00:00:00"/>
    <m/>
    <n v="87.45"/>
    <s v="60"/>
    <d v="2022-10-12T00:00:00"/>
    <d v="2022-12-11T00:00:00"/>
    <n v="3"/>
    <n v="63"/>
    <n v="79.5"/>
    <n v="238.5"/>
    <n v="5008.5"/>
    <s v="Bonifico"/>
    <d v="2022-12-14T00:00:00"/>
    <s v="13643"/>
    <s v="SAN. BANCO POPOLARE CC TESORERIA"/>
  </r>
  <r>
    <s v="909408"/>
    <s v="10943"/>
    <x v="637"/>
    <s v="ACQ"/>
    <s v="6"/>
    <d v="2022-10-05T00:00:00"/>
    <s v="FURREGONI: FT ERRATA vedi NC nr. 7"/>
    <n v="3375.2"/>
    <s v="30"/>
    <d v="2022-10-12T00:00:00"/>
    <d v="2022-11-11T00:00:00"/>
    <n v="0"/>
    <n v="30"/>
    <n v="2713.79"/>
    <n v="0"/>
    <n v="81413.7"/>
    <s v="Bonifico"/>
    <d v="2022-10-26T00:00:00"/>
    <s v="11632"/>
    <s v="SAN. BANCO POPOLARE CC TESORERIA"/>
  </r>
  <r>
    <s v="909409"/>
    <s v="10944"/>
    <x v="638"/>
    <s v="ACQ"/>
    <s v="1PA"/>
    <d v="2022-10-07T00:00:00"/>
    <s v="SIGNORELLI: attività LP di psicologo con risorse DL 73/2021 art. 33 c. 3 - SETTEMBRE 2022 (h 85)"/>
    <n v="3400"/>
    <s v="30"/>
    <d v="2022-10-12T00:00:00"/>
    <d v="2022-11-11T00:00:00"/>
    <n v="-25"/>
    <n v="5"/>
    <n v="3400"/>
    <n v="-85000"/>
    <n v="17000"/>
    <s v="Bonifico"/>
    <d v="2022-10-17T00:00:00"/>
    <s v="11225"/>
    <s v="SAN. BANCO POPOLARE CC TESORERIA"/>
  </r>
  <r>
    <s v="909410"/>
    <s v="10273"/>
    <x v="639"/>
    <s v="ACQ"/>
    <s v="FA/45"/>
    <d v="2022-10-06T00:00:00"/>
    <s v="BARABANCIU: attività LP di infermiere per vaccinazioni COVID 19 - SETTEMBRE 2022 (h 6,03 cent)"/>
    <n v="180.92"/>
    <n v="30"/>
    <d v="2022-10-12T00:00:00"/>
    <d v="2022-11-12T00:00:00"/>
    <n v="-26"/>
    <n v="4"/>
    <n v="180.92"/>
    <n v="-4703.92"/>
    <n v="723.68"/>
    <s v="Bonifico"/>
    <d v="2022-10-17T00:00:00"/>
    <s v="11204"/>
    <s v="TERR. BANCO POPOLARE"/>
  </r>
  <r>
    <s v="909411"/>
    <s v="10418"/>
    <x v="640"/>
    <s v="ACQ"/>
    <s v="FA/25"/>
    <d v="2022-10-06T00:00:00"/>
    <s v="ACIOBANITEI: infermiera LP per campagna vaccinale emergenza Covid 19 - SETTEMBRE 2022 (h 18,48 cent)"/>
    <n v="554.47"/>
    <s v="30"/>
    <d v="2022-10-12T00:00:00"/>
    <d v="2022-11-11T00:00:00"/>
    <n v="-25"/>
    <n v="5"/>
    <n v="554.47"/>
    <n v="-13861.75"/>
    <n v="2772.3500000000004"/>
    <s v="Bonifico"/>
    <d v="2022-10-17T00:00:00"/>
    <s v="11203"/>
    <s v="TERR. BANCO POPOLARE"/>
  </r>
  <r>
    <s v="909412"/>
    <s v="10669"/>
    <x v="641"/>
    <s v="ACQ"/>
    <s v="6"/>
    <d v="2022-10-07T00:00:00"/>
    <s v="MORZETTI: attività LP di medico per vaccinazioni COVID 19 - SETTEMBRE 2022 (h 32,54')"/>
    <n v="1301.5999999999999"/>
    <s v="30"/>
    <d v="2022-10-12T00:00:00"/>
    <d v="2022-11-11T00:00:00"/>
    <n v="-16"/>
    <n v="14"/>
    <n v="1041.28"/>
    <n v="-16660.48"/>
    <n v="14577.92"/>
    <s v="Bonifico"/>
    <d v="2022-10-26T00:00:00"/>
    <s v="11628"/>
    <s v="TERR. BANCO POPOLARE"/>
  </r>
  <r>
    <s v="909413"/>
    <s v="100677"/>
    <x v="622"/>
    <s v="ACQ"/>
    <s v="308/PA"/>
    <d v="2022-09-30T00:00:00"/>
    <m/>
    <n v="283.27999999999997"/>
    <s v="60"/>
    <d v="2022-10-12T00:00:00"/>
    <d v="2022-12-11T00:00:00"/>
    <n v="-17"/>
    <n v="43"/>
    <n v="232.2"/>
    <n v="-3947.3999999999996"/>
    <n v="9984.6"/>
    <s v="Bonifico"/>
    <d v="2022-11-24T00:00:00"/>
    <s v="12627"/>
    <s v="SAN. BANCO POPOLARE CC TESORERIA"/>
  </r>
  <r>
    <s v="909415"/>
    <s v="99436"/>
    <x v="101"/>
    <s v="ACQ"/>
    <s v="2022227889"/>
    <d v="2022-10-10T00:00:00"/>
    <m/>
    <n v="671.87"/>
    <s v="60"/>
    <d v="2022-10-12T00:00:00"/>
    <d v="2022-12-11T00:00:00"/>
    <n v="3"/>
    <n v="63"/>
    <n v="610.79"/>
    <n v="1832.37"/>
    <n v="38479.769999999997"/>
    <s v="Bonifico"/>
    <d v="2022-12-14T00:00:00"/>
    <s v="13643"/>
    <s v="SAN. BANCO POPOLARE CC TESORERIA"/>
  </r>
  <r>
    <s v="909416"/>
    <s v="93295"/>
    <x v="194"/>
    <s v="ACQ"/>
    <s v="1022347507"/>
    <d v="2022-09-30T00:00:00"/>
    <s v="can nol bombole sett22"/>
    <n v="531.42999999999995"/>
    <s v="60"/>
    <d v="2022-10-12T00:00:00"/>
    <d v="2022-12-11T00:00:00"/>
    <n v="-19"/>
    <n v="41"/>
    <n v="435.6"/>
    <n v="-8276.4"/>
    <n v="17859.600000000002"/>
    <s v="Bonifico"/>
    <d v="2022-11-22T00:00:00"/>
    <s v="12393"/>
    <s v="SAN. BANCO POPOLARE CC TESORERIA"/>
  </r>
  <r>
    <s v="909417"/>
    <s v="10436"/>
    <x v="543"/>
    <s v="ACQ"/>
    <s v="001010/FEP"/>
    <d v="2022-09-30T00:00:00"/>
    <m/>
    <n v="327.2"/>
    <s v="60"/>
    <d v="2022-10-12T00:00:00"/>
    <d v="2022-12-11T00:00:00"/>
    <n v="-17"/>
    <n v="43"/>
    <n v="268.2"/>
    <n v="-4559.3999999999996"/>
    <n v="11532.6"/>
    <s v="Bonifico"/>
    <d v="2022-11-24T00:00:00"/>
    <s v="12644"/>
    <s v="SAN. BANCO POPOLARE CC TESORERIA"/>
  </r>
  <r>
    <s v="909418"/>
    <s v="90078"/>
    <x v="6"/>
    <s v="ACQ"/>
    <s v="9079336339"/>
    <d v="2022-10-10T00:00:00"/>
    <m/>
    <n v="10628.64"/>
    <s v="60"/>
    <d v="2022-10-12T00:00:00"/>
    <d v="2022-12-11T00:00:00"/>
    <n v="-19"/>
    <n v="41"/>
    <n v="8712"/>
    <n v="-165528"/>
    <n v="357192"/>
    <s v="Bonifico"/>
    <d v="2022-11-22T00:00:00"/>
    <s v="12460"/>
    <s v="SAN. BANCO POPOLARE CC TESORERIA"/>
  </r>
  <r>
    <s v="909419"/>
    <s v="91463"/>
    <x v="434"/>
    <s v="ACQ"/>
    <s v="22032402"/>
    <d v="2022-09-30T00:00:00"/>
    <m/>
    <n v="1464"/>
    <s v="60"/>
    <d v="2022-10-12T00:00:00"/>
    <d v="2022-12-11T00:00:00"/>
    <n v="-13"/>
    <n v="47"/>
    <n v="1200"/>
    <n v="-15600"/>
    <n v="56400"/>
    <s v="Bonifico"/>
    <d v="2022-11-28T00:00:00"/>
    <s v="12832"/>
    <s v="SAN. BANCO POPOLARE CC TESORERIA"/>
  </r>
  <r>
    <s v="909420"/>
    <s v="90074"/>
    <x v="390"/>
    <s v="ACQ"/>
    <s v="2022056015"/>
    <d v="2022-10-10T00:00:00"/>
    <m/>
    <n v="1079.52"/>
    <s v="60"/>
    <d v="2022-10-12T00:00:00"/>
    <d v="2022-12-11T00:00:00"/>
    <n v="3"/>
    <n v="63"/>
    <n v="884.85"/>
    <n v="2654.55"/>
    <n v="55745.55"/>
    <s v="Bonifico"/>
    <d v="2022-12-14T00:00:00"/>
    <s v="13700"/>
    <s v="SAN. BANCO POPOLARE CC TESORERIA"/>
  </r>
  <r>
    <s v="909421"/>
    <s v="99505"/>
    <x v="642"/>
    <s v="ACQ"/>
    <s v="FTS/3348"/>
    <d v="2022-09-30T00:00:00"/>
    <m/>
    <n v="416"/>
    <s v="60"/>
    <d v="2022-10-12T00:00:00"/>
    <d v="2022-12-11T00:00:00"/>
    <n v="-19"/>
    <n v="41"/>
    <n v="400"/>
    <n v="-7600"/>
    <n v="16400"/>
    <s v="Bonifico"/>
    <d v="2022-11-22T00:00:00"/>
    <s v="12410"/>
    <s v="SAN. BANCO POPOLARE CC TESORERIA"/>
  </r>
  <r>
    <s v="909422"/>
    <s v="99423"/>
    <x v="98"/>
    <s v="ACQ"/>
    <s v="9897105924"/>
    <d v="2022-10-10T00:00:00"/>
    <m/>
    <n v="17488.61"/>
    <s v="60"/>
    <d v="2022-10-12T00:00:00"/>
    <d v="2022-12-11T00:00:00"/>
    <n v="3"/>
    <n v="63"/>
    <n v="15898.74"/>
    <n v="47696.22"/>
    <n v="1001620.62"/>
    <s v="Bonifico"/>
    <d v="2022-12-14T00:00:00"/>
    <s v="13714"/>
    <s v="SAN. BANCO POPOLARE CC TESORERIA"/>
  </r>
  <r>
    <s v="909423"/>
    <s v="93295"/>
    <x v="194"/>
    <s v="ACQ"/>
    <s v="1022193041"/>
    <d v="2022-09-30T00:00:00"/>
    <m/>
    <n v="36.119999999999997"/>
    <s v="60"/>
    <d v="2022-10-12T00:00:00"/>
    <d v="2022-12-11T00:00:00"/>
    <n v="10"/>
    <n v="70"/>
    <n v="34.5"/>
    <n v="345"/>
    <n v="2415"/>
    <s v="Bonifico"/>
    <d v="2022-12-21T00:00:00"/>
    <s v="14190"/>
    <s v="SAN. BANCO POPOLARE CC TESORERIA"/>
  </r>
  <r>
    <s v="909424"/>
    <s v="96535"/>
    <x v="2"/>
    <s v="ACQ"/>
    <s v="2100119861"/>
    <d v="2022-10-10T00:00:00"/>
    <m/>
    <n v="29.92"/>
    <s v="60"/>
    <d v="2022-10-12T00:00:00"/>
    <d v="2022-12-11T00:00:00"/>
    <n v="-17"/>
    <n v="43"/>
    <n v="27.2"/>
    <n v="-462.4"/>
    <n v="1169.5999999999999"/>
    <s v="Bonifico"/>
    <d v="2022-11-24T00:00:00"/>
    <s v="12746"/>
    <s v="SAN. BANCO POPOLARE CC TESORERIA"/>
  </r>
  <r>
    <s v="909425"/>
    <s v="99423"/>
    <x v="98"/>
    <s v="ACQ"/>
    <s v="9897105925"/>
    <d v="2022-10-10T00:00:00"/>
    <m/>
    <n v="658.9"/>
    <s v="60"/>
    <d v="2022-10-12T00:00:00"/>
    <d v="2022-12-11T00:00:00"/>
    <n v="3"/>
    <n v="63"/>
    <n v="599"/>
    <n v="1797"/>
    <n v="37737"/>
    <s v="Bonifico"/>
    <d v="2022-12-14T00:00:00"/>
    <s v="13714"/>
    <s v="SAN. BANCO POPOLARE CC TESORERIA"/>
  </r>
  <r>
    <s v="909426"/>
    <s v="100221"/>
    <x v="224"/>
    <s v="ACQ"/>
    <s v="15613"/>
    <d v="2022-10-10T00:00:00"/>
    <m/>
    <n v="208.89"/>
    <s v="60"/>
    <d v="2022-10-12T00:00:00"/>
    <d v="2022-12-11T00:00:00"/>
    <n v="3"/>
    <n v="63"/>
    <n v="189.9"/>
    <n v="569.70000000000005"/>
    <n v="11963.7"/>
    <s v="Bonifico"/>
    <d v="2022-12-14T00:00:00"/>
    <s v="13661"/>
    <s v="SAN. BANCO POPOLARE CC TESORERIA"/>
  </r>
  <r>
    <s v="909427"/>
    <s v="93295"/>
    <x v="194"/>
    <s v="ACQ"/>
    <s v="1022193039"/>
    <d v="2022-09-30T00:00:00"/>
    <s v="SETTEMBRE 22"/>
    <n v="276.43"/>
    <s v="60"/>
    <d v="2022-10-12T00:00:00"/>
    <d v="2022-12-11T00:00:00"/>
    <n v="-17"/>
    <n v="43"/>
    <n v="265.8"/>
    <n v="-4518.6000000000004"/>
    <n v="11429.4"/>
    <s v="Bonifico"/>
    <d v="2022-11-24T00:00:00"/>
    <s v="12569"/>
    <s v="SAN. BANCO POPOLARE CC TESORERIA"/>
  </r>
  <r>
    <s v="909428"/>
    <s v="91913"/>
    <x v="446"/>
    <s v="ACQ"/>
    <s v="5022145867"/>
    <d v="2022-09-30T00:00:00"/>
    <s v="SERV ENETRALE SETT CASALE"/>
    <n v="4338.82"/>
    <s v="60"/>
    <d v="2022-10-12T00:00:00"/>
    <d v="2022-12-11T00:00:00"/>
    <n v="-6"/>
    <n v="54"/>
    <n v="3556.41"/>
    <n v="-21338.46"/>
    <n v="192046.13999999998"/>
    <s v="Bonifico"/>
    <d v="2022-12-05T00:00:00"/>
    <s v="13283"/>
    <s v="TERR. BANCO POPOLARE"/>
  </r>
  <r>
    <s v="909429"/>
    <s v="10436"/>
    <x v="543"/>
    <s v="ACQ"/>
    <s v="001011/FEP"/>
    <d v="2022-09-30T00:00:00"/>
    <m/>
    <n v="327.2"/>
    <s v="60"/>
    <d v="2022-10-12T00:00:00"/>
    <d v="2022-12-11T00:00:00"/>
    <n v="-17"/>
    <n v="43"/>
    <n v="268.2"/>
    <n v="-4559.3999999999996"/>
    <n v="11532.6"/>
    <s v="Bonifico"/>
    <d v="2022-11-24T00:00:00"/>
    <s v="12644"/>
    <s v="SAN. BANCO POPOLARE CC TESORERIA"/>
  </r>
  <r>
    <s v="909430"/>
    <s v="91913"/>
    <x v="446"/>
    <s v="ACQ"/>
    <s v="5022145863"/>
    <d v="2022-09-30T00:00:00"/>
    <s v="PARENTERALE ADULTI SETT"/>
    <n v="599.87"/>
    <s v="60"/>
    <d v="2022-10-12T00:00:00"/>
    <d v="2022-12-11T00:00:00"/>
    <n v="3"/>
    <n v="63"/>
    <n v="576.79999999999995"/>
    <n v="1730.3999999999999"/>
    <n v="36338.399999999994"/>
    <s v="Bonifico"/>
    <d v="2022-12-14T00:00:00"/>
    <s v="13651"/>
    <s v="SAN. BANCO POPOLARE CC TESORERIA"/>
  </r>
  <r>
    <s v="909432"/>
    <s v="99263"/>
    <x v="437"/>
    <s v="ACQ"/>
    <s v="4000006050"/>
    <d v="2022-10-04T00:00:00"/>
    <m/>
    <n v="52.8"/>
    <s v="60"/>
    <d v="2022-10-12T00:00:00"/>
    <d v="2022-12-11T00:00:00"/>
    <n v="3"/>
    <n v="63"/>
    <n v="48"/>
    <n v="144"/>
    <n v="3024"/>
    <s v="Bonifico"/>
    <d v="2022-12-14T00:00:00"/>
    <s v="13520"/>
    <s v="SAN. BANCO POPOLARE CC TESORERIA"/>
  </r>
  <r>
    <s v="909433"/>
    <s v="93295"/>
    <x v="194"/>
    <s v="ACQ"/>
    <s v="1022345905"/>
    <d v="2022-09-30T00:00:00"/>
    <s v="VEDI NC 1022193721 DEL 27/10/22 A STORNO PARZ. FATT."/>
    <n v="9585.58"/>
    <s v="60"/>
    <d v="2022-10-12T00:00:00"/>
    <d v="2022-12-11T00:00:00"/>
    <n v="0"/>
    <n v="60"/>
    <n v="9216.9"/>
    <n v="0"/>
    <n v="553014"/>
    <s v="Bonifico"/>
    <d v="2022-11-23T00:00:00"/>
    <s v="12539"/>
    <s v="SAN. BANCO POPOLARE CC TESORERIA"/>
  </r>
  <r>
    <s v="909434"/>
    <s v="96951"/>
    <x v="226"/>
    <s v="ACQ"/>
    <s v="6000084329"/>
    <d v="2022-10-10T00:00:00"/>
    <m/>
    <n v="29.99"/>
    <s v="60"/>
    <d v="2022-10-12T00:00:00"/>
    <d v="2022-12-11T00:00:00"/>
    <n v="-17"/>
    <n v="43"/>
    <n v="27.26"/>
    <n v="-463.42"/>
    <n v="1172.18"/>
    <s v="Bonifico"/>
    <d v="2022-11-24T00:00:00"/>
    <s v="12610"/>
    <s v="SAN. BANCO POPOLARE CC TESORERIA"/>
  </r>
  <r>
    <s v="909435"/>
    <s v="99436"/>
    <x v="101"/>
    <s v="ACQ"/>
    <s v="2022227882"/>
    <d v="2022-10-10T00:00:00"/>
    <m/>
    <n v="144.61000000000001"/>
    <s v="60"/>
    <d v="2022-10-12T00:00:00"/>
    <d v="2022-12-11T00:00:00"/>
    <n v="-19"/>
    <n v="41"/>
    <n v="131.46"/>
    <n v="-2497.7400000000002"/>
    <n v="5389.8600000000006"/>
    <s v="Bonifico"/>
    <d v="2022-11-22T00:00:00"/>
    <s v="12366"/>
    <s v="SAN. BANCO POPOLARE CC TESORERIA"/>
  </r>
  <r>
    <s v="909436"/>
    <s v="90718"/>
    <x v="172"/>
    <s v="ACQ"/>
    <s v="1020660758"/>
    <d v="2022-10-04T00:00:00"/>
    <m/>
    <n v="11537.06"/>
    <s v="60"/>
    <d v="2022-10-12T00:00:00"/>
    <d v="2022-12-11T00:00:00"/>
    <n v="3"/>
    <n v="63"/>
    <n v="10488.24"/>
    <n v="31464.720000000001"/>
    <n v="660759.12"/>
    <s v="Bonifico"/>
    <d v="2022-12-14T00:00:00"/>
    <s v="13606"/>
    <s v="SAN. BANCO POPOLARE CC TESORERIA"/>
  </r>
  <r>
    <s v="909437"/>
    <s v="90114"/>
    <x v="145"/>
    <s v="ACQ"/>
    <s v="5029227591"/>
    <d v="2022-10-10T00:00:00"/>
    <m/>
    <n v="2175.89"/>
    <s v="60"/>
    <d v="2022-10-12T00:00:00"/>
    <d v="2022-12-11T00:00:00"/>
    <n v="-19"/>
    <n v="41"/>
    <n v="1978.08"/>
    <n v="-37583.519999999997"/>
    <n v="81101.279999999999"/>
    <s v="Bonifico"/>
    <d v="2022-11-22T00:00:00"/>
    <s v="12411"/>
    <s v="SAN. BANCO POPOLARE CC TESORERIA"/>
  </r>
  <r>
    <s v="909438"/>
    <s v="97124"/>
    <x v="166"/>
    <s v="ACQ"/>
    <s v="S1/007746"/>
    <d v="2022-10-07T00:00:00"/>
    <m/>
    <n v="675.84"/>
    <s v="60"/>
    <d v="2022-10-12T00:00:00"/>
    <d v="2022-12-11T00:00:00"/>
    <n v="3"/>
    <n v="63"/>
    <n v="614.4"/>
    <n v="1843.1999999999998"/>
    <n v="38707.199999999997"/>
    <s v="Bonifico"/>
    <d v="2022-12-14T00:00:00"/>
    <s v="13692"/>
    <s v="SAN. BANCO POPOLARE CC TESORERIA"/>
  </r>
  <r>
    <s v="909439"/>
    <s v="97124"/>
    <x v="166"/>
    <s v="ACQ"/>
    <s v="S1/007747"/>
    <d v="2022-10-07T00:00:00"/>
    <m/>
    <n v="535.91999999999996"/>
    <s v="60"/>
    <d v="2022-10-12T00:00:00"/>
    <d v="2022-12-11T00:00:00"/>
    <n v="3"/>
    <n v="63"/>
    <n v="487.2"/>
    <n v="1461.6"/>
    <n v="30693.599999999999"/>
    <s v="Bonifico"/>
    <d v="2022-12-14T00:00:00"/>
    <s v="13692"/>
    <s v="SAN. BANCO POPOLARE CC TESORERIA"/>
  </r>
  <r>
    <s v="909440"/>
    <s v="90718"/>
    <x v="172"/>
    <s v="ACQ"/>
    <s v="1020660556"/>
    <d v="2022-10-03T00:00:00"/>
    <m/>
    <n v="7691.38"/>
    <s v="60"/>
    <d v="2022-10-12T00:00:00"/>
    <d v="2022-12-11T00:00:00"/>
    <n v="-19"/>
    <n v="41"/>
    <n v="6992.16"/>
    <n v="-132851.04"/>
    <n v="286678.56"/>
    <s v="Bonifico"/>
    <d v="2022-11-22T00:00:00"/>
    <s v="12397"/>
    <s v="SAN. BANCO POPOLARE CC TESORERIA"/>
  </r>
  <r>
    <s v="909441"/>
    <s v="97124"/>
    <x v="166"/>
    <s v="ACQ"/>
    <s v="S1/007748"/>
    <d v="2022-10-07T00:00:00"/>
    <m/>
    <n v="748.44"/>
    <s v="60"/>
    <d v="2022-10-12T00:00:00"/>
    <d v="2022-12-11T00:00:00"/>
    <n v="3"/>
    <n v="63"/>
    <n v="712.8"/>
    <n v="2138.3999999999996"/>
    <n v="44906.399999999994"/>
    <s v="Bonifico"/>
    <d v="2022-12-14T00:00:00"/>
    <s v="13692"/>
    <s v="SAN. BANCO POPOLARE CC TESORERIA"/>
  </r>
  <r>
    <s v="909442"/>
    <s v="95876"/>
    <x v="29"/>
    <s v="ACQ"/>
    <s v="0000011727"/>
    <d v="2022-10-10T00:00:00"/>
    <m/>
    <n v="1610.33"/>
    <s v="60"/>
    <d v="2022-10-12T00:00:00"/>
    <d v="2022-12-11T00:00:00"/>
    <n v="-11"/>
    <n v="49"/>
    <n v="1319.94"/>
    <n v="-14519.34"/>
    <n v="64677.060000000005"/>
    <s v="Bonifico"/>
    <d v="2022-11-30T00:00:00"/>
    <s v="13027"/>
    <s v="SAN. BANCO POPOLARE CC TESORERIA"/>
  </r>
  <r>
    <s v="909443"/>
    <s v="90075"/>
    <x v="57"/>
    <s v="ACQ"/>
    <s v="222068249"/>
    <d v="2022-10-10T00:00:00"/>
    <m/>
    <n v="97.6"/>
    <s v="60"/>
    <d v="2022-10-12T00:00:00"/>
    <d v="2022-12-11T00:00:00"/>
    <n v="-11"/>
    <n v="49"/>
    <n v="80"/>
    <n v="-880"/>
    <n v="3920"/>
    <s v="Bonifico"/>
    <d v="2022-11-30T00:00:00"/>
    <s v="13088"/>
    <s v="SAN. BANCO POPOLARE CC TESORERIA"/>
  </r>
  <r>
    <s v="909444"/>
    <s v="90061"/>
    <x v="219"/>
    <s v="ACQ"/>
    <s v="9923099827"/>
    <d v="2022-10-10T00:00:00"/>
    <m/>
    <n v="60.5"/>
    <s v="60"/>
    <d v="2022-10-12T00:00:00"/>
    <d v="2022-12-11T00:00:00"/>
    <n v="3"/>
    <n v="63"/>
    <n v="55"/>
    <n v="165"/>
    <n v="3465"/>
    <s v="Bonifico"/>
    <d v="2022-12-14T00:00:00"/>
    <s v="13666"/>
    <s v="SAN. BANCO POPOLARE CC TESORERIA"/>
  </r>
  <r>
    <s v="909445"/>
    <s v="94894"/>
    <x v="273"/>
    <s v="ACQ"/>
    <s v="3622101556"/>
    <d v="2022-10-10T00:00:00"/>
    <m/>
    <n v="11433.71"/>
    <s v="60"/>
    <d v="2022-10-12T00:00:00"/>
    <d v="2022-12-11T00:00:00"/>
    <n v="9"/>
    <n v="69"/>
    <n v="10394.280000000001"/>
    <n v="93548.52"/>
    <n v="717205.32000000007"/>
    <s v="Bonifico"/>
    <d v="2022-12-20T00:00:00"/>
    <s v="14126"/>
    <s v="SAN. BANCO POPOLARE CC TESORERIA"/>
  </r>
  <r>
    <s v="909446"/>
    <s v="94921"/>
    <x v="182"/>
    <s v="ACQ"/>
    <s v="8722175636"/>
    <d v="2022-10-10T00:00:00"/>
    <m/>
    <n v="1384.68"/>
    <s v="60"/>
    <d v="2022-10-12T00:00:00"/>
    <d v="2022-12-11T00:00:00"/>
    <n v="3"/>
    <n v="63"/>
    <n v="1258.8"/>
    <n v="3776.3999999999996"/>
    <n v="79304.399999999994"/>
    <s v="Bonifico"/>
    <d v="2022-12-14T00:00:00"/>
    <s v="13531"/>
    <s v="SAN. BANCO POPOLARE CC TESORERIA"/>
  </r>
  <r>
    <s v="909447"/>
    <s v="94921"/>
    <x v="182"/>
    <s v="ACQ"/>
    <s v="8722175635"/>
    <d v="2022-10-10T00:00:00"/>
    <m/>
    <n v="373.16"/>
    <s v="60"/>
    <d v="2022-10-12T00:00:00"/>
    <d v="2022-12-11T00:00:00"/>
    <n v="3"/>
    <n v="63"/>
    <n v="339.24"/>
    <n v="1017.72"/>
    <n v="21372.12"/>
    <s v="Bonifico"/>
    <d v="2022-12-14T00:00:00"/>
    <s v="13531"/>
    <s v="SAN. BANCO POPOLARE CC TESORERIA"/>
  </r>
  <r>
    <s v="909448"/>
    <s v="99436"/>
    <x v="101"/>
    <s v="ACQ"/>
    <s v="2022227891"/>
    <d v="2022-10-10T00:00:00"/>
    <m/>
    <n v="2195.59"/>
    <s v="60"/>
    <d v="2022-10-12T00:00:00"/>
    <d v="2022-12-11T00:00:00"/>
    <n v="3"/>
    <n v="63"/>
    <n v="1995.99"/>
    <n v="5987.97"/>
    <n v="125747.37"/>
    <s v="Bonifico"/>
    <d v="2022-12-14T00:00:00"/>
    <s v="13643"/>
    <s v="SAN. BANCO POPOLARE CC TESORERIA"/>
  </r>
  <r>
    <s v="909449"/>
    <s v="94613"/>
    <x v="120"/>
    <s v="ACQ"/>
    <s v="220014945"/>
    <d v="2022-10-10T00:00:00"/>
    <m/>
    <n v="23954.92"/>
    <s v="60"/>
    <d v="2022-10-12T00:00:00"/>
    <d v="2022-12-11T00:00:00"/>
    <n v="3"/>
    <n v="63"/>
    <n v="21777.200000000001"/>
    <n v="65331.600000000006"/>
    <n v="1371963.6"/>
    <s v="Bonifico"/>
    <d v="2022-12-14T00:00:00"/>
    <s v="13505"/>
    <s v="SAN. BANCO POPOLARE CC TESORERIA"/>
  </r>
  <r>
    <s v="909450"/>
    <s v="22839"/>
    <x v="278"/>
    <s v="ACQ"/>
    <s v="25895279"/>
    <d v="2022-10-07T00:00:00"/>
    <m/>
    <n v="404.35"/>
    <s v="60"/>
    <d v="2022-10-12T00:00:00"/>
    <d v="2022-12-11T00:00:00"/>
    <n v="-19"/>
    <n v="41"/>
    <n v="388.8"/>
    <n v="-7387.2"/>
    <n v="15940.800000000001"/>
    <s v="Bonifico"/>
    <d v="2022-11-22T00:00:00"/>
    <s v="12394"/>
    <s v="SAN. BANCO POPOLARE CC TESORERIA"/>
  </r>
  <r>
    <s v="909451"/>
    <s v="94919"/>
    <x v="84"/>
    <s v="ACQ"/>
    <s v="22019270R8"/>
    <d v="2022-10-07T00:00:00"/>
    <m/>
    <n v="468"/>
    <s v="60"/>
    <d v="2022-10-12T00:00:00"/>
    <d v="2022-12-11T00:00:00"/>
    <n v="-13"/>
    <n v="47"/>
    <n v="450"/>
    <n v="-5850"/>
    <n v="21150"/>
    <s v="Bonifico"/>
    <d v="2022-11-28T00:00:00"/>
    <s v="12881"/>
    <s v="SAN. BANCO POPOLARE CC TESORERIA"/>
  </r>
  <r>
    <s v="909452"/>
    <s v="94921"/>
    <x v="182"/>
    <s v="ACQ"/>
    <s v="8722175633"/>
    <d v="2022-10-10T00:00:00"/>
    <m/>
    <n v="2293.09"/>
    <s v="60"/>
    <d v="2022-10-12T00:00:00"/>
    <d v="2022-12-11T00:00:00"/>
    <n v="3"/>
    <n v="63"/>
    <n v="2084.63"/>
    <n v="6253.89"/>
    <n v="131331.69"/>
    <s v="Bonifico"/>
    <d v="2022-12-14T00:00:00"/>
    <s v="13531"/>
    <s v="SAN. BANCO POPOLARE CC TESORERIA"/>
  </r>
  <r>
    <s v="909455"/>
    <s v="100225"/>
    <x v="626"/>
    <s v="ACQ"/>
    <s v="006485"/>
    <d v="2022-09-30T00:00:00"/>
    <s v="TRASP E SMALT RIF SANIT POC GIU22"/>
    <n v="5564.85"/>
    <s v="60"/>
    <d v="2022-10-12T00:00:00"/>
    <d v="2022-12-11T00:00:00"/>
    <n v="-19"/>
    <n v="41"/>
    <n v="4561.3500000000004"/>
    <n v="-86665.650000000009"/>
    <n v="187015.35"/>
    <s v="Bonifico"/>
    <d v="2022-11-22T00:00:00"/>
    <s v="12436"/>
    <s v="SAN. BANCO POPOLARE CC TESORERIA"/>
  </r>
  <r>
    <s v="909456"/>
    <s v="100225"/>
    <x v="626"/>
    <s v="ACQ"/>
    <s v="006486"/>
    <d v="2022-09-30T00:00:00"/>
    <s v="TRASP SMALT RIF SANIT GIU22 POOP"/>
    <n v="1227.81"/>
    <s v="60"/>
    <d v="2022-10-12T00:00:00"/>
    <d v="2022-12-11T00:00:00"/>
    <n v="-19"/>
    <n v="41"/>
    <n v="1006.4"/>
    <n v="-19121.599999999999"/>
    <n v="41262.400000000001"/>
    <s v="Bonifico"/>
    <d v="2022-11-22T00:00:00"/>
    <s v="12436"/>
    <s v="SAN. BANCO POPOLARE CC TESORERIA"/>
  </r>
  <r>
    <s v="909457"/>
    <s v="22839"/>
    <x v="278"/>
    <s v="ACQ"/>
    <s v="25894789"/>
    <d v="2022-10-06T00:00:00"/>
    <m/>
    <n v="124.8"/>
    <s v="60"/>
    <d v="2022-10-12T00:00:00"/>
    <d v="2022-12-11T00:00:00"/>
    <n v="-19"/>
    <n v="41"/>
    <n v="120"/>
    <n v="-2280"/>
    <n v="4920"/>
    <s v="Bonifico"/>
    <d v="2022-11-22T00:00:00"/>
    <s v="12394"/>
    <s v="SAN. BANCO POPOLARE CC TESORERIA"/>
  </r>
  <r>
    <s v="909459"/>
    <s v="96772"/>
    <x v="267"/>
    <s v="ACQ"/>
    <s v="2210220"/>
    <d v="2022-10-10T00:00:00"/>
    <m/>
    <n v="173.85"/>
    <s v="60"/>
    <d v="2022-10-12T00:00:00"/>
    <d v="2022-12-11T00:00:00"/>
    <n v="10"/>
    <n v="70"/>
    <n v="142.5"/>
    <n v="1425"/>
    <n v="9975"/>
    <s v="Bonifico"/>
    <d v="2022-12-21T00:00:00"/>
    <s v="14205"/>
    <s v="SAN. BANCO POPOLARE CC TESORERIA"/>
  </r>
  <r>
    <s v="909460"/>
    <s v="98276"/>
    <x v="173"/>
    <s v="ACQ"/>
    <s v="0000001060006378"/>
    <d v="2022-10-10T00:00:00"/>
    <m/>
    <n v="3573.7"/>
    <s v="60"/>
    <d v="2022-10-12T00:00:00"/>
    <d v="2022-12-11T00:00:00"/>
    <n v="3"/>
    <n v="63"/>
    <n v="3248.82"/>
    <n v="9746.4600000000009"/>
    <n v="204675.66"/>
    <s v="Bonifico"/>
    <d v="2022-12-14T00:00:00"/>
    <s v="13649"/>
    <s v="SAN. BANCO POPOLARE CC TESORERIA"/>
  </r>
  <r>
    <s v="909461"/>
    <s v="100225"/>
    <x v="626"/>
    <s v="ACQ"/>
    <s v="006488"/>
    <d v="2022-09-30T00:00:00"/>
    <s v="TRASP SMALTIM RIF SANIT AGO22 POOP"/>
    <n v="1531.53"/>
    <s v="60"/>
    <d v="2022-10-12T00:00:00"/>
    <d v="2022-12-11T00:00:00"/>
    <n v="-19"/>
    <n v="41"/>
    <n v="1255.3499999999999"/>
    <n v="-23851.649999999998"/>
    <n v="51469.35"/>
    <s v="Bonifico"/>
    <d v="2022-11-22T00:00:00"/>
    <s v="12436"/>
    <s v="SAN. BANCO POPOLARE CC TESORERIA"/>
  </r>
  <r>
    <s v="909462"/>
    <s v="92068"/>
    <x v="146"/>
    <s v="ACQ"/>
    <s v="1020558842"/>
    <d v="2022-10-10T00:00:00"/>
    <m/>
    <n v="34.04"/>
    <s v="60"/>
    <d v="2022-10-12T00:00:00"/>
    <d v="2022-12-11T00:00:00"/>
    <n v="3"/>
    <n v="63"/>
    <n v="27.9"/>
    <n v="83.699999999999989"/>
    <n v="1757.6999999999998"/>
    <s v="Bonifico"/>
    <d v="2022-12-14T00:00:00"/>
    <s v="13556"/>
    <s v="SAN. BANCO POPOLARE CC TESORERIA"/>
  </r>
  <r>
    <s v="909464"/>
    <s v="90075"/>
    <x v="57"/>
    <s v="ACQ"/>
    <s v="9300004311"/>
    <d v="2022-10-10T00:00:00"/>
    <m/>
    <n v="346.32"/>
    <s v="60"/>
    <d v="2022-10-12T00:00:00"/>
    <d v="2022-12-11T00:00:00"/>
    <n v="-17"/>
    <n v="43"/>
    <n v="333"/>
    <n v="-5661"/>
    <n v="14319"/>
    <s v="Bonifico"/>
    <d v="2022-11-24T00:00:00"/>
    <s v="12666"/>
    <s v="SAN. BANCO POPOLARE CC TESORERIA"/>
  </r>
  <r>
    <s v="909465"/>
    <s v="90544"/>
    <x v="11"/>
    <s v="ACQ"/>
    <s v="22131017"/>
    <d v="2022-10-07T00:00:00"/>
    <m/>
    <n v="520"/>
    <s v="60"/>
    <d v="2022-10-12T00:00:00"/>
    <d v="2022-12-11T00:00:00"/>
    <n v="-19"/>
    <n v="41"/>
    <n v="500"/>
    <n v="-9500"/>
    <n v="20500"/>
    <s v="Bonifico"/>
    <d v="2022-11-22T00:00:00"/>
    <s v="12399"/>
    <s v="SAN. BANCO POPOLARE CC TESORERIA"/>
  </r>
  <r>
    <s v="909466"/>
    <s v="94699"/>
    <x v="96"/>
    <s v="ACQ"/>
    <s v="2022033079"/>
    <d v="2022-10-04T00:00:00"/>
    <m/>
    <n v="220.94"/>
    <s v="60"/>
    <d v="2022-10-12T00:00:00"/>
    <d v="2022-12-11T00:00:00"/>
    <n v="-19"/>
    <n v="41"/>
    <n v="181.1"/>
    <n v="-3440.9"/>
    <n v="7425.0999999999995"/>
    <s v="Bonifico"/>
    <d v="2022-11-22T00:00:00"/>
    <s v="12432"/>
    <s v="SAN. BANCO POPOLARE CC TESORERIA"/>
  </r>
  <r>
    <s v="910002"/>
    <s v="91062"/>
    <x v="643"/>
    <s v="ACQ"/>
    <s v="02/00010/22"/>
    <d v="2022-10-06T00:00:00"/>
    <s v="GRIONI: attività LP di psicologa c/o Casa Circondariale - SETTEMBRE 2022 (h 98,15')"/>
    <n v="2502.83"/>
    <s v="30"/>
    <d v="2022-10-12T00:00:00"/>
    <d v="2022-11-11T00:00:00"/>
    <n v="-25"/>
    <n v="5"/>
    <n v="2502.83"/>
    <n v="-62570.75"/>
    <n v="12514.15"/>
    <s v="Bonifico"/>
    <d v="2022-10-17T00:00:00"/>
    <s v="11210"/>
    <s v="SAN. BANCO POPOLARE CC TESORERIA"/>
  </r>
  <r>
    <s v="910003"/>
    <s v="91078"/>
    <x v="644"/>
    <s v="ACQ"/>
    <s v="10/22"/>
    <d v="2022-10-07T00:00:00"/>
    <s v="MANIGRASSO: attività LP di psicologa per progetto GAP c/o SERD CR - SETTEMBRE 2022 (h 89,22')"/>
    <n v="2275.11"/>
    <s v="30"/>
    <d v="2022-10-12T00:00:00"/>
    <d v="2022-11-11T00:00:00"/>
    <n v="-25"/>
    <n v="5"/>
    <n v="2275.11"/>
    <n v="-56877.75"/>
    <n v="11375.550000000001"/>
    <s v="Bonifico"/>
    <d v="2022-10-17T00:00:00"/>
    <s v="11202"/>
    <s v="TERR. BANCO POPOLARE"/>
  </r>
  <r>
    <s v="910004"/>
    <s v="90955"/>
    <x v="645"/>
    <s v="ACQ"/>
    <s v="24/22"/>
    <d v="2022-10-07T00:00:00"/>
    <s v="BORGHESI: attività LP di anestesia e rianimazione c/o POOP - SETTEMBRE 2022 (h 63,15' SALA OP.- h 0 PRERICOV.)"/>
    <n v="3789"/>
    <s v="30"/>
    <d v="2022-10-12T00:00:00"/>
    <d v="2022-11-11T00:00:00"/>
    <n v="-25"/>
    <n v="5"/>
    <n v="3031.2"/>
    <n v="-75780"/>
    <n v="15156"/>
    <s v="Bonifico"/>
    <d v="2022-10-17T00:00:00"/>
    <s v="11218"/>
    <s v="SAN. BANCO POPOLARE CC TESORERIA"/>
  </r>
  <r>
    <s v="910005"/>
    <s v="99980"/>
    <x v="646"/>
    <s v="ACQ"/>
    <s v="19/22"/>
    <d v="2022-10-04T00:00:00"/>
    <s v="BALLESINI: attività LP di psicologa c/o Consultorio Casalmaggiore - SETTEMBRE 2022 (h 102,97 cent)"/>
    <n v="2625.62"/>
    <s v="30"/>
    <d v="2022-10-12T00:00:00"/>
    <d v="2022-11-11T00:00:00"/>
    <n v="-25"/>
    <n v="5"/>
    <n v="2625.62"/>
    <n v="-65640.5"/>
    <n v="13128.099999999999"/>
    <s v="Bonifico"/>
    <d v="2022-10-17T00:00:00"/>
    <s v="11201"/>
    <s v="TERR. BANCO POPOLARE"/>
  </r>
  <r>
    <s v="910006"/>
    <s v="99980"/>
    <x v="646"/>
    <s v="ACQ"/>
    <s v="20/22"/>
    <d v="2022-10-04T00:00:00"/>
    <s v="BALLESINI: attività LP di psicologa c/o Oncologia POC, autorizzate su consultorio - SETTEMBRE 2022 (h 24,82 cent)"/>
    <n v="632.83000000000004"/>
    <s v="30"/>
    <d v="2022-10-12T00:00:00"/>
    <d v="2022-11-11T00:00:00"/>
    <n v="-25"/>
    <n v="5"/>
    <n v="632.83000000000004"/>
    <n v="-15820.750000000002"/>
    <n v="3164.15"/>
    <s v="Bonifico"/>
    <d v="2022-10-17T00:00:00"/>
    <s v="11201"/>
    <s v="TERR. BANCO POPOLARE"/>
  </r>
  <r>
    <s v="910007"/>
    <s v="100893"/>
    <x v="647"/>
    <s v="ACQ"/>
    <s v="9/001/22"/>
    <d v="2022-09-30T00:00:00"/>
    <s v="BIASSI: attività LP di medico c/o Casa circondariale CR + attività di medico turni di guarda internistica interdivisionale c/o POC - SETTEMBRE 2022 (h 255,43' + n. 12 turni)"/>
    <n v="14700.05"/>
    <s v="30"/>
    <d v="2022-10-12T00:00:00"/>
    <d v="2022-11-11T00:00:00"/>
    <n v="-25"/>
    <n v="5"/>
    <n v="11760.04"/>
    <n v="-294001"/>
    <n v="58800.200000000004"/>
    <s v="Bonifico"/>
    <d v="2022-10-17T00:00:00"/>
    <s v="11207"/>
    <s v="SAN. BANCO POPOLARE CC TESORERIA"/>
  </r>
  <r>
    <s v="910008"/>
    <s v="90489"/>
    <x v="648"/>
    <s v="ACQ"/>
    <s v="11/22"/>
    <d v="2022-10-05T00:00:00"/>
    <s v="VAILATI: attività LP di educatore professionale per progetti NPIA - SETTEMBRE 2022 (h 150,57')"/>
    <n v="2409.12"/>
    <s v="30"/>
    <d v="2022-10-12T00:00:00"/>
    <d v="2022-11-11T00:00:00"/>
    <n v="-25"/>
    <n v="5"/>
    <n v="2409.12"/>
    <n v="-60228"/>
    <n v="12045.599999999999"/>
    <s v="Bonifico"/>
    <d v="2022-10-17T00:00:00"/>
    <s v="11227"/>
    <s v="SAN. BANCO POPOLARE CC TESORERIA"/>
  </r>
  <r>
    <s v="910009"/>
    <s v="97690"/>
    <x v="649"/>
    <s v="ACQ"/>
    <s v="11/PA/22"/>
    <d v="2022-10-06T00:00:00"/>
    <s v="MAHAGNE: attività LP di medico c/o Casa circondariale di CR - SETTEMBRE 2022 (h 390,30')"/>
    <n v="13660.5"/>
    <s v="30"/>
    <d v="2022-10-12T00:00:00"/>
    <d v="2022-11-11T00:00:00"/>
    <n v="-25"/>
    <n v="5"/>
    <n v="10928.4"/>
    <n v="-273210"/>
    <n v="54642"/>
    <s v="Bonifico"/>
    <d v="2022-10-17T00:00:00"/>
    <s v="11211"/>
    <s v="SAN. BANCO POPOLARE CC TESORERIA"/>
  </r>
  <r>
    <s v="912001"/>
    <s v="90712"/>
    <x v="453"/>
    <s v="ACQ_I"/>
    <s v="V0-135877"/>
    <d v="2022-10-10T00:00:00"/>
    <s v="TERR"/>
    <n v="122.72"/>
    <s v="30"/>
    <d v="2022-10-13T00:00:00"/>
    <d v="2022-11-12T00:00:00"/>
    <n v="3"/>
    <n v="33"/>
    <n v="118"/>
    <n v="354"/>
    <n v="3894"/>
    <s v="Bonifico"/>
    <d v="2022-11-15T00:00:00"/>
    <s v="12188"/>
    <s v="TERR. BANCO POPOLARE"/>
  </r>
  <r>
    <s v="912002"/>
    <s v="90060"/>
    <x v="119"/>
    <s v="ACQ"/>
    <s v="870E158028"/>
    <d v="2022-10-10T00:00:00"/>
    <m/>
    <n v="300.52"/>
    <s v="60"/>
    <d v="2022-10-13T00:00:00"/>
    <d v="2022-12-12T00:00:00"/>
    <n v="2"/>
    <n v="62"/>
    <n v="273.2"/>
    <n v="546.4"/>
    <n v="16938.399999999998"/>
    <s v="Bonifico"/>
    <d v="2022-12-14T00:00:00"/>
    <s v="13686"/>
    <s v="SAN. BANCO POPOLARE CC TESORERIA"/>
  </r>
  <r>
    <s v="912003"/>
    <s v="100669"/>
    <x v="430"/>
    <s v="ACQ"/>
    <s v="3900047306"/>
    <d v="2022-10-11T00:00:00"/>
    <s v="VEDI NC 3900047358 DEL 11/10/22 X ACCORDI NEGOZIALI"/>
    <n v="51729.48"/>
    <s v="60"/>
    <d v="2022-10-13T00:00:00"/>
    <d v="2022-12-12T00:00:00"/>
    <n v="0"/>
    <n v="60"/>
    <n v="47026.8"/>
    <n v="0"/>
    <n v="2821608"/>
    <s v="Bonifico"/>
    <d v="2022-11-24T00:00:00"/>
    <s v="12623"/>
    <s v="SAN. BANCO POPOLARE CC TESORERIA"/>
  </r>
  <r>
    <s v="912004"/>
    <s v="100669"/>
    <x v="430"/>
    <s v="ACQ"/>
    <s v="3900047358"/>
    <d v="2022-10-11T00:00:00"/>
    <s v="NC A STORNO PARZ. FT 3900047306 DEL 11/10/22 X ACCORDI NEGOZIALI"/>
    <n v="-12932.37"/>
    <s v="60"/>
    <d v="2022-10-13T00:00:00"/>
    <d v="2022-12-12T00:00:00"/>
    <n v="0"/>
    <n v="60"/>
    <n v="-11756.7"/>
    <n v="0"/>
    <n v="-705402"/>
    <s v="Bonifico"/>
    <d v="2022-11-24T00:00:00"/>
    <s v="12623"/>
    <s v="SAN. BANCO POPOLARE CC TESORERIA"/>
  </r>
  <r>
    <s v="912005"/>
    <s v="100669"/>
    <x v="430"/>
    <s v="ACQ"/>
    <s v="3900047357"/>
    <d v="2022-10-11T00:00:00"/>
    <s v="NC A STORNO PARZ. FT 3900047305 DEL 11/10/22 X ACC. NEGOZ."/>
    <n v="-18226.89"/>
    <s v="60"/>
    <d v="2022-10-13T00:00:00"/>
    <d v="2022-12-12T00:00:00"/>
    <n v="0"/>
    <n v="60"/>
    <n v="-16569.900000000001"/>
    <n v="0"/>
    <n v="-994194.00000000012"/>
    <s v="Bonifico"/>
    <d v="2022-11-22T00:00:00"/>
    <s v="12434"/>
    <s v="SAN. BANCO POPOLARE CC TESORERIA"/>
  </r>
  <r>
    <s v="912006"/>
    <s v="92743"/>
    <x v="5"/>
    <s v="ACQ"/>
    <s v="222006687"/>
    <d v="2022-10-10T00:00:00"/>
    <m/>
    <n v="62.92"/>
    <s v="60"/>
    <d v="2022-10-13T00:00:00"/>
    <d v="2022-12-12T00:00:00"/>
    <n v="2"/>
    <n v="62"/>
    <n v="57.2"/>
    <n v="114.4"/>
    <n v="3546.4"/>
    <s v="Bonifico"/>
    <d v="2022-12-14T00:00:00"/>
    <s v="13523"/>
    <s v="SAN. BANCO POPOLARE CC TESORERIA"/>
  </r>
  <r>
    <s v="912007"/>
    <s v="92743"/>
    <x v="5"/>
    <s v="ACQ"/>
    <s v="222006685"/>
    <d v="2022-10-10T00:00:00"/>
    <m/>
    <n v="91.74"/>
    <s v="60"/>
    <d v="2022-10-13T00:00:00"/>
    <d v="2022-12-12T00:00:00"/>
    <n v="2"/>
    <n v="62"/>
    <n v="83.4"/>
    <n v="166.8"/>
    <n v="5170.8"/>
    <s v="Bonifico"/>
    <d v="2022-12-14T00:00:00"/>
    <s v="13523"/>
    <s v="SAN. BANCO POPOLARE CC TESORERIA"/>
  </r>
  <r>
    <s v="912008"/>
    <s v="92743"/>
    <x v="5"/>
    <s v="ACQ"/>
    <s v="222006686"/>
    <d v="2022-10-10T00:00:00"/>
    <m/>
    <n v="1189.76"/>
    <s v="60"/>
    <d v="2022-10-13T00:00:00"/>
    <d v="2022-12-12T00:00:00"/>
    <n v="-20"/>
    <n v="40"/>
    <n v="1081.5999999999999"/>
    <n v="-21632"/>
    <n v="43264"/>
    <s v="Bonifico"/>
    <d v="2022-11-22T00:00:00"/>
    <s v="12425"/>
    <s v="SAN. BANCO POPOLARE CC TESORERIA"/>
  </r>
  <r>
    <s v="912009"/>
    <s v="100225"/>
    <x v="626"/>
    <s v="ACQ"/>
    <s v="006498"/>
    <d v="2022-09-30T00:00:00"/>
    <s v="TRASP E SMALT LU22"/>
    <n v="5755.59"/>
    <s v="60"/>
    <d v="2022-10-13T00:00:00"/>
    <d v="2022-12-12T00:00:00"/>
    <n v="-18"/>
    <n v="42"/>
    <n v="4730.76"/>
    <n v="-85153.680000000008"/>
    <n v="198691.92"/>
    <s v="Bonifico"/>
    <d v="2022-11-24T00:00:00"/>
    <s v="12641"/>
    <s v="SAN. BANCO POPOLARE CC TESORERIA"/>
  </r>
  <r>
    <s v="912010"/>
    <s v="92743"/>
    <x v="5"/>
    <s v="ACQ"/>
    <s v="222006684"/>
    <d v="2022-10-10T00:00:00"/>
    <m/>
    <n v="446.16"/>
    <s v="60"/>
    <d v="2022-10-13T00:00:00"/>
    <d v="2022-12-12T00:00:00"/>
    <n v="9"/>
    <n v="69"/>
    <n v="405.6"/>
    <n v="3650.4"/>
    <n v="27986.400000000001"/>
    <s v="Bonifico"/>
    <d v="2022-12-21T00:00:00"/>
    <s v="14207"/>
    <s v="SAN. BANCO POPOLARE CC TESORERIA"/>
  </r>
  <r>
    <s v="912011"/>
    <s v="100084"/>
    <x v="59"/>
    <s v="ACQ"/>
    <s v="19638"/>
    <d v="2022-10-10T00:00:00"/>
    <m/>
    <n v="22.55"/>
    <s v="60"/>
    <d v="2022-10-13T00:00:00"/>
    <d v="2022-12-12T00:00:00"/>
    <n v="-20"/>
    <n v="40"/>
    <n v="20.5"/>
    <n v="-410"/>
    <n v="820"/>
    <s v="Bonifico"/>
    <d v="2022-11-22T00:00:00"/>
    <s v="12427"/>
    <s v="SAN. BANCO POPOLARE CC TESORERIA"/>
  </r>
  <r>
    <s v="912012"/>
    <s v="93604"/>
    <x v="650"/>
    <s v="ACQ"/>
    <s v="350_460_22008822"/>
    <d v="2022-10-11T00:00:00"/>
    <m/>
    <n v="732"/>
    <s v="60"/>
    <d v="2022-10-13T00:00:00"/>
    <d v="2022-12-12T00:00:00"/>
    <n v="-20"/>
    <n v="40"/>
    <n v="600"/>
    <n v="-12000"/>
    <n v="24000"/>
    <s v="Bonifico"/>
    <d v="2022-11-22T00:00:00"/>
    <s v="12423"/>
    <s v="SAN. BANCO POPOLARE CC TESORERIA"/>
  </r>
  <r>
    <s v="912013"/>
    <s v="98067"/>
    <x v="572"/>
    <s v="ACQ"/>
    <s v="VP2201167"/>
    <d v="2022-10-05T00:00:00"/>
    <s v="NC A STORNO PARZ. FT VP2201128 DEL 30/9/22"/>
    <n v="-15.86"/>
    <s v="60"/>
    <d v="2022-10-13T00:00:00"/>
    <d v="2022-12-12T00:00:00"/>
    <n v="0"/>
    <n v="60"/>
    <n v="-13"/>
    <n v="0"/>
    <n v="-780"/>
    <s v="Bonifico"/>
    <d v="2022-11-11T00:00:00"/>
    <s v="11912"/>
    <s v="SAN. BANCO POPOLARE CC TESORERIA"/>
  </r>
  <r>
    <s v="912014"/>
    <s v="10773"/>
    <x v="80"/>
    <s v="ACQ"/>
    <s v="2022334274"/>
    <d v="2022-10-11T00:00:00"/>
    <m/>
    <n v="1708"/>
    <s v="60"/>
    <d v="2022-10-13T00:00:00"/>
    <d v="2022-12-12T00:00:00"/>
    <n v="-20"/>
    <n v="40"/>
    <n v="1400"/>
    <n v="-28000"/>
    <n v="56000"/>
    <s v="Bonifico"/>
    <d v="2022-11-22T00:00:00"/>
    <s v="12443"/>
    <s v="SAN. BANCO POPOLARE CC TESORERIA"/>
  </r>
  <r>
    <s v="912015"/>
    <s v="91477"/>
    <x v="106"/>
    <s v="ACQ"/>
    <s v="1209370662"/>
    <d v="2022-10-11T00:00:00"/>
    <m/>
    <n v="265.62"/>
    <s v="60"/>
    <d v="2022-10-13T00:00:00"/>
    <d v="2022-12-12T00:00:00"/>
    <n v="-12"/>
    <n v="48"/>
    <n v="217.72"/>
    <n v="-2612.64"/>
    <n v="10450.56"/>
    <s v="Bonifico"/>
    <d v="2022-11-30T00:00:00"/>
    <s v="13038"/>
    <s v="SAN. BANCO POPOLARE CC TESORERIA"/>
  </r>
  <r>
    <s v="912016"/>
    <s v="94719"/>
    <x v="105"/>
    <s v="ACQ"/>
    <s v="6012222021536"/>
    <d v="2022-10-11T00:00:00"/>
    <s v="LIQUIDARE MINOR PREZZO"/>
    <n v="1628"/>
    <s v="60"/>
    <d v="2022-10-13T00:00:00"/>
    <d v="2022-12-12T00:00:00"/>
    <n v="-20"/>
    <n v="40"/>
    <n v="1480"/>
    <n v="-29600"/>
    <n v="59200"/>
    <s v="Bonifico"/>
    <d v="2022-11-22T00:00:00"/>
    <s v="12452"/>
    <s v="SAN. BANCO POPOLARE CC TESORERIA"/>
  </r>
  <r>
    <s v="912017"/>
    <s v="91477"/>
    <x v="106"/>
    <s v="ACQ"/>
    <s v="1209370663"/>
    <d v="2022-10-11T00:00:00"/>
    <m/>
    <n v="272.3"/>
    <s v="60"/>
    <d v="2022-10-13T00:00:00"/>
    <d v="2022-12-12T00:00:00"/>
    <n v="-12"/>
    <n v="48"/>
    <n v="223.2"/>
    <n v="-2678.3999999999996"/>
    <n v="10713.599999999999"/>
    <s v="Bonifico"/>
    <d v="2022-11-30T00:00:00"/>
    <s v="13038"/>
    <s v="SAN. BANCO POPOLARE CC TESORERIA"/>
  </r>
  <r>
    <s v="912018"/>
    <s v="93840"/>
    <x v="264"/>
    <s v="ACQ"/>
    <s v="222649PA"/>
    <d v="2022-10-10T00:00:00"/>
    <m/>
    <n v="915"/>
    <s v="60"/>
    <d v="2022-10-13T00:00:00"/>
    <d v="2022-12-12T00:00:00"/>
    <n v="2"/>
    <n v="62"/>
    <n v="750"/>
    <n v="1500"/>
    <n v="46500"/>
    <s v="Bonifico"/>
    <d v="2022-12-14T00:00:00"/>
    <s v="13599"/>
    <s v="SAN. BANCO POPOLARE CC TESORERIA"/>
  </r>
  <r>
    <s v="912019"/>
    <s v="96491"/>
    <x v="3"/>
    <s v="ACQ"/>
    <s v="22218172"/>
    <d v="2022-10-11T00:00:00"/>
    <m/>
    <n v="809.48"/>
    <s v="60"/>
    <d v="2022-10-13T00:00:00"/>
    <d v="2022-12-12T00:00:00"/>
    <n v="-12"/>
    <n v="48"/>
    <n v="663.51"/>
    <n v="-7962.12"/>
    <n v="31848.48"/>
    <s v="Bonifico"/>
    <d v="2022-11-30T00:00:00"/>
    <s v="13063"/>
    <s v="SAN. BANCO POPOLARE CC TESORERIA"/>
  </r>
  <r>
    <s v="912020"/>
    <s v="90075"/>
    <x v="57"/>
    <s v="ACQ"/>
    <s v="222068585"/>
    <d v="2022-10-11T00:00:00"/>
    <m/>
    <n v="3162.24"/>
    <s v="60"/>
    <d v="2022-10-13T00:00:00"/>
    <d v="2022-12-12T00:00:00"/>
    <n v="-14"/>
    <n v="46"/>
    <n v="2592"/>
    <n v="-36288"/>
    <n v="119232"/>
    <s v="Bonifico"/>
    <d v="2022-11-28T00:00:00"/>
    <s v="12812"/>
    <s v="SAN. BANCO POPOLARE CC TESORERIA"/>
  </r>
  <r>
    <s v="912021"/>
    <s v="90075"/>
    <x v="57"/>
    <s v="ACQ"/>
    <s v="222068280"/>
    <d v="2022-10-11T00:00:00"/>
    <s v="NC A STORNO TOT. FT 222060770 DEL 9/9/22"/>
    <n v="-92.23"/>
    <s v="60"/>
    <d v="2022-10-13T00:00:00"/>
    <d v="2022-12-12T00:00:00"/>
    <n v="0"/>
    <n v="60"/>
    <n v="-75.599999999999994"/>
    <n v="0"/>
    <n v="-4536"/>
    <s v="Bonifico"/>
    <d v="2022-11-17T00:00:00"/>
    <m/>
    <s v="SAN. BANCO POPOLARE CC TESORERIA"/>
  </r>
  <r>
    <s v="912022"/>
    <s v="90075"/>
    <x v="57"/>
    <s v="ACQ"/>
    <s v="222068587"/>
    <d v="2022-10-11T00:00:00"/>
    <m/>
    <n v="366"/>
    <s v="60"/>
    <d v="2022-10-13T00:00:00"/>
    <d v="2022-12-12T00:00:00"/>
    <n v="2"/>
    <n v="62"/>
    <n v="300"/>
    <n v="600"/>
    <n v="18600"/>
    <s v="Bonifico"/>
    <d v="2022-12-14T00:00:00"/>
    <s v="13701"/>
    <s v="SAN. BANCO POPOLARE CC TESORERIA"/>
  </r>
  <r>
    <s v="912023"/>
    <s v="90075"/>
    <x v="57"/>
    <s v="ACQ"/>
    <s v="9300004489"/>
    <d v="2022-10-11T00:00:00"/>
    <m/>
    <n v="692.64"/>
    <s v="60"/>
    <d v="2022-10-13T00:00:00"/>
    <d v="2022-12-12T00:00:00"/>
    <n v="-18"/>
    <n v="42"/>
    <n v="666"/>
    <n v="-11988"/>
    <n v="27972"/>
    <s v="Bonifico"/>
    <d v="2022-11-24T00:00:00"/>
    <s v="12666"/>
    <s v="SAN. BANCO POPOLARE CC TESORERIA"/>
  </r>
  <r>
    <s v="912024"/>
    <s v="94699"/>
    <x v="96"/>
    <s v="ACQ"/>
    <s v="2022033796"/>
    <d v="2022-10-10T00:00:00"/>
    <m/>
    <n v="103.7"/>
    <s v="60"/>
    <d v="2022-10-13T00:00:00"/>
    <d v="2022-12-12T00:00:00"/>
    <n v="2"/>
    <n v="62"/>
    <n v="85"/>
    <n v="170"/>
    <n v="5270"/>
    <s v="Bonifico"/>
    <d v="2022-12-14T00:00:00"/>
    <s v="13629"/>
    <s v="SAN. BANCO POPOLARE CC TESORERIA"/>
  </r>
  <r>
    <s v="912025"/>
    <s v="10281"/>
    <x v="189"/>
    <s v="ACQ"/>
    <s v="3363221652"/>
    <d v="2022-10-06T00:00:00"/>
    <s v="SISTEMA PER LA LOCALIZZAZIONE DELLE LESIONI OTTOBRE"/>
    <n v="1519.9"/>
    <s v="60"/>
    <d v="2022-10-13T00:00:00"/>
    <d v="2022-12-12T00:00:00"/>
    <n v="-20"/>
    <n v="40"/>
    <n v="1245.82"/>
    <n v="-24916.399999999998"/>
    <n v="49832.799999999996"/>
    <s v="Bonifico"/>
    <d v="2022-11-22T00:00:00"/>
    <s v="12414"/>
    <s v="SAN. BANCO POPOLARE CC TESORERIA"/>
  </r>
  <r>
    <s v="912027"/>
    <s v="90544"/>
    <x v="11"/>
    <s v="ACQ"/>
    <s v="22132235"/>
    <d v="2022-10-11T00:00:00"/>
    <m/>
    <n v="1188.4100000000001"/>
    <s v="60"/>
    <d v="2022-10-13T00:00:00"/>
    <d v="2022-12-12T00:00:00"/>
    <n v="-20"/>
    <n v="40"/>
    <n v="1142.7"/>
    <n v="-22854"/>
    <n v="45708"/>
    <s v="Bonifico"/>
    <d v="2022-11-22T00:00:00"/>
    <s v="12399"/>
    <s v="SAN. BANCO POPOLARE CC TESORERIA"/>
  </r>
  <r>
    <s v="912028"/>
    <s v="90544"/>
    <x v="11"/>
    <s v="ACQ"/>
    <s v="22132220"/>
    <d v="2022-10-11T00:00:00"/>
    <m/>
    <n v="209.26"/>
    <s v="60"/>
    <d v="2022-10-13T00:00:00"/>
    <d v="2022-12-12T00:00:00"/>
    <n v="-20"/>
    <n v="40"/>
    <n v="190.24"/>
    <n v="-3804.8"/>
    <n v="7609.6"/>
    <s v="Bonifico"/>
    <d v="2022-11-22T00:00:00"/>
    <s v="12399"/>
    <s v="SAN. BANCO POPOLARE CC TESORERIA"/>
  </r>
  <r>
    <s v="912029"/>
    <s v="90544"/>
    <x v="11"/>
    <s v="ACQ"/>
    <s v="22132230"/>
    <d v="2022-10-11T00:00:00"/>
    <m/>
    <n v="872.04"/>
    <s v="60"/>
    <d v="2022-10-13T00:00:00"/>
    <d v="2022-12-12T00:00:00"/>
    <n v="-20"/>
    <n v="40"/>
    <n v="838.5"/>
    <n v="-16770"/>
    <n v="33540"/>
    <s v="Bonifico"/>
    <d v="2022-11-22T00:00:00"/>
    <s v="12399"/>
    <s v="SAN. BANCO POPOLARE CC TESORERIA"/>
  </r>
  <r>
    <s v="912030"/>
    <s v="90544"/>
    <x v="11"/>
    <s v="ACQ"/>
    <s v="22132228"/>
    <d v="2022-10-11T00:00:00"/>
    <m/>
    <n v="565.34"/>
    <s v="60"/>
    <d v="2022-10-13T00:00:00"/>
    <d v="2022-12-12T00:00:00"/>
    <n v="-20"/>
    <n v="40"/>
    <n v="543.6"/>
    <n v="-10872"/>
    <n v="21744"/>
    <s v="Bonifico"/>
    <d v="2022-11-22T00:00:00"/>
    <s v="12399"/>
    <s v="SAN. BANCO POPOLARE CC TESORERIA"/>
  </r>
  <r>
    <s v="912031"/>
    <s v="90544"/>
    <x v="11"/>
    <s v="ACQ"/>
    <s v="22132218"/>
    <d v="2022-10-11T00:00:00"/>
    <m/>
    <n v="134.55000000000001"/>
    <s v="60"/>
    <d v="2022-10-13T00:00:00"/>
    <d v="2022-12-12T00:00:00"/>
    <n v="-20"/>
    <n v="40"/>
    <n v="122.32"/>
    <n v="-2446.3999999999996"/>
    <n v="4892.7999999999993"/>
    <s v="Bonifico"/>
    <d v="2022-11-22T00:00:00"/>
    <s v="12399"/>
    <s v="SAN. BANCO POPOLARE CC TESORERIA"/>
  </r>
  <r>
    <s v="912032"/>
    <s v="90544"/>
    <x v="11"/>
    <s v="ACQ"/>
    <s v="22132239"/>
    <d v="2022-10-11T00:00:00"/>
    <m/>
    <n v="913.64"/>
    <s v="60"/>
    <d v="2022-10-13T00:00:00"/>
    <d v="2022-12-12T00:00:00"/>
    <n v="-20"/>
    <n v="40"/>
    <n v="878.5"/>
    <n v="-17570"/>
    <n v="35140"/>
    <s v="Bonifico"/>
    <d v="2022-11-22T00:00:00"/>
    <s v="12399"/>
    <s v="SAN. BANCO POPOLARE CC TESORERIA"/>
  </r>
  <r>
    <s v="912033"/>
    <s v="100669"/>
    <x v="430"/>
    <s v="ACQ"/>
    <s v="3900047305"/>
    <d v="2022-10-11T00:00:00"/>
    <s v="VEDI NC 3900047357 DEL 11/10/22 X ACCORDI NEGOZ."/>
    <n v="72907.360000000001"/>
    <s v="60"/>
    <d v="2022-10-13T00:00:00"/>
    <d v="2022-12-12T00:00:00"/>
    <n v="0"/>
    <n v="60"/>
    <n v="66279.42"/>
    <n v="0"/>
    <n v="3976765.1999999997"/>
    <s v="Bonifico"/>
    <d v="2022-11-22T00:00:00"/>
    <s v="12434"/>
    <s v="SAN. BANCO POPOLARE CC TESORERIA"/>
  </r>
  <r>
    <s v="912034"/>
    <s v="100225"/>
    <x v="626"/>
    <s v="ACQ"/>
    <s v="006499"/>
    <d v="2022-09-30T00:00:00"/>
    <s v="AGOSTO"/>
    <n v="10713"/>
    <s v="60"/>
    <d v="2022-10-13T00:00:00"/>
    <d v="2022-12-12T00:00:00"/>
    <n v="-18"/>
    <n v="42"/>
    <n v="8803.65"/>
    <n v="-158465.69999999998"/>
    <n v="369753.3"/>
    <s v="Bonifico"/>
    <d v="2022-11-24T00:00:00"/>
    <s v="12641"/>
    <s v="SAN. BANCO POPOLARE CC TESORERIA"/>
  </r>
  <r>
    <s v="912036"/>
    <s v="90544"/>
    <x v="11"/>
    <s v="ACQ"/>
    <s v="22132237"/>
    <d v="2022-10-11T00:00:00"/>
    <m/>
    <n v="780.94"/>
    <s v="60"/>
    <d v="2022-10-13T00:00:00"/>
    <d v="2022-12-12T00:00:00"/>
    <n v="-20"/>
    <n v="40"/>
    <n v="750.9"/>
    <n v="-15018"/>
    <n v="30036"/>
    <s v="Bonifico"/>
    <d v="2022-11-22T00:00:00"/>
    <s v="12399"/>
    <s v="SAN. BANCO POPOLARE CC TESORERIA"/>
  </r>
  <r>
    <s v="912037"/>
    <s v="100601"/>
    <x v="125"/>
    <s v="ACQ"/>
    <s v="0003054494"/>
    <d v="2022-10-12T00:00:00"/>
    <m/>
    <n v="13.59"/>
    <s v="60"/>
    <d v="2022-10-13T00:00:00"/>
    <d v="2022-12-12T00:00:00"/>
    <n v="8"/>
    <n v="68"/>
    <n v="12.35"/>
    <n v="98.8"/>
    <n v="839.8"/>
    <s v="Bonifico"/>
    <d v="2022-12-20T00:00:00"/>
    <s v="14044"/>
    <s v="SAN. BANCO POPOLARE CC TESORERIA"/>
  </r>
  <r>
    <s v="912038"/>
    <s v="94614"/>
    <x v="262"/>
    <s v="ACQ"/>
    <s v="7172149969"/>
    <d v="2022-10-11T00:00:00"/>
    <m/>
    <n v="390.4"/>
    <s v="60"/>
    <d v="2022-10-13T00:00:00"/>
    <d v="2022-12-12T00:00:00"/>
    <n v="1"/>
    <n v="61"/>
    <n v="320"/>
    <n v="320"/>
    <n v="19520"/>
    <s v="Bonifico"/>
    <d v="2022-12-13T00:00:00"/>
    <s v="13411"/>
    <s v="SAN. BANCO POPOLARE CC TESORERIA"/>
  </r>
  <r>
    <s v="912039"/>
    <s v="94614"/>
    <x v="262"/>
    <s v="ACQ"/>
    <s v="7172149968"/>
    <d v="2022-10-11T00:00:00"/>
    <m/>
    <n v="566.08000000000004"/>
    <s v="60"/>
    <d v="2022-10-13T00:00:00"/>
    <d v="2022-12-12T00:00:00"/>
    <n v="-12"/>
    <n v="48"/>
    <n v="464"/>
    <n v="-5568"/>
    <n v="22272"/>
    <s v="Bonifico"/>
    <d v="2022-11-30T00:00:00"/>
    <s v="13092"/>
    <s v="SAN. BANCO POPOLARE CC TESORERIA"/>
  </r>
  <r>
    <s v="912041"/>
    <s v="94614"/>
    <x v="262"/>
    <s v="ACQ"/>
    <s v="7172150232"/>
    <d v="2022-10-11T00:00:00"/>
    <m/>
    <n v="3109.6"/>
    <s v="60"/>
    <d v="2022-10-13T00:00:00"/>
    <d v="2022-12-12T00:00:00"/>
    <n v="-20"/>
    <n v="40"/>
    <n v="2990"/>
    <n v="-59800"/>
    <n v="119600"/>
    <s v="Bonifico"/>
    <d v="2022-11-22T00:00:00"/>
    <s v="12412"/>
    <s v="SAN. BANCO POPOLARE CC TESORERIA"/>
  </r>
  <r>
    <s v="912042"/>
    <s v="99284"/>
    <x v="334"/>
    <s v="ACQ"/>
    <s v="6867/PA"/>
    <d v="2022-10-07T00:00:00"/>
    <m/>
    <n v="125.59"/>
    <s v="60"/>
    <d v="2022-10-13T00:00:00"/>
    <d v="2022-12-12T00:00:00"/>
    <n v="8"/>
    <n v="68"/>
    <n v="114.17"/>
    <n v="913.36"/>
    <n v="7763.56"/>
    <s v="Bonifico"/>
    <d v="2022-12-20T00:00:00"/>
    <s v="14115"/>
    <s v="SAN. BANCO POPOLARE CC TESORERIA"/>
  </r>
  <r>
    <s v="912043"/>
    <s v="91479"/>
    <x v="556"/>
    <s v="ACQ"/>
    <s v="2022/8808/VEN"/>
    <d v="2022-09-30T00:00:00"/>
    <m/>
    <n v="227.29"/>
    <s v="60"/>
    <d v="2022-10-13T00:00:00"/>
    <d v="2022-12-12T00:00:00"/>
    <n v="-18"/>
    <n v="42"/>
    <n v="186.3"/>
    <n v="-3353.4"/>
    <n v="7824.6"/>
    <s v="Bonifico"/>
    <d v="2022-11-24T00:00:00"/>
    <s v="12561"/>
    <s v="SAN. BANCO POPOLARE CC TESORERIA"/>
  </r>
  <r>
    <s v="912044"/>
    <s v="98708"/>
    <x v="275"/>
    <s v="ACQ"/>
    <s v="647076"/>
    <d v="2022-10-11T00:00:00"/>
    <m/>
    <n v="242"/>
    <s v="60"/>
    <d v="2022-10-13T00:00:00"/>
    <d v="2022-12-12T00:00:00"/>
    <n v="2"/>
    <n v="62"/>
    <n v="220"/>
    <n v="440"/>
    <n v="13640"/>
    <s v="Bonifico"/>
    <d v="2022-12-14T00:00:00"/>
    <s v="13623"/>
    <s v="SAN. BANCO POPOLARE CC TESORERIA"/>
  </r>
  <r>
    <s v="912045"/>
    <s v="92001"/>
    <x v="270"/>
    <s v="ACQ"/>
    <s v="2201012582"/>
    <d v="2022-10-07T00:00:00"/>
    <m/>
    <n v="30.58"/>
    <s v="60"/>
    <d v="2022-10-13T00:00:00"/>
    <d v="2022-12-12T00:00:00"/>
    <n v="-18"/>
    <n v="42"/>
    <n v="27.8"/>
    <n v="-500.40000000000003"/>
    <n v="1167.6000000000001"/>
    <s v="Bonifico"/>
    <d v="2022-11-24T00:00:00"/>
    <s v="12596"/>
    <s v="SAN. BANCO POPOLARE CC TESORERIA"/>
  </r>
  <r>
    <s v="912046"/>
    <s v="10918"/>
    <x v="651"/>
    <s v="ACQ"/>
    <s v="0003633"/>
    <d v="2022-09-30T00:00:00"/>
    <m/>
    <n v="13.2"/>
    <s v="60"/>
    <d v="2022-10-13T00:00:00"/>
    <d v="2022-12-12T00:00:00"/>
    <n v="-20"/>
    <n v="40"/>
    <n v="12"/>
    <n v="-240"/>
    <n v="480"/>
    <s v="Bonifico"/>
    <d v="2022-11-22T00:00:00"/>
    <s v="12445"/>
    <s v="SAN. BANCO POPOLARE CC TESORERIA"/>
  </r>
  <r>
    <s v="912047"/>
    <s v="90693"/>
    <x v="352"/>
    <s v="ACQ"/>
    <s v="2022FS006947"/>
    <d v="2022-10-12T00:00:00"/>
    <m/>
    <n v="292.8"/>
    <s v="60"/>
    <d v="2022-10-13T00:00:00"/>
    <d v="2022-12-12T00:00:00"/>
    <n v="-20"/>
    <n v="40"/>
    <n v="240"/>
    <n v="-4800"/>
    <n v="9600"/>
    <s v="Bonifico"/>
    <d v="2022-11-22T00:00:00"/>
    <s v="12358"/>
    <s v="SAN. BANCO POPOLARE CC TESORERIA"/>
  </r>
  <r>
    <s v="912048"/>
    <s v="91477"/>
    <x v="106"/>
    <s v="ACQ"/>
    <s v="1209370661"/>
    <d v="2022-10-11T00:00:00"/>
    <m/>
    <n v="919.25"/>
    <s v="60"/>
    <d v="2022-10-13T00:00:00"/>
    <d v="2022-12-12T00:00:00"/>
    <n v="-12"/>
    <n v="48"/>
    <n v="753.48"/>
    <n v="-9041.76"/>
    <n v="36167.040000000001"/>
    <s v="Bonifico"/>
    <d v="2022-11-30T00:00:00"/>
    <s v="13038"/>
    <s v="SAN. BANCO POPOLARE CC TESORERIA"/>
  </r>
  <r>
    <s v="912049"/>
    <s v="90538"/>
    <x v="45"/>
    <s v="ACQ"/>
    <s v="001235/V5"/>
    <d v="2022-09-30T00:00:00"/>
    <m/>
    <n v="380.64"/>
    <s v="60"/>
    <d v="2022-10-13T00:00:00"/>
    <d v="2022-12-12T00:00:00"/>
    <n v="-20"/>
    <n v="40"/>
    <n v="312"/>
    <n v="-6240"/>
    <n v="12480"/>
    <s v="Bonifico"/>
    <d v="2022-11-22T00:00:00"/>
    <s v="12386"/>
    <s v="SAN. BANCO POPOLARE CC TESORERIA"/>
  </r>
  <r>
    <s v="912050"/>
    <s v="22868"/>
    <x v="111"/>
    <s v="ACQ"/>
    <s v="14310/00/2022"/>
    <d v="2022-10-07T00:00:00"/>
    <m/>
    <n v="18.48"/>
    <s v="60"/>
    <d v="2022-10-13T00:00:00"/>
    <d v="2022-12-12T00:00:00"/>
    <n v="-20"/>
    <n v="40"/>
    <n v="16.8"/>
    <n v="-336"/>
    <n v="672"/>
    <s v="Bonifico"/>
    <d v="2022-11-22T00:00:00"/>
    <s v="12416"/>
    <s v="SAN. BANCO POPOLARE CC TESORERIA"/>
  </r>
  <r>
    <s v="912051"/>
    <s v="90517"/>
    <x v="652"/>
    <s v="ACQ"/>
    <s v="4724"/>
    <d v="2022-09-30T00:00:00"/>
    <s v="OPERE PROPEDEUTICHE ALLA INSTALLAZIONE DI NUOVI CORPI ILLUMINANTI ELISUPERFICIE POC"/>
    <n v="450.18"/>
    <s v="60"/>
    <d v="2022-10-13T00:00:00"/>
    <d v="2022-12-12T00:00:00"/>
    <n v="-20"/>
    <n v="40"/>
    <n v="369"/>
    <n v="-7380"/>
    <n v="14760"/>
    <s v="Bonifico"/>
    <d v="2022-11-22T00:00:00"/>
    <s v="12391"/>
    <s v="SAN. BANCO POPOLARE CC TESORERIA"/>
  </r>
  <r>
    <s v="912052"/>
    <s v="101081"/>
    <x v="653"/>
    <s v="ACQ"/>
    <s v="514DE"/>
    <d v="2022-09-30T00:00:00"/>
    <m/>
    <n v="169266.18"/>
    <s v="60"/>
    <d v="2022-10-13T00:00:00"/>
    <d v="2022-12-12T00:00:00"/>
    <n v="-20"/>
    <n v="40"/>
    <n v="138742.76999999999"/>
    <n v="-2774855.4"/>
    <n v="5549710.7999999998"/>
    <s v="Bonifico"/>
    <d v="2022-11-22T00:00:00"/>
    <s v="12380"/>
    <s v="SAN. BANCO POPOLARE CC TESORERIA"/>
  </r>
  <r>
    <s v="912053"/>
    <s v="90507"/>
    <x v="147"/>
    <s v="ACQ"/>
    <s v="6752337157"/>
    <d v="2022-10-11T00:00:00"/>
    <m/>
    <n v="3559.93"/>
    <s v="60"/>
    <d v="2022-10-13T00:00:00"/>
    <d v="2022-12-12T00:00:00"/>
    <n v="-20"/>
    <n v="40"/>
    <n v="3236.3"/>
    <n v="-64726"/>
    <n v="129452"/>
    <s v="Bonifico"/>
    <d v="2022-11-22T00:00:00"/>
    <s v="12382"/>
    <s v="SAN. BANCO POPOLARE CC TESORERIA"/>
  </r>
  <r>
    <s v="912054"/>
    <s v="98276"/>
    <x v="173"/>
    <s v="ACQ"/>
    <s v="0000001060006379"/>
    <d v="2022-10-10T00:00:00"/>
    <m/>
    <n v="45695.09"/>
    <s v="60"/>
    <d v="2022-10-13T00:00:00"/>
    <d v="2022-12-12T00:00:00"/>
    <n v="2"/>
    <n v="62"/>
    <n v="41540.99"/>
    <n v="83081.98"/>
    <n v="2575541.38"/>
    <s v="Bonifico"/>
    <d v="2022-12-14T00:00:00"/>
    <s v="13649"/>
    <s v="SAN. BANCO POPOLARE CC TESORERIA"/>
  </r>
  <r>
    <s v="912055"/>
    <s v="91477"/>
    <x v="106"/>
    <s v="ACQ"/>
    <s v="1209371763"/>
    <d v="2022-10-11T00:00:00"/>
    <m/>
    <n v="261.76"/>
    <s v="60"/>
    <d v="2022-10-13T00:00:00"/>
    <d v="2022-12-12T00:00:00"/>
    <n v="9"/>
    <n v="69"/>
    <n v="214.56"/>
    <n v="1931.04"/>
    <n v="14804.64"/>
    <s v="Bonifico"/>
    <d v="2022-12-21T00:00:00"/>
    <s v="14219"/>
    <s v="SAN. BANCO POPOLARE CC TESORERIA"/>
  </r>
  <r>
    <s v="912056"/>
    <s v="97060"/>
    <x v="237"/>
    <s v="ACQ"/>
    <s v="VF22056143"/>
    <d v="2022-09-30T00:00:00"/>
    <s v="SACCA CONGELAMENTO MIDOLLO"/>
    <n v="1300.4000000000001"/>
    <s v="60"/>
    <d v="2022-10-13T00:00:00"/>
    <d v="2022-12-12T00:00:00"/>
    <n v="-20"/>
    <n v="40"/>
    <n v="1065.9000000000001"/>
    <n v="-21318"/>
    <n v="42636"/>
    <s v="Bonifico"/>
    <d v="2022-11-22T00:00:00"/>
    <s v="12362"/>
    <s v="SAN. BANCO POPOLARE CC TESORERIA"/>
  </r>
  <r>
    <s v="912057"/>
    <s v="99378"/>
    <x v="282"/>
    <s v="ACQ"/>
    <s v="2280047092"/>
    <d v="2022-10-04T00:00:00"/>
    <m/>
    <n v="348.19"/>
    <s v="60"/>
    <d v="2022-10-13T00:00:00"/>
    <d v="2022-12-12T00:00:00"/>
    <n v="-14"/>
    <n v="46"/>
    <n v="334.8"/>
    <n v="-4687.2"/>
    <n v="15400.800000000001"/>
    <s v="Bonifico"/>
    <d v="2022-11-28T00:00:00"/>
    <s v="12962"/>
    <s v="SAN. BANCO POPOLARE CC TESORERIA"/>
  </r>
  <r>
    <s v="912058"/>
    <s v="93668"/>
    <x v="506"/>
    <s v="ACQ"/>
    <s v="0000116305"/>
    <d v="2022-10-07T00:00:00"/>
    <m/>
    <n v="586.94000000000005"/>
    <s v="60"/>
    <d v="2022-10-13T00:00:00"/>
    <d v="2022-12-12T00:00:00"/>
    <n v="-12"/>
    <n v="48"/>
    <n v="481.1"/>
    <n v="-5773.2000000000007"/>
    <n v="23092.800000000003"/>
    <s v="Bonifico"/>
    <d v="2022-11-30T00:00:00"/>
    <s v="13029"/>
    <s v="SAN. BANCO POPOLARE CC TESORERIA"/>
  </r>
  <r>
    <s v="912059"/>
    <s v="90538"/>
    <x v="45"/>
    <s v="ACQ"/>
    <s v="001236/V5"/>
    <d v="2022-09-30T00:00:00"/>
    <m/>
    <n v="3378.31"/>
    <s v="60"/>
    <d v="2022-10-13T00:00:00"/>
    <d v="2022-12-12T00:00:00"/>
    <n v="-20"/>
    <n v="40"/>
    <n v="2769.11"/>
    <n v="-55382.200000000004"/>
    <n v="110764.40000000001"/>
    <s v="Bonifico"/>
    <d v="2022-11-22T00:00:00"/>
    <s v="12386"/>
    <s v="SAN. BANCO POPOLARE CC TESORERIA"/>
  </r>
  <r>
    <s v="912060"/>
    <s v="22868"/>
    <x v="111"/>
    <s v="ACQ"/>
    <s v="14309/00/2022"/>
    <d v="2022-10-07T00:00:00"/>
    <m/>
    <n v="60.06"/>
    <s v="60"/>
    <d v="2022-10-13T00:00:00"/>
    <d v="2022-12-12T00:00:00"/>
    <n v="-20"/>
    <n v="40"/>
    <n v="54.6"/>
    <n v="-1092"/>
    <n v="2184"/>
    <s v="Bonifico"/>
    <d v="2022-11-22T00:00:00"/>
    <s v="12416"/>
    <s v="SAN. BANCO POPOLARE CC TESORERIA"/>
  </r>
  <r>
    <s v="912061"/>
    <s v="90538"/>
    <x v="45"/>
    <s v="ACQ"/>
    <s v="001237/V5"/>
    <d v="2022-09-30T00:00:00"/>
    <m/>
    <n v="1903.2"/>
    <s v="60"/>
    <d v="2022-10-13T00:00:00"/>
    <d v="2022-12-12T00:00:00"/>
    <n v="-20"/>
    <n v="40"/>
    <n v="1560"/>
    <n v="-31200"/>
    <n v="62400"/>
    <s v="Bonifico"/>
    <d v="2022-11-22T00:00:00"/>
    <s v="12386"/>
    <s v="SAN. BANCO POPOLARE CC TESORERIA"/>
  </r>
  <r>
    <s v="912062"/>
    <s v="99121"/>
    <x v="654"/>
    <s v="ACQ"/>
    <s v="584/A"/>
    <d v="2022-10-08T00:00:00"/>
    <m/>
    <n v="836.92"/>
    <s v="60"/>
    <d v="2022-10-13T00:00:00"/>
    <d v="2022-12-12T00:00:00"/>
    <n v="7"/>
    <n v="67"/>
    <n v="686"/>
    <n v="4802"/>
    <n v="45962"/>
    <s v="Bonifico"/>
    <d v="2022-12-19T00:00:00"/>
    <s v="13962"/>
    <s v="TERR. BANCO POPOLARE"/>
  </r>
  <r>
    <s v="912063"/>
    <s v="96111"/>
    <x v="242"/>
    <s v="ACQ"/>
    <s v="6820221019000270"/>
    <d v="2022-10-06T00:00:00"/>
    <s v="4TRIM22 REAL E MANUT SITO WEB"/>
    <n v="1159"/>
    <s v="60"/>
    <d v="2022-10-13T00:00:00"/>
    <d v="2022-12-12T00:00:00"/>
    <n v="2"/>
    <n v="62"/>
    <n v="950"/>
    <n v="1900"/>
    <n v="58900"/>
    <s v="Bonifico"/>
    <d v="2022-12-14T00:00:00"/>
    <s v="13609"/>
    <s v="SAN. BANCO POPOLARE CC TESORERIA"/>
  </r>
  <r>
    <s v="912064"/>
    <s v="22956"/>
    <x v="66"/>
    <s v="ACQ"/>
    <s v="2022/2728/P"/>
    <d v="2022-10-06T00:00:00"/>
    <m/>
    <n v="36.54"/>
    <s v="60"/>
    <d v="2022-10-13T00:00:00"/>
    <d v="2022-12-12T00:00:00"/>
    <n v="-14"/>
    <n v="46"/>
    <n v="29.95"/>
    <n v="-419.3"/>
    <n v="1377.7"/>
    <s v="Bonifico"/>
    <d v="2022-11-28T00:00:00"/>
    <s v="12955"/>
    <s v="SAN. BANCO POPOLARE CC TESORERIA"/>
  </r>
  <r>
    <s v="912065"/>
    <s v="90544"/>
    <x v="11"/>
    <s v="ACQ"/>
    <s v="22132236"/>
    <d v="2022-10-11T00:00:00"/>
    <m/>
    <n v="1009.01"/>
    <s v="60"/>
    <d v="2022-10-13T00:00:00"/>
    <d v="2022-12-12T00:00:00"/>
    <n v="-20"/>
    <n v="40"/>
    <n v="970.2"/>
    <n v="-19404"/>
    <n v="38808"/>
    <s v="Bonifico"/>
    <d v="2022-11-22T00:00:00"/>
    <s v="12399"/>
    <s v="SAN. BANCO POPOLARE CC TESORERIA"/>
  </r>
  <r>
    <s v="912066"/>
    <s v="90544"/>
    <x v="11"/>
    <s v="ACQ"/>
    <s v="22132244"/>
    <d v="2022-10-11T00:00:00"/>
    <m/>
    <n v="611.52"/>
    <s v="60"/>
    <d v="2022-10-13T00:00:00"/>
    <d v="2022-12-12T00:00:00"/>
    <n v="-20"/>
    <n v="40"/>
    <n v="588"/>
    <n v="-11760"/>
    <n v="23520"/>
    <s v="Bonifico"/>
    <d v="2022-11-22T00:00:00"/>
    <s v="12399"/>
    <s v="SAN. BANCO POPOLARE CC TESORERIA"/>
  </r>
  <r>
    <s v="912067"/>
    <s v="90544"/>
    <x v="11"/>
    <s v="ACQ"/>
    <s v="22132234"/>
    <d v="2022-10-11T00:00:00"/>
    <m/>
    <n v="1112.28"/>
    <s v="60"/>
    <d v="2022-10-13T00:00:00"/>
    <d v="2022-12-12T00:00:00"/>
    <n v="-20"/>
    <n v="40"/>
    <n v="1069.5"/>
    <n v="-21390"/>
    <n v="42780"/>
    <s v="Bonifico"/>
    <d v="2022-11-22T00:00:00"/>
    <s v="12399"/>
    <s v="SAN. BANCO POPOLARE CC TESORERIA"/>
  </r>
  <r>
    <s v="912068"/>
    <s v="96881"/>
    <x v="0"/>
    <s v="ACQ"/>
    <s v="8261394738"/>
    <d v="2022-10-11T00:00:00"/>
    <m/>
    <n v="110"/>
    <s v="60"/>
    <d v="2022-10-13T00:00:00"/>
    <d v="2022-12-12T00:00:00"/>
    <n v="-20"/>
    <n v="40"/>
    <n v="100"/>
    <n v="-2000"/>
    <n v="4000"/>
    <s v="Bonifico"/>
    <d v="2022-11-22T00:00:00"/>
    <s v="12408"/>
    <s v="SAN. BANCO POPOLARE CC TESORERIA"/>
  </r>
  <r>
    <s v="912069"/>
    <s v="91442"/>
    <x v="566"/>
    <s v="ACQ"/>
    <s v="4048"/>
    <d v="2022-10-11T00:00:00"/>
    <m/>
    <n v="658.8"/>
    <s v="60"/>
    <d v="2022-10-13T00:00:00"/>
    <d v="2022-12-12T00:00:00"/>
    <n v="-18"/>
    <n v="42"/>
    <n v="540"/>
    <n v="-9720"/>
    <n v="22680"/>
    <s v="Bonifico"/>
    <d v="2022-11-24T00:00:00"/>
    <s v="12699"/>
    <s v="SAN. BANCO POPOLARE CC TESORERIA"/>
  </r>
  <r>
    <s v="912070"/>
    <s v="95675"/>
    <x v="28"/>
    <s v="ACQ"/>
    <s v="0086618015"/>
    <d v="2022-10-09T00:00:00"/>
    <m/>
    <n v="6811.38"/>
    <s v="60"/>
    <d v="2022-10-13T00:00:00"/>
    <d v="2022-12-12T00:00:00"/>
    <n v="-20"/>
    <n v="40"/>
    <n v="5583.1"/>
    <n v="-111662"/>
    <n v="223324"/>
    <s v="Bonifico"/>
    <d v="2022-11-22T00:00:00"/>
    <s v="12376"/>
    <s v="SAN. BANCO POPOLARE CC TESORERIA"/>
  </r>
  <r>
    <s v="912071"/>
    <s v="90544"/>
    <x v="11"/>
    <s v="ACQ"/>
    <s v="22132240"/>
    <d v="2022-10-11T00:00:00"/>
    <m/>
    <n v="892.84"/>
    <s v="60"/>
    <d v="2022-10-13T00:00:00"/>
    <d v="2022-12-12T00:00:00"/>
    <n v="-20"/>
    <n v="40"/>
    <n v="858.5"/>
    <n v="-17170"/>
    <n v="34340"/>
    <s v="Bonifico"/>
    <d v="2022-11-22T00:00:00"/>
    <s v="12399"/>
    <s v="SAN. BANCO POPOLARE CC TESORERIA"/>
  </r>
  <r>
    <s v="912072"/>
    <s v="94614"/>
    <x v="262"/>
    <s v="ACQ"/>
    <s v="7172149970"/>
    <d v="2022-10-11T00:00:00"/>
    <m/>
    <n v="1456"/>
    <s v="60"/>
    <d v="2022-10-13T00:00:00"/>
    <d v="2022-12-12T00:00:00"/>
    <n v="-20"/>
    <n v="40"/>
    <n v="1400"/>
    <n v="-28000"/>
    <n v="56000"/>
    <s v="Bonifico"/>
    <d v="2022-11-22T00:00:00"/>
    <s v="12412"/>
    <s v="SAN. BANCO POPOLARE CC TESORERIA"/>
  </r>
  <r>
    <s v="912073"/>
    <s v="99157"/>
    <x v="441"/>
    <s v="ACQ"/>
    <s v="461/M22"/>
    <d v="2022-10-12T00:00:00"/>
    <m/>
    <n v="1024.8"/>
    <s v="60"/>
    <d v="2022-10-13T00:00:00"/>
    <d v="2022-12-12T00:00:00"/>
    <n v="-12"/>
    <n v="48"/>
    <n v="840"/>
    <n v="-10080"/>
    <n v="40320"/>
    <s v="Bonifico"/>
    <d v="2022-11-30T00:00:00"/>
    <s v="13004"/>
    <s v="SAN. BANCO POPOLARE CC TESORERIA"/>
  </r>
  <r>
    <s v="914011"/>
    <s v="101074"/>
    <x v="480"/>
    <s v="ACQ"/>
    <s v="10/22"/>
    <d v="2022-10-07T00:00:00"/>
    <s v="BACCIOCCHINI: attività LP di farmacista per vaccinazioni COVID - SETTEMBRE 2022 (h 164,02')"/>
    <n v="4095.5"/>
    <s v="30"/>
    <d v="2022-10-18T00:00:00"/>
    <d v="2022-11-17T00:00:00"/>
    <n v="-10"/>
    <n v="20"/>
    <n v="4095.5"/>
    <n v="-40955"/>
    <n v="81910"/>
    <s v="Bonifico"/>
    <d v="2022-11-07T00:00:00"/>
    <s v="11788"/>
    <s v="TERR. BANCO POPOLARE"/>
  </r>
  <r>
    <s v="914012"/>
    <s v="100128"/>
    <x v="655"/>
    <s v="ACQ"/>
    <s v="4/PA/22"/>
    <d v="2022-10-10T00:00:00"/>
    <s v="PEZZELLA: attività LP di medico per commissione patenti - 3 TRIMESTRE 2022"/>
    <n v="2061"/>
    <s v="30"/>
    <d v="2022-10-18T00:00:00"/>
    <d v="2022-11-17T00:00:00"/>
    <n v="-24"/>
    <n v="6"/>
    <n v="1648.8"/>
    <n v="-39571.199999999997"/>
    <n v="9892.7999999999993"/>
    <s v="Bonifico"/>
    <d v="2022-10-24T00:00:00"/>
    <s v="11548"/>
    <s v="TERR. BANCO POPOLARE"/>
  </r>
  <r>
    <s v="914013"/>
    <s v="92973"/>
    <x v="656"/>
    <s v="ACQ"/>
    <s v="4/PA/22"/>
    <d v="2022-10-10T00:00:00"/>
    <s v="RIGENERAZ BOMB ACQUA DEMIN LU/SETT22"/>
    <n v="3591.51"/>
    <s v="60"/>
    <d v="2022-10-18T00:00:00"/>
    <d v="2022-12-17T00:00:00"/>
    <n v="-19"/>
    <n v="41"/>
    <n v="2943.86"/>
    <n v="-55933.340000000004"/>
    <n v="120698.26000000001"/>
    <s v="Bonifico"/>
    <d v="2022-11-28T00:00:00"/>
    <s v="12902"/>
    <s v="SAN. BANCO POPOLARE CC TESORERIA"/>
  </r>
  <r>
    <s v="914014"/>
    <s v="90510"/>
    <x v="657"/>
    <s v="ACQ"/>
    <s v="4PA/22"/>
    <d v="2022-10-14T00:00:00"/>
    <s v="CAFFARRA: attività LP di pediatra per copertura turni di guardia e reperibilità c/o POOP - GIUGNO - AGOSTO ( nr. 4 / 4 / 5 turni)"/>
    <n v="7800"/>
    <n v="30"/>
    <d v="2022-10-18T00:00:00"/>
    <d v="2022-11-18T00:00:00"/>
    <n v="-25"/>
    <n v="5"/>
    <n v="7800"/>
    <n v="-195000"/>
    <n v="39000"/>
    <s v="Bonifico"/>
    <d v="2022-10-24T00:00:00"/>
    <s v="11537"/>
    <s v="SAN. BANCO POPOLARE CC TESORERIA"/>
  </r>
  <r>
    <s v="919001"/>
    <s v="93441"/>
    <x v="312"/>
    <s v="ACQ"/>
    <s v="22VPA06478"/>
    <d v="2022-10-07T00:00:00"/>
    <m/>
    <n v="2668.91"/>
    <s v="60"/>
    <d v="2022-10-18T00:00:00"/>
    <d v="2022-12-17T00:00:00"/>
    <n v="3"/>
    <n v="63"/>
    <n v="2426.2800000000002"/>
    <n v="7278.84"/>
    <n v="152855.64000000001"/>
    <s v="Bonifico"/>
    <d v="2022-12-20T00:00:00"/>
    <s v="13996"/>
    <s v="SAN. BANCO POPOLARE CC TESORERIA"/>
  </r>
  <r>
    <s v="919002"/>
    <s v="95030"/>
    <x v="78"/>
    <s v="ACQ"/>
    <s v="6017050988"/>
    <d v="2022-10-07T00:00:00"/>
    <m/>
    <n v="1091.17"/>
    <s v="60"/>
    <d v="2022-10-18T00:00:00"/>
    <d v="2022-12-17T00:00:00"/>
    <n v="-3"/>
    <n v="57"/>
    <n v="894.4"/>
    <n v="-2683.2"/>
    <n v="50980.799999999996"/>
    <s v="Bonifico"/>
    <d v="2022-12-14T00:00:00"/>
    <s v="13519"/>
    <s v="SAN. BANCO POPOLARE CC TESORERIA"/>
  </r>
  <r>
    <s v="919003"/>
    <s v="99423"/>
    <x v="98"/>
    <s v="ACQ"/>
    <s v="9897107755"/>
    <d v="2022-10-14T00:00:00"/>
    <m/>
    <n v="2722.5"/>
    <s v="60"/>
    <d v="2022-10-18T00:00:00"/>
    <d v="2022-12-17T00:00:00"/>
    <n v="-3"/>
    <n v="57"/>
    <n v="2475"/>
    <n v="-7425"/>
    <n v="141075"/>
    <s v="Bonifico"/>
    <d v="2022-12-14T00:00:00"/>
    <s v="13714"/>
    <s v="SAN. BANCO POPOLARE CC TESORERIA"/>
  </r>
  <r>
    <s v="919004"/>
    <s v="93441"/>
    <x v="312"/>
    <s v="ACQ"/>
    <s v="22VPA06476"/>
    <d v="2022-10-07T00:00:00"/>
    <m/>
    <n v="1779.27"/>
    <s v="60"/>
    <d v="2022-10-18T00:00:00"/>
    <d v="2022-12-17T00:00:00"/>
    <n v="3"/>
    <n v="63"/>
    <n v="1617.52"/>
    <n v="4852.5599999999995"/>
    <n v="101903.76"/>
    <s v="Bonifico"/>
    <d v="2022-12-20T00:00:00"/>
    <s v="13996"/>
    <s v="SAN. BANCO POPOLARE CC TESORERIA"/>
  </r>
  <r>
    <s v="919005"/>
    <s v="94449"/>
    <x v="508"/>
    <s v="ACQ"/>
    <s v="32215302"/>
    <d v="2022-10-14T00:00:00"/>
    <m/>
    <n v="2338.96"/>
    <s v="60"/>
    <d v="2022-10-18T00:00:00"/>
    <d v="2022-12-17T00:00:00"/>
    <n v="-19"/>
    <n v="41"/>
    <n v="2249"/>
    <n v="-42731"/>
    <n v="92209"/>
    <s v="Bonifico"/>
    <d v="2022-11-28T00:00:00"/>
    <s v="12935"/>
    <s v="SAN. BANCO POPOLARE CC TESORERIA"/>
  </r>
  <r>
    <s v="919006"/>
    <s v="99423"/>
    <x v="98"/>
    <s v="ACQ"/>
    <s v="9897107751"/>
    <d v="2022-10-14T00:00:00"/>
    <m/>
    <n v="431.2"/>
    <s v="60"/>
    <d v="2022-10-18T00:00:00"/>
    <d v="2022-12-17T00:00:00"/>
    <n v="-3"/>
    <n v="57"/>
    <n v="392"/>
    <n v="-1176"/>
    <n v="22344"/>
    <s v="Bonifico"/>
    <d v="2022-12-14T00:00:00"/>
    <s v="13714"/>
    <s v="SAN. BANCO POPOLARE CC TESORERIA"/>
  </r>
  <r>
    <s v="919007"/>
    <s v="93441"/>
    <x v="312"/>
    <s v="ACQ"/>
    <s v="22VPA06480"/>
    <d v="2022-10-07T00:00:00"/>
    <m/>
    <n v="0.01"/>
    <s v="60"/>
    <d v="2022-10-18T00:00:00"/>
    <d v="2022-12-17T00:00:00"/>
    <n v="-3"/>
    <n v="57"/>
    <n v="0.01"/>
    <n v="-0.03"/>
    <n v="0.57000000000000006"/>
    <s v="Bonifico"/>
    <d v="2022-12-14T00:00:00"/>
    <s v="13548"/>
    <s v="SAN. BANCO POPOLARE CC TESORERIA"/>
  </r>
  <r>
    <s v="919008"/>
    <s v="96111"/>
    <x v="242"/>
    <s v="ACQ"/>
    <s v="8B00882510"/>
    <d v="2022-10-11T00:00:00"/>
    <s v="TERR 1023 V.PORZIO 6BIM22 AGO-SETT22 SC31/12"/>
    <n v="120.94"/>
    <s v="60"/>
    <d v="2022-10-18T00:00:00"/>
    <d v="2022-12-17T00:00:00"/>
    <n v="-11"/>
    <n v="49"/>
    <n v="99.13"/>
    <n v="-1090.4299999999998"/>
    <n v="4857.37"/>
    <s v="Bonifico"/>
    <d v="2022-12-06T00:00:00"/>
    <s v="13290"/>
    <s v="TERR. BANCO POPOLARE"/>
  </r>
  <r>
    <s v="919009"/>
    <s v="97609"/>
    <x v="284"/>
    <s v="ACQ"/>
    <s v="3006928782"/>
    <d v="2022-10-14T00:00:00"/>
    <m/>
    <n v="156.16"/>
    <s v="60"/>
    <d v="2022-10-18T00:00:00"/>
    <d v="2022-12-17T00:00:00"/>
    <n v="-17"/>
    <n v="43"/>
    <n v="128"/>
    <n v="-2176"/>
    <n v="5504"/>
    <s v="Bonifico"/>
    <d v="2022-11-30T00:00:00"/>
    <s v="13024"/>
    <s v="SAN. BANCO POPOLARE CC TESORERIA"/>
  </r>
  <r>
    <s v="919010"/>
    <s v="21952"/>
    <x v="99"/>
    <s v="ACQ"/>
    <s v="2223099897"/>
    <d v="2022-10-14T00:00:00"/>
    <m/>
    <n v="43.92"/>
    <s v="60"/>
    <d v="2022-10-18T00:00:00"/>
    <d v="2022-12-17T00:00:00"/>
    <n v="-17"/>
    <n v="43"/>
    <n v="36"/>
    <n v="-612"/>
    <n v="1548"/>
    <s v="Bonifico"/>
    <d v="2022-11-30T00:00:00"/>
    <s v="13005"/>
    <s v="SAN. BANCO POPOLARE CC TESORERIA"/>
  </r>
  <r>
    <s v="919011"/>
    <s v="90660"/>
    <x v="207"/>
    <s v="ACQ"/>
    <s v="3900304460"/>
    <d v="2022-10-14T00:00:00"/>
    <s v="COVID"/>
    <n v="945"/>
    <s v="60"/>
    <d v="2022-10-18T00:00:00"/>
    <d v="2022-12-17T00:00:00"/>
    <n v="-17"/>
    <n v="43"/>
    <n v="900"/>
    <n v="-15300"/>
    <n v="38700"/>
    <s v="Bonifico"/>
    <d v="2022-11-30T00:00:00"/>
    <s v="13094"/>
    <s v="SAN. BANCO POPOLARE CC TESORERIA"/>
  </r>
  <r>
    <s v="919012"/>
    <s v="98285"/>
    <x v="83"/>
    <s v="ACQ"/>
    <s v="98324949"/>
    <d v="2022-10-12T00:00:00"/>
    <m/>
    <n v="541.39"/>
    <s v="60"/>
    <d v="2022-10-18T00:00:00"/>
    <d v="2022-12-17T00:00:00"/>
    <n v="4"/>
    <n v="64"/>
    <n v="443.76"/>
    <n v="1775.04"/>
    <n v="28400.639999999999"/>
    <s v="Bonifico"/>
    <d v="2022-12-21T00:00:00"/>
    <s v="14239"/>
    <s v="SAN. BANCO POPOLARE CC TESORERIA"/>
  </r>
  <r>
    <s v="919013"/>
    <s v="100845"/>
    <x v="193"/>
    <s v="ACQ"/>
    <s v="559 / PA"/>
    <d v="2022-10-13T00:00:00"/>
    <s v="INCOMPL. LODI"/>
    <n v="1145.48"/>
    <s v="60"/>
    <d v="2022-10-18T00:00:00"/>
    <d v="2022-12-17T00:00:00"/>
    <n v="-3"/>
    <n v="57"/>
    <n v="1101.42"/>
    <n v="-3304.26"/>
    <n v="62780.94"/>
    <s v="Bonifico"/>
    <d v="2022-12-14T00:00:00"/>
    <s v="13481"/>
    <s v="SAN. BANCO POPOLARE CC TESORERIA"/>
  </r>
  <r>
    <s v="919014"/>
    <s v="90075"/>
    <x v="57"/>
    <s v="ACQ"/>
    <s v="222068588"/>
    <d v="2022-10-11T00:00:00"/>
    <m/>
    <n v="84.18"/>
    <s v="60"/>
    <d v="2022-10-18T00:00:00"/>
    <d v="2022-12-17T00:00:00"/>
    <n v="-19"/>
    <n v="41"/>
    <n v="69"/>
    <n v="-1311"/>
    <n v="2829"/>
    <s v="Bonifico"/>
    <d v="2022-11-28T00:00:00"/>
    <s v="12812"/>
    <s v="SAN. BANCO POPOLARE CC TESORERIA"/>
  </r>
  <r>
    <s v="919015"/>
    <s v="93395"/>
    <x v="51"/>
    <s v="ACQ"/>
    <s v="22087631 Q1"/>
    <d v="2022-10-14T00:00:00"/>
    <m/>
    <n v="82.96"/>
    <s v="60"/>
    <d v="2022-10-18T00:00:00"/>
    <d v="2022-12-17T00:00:00"/>
    <n v="-17"/>
    <n v="43"/>
    <n v="68"/>
    <n v="-1156"/>
    <n v="2924"/>
    <s v="Bonifico"/>
    <d v="2022-11-30T00:00:00"/>
    <s v="13022"/>
    <s v="SAN. BANCO POPOLARE CC TESORERIA"/>
  </r>
  <r>
    <s v="919016"/>
    <s v="90060"/>
    <x v="119"/>
    <s v="ACQ"/>
    <s v="870E161889"/>
    <d v="2022-10-14T00:00:00"/>
    <m/>
    <n v="49500"/>
    <s v="60"/>
    <d v="2022-10-18T00:00:00"/>
    <d v="2022-12-17T00:00:00"/>
    <n v="-17"/>
    <n v="43"/>
    <n v="45000"/>
    <n v="-765000"/>
    <n v="1935000"/>
    <s v="Bonifico"/>
    <d v="2022-11-30T00:00:00"/>
    <s v="13087"/>
    <s v="SAN. BANCO POPOLARE CC TESORERIA"/>
  </r>
  <r>
    <s v="919017"/>
    <s v="90075"/>
    <x v="57"/>
    <s v="ACQ"/>
    <s v="222068586"/>
    <d v="2022-10-11T00:00:00"/>
    <m/>
    <n v="29.28"/>
    <s v="60"/>
    <d v="2022-10-18T00:00:00"/>
    <d v="2022-12-17T00:00:00"/>
    <n v="-3"/>
    <n v="57"/>
    <n v="24"/>
    <n v="-72"/>
    <n v="1368"/>
    <s v="Bonifico"/>
    <d v="2022-12-14T00:00:00"/>
    <s v="13701"/>
    <s v="SAN. BANCO POPOLARE CC TESORERIA"/>
  </r>
  <r>
    <s v="919018"/>
    <s v="96660"/>
    <x v="35"/>
    <s v="ACQ"/>
    <s v="26799"/>
    <d v="2022-10-12T00:00:00"/>
    <m/>
    <n v="300.61"/>
    <s v="60"/>
    <d v="2022-10-18T00:00:00"/>
    <d v="2022-12-17T00:00:00"/>
    <n v="-19"/>
    <n v="41"/>
    <n v="246.4"/>
    <n v="-4681.6000000000004"/>
    <n v="10102.4"/>
    <s v="Bonifico"/>
    <d v="2022-11-28T00:00:00"/>
    <s v="12821"/>
    <s v="SAN. BANCO POPOLARE CC TESORERIA"/>
  </r>
  <r>
    <s v="919019"/>
    <s v="90003"/>
    <x v="42"/>
    <s v="ACQ"/>
    <s v="S22F043566"/>
    <d v="2022-10-10T00:00:00"/>
    <m/>
    <n v="519.20000000000005"/>
    <s v="60"/>
    <d v="2022-10-18T00:00:00"/>
    <d v="2022-12-17T00:00:00"/>
    <n v="-19"/>
    <n v="41"/>
    <n v="472"/>
    <n v="-8968"/>
    <n v="19352"/>
    <s v="Bonifico"/>
    <d v="2022-11-28T00:00:00"/>
    <s v="12953"/>
    <s v="SAN. BANCO POPOLARE CC TESORERIA"/>
  </r>
  <r>
    <s v="919020"/>
    <s v="96111"/>
    <x v="242"/>
    <s v="ACQ"/>
    <s v="8B00884005"/>
    <d v="2022-10-11T00:00:00"/>
    <s v="SAN 0711 POC 6BIM AGO/SETT22 SC 31/12"/>
    <n v="61"/>
    <s v="60"/>
    <d v="2022-10-18T00:00:00"/>
    <d v="2022-12-31T00:00:00"/>
    <n v="-25"/>
    <n v="35"/>
    <n v="50"/>
    <n v="-1250"/>
    <n v="1750"/>
    <s v="Bonifico"/>
    <d v="2022-12-06T00:00:00"/>
    <s v="13291"/>
    <s v="SAN. BANCO POPOLARE CC TESORERIA"/>
  </r>
  <r>
    <s v="919022"/>
    <s v="90031"/>
    <x v="208"/>
    <s v="ACQ"/>
    <s v="1220265564"/>
    <d v="2022-10-14T00:00:00"/>
    <m/>
    <n v="35.53"/>
    <s v="60"/>
    <d v="2022-10-18T00:00:00"/>
    <d v="2022-12-17T00:00:00"/>
    <n v="-3"/>
    <n v="57"/>
    <n v="32.299999999999997"/>
    <n v="-96.899999999999991"/>
    <n v="1841.1"/>
    <s v="Bonifico"/>
    <d v="2022-12-14T00:00:00"/>
    <s v="13516"/>
    <s v="SAN. BANCO POPOLARE CC TESORERIA"/>
  </r>
  <r>
    <s v="919023"/>
    <s v="90271"/>
    <x v="128"/>
    <s v="ACQ"/>
    <s v="2226439"/>
    <d v="2022-10-12T00:00:00"/>
    <m/>
    <n v="257.07"/>
    <s v="60"/>
    <d v="2022-10-18T00:00:00"/>
    <d v="2022-12-17T00:00:00"/>
    <n v="3"/>
    <n v="63"/>
    <n v="233.7"/>
    <n v="701.09999999999991"/>
    <n v="14723.099999999999"/>
    <s v="Bonifico"/>
    <d v="2022-12-20T00:00:00"/>
    <s v="14106"/>
    <s v="SAN. BANCO POPOLARE CC TESORERIA"/>
  </r>
  <r>
    <s v="919024"/>
    <s v="98800"/>
    <x v="112"/>
    <s v="ACQ"/>
    <s v="2022031990"/>
    <d v="2022-10-12T00:00:00"/>
    <m/>
    <n v="555.85"/>
    <s v="60"/>
    <d v="2022-10-18T00:00:00"/>
    <d v="2022-12-17T00:00:00"/>
    <n v="-3"/>
    <n v="57"/>
    <n v="505.32"/>
    <n v="-1515.96"/>
    <n v="28803.239999999998"/>
    <s v="Bonifico"/>
    <d v="2022-12-14T00:00:00"/>
    <s v="13487"/>
    <s v="SAN. BANCO POPOLARE CC TESORERIA"/>
  </r>
  <r>
    <s v="919025"/>
    <s v="90114"/>
    <x v="145"/>
    <s v="ACQ"/>
    <s v="5029228210"/>
    <d v="2022-10-14T00:00:00"/>
    <m/>
    <n v="295.41000000000003"/>
    <s v="60"/>
    <d v="2022-10-18T00:00:00"/>
    <d v="2022-12-17T00:00:00"/>
    <n v="-3"/>
    <n v="57"/>
    <n v="268.55"/>
    <n v="-805.65000000000009"/>
    <n v="15307.35"/>
    <s v="Bonifico"/>
    <d v="2022-12-14T00:00:00"/>
    <s v="13559"/>
    <s v="SAN. BANCO POPOLARE CC TESORERIA"/>
  </r>
  <r>
    <s v="919026"/>
    <s v="96111"/>
    <x v="242"/>
    <s v="ACQ"/>
    <s v="4220322800058008"/>
    <d v="2022-10-11T00:00:00"/>
    <s v="SAN V.PORZIO 0472 6BIM AGO/SETT22 SC 31/12"/>
    <n v="101.31"/>
    <s v="60"/>
    <d v="2022-10-18T00:00:00"/>
    <d v="2022-12-31T00:00:00"/>
    <n v="-25"/>
    <n v="35"/>
    <n v="83.04"/>
    <n v="-2076"/>
    <n v="2906.4"/>
    <s v="Bonifico"/>
    <d v="2022-12-06T00:00:00"/>
    <s v="13291"/>
    <s v="SAN. BANCO POPOLARE CC TESORERIA"/>
  </r>
  <r>
    <s v="919027"/>
    <s v="98800"/>
    <x v="112"/>
    <s v="ACQ"/>
    <s v="2022031991"/>
    <d v="2022-10-12T00:00:00"/>
    <m/>
    <n v="9064.61"/>
    <s v="60"/>
    <d v="2022-10-18T00:00:00"/>
    <d v="2022-12-17T00:00:00"/>
    <n v="-3"/>
    <n v="57"/>
    <n v="8240.5499999999993"/>
    <n v="-24721.649999999998"/>
    <n v="469711.35"/>
    <s v="Bonifico"/>
    <d v="2022-12-14T00:00:00"/>
    <s v="13487"/>
    <s v="SAN. BANCO POPOLARE CC TESORERIA"/>
  </r>
  <r>
    <s v="919028"/>
    <s v="100460"/>
    <x v="658"/>
    <s v="ACQ"/>
    <s v="FATTPA 11_22"/>
    <d v="2022-09-30T00:00:00"/>
    <s v="PALVARINI: attività LP di psicomotricista per progetti NPIA - SETTEMBRE 2022 (h 124,58 cent)"/>
    <n v="2073.19"/>
    <s v="30"/>
    <d v="2022-10-18T00:00:00"/>
    <d v="2022-11-17T00:00:00"/>
    <n v="-24"/>
    <n v="6"/>
    <n v="2073.19"/>
    <n v="-49756.56"/>
    <n v="12439.14"/>
    <s v="Bonifico"/>
    <d v="2022-10-24T00:00:00"/>
    <s v="11544"/>
    <s v="SAN. BANCO POPOLARE CC TESORERIA"/>
  </r>
  <r>
    <s v="919029"/>
    <s v="90075"/>
    <x v="57"/>
    <s v="ACQ"/>
    <s v="222069528"/>
    <d v="2022-10-14T00:00:00"/>
    <m/>
    <n v="373.32"/>
    <s v="60"/>
    <d v="2022-10-18T00:00:00"/>
    <d v="2022-12-17T00:00:00"/>
    <n v="-19"/>
    <n v="41"/>
    <n v="306"/>
    <n v="-5814"/>
    <n v="12546"/>
    <s v="Bonifico"/>
    <d v="2022-11-28T00:00:00"/>
    <s v="12812"/>
    <s v="SAN. BANCO POPOLARE CC TESORERIA"/>
  </r>
  <r>
    <s v="919030"/>
    <s v="98389"/>
    <x v="471"/>
    <s v="ACQ"/>
    <s v="5237/2022"/>
    <d v="2022-10-14T00:00:00"/>
    <m/>
    <n v="1083.3599999999999"/>
    <s v="60"/>
    <d v="2022-10-18T00:00:00"/>
    <d v="2022-12-17T00:00:00"/>
    <n v="-19"/>
    <n v="41"/>
    <n v="888"/>
    <n v="-16872"/>
    <n v="36408"/>
    <s v="Bonifico"/>
    <d v="2022-11-28T00:00:00"/>
    <s v="12887"/>
    <s v="SAN. BANCO POPOLARE CC TESORERIA"/>
  </r>
  <r>
    <s v="919031"/>
    <s v="10830"/>
    <x v="659"/>
    <s v="ACQ"/>
    <s v="FATTPA 3_22"/>
    <d v="2022-10-10T00:00:00"/>
    <s v="INVERNICI: attività LP di psicologa per progetto AUTER / CUP F15F21002140001 - SETTEMBRE 2022 (h 115,78 cent)"/>
    <n v="2952.39"/>
    <s v="30"/>
    <d v="2022-10-18T00:00:00"/>
    <d v="2022-11-17T00:00:00"/>
    <n v="-24"/>
    <n v="6"/>
    <n v="2952.39"/>
    <n v="-70857.36"/>
    <n v="17714.34"/>
    <s v="Bonifico"/>
    <d v="2022-10-24T00:00:00"/>
    <s v="11541"/>
    <s v="SAN. BANCO POPOLARE CC TESORERIA"/>
  </r>
  <r>
    <s v="919032"/>
    <s v="90075"/>
    <x v="57"/>
    <s v="ACQ"/>
    <s v="222069530"/>
    <d v="2022-10-14T00:00:00"/>
    <m/>
    <n v="1921.5"/>
    <s v="60"/>
    <d v="2022-10-18T00:00:00"/>
    <d v="2022-12-17T00:00:00"/>
    <n v="-17"/>
    <n v="43"/>
    <n v="1575"/>
    <n v="-26775"/>
    <n v="67725"/>
    <s v="Bonifico"/>
    <d v="2022-11-30T00:00:00"/>
    <s v="13088"/>
    <s v="SAN. BANCO POPOLARE CC TESORERIA"/>
  </r>
  <r>
    <s v="919033"/>
    <s v="96111"/>
    <x v="242"/>
    <s v="ACQ"/>
    <s v="8B00878006"/>
    <d v="2022-10-11T00:00:00"/>
    <s v="TERR 1023 V ROMANI 6BIM AGO/SETT22 SC31/12"/>
    <n v="336.76"/>
    <s v="60"/>
    <d v="2022-10-18T00:00:00"/>
    <d v="2022-12-31T00:00:00"/>
    <n v="-25"/>
    <n v="35"/>
    <n v="276.02999999999997"/>
    <n v="-6900.7499999999991"/>
    <n v="9661.0499999999993"/>
    <s v="Bonifico"/>
    <d v="2022-12-06T00:00:00"/>
    <s v="13290"/>
    <s v="TERR. BANCO POPOLARE"/>
  </r>
  <r>
    <s v="919034"/>
    <s v="10562"/>
    <x v="660"/>
    <s v="ACQ"/>
    <s v="000012-2022"/>
    <d v="2022-10-11T00:00:00"/>
    <s v="FARIO: attività LP di psichiatra POOP - SETTEMBRE 2022 (h 86.87 cent)"/>
    <n v="5211.6000000000004"/>
    <s v="30"/>
    <d v="2022-10-18T00:00:00"/>
    <d v="2022-11-17T00:00:00"/>
    <n v="-24"/>
    <n v="6"/>
    <n v="4169.28"/>
    <n v="-100062.72"/>
    <n v="25015.68"/>
    <s v="Bonifico"/>
    <d v="2022-10-24T00:00:00"/>
    <s v="11539"/>
    <s v="SAN. BANCO POPOLARE CC TESORERIA"/>
  </r>
  <r>
    <s v="919035"/>
    <s v="95770"/>
    <x v="519"/>
    <s v="ACQ"/>
    <s v="6251013407"/>
    <d v="2022-10-14T00:00:00"/>
    <m/>
    <n v="128.69999999999999"/>
    <s v="60"/>
    <d v="2022-10-18T00:00:00"/>
    <d v="2022-12-17T00:00:00"/>
    <n v="-3"/>
    <n v="57"/>
    <n v="117"/>
    <n v="-351"/>
    <n v="6669"/>
    <s v="Bonifico"/>
    <d v="2022-12-14T00:00:00"/>
    <s v="13524"/>
    <s v="SAN. BANCO POPOLARE CC TESORERIA"/>
  </r>
  <r>
    <s v="919036"/>
    <s v="96111"/>
    <x v="242"/>
    <s v="ACQ"/>
    <s v="8B00883000"/>
    <d v="2022-10-11T00:00:00"/>
    <s v="SAN POC 6BIM AGO/SETT22 SC 31/12"/>
    <n v="61.05"/>
    <s v="60"/>
    <d v="2022-10-18T00:00:00"/>
    <d v="2022-12-31T00:00:00"/>
    <n v="-25"/>
    <n v="35"/>
    <n v="50.04"/>
    <n v="-1251"/>
    <n v="1751.3999999999999"/>
    <s v="Bonifico"/>
    <d v="2022-12-06T00:00:00"/>
    <s v="13291"/>
    <s v="SAN. BANCO POPOLARE CC TESORERIA"/>
  </r>
  <r>
    <s v="919038"/>
    <s v="90716"/>
    <x v="661"/>
    <s v="ACQ"/>
    <s v="1578/2022"/>
    <d v="2022-09-30T00:00:00"/>
    <m/>
    <n v="151.28"/>
    <s v="60"/>
    <d v="2022-10-18T00:00:00"/>
    <d v="2022-12-17T00:00:00"/>
    <n v="-19"/>
    <n v="41"/>
    <n v="124"/>
    <n v="-2356"/>
    <n v="5084"/>
    <s v="Bonifico"/>
    <d v="2022-11-28T00:00:00"/>
    <s v="12843"/>
    <s v="SAN. BANCO POPOLARE CC TESORERIA"/>
  </r>
  <r>
    <s v="919039"/>
    <s v="96154"/>
    <x v="292"/>
    <s v="ACQ"/>
    <s v="262300337"/>
    <d v="2022-10-13T00:00:00"/>
    <m/>
    <n v="12200"/>
    <s v="60"/>
    <d v="2022-10-18T00:00:00"/>
    <d v="2022-12-17T00:00:00"/>
    <n v="-19"/>
    <n v="41"/>
    <n v="10000"/>
    <n v="-190000"/>
    <n v="410000"/>
    <s v="Bonifico"/>
    <d v="2022-11-28T00:00:00"/>
    <s v="12957"/>
    <s v="SAN. BANCO POPOLARE CC TESORERIA"/>
  </r>
  <r>
    <s v="919040"/>
    <s v="94284"/>
    <x v="134"/>
    <s v="ACQ"/>
    <s v="SI2210822"/>
    <d v="2022-10-13T00:00:00"/>
    <m/>
    <n v="2724.48"/>
    <s v="60"/>
    <d v="2022-10-18T00:00:00"/>
    <d v="2022-12-17T00:00:00"/>
    <n v="-3"/>
    <n v="57"/>
    <n v="2476.8000000000002"/>
    <n v="-7430.4000000000005"/>
    <n v="141177.60000000001"/>
    <s v="Bonifico"/>
    <d v="2022-12-14T00:00:00"/>
    <s v="13463"/>
    <s v="SAN. BANCO POPOLARE CC TESORERIA"/>
  </r>
  <r>
    <s v="919041"/>
    <s v="94614"/>
    <x v="262"/>
    <s v="ACQ"/>
    <s v="7172151134"/>
    <d v="2022-10-13T00:00:00"/>
    <m/>
    <n v="1830"/>
    <s v="60"/>
    <d v="2022-10-18T00:00:00"/>
    <d v="2022-12-17T00:00:00"/>
    <n v="-17"/>
    <n v="43"/>
    <n v="1500"/>
    <n v="-25500"/>
    <n v="64500"/>
    <s v="Bonifico"/>
    <d v="2022-11-30T00:00:00"/>
    <s v="13092"/>
    <s v="SAN. BANCO POPOLARE CC TESORERIA"/>
  </r>
  <r>
    <s v="919042"/>
    <s v="99423"/>
    <x v="98"/>
    <s v="ACQ"/>
    <s v="9897106839"/>
    <d v="2022-10-12T00:00:00"/>
    <m/>
    <n v="15205.19"/>
    <s v="60"/>
    <d v="2022-10-18T00:00:00"/>
    <d v="2022-12-17T00:00:00"/>
    <n v="-3"/>
    <n v="57"/>
    <n v="13822.9"/>
    <n v="-41468.699999999997"/>
    <n v="787905.29999999993"/>
    <s v="Bonifico"/>
    <d v="2022-12-14T00:00:00"/>
    <s v="13714"/>
    <s v="SAN. BANCO POPOLARE CC TESORERIA"/>
  </r>
  <r>
    <s v="919043"/>
    <s v="90341"/>
    <x v="245"/>
    <s v="ACQ"/>
    <s v="0400122VEN203442"/>
    <d v="2022-10-12T00:00:00"/>
    <m/>
    <n v="222.2"/>
    <s v="60"/>
    <d v="2022-10-18T00:00:00"/>
    <d v="2022-12-17T00:00:00"/>
    <n v="-3"/>
    <n v="57"/>
    <n v="202"/>
    <n v="-606"/>
    <n v="11514"/>
    <s v="Bonifico"/>
    <d v="2022-12-14T00:00:00"/>
    <s v="13461"/>
    <s v="SAN. BANCO POPOLARE CC TESORERIA"/>
  </r>
  <r>
    <s v="919044"/>
    <s v="90544"/>
    <x v="11"/>
    <s v="ACQ"/>
    <s v="22132223"/>
    <d v="2022-10-11T00:00:00"/>
    <m/>
    <n v="893.36"/>
    <s v="60"/>
    <d v="2022-10-18T00:00:00"/>
    <d v="2022-12-17T00:00:00"/>
    <n v="-19"/>
    <n v="41"/>
    <n v="859"/>
    <n v="-16321"/>
    <n v="35219"/>
    <s v="Bonifico"/>
    <d v="2022-11-28T00:00:00"/>
    <s v="12810"/>
    <s v="SAN. BANCO POPOLARE CC TESORERIA"/>
  </r>
  <r>
    <s v="919045"/>
    <s v="94614"/>
    <x v="262"/>
    <s v="ACQ"/>
    <s v="7172151135"/>
    <d v="2022-10-13T00:00:00"/>
    <m/>
    <n v="102.48"/>
    <s v="60"/>
    <d v="2022-10-18T00:00:00"/>
    <d v="2022-12-17T00:00:00"/>
    <n v="-19"/>
    <n v="41"/>
    <n v="84"/>
    <n v="-1596"/>
    <n v="3444"/>
    <s v="Bonifico"/>
    <d v="2022-11-28T00:00:00"/>
    <s v="12819"/>
    <s v="SAN. BANCO POPOLARE CC TESORERIA"/>
  </r>
  <r>
    <s v="919046"/>
    <s v="90075"/>
    <x v="57"/>
    <s v="ACQ"/>
    <s v="222069531"/>
    <d v="2022-10-14T00:00:00"/>
    <m/>
    <n v="558.76"/>
    <s v="60"/>
    <d v="2022-10-18T00:00:00"/>
    <d v="2022-12-17T00:00:00"/>
    <n v="-17"/>
    <n v="43"/>
    <n v="458"/>
    <n v="-7786"/>
    <n v="19694"/>
    <s v="Bonifico"/>
    <d v="2022-11-30T00:00:00"/>
    <s v="13088"/>
    <s v="SAN. BANCO POPOLARE CC TESORERIA"/>
  </r>
  <r>
    <s v="919047"/>
    <s v="90544"/>
    <x v="11"/>
    <s v="ACQ"/>
    <s v="22132224"/>
    <d v="2022-10-11T00:00:00"/>
    <m/>
    <n v="645.84"/>
    <s v="60"/>
    <d v="2022-10-18T00:00:00"/>
    <d v="2022-12-17T00:00:00"/>
    <n v="-19"/>
    <n v="41"/>
    <n v="621"/>
    <n v="-11799"/>
    <n v="25461"/>
    <s v="Bonifico"/>
    <d v="2022-11-28T00:00:00"/>
    <s v="12810"/>
    <s v="SAN. BANCO POPOLARE CC TESORERIA"/>
  </r>
  <r>
    <s v="919048"/>
    <s v="99244"/>
    <x v="409"/>
    <s v="ACQ"/>
    <s v="FIPADB-2022-758760"/>
    <d v="2022-10-14T00:00:00"/>
    <m/>
    <n v="85.16"/>
    <s v="60"/>
    <d v="2022-10-18T00:00:00"/>
    <d v="2022-12-17T00:00:00"/>
    <n v="-19"/>
    <n v="41"/>
    <n v="69.8"/>
    <n v="-1326.2"/>
    <n v="2861.7999999999997"/>
    <s v="Bonifico"/>
    <d v="2022-11-28T00:00:00"/>
    <s v="12860"/>
    <s v="SAN. BANCO POPOLARE CC TESORERIA"/>
  </r>
  <r>
    <s v="919049"/>
    <s v="90544"/>
    <x v="11"/>
    <s v="ACQ"/>
    <s v="22132226"/>
    <d v="2022-10-11T00:00:00"/>
    <m/>
    <n v="915.41"/>
    <s v="60"/>
    <d v="2022-10-18T00:00:00"/>
    <d v="2022-12-17T00:00:00"/>
    <n v="-19"/>
    <n v="41"/>
    <n v="880.2"/>
    <n v="-16723.8"/>
    <n v="36088.200000000004"/>
    <s v="Bonifico"/>
    <d v="2022-11-28T00:00:00"/>
    <s v="12810"/>
    <s v="SAN. BANCO POPOLARE CC TESORERIA"/>
  </r>
  <r>
    <s v="919050"/>
    <s v="99244"/>
    <x v="409"/>
    <s v="ACQ"/>
    <s v="FIPADB-2022-758762"/>
    <d v="2022-10-14T00:00:00"/>
    <m/>
    <n v="14.27"/>
    <s v="60"/>
    <d v="2022-10-18T00:00:00"/>
    <d v="2022-12-17T00:00:00"/>
    <n v="-19"/>
    <n v="41"/>
    <n v="11.7"/>
    <n v="-222.29999999999998"/>
    <n v="479.7"/>
    <s v="Bonifico"/>
    <d v="2022-11-28T00:00:00"/>
    <s v="12860"/>
    <s v="SAN. BANCO POPOLARE CC TESORERIA"/>
  </r>
  <r>
    <s v="919051"/>
    <s v="99595"/>
    <x v="195"/>
    <s v="ACQ"/>
    <s v="6834"/>
    <d v="2022-10-14T00:00:00"/>
    <m/>
    <n v="4263.6099999999997"/>
    <s v="60"/>
    <d v="2022-10-18T00:00:00"/>
    <d v="2022-12-17T00:00:00"/>
    <n v="-3"/>
    <n v="57"/>
    <n v="3876.01"/>
    <n v="-11628.03"/>
    <n v="220932.57"/>
    <s v="Bonifico"/>
    <d v="2022-12-14T00:00:00"/>
    <s v="13635"/>
    <s v="SAN. BANCO POPOLARE CC TESORERIA"/>
  </r>
  <r>
    <s v="919053"/>
    <s v="96881"/>
    <x v="0"/>
    <s v="ACQ"/>
    <s v="8261394739"/>
    <d v="2022-10-11T00:00:00"/>
    <m/>
    <n v="95.04"/>
    <s v="60"/>
    <d v="2022-10-18T00:00:00"/>
    <d v="2022-12-17T00:00:00"/>
    <n v="-19"/>
    <n v="41"/>
    <n v="86.4"/>
    <n v="-1641.6000000000001"/>
    <n v="3542.4"/>
    <s v="Bonifico"/>
    <d v="2022-11-28T00:00:00"/>
    <s v="12836"/>
    <s v="SAN. BANCO POPOLARE CC TESORERIA"/>
  </r>
  <r>
    <s v="919054"/>
    <s v="99244"/>
    <x v="409"/>
    <s v="ACQ"/>
    <s v="FIPADB-2022-758763"/>
    <d v="2022-10-14T00:00:00"/>
    <m/>
    <n v="48.56"/>
    <s v="60"/>
    <d v="2022-10-18T00:00:00"/>
    <d v="2022-12-17T00:00:00"/>
    <n v="-19"/>
    <n v="41"/>
    <n v="39.799999999999997"/>
    <n v="-756.19999999999993"/>
    <n v="1631.8"/>
    <s v="Bonifico"/>
    <d v="2022-11-28T00:00:00"/>
    <s v="12860"/>
    <s v="SAN. BANCO POPOLARE CC TESORERIA"/>
  </r>
  <r>
    <s v="919055"/>
    <s v="92830"/>
    <x v="126"/>
    <s v="ACQ"/>
    <s v="0931934351"/>
    <d v="2022-10-12T00:00:00"/>
    <m/>
    <n v="62.22"/>
    <s v="60"/>
    <d v="2022-10-18T00:00:00"/>
    <d v="2022-12-17T00:00:00"/>
    <n v="-17"/>
    <n v="43"/>
    <n v="51"/>
    <n v="-867"/>
    <n v="2193"/>
    <s v="Bonifico"/>
    <d v="2022-11-30T00:00:00"/>
    <s v="13085"/>
    <s v="SAN. BANCO POPOLARE CC TESORERIA"/>
  </r>
  <r>
    <s v="919056"/>
    <s v="98277"/>
    <x v="82"/>
    <s v="ACQ"/>
    <s v="201026/P"/>
    <d v="2022-10-12T00:00:00"/>
    <s v="NOLEGGIO MESE DI SETTEMBRE"/>
    <n v="29895.06"/>
    <s v="60"/>
    <d v="2022-10-18T00:00:00"/>
    <d v="2022-12-17T00:00:00"/>
    <n v="-19"/>
    <n v="41"/>
    <n v="24504.15"/>
    <n v="-465578.85000000003"/>
    <n v="1004670.15"/>
    <s v="Bonifico"/>
    <d v="2022-11-28T00:00:00"/>
    <s v="12964"/>
    <s v="SAN. BANCO POPOLARE CC TESORERIA"/>
  </r>
  <r>
    <s v="919057"/>
    <s v="99870"/>
    <x v="248"/>
    <s v="ACQ"/>
    <s v="1223/2022/PA"/>
    <d v="2022-09-30T00:00:00"/>
    <s v="SERVIZIO CARTELLE CLINICHE AGOSTO 2022"/>
    <n v="5290.41"/>
    <s v="60"/>
    <d v="2022-10-18T00:00:00"/>
    <d v="2022-12-17T00:00:00"/>
    <n v="-19"/>
    <n v="41"/>
    <n v="4336.3999999999996"/>
    <n v="-82391.599999999991"/>
    <n v="177792.4"/>
    <s v="Bonifico"/>
    <d v="2022-11-28T00:00:00"/>
    <s v="12894"/>
    <s v="SAN. BANCO POPOLARE CC TESORERIA"/>
  </r>
  <r>
    <s v="919058"/>
    <s v="90075"/>
    <x v="57"/>
    <s v="ACQ"/>
    <s v="9300004488"/>
    <d v="2022-10-11T00:00:00"/>
    <m/>
    <n v="6295.2"/>
    <s v="60"/>
    <d v="2022-10-18T00:00:00"/>
    <d v="2022-12-17T00:00:00"/>
    <n v="2"/>
    <n v="62"/>
    <n v="5160"/>
    <n v="10320"/>
    <n v="319920"/>
    <s v="Bonifico"/>
    <d v="2022-12-19T00:00:00"/>
    <s v="13959"/>
    <s v="SAN. BANCO POPOLARE CC TESORERIA"/>
  </r>
  <r>
    <s v="919059"/>
    <s v="99041"/>
    <x v="209"/>
    <s v="ACQ"/>
    <s v="7000174911"/>
    <d v="2022-10-12T00:00:00"/>
    <m/>
    <n v="1328.25"/>
    <s v="60"/>
    <d v="2022-10-18T00:00:00"/>
    <d v="2022-12-17T00:00:00"/>
    <n v="-1"/>
    <n v="59"/>
    <n v="1207.5"/>
    <n v="-1207.5"/>
    <n v="71242.5"/>
    <s v="Bonifico"/>
    <d v="2022-12-16T00:00:00"/>
    <s v="13867"/>
    <s v="SAN. BANCO POPOLARE CC TESORERIA"/>
  </r>
  <r>
    <s v="919060"/>
    <s v="99870"/>
    <x v="248"/>
    <s v="ACQ"/>
    <s v="56/NC/2022/PA"/>
    <d v="2022-09-30T00:00:00"/>
    <s v="N.C. SU FT. 10189/22 X ERRATA EMISSIONE"/>
    <n v="-825.74"/>
    <s v="60"/>
    <d v="2022-10-18T00:00:00"/>
    <d v="2022-12-17T00:00:00"/>
    <n v="0"/>
    <n v="60"/>
    <n v="-676.84"/>
    <n v="0"/>
    <n v="-40610.400000000001"/>
    <s v="Bonifico"/>
    <d v="2022-11-08T00:00:00"/>
    <s v="11895"/>
    <s v="TERR. BANCO POPOLARE"/>
  </r>
  <r>
    <s v="919061"/>
    <s v="94921"/>
    <x v="182"/>
    <s v="ACQ"/>
    <s v="8722176295"/>
    <d v="2022-10-12T00:00:00"/>
    <m/>
    <n v="16675.89"/>
    <s v="60"/>
    <d v="2022-10-18T00:00:00"/>
    <d v="2022-12-17T00:00:00"/>
    <n v="-3"/>
    <n v="57"/>
    <n v="15159.9"/>
    <n v="-45479.7"/>
    <n v="864114.29999999993"/>
    <s v="Bonifico"/>
    <d v="2022-12-14T00:00:00"/>
    <s v="13531"/>
    <s v="SAN. BANCO POPOLARE CC TESORERIA"/>
  </r>
  <r>
    <s v="919062"/>
    <s v="97226"/>
    <x v="110"/>
    <s v="ACQ"/>
    <s v="2208116677"/>
    <d v="2022-10-12T00:00:00"/>
    <m/>
    <n v="73.260000000000005"/>
    <s v="60"/>
    <d v="2022-10-18T00:00:00"/>
    <d v="2022-12-17T00:00:00"/>
    <n v="-3"/>
    <n v="57"/>
    <n v="66.599999999999994"/>
    <n v="-199.79999999999998"/>
    <n v="3796.2"/>
    <s v="Bonifico"/>
    <d v="2022-12-14T00:00:00"/>
    <s v="13561"/>
    <s v="SAN. BANCO POPOLARE CC TESORERIA"/>
  </r>
  <r>
    <s v="919063"/>
    <s v="99870"/>
    <x v="248"/>
    <s v="ACQ"/>
    <s v="1224/2022/PA"/>
    <d v="2022-09-30T00:00:00"/>
    <m/>
    <n v="4948.91"/>
    <s v="60"/>
    <d v="2022-10-18T00:00:00"/>
    <d v="2022-12-17T00:00:00"/>
    <n v="-22"/>
    <n v="38"/>
    <n v="4056.48"/>
    <n v="-89242.559999999998"/>
    <n v="154146.23999999999"/>
    <s v="Bonifico"/>
    <d v="2022-11-25T00:00:00"/>
    <s v="12765"/>
    <s v="TERR. BANCO POPOLARE"/>
  </r>
  <r>
    <s v="919064"/>
    <s v="91479"/>
    <x v="556"/>
    <s v="ACQ"/>
    <s v="2022/8807/VEN"/>
    <d v="2022-09-30T00:00:00"/>
    <s v="NOLEGGIO MATERASSI"/>
    <n v="1408.61"/>
    <s v="60"/>
    <d v="2022-10-18T00:00:00"/>
    <d v="2022-12-17T00:00:00"/>
    <n v="-19"/>
    <n v="41"/>
    <n v="1154.5999999999999"/>
    <n v="-21937.399999999998"/>
    <n v="47338.6"/>
    <s v="Bonifico"/>
    <d v="2022-11-28T00:00:00"/>
    <s v="12914"/>
    <s v="SAN. BANCO POPOLARE CC TESORERIA"/>
  </r>
  <r>
    <s v="919065"/>
    <s v="98800"/>
    <x v="112"/>
    <s v="ACQ"/>
    <s v="2022031993"/>
    <d v="2022-10-12T00:00:00"/>
    <m/>
    <n v="276.91000000000003"/>
    <s v="60"/>
    <d v="2022-10-18T00:00:00"/>
    <d v="2022-12-17T00:00:00"/>
    <n v="3"/>
    <n v="63"/>
    <n v="251.74"/>
    <n v="755.22"/>
    <n v="15859.62"/>
    <s v="Bonifico"/>
    <d v="2022-12-20T00:00:00"/>
    <s v="14018"/>
    <s v="SAN. BANCO POPOLARE CC TESORERIA"/>
  </r>
  <r>
    <s v="919066"/>
    <s v="99870"/>
    <x v="248"/>
    <s v="ACQ"/>
    <s v="1225/2022/PA"/>
    <d v="2022-09-30T00:00:00"/>
    <s v="ULTERIORE ADESIONE SETTEMBRE 2022"/>
    <n v="8277.02"/>
    <s v="60"/>
    <d v="2022-10-18T00:00:00"/>
    <d v="2022-12-17T00:00:00"/>
    <n v="-3"/>
    <n v="57"/>
    <n v="6784.44"/>
    <n v="-20353.32"/>
    <n v="386713.07999999996"/>
    <s v="Bonifico"/>
    <d v="2022-12-14T00:00:00"/>
    <s v="13612"/>
    <s v="SAN. BANCO POPOLARE CC TESORERIA"/>
  </r>
  <r>
    <s v="919067"/>
    <s v="91477"/>
    <x v="106"/>
    <s v="ACQ"/>
    <s v="1209372429"/>
    <d v="2022-10-12T00:00:00"/>
    <m/>
    <n v="2351.92"/>
    <s v="60"/>
    <d v="2022-10-18T00:00:00"/>
    <d v="2022-12-17T00:00:00"/>
    <n v="-19"/>
    <n v="41"/>
    <n v="2239.92"/>
    <n v="-42558.48"/>
    <n v="91836.72"/>
    <s v="Bonifico"/>
    <d v="2022-11-28T00:00:00"/>
    <s v="12891"/>
    <s v="SAN. BANCO POPOLARE CC TESORERIA"/>
  </r>
  <r>
    <s v="919069"/>
    <s v="94613"/>
    <x v="120"/>
    <s v="ACQ"/>
    <s v="220015079"/>
    <d v="2022-10-12T00:00:00"/>
    <m/>
    <n v="5559.4"/>
    <s v="60"/>
    <d v="2022-10-18T00:00:00"/>
    <d v="2022-12-17T00:00:00"/>
    <n v="-3"/>
    <n v="57"/>
    <n v="5054"/>
    <n v="-15162"/>
    <n v="288078"/>
    <s v="Bonifico"/>
    <d v="2022-12-14T00:00:00"/>
    <s v="13505"/>
    <s v="SAN. BANCO POPOLARE CC TESORERIA"/>
  </r>
  <r>
    <s v="919070"/>
    <s v="90061"/>
    <x v="219"/>
    <s v="ACQ"/>
    <s v="9923099895"/>
    <d v="2022-10-12T00:00:00"/>
    <m/>
    <n v="2245.65"/>
    <s v="60"/>
    <d v="2022-10-18T00:00:00"/>
    <d v="2022-12-17T00:00:00"/>
    <n v="-3"/>
    <n v="57"/>
    <n v="2041.5"/>
    <n v="-6124.5"/>
    <n v="116365.5"/>
    <s v="Bonifico"/>
    <d v="2022-12-14T00:00:00"/>
    <s v="13666"/>
    <s v="SAN. BANCO POPOLARE CC TESORERIA"/>
  </r>
  <r>
    <s v="919072"/>
    <s v="92830"/>
    <x v="126"/>
    <s v="ACQ"/>
    <s v="0931934348"/>
    <d v="2022-10-12T00:00:00"/>
    <m/>
    <n v="73.400000000000006"/>
    <s v="60"/>
    <d v="2022-10-18T00:00:00"/>
    <d v="2022-12-17T00:00:00"/>
    <n v="-17"/>
    <n v="43"/>
    <n v="60.16"/>
    <n v="-1022.7199999999999"/>
    <n v="2586.8799999999997"/>
    <s v="Bonifico"/>
    <d v="2022-11-30T00:00:00"/>
    <s v="13085"/>
    <s v="SAN. BANCO POPOLARE CC TESORERIA"/>
  </r>
  <r>
    <s v="919073"/>
    <s v="93441"/>
    <x v="312"/>
    <s v="ACQ"/>
    <s v="22VPA06479"/>
    <d v="2022-10-07T00:00:00"/>
    <m/>
    <n v="0.01"/>
    <s v="60"/>
    <d v="2022-10-18T00:00:00"/>
    <d v="2022-12-17T00:00:00"/>
    <n v="-3"/>
    <n v="57"/>
    <n v="0.01"/>
    <n v="-0.03"/>
    <n v="0.57000000000000006"/>
    <s v="Bonifico"/>
    <d v="2022-12-14T00:00:00"/>
    <s v="13548"/>
    <s v="SAN. BANCO POPOLARE CC TESORERIA"/>
  </r>
  <r>
    <s v="919074"/>
    <s v="94921"/>
    <x v="182"/>
    <s v="ACQ"/>
    <s v="8722176296"/>
    <d v="2022-10-12T00:00:00"/>
    <m/>
    <n v="15880.13"/>
    <s v="60"/>
    <d v="2022-10-18T00:00:00"/>
    <d v="2022-12-17T00:00:00"/>
    <n v="3"/>
    <n v="63"/>
    <n v="14436.48"/>
    <n v="43309.440000000002"/>
    <n v="909498.24"/>
    <s v="Bonifico"/>
    <d v="2022-12-20T00:00:00"/>
    <s v="14107"/>
    <s v="SAN. BANCO POPOLARE CC TESORERIA"/>
  </r>
  <r>
    <s v="919075"/>
    <s v="96479"/>
    <x v="63"/>
    <s v="ACQ"/>
    <s v="PA/2932"/>
    <d v="2022-10-11T00:00:00"/>
    <m/>
    <n v="597.79999999999995"/>
    <s v="60"/>
    <d v="2022-10-18T00:00:00"/>
    <d v="2022-12-17T00:00:00"/>
    <n v="-19"/>
    <n v="41"/>
    <n v="490"/>
    <n v="-9310"/>
    <n v="20090"/>
    <s v="Bonifico"/>
    <d v="2022-11-28T00:00:00"/>
    <s v="12820"/>
    <s v="SAN. BANCO POPOLARE CC TESORERIA"/>
  </r>
  <r>
    <s v="919076"/>
    <s v="10449"/>
    <x v="491"/>
    <s v="ACQ"/>
    <s v="209/V4"/>
    <d v="2022-09-30T00:00:00"/>
    <s v="CANONE MONITORAGGIO GAS ANESTETICI PIASTRA OPERATORIA SETTEMBRE"/>
    <n v="2013"/>
    <s v="60"/>
    <d v="2022-10-18T00:00:00"/>
    <d v="2022-12-17T00:00:00"/>
    <n v="-19"/>
    <n v="41"/>
    <n v="1650"/>
    <n v="-31350"/>
    <n v="67650"/>
    <s v="Bonifico"/>
    <d v="2022-11-28T00:00:00"/>
    <s v="12945"/>
    <s v="SAN. BANCO POPOLARE CC TESORERIA"/>
  </r>
  <r>
    <s v="919077"/>
    <s v="90544"/>
    <x v="11"/>
    <s v="ACQ"/>
    <s v="22132869"/>
    <d v="2022-10-12T00:00:00"/>
    <m/>
    <n v="664.25"/>
    <s v="60"/>
    <d v="2022-10-18T00:00:00"/>
    <d v="2022-12-17T00:00:00"/>
    <n v="-19"/>
    <n v="41"/>
    <n v="638.70000000000005"/>
    <n v="-12135.300000000001"/>
    <n v="26186.7"/>
    <s v="Bonifico"/>
    <d v="2022-11-28T00:00:00"/>
    <s v="12810"/>
    <s v="SAN. BANCO POPOLARE CC TESORERIA"/>
  </r>
  <r>
    <s v="919078"/>
    <s v="94894"/>
    <x v="273"/>
    <s v="ACQ"/>
    <s v="3622102620"/>
    <d v="2022-10-12T00:00:00"/>
    <m/>
    <n v="1940.85"/>
    <s v="60"/>
    <d v="2022-10-18T00:00:00"/>
    <d v="2022-12-17T00:00:00"/>
    <n v="-4"/>
    <n v="56"/>
    <n v="1764.41"/>
    <n v="-7057.64"/>
    <n v="98806.96"/>
    <s v="Bonifico"/>
    <d v="2022-12-13T00:00:00"/>
    <s v="13416"/>
    <s v="SAN. BANCO POPOLARE CC TESORERIA"/>
  </r>
  <r>
    <s v="919079"/>
    <s v="22712"/>
    <x v="140"/>
    <s v="ACQ"/>
    <s v="199269878/377633/P1"/>
    <d v="2022-10-13T00:00:00"/>
    <m/>
    <n v="8227.68"/>
    <s v="60"/>
    <d v="2022-10-18T00:00:00"/>
    <d v="2022-12-17T00:00:00"/>
    <n v="-3"/>
    <n v="57"/>
    <n v="6744"/>
    <n v="-20232"/>
    <n v="384408"/>
    <s v="Bonifico"/>
    <d v="2022-12-14T00:00:00"/>
    <s v="13492"/>
    <s v="SAN. BANCO POPOLARE CC TESORERIA"/>
  </r>
  <r>
    <s v="919080"/>
    <s v="22839"/>
    <x v="278"/>
    <s v="ACQ"/>
    <s v="25896165"/>
    <d v="2022-10-11T00:00:00"/>
    <m/>
    <n v="691.6"/>
    <s v="60"/>
    <d v="2022-10-18T00:00:00"/>
    <d v="2022-12-17T00:00:00"/>
    <n v="-19"/>
    <n v="41"/>
    <n v="665"/>
    <n v="-12635"/>
    <n v="27265"/>
    <s v="Bonifico"/>
    <d v="2022-11-28T00:00:00"/>
    <s v="12923"/>
    <s v="SAN. BANCO POPOLARE CC TESORERIA"/>
  </r>
  <r>
    <s v="919081"/>
    <s v="90075"/>
    <x v="57"/>
    <s v="ACQ"/>
    <s v="222068942"/>
    <d v="2022-10-12T00:00:00"/>
    <m/>
    <n v="366"/>
    <s v="60"/>
    <d v="2022-10-18T00:00:00"/>
    <d v="2022-12-17T00:00:00"/>
    <n v="-19"/>
    <n v="41"/>
    <n v="300"/>
    <n v="-5700"/>
    <n v="12300"/>
    <s v="Bonifico"/>
    <d v="2022-11-28T00:00:00"/>
    <s v="12812"/>
    <s v="SAN. BANCO POPOLARE CC TESORERIA"/>
  </r>
  <r>
    <s v="919082"/>
    <s v="22839"/>
    <x v="278"/>
    <s v="ACQ"/>
    <s v="25896192"/>
    <d v="2022-10-11T00:00:00"/>
    <m/>
    <n v="257.05"/>
    <s v="60"/>
    <d v="2022-10-18T00:00:00"/>
    <d v="2022-12-17T00:00:00"/>
    <n v="-19"/>
    <n v="41"/>
    <n v="247.16"/>
    <n v="-4696.04"/>
    <n v="10133.56"/>
    <s v="Bonifico"/>
    <d v="2022-11-28T00:00:00"/>
    <s v="12923"/>
    <s v="SAN. BANCO POPOLARE CC TESORERIA"/>
  </r>
  <r>
    <s v="919083"/>
    <s v="90075"/>
    <x v="57"/>
    <s v="ACQ"/>
    <s v="222068943"/>
    <d v="2022-10-12T00:00:00"/>
    <m/>
    <n v="162.54"/>
    <s v="60"/>
    <d v="2022-10-18T00:00:00"/>
    <d v="2022-12-17T00:00:00"/>
    <n v="-17"/>
    <n v="43"/>
    <n v="154.80000000000001"/>
    <n v="-2631.6000000000004"/>
    <n v="6656.4000000000005"/>
    <s v="Bonifico"/>
    <d v="2022-11-30T00:00:00"/>
    <s v="13088"/>
    <s v="SAN. BANCO POPOLARE CC TESORERIA"/>
  </r>
  <r>
    <s v="919084"/>
    <s v="96876"/>
    <x v="7"/>
    <s v="ACQ"/>
    <s v="0740906731"/>
    <d v="2022-10-13T00:00:00"/>
    <m/>
    <n v="105.6"/>
    <s v="60"/>
    <d v="2022-10-18T00:00:00"/>
    <d v="2022-12-17T00:00:00"/>
    <n v="3"/>
    <n v="63"/>
    <n v="96"/>
    <n v="288"/>
    <n v="6048"/>
    <s v="Bonifico"/>
    <d v="2022-12-20T00:00:00"/>
    <s v="14092"/>
    <s v="SAN. BANCO POPOLARE CC TESORERIA"/>
  </r>
  <r>
    <s v="919085"/>
    <s v="22839"/>
    <x v="278"/>
    <s v="ACQ"/>
    <s v="25896175"/>
    <d v="2022-10-11T00:00:00"/>
    <m/>
    <n v="49.92"/>
    <s v="60"/>
    <d v="2022-10-18T00:00:00"/>
    <d v="2022-12-17T00:00:00"/>
    <n v="-19"/>
    <n v="41"/>
    <n v="48"/>
    <n v="-912"/>
    <n v="1968"/>
    <s v="Bonifico"/>
    <d v="2022-11-28T00:00:00"/>
    <s v="12923"/>
    <s v="SAN. BANCO POPOLARE CC TESORERIA"/>
  </r>
  <r>
    <s v="919086"/>
    <s v="97183"/>
    <x v="204"/>
    <s v="ACQ"/>
    <s v="55955"/>
    <d v="2022-10-14T00:00:00"/>
    <m/>
    <n v="120.38"/>
    <s v="60"/>
    <d v="2022-10-18T00:00:00"/>
    <d v="2022-12-17T00:00:00"/>
    <n v="-3"/>
    <n v="57"/>
    <n v="109.44"/>
    <n v="-328.32"/>
    <n v="6238.08"/>
    <s v="Bonifico"/>
    <d v="2022-12-14T00:00:00"/>
    <s v="13565"/>
    <s v="SAN. BANCO POPOLARE CC TESORERIA"/>
  </r>
  <r>
    <s v="919087"/>
    <s v="97554"/>
    <x v="102"/>
    <s v="ACQ"/>
    <s v="0087124485"/>
    <d v="2022-10-12T00:00:00"/>
    <m/>
    <n v="1092.03"/>
    <s v="60"/>
    <d v="2022-10-18T00:00:00"/>
    <d v="2022-12-17T00:00:00"/>
    <n v="-3"/>
    <n v="57"/>
    <n v="992.75"/>
    <n v="-2978.25"/>
    <n v="56586.75"/>
    <s v="Bonifico"/>
    <d v="2022-12-14T00:00:00"/>
    <s v="13724"/>
    <s v="SAN. BANCO POPOLARE CC TESORERIA"/>
  </r>
  <r>
    <s v="919088"/>
    <s v="91479"/>
    <x v="556"/>
    <s v="ACQ"/>
    <s v="2022/8811/VEN"/>
    <d v="2022-09-30T00:00:00"/>
    <s v="NOLEGGIO ANTIDECUBITO SETTEMBRE"/>
    <n v="189.95"/>
    <s v="60"/>
    <d v="2022-10-18T00:00:00"/>
    <d v="2022-12-17T00:00:00"/>
    <n v="-19"/>
    <n v="41"/>
    <n v="155.69999999999999"/>
    <n v="-2958.2999999999997"/>
    <n v="6383.7"/>
    <s v="Bonifico"/>
    <d v="2022-11-28T00:00:00"/>
    <s v="12914"/>
    <s v="SAN. BANCO POPOLARE CC TESORERIA"/>
  </r>
  <r>
    <s v="919089"/>
    <s v="93395"/>
    <x v="51"/>
    <s v="ACQ"/>
    <s v="22087630 Q1"/>
    <d v="2022-10-14T00:00:00"/>
    <m/>
    <n v="228.38"/>
    <s v="60"/>
    <d v="2022-10-18T00:00:00"/>
    <d v="2022-12-17T00:00:00"/>
    <n v="-17"/>
    <n v="43"/>
    <n v="187.2"/>
    <n v="-3182.3999999999996"/>
    <n v="8049.5999999999995"/>
    <s v="Bonifico"/>
    <d v="2022-11-30T00:00:00"/>
    <s v="13022"/>
    <s v="SAN. BANCO POPOLARE CC TESORERIA"/>
  </r>
  <r>
    <s v="919090"/>
    <s v="98791"/>
    <x v="55"/>
    <s v="ACQ"/>
    <s v="220002655"/>
    <d v="2022-10-12T00:00:00"/>
    <m/>
    <n v="838.87"/>
    <s v="60"/>
    <d v="2022-10-18T00:00:00"/>
    <d v="2022-12-17T00:00:00"/>
    <n v="-3"/>
    <n v="57"/>
    <n v="687.6"/>
    <n v="-2062.8000000000002"/>
    <n v="39193.200000000004"/>
    <s v="Bonifico"/>
    <d v="2022-12-14T00:00:00"/>
    <s v="13588"/>
    <s v="SAN. BANCO POPOLARE CC TESORERIA"/>
  </r>
  <r>
    <s v="919091"/>
    <s v="90660"/>
    <x v="207"/>
    <s v="ACQ"/>
    <s v="3900304110"/>
    <d v="2022-10-12T00:00:00"/>
    <m/>
    <n v="445.3"/>
    <s v="60"/>
    <d v="2022-10-18T00:00:00"/>
    <d v="2022-12-17T00:00:00"/>
    <n v="-17"/>
    <n v="43"/>
    <n v="365"/>
    <n v="-6205"/>
    <n v="15695"/>
    <s v="Bonifico"/>
    <d v="2022-11-30T00:00:00"/>
    <s v="13094"/>
    <s v="SAN. BANCO POPOLARE CC TESORERIA"/>
  </r>
  <r>
    <s v="919092"/>
    <s v="94546"/>
    <x v="71"/>
    <s v="ACQ"/>
    <s v="1011362029"/>
    <d v="2022-10-12T00:00:00"/>
    <m/>
    <n v="4110.55"/>
    <s v="60"/>
    <d v="2022-10-18T00:00:00"/>
    <d v="2022-12-17T00:00:00"/>
    <n v="4"/>
    <n v="64"/>
    <n v="3369.3"/>
    <n v="13477.2"/>
    <n v="215635.20000000001"/>
    <s v="Bonifico"/>
    <d v="2022-12-21T00:00:00"/>
    <s v="14234"/>
    <s v="SAN. BANCO POPOLARE CC TESORERIA"/>
  </r>
  <r>
    <s v="919093"/>
    <s v="96751"/>
    <x v="175"/>
    <s v="ACQ"/>
    <s v="2219752"/>
    <d v="2022-10-12T00:00:00"/>
    <m/>
    <n v="704"/>
    <s v="60"/>
    <d v="2022-10-18T00:00:00"/>
    <d v="2022-12-17T00:00:00"/>
    <n v="-3"/>
    <n v="57"/>
    <n v="640"/>
    <n v="-1920"/>
    <n v="36480"/>
    <s v="Bonifico"/>
    <d v="2022-12-14T00:00:00"/>
    <s v="13709"/>
    <s v="SAN. BANCO POPOLARE CC TESORERIA"/>
  </r>
  <r>
    <s v="919094"/>
    <s v="90544"/>
    <x v="11"/>
    <s v="ACQ"/>
    <s v="22133389"/>
    <d v="2022-10-13T00:00:00"/>
    <m/>
    <n v="1013.76"/>
    <s v="60"/>
    <d v="2022-10-18T00:00:00"/>
    <d v="2022-12-17T00:00:00"/>
    <n v="-3"/>
    <n v="57"/>
    <n v="921.6"/>
    <n v="-2764.8"/>
    <n v="52531.200000000004"/>
    <s v="Bonifico"/>
    <d v="2022-12-14T00:00:00"/>
    <s v="13678"/>
    <s v="SAN. BANCO POPOLARE CC TESORERIA"/>
  </r>
  <r>
    <s v="919095"/>
    <s v="95802"/>
    <x v="103"/>
    <s v="ACQ"/>
    <s v="0931865717"/>
    <d v="2022-10-13T00:00:00"/>
    <m/>
    <n v="1074.46"/>
    <s v="60"/>
    <d v="2022-10-18T00:00:00"/>
    <d v="2022-12-17T00:00:00"/>
    <n v="3"/>
    <n v="63"/>
    <n v="976.78"/>
    <n v="2930.34"/>
    <n v="61537.14"/>
    <s v="Bonifico"/>
    <d v="2022-12-20T00:00:00"/>
    <s v="14048"/>
    <s v="SAN. BANCO POPOLARE CC TESORERIA"/>
  </r>
  <r>
    <s v="919096"/>
    <s v="96420"/>
    <x v="38"/>
    <s v="ACQ"/>
    <s v="NCS/5197"/>
    <d v="2022-10-11T00:00:00"/>
    <s v="NC A STORNO PARZ. FT FS/4919 DEL 21/9/22"/>
    <n v="-50.16"/>
    <s v="60"/>
    <d v="2022-10-18T00:00:00"/>
    <d v="2022-12-17T00:00:00"/>
    <n v="0"/>
    <n v="60"/>
    <n v="-45.6"/>
    <n v="0"/>
    <n v="-2736"/>
    <s v="Bonifico"/>
    <d v="2022-11-17T00:00:00"/>
    <s v="12303"/>
    <s v="SAN. BANCO POPOLARE CC TESORERIA"/>
  </r>
  <r>
    <s v="919097"/>
    <s v="90127"/>
    <x v="88"/>
    <s v="ACQ"/>
    <s v="5302501496"/>
    <d v="2022-10-13T00:00:00"/>
    <m/>
    <n v="126.88"/>
    <s v="60"/>
    <d v="2022-10-18T00:00:00"/>
    <d v="2022-12-17T00:00:00"/>
    <n v="4"/>
    <n v="64"/>
    <n v="104"/>
    <n v="416"/>
    <n v="6656"/>
    <s v="Bonifico"/>
    <d v="2022-12-21T00:00:00"/>
    <s v="14244"/>
    <s v="SAN. BANCO POPOLARE CC TESORERIA"/>
  </r>
  <r>
    <s v="919098"/>
    <s v="95802"/>
    <x v="103"/>
    <s v="ACQ"/>
    <s v="0931865718"/>
    <d v="2022-10-13T00:00:00"/>
    <m/>
    <n v="87.12"/>
    <s v="60"/>
    <d v="2022-10-18T00:00:00"/>
    <d v="2022-12-17T00:00:00"/>
    <n v="-3"/>
    <n v="57"/>
    <n v="79.2"/>
    <n v="-237.60000000000002"/>
    <n v="4514.4000000000005"/>
    <s v="Bonifico"/>
    <d v="2022-12-14T00:00:00"/>
    <s v="13566"/>
    <s v="SAN. BANCO POPOLARE CC TESORERIA"/>
  </r>
  <r>
    <s v="919099"/>
    <s v="96420"/>
    <x v="38"/>
    <s v="ACQ"/>
    <s v="FS/5162"/>
    <d v="2022-10-06T00:00:00"/>
    <s v="VEDI NC NCS/5514 DEL 28/10/22 A STORNO PARZ. FT X ERRATA APPLIC.IVA"/>
    <n v="2513.3000000000002"/>
    <s v="60"/>
    <d v="2022-10-18T00:00:00"/>
    <d v="2022-12-17T00:00:00"/>
    <n v="0"/>
    <n v="60"/>
    <n v="2414"/>
    <n v="0"/>
    <n v="144840"/>
    <s v="Bonifico"/>
    <d v="2022-11-29T00:00:00"/>
    <s v="12979"/>
    <s v="SAN. BANCO POPOLARE CC TESORERIA"/>
  </r>
  <r>
    <s v="919100"/>
    <s v="90544"/>
    <x v="11"/>
    <s v="ACQ"/>
    <s v="22132222"/>
    <d v="2022-10-11T00:00:00"/>
    <m/>
    <n v="436.02"/>
    <s v="60"/>
    <d v="2022-10-18T00:00:00"/>
    <d v="2022-12-17T00:00:00"/>
    <n v="-19"/>
    <n v="41"/>
    <n v="419.25"/>
    <n v="-7965.75"/>
    <n v="17189.25"/>
    <s v="Bonifico"/>
    <d v="2022-11-28T00:00:00"/>
    <s v="12810"/>
    <s v="SAN. BANCO POPOLARE CC TESORERIA"/>
  </r>
  <r>
    <s v="919101"/>
    <s v="94686"/>
    <x v="177"/>
    <s v="ACQ"/>
    <s v="2022000010035329"/>
    <d v="2022-10-14T00:00:00"/>
    <m/>
    <n v="36.299999999999997"/>
    <s v="60"/>
    <d v="2022-10-18T00:00:00"/>
    <d v="2022-12-17T00:00:00"/>
    <n v="4"/>
    <n v="64"/>
    <n v="33"/>
    <n v="132"/>
    <n v="2112"/>
    <s v="Bonifico"/>
    <d v="2022-12-21T00:00:00"/>
    <s v="14225"/>
    <s v="SAN. BANCO POPOLARE CC TESORERIA"/>
  </r>
  <r>
    <s v="919102"/>
    <s v="96420"/>
    <x v="38"/>
    <s v="ACQ"/>
    <s v="NCS/5202"/>
    <d v="2022-10-13T00:00:00"/>
    <s v="NC A STORNO PARZ. FT FS/4737 DEL 16/9/22"/>
    <n v="-50.16"/>
    <s v="60"/>
    <d v="2022-10-18T00:00:00"/>
    <d v="2022-12-17T00:00:00"/>
    <n v="0"/>
    <n v="60"/>
    <n v="-45.6"/>
    <n v="0"/>
    <n v="-2736"/>
    <s v="Bonifico"/>
    <d v="2022-11-17T00:00:00"/>
    <s v="12303"/>
    <s v="SAN. BANCO POPOLARE CC TESORERIA"/>
  </r>
  <r>
    <s v="919103"/>
    <s v="22956"/>
    <x v="66"/>
    <s v="ACQ"/>
    <s v="2022/2762/P"/>
    <d v="2022-10-10T00:00:00"/>
    <m/>
    <n v="250.34"/>
    <s v="60"/>
    <d v="2022-10-18T00:00:00"/>
    <d v="2022-12-17T00:00:00"/>
    <n v="-17"/>
    <n v="43"/>
    <n v="205.2"/>
    <n v="-3488.3999999999996"/>
    <n v="8823.6"/>
    <s v="Bonifico"/>
    <d v="2022-11-30T00:00:00"/>
    <s v="13068"/>
    <s v="SAN. BANCO POPOLARE CC TESORERIA"/>
  </r>
  <r>
    <s v="919104"/>
    <s v="90476"/>
    <x v="144"/>
    <s v="ACQ"/>
    <s v="0000145742"/>
    <d v="2022-10-11T00:00:00"/>
    <m/>
    <n v="1225.82"/>
    <s v="60"/>
    <d v="2022-10-18T00:00:00"/>
    <d v="2022-12-17T00:00:00"/>
    <n v="-3"/>
    <n v="57"/>
    <n v="1114.3800000000001"/>
    <n v="-3343.1400000000003"/>
    <n v="63519.66"/>
    <s v="Bonifico"/>
    <d v="2022-12-14T00:00:00"/>
    <s v="13725"/>
    <s v="SAN. BANCO POPOLARE CC TESORERIA"/>
  </r>
  <r>
    <s v="919105"/>
    <s v="94919"/>
    <x v="84"/>
    <s v="ACQ"/>
    <s v="22019638R8"/>
    <d v="2022-10-13T00:00:00"/>
    <m/>
    <n v="304.2"/>
    <s v="60"/>
    <d v="2022-10-18T00:00:00"/>
    <d v="2022-12-17T00:00:00"/>
    <n v="-19"/>
    <n v="41"/>
    <n v="292.5"/>
    <n v="-5557.5"/>
    <n v="11992.5"/>
    <s v="Bonifico"/>
    <d v="2022-11-28T00:00:00"/>
    <s v="12881"/>
    <s v="SAN. BANCO POPOLARE CC TESORERIA"/>
  </r>
  <r>
    <s v="919106"/>
    <s v="90544"/>
    <x v="11"/>
    <s v="ACQ"/>
    <s v="22133979"/>
    <d v="2022-10-14T00:00:00"/>
    <m/>
    <n v="580.79999999999995"/>
    <s v="60"/>
    <d v="2022-10-18T00:00:00"/>
    <d v="2022-12-17T00:00:00"/>
    <n v="-3"/>
    <n v="57"/>
    <n v="528"/>
    <n v="-1584"/>
    <n v="30096"/>
    <s v="Bonifico"/>
    <d v="2022-12-14T00:00:00"/>
    <s v="13678"/>
    <s v="SAN. BANCO POPOLARE CC TESORERIA"/>
  </r>
  <r>
    <s v="919107"/>
    <s v="92068"/>
    <x v="146"/>
    <s v="ACQ"/>
    <s v="1020559585"/>
    <d v="2022-10-13T00:00:00"/>
    <m/>
    <n v="4294.3999999999996"/>
    <s v="60"/>
    <d v="2022-10-18T00:00:00"/>
    <d v="2022-12-17T00:00:00"/>
    <n v="-3"/>
    <n v="57"/>
    <n v="3520"/>
    <n v="-10560"/>
    <n v="200640"/>
    <s v="Bonifico"/>
    <d v="2022-12-14T00:00:00"/>
    <s v="13556"/>
    <s v="SAN. BANCO POPOLARE CC TESORERIA"/>
  </r>
  <r>
    <s v="919108"/>
    <s v="94483"/>
    <x v="113"/>
    <s v="ACQ"/>
    <s v="27481309"/>
    <d v="2022-10-11T00:00:00"/>
    <m/>
    <n v="4419.3599999999997"/>
    <s v="60"/>
    <d v="2022-10-18T00:00:00"/>
    <d v="2022-12-17T00:00:00"/>
    <n v="3"/>
    <n v="63"/>
    <n v="4017.6"/>
    <n v="12052.8"/>
    <n v="253108.8"/>
    <s v="Bonifico"/>
    <d v="2022-12-20T00:00:00"/>
    <s v="13992"/>
    <s v="SAN. BANCO POPOLARE CC TESORERIA"/>
  </r>
  <r>
    <s v="919109"/>
    <s v="91571"/>
    <x v="382"/>
    <s v="ACQ"/>
    <s v="22000811"/>
    <d v="2022-10-11T00:00:00"/>
    <m/>
    <n v="481.42"/>
    <s v="60"/>
    <d v="2022-10-18T00:00:00"/>
    <d v="2022-12-17T00:00:00"/>
    <n v="-4"/>
    <n v="56"/>
    <n v="462.9"/>
    <n v="-1851.6"/>
    <n v="25922.399999999998"/>
    <s v="Bonifico"/>
    <d v="2022-12-13T00:00:00"/>
    <s v="13425"/>
    <s v="TERR. BANCO POPOLARE"/>
  </r>
  <r>
    <s v="919110"/>
    <s v="95675"/>
    <x v="28"/>
    <s v="ACQ"/>
    <s v="0086618047"/>
    <d v="2022-10-10T00:00:00"/>
    <m/>
    <n v="4167.55"/>
    <s v="60"/>
    <d v="2022-10-18T00:00:00"/>
    <d v="2022-12-17T00:00:00"/>
    <n v="-19"/>
    <n v="41"/>
    <n v="3592.6"/>
    <n v="-68259.399999999994"/>
    <n v="147296.6"/>
    <s v="Bonifico"/>
    <d v="2022-11-28T00:00:00"/>
    <s v="12903"/>
    <s v="SAN. BANCO POPOLARE CC TESORERIA"/>
  </r>
  <r>
    <s v="919111"/>
    <s v="95752"/>
    <x v="358"/>
    <s v="ACQ"/>
    <s v="1056976505"/>
    <d v="2022-10-14T00:00:00"/>
    <m/>
    <n v="1081.5999999999999"/>
    <s v="60"/>
    <d v="2022-10-18T00:00:00"/>
    <d v="2022-12-17T00:00:00"/>
    <n v="-19"/>
    <n v="41"/>
    <n v="1040"/>
    <n v="-19760"/>
    <n v="42640"/>
    <s v="Bonifico"/>
    <d v="2022-11-28T00:00:00"/>
    <s v="12958"/>
    <s v="SAN. BANCO POPOLARE CC TESORERIA"/>
  </r>
  <r>
    <s v="919112"/>
    <s v="90544"/>
    <x v="11"/>
    <s v="ACQ"/>
    <s v="22132227"/>
    <d v="2022-10-11T00:00:00"/>
    <m/>
    <n v="287.04000000000002"/>
    <s v="60"/>
    <d v="2022-10-18T00:00:00"/>
    <d v="2022-12-17T00:00:00"/>
    <n v="-19"/>
    <n v="41"/>
    <n v="276"/>
    <n v="-5244"/>
    <n v="11316"/>
    <s v="Bonifico"/>
    <d v="2022-11-28T00:00:00"/>
    <s v="12810"/>
    <s v="SAN. BANCO POPOLARE CC TESORERIA"/>
  </r>
  <r>
    <s v="919113"/>
    <s v="91479"/>
    <x v="556"/>
    <s v="ACQ"/>
    <s v="2022/8809/VEN"/>
    <d v="2022-09-30T00:00:00"/>
    <m/>
    <n v="1734.29"/>
    <s v="60"/>
    <d v="2022-10-18T00:00:00"/>
    <d v="2022-12-17T00:00:00"/>
    <n v="-19"/>
    <n v="41"/>
    <n v="1421.55"/>
    <n v="-27009.45"/>
    <n v="58283.549999999996"/>
    <s v="Bonifico"/>
    <d v="2022-11-28T00:00:00"/>
    <s v="12914"/>
    <s v="SAN. BANCO POPOLARE CC TESORERIA"/>
  </r>
  <r>
    <s v="919114"/>
    <s v="99244"/>
    <x v="409"/>
    <s v="ACQ"/>
    <s v="FIPADB-2022-758759"/>
    <d v="2022-10-14T00:00:00"/>
    <m/>
    <n v="90.89"/>
    <s v="60"/>
    <d v="2022-10-18T00:00:00"/>
    <d v="2022-12-17T00:00:00"/>
    <n v="-19"/>
    <n v="41"/>
    <n v="74.5"/>
    <n v="-1415.5"/>
    <n v="3054.5"/>
    <s v="Bonifico"/>
    <d v="2022-11-28T00:00:00"/>
    <s v="12860"/>
    <s v="SAN. BANCO POPOLARE CC TESORERIA"/>
  </r>
  <r>
    <s v="919115"/>
    <s v="100076"/>
    <x v="152"/>
    <s v="ACQ"/>
    <s v="104204"/>
    <d v="2022-10-14T00:00:00"/>
    <m/>
    <n v="462.88"/>
    <s v="60"/>
    <d v="2022-10-18T00:00:00"/>
    <d v="2022-12-17T00:00:00"/>
    <n v="-3"/>
    <n v="57"/>
    <n v="420.8"/>
    <n v="-1262.4000000000001"/>
    <n v="23985.600000000002"/>
    <s v="Bonifico"/>
    <d v="2022-12-14T00:00:00"/>
    <s v="13530"/>
    <s v="SAN. BANCO POPOLARE CC TESORERIA"/>
  </r>
  <r>
    <s v="919116"/>
    <s v="90544"/>
    <x v="11"/>
    <s v="ACQ"/>
    <s v="22132243"/>
    <d v="2022-10-11T00:00:00"/>
    <m/>
    <n v="978.12"/>
    <s v="60"/>
    <d v="2022-10-18T00:00:00"/>
    <d v="2022-12-17T00:00:00"/>
    <n v="-19"/>
    <n v="41"/>
    <n v="940.5"/>
    <n v="-17869.5"/>
    <n v="38560.5"/>
    <s v="Bonifico"/>
    <d v="2022-11-28T00:00:00"/>
    <s v="12810"/>
    <s v="SAN. BANCO POPOLARE CC TESORERIA"/>
  </r>
  <r>
    <s v="919117"/>
    <s v="91479"/>
    <x v="556"/>
    <s v="ACQ"/>
    <s v="2022/8810/VEN"/>
    <d v="2022-09-30T00:00:00"/>
    <m/>
    <n v="3299.67"/>
    <s v="60"/>
    <d v="2022-10-18T00:00:00"/>
    <d v="2022-12-17T00:00:00"/>
    <n v="-19"/>
    <n v="41"/>
    <n v="2704.65"/>
    <n v="-51388.35"/>
    <n v="110890.65000000001"/>
    <s v="Bonifico"/>
    <d v="2022-11-28T00:00:00"/>
    <s v="12914"/>
    <s v="SAN. BANCO POPOLARE CC TESORERIA"/>
  </r>
  <r>
    <s v="919118"/>
    <s v="22839"/>
    <x v="278"/>
    <s v="ACQ"/>
    <s v="25896109"/>
    <d v="2022-10-10T00:00:00"/>
    <m/>
    <n v="248.02"/>
    <s v="60"/>
    <d v="2022-10-18T00:00:00"/>
    <d v="2022-12-17T00:00:00"/>
    <n v="-19"/>
    <n v="41"/>
    <n v="231.7"/>
    <n v="-4402.3"/>
    <n v="9499.6999999999989"/>
    <s v="Bonifico"/>
    <d v="2022-11-28T00:00:00"/>
    <s v="12923"/>
    <s v="SAN. BANCO POPOLARE CC TESORERIA"/>
  </r>
  <r>
    <s v="919119"/>
    <s v="90544"/>
    <x v="11"/>
    <s v="ACQ"/>
    <s v="22132231"/>
    <d v="2022-10-11T00:00:00"/>
    <m/>
    <n v="1130.69"/>
    <s v="60"/>
    <d v="2022-10-18T00:00:00"/>
    <d v="2022-12-17T00:00:00"/>
    <n v="-19"/>
    <n v="41"/>
    <n v="1087.2"/>
    <n v="-20656.8"/>
    <n v="44575.200000000004"/>
    <s v="Bonifico"/>
    <d v="2022-11-28T00:00:00"/>
    <s v="12810"/>
    <s v="SAN. BANCO POPOLARE CC TESORERIA"/>
  </r>
  <r>
    <s v="919120"/>
    <s v="90544"/>
    <x v="11"/>
    <s v="ACQ"/>
    <s v="22134423"/>
    <d v="2022-10-14T00:00:00"/>
    <m/>
    <n v="1870"/>
    <s v="60"/>
    <d v="2022-10-18T00:00:00"/>
    <d v="2022-12-17T00:00:00"/>
    <n v="-19"/>
    <n v="41"/>
    <n v="1700"/>
    <n v="-32300"/>
    <n v="69700"/>
    <s v="Bonifico"/>
    <d v="2022-11-28T00:00:00"/>
    <s v="12810"/>
    <s v="SAN. BANCO POPOLARE CC TESORERIA"/>
  </r>
  <r>
    <s v="919121"/>
    <s v="90544"/>
    <x v="11"/>
    <s v="ACQ"/>
    <s v="22132232"/>
    <d v="2022-10-11T00:00:00"/>
    <m/>
    <n v="700.13"/>
    <s v="60"/>
    <d v="2022-10-18T00:00:00"/>
    <d v="2022-12-17T00:00:00"/>
    <n v="-19"/>
    <n v="41"/>
    <n v="673.2"/>
    <n v="-12790.800000000001"/>
    <n v="27601.200000000001"/>
    <s v="Bonifico"/>
    <d v="2022-11-28T00:00:00"/>
    <s v="12810"/>
    <s v="SAN. BANCO POPOLARE CC TESORERIA"/>
  </r>
  <r>
    <s v="919123"/>
    <s v="93239"/>
    <x v="213"/>
    <s v="ACQ"/>
    <s v="9700227993"/>
    <d v="2022-10-13T00:00:00"/>
    <m/>
    <n v="572.07000000000005"/>
    <s v="60"/>
    <d v="2022-10-18T00:00:00"/>
    <d v="2022-12-17T00:00:00"/>
    <n v="-19"/>
    <n v="41"/>
    <n v="468.91"/>
    <n v="-8909.2900000000009"/>
    <n v="19225.310000000001"/>
    <s v="Bonifico"/>
    <d v="2022-11-28T00:00:00"/>
    <s v="12877"/>
    <s v="SAN. BANCO POPOLARE CC TESORERIA"/>
  </r>
  <r>
    <s v="919124"/>
    <s v="90718"/>
    <x v="172"/>
    <s v="ACQ"/>
    <s v="1020661408"/>
    <d v="2022-10-06T00:00:00"/>
    <m/>
    <n v="7920"/>
    <s v="60"/>
    <d v="2022-10-18T00:00:00"/>
    <d v="2022-12-17T00:00:00"/>
    <n v="-22"/>
    <n v="38"/>
    <n v="7200"/>
    <n v="-158400"/>
    <n v="273600"/>
    <s v="Bonifico"/>
    <d v="2022-11-25T00:00:00"/>
    <s v="12760"/>
    <s v="TERR. BANCO POPOLARE"/>
  </r>
  <r>
    <s v="919125"/>
    <s v="91571"/>
    <x v="382"/>
    <s v="ACQ"/>
    <s v="22000798"/>
    <d v="2022-10-11T00:00:00"/>
    <m/>
    <n v="123.76"/>
    <s v="60"/>
    <d v="2022-10-18T00:00:00"/>
    <d v="2022-12-17T00:00:00"/>
    <n v="-18"/>
    <n v="42"/>
    <n v="119"/>
    <n v="-2142"/>
    <n v="4998"/>
    <s v="Bonifico"/>
    <d v="2022-11-29T00:00:00"/>
    <s v="12978"/>
    <s v="SAN. BANCO POPOLARE CC TESORERIA"/>
  </r>
  <r>
    <s v="919126"/>
    <s v="92001"/>
    <x v="270"/>
    <s v="ACQ"/>
    <s v="2201012727"/>
    <d v="2022-10-07T00:00:00"/>
    <m/>
    <n v="97.19"/>
    <s v="60"/>
    <d v="2022-10-18T00:00:00"/>
    <d v="2022-12-17T00:00:00"/>
    <n v="-3"/>
    <n v="57"/>
    <n v="88.35"/>
    <n v="-265.04999999999995"/>
    <n v="5035.95"/>
    <s v="Bonifico"/>
    <d v="2022-12-14T00:00:00"/>
    <s v="13625"/>
    <s v="SAN. BANCO POPOLARE CC TESORERIA"/>
  </r>
  <r>
    <s v="919127"/>
    <s v="22536"/>
    <x v="9"/>
    <s v="ACQ"/>
    <s v="5922200621"/>
    <d v="2022-09-30T00:00:00"/>
    <s v="CANONE 3 TRIM SEQSTUDIO GENETIC ANALYZER: ASSISTENZA TECNICA"/>
    <n v="2688.05"/>
    <s v="60"/>
    <d v="2022-10-18T00:00:00"/>
    <d v="2022-12-17T00:00:00"/>
    <n v="4"/>
    <n v="64"/>
    <n v="2203.3200000000002"/>
    <n v="8813.2800000000007"/>
    <n v="141012.48000000001"/>
    <s v="Bonifico"/>
    <d v="2022-12-21T00:00:00"/>
    <s v="14215"/>
    <s v="SAN. BANCO POPOLARE CC TESORERIA"/>
  </r>
  <r>
    <s v="919128"/>
    <s v="92830"/>
    <x v="126"/>
    <s v="ACQ"/>
    <s v="0931933875"/>
    <d v="2022-10-11T00:00:00"/>
    <m/>
    <n v="366.98"/>
    <s v="60"/>
    <d v="2022-10-18T00:00:00"/>
    <d v="2022-12-17T00:00:00"/>
    <n v="-17"/>
    <n v="43"/>
    <n v="300.8"/>
    <n v="-5113.6000000000004"/>
    <n v="12934.4"/>
    <s v="Bonifico"/>
    <d v="2022-11-30T00:00:00"/>
    <s v="13085"/>
    <s v="SAN. BANCO POPOLARE CC TESORERIA"/>
  </r>
  <r>
    <s v="919129"/>
    <s v="94894"/>
    <x v="273"/>
    <s v="ACQ"/>
    <s v="3622103672"/>
    <d v="2022-10-14T00:00:00"/>
    <m/>
    <n v="228.8"/>
    <s v="60"/>
    <d v="2022-10-18T00:00:00"/>
    <d v="2022-12-17T00:00:00"/>
    <n v="-3"/>
    <n v="57"/>
    <n v="208"/>
    <n v="-624"/>
    <n v="11856"/>
    <s v="Bonifico"/>
    <d v="2022-12-14T00:00:00"/>
    <s v="13690"/>
    <s v="SAN. BANCO POPOLARE CC TESORERIA"/>
  </r>
  <r>
    <s v="919130"/>
    <s v="100021"/>
    <x v="662"/>
    <s v="ACQ"/>
    <s v="10/2022"/>
    <d v="2022-10-10T00:00:00"/>
    <s v="PEDRONI: Attività LP di psicologa per progetti NPIA - SETTEMBRE 2022 (h 95)"/>
    <n v="2422.5"/>
    <s v="30"/>
    <d v="2022-10-18T00:00:00"/>
    <d v="2022-11-17T00:00:00"/>
    <n v="-24"/>
    <n v="6"/>
    <n v="2422.5"/>
    <n v="-58140"/>
    <n v="14535"/>
    <s v="Bonifico"/>
    <d v="2022-10-24T00:00:00"/>
    <s v="11545"/>
    <s v="SAN. BANCO POPOLARE CC TESORERIA"/>
  </r>
  <r>
    <s v="919131"/>
    <s v="90544"/>
    <x v="11"/>
    <s v="ACQ"/>
    <s v="22132238"/>
    <d v="2022-10-11T00:00:00"/>
    <m/>
    <n v="915.41"/>
    <s v="60"/>
    <d v="2022-10-18T00:00:00"/>
    <d v="2022-12-17T00:00:00"/>
    <n v="-3"/>
    <n v="57"/>
    <n v="880.2"/>
    <n v="-2640.6000000000004"/>
    <n v="50171.4"/>
    <s v="Bonifico"/>
    <d v="2022-12-14T00:00:00"/>
    <s v="13678"/>
    <s v="SAN. BANCO POPOLARE CC TESORERIA"/>
  </r>
  <r>
    <s v="919132"/>
    <s v="91571"/>
    <x v="382"/>
    <s v="ACQ"/>
    <s v="22000843"/>
    <d v="2022-10-13T00:00:00"/>
    <m/>
    <n v="110.14"/>
    <s v="60"/>
    <d v="2022-10-18T00:00:00"/>
    <d v="2022-12-17T00:00:00"/>
    <n v="-18"/>
    <n v="42"/>
    <n v="105.9"/>
    <n v="-1906.2"/>
    <n v="4447.8"/>
    <s v="Bonifico"/>
    <d v="2022-11-29T00:00:00"/>
    <s v="12978"/>
    <s v="SAN. BANCO POPOLARE CC TESORERIA"/>
  </r>
  <r>
    <s v="919133"/>
    <s v="90544"/>
    <x v="11"/>
    <s v="ACQ"/>
    <s v="22132241"/>
    <d v="2022-10-11T00:00:00"/>
    <m/>
    <n v="979.68"/>
    <s v="60"/>
    <d v="2022-10-18T00:00:00"/>
    <d v="2022-12-17T00:00:00"/>
    <n v="-3"/>
    <n v="57"/>
    <n v="942"/>
    <n v="-2826"/>
    <n v="53694"/>
    <s v="Bonifico"/>
    <d v="2022-12-14T00:00:00"/>
    <s v="13678"/>
    <s v="SAN. BANCO POPOLARE CC TESORERIA"/>
  </r>
  <r>
    <s v="919134"/>
    <s v="94546"/>
    <x v="71"/>
    <s v="ACQ"/>
    <s v="1011362182"/>
    <d v="2022-10-13T00:00:00"/>
    <m/>
    <n v="13819.61"/>
    <s v="60"/>
    <d v="2022-10-18T00:00:00"/>
    <d v="2022-12-17T00:00:00"/>
    <n v="-3"/>
    <n v="57"/>
    <n v="11327.55"/>
    <n v="-33982.649999999994"/>
    <n v="645670.35"/>
    <s v="Bonifico"/>
    <d v="2022-12-14T00:00:00"/>
    <s v="13550"/>
    <s v="SAN. BANCO POPOLARE CC TESORERIA"/>
  </r>
  <r>
    <s v="919135"/>
    <s v="96420"/>
    <x v="38"/>
    <s v="ACQ"/>
    <s v="NCS/5199"/>
    <d v="2022-10-11T00:00:00"/>
    <s v="NC A STORNO PARZ. FT NCS/5199 DEL 11/10/22"/>
    <n v="-43.89"/>
    <s v="60"/>
    <d v="2022-10-18T00:00:00"/>
    <d v="2022-12-17T00:00:00"/>
    <n v="0"/>
    <n v="60"/>
    <n v="-39.9"/>
    <n v="0"/>
    <n v="-2394"/>
    <s v="Bonifico"/>
    <d v="2022-11-17T00:00:00"/>
    <s v="12303"/>
    <s v="SAN. BANCO POPOLARE CC TESORERIA"/>
  </r>
  <r>
    <s v="919136"/>
    <s v="90544"/>
    <x v="11"/>
    <s v="ACQ"/>
    <s v="22132225"/>
    <d v="2022-10-11T00:00:00"/>
    <m/>
    <n v="1130.69"/>
    <s v="60"/>
    <d v="2022-10-18T00:00:00"/>
    <d v="2022-12-17T00:00:00"/>
    <n v="-3"/>
    <n v="57"/>
    <n v="1087.2"/>
    <n v="-3261.6000000000004"/>
    <n v="61970.400000000001"/>
    <s v="Bonifico"/>
    <d v="2022-12-14T00:00:00"/>
    <s v="13678"/>
    <s v="SAN. BANCO POPOLARE CC TESORERIA"/>
  </r>
  <r>
    <s v="919137"/>
    <s v="90712"/>
    <x v="453"/>
    <s v="ACQ_I"/>
    <s v="V0-137503"/>
    <d v="2022-10-12T00:00:00"/>
    <s v="OSP"/>
    <n v="245.44"/>
    <s v="30"/>
    <d v="2022-10-18T00:00:00"/>
    <d v="2022-11-17T00:00:00"/>
    <n v="-2"/>
    <n v="28"/>
    <n v="236"/>
    <n v="-472"/>
    <n v="6608"/>
    <s v="Bonifico"/>
    <d v="2022-11-15T00:00:00"/>
    <s v="12189"/>
    <s v="SAN. BANCO POPOLARE CC TESORERIA"/>
  </r>
  <r>
    <s v="919139"/>
    <s v="90544"/>
    <x v="11"/>
    <s v="ACQ"/>
    <s v="22132233"/>
    <d v="2022-10-11T00:00:00"/>
    <m/>
    <n v="973.13"/>
    <s v="60"/>
    <d v="2022-10-18T00:00:00"/>
    <d v="2022-12-17T00:00:00"/>
    <n v="-3"/>
    <n v="57"/>
    <n v="935.7"/>
    <n v="-2807.1000000000004"/>
    <n v="53334.9"/>
    <s v="Bonifico"/>
    <d v="2022-12-14T00:00:00"/>
    <s v="13678"/>
    <s v="SAN. BANCO POPOLARE CC TESORERIA"/>
  </r>
  <r>
    <s v="919140"/>
    <s v="90712"/>
    <x v="453"/>
    <s v="ACQ_I"/>
    <s v="R2-6050"/>
    <d v="2022-10-12T00:00:00"/>
    <s v="TERR"/>
    <n v="-239.3"/>
    <s v="30"/>
    <d v="2022-10-18T00:00:00"/>
    <d v="2022-11-17T00:00:00"/>
    <n v="0"/>
    <n v="30"/>
    <n v="-230.1"/>
    <n v="0"/>
    <n v="-6903"/>
    <s v="Bonifico"/>
    <d v="2022-11-15T00:00:00"/>
    <s v="12188"/>
    <s v="TERR. BANCO POPOLARE"/>
  </r>
  <r>
    <s v="919141"/>
    <s v="92849"/>
    <x v="327"/>
    <s v="ACQ"/>
    <s v="22514535"/>
    <d v="2022-10-07T00:00:00"/>
    <m/>
    <n v="220.22"/>
    <s v="60"/>
    <d v="2022-10-18T00:00:00"/>
    <d v="2022-12-17T00:00:00"/>
    <n v="-19"/>
    <n v="41"/>
    <n v="200.2"/>
    <n v="-3803.7999999999997"/>
    <n v="8208.1999999999989"/>
    <s v="Bonifico"/>
    <d v="2022-11-28T00:00:00"/>
    <s v="12896"/>
    <s v="SAN. BANCO POPOLARE CC TESORERIA"/>
  </r>
  <r>
    <s v="919142"/>
    <s v="90544"/>
    <x v="11"/>
    <s v="ACQ"/>
    <s v="22132229"/>
    <d v="2022-10-11T00:00:00"/>
    <m/>
    <n v="830.44"/>
    <s v="60"/>
    <d v="2022-10-18T00:00:00"/>
    <d v="2022-12-17T00:00:00"/>
    <n v="-3"/>
    <n v="57"/>
    <n v="798.5"/>
    <n v="-2395.5"/>
    <n v="45514.5"/>
    <s v="Bonifico"/>
    <d v="2022-12-14T00:00:00"/>
    <s v="13678"/>
    <s v="SAN. BANCO POPOLARE CC TESORERIA"/>
  </r>
  <r>
    <s v="919143"/>
    <s v="90865"/>
    <x v="663"/>
    <s v="ACQ"/>
    <s v="FPA 24/22"/>
    <d v="2022-10-12T00:00:00"/>
    <s v="CUCU: attività LP di pediatria per la copertura di turni di guardia e reperibilità c/o POOP - SETTEMBRE 2022 (180 h)"/>
    <n v="9000"/>
    <s v="30"/>
    <d v="2022-10-18T00:00:00"/>
    <d v="2022-11-17T00:00:00"/>
    <n v="-24"/>
    <n v="6"/>
    <n v="7200"/>
    <n v="-172800"/>
    <n v="43200"/>
    <s v="Bonifico"/>
    <d v="2022-10-24T00:00:00"/>
    <s v="11538"/>
    <s v="SAN. BANCO POPOLARE CC TESORERIA"/>
  </r>
  <r>
    <s v="919144"/>
    <s v="92849"/>
    <x v="327"/>
    <s v="ACQ"/>
    <s v="22514252"/>
    <d v="2022-10-07T00:00:00"/>
    <m/>
    <n v="488.4"/>
    <s v="60"/>
    <d v="2022-10-18T00:00:00"/>
    <d v="2022-12-17T00:00:00"/>
    <n v="-19"/>
    <n v="41"/>
    <n v="444"/>
    <n v="-8436"/>
    <n v="18204"/>
    <s v="Bonifico"/>
    <d v="2022-11-28T00:00:00"/>
    <s v="12896"/>
    <s v="SAN. BANCO POPOLARE CC TESORERIA"/>
  </r>
  <r>
    <s v="919145"/>
    <s v="100601"/>
    <x v="125"/>
    <s v="ACQ"/>
    <s v="0003054493"/>
    <d v="2022-10-12T00:00:00"/>
    <m/>
    <n v="589.59"/>
    <s v="60"/>
    <d v="2022-10-18T00:00:00"/>
    <d v="2022-12-17T00:00:00"/>
    <n v="-3"/>
    <n v="57"/>
    <n v="535.99"/>
    <n v="-1607.97"/>
    <n v="30551.43"/>
    <s v="Bonifico"/>
    <d v="2022-12-14T00:00:00"/>
    <s v="13552"/>
    <s v="SAN. BANCO POPOLARE CC TESORERIA"/>
  </r>
  <r>
    <s v="919146"/>
    <s v="96491"/>
    <x v="3"/>
    <s v="ACQ"/>
    <s v="22217709"/>
    <d v="2022-10-11T00:00:00"/>
    <m/>
    <n v="4026"/>
    <s v="60"/>
    <d v="2022-10-18T00:00:00"/>
    <d v="2022-12-17T00:00:00"/>
    <n v="-17"/>
    <n v="43"/>
    <n v="3300"/>
    <n v="-56100"/>
    <n v="141900"/>
    <s v="Bonifico"/>
    <d v="2022-11-30T00:00:00"/>
    <s v="13063"/>
    <s v="SAN. BANCO POPOLARE CC TESORERIA"/>
  </r>
  <r>
    <s v="919147"/>
    <s v="99436"/>
    <x v="101"/>
    <s v="ACQ"/>
    <s v="2022234117"/>
    <d v="2022-10-14T00:00:00"/>
    <m/>
    <n v="0.99"/>
    <s v="60"/>
    <d v="2022-10-18T00:00:00"/>
    <d v="2022-12-17T00:00:00"/>
    <n v="-3"/>
    <n v="57"/>
    <n v="0.9"/>
    <n v="-2.7"/>
    <n v="51.300000000000004"/>
    <s v="Bonifico"/>
    <d v="2022-12-14T00:00:00"/>
    <s v="13643"/>
    <s v="SAN. BANCO POPOLARE CC TESORERIA"/>
  </r>
  <r>
    <s v="919148"/>
    <s v="10950"/>
    <x v="664"/>
    <s v="ACQ"/>
    <s v="1E"/>
    <d v="2022-10-11T00:00:00"/>
    <s v="MONTECCHI: attività LP di medico per la copertura di turni al PS POOP - SETTEMBRE 2022 (h 23,68 cent)"/>
    <n v="1421"/>
    <s v="30"/>
    <d v="2022-10-18T00:00:00"/>
    <d v="2022-11-17T00:00:00"/>
    <n v="-24"/>
    <n v="6"/>
    <n v="1421"/>
    <n v="-34104"/>
    <n v="8526"/>
    <s v="Bonifico"/>
    <d v="2022-10-24T00:00:00"/>
    <s v="11543"/>
    <s v="SAN. BANCO POPOLARE CC TESORERIA"/>
  </r>
  <r>
    <s v="919149"/>
    <s v="22536"/>
    <x v="9"/>
    <s v="ACQ"/>
    <s v="5922200620"/>
    <d v="2022-09-30T00:00:00"/>
    <s v="CANONE 3 TRIM ASSISTENZA TECNICA"/>
    <n v="8479.31"/>
    <s v="60"/>
    <d v="2022-10-18T00:00:00"/>
    <d v="2022-12-17T00:00:00"/>
    <n v="4"/>
    <n v="64"/>
    <n v="6950.25"/>
    <n v="27801"/>
    <n v="444816"/>
    <s v="Bonifico"/>
    <d v="2022-12-21T00:00:00"/>
    <s v="14215"/>
    <s v="SAN. BANCO POPOLARE CC TESORERIA"/>
  </r>
  <r>
    <s v="919150"/>
    <s v="94699"/>
    <x v="96"/>
    <s v="ACQ"/>
    <s v="2022034336"/>
    <d v="2022-10-13T00:00:00"/>
    <m/>
    <n v="45.75"/>
    <s v="60"/>
    <d v="2022-10-18T00:00:00"/>
    <d v="2022-12-17T00:00:00"/>
    <n v="-3"/>
    <n v="57"/>
    <n v="37.5"/>
    <n v="-112.5"/>
    <n v="2137.5"/>
    <s v="Bonifico"/>
    <d v="2022-12-14T00:00:00"/>
    <s v="13629"/>
    <s v="SAN. BANCO POPOLARE CC TESORERIA"/>
  </r>
  <r>
    <s v="919151"/>
    <s v="90604"/>
    <x v="263"/>
    <s v="ACQ"/>
    <s v="PD1/220531"/>
    <d v="2022-09-30T00:00:00"/>
    <m/>
    <n v="42.49"/>
    <s v="60"/>
    <d v="2022-10-18T00:00:00"/>
    <d v="2022-12-17T00:00:00"/>
    <n v="-19"/>
    <n v="41"/>
    <n v="34.83"/>
    <n v="-661.77"/>
    <n v="1428.03"/>
    <s v="Bonifico"/>
    <d v="2022-11-28T00:00:00"/>
    <s v="12833"/>
    <s v="SAN. BANCO POPOLARE CC TESORERIA"/>
  </r>
  <r>
    <s v="919152"/>
    <s v="93441"/>
    <x v="312"/>
    <s v="ACQ"/>
    <s v="22VPA06477"/>
    <d v="2022-10-07T00:00:00"/>
    <m/>
    <n v="2224.09"/>
    <s v="60"/>
    <d v="2022-10-18T00:00:00"/>
    <d v="2022-12-17T00:00:00"/>
    <n v="-3"/>
    <n v="57"/>
    <n v="2021.9"/>
    <n v="-6065.7000000000007"/>
    <n v="115248.3"/>
    <s v="Bonifico"/>
    <d v="2022-12-14T00:00:00"/>
    <s v="13548"/>
    <s v="SAN. BANCO POPOLARE CC TESORERIA"/>
  </r>
  <r>
    <s v="919153"/>
    <s v="94403"/>
    <x v="250"/>
    <s v="ACQ"/>
    <s v="2022/7500077110"/>
    <d v="2022-10-12T00:00:00"/>
    <m/>
    <n v="8528"/>
    <s v="60"/>
    <d v="2022-10-18T00:00:00"/>
    <d v="2022-12-17T00:00:00"/>
    <n v="-22"/>
    <n v="38"/>
    <n v="8200"/>
    <n v="-180400"/>
    <n v="311600"/>
    <s v="Bonifico"/>
    <d v="2022-11-25T00:00:00"/>
    <s v="12755"/>
    <s v="SAN. BANCO POPOLARE CC TESORERIA"/>
  </r>
  <r>
    <s v="919154"/>
    <s v="101148"/>
    <x v="665"/>
    <s v="ACQ"/>
    <s v="3PA"/>
    <d v="2022-10-11T00:00:00"/>
    <s v="LUSI: attività LP di infermiere per vaccinazioni COVID 19 - SETTEMBRE 2022 (h 18,26')"/>
    <n v="547.87"/>
    <s v="30"/>
    <d v="2022-10-18T00:00:00"/>
    <d v="2022-11-17T00:00:00"/>
    <n v="-10"/>
    <n v="20"/>
    <n v="547.87"/>
    <n v="-5478.7"/>
    <n v="10957.4"/>
    <s v="Bonifico"/>
    <d v="2022-11-07T00:00:00"/>
    <s v="11789"/>
    <s v="TERR. BANCO POPOLARE"/>
  </r>
  <r>
    <s v="919155"/>
    <s v="90604"/>
    <x v="263"/>
    <s v="ACQ"/>
    <s v="PD1/220529"/>
    <d v="2022-09-30T00:00:00"/>
    <m/>
    <n v="1174.21"/>
    <s v="60"/>
    <d v="2022-10-18T00:00:00"/>
    <d v="2022-12-17T00:00:00"/>
    <n v="-19"/>
    <n v="41"/>
    <n v="962.47"/>
    <n v="-18286.93"/>
    <n v="39461.270000000004"/>
    <s v="Bonifico"/>
    <d v="2022-11-28T00:00:00"/>
    <s v="12833"/>
    <s v="SAN. BANCO POPOLARE CC TESORERIA"/>
  </r>
  <r>
    <s v="919157"/>
    <s v="10881"/>
    <x v="603"/>
    <s v="ACQ"/>
    <s v="FPA 3/22"/>
    <d v="2022-10-10T00:00:00"/>
    <s v="ABU ABIED: vedi FT nr. FPA2/22 STORNATA INTEGRALMENTE"/>
    <n v="-10587.6"/>
    <s v="30"/>
    <d v="2022-10-18T00:00:00"/>
    <d v="2022-11-17T00:00:00"/>
    <n v="0"/>
    <n v="30"/>
    <n v="-10587.6"/>
    <n v="0"/>
    <n v="-317628"/>
    <s v="Bonifico"/>
    <d v="2022-10-24T00:00:00"/>
    <s v="11536"/>
    <s v="SAN. BANCO POPOLARE CC TESORERIA"/>
  </r>
  <r>
    <s v="919158"/>
    <s v="90359"/>
    <x v="246"/>
    <s v="ACQ"/>
    <s v="3229009076"/>
    <d v="2022-10-13T00:00:00"/>
    <m/>
    <n v="8133.75"/>
    <s v="60"/>
    <d v="2022-10-18T00:00:00"/>
    <d v="2022-12-17T00:00:00"/>
    <n v="-1"/>
    <n v="59"/>
    <n v="6667.01"/>
    <n v="-6667.01"/>
    <n v="393353.59"/>
    <s v="Bonifico"/>
    <d v="2022-12-16T00:00:00"/>
    <s v="13948"/>
    <s v="SAN. BANCO POPOLARE CC TESORERIA"/>
  </r>
  <r>
    <s v="919159"/>
    <s v="90604"/>
    <x v="263"/>
    <s v="ACQ"/>
    <s v="PD1/220532"/>
    <d v="2022-09-30T00:00:00"/>
    <m/>
    <n v="1288.69"/>
    <s v="60"/>
    <d v="2022-10-18T00:00:00"/>
    <d v="2022-12-17T00:00:00"/>
    <n v="-19"/>
    <n v="41"/>
    <n v="1056.3"/>
    <n v="-20069.7"/>
    <n v="43308.299999999996"/>
    <s v="Bonifico"/>
    <d v="2022-11-28T00:00:00"/>
    <s v="12833"/>
    <s v="SAN. BANCO POPOLARE CC TESORERIA"/>
  </r>
  <r>
    <s v="919160"/>
    <s v="10881"/>
    <x v="603"/>
    <s v="ACQ"/>
    <s v="FPA 4/22"/>
    <d v="2022-10-10T00:00:00"/>
    <s v="ABU ABIED: attività LP di medico per la copertura di turni al PS POC - SETTEMBRE 2022 (h 167,46')"/>
    <n v="10407.6"/>
    <s v="30"/>
    <d v="2022-10-18T00:00:00"/>
    <d v="2022-11-17T00:00:00"/>
    <n v="-24"/>
    <n v="6"/>
    <n v="10407.6"/>
    <n v="-249782.40000000002"/>
    <n v="62445.600000000006"/>
    <s v="Bonifico"/>
    <d v="2022-10-24T00:00:00"/>
    <s v="11536"/>
    <s v="SAN. BANCO POPOLARE CC TESORERIA"/>
  </r>
  <r>
    <s v="919161"/>
    <s v="90003"/>
    <x v="42"/>
    <s v="ACQ"/>
    <s v="S22F043282"/>
    <d v="2022-10-07T00:00:00"/>
    <m/>
    <n v="31158.799999999999"/>
    <s v="60"/>
    <d v="2022-10-18T00:00:00"/>
    <d v="2022-12-17T00:00:00"/>
    <n v="-18"/>
    <n v="42"/>
    <n v="25540"/>
    <n v="-459720"/>
    <n v="1072680"/>
    <s v="Bonifico"/>
    <d v="2022-11-29T00:00:00"/>
    <s v="12972"/>
    <s v="SAN. BANCO POPOLARE CC TESORERIA"/>
  </r>
  <r>
    <s v="919162"/>
    <s v="90604"/>
    <x v="263"/>
    <s v="ACQ"/>
    <s v="PD1/220530"/>
    <d v="2022-09-30T00:00:00"/>
    <s v="MANCA RICEZIONE BENI FRIDA"/>
    <n v="26.19"/>
    <s v="60"/>
    <d v="2022-10-18T00:00:00"/>
    <d v="2022-12-17T00:00:00"/>
    <n v="-19"/>
    <n v="41"/>
    <n v="21.47"/>
    <n v="-407.92999999999995"/>
    <n v="880.27"/>
    <s v="Bonifico"/>
    <d v="2022-11-28T00:00:00"/>
    <s v="12833"/>
    <s v="SAN. BANCO POPOLARE CC TESORERIA"/>
  </r>
  <r>
    <s v="919163"/>
    <s v="101131"/>
    <x v="666"/>
    <s v="ACQ"/>
    <s v="FPA 10/22"/>
    <d v="2022-10-10T00:00:00"/>
    <s v="BRAMBILLA: Attività LP di coordinatore e data manger nell'ambito degli studi clinici COVID 19 c/o Malattie Infettive POC - SETTEMBRE 2022 (Comp. fisso - 64 h)"/>
    <n v="633.33000000000004"/>
    <s v="30"/>
    <d v="2022-10-18T00:00:00"/>
    <d v="2022-11-17T00:00:00"/>
    <n v="-22"/>
    <n v="8"/>
    <n v="633.33000000000004"/>
    <n v="-13933.26"/>
    <n v="5066.6400000000003"/>
    <s v="Bonifico"/>
    <d v="2022-10-26T00:00:00"/>
    <s v="11630"/>
    <s v="SAN. BANCO POPOLARE CC TESORERIA"/>
  </r>
  <r>
    <s v="919164"/>
    <s v="90206"/>
    <x v="109"/>
    <s v="ACQ"/>
    <s v="7310017429"/>
    <d v="2022-10-14T00:00:00"/>
    <m/>
    <n v="545.34"/>
    <s v="60"/>
    <d v="2022-10-18T00:00:00"/>
    <d v="2022-12-17T00:00:00"/>
    <n v="-17"/>
    <n v="43"/>
    <n v="447"/>
    <n v="-7599"/>
    <n v="19221"/>
    <s v="Bonifico"/>
    <d v="2022-11-30T00:00:00"/>
    <s v="13033"/>
    <s v="SAN. BANCO POPOLARE CC TESORERIA"/>
  </r>
  <r>
    <s v="919166"/>
    <s v="94720"/>
    <x v="525"/>
    <s v="ACQ"/>
    <s v="04202200007106"/>
    <d v="2022-10-13T00:00:00"/>
    <s v="SAN POC 5BIM22 22/8/-11/10 SC 14/11"/>
    <n v="17.93"/>
    <s v="60"/>
    <d v="2022-10-18T00:00:00"/>
    <d v="2022-11-14T00:00:00"/>
    <n v="-21"/>
    <n v="39"/>
    <n v="16.3"/>
    <n v="-342.3"/>
    <n v="635.70000000000005"/>
    <s v="Bonifico"/>
    <d v="2022-10-24T00:00:00"/>
    <s v="11556"/>
    <s v="SAN. BANCO POPOLARE CC TESORERIA"/>
  </r>
  <r>
    <s v="919167"/>
    <s v="98743"/>
    <x v="667"/>
    <s v="ACQ"/>
    <s v="326"/>
    <d v="2022-10-11T00:00:00"/>
    <s v="FERRARI: attività LP di psichiatra area Casalasca - SETTEMBRE 2022 (h 124)"/>
    <n v="7440"/>
    <s v="30"/>
    <d v="2022-10-18T00:00:00"/>
    <d v="2022-11-17T00:00:00"/>
    <n v="-22"/>
    <n v="8"/>
    <n v="5952"/>
    <n v="-130944"/>
    <n v="47616"/>
    <s v="Bonifico"/>
    <d v="2022-10-26T00:00:00"/>
    <s v="11631"/>
    <s v="SAN. BANCO POPOLARE CC TESORERIA"/>
  </r>
  <r>
    <s v="919169"/>
    <s v="10644"/>
    <x v="551"/>
    <s v="ACQ"/>
    <s v="FPA 26/22"/>
    <d v="2022-10-10T00:00:00"/>
    <s v="STABILINI: attività LP di ostetrica per assistenza COVID - SETTEMBRE 2022 (h 144)"/>
    <n v="4320"/>
    <s v="30"/>
    <d v="2022-10-18T00:00:00"/>
    <d v="2022-11-17T00:00:00"/>
    <n v="-10"/>
    <n v="20"/>
    <n v="4320"/>
    <n v="-43200"/>
    <n v="86400"/>
    <s v="Bonifico"/>
    <d v="2022-11-07T00:00:00"/>
    <s v="11796"/>
    <s v="SAN. BANCO POPOLARE CC TESORERIA"/>
  </r>
  <r>
    <s v="919170"/>
    <s v="94720"/>
    <x v="525"/>
    <s v="ACQ"/>
    <s v="04202200006918"/>
    <d v="2022-10-13T00:00:00"/>
    <s v="SAN V.ROMANI ALTR UT 5BIM22 2/5/22-30/9/22 sc14/11"/>
    <n v="459.06"/>
    <s v="60"/>
    <d v="2022-10-18T00:00:00"/>
    <d v="2022-11-14T00:00:00"/>
    <n v="-21"/>
    <n v="39"/>
    <n v="417.33"/>
    <n v="-8763.93"/>
    <n v="16275.869999999999"/>
    <s v="Bonifico"/>
    <d v="2022-10-24T00:00:00"/>
    <s v="11556"/>
    <s v="SAN. BANCO POPOLARE CC TESORERIA"/>
  </r>
  <r>
    <s v="919171"/>
    <s v="99777"/>
    <x v="450"/>
    <s v="ACQ"/>
    <s v="V1-8151"/>
    <d v="2022-10-12T00:00:00"/>
    <m/>
    <n v="719.8"/>
    <s v="60"/>
    <d v="2022-10-18T00:00:00"/>
    <d v="2022-12-17T00:00:00"/>
    <n v="4"/>
    <n v="64"/>
    <n v="590"/>
    <n v="2360"/>
    <n v="37760"/>
    <s v="Bonifico"/>
    <d v="2022-12-21T00:00:00"/>
    <s v="14220"/>
    <s v="SAN. BANCO POPOLARE CC TESORERIA"/>
  </r>
  <r>
    <s v="919172"/>
    <s v="10566"/>
    <x v="668"/>
    <s v="ACQ"/>
    <s v="89/001"/>
    <d v="2022-10-10T00:00:00"/>
    <s v="MIRACCA: attività LP di medico per vaccinazioni COVID 19 - SETTEMBRE 2022 (12h)"/>
    <n v="480"/>
    <s v="30"/>
    <d v="2022-10-18T00:00:00"/>
    <d v="2022-11-17T00:00:00"/>
    <n v="-22"/>
    <n v="8"/>
    <n v="384"/>
    <n v="-8448"/>
    <n v="3072"/>
    <s v="Bonifico"/>
    <d v="2022-10-26T00:00:00"/>
    <s v="11627"/>
    <s v="TERR. BANCO POPOLARE"/>
  </r>
  <r>
    <s v="919173"/>
    <s v="99431"/>
    <x v="244"/>
    <s v="ACQ"/>
    <s v="472/SP"/>
    <d v="2022-10-11T00:00:00"/>
    <s v="SERV DEP E LOGIST SETT22"/>
    <n v="1220"/>
    <s v="60"/>
    <d v="2022-10-18T00:00:00"/>
    <d v="2022-12-17T00:00:00"/>
    <n v="-19"/>
    <n v="41"/>
    <n v="1000"/>
    <n v="-19000"/>
    <n v="41000"/>
    <s v="Bonifico"/>
    <d v="2022-11-28T00:00:00"/>
    <s v="12869"/>
    <s v="SAN. BANCO POPOLARE CC TESORERIA"/>
  </r>
  <r>
    <s v="919174"/>
    <s v="99436"/>
    <x v="101"/>
    <s v="ACQ"/>
    <s v="2022234119"/>
    <d v="2022-10-14T00:00:00"/>
    <m/>
    <n v="3594.1"/>
    <s v="60"/>
    <d v="2022-10-18T00:00:00"/>
    <d v="2022-12-17T00:00:00"/>
    <n v="-3"/>
    <n v="57"/>
    <n v="3267.36"/>
    <n v="-9802.08"/>
    <n v="186239.52000000002"/>
    <s v="Bonifico"/>
    <d v="2022-12-14T00:00:00"/>
    <s v="13643"/>
    <s v="SAN. BANCO POPOLARE CC TESORERIA"/>
  </r>
  <r>
    <s v="919175"/>
    <s v="91477"/>
    <x v="106"/>
    <s v="ACQ"/>
    <s v="1209375452"/>
    <d v="2022-10-14T00:00:00"/>
    <m/>
    <n v="68.430000000000007"/>
    <s v="60"/>
    <d v="2022-10-18T00:00:00"/>
    <d v="2022-12-17T00:00:00"/>
    <n v="-17"/>
    <n v="43"/>
    <n v="65.8"/>
    <n v="-1118.5999999999999"/>
    <n v="2829.4"/>
    <s v="Bonifico"/>
    <d v="2022-11-30T00:00:00"/>
    <s v="13038"/>
    <s v="SAN. BANCO POPOLARE CC TESORERIA"/>
  </r>
  <r>
    <s v="919176"/>
    <s v="94614"/>
    <x v="262"/>
    <s v="ACQ"/>
    <s v="7172150366"/>
    <d v="2022-10-12T00:00:00"/>
    <m/>
    <n v="1768"/>
    <s v="60"/>
    <d v="2022-10-18T00:00:00"/>
    <d v="2022-12-17T00:00:00"/>
    <n v="-19"/>
    <n v="41"/>
    <n v="1700"/>
    <n v="-32300"/>
    <n v="69700"/>
    <s v="Bonifico"/>
    <d v="2022-11-28T00:00:00"/>
    <s v="12819"/>
    <s v="SAN. BANCO POPOLARE CC TESORERIA"/>
  </r>
  <r>
    <s v="919177"/>
    <s v="91018"/>
    <x v="521"/>
    <s v="ACQ"/>
    <s v="E122297360"/>
    <d v="2022-10-12T00:00:00"/>
    <m/>
    <n v="11621.12"/>
    <s v="60"/>
    <d v="2022-10-18T00:00:00"/>
    <d v="2022-12-17T00:00:00"/>
    <n v="-19"/>
    <n v="41"/>
    <n v="9525.51"/>
    <n v="-180984.69"/>
    <n v="390545.91000000003"/>
    <s v="Bonifico"/>
    <d v="2022-11-28T00:00:00"/>
    <s v="12845"/>
    <s v="SAN. BANCO POPOLARE CC TESORERIA"/>
  </r>
  <r>
    <s v="919178"/>
    <s v="93441"/>
    <x v="312"/>
    <s v="ACQ"/>
    <s v="22VPA06672"/>
    <d v="2022-10-11T00:00:00"/>
    <m/>
    <n v="4448.18"/>
    <s v="60"/>
    <d v="2022-10-18T00:00:00"/>
    <d v="2022-12-17T00:00:00"/>
    <n v="-3"/>
    <n v="57"/>
    <n v="4043.8"/>
    <n v="-12131.400000000001"/>
    <n v="230496.6"/>
    <s v="Bonifico"/>
    <d v="2022-12-14T00:00:00"/>
    <s v="13548"/>
    <s v="SAN. BANCO POPOLARE CC TESORERIA"/>
  </r>
  <r>
    <s v="919179"/>
    <s v="99784"/>
    <x v="669"/>
    <s v="ACQ"/>
    <s v="60/E"/>
    <d v="2022-10-10T00:00:00"/>
    <s v="STIVALI: attività LP di medico per commissione medico locale patenti - 3 TRIMESTRE 2022"/>
    <n v="1910"/>
    <s v="30"/>
    <d v="2022-10-18T00:00:00"/>
    <d v="2022-11-17T00:00:00"/>
    <n v="-24"/>
    <n v="6"/>
    <n v="1528.4"/>
    <n v="-36681.600000000006"/>
    <n v="9170.4000000000015"/>
    <s v="Bonifico"/>
    <d v="2022-10-24T00:00:00"/>
    <s v="11549"/>
    <s v="TERR. BANCO POPOLARE"/>
  </r>
  <r>
    <s v="919180"/>
    <s v="22762"/>
    <x v="418"/>
    <s v="ACQ"/>
    <s v="001724/P22"/>
    <d v="2022-09-23T00:00:00"/>
    <m/>
    <n v="234.24"/>
    <s v="60"/>
    <d v="2022-10-18T00:00:00"/>
    <d v="2022-12-17T00:00:00"/>
    <n v="-19"/>
    <n v="41"/>
    <n v="192"/>
    <n v="-3648"/>
    <n v="7872"/>
    <s v="Bonifico"/>
    <d v="2022-11-28T00:00:00"/>
    <s v="12847"/>
    <s v="SAN. BANCO POPOLARE CC TESORERIA"/>
  </r>
  <r>
    <s v="919181"/>
    <s v="96876"/>
    <x v="7"/>
    <s v="ACQ"/>
    <s v="0740906732"/>
    <d v="2022-10-13T00:00:00"/>
    <m/>
    <n v="3821.04"/>
    <s v="60"/>
    <d v="2022-10-18T00:00:00"/>
    <d v="2022-12-17T00:00:00"/>
    <n v="3"/>
    <n v="63"/>
    <n v="3132"/>
    <n v="9396"/>
    <n v="197316"/>
    <s v="Bonifico"/>
    <d v="2022-12-20T00:00:00"/>
    <s v="14092"/>
    <s v="SAN. BANCO POPOLARE CC TESORERIA"/>
  </r>
  <r>
    <s v="919182"/>
    <s v="91477"/>
    <x v="106"/>
    <s v="ACQ"/>
    <s v="1209374036"/>
    <d v="2022-10-13T00:00:00"/>
    <m/>
    <n v="536.79999999999995"/>
    <s v="60"/>
    <d v="2022-10-18T00:00:00"/>
    <d v="2022-12-17T00:00:00"/>
    <n v="-19"/>
    <n v="41"/>
    <n v="440"/>
    <n v="-8360"/>
    <n v="18040"/>
    <s v="Bonifico"/>
    <d v="2022-11-28T00:00:00"/>
    <s v="12891"/>
    <s v="SAN. BANCO POPOLARE CC TESORERIA"/>
  </r>
  <r>
    <s v="919184"/>
    <s v="96876"/>
    <x v="7"/>
    <s v="ACQ"/>
    <s v="0740906733"/>
    <d v="2022-10-13T00:00:00"/>
    <m/>
    <n v="370.26"/>
    <s v="60"/>
    <d v="2022-10-18T00:00:00"/>
    <d v="2022-12-17T00:00:00"/>
    <n v="-3"/>
    <n v="57"/>
    <n v="336.6"/>
    <n v="-1009.8000000000001"/>
    <n v="19186.2"/>
    <s v="Bonifico"/>
    <d v="2022-12-14T00:00:00"/>
    <s v="13486"/>
    <s v="SAN. BANCO POPOLARE CC TESORERIA"/>
  </r>
  <r>
    <s v="919185"/>
    <s v="96711"/>
    <x v="114"/>
    <s v="ACQ"/>
    <s v="40166883"/>
    <d v="2022-10-14T00:00:00"/>
    <m/>
    <n v="32.33"/>
    <s v="60"/>
    <d v="2022-10-18T00:00:00"/>
    <d v="2022-12-17T00:00:00"/>
    <n v="-17"/>
    <n v="43"/>
    <n v="26.5"/>
    <n v="-450.5"/>
    <n v="1139.5"/>
    <s v="Bonifico"/>
    <d v="2022-11-30T00:00:00"/>
    <s v="13046"/>
    <s v="SAN. BANCO POPOLARE CC TESORERIA"/>
  </r>
  <r>
    <s v="919186"/>
    <s v="98800"/>
    <x v="112"/>
    <s v="ACQ"/>
    <s v="2022031994"/>
    <d v="2022-10-12T00:00:00"/>
    <m/>
    <n v="123.5"/>
    <s v="60"/>
    <d v="2022-10-18T00:00:00"/>
    <d v="2022-12-17T00:00:00"/>
    <n v="-3"/>
    <n v="57"/>
    <n v="112.27"/>
    <n v="-336.81"/>
    <n v="6399.3899999999994"/>
    <s v="Bonifico"/>
    <d v="2022-12-14T00:00:00"/>
    <s v="13487"/>
    <s v="SAN. BANCO POPOLARE CC TESORERIA"/>
  </r>
  <r>
    <s v="919188"/>
    <s v="95770"/>
    <x v="519"/>
    <s v="ACQ"/>
    <s v="6251013289"/>
    <d v="2022-10-12T00:00:00"/>
    <m/>
    <n v="994.84"/>
    <s v="60"/>
    <d v="2022-10-18T00:00:00"/>
    <d v="2022-12-17T00:00:00"/>
    <n v="-3"/>
    <n v="57"/>
    <n v="904.4"/>
    <n v="-2713.2"/>
    <n v="51550.799999999996"/>
    <s v="Bonifico"/>
    <d v="2022-12-14T00:00:00"/>
    <s v="13524"/>
    <s v="SAN. BANCO POPOLARE CC TESORERIA"/>
  </r>
  <r>
    <s v="919189"/>
    <s v="98800"/>
    <x v="112"/>
    <s v="ACQ"/>
    <s v="2022031992"/>
    <d v="2022-10-12T00:00:00"/>
    <m/>
    <n v="222.33"/>
    <s v="60"/>
    <d v="2022-10-18T00:00:00"/>
    <d v="2022-12-17T00:00:00"/>
    <n v="-3"/>
    <n v="57"/>
    <n v="202.12"/>
    <n v="-606.36"/>
    <n v="11520.84"/>
    <s v="Bonifico"/>
    <d v="2022-12-14T00:00:00"/>
    <s v="13487"/>
    <s v="SAN. BANCO POPOLARE CC TESORERIA"/>
  </r>
  <r>
    <s v="919190"/>
    <s v="99165"/>
    <x v="316"/>
    <s v="ACQ"/>
    <s v="5962/2022"/>
    <d v="2022-10-07T00:00:00"/>
    <m/>
    <n v="209.35"/>
    <s v="60"/>
    <d v="2022-10-18T00:00:00"/>
    <d v="2022-12-17T00:00:00"/>
    <n v="-19"/>
    <n v="41"/>
    <n v="171.6"/>
    <n v="-3260.4"/>
    <n v="7035.5999999999995"/>
    <s v="Bonifico"/>
    <d v="2022-11-28T00:00:00"/>
    <s v="12861"/>
    <s v="SAN. BANCO POPOLARE CC TESORERIA"/>
  </r>
  <r>
    <s v="919191"/>
    <s v="96491"/>
    <x v="3"/>
    <s v="ACQ"/>
    <s v="22220244"/>
    <d v="2022-10-13T00:00:00"/>
    <m/>
    <n v="229.26"/>
    <s v="60"/>
    <d v="2022-10-18T00:00:00"/>
    <d v="2022-12-17T00:00:00"/>
    <n v="-17"/>
    <n v="43"/>
    <n v="187.92"/>
    <n v="-3194.64"/>
    <n v="8080.5599999999995"/>
    <s v="Bonifico"/>
    <d v="2022-11-30T00:00:00"/>
    <s v="13063"/>
    <s v="SAN. BANCO POPOLARE CC TESORERIA"/>
  </r>
  <r>
    <s v="919192"/>
    <s v="99165"/>
    <x v="316"/>
    <s v="ACQ"/>
    <s v="5963/2022"/>
    <d v="2022-10-07T00:00:00"/>
    <s v="COVID"/>
    <n v="1020.6"/>
    <s v="60"/>
    <d v="2022-10-18T00:00:00"/>
    <d v="2022-12-17T00:00:00"/>
    <n v="-3"/>
    <n v="57"/>
    <n v="972"/>
    <n v="-2916"/>
    <n v="55404"/>
    <s v="Bonifico"/>
    <d v="2022-12-14T00:00:00"/>
    <s v="13506"/>
    <s v="SAN. BANCO POPOLARE CC TESORERIA"/>
  </r>
  <r>
    <s v="919193"/>
    <s v="99870"/>
    <x v="248"/>
    <s v="ACQ"/>
    <s v="55/NC/2022/PA"/>
    <d v="2022-09-30T00:00:00"/>
    <s v="NC A STORNO TOT FT 1088/2022/PA DEL 31/8/22"/>
    <n v="-15698.01"/>
    <s v="60"/>
    <d v="2022-10-18T00:00:00"/>
    <d v="2022-12-17T00:00:00"/>
    <n v="0"/>
    <n v="60"/>
    <n v="-12867.22"/>
    <n v="0"/>
    <n v="-772033.2"/>
    <s v="Bonifico"/>
    <d v="2022-11-08T00:00:00"/>
    <s v="11892"/>
    <s v="SAN. BANCO POPOLARE CC TESORERIA"/>
  </r>
  <r>
    <s v="919194"/>
    <s v="10148"/>
    <x v="570"/>
    <s v="ACQ"/>
    <s v="0900261857"/>
    <d v="2022-10-13T00:00:00"/>
    <m/>
    <n v="548.78"/>
    <s v="60"/>
    <d v="2022-10-18T00:00:00"/>
    <d v="2022-12-17T00:00:00"/>
    <n v="-19"/>
    <n v="41"/>
    <n v="527.66999999999996"/>
    <n v="-10025.73"/>
    <n v="21634.469999999998"/>
    <s v="Bonifico"/>
    <d v="2022-11-28T00:00:00"/>
    <s v="12943"/>
    <s v="SAN. BANCO POPOLARE CC TESORERIA"/>
  </r>
  <r>
    <s v="919195"/>
    <s v="93395"/>
    <x v="51"/>
    <s v="ACQ"/>
    <s v="22087303 Q1"/>
    <d v="2022-10-13T00:00:00"/>
    <m/>
    <n v="82.96"/>
    <s v="60"/>
    <d v="2022-10-18T00:00:00"/>
    <d v="2022-12-17T00:00:00"/>
    <n v="-17"/>
    <n v="43"/>
    <n v="68"/>
    <n v="-1156"/>
    <n v="2924"/>
    <s v="Bonifico"/>
    <d v="2022-11-30T00:00:00"/>
    <s v="13022"/>
    <s v="SAN. BANCO POPOLARE CC TESORERIA"/>
  </r>
  <r>
    <s v="919196"/>
    <s v="99870"/>
    <x v="248"/>
    <s v="ACQ"/>
    <s v="1226/2022/PA"/>
    <d v="2022-09-30T00:00:00"/>
    <s v="CARTELLE CLINICHE SETTEMBRE 2022"/>
    <n v="5290.41"/>
    <s v="60"/>
    <d v="2022-10-18T00:00:00"/>
    <d v="2022-12-17T00:00:00"/>
    <n v="-3"/>
    <n v="57"/>
    <n v="4336.3999999999996"/>
    <n v="-13009.199999999999"/>
    <n v="247174.8"/>
    <s v="Bonifico"/>
    <d v="2022-12-14T00:00:00"/>
    <s v="13612"/>
    <s v="SAN. BANCO POPOLARE CC TESORERIA"/>
  </r>
  <r>
    <s v="919197"/>
    <s v="10148"/>
    <x v="570"/>
    <s v="ACQ"/>
    <s v="0900261855"/>
    <d v="2022-10-13T00:00:00"/>
    <m/>
    <n v="2529.38"/>
    <s v="60"/>
    <d v="2022-10-18T00:00:00"/>
    <d v="2022-12-17T00:00:00"/>
    <n v="-19"/>
    <n v="41"/>
    <n v="2432.1"/>
    <n v="-46209.9"/>
    <n v="99716.099999999991"/>
    <s v="Bonifico"/>
    <d v="2022-11-28T00:00:00"/>
    <s v="12943"/>
    <s v="SAN. BANCO POPOLARE CC TESORERIA"/>
  </r>
  <r>
    <s v="919198"/>
    <s v="90476"/>
    <x v="144"/>
    <s v="ACQ"/>
    <s v="0000146262"/>
    <d v="2022-10-13T00:00:00"/>
    <m/>
    <n v="296.3"/>
    <s v="60"/>
    <d v="2022-10-18T00:00:00"/>
    <d v="2022-12-17T00:00:00"/>
    <n v="-3"/>
    <n v="57"/>
    <n v="269.36"/>
    <n v="-808.08"/>
    <n v="15353.52"/>
    <s v="Bonifico"/>
    <d v="2022-12-14T00:00:00"/>
    <s v="13725"/>
    <s v="SAN. BANCO POPOLARE CC TESORERIA"/>
  </r>
  <r>
    <s v="919199"/>
    <s v="99870"/>
    <x v="248"/>
    <s v="ACQ"/>
    <s v="1222/2022/PA"/>
    <d v="2022-09-30T00:00:00"/>
    <m/>
    <n v="8516.81"/>
    <s v="60"/>
    <d v="2022-10-18T00:00:00"/>
    <d v="2022-12-17T00:00:00"/>
    <n v="-19"/>
    <n v="41"/>
    <n v="6980.99"/>
    <n v="-132638.81"/>
    <n v="286220.58999999997"/>
    <s v="Bonifico"/>
    <d v="2022-11-28T00:00:00"/>
    <s v="12894"/>
    <s v="SAN. BANCO POPOLARE CC TESORERIA"/>
  </r>
  <r>
    <s v="919200"/>
    <s v="90127"/>
    <x v="88"/>
    <s v="ACQ"/>
    <s v="5302501495"/>
    <d v="2022-10-13T00:00:00"/>
    <m/>
    <n v="211.21"/>
    <s v="60"/>
    <d v="2022-10-18T00:00:00"/>
    <d v="2022-12-17T00:00:00"/>
    <n v="-3"/>
    <n v="57"/>
    <n v="173.12"/>
    <n v="-519.36"/>
    <n v="9867.84"/>
    <s v="Bonifico"/>
    <d v="2022-12-14T00:00:00"/>
    <s v="13676"/>
    <s v="SAN. BANCO POPOLARE CC TESORERIA"/>
  </r>
  <r>
    <s v="919201"/>
    <s v="92830"/>
    <x v="126"/>
    <s v="ACQ"/>
    <s v="0931934347"/>
    <d v="2022-10-12T00:00:00"/>
    <m/>
    <n v="66.5"/>
    <s v="60"/>
    <d v="2022-10-18T00:00:00"/>
    <d v="2022-12-17T00:00:00"/>
    <n v="-17"/>
    <n v="43"/>
    <n v="54.51"/>
    <n v="-926.67"/>
    <n v="2343.9299999999998"/>
    <s v="Bonifico"/>
    <d v="2022-11-30T00:00:00"/>
    <s v="13085"/>
    <s v="SAN. BANCO POPOLARE CC TESORERIA"/>
  </r>
  <r>
    <s v="919202"/>
    <s v="99870"/>
    <x v="248"/>
    <s v="ACQ"/>
    <s v="1227/2022/PA"/>
    <d v="2022-09-30T00:00:00"/>
    <s v="TERRITORIO SETT. 2022"/>
    <n v="4946.47"/>
    <s v="60"/>
    <d v="2022-10-18T00:00:00"/>
    <d v="2022-12-17T00:00:00"/>
    <n v="-4"/>
    <n v="56"/>
    <n v="4054.48"/>
    <n v="-16217.92"/>
    <n v="227050.88"/>
    <s v="Bonifico"/>
    <d v="2022-12-13T00:00:00"/>
    <s v="13424"/>
    <s v="TERR. BANCO POPOLARE"/>
  </r>
  <r>
    <s v="919203"/>
    <s v="92830"/>
    <x v="126"/>
    <s v="ACQ"/>
    <s v="0931934352"/>
    <d v="2022-10-12T00:00:00"/>
    <m/>
    <n v="20.74"/>
    <s v="60"/>
    <d v="2022-10-18T00:00:00"/>
    <d v="2022-12-17T00:00:00"/>
    <n v="-17"/>
    <n v="43"/>
    <n v="17"/>
    <n v="-289"/>
    <n v="731"/>
    <s v="Bonifico"/>
    <d v="2022-11-30T00:00:00"/>
    <s v="13085"/>
    <s v="SAN. BANCO POPOLARE CC TESORERIA"/>
  </r>
  <r>
    <s v="919204"/>
    <s v="92830"/>
    <x v="126"/>
    <s v="ACQ"/>
    <s v="0931934353"/>
    <d v="2022-10-12T00:00:00"/>
    <m/>
    <n v="519.16999999999996"/>
    <s v="60"/>
    <d v="2022-10-18T00:00:00"/>
    <d v="2022-12-17T00:00:00"/>
    <n v="-19"/>
    <n v="41"/>
    <n v="499.2"/>
    <n v="-9484.7999999999993"/>
    <n v="20467.2"/>
    <s v="Bonifico"/>
    <d v="2022-11-28T00:00:00"/>
    <s v="12918"/>
    <s v="SAN. BANCO POPOLARE CC TESORERIA"/>
  </r>
  <r>
    <s v="919205"/>
    <s v="99734"/>
    <x v="167"/>
    <s v="ACQ"/>
    <s v="22508317"/>
    <d v="2022-10-13T00:00:00"/>
    <m/>
    <n v="261.08"/>
    <s v="60"/>
    <d v="2022-10-18T00:00:00"/>
    <d v="2022-12-17T00:00:00"/>
    <n v="-17"/>
    <n v="43"/>
    <n v="214"/>
    <n v="-3638"/>
    <n v="9202"/>
    <s v="Bonifico"/>
    <d v="2022-11-30T00:00:00"/>
    <s v="13061"/>
    <s v="SAN. BANCO POPOLARE CC TESORERIA"/>
  </r>
  <r>
    <s v="919206"/>
    <s v="92830"/>
    <x v="126"/>
    <s v="ACQ"/>
    <s v="0931934349"/>
    <d v="2022-10-12T00:00:00"/>
    <m/>
    <n v="124.44"/>
    <s v="60"/>
    <d v="2022-10-18T00:00:00"/>
    <d v="2022-12-17T00:00:00"/>
    <n v="-17"/>
    <n v="43"/>
    <n v="102"/>
    <n v="-1734"/>
    <n v="4386"/>
    <s v="Bonifico"/>
    <d v="2022-11-30T00:00:00"/>
    <s v="13085"/>
    <s v="SAN. BANCO POPOLARE CC TESORERIA"/>
  </r>
  <r>
    <s v="919207"/>
    <s v="92849"/>
    <x v="327"/>
    <s v="ACQ"/>
    <s v="22514534"/>
    <d v="2022-10-07T00:00:00"/>
    <m/>
    <n v="88.44"/>
    <s v="60"/>
    <d v="2022-10-18T00:00:00"/>
    <d v="2022-12-17T00:00:00"/>
    <n v="-19"/>
    <n v="41"/>
    <n v="80.400000000000006"/>
    <n v="-1527.6000000000001"/>
    <n v="3296.4"/>
    <s v="Bonifico"/>
    <d v="2022-11-28T00:00:00"/>
    <s v="12896"/>
    <s v="SAN. BANCO POPOLARE CC TESORERIA"/>
  </r>
  <r>
    <s v="919208"/>
    <s v="99499"/>
    <x v="39"/>
    <s v="ACQ"/>
    <s v="6406/01"/>
    <d v="2022-10-15T00:00:00"/>
    <m/>
    <n v="27.82"/>
    <s v="60"/>
    <d v="2022-10-18T00:00:00"/>
    <d v="2022-12-17T00:00:00"/>
    <n v="-19"/>
    <n v="41"/>
    <n v="22.8"/>
    <n v="-433.2"/>
    <n v="934.80000000000007"/>
    <s v="Bonifico"/>
    <d v="2022-11-28T00:00:00"/>
    <s v="12954"/>
    <s v="SAN. BANCO POPOLARE CC TESORERIA"/>
  </r>
  <r>
    <s v="919209"/>
    <s v="100601"/>
    <x v="125"/>
    <s v="ACQ"/>
    <s v="0003054884"/>
    <d v="2022-10-14T00:00:00"/>
    <m/>
    <n v="276.05"/>
    <s v="60"/>
    <d v="2022-10-18T00:00:00"/>
    <d v="2022-12-17T00:00:00"/>
    <n v="-3"/>
    <n v="57"/>
    <n v="250.95"/>
    <n v="-752.84999999999991"/>
    <n v="14304.15"/>
    <s v="Bonifico"/>
    <d v="2022-12-14T00:00:00"/>
    <s v="13552"/>
    <s v="SAN. BANCO POPOLARE CC TESORERIA"/>
  </r>
  <r>
    <s v="919210"/>
    <s v="90544"/>
    <x v="11"/>
    <s v="ACQ"/>
    <s v="22132708"/>
    <d v="2022-10-12T00:00:00"/>
    <m/>
    <n v="583"/>
    <s v="60"/>
    <d v="2022-10-18T00:00:00"/>
    <d v="2022-12-17T00:00:00"/>
    <n v="3"/>
    <n v="63"/>
    <n v="530"/>
    <n v="1590"/>
    <n v="33390"/>
    <s v="Bonifico"/>
    <d v="2022-12-20T00:00:00"/>
    <s v="13980"/>
    <s v="SAN. BANCO POPOLARE CC TESORERIA"/>
  </r>
  <r>
    <s v="919211"/>
    <s v="91477"/>
    <x v="106"/>
    <s v="ACQ"/>
    <s v="1209374035"/>
    <d v="2022-10-13T00:00:00"/>
    <m/>
    <n v="8275.26"/>
    <s v="60"/>
    <d v="2022-10-18T00:00:00"/>
    <d v="2022-12-17T00:00:00"/>
    <n v="-19"/>
    <n v="41"/>
    <n v="6783"/>
    <n v="-128877"/>
    <n v="278103"/>
    <s v="Bonifico"/>
    <d v="2022-11-28T00:00:00"/>
    <s v="12891"/>
    <s v="SAN. BANCO POPOLARE CC TESORERIA"/>
  </r>
  <r>
    <s v="919212"/>
    <s v="100655"/>
    <x v="670"/>
    <s v="ACQ"/>
    <s v="22004414"/>
    <d v="2022-10-13T00:00:00"/>
    <s v="MANTEN ANN PATENT STORTI AL 2023"/>
    <n v="99.06"/>
    <s v="60"/>
    <d v="2022-10-18T00:00:00"/>
    <d v="2022-12-17T00:00:00"/>
    <n v="-54"/>
    <n v="6"/>
    <n v="83"/>
    <n v="-4482"/>
    <n v="498"/>
    <s v="Bonifico"/>
    <d v="2022-10-24T00:00:00"/>
    <s v="11554"/>
    <s v="SAN. BANCO POPOLARE CC TESORERIA"/>
  </r>
  <r>
    <s v="919214"/>
    <s v="90942"/>
    <x v="108"/>
    <s v="ACQ"/>
    <s v="5200766295"/>
    <d v="2022-10-07T00:00:00"/>
    <m/>
    <n v="268.75"/>
    <s v="60"/>
    <d v="2022-10-18T00:00:00"/>
    <d v="2022-12-17T00:00:00"/>
    <n v="-3"/>
    <n v="57"/>
    <n v="244.32"/>
    <n v="-732.96"/>
    <n v="13926.24"/>
    <s v="Bonifico"/>
    <d v="2022-12-14T00:00:00"/>
    <s v="13691"/>
    <s v="SAN. BANCO POPOLARE CC TESORERIA"/>
  </r>
  <r>
    <s v="919215"/>
    <s v="90544"/>
    <x v="11"/>
    <s v="ACQ"/>
    <s v="22132871"/>
    <d v="2022-10-12T00:00:00"/>
    <m/>
    <n v="747.5"/>
    <s v="60"/>
    <d v="2022-10-18T00:00:00"/>
    <d v="2022-12-17T00:00:00"/>
    <n v="-3"/>
    <n v="57"/>
    <n v="718.75"/>
    <n v="-2156.25"/>
    <n v="40968.75"/>
    <s v="Bonifico"/>
    <d v="2022-12-14T00:00:00"/>
    <s v="13678"/>
    <s v="SAN. BANCO POPOLARE CC TESORERIA"/>
  </r>
  <r>
    <s v="919216"/>
    <s v="96111"/>
    <x v="242"/>
    <s v="ACQ"/>
    <s v="4220322800058117"/>
    <d v="2022-10-11T00:00:00"/>
    <s v="SAN 0534 V.GIUSEPPINA 6BIM AGO/SETT22 SC 31/12"/>
    <n v="244"/>
    <s v="60"/>
    <d v="2022-10-18T00:00:00"/>
    <d v="2022-12-31T00:00:00"/>
    <n v="-25"/>
    <n v="35"/>
    <n v="200"/>
    <n v="-5000"/>
    <n v="7000"/>
    <s v="Bonifico"/>
    <d v="2022-12-06T00:00:00"/>
    <s v="13291"/>
    <s v="SAN. BANCO POPOLARE CC TESORERIA"/>
  </r>
  <r>
    <s v="919217"/>
    <s v="96420"/>
    <x v="38"/>
    <s v="ACQ"/>
    <s v="FS/5163"/>
    <d v="2022-10-06T00:00:00"/>
    <s v="VEDI NC NCS/5516 DEL 28/10/22 A STORNO PARZ. FT X ERRATA APPLICAZIONE IVA"/>
    <n v="2398.9"/>
    <s v="60"/>
    <d v="2022-10-18T00:00:00"/>
    <d v="2022-12-17T00:00:00"/>
    <n v="0"/>
    <n v="60"/>
    <n v="2304"/>
    <n v="0"/>
    <n v="138240"/>
    <s v="Bonifico"/>
    <d v="2022-12-05T00:00:00"/>
    <s v="13270"/>
    <s v="SAN. BANCO POPOLARE CC TESORERIA"/>
  </r>
  <r>
    <s v="919218"/>
    <s v="10148"/>
    <x v="570"/>
    <s v="ACQ"/>
    <s v="0900261898"/>
    <d v="2022-10-14T00:00:00"/>
    <s v="ORDINI 202218615+202218079"/>
    <n v="1615"/>
    <s v="60"/>
    <d v="2022-10-18T00:00:00"/>
    <d v="2022-12-17T00:00:00"/>
    <n v="-19"/>
    <n v="41"/>
    <n v="1552.88"/>
    <n v="-29504.720000000001"/>
    <n v="63668.08"/>
    <s v="Bonifico"/>
    <d v="2022-11-28T00:00:00"/>
    <s v="12943"/>
    <s v="SAN. BANCO POPOLARE CC TESORERIA"/>
  </r>
  <r>
    <s v="919219"/>
    <s v="94894"/>
    <x v="273"/>
    <s v="ACQ"/>
    <s v="3622102619"/>
    <d v="2022-10-12T00:00:00"/>
    <s v="PRODOTTO MYFORTIC OK PREZZO INFERIORE - LIQUIDARE FARMACIA"/>
    <n v="5623.12"/>
    <s v="60"/>
    <d v="2022-10-18T00:00:00"/>
    <d v="2022-12-17T00:00:00"/>
    <n v="-3"/>
    <n v="57"/>
    <n v="5111.93"/>
    <n v="-15335.79"/>
    <n v="291380.01"/>
    <s v="Bonifico"/>
    <d v="2022-12-14T00:00:00"/>
    <s v="13690"/>
    <s v="SAN. BANCO POPOLARE CC TESORERIA"/>
  </r>
  <r>
    <s v="919220"/>
    <s v="96420"/>
    <x v="38"/>
    <s v="ACQ"/>
    <s v="FS/5200"/>
    <d v="2022-10-11T00:00:00"/>
    <m/>
    <n v="41.5"/>
    <s v="60"/>
    <d v="2022-10-18T00:00:00"/>
    <d v="2022-12-17T00:00:00"/>
    <n v="-30"/>
    <n v="30"/>
    <n v="39.9"/>
    <n v="-1197"/>
    <n v="1197"/>
    <s v="Bonifico"/>
    <d v="2022-11-17T00:00:00"/>
    <s v="12303"/>
    <s v="SAN. BANCO POPOLARE CC TESORERIA"/>
  </r>
  <r>
    <s v="919222"/>
    <s v="94921"/>
    <x v="182"/>
    <s v="ACQ"/>
    <s v="8722176596"/>
    <d v="2022-10-13T00:00:00"/>
    <m/>
    <n v="42014.67"/>
    <s v="60"/>
    <d v="2022-10-18T00:00:00"/>
    <d v="2022-12-17T00:00:00"/>
    <n v="-3"/>
    <n v="57"/>
    <n v="38195.15"/>
    <n v="-114585.45000000001"/>
    <n v="2177123.5500000003"/>
    <s v="Bonifico"/>
    <d v="2022-12-14T00:00:00"/>
    <s v="13531"/>
    <s v="SAN. BANCO POPOLARE CC TESORERIA"/>
  </r>
  <r>
    <s v="919223"/>
    <s v="99423"/>
    <x v="98"/>
    <s v="ACQ"/>
    <s v="9897107752"/>
    <d v="2022-10-14T00:00:00"/>
    <m/>
    <n v="1863.4"/>
    <s v="60"/>
    <d v="2022-10-18T00:00:00"/>
    <d v="2022-12-17T00:00:00"/>
    <n v="-3"/>
    <n v="57"/>
    <n v="1694"/>
    <n v="-5082"/>
    <n v="96558"/>
    <s v="Bonifico"/>
    <d v="2022-12-14T00:00:00"/>
    <s v="13714"/>
    <s v="SAN. BANCO POPOLARE CC TESORERIA"/>
  </r>
  <r>
    <s v="919225"/>
    <s v="92021"/>
    <x v="212"/>
    <s v="ACQ"/>
    <s v="3300134401"/>
    <d v="2022-10-14T00:00:00"/>
    <m/>
    <n v="2103.75"/>
    <s v="60"/>
    <d v="2022-10-18T00:00:00"/>
    <d v="2022-12-17T00:00:00"/>
    <n v="-3"/>
    <n v="57"/>
    <n v="1912.5"/>
    <n v="-5737.5"/>
    <n v="109012.5"/>
    <s v="Bonifico"/>
    <d v="2022-12-14T00:00:00"/>
    <s v="13627"/>
    <s v="SAN. BANCO POPOLARE CC TESORERIA"/>
  </r>
  <r>
    <s v="919226"/>
    <s v="96420"/>
    <x v="38"/>
    <s v="ACQ"/>
    <s v="FS/5198"/>
    <d v="2022-10-11T00:00:00"/>
    <m/>
    <n v="47.42"/>
    <s v="60"/>
    <d v="2022-10-18T00:00:00"/>
    <d v="2022-12-17T00:00:00"/>
    <n v="-30"/>
    <n v="30"/>
    <n v="45.6"/>
    <n v="-1368"/>
    <n v="1368"/>
    <s v="Bonifico"/>
    <d v="2022-11-17T00:00:00"/>
    <s v="12303"/>
    <s v="SAN. BANCO POPOLARE CC TESORERIA"/>
  </r>
  <r>
    <s v="919227"/>
    <s v="92824"/>
    <x v="153"/>
    <s v="ACQ"/>
    <s v="13540"/>
    <d v="2022-10-12T00:00:00"/>
    <m/>
    <n v="1376.89"/>
    <s v="60"/>
    <d v="2022-10-18T00:00:00"/>
    <d v="2022-12-17T00:00:00"/>
    <n v="4"/>
    <n v="64"/>
    <n v="1128.5999999999999"/>
    <n v="4514.3999999999996"/>
    <n v="72230.399999999994"/>
    <s v="Bonifico"/>
    <d v="2022-12-21T00:00:00"/>
    <s v="14238"/>
    <s v="SAN. BANCO POPOLARE CC TESORERIA"/>
  </r>
  <r>
    <s v="919228"/>
    <s v="98389"/>
    <x v="471"/>
    <s v="ACQ"/>
    <s v="5188/2022"/>
    <d v="2022-10-12T00:00:00"/>
    <m/>
    <n v="541.67999999999995"/>
    <s v="60"/>
    <d v="2022-10-18T00:00:00"/>
    <d v="2022-12-17T00:00:00"/>
    <n v="-19"/>
    <n v="41"/>
    <n v="444"/>
    <n v="-8436"/>
    <n v="18204"/>
    <s v="Bonifico"/>
    <d v="2022-11-28T00:00:00"/>
    <s v="12887"/>
    <s v="SAN. BANCO POPOLARE CC TESORERIA"/>
  </r>
  <r>
    <s v="919229"/>
    <s v="99423"/>
    <x v="98"/>
    <s v="ACQ"/>
    <s v="9897107754"/>
    <d v="2022-10-14T00:00:00"/>
    <s v="OK MINOR PREZZO"/>
    <n v="26049.58"/>
    <s v="60"/>
    <d v="2022-10-18T00:00:00"/>
    <d v="2022-12-17T00:00:00"/>
    <n v="-3"/>
    <n v="57"/>
    <n v="23681.439999999999"/>
    <n v="-71044.319999999992"/>
    <n v="1349842.0799999998"/>
    <s v="Bonifico"/>
    <d v="2022-12-14T00:00:00"/>
    <s v="13714"/>
    <s v="SAN. BANCO POPOLARE CC TESORERIA"/>
  </r>
  <r>
    <s v="919230"/>
    <s v="481"/>
    <x v="325"/>
    <s v="ACQ"/>
    <s v="000956-0CPAPA"/>
    <d v="2022-10-07T00:00:00"/>
    <m/>
    <n v="23.86"/>
    <s v="60"/>
    <d v="2022-10-18T00:00:00"/>
    <d v="2022-12-17T00:00:00"/>
    <n v="-19"/>
    <n v="41"/>
    <n v="19.559999999999999"/>
    <n v="-371.64"/>
    <n v="801.95999999999992"/>
    <s v="Bonifico"/>
    <d v="2022-11-28T00:00:00"/>
    <s v="12960"/>
    <s v="SAN. BANCO POPOLARE CC TESORERIA"/>
  </r>
  <r>
    <s v="919231"/>
    <s v="92021"/>
    <x v="212"/>
    <s v="ACQ"/>
    <s v="3300134038"/>
    <d v="2022-10-13T00:00:00"/>
    <m/>
    <n v="103.53"/>
    <s v="60"/>
    <d v="2022-10-18T00:00:00"/>
    <d v="2022-12-17T00:00:00"/>
    <n v="3"/>
    <n v="63"/>
    <n v="94.12"/>
    <n v="282.36"/>
    <n v="5929.56"/>
    <s v="Bonifico"/>
    <d v="2022-12-20T00:00:00"/>
    <s v="14015"/>
    <s v="SAN. BANCO POPOLARE CC TESORERIA"/>
  </r>
  <r>
    <s v="919232"/>
    <s v="93395"/>
    <x v="51"/>
    <s v="ACQ"/>
    <s v="22086841 Q1"/>
    <d v="2022-10-12T00:00:00"/>
    <m/>
    <n v="486.78"/>
    <s v="60"/>
    <d v="2022-10-18T00:00:00"/>
    <d v="2022-12-17T00:00:00"/>
    <n v="-17"/>
    <n v="43"/>
    <n v="399"/>
    <n v="-6783"/>
    <n v="17157"/>
    <s v="Bonifico"/>
    <d v="2022-11-30T00:00:00"/>
    <s v="13022"/>
    <s v="SAN. BANCO POPOLARE CC TESORERIA"/>
  </r>
  <r>
    <s v="919233"/>
    <s v="100945"/>
    <x v="462"/>
    <s v="ACQ"/>
    <s v="3030"/>
    <d v="2022-10-12T00:00:00"/>
    <m/>
    <n v="422.4"/>
    <s v="60"/>
    <d v="2022-10-18T00:00:00"/>
    <d v="2022-12-17T00:00:00"/>
    <n v="-3"/>
    <n v="57"/>
    <n v="384"/>
    <n v="-1152"/>
    <n v="21888"/>
    <s v="Bonifico"/>
    <d v="2022-12-14T00:00:00"/>
    <s v="13634"/>
    <s v="SAN. BANCO POPOLARE CC TESORERIA"/>
  </r>
  <r>
    <s v="919234"/>
    <s v="10953"/>
    <x v="671"/>
    <s v="ACQ"/>
    <s v="5/PA"/>
    <d v="2022-10-14T00:00:00"/>
    <s v="DINGI: attività LP di psicologa per progetto GAP c/o SERD CR - SETTEMBRE 2022 (h 44,88 cent)"/>
    <n v="1144.44"/>
    <s v="30"/>
    <d v="2022-10-18T00:00:00"/>
    <d v="2022-11-17T00:00:00"/>
    <n v="-22"/>
    <n v="8"/>
    <n v="1144.44"/>
    <n v="-25177.68"/>
    <n v="9155.52"/>
    <s v="Bonifico"/>
    <d v="2022-10-26T00:00:00"/>
    <s v="11626"/>
    <s v="TERR. BANCO POPOLARE"/>
  </r>
  <r>
    <s v="919235"/>
    <s v="92830"/>
    <x v="126"/>
    <s v="ACQ"/>
    <s v="0931935637"/>
    <d v="2022-10-14T00:00:00"/>
    <m/>
    <n v="52.87"/>
    <s v="60"/>
    <d v="2022-10-18T00:00:00"/>
    <d v="2022-12-17T00:00:00"/>
    <n v="-17"/>
    <n v="43"/>
    <n v="43.34"/>
    <n v="-736.78000000000009"/>
    <n v="1863.6200000000001"/>
    <s v="Bonifico"/>
    <d v="2022-11-30T00:00:00"/>
    <s v="13085"/>
    <s v="SAN. BANCO POPOLARE CC TESORERIA"/>
  </r>
  <r>
    <s v="919236"/>
    <s v="92001"/>
    <x v="270"/>
    <s v="ACQ"/>
    <s v="2201012650"/>
    <d v="2022-10-07T00:00:00"/>
    <m/>
    <n v="141.63"/>
    <s v="60"/>
    <d v="2022-10-18T00:00:00"/>
    <d v="2022-12-17T00:00:00"/>
    <n v="-3"/>
    <n v="57"/>
    <n v="128.75"/>
    <n v="-386.25"/>
    <n v="7338.75"/>
    <s v="Bonifico"/>
    <d v="2022-12-14T00:00:00"/>
    <s v="13625"/>
    <s v="SAN. BANCO POPOLARE CC TESORERIA"/>
  </r>
  <r>
    <s v="919237"/>
    <s v="92849"/>
    <x v="327"/>
    <s v="ACQ"/>
    <s v="22514452"/>
    <d v="2022-10-07T00:00:00"/>
    <m/>
    <n v="715.88"/>
    <s v="60"/>
    <d v="2022-10-18T00:00:00"/>
    <d v="2022-12-17T00:00:00"/>
    <n v="-19"/>
    <n v="41"/>
    <n v="650.79999999999995"/>
    <n v="-12365.199999999999"/>
    <n v="26682.799999999999"/>
    <s v="Bonifico"/>
    <d v="2022-11-28T00:00:00"/>
    <s v="12896"/>
    <s v="SAN. BANCO POPOLARE CC TESORERIA"/>
  </r>
  <r>
    <s v="919238"/>
    <s v="96111"/>
    <x v="242"/>
    <s v="ACQ"/>
    <s v="8B00878054"/>
    <d v="2022-10-11T00:00:00"/>
    <s v="SAN POC 6BIM AGO/SETT22 SC31/12"/>
    <n v="1525"/>
    <s v="60"/>
    <d v="2022-10-18T00:00:00"/>
    <d v="2022-12-31T00:00:00"/>
    <n v="-25"/>
    <n v="35"/>
    <n v="1250"/>
    <n v="-31250"/>
    <n v="43750"/>
    <s v="Bonifico"/>
    <d v="2022-12-06T00:00:00"/>
    <s v="13291"/>
    <s v="SAN. BANCO POPOLARE CC TESORERIA"/>
  </r>
  <r>
    <s v="919239"/>
    <s v="22928"/>
    <x v="161"/>
    <s v="ACQ"/>
    <s v="V90011662"/>
    <d v="2022-10-04T00:00:00"/>
    <m/>
    <n v="122"/>
    <s v="60"/>
    <d v="2022-10-18T00:00:00"/>
    <d v="2022-12-17T00:00:00"/>
    <n v="-19"/>
    <n v="41"/>
    <n v="100"/>
    <n v="-1900"/>
    <n v="4100"/>
    <s v="Bonifico"/>
    <d v="2022-11-28T00:00:00"/>
    <s v="12852"/>
    <s v="SAN. BANCO POPOLARE CC TESORERIA"/>
  </r>
  <r>
    <s v="919241"/>
    <s v="97717"/>
    <x v="188"/>
    <s v="ACQ"/>
    <s v="6756/4"/>
    <d v="2022-10-11T00:00:00"/>
    <m/>
    <n v="335.39"/>
    <s v="60"/>
    <d v="2022-10-18T00:00:00"/>
    <d v="2022-12-17T00:00:00"/>
    <n v="-3"/>
    <n v="57"/>
    <n v="274.91000000000003"/>
    <n v="-824.73"/>
    <n v="15669.87"/>
    <s v="Bonifico"/>
    <d v="2022-12-14T00:00:00"/>
    <s v="13562"/>
    <s v="SAN. BANCO POPOLARE CC TESORERIA"/>
  </r>
  <r>
    <s v="919242"/>
    <s v="100796"/>
    <x v="220"/>
    <s v="ACQ"/>
    <s v="322941270"/>
    <d v="2022-10-04T00:00:00"/>
    <m/>
    <n v="628.01"/>
    <s v="60"/>
    <d v="2022-10-18T00:00:00"/>
    <d v="2022-12-17T00:00:00"/>
    <n v="-3"/>
    <n v="57"/>
    <n v="570.91999999999996"/>
    <n v="-1712.7599999999998"/>
    <n v="32542.44"/>
    <s v="Bonifico"/>
    <d v="2022-12-14T00:00:00"/>
    <s v="13656"/>
    <s v="SAN. BANCO POPOLARE CC TESORERIA"/>
  </r>
  <r>
    <s v="919243"/>
    <s v="90476"/>
    <x v="144"/>
    <s v="ACQ"/>
    <s v="0000146079"/>
    <d v="2022-10-12T00:00:00"/>
    <m/>
    <n v="2043.03"/>
    <s v="60"/>
    <d v="2022-10-18T00:00:00"/>
    <d v="2022-12-17T00:00:00"/>
    <n v="-3"/>
    <n v="57"/>
    <n v="1857.3"/>
    <n v="-5571.9"/>
    <n v="105866.09999999999"/>
    <s v="Bonifico"/>
    <d v="2022-12-14T00:00:00"/>
    <s v="13725"/>
    <s v="SAN. BANCO POPOLARE CC TESORERIA"/>
  </r>
  <r>
    <s v="919244"/>
    <s v="92824"/>
    <x v="153"/>
    <s v="ACQ"/>
    <s v="13541"/>
    <d v="2022-10-12T00:00:00"/>
    <m/>
    <n v="973.56"/>
    <s v="60"/>
    <d v="2022-10-18T00:00:00"/>
    <d v="2022-12-17T00:00:00"/>
    <n v="4"/>
    <n v="64"/>
    <n v="798"/>
    <n v="3192"/>
    <n v="51072"/>
    <s v="Bonifico"/>
    <d v="2022-12-21T00:00:00"/>
    <s v="14238"/>
    <s v="SAN. BANCO POPOLARE CC TESORERIA"/>
  </r>
  <r>
    <s v="919245"/>
    <s v="90693"/>
    <x v="352"/>
    <s v="ACQ"/>
    <s v="2022FS006946"/>
    <d v="2022-10-12T00:00:00"/>
    <m/>
    <n v="390.4"/>
    <s v="60"/>
    <d v="2022-10-18T00:00:00"/>
    <d v="2022-12-17T00:00:00"/>
    <n v="-19"/>
    <n v="41"/>
    <n v="320"/>
    <n v="-6080"/>
    <n v="13120"/>
    <s v="Bonifico"/>
    <d v="2022-11-28T00:00:00"/>
    <s v="12875"/>
    <s v="SAN. BANCO POPOLARE CC TESORERIA"/>
  </r>
  <r>
    <s v="919246"/>
    <s v="93395"/>
    <x v="51"/>
    <s v="ACQ"/>
    <s v="22086842 Q1"/>
    <d v="2022-10-12T00:00:00"/>
    <m/>
    <n v="402.36"/>
    <s v="60"/>
    <d v="2022-10-18T00:00:00"/>
    <d v="2022-12-17T00:00:00"/>
    <n v="-17"/>
    <n v="43"/>
    <n v="329.8"/>
    <n v="-5606.6"/>
    <n v="14181.4"/>
    <s v="Bonifico"/>
    <d v="2022-11-30T00:00:00"/>
    <s v="13022"/>
    <s v="SAN. BANCO POPOLARE CC TESORERIA"/>
  </r>
  <r>
    <s v="919247"/>
    <s v="96111"/>
    <x v="242"/>
    <s v="ACQ"/>
    <s v="8B00882473"/>
    <d v="2022-10-11T00:00:00"/>
    <s v="TERR 1004 VIA ROMANI 6BIM AGO/SETT22 SC 31/12"/>
    <n v="67.34"/>
    <s v="60"/>
    <d v="2022-10-18T00:00:00"/>
    <d v="2022-12-31T00:00:00"/>
    <n v="-25"/>
    <n v="35"/>
    <n v="55.2"/>
    <n v="-1380"/>
    <n v="1932"/>
    <s v="Bonifico"/>
    <d v="2022-12-06T00:00:00"/>
    <s v="13290"/>
    <s v="TERR. BANCO POPOLARE"/>
  </r>
  <r>
    <s v="919248"/>
    <s v="96876"/>
    <x v="7"/>
    <s v="ACQ"/>
    <s v="0740906734"/>
    <d v="2022-10-13T00:00:00"/>
    <m/>
    <n v="73.2"/>
    <s v="60"/>
    <d v="2022-10-18T00:00:00"/>
    <d v="2022-12-17T00:00:00"/>
    <n v="4"/>
    <n v="64"/>
    <n v="60"/>
    <n v="240"/>
    <n v="3840"/>
    <s v="Bonifico"/>
    <d v="2022-12-21T00:00:00"/>
    <s v="14273"/>
    <s v="SAN. BANCO POPOLARE CC TESORERIA"/>
  </r>
  <r>
    <s v="919249"/>
    <s v="96881"/>
    <x v="0"/>
    <s v="ACQ"/>
    <s v="8261395136"/>
    <d v="2022-10-12T00:00:00"/>
    <m/>
    <n v="55"/>
    <s v="60"/>
    <d v="2022-10-18T00:00:00"/>
    <d v="2022-12-17T00:00:00"/>
    <n v="-19"/>
    <n v="41"/>
    <n v="50"/>
    <n v="-950"/>
    <n v="2050"/>
    <s v="Bonifico"/>
    <d v="2022-11-28T00:00:00"/>
    <s v="12836"/>
    <s v="SAN. BANCO POPOLARE CC TESORERIA"/>
  </r>
  <r>
    <s v="919250"/>
    <s v="99845"/>
    <x v="495"/>
    <s v="ACQ"/>
    <s v="22/332617"/>
    <d v="2022-09-30T00:00:00"/>
    <s v="NOL. SETTEMBRE 2022"/>
    <n v="254.8"/>
    <s v="60"/>
    <d v="2022-10-18T00:00:00"/>
    <d v="2022-12-17T00:00:00"/>
    <n v="-19"/>
    <n v="41"/>
    <n v="245"/>
    <n v="-4655"/>
    <n v="10045"/>
    <s v="Bonifico"/>
    <d v="2022-11-28T00:00:00"/>
    <s v="12882"/>
    <s v="SAN. BANCO POPOLARE CC TESORERIA"/>
  </r>
  <r>
    <s v="919251"/>
    <s v="90127"/>
    <x v="88"/>
    <s v="ACQ"/>
    <s v="5302501494"/>
    <d v="2022-10-13T00:00:00"/>
    <m/>
    <n v="219.6"/>
    <s v="60"/>
    <d v="2022-10-18T00:00:00"/>
    <d v="2022-12-17T00:00:00"/>
    <n v="-19"/>
    <n v="41"/>
    <n v="180"/>
    <n v="-3420"/>
    <n v="7380"/>
    <s v="Bonifico"/>
    <d v="2022-11-28T00:00:00"/>
    <s v="12963"/>
    <s v="SAN. BANCO POPOLARE CC TESORERIA"/>
  </r>
  <r>
    <s v="919252"/>
    <s v="90176"/>
    <x v="349"/>
    <s v="ACQ"/>
    <s v="3486/2"/>
    <d v="2022-10-13T00:00:00"/>
    <m/>
    <n v="9022.81"/>
    <s v="60"/>
    <d v="2022-10-18T00:00:00"/>
    <d v="2022-12-17T00:00:00"/>
    <n v="-19"/>
    <n v="41"/>
    <n v="7896.3"/>
    <n v="-150029.70000000001"/>
    <n v="323748.3"/>
    <s v="Bonifico"/>
    <d v="2022-11-28T00:00:00"/>
    <s v="12888"/>
    <s v="SAN. BANCO POPOLARE CC TESORERIA"/>
  </r>
  <r>
    <s v="919253"/>
    <s v="96876"/>
    <x v="7"/>
    <s v="ACQ"/>
    <s v="0740906730"/>
    <d v="2022-10-13T00:00:00"/>
    <m/>
    <n v="12.81"/>
    <s v="60"/>
    <d v="2022-10-18T00:00:00"/>
    <d v="2022-12-17T00:00:00"/>
    <n v="-17"/>
    <n v="43"/>
    <n v="10.5"/>
    <n v="-178.5"/>
    <n v="451.5"/>
    <s v="Bonifico"/>
    <d v="2022-11-30T00:00:00"/>
    <s v="13053"/>
    <s v="SAN. BANCO POPOLARE CC TESORERIA"/>
  </r>
  <r>
    <s v="919254"/>
    <s v="100845"/>
    <x v="193"/>
    <s v="ACQ"/>
    <s v="558 / PA"/>
    <d v="2022-10-13T00:00:00"/>
    <m/>
    <n v="1145.48"/>
    <s v="60"/>
    <d v="2022-10-18T00:00:00"/>
    <d v="2022-12-17T00:00:00"/>
    <n v="-3"/>
    <n v="57"/>
    <n v="1101.42"/>
    <n v="-3304.26"/>
    <n v="62780.94"/>
    <s v="Bonifico"/>
    <d v="2022-12-14T00:00:00"/>
    <s v="13481"/>
    <s v="SAN. BANCO POPOLARE CC TESORERIA"/>
  </r>
  <r>
    <s v="919255"/>
    <s v="90031"/>
    <x v="208"/>
    <s v="ACQ"/>
    <s v="1220265565"/>
    <d v="2022-10-14T00:00:00"/>
    <m/>
    <n v="108.06"/>
    <s v="60"/>
    <d v="2022-10-18T00:00:00"/>
    <d v="2022-12-17T00:00:00"/>
    <n v="-3"/>
    <n v="57"/>
    <n v="98.24"/>
    <n v="-294.71999999999997"/>
    <n v="5599.6799999999994"/>
    <s v="Bonifico"/>
    <d v="2022-12-14T00:00:00"/>
    <s v="13516"/>
    <s v="SAN. BANCO POPOLARE CC TESORERIA"/>
  </r>
  <r>
    <s v="919256"/>
    <s v="99734"/>
    <x v="167"/>
    <s v="ACQ"/>
    <s v="22508220"/>
    <d v="2022-10-12T00:00:00"/>
    <m/>
    <n v="99.84"/>
    <s v="60"/>
    <d v="2022-10-18T00:00:00"/>
    <d v="2022-12-17T00:00:00"/>
    <n v="-19"/>
    <n v="41"/>
    <n v="96"/>
    <n v="-1824"/>
    <n v="3936"/>
    <s v="Bonifico"/>
    <d v="2022-11-28T00:00:00"/>
    <s v="12870"/>
    <s v="SAN. BANCO POPOLARE CC TESORERIA"/>
  </r>
  <r>
    <s v="919257"/>
    <s v="90176"/>
    <x v="349"/>
    <s v="ACQ"/>
    <s v="3485/2"/>
    <d v="2022-10-13T00:00:00"/>
    <m/>
    <n v="92987.74"/>
    <s v="60"/>
    <d v="2022-10-18T00:00:00"/>
    <d v="2022-12-17T00:00:00"/>
    <n v="-19"/>
    <n v="41"/>
    <n v="88201.93"/>
    <n v="-1675836.67"/>
    <n v="3616279.13"/>
    <s v="Bonifico"/>
    <d v="2022-11-28T00:00:00"/>
    <s v="12888"/>
    <s v="SAN. BANCO POPOLARE CC TESORERIA"/>
  </r>
  <r>
    <s v="919258"/>
    <s v="90476"/>
    <x v="144"/>
    <s v="ACQ"/>
    <s v="0000146080"/>
    <d v="2022-10-12T00:00:00"/>
    <m/>
    <n v="25010.7"/>
    <s v="60"/>
    <d v="2022-10-18T00:00:00"/>
    <d v="2022-12-17T00:00:00"/>
    <n v="-3"/>
    <n v="57"/>
    <n v="22737"/>
    <n v="-68211"/>
    <n v="1296009"/>
    <s v="Bonifico"/>
    <d v="2022-12-14T00:00:00"/>
    <s v="13725"/>
    <s v="SAN. BANCO POPOLARE CC TESORERIA"/>
  </r>
  <r>
    <s v="919259"/>
    <s v="96111"/>
    <x v="242"/>
    <s v="ACQ"/>
    <s v="4220322800057564"/>
    <d v="2022-10-11T00:00:00"/>
    <s v="SAN POOP V ROMANI 0520 6BIM AGO/SETT22 SC 31/12"/>
    <n v="380.96"/>
    <s v="60"/>
    <d v="2022-10-18T00:00:00"/>
    <d v="2022-12-31T00:00:00"/>
    <n v="-25"/>
    <n v="35"/>
    <n v="312.26"/>
    <n v="-7806.5"/>
    <n v="10929.1"/>
    <s v="Bonifico"/>
    <d v="2022-12-06T00:00:00"/>
    <s v="13291"/>
    <s v="SAN. BANCO POPOLARE CC TESORERIA"/>
  </r>
  <r>
    <s v="919260"/>
    <s v="90101"/>
    <x v="355"/>
    <s v="ACQ"/>
    <s v="4684/PA"/>
    <d v="2022-10-07T00:00:00"/>
    <m/>
    <n v="444.2"/>
    <s v="60"/>
    <d v="2022-10-18T00:00:00"/>
    <d v="2022-12-17T00:00:00"/>
    <n v="-19"/>
    <n v="41"/>
    <n v="403.82"/>
    <n v="-7672.58"/>
    <n v="16556.62"/>
    <s v="Bonifico"/>
    <d v="2022-11-28T00:00:00"/>
    <s v="12842"/>
    <s v="SAN. BANCO POPOLARE CC TESORERIA"/>
  </r>
  <r>
    <s v="919261"/>
    <s v="92830"/>
    <x v="126"/>
    <s v="ACQ"/>
    <s v="0931935830"/>
    <d v="2022-10-15T00:00:00"/>
    <m/>
    <n v="110.09"/>
    <s v="60"/>
    <d v="2022-10-18T00:00:00"/>
    <d v="2022-12-17T00:00:00"/>
    <n v="-17"/>
    <n v="43"/>
    <n v="90.24"/>
    <n v="-1534.08"/>
    <n v="3880.3199999999997"/>
    <s v="Bonifico"/>
    <d v="2022-11-30T00:00:00"/>
    <s v="13085"/>
    <s v="SAN. BANCO POPOLARE CC TESORERIA"/>
  </r>
  <r>
    <s v="919262"/>
    <s v="99208"/>
    <x v="274"/>
    <s v="ACQ"/>
    <s v="22019769/EI"/>
    <d v="2022-09-30T00:00:00"/>
    <m/>
    <n v="343.2"/>
    <s v="60"/>
    <d v="2022-10-18T00:00:00"/>
    <d v="2022-12-17T00:00:00"/>
    <n v="-19"/>
    <n v="41"/>
    <n v="312"/>
    <n v="-5928"/>
    <n v="12792"/>
    <s v="Bonifico"/>
    <d v="2022-11-28T00:00:00"/>
    <s v="12834"/>
    <s v="SAN. BANCO POPOLARE CC TESORERIA"/>
  </r>
  <r>
    <s v="919263"/>
    <s v="92068"/>
    <x v="146"/>
    <s v="ACQ"/>
    <s v="1020559500"/>
    <d v="2022-10-12T00:00:00"/>
    <m/>
    <n v="268.39999999999998"/>
    <s v="60"/>
    <d v="2022-10-18T00:00:00"/>
    <d v="2022-12-17T00:00:00"/>
    <n v="-3"/>
    <n v="57"/>
    <n v="220"/>
    <n v="-660"/>
    <n v="12540"/>
    <s v="Bonifico"/>
    <d v="2022-12-14T00:00:00"/>
    <s v="13556"/>
    <s v="SAN. BANCO POPOLARE CC TESORERIA"/>
  </r>
  <r>
    <s v="919264"/>
    <s v="96420"/>
    <x v="38"/>
    <s v="ACQ"/>
    <s v="FS/5203"/>
    <d v="2022-10-13T00:00:00"/>
    <m/>
    <n v="47.42"/>
    <s v="60"/>
    <d v="2022-10-18T00:00:00"/>
    <d v="2022-12-17T00:00:00"/>
    <n v="-30"/>
    <n v="30"/>
    <n v="45.6"/>
    <n v="-1368"/>
    <n v="1368"/>
    <s v="Bonifico"/>
    <d v="2022-11-17T00:00:00"/>
    <s v="12303"/>
    <s v="SAN. BANCO POPOLARE CC TESORERIA"/>
  </r>
  <r>
    <s v="919265"/>
    <s v="96881"/>
    <x v="0"/>
    <s v="ACQ"/>
    <s v="2261024961"/>
    <d v="2022-10-14T00:00:00"/>
    <s v="SU FATT 8261320089 31/01/22"/>
    <n v="-271.26"/>
    <s v="60"/>
    <d v="2022-10-18T00:00:00"/>
    <d v="1899-12-30T00:00:00"/>
    <n v="0"/>
    <n v="60"/>
    <n v="-246.6"/>
    <n v="0"/>
    <n v="-14796"/>
    <s v="Bonifico"/>
    <d v="2022-11-08T00:00:00"/>
    <s v="11894"/>
    <s v="TERR. BANCO POPOLARE"/>
  </r>
  <r>
    <s v="919266"/>
    <s v="22928"/>
    <x v="161"/>
    <s v="ACQ"/>
    <s v="V90011751"/>
    <d v="2022-10-05T00:00:00"/>
    <m/>
    <n v="248.88"/>
    <s v="60"/>
    <d v="2022-10-18T00:00:00"/>
    <d v="2022-12-17T00:00:00"/>
    <n v="-19"/>
    <n v="41"/>
    <n v="204"/>
    <n v="-3876"/>
    <n v="8364"/>
    <s v="Bonifico"/>
    <d v="2022-11-28T00:00:00"/>
    <s v="12852"/>
    <s v="SAN. BANCO POPOLARE CC TESORERIA"/>
  </r>
  <r>
    <s v="919268"/>
    <s v="97823"/>
    <x v="253"/>
    <s v="ACQ"/>
    <s v="004270275817"/>
    <d v="2022-10-13T00:00:00"/>
    <s v="SAN POOP 0772 SETT22 SC 19/12"/>
    <n v="21170.43"/>
    <s v="60"/>
    <d v="2022-10-18T00:00:00"/>
    <d v="2022-12-19T00:00:00"/>
    <n v="-13"/>
    <n v="47"/>
    <n v="17352.810000000001"/>
    <n v="-225586.53000000003"/>
    <n v="815582.07000000007"/>
    <s v="Bonifico"/>
    <d v="2022-12-06T00:00:00"/>
    <s v="13284"/>
    <s v="SAN. BANCO POPOLARE CC TESORERIA"/>
  </r>
  <r>
    <s v="919269"/>
    <s v="92068"/>
    <x v="146"/>
    <s v="ACQ"/>
    <s v="1020559586"/>
    <d v="2022-10-13T00:00:00"/>
    <m/>
    <n v="42.7"/>
    <s v="60"/>
    <d v="2022-10-18T00:00:00"/>
    <d v="2022-12-17T00:00:00"/>
    <n v="-3"/>
    <n v="57"/>
    <n v="35"/>
    <n v="-105"/>
    <n v="1995"/>
    <s v="Bonifico"/>
    <d v="2022-12-14T00:00:00"/>
    <s v="13556"/>
    <s v="SAN. BANCO POPOLARE CC TESORERIA"/>
  </r>
  <r>
    <s v="919270"/>
    <s v="94483"/>
    <x v="113"/>
    <s v="ACQ"/>
    <s v="27482386"/>
    <d v="2022-10-14T00:00:00"/>
    <m/>
    <n v="13.86"/>
    <s v="60"/>
    <d v="2022-10-18T00:00:00"/>
    <d v="2022-12-17T00:00:00"/>
    <n v="-3"/>
    <n v="57"/>
    <n v="12.6"/>
    <n v="-37.799999999999997"/>
    <n v="718.19999999999993"/>
    <s v="Bonifico"/>
    <d v="2022-12-14T00:00:00"/>
    <s v="13536"/>
    <s v="SAN. BANCO POPOLARE CC TESORERIA"/>
  </r>
  <r>
    <s v="919271"/>
    <s v="95705"/>
    <x v="283"/>
    <s v="ACQ"/>
    <s v="500013479"/>
    <d v="2022-10-12T00:00:00"/>
    <m/>
    <n v="13446.79"/>
    <s v="60"/>
    <d v="2022-10-18T00:00:00"/>
    <d v="2022-12-17T00:00:00"/>
    <n v="-3"/>
    <n v="57"/>
    <n v="12224.35"/>
    <n v="-36673.050000000003"/>
    <n v="696787.95000000007"/>
    <s v="Bonifico"/>
    <d v="2022-12-14T00:00:00"/>
    <s v="13526"/>
    <s v="SAN. BANCO POPOLARE CC TESORERIA"/>
  </r>
  <r>
    <s v="919272"/>
    <s v="95752"/>
    <x v="358"/>
    <s v="ACQ"/>
    <s v="1056976506"/>
    <d v="2022-10-14T00:00:00"/>
    <m/>
    <n v="405.6"/>
    <s v="60"/>
    <d v="2022-10-18T00:00:00"/>
    <d v="2022-12-17T00:00:00"/>
    <n v="-19"/>
    <n v="41"/>
    <n v="390"/>
    <n v="-7410"/>
    <n v="15990"/>
    <s v="Bonifico"/>
    <d v="2022-11-28T00:00:00"/>
    <s v="12958"/>
    <s v="SAN. BANCO POPOLARE CC TESORERIA"/>
  </r>
  <r>
    <s v="919273"/>
    <s v="96419"/>
    <x v="160"/>
    <s v="ACQ"/>
    <s v="P3402"/>
    <d v="2022-10-07T00:00:00"/>
    <m/>
    <n v="43.19"/>
    <s v="60"/>
    <d v="2022-10-18T00:00:00"/>
    <d v="2022-12-17T00:00:00"/>
    <n v="-3"/>
    <n v="57"/>
    <n v="35.4"/>
    <n v="-106.19999999999999"/>
    <n v="2017.8"/>
    <s v="Bonifico"/>
    <d v="2022-12-14T00:00:00"/>
    <s v="13693"/>
    <s v="SAN. BANCO POPOLARE CC TESORERIA"/>
  </r>
  <r>
    <s v="919274"/>
    <s v="97609"/>
    <x v="284"/>
    <s v="ACQ"/>
    <s v="3006927938"/>
    <d v="2022-10-11T00:00:00"/>
    <m/>
    <n v="92.72"/>
    <s v="60"/>
    <d v="2022-10-18T00:00:00"/>
    <d v="2022-12-17T00:00:00"/>
    <n v="3"/>
    <n v="63"/>
    <n v="76"/>
    <n v="228"/>
    <n v="4788"/>
    <s v="Bonifico"/>
    <d v="2022-12-20T00:00:00"/>
    <s v="14065"/>
    <s v="SAN. BANCO POPOLARE CC TESORERIA"/>
  </r>
  <r>
    <s v="919275"/>
    <s v="10013"/>
    <x v="672"/>
    <s v="ACQ"/>
    <s v="TN22003161"/>
    <d v="2022-10-05T00:00:00"/>
    <m/>
    <n v="70.55"/>
    <s v="60"/>
    <d v="2022-10-18T00:00:00"/>
    <d v="2022-12-17T00:00:00"/>
    <n v="-3"/>
    <n v="57"/>
    <n v="64.14"/>
    <n v="-192.42000000000002"/>
    <n v="3655.98"/>
    <s v="Bonifico"/>
    <d v="2022-12-14T00:00:00"/>
    <s v="13491"/>
    <s v="SAN. BANCO POPOLARE CC TESORERIA"/>
  </r>
  <r>
    <s v="919276"/>
    <s v="22762"/>
    <x v="418"/>
    <s v="ACQ"/>
    <s v="001779/P22"/>
    <d v="2022-09-30T00:00:00"/>
    <m/>
    <n v="175.68"/>
    <s v="60"/>
    <d v="2022-10-18T00:00:00"/>
    <d v="2022-12-17T00:00:00"/>
    <n v="-19"/>
    <n v="41"/>
    <n v="144"/>
    <n v="-2736"/>
    <n v="5904"/>
    <s v="Bonifico"/>
    <d v="2022-11-28T00:00:00"/>
    <s v="12847"/>
    <s v="SAN. BANCO POPOLARE CC TESORERIA"/>
  </r>
  <r>
    <s v="919277"/>
    <s v="96881"/>
    <x v="0"/>
    <s v="ACQ"/>
    <s v="2261024964"/>
    <d v="2022-10-14T00:00:00"/>
    <s v="SOPRAVV.NUTRIZ.SU FATT 8261303553 30/11/2021"/>
    <n v="-330"/>
    <s v="60"/>
    <d v="2022-10-18T00:00:00"/>
    <d v="2022-12-17T00:00:00"/>
    <n v="0"/>
    <n v="60"/>
    <n v="-300"/>
    <n v="0"/>
    <n v="-18000"/>
    <s v="Bonifico"/>
    <d v="2022-11-08T00:00:00"/>
    <s v="11893"/>
    <s v="TERR. BANCO POPOLARE"/>
  </r>
  <r>
    <s v="919278"/>
    <s v="22628"/>
    <x v="53"/>
    <s v="ACQ"/>
    <s v="3063614276"/>
    <d v="2022-10-05T00:00:00"/>
    <s v="NC A STORNO PARZ. FT 3073867120 DEL 2/6/22"/>
    <n v="-3.66"/>
    <s v="60"/>
    <d v="2022-10-18T00:00:00"/>
    <d v="2022-12-17T00:00:00"/>
    <n v="0"/>
    <n v="60"/>
    <n v="-3"/>
    <n v="0"/>
    <n v="-180"/>
    <s v="Bonifico"/>
    <d v="2022-10-25T00:00:00"/>
    <s v="11624"/>
    <s v="SAN. BANCO POPOLARE CC TESORERIA"/>
  </r>
  <r>
    <s v="919279"/>
    <s v="90101"/>
    <x v="355"/>
    <s v="ACQ"/>
    <s v="4685/PA"/>
    <d v="2022-10-07T00:00:00"/>
    <m/>
    <n v="93.45"/>
    <s v="60"/>
    <d v="2022-10-18T00:00:00"/>
    <d v="2022-12-17T00:00:00"/>
    <n v="3"/>
    <n v="63"/>
    <n v="84.95"/>
    <n v="254.85000000000002"/>
    <n v="5351.85"/>
    <s v="Bonifico"/>
    <d v="2022-12-20T00:00:00"/>
    <s v="14074"/>
    <s v="SAN. BANCO POPOLARE CC TESORERIA"/>
  </r>
  <r>
    <s v="919280"/>
    <s v="96111"/>
    <x v="242"/>
    <s v="ACQ"/>
    <s v="7X04234321"/>
    <d v="2022-10-11T00:00:00"/>
    <s v="SAN 118 6BIM AGO/SETT22 SC 12/12"/>
    <n v="1664.29"/>
    <s v="60"/>
    <d v="2022-10-18T00:00:00"/>
    <d v="2022-12-12T00:00:00"/>
    <n v="-14"/>
    <n v="46"/>
    <n v="1364.17"/>
    <n v="-19098.38"/>
    <n v="62751.820000000007"/>
    <s v="Bonifico"/>
    <d v="2022-11-28T00:00:00"/>
    <s v="12799"/>
    <s v="SAN. BANCO POPOLARE CC TESORERIA"/>
  </r>
  <r>
    <s v="919281"/>
    <s v="22839"/>
    <x v="278"/>
    <s v="ACQ"/>
    <s v="25897081"/>
    <d v="2022-10-12T00:00:00"/>
    <m/>
    <n v="47.32"/>
    <s v="60"/>
    <d v="2022-10-18T00:00:00"/>
    <d v="2022-12-17T00:00:00"/>
    <n v="-19"/>
    <n v="41"/>
    <n v="45.5"/>
    <n v="-864.5"/>
    <n v="1865.5"/>
    <s v="Bonifico"/>
    <d v="2022-11-28T00:00:00"/>
    <s v="12923"/>
    <s v="SAN. BANCO POPOLARE CC TESORERIA"/>
  </r>
  <r>
    <s v="919282"/>
    <s v="90101"/>
    <x v="355"/>
    <s v="ACQ"/>
    <s v="4686/PA"/>
    <d v="2022-10-07T00:00:00"/>
    <m/>
    <n v="177.68"/>
    <s v="60"/>
    <d v="2022-10-18T00:00:00"/>
    <d v="2022-12-17T00:00:00"/>
    <n v="3"/>
    <n v="63"/>
    <n v="161.53"/>
    <n v="484.59000000000003"/>
    <n v="10176.39"/>
    <s v="Bonifico"/>
    <d v="2022-12-20T00:00:00"/>
    <s v="14074"/>
    <s v="SAN. BANCO POPOLARE CC TESORERIA"/>
  </r>
  <r>
    <s v="919283"/>
    <s v="90127"/>
    <x v="88"/>
    <s v="ACQ"/>
    <s v="5302500624"/>
    <d v="2022-10-11T00:00:00"/>
    <m/>
    <n v="103.4"/>
    <s v="60"/>
    <d v="2022-10-18T00:00:00"/>
    <d v="2022-12-17T00:00:00"/>
    <n v="-3"/>
    <n v="57"/>
    <n v="94"/>
    <n v="-282"/>
    <n v="5358"/>
    <s v="Bonifico"/>
    <d v="2022-12-14T00:00:00"/>
    <s v="13676"/>
    <s v="SAN. BANCO POPOLARE CC TESORERIA"/>
  </r>
  <r>
    <s v="919284"/>
    <s v="10534"/>
    <x v="507"/>
    <s v="ACQ"/>
    <s v="V7-3175"/>
    <d v="2022-10-13T00:00:00"/>
    <s v="OSS POOP SETTEMBRE"/>
    <n v="37637.199999999997"/>
    <s v="60"/>
    <d v="2022-10-18T00:00:00"/>
    <d v="2022-12-17T00:00:00"/>
    <n v="-19"/>
    <n v="41"/>
    <n v="35844.949999999997"/>
    <n v="-681054.04999999993"/>
    <n v="1469642.95"/>
    <s v="Bonifico"/>
    <d v="2022-11-28T00:00:00"/>
    <s v="12946"/>
    <s v="SAN. BANCO POPOLARE CC TESORERIA"/>
  </r>
  <r>
    <s v="919285"/>
    <s v="22928"/>
    <x v="161"/>
    <s v="ACQ"/>
    <s v="V90011613"/>
    <d v="2022-10-03T00:00:00"/>
    <m/>
    <n v="429.44"/>
    <s v="60"/>
    <d v="2022-10-18T00:00:00"/>
    <d v="2022-12-17T00:00:00"/>
    <n v="-19"/>
    <n v="41"/>
    <n v="352"/>
    <n v="-6688"/>
    <n v="14432"/>
    <s v="Bonifico"/>
    <d v="2022-11-28T00:00:00"/>
    <s v="12852"/>
    <s v="SAN. BANCO POPOLARE CC TESORERIA"/>
  </r>
  <r>
    <s v="919286"/>
    <s v="99436"/>
    <x v="101"/>
    <s v="ACQ"/>
    <s v="2022234131"/>
    <d v="2022-10-14T00:00:00"/>
    <m/>
    <n v="12.1"/>
    <s v="60"/>
    <d v="2022-10-18T00:00:00"/>
    <d v="2022-12-17T00:00:00"/>
    <n v="-3"/>
    <n v="57"/>
    <n v="11"/>
    <n v="-33"/>
    <n v="627"/>
    <s v="Bonifico"/>
    <d v="2022-12-14T00:00:00"/>
    <s v="13643"/>
    <s v="SAN. BANCO POPOLARE CC TESORERIA"/>
  </r>
  <r>
    <s v="919287"/>
    <s v="21952"/>
    <x v="99"/>
    <s v="ACQ"/>
    <s v="2223099895"/>
    <d v="2022-10-14T00:00:00"/>
    <m/>
    <n v="236.68"/>
    <s v="60"/>
    <d v="2022-10-18T00:00:00"/>
    <d v="2022-12-17T00:00:00"/>
    <n v="-17"/>
    <n v="43"/>
    <n v="194"/>
    <n v="-3298"/>
    <n v="8342"/>
    <s v="Bonifico"/>
    <d v="2022-11-30T00:00:00"/>
    <s v="13005"/>
    <s v="SAN. BANCO POPOLARE CC TESORERIA"/>
  </r>
  <r>
    <s v="919288"/>
    <s v="90660"/>
    <x v="207"/>
    <s v="ACQ"/>
    <s v="3900304461"/>
    <d v="2022-10-14T00:00:00"/>
    <m/>
    <n v="558.66"/>
    <s v="60"/>
    <d v="2022-10-18T00:00:00"/>
    <d v="2022-12-17T00:00:00"/>
    <n v="-17"/>
    <n v="43"/>
    <n v="457.92"/>
    <n v="-7784.64"/>
    <n v="19690.560000000001"/>
    <s v="Bonifico"/>
    <d v="2022-11-30T00:00:00"/>
    <s v="13094"/>
    <s v="SAN. BANCO POPOLARE CC TESORERIA"/>
  </r>
  <r>
    <s v="919290"/>
    <s v="10951"/>
    <x v="673"/>
    <s v="ACQ"/>
    <s v="51"/>
    <d v="2022-10-09T00:00:00"/>
    <s v="GANDOLFO: attività LP di psicologo con risorse DL 73/2021 art. 33 c. 3 - SETTEMBRE 2022 (h 61,28')"/>
    <n v="2451.4699999999998"/>
    <s v="30"/>
    <d v="2022-10-18T00:00:00"/>
    <d v="2022-11-17T00:00:00"/>
    <n v="-24"/>
    <n v="6"/>
    <n v="1970.79"/>
    <n v="-47298.96"/>
    <n v="11824.74"/>
    <s v="Bonifico"/>
    <d v="2022-10-24T00:00:00"/>
    <s v="11540"/>
    <s v="SAN. BANCO POPOLARE CC TESORERIA"/>
  </r>
  <r>
    <s v="919291"/>
    <s v="90075"/>
    <x v="57"/>
    <s v="ACQ"/>
    <s v="222069254"/>
    <d v="2022-10-13T00:00:00"/>
    <m/>
    <n v="261.32"/>
    <s v="60"/>
    <d v="2022-10-18T00:00:00"/>
    <d v="2022-12-17T00:00:00"/>
    <n v="-3"/>
    <n v="57"/>
    <n v="214.2"/>
    <n v="-642.59999999999991"/>
    <n v="12209.4"/>
    <s v="Bonifico"/>
    <d v="2022-12-14T00:00:00"/>
    <s v="13701"/>
    <s v="SAN. BANCO POPOLARE CC TESORERIA"/>
  </r>
  <r>
    <s v="919292"/>
    <s v="94720"/>
    <x v="525"/>
    <s v="ACQ"/>
    <s v="04202200007107"/>
    <d v="2022-10-13T00:00:00"/>
    <s v="TERR 1019 S.SEB14 CR 5BIM22 6/6/22-30/9/22"/>
    <n v="1573.57"/>
    <s v="60"/>
    <d v="2022-10-18T00:00:00"/>
    <d v="2022-12-17T00:00:00"/>
    <n v="-54"/>
    <n v="6"/>
    <n v="1430.52"/>
    <n v="-77248.08"/>
    <n v="8583.119999999999"/>
    <s v="Bonifico"/>
    <d v="2022-10-24T00:00:00"/>
    <s v="11558"/>
    <s v="TERR. BANCO POPOLARE"/>
  </r>
  <r>
    <s v="919293"/>
    <s v="90539"/>
    <x v="386"/>
    <s v="ACQ"/>
    <s v="420010099"/>
    <d v="2022-10-13T00:00:00"/>
    <m/>
    <n v="15.68"/>
    <s v="60"/>
    <d v="2022-10-18T00:00:00"/>
    <d v="2022-12-17T00:00:00"/>
    <n v="-3"/>
    <n v="57"/>
    <n v="14.25"/>
    <n v="-42.75"/>
    <n v="812.25"/>
    <s v="Bonifico"/>
    <d v="2022-12-14T00:00:00"/>
    <s v="13655"/>
    <s v="SAN. BANCO POPOLARE CC TESORERIA"/>
  </r>
  <r>
    <s v="919294"/>
    <s v="94614"/>
    <x v="262"/>
    <s v="ACQ"/>
    <s v="7172150877"/>
    <d v="2022-10-13T00:00:00"/>
    <m/>
    <n v="8320"/>
    <s v="60"/>
    <d v="2022-10-18T00:00:00"/>
    <d v="2022-12-17T00:00:00"/>
    <n v="-19"/>
    <n v="41"/>
    <n v="8000"/>
    <n v="-152000"/>
    <n v="328000"/>
    <s v="Bonifico"/>
    <d v="2022-11-28T00:00:00"/>
    <s v="12819"/>
    <s v="SAN. BANCO POPOLARE CC TESORERIA"/>
  </r>
  <r>
    <s v="919295"/>
    <s v="98800"/>
    <x v="112"/>
    <s v="ACQ"/>
    <s v="2022032395"/>
    <d v="2022-10-13T00:00:00"/>
    <m/>
    <n v="3606.77"/>
    <s v="60"/>
    <d v="2022-10-18T00:00:00"/>
    <d v="2022-12-17T00:00:00"/>
    <n v="3"/>
    <n v="63"/>
    <n v="3278.88"/>
    <n v="9836.64"/>
    <n v="206569.44"/>
    <s v="Bonifico"/>
    <d v="2022-12-20T00:00:00"/>
    <s v="14018"/>
    <s v="SAN. BANCO POPOLARE CC TESORERIA"/>
  </r>
  <r>
    <s v="919296"/>
    <s v="97823"/>
    <x v="253"/>
    <s v="ACQ"/>
    <s v="004269605061"/>
    <d v="2022-10-12T00:00:00"/>
    <s v="SAN 118 SETT22 V.SAB SORES SC 16/12"/>
    <n v="71.02"/>
    <s v="60"/>
    <d v="2022-10-18T00:00:00"/>
    <d v="2022-12-16T00:00:00"/>
    <n v="-10"/>
    <n v="50"/>
    <n v="58.21"/>
    <n v="-582.1"/>
    <n v="2910.5"/>
    <s v="Bonifico"/>
    <d v="2022-12-06T00:00:00"/>
    <s v="13284"/>
    <s v="SAN. BANCO POPOLARE CC TESORERIA"/>
  </r>
  <r>
    <s v="919297"/>
    <s v="98285"/>
    <x v="83"/>
    <s v="ACQ"/>
    <s v="98328473"/>
    <d v="2022-10-13T00:00:00"/>
    <m/>
    <n v="292.8"/>
    <s v="60"/>
    <d v="2022-10-18T00:00:00"/>
    <d v="2022-12-17T00:00:00"/>
    <n v="-18"/>
    <n v="42"/>
    <n v="240"/>
    <n v="-4320"/>
    <n v="10080"/>
    <s v="Bonifico"/>
    <d v="2022-11-29T00:00:00"/>
    <s v="12974"/>
    <s v="SAN. BANCO POPOLARE CC TESORERIA"/>
  </r>
  <r>
    <s v="919298"/>
    <s v="99436"/>
    <x v="101"/>
    <s v="ACQ"/>
    <s v="2022234115"/>
    <d v="2022-10-14T00:00:00"/>
    <m/>
    <n v="263.10000000000002"/>
    <s v="60"/>
    <d v="2022-10-18T00:00:00"/>
    <d v="2022-12-17T00:00:00"/>
    <n v="3"/>
    <n v="63"/>
    <n v="239.18"/>
    <n v="717.54"/>
    <n v="15068.34"/>
    <s v="Bonifico"/>
    <d v="2022-12-20T00:00:00"/>
    <s v="14123"/>
    <s v="SAN. BANCO POPOLARE CC TESORERIA"/>
  </r>
  <r>
    <s v="919299"/>
    <s v="10148"/>
    <x v="570"/>
    <s v="ACQ"/>
    <s v="0900261856"/>
    <d v="2022-10-13T00:00:00"/>
    <m/>
    <n v="301.95"/>
    <s v="60"/>
    <d v="2022-10-18T00:00:00"/>
    <d v="2022-12-17T00:00:00"/>
    <n v="-19"/>
    <n v="41"/>
    <n v="247.5"/>
    <n v="-4702.5"/>
    <n v="10147.5"/>
    <s v="Bonifico"/>
    <d v="2022-11-28T00:00:00"/>
    <s v="12943"/>
    <s v="SAN. BANCO POPOLARE CC TESORERIA"/>
  </r>
  <r>
    <s v="919300"/>
    <s v="10188"/>
    <x v="335"/>
    <s v="ACQ"/>
    <s v="821/22E"/>
    <d v="2022-10-01T00:00:00"/>
    <s v="NOL. E ASSIST. LUGLIO-AGOSTO-SETT.2022"/>
    <n v="1886.98"/>
    <s v="60"/>
    <d v="2022-10-18T00:00:00"/>
    <d v="2022-12-17T00:00:00"/>
    <n v="-19"/>
    <n v="41"/>
    <n v="1699.98"/>
    <n v="-32299.62"/>
    <n v="69699.180000000008"/>
    <s v="Bonifico"/>
    <d v="2022-11-28T00:00:00"/>
    <s v="12940"/>
    <s v="SAN. BANCO POPOLARE CC TESORERIA"/>
  </r>
  <r>
    <s v="919301"/>
    <s v="96419"/>
    <x v="160"/>
    <s v="ACQ"/>
    <s v="P3400"/>
    <d v="2022-10-07T00:00:00"/>
    <m/>
    <n v="208.47"/>
    <s v="60"/>
    <d v="2022-10-18T00:00:00"/>
    <d v="2022-12-17T00:00:00"/>
    <n v="-3"/>
    <n v="57"/>
    <n v="189.52"/>
    <n v="-568.56000000000006"/>
    <n v="10802.640000000001"/>
    <s v="Bonifico"/>
    <d v="2022-12-14T00:00:00"/>
    <s v="13693"/>
    <s v="SAN. BANCO POPOLARE CC TESORERIA"/>
  </r>
  <r>
    <s v="919302"/>
    <s v="100758"/>
    <x v="268"/>
    <s v="ACQ"/>
    <s v="7824/PA"/>
    <d v="2022-10-05T00:00:00"/>
    <m/>
    <n v="143.81"/>
    <s v="60"/>
    <d v="2022-10-18T00:00:00"/>
    <d v="2022-12-17T00:00:00"/>
    <n v="-3"/>
    <n v="57"/>
    <n v="130.74"/>
    <n v="-392.22"/>
    <n v="7452.18"/>
    <s v="Bonifico"/>
    <d v="2022-12-14T00:00:00"/>
    <s v="13630"/>
    <s v="SAN. BANCO POPOLARE CC TESORERIA"/>
  </r>
  <r>
    <s v="919303"/>
    <s v="10534"/>
    <x v="507"/>
    <s v="ACQ"/>
    <s v="V7-3177"/>
    <d v="2022-10-13T00:00:00"/>
    <s v="serv. supporto pronto soccorso settembre 2022"/>
    <n v="17899.91"/>
    <s v="60"/>
    <d v="2022-10-18T00:00:00"/>
    <d v="2022-12-17T00:00:00"/>
    <n v="-19"/>
    <n v="41"/>
    <n v="17047.53"/>
    <n v="-323903.06999999995"/>
    <n v="698948.73"/>
    <s v="Bonifico"/>
    <d v="2022-11-28T00:00:00"/>
    <s v="12946"/>
    <s v="SAN. BANCO POPOLARE CC TESORERIA"/>
  </r>
  <r>
    <s v="919304"/>
    <s v="99423"/>
    <x v="98"/>
    <s v="ACQ"/>
    <s v="9897107350"/>
    <d v="2022-10-13T00:00:00"/>
    <m/>
    <n v="19536"/>
    <s v="60"/>
    <d v="2022-10-18T00:00:00"/>
    <d v="2022-12-17T00:00:00"/>
    <n v="-22"/>
    <n v="38"/>
    <n v="17760"/>
    <n v="-390720"/>
    <n v="674880"/>
    <s v="Bonifico"/>
    <d v="2022-11-25T00:00:00"/>
    <s v="12767"/>
    <s v="TERR. BANCO POPOLARE"/>
  </r>
  <r>
    <s v="919305"/>
    <s v="94719"/>
    <x v="105"/>
    <s v="ACQ"/>
    <s v="6012222021797"/>
    <d v="2022-10-13T00:00:00"/>
    <m/>
    <n v="1628"/>
    <s v="60"/>
    <d v="2022-10-18T00:00:00"/>
    <d v="2022-12-17T00:00:00"/>
    <n v="-19"/>
    <n v="41"/>
    <n v="1480"/>
    <n v="-28120"/>
    <n v="60680"/>
    <s v="Bonifico"/>
    <d v="2022-11-28T00:00:00"/>
    <s v="12859"/>
    <s v="SAN. BANCO POPOLARE CC TESORERIA"/>
  </r>
  <r>
    <s v="919306"/>
    <s v="96111"/>
    <x v="242"/>
    <s v="ACQ"/>
    <s v="7X04753369"/>
    <d v="2022-10-11T00:00:00"/>
    <s v="CESSAZ. DEV.MNGM AIRWACH 1/8-5/9/22 SC12/12 CEDI COGE 4143"/>
    <n v="506.7"/>
    <s v="60"/>
    <d v="2022-10-18T00:00:00"/>
    <d v="2022-12-17T00:00:00"/>
    <n v="-16"/>
    <n v="44"/>
    <n v="415.33"/>
    <n v="-6645.28"/>
    <n v="18274.52"/>
    <s v="Bonifico"/>
    <d v="2022-12-01T00:00:00"/>
    <s v="13245"/>
    <s v="SAN. BANCO POPOLARE CC TESORERIA"/>
  </r>
  <r>
    <s v="919308"/>
    <s v="91477"/>
    <x v="106"/>
    <s v="ACQ"/>
    <s v="1209374038"/>
    <d v="2022-10-13T00:00:00"/>
    <m/>
    <n v="585.6"/>
    <s v="60"/>
    <d v="2022-10-18T00:00:00"/>
    <d v="2022-12-17T00:00:00"/>
    <n v="-17"/>
    <n v="43"/>
    <n v="480"/>
    <n v="-8160"/>
    <n v="20640"/>
    <s v="Bonifico"/>
    <d v="2022-11-30T00:00:00"/>
    <s v="13038"/>
    <s v="SAN. BANCO POPOLARE CC TESORERIA"/>
  </r>
  <r>
    <s v="919309"/>
    <s v="93239"/>
    <x v="213"/>
    <s v="ACQ"/>
    <s v="9700228062"/>
    <d v="2022-10-15T00:00:00"/>
    <s v="OTTOBRE 2022"/>
    <n v="1082.79"/>
    <s v="60"/>
    <d v="2022-10-18T00:00:00"/>
    <d v="2022-12-17T00:00:00"/>
    <n v="-19"/>
    <n v="41"/>
    <n v="887.53"/>
    <n v="-16863.07"/>
    <n v="36388.729999999996"/>
    <s v="Bonifico"/>
    <d v="2022-11-28T00:00:00"/>
    <s v="12877"/>
    <s v="SAN. BANCO POPOLARE CC TESORERIA"/>
  </r>
  <r>
    <s v="919310"/>
    <s v="97298"/>
    <x v="340"/>
    <s v="ACQ"/>
    <s v="PAE0035845"/>
    <d v="2022-09-30T00:00:00"/>
    <s v="SAN CAN 5BIM 1/10-30/11 SC 30/11/22"/>
    <n v="485.19"/>
    <s v="60"/>
    <d v="2022-10-18T00:00:00"/>
    <d v="2022-11-30T00:00:00"/>
    <n v="-13"/>
    <n v="47"/>
    <n v="397.7"/>
    <n v="-5170.0999999999995"/>
    <n v="18691.899999999998"/>
    <s v="Bonifico"/>
    <d v="2022-11-17T00:00:00"/>
    <s v="12313"/>
    <s v="SAN. BANCO POPOLARE CC TESORERIA"/>
  </r>
  <r>
    <s v="919311"/>
    <s v="94483"/>
    <x v="113"/>
    <s v="ACQ"/>
    <s v="27482384"/>
    <d v="2022-10-14T00:00:00"/>
    <m/>
    <n v="7346.13"/>
    <s v="60"/>
    <d v="2022-10-18T00:00:00"/>
    <d v="2022-12-17T00:00:00"/>
    <n v="-3"/>
    <n v="57"/>
    <n v="6678.3"/>
    <n v="-20034.900000000001"/>
    <n v="380663.10000000003"/>
    <s v="Bonifico"/>
    <d v="2022-12-14T00:00:00"/>
    <s v="13536"/>
    <s v="SAN. BANCO POPOLARE CC TESORERIA"/>
  </r>
  <r>
    <s v="919312"/>
    <s v="94719"/>
    <x v="105"/>
    <s v="ACQ"/>
    <s v="6012222021702"/>
    <d v="2022-10-12T00:00:00"/>
    <m/>
    <n v="2134"/>
    <s v="60"/>
    <d v="2022-10-18T00:00:00"/>
    <d v="2022-12-17T00:00:00"/>
    <n v="-3"/>
    <n v="57"/>
    <n v="1940"/>
    <n v="-5820"/>
    <n v="110580"/>
    <s v="Bonifico"/>
    <d v="2022-12-14T00:00:00"/>
    <s v="13503"/>
    <s v="SAN. BANCO POPOLARE CC TESORERIA"/>
  </r>
  <r>
    <s v="919314"/>
    <s v="94483"/>
    <x v="113"/>
    <s v="ACQ"/>
    <s v="27482222"/>
    <d v="2022-10-13T00:00:00"/>
    <m/>
    <n v="631.4"/>
    <s v="60"/>
    <d v="2022-10-18T00:00:00"/>
    <d v="2022-12-17T00:00:00"/>
    <n v="-3"/>
    <n v="57"/>
    <n v="574"/>
    <n v="-1722"/>
    <n v="32718"/>
    <s v="Bonifico"/>
    <d v="2022-12-14T00:00:00"/>
    <s v="13536"/>
    <s v="SAN. BANCO POPOLARE CC TESORERIA"/>
  </r>
  <r>
    <s v="919315"/>
    <s v="94483"/>
    <x v="113"/>
    <s v="ACQ"/>
    <s v="27482385"/>
    <d v="2022-10-14T00:00:00"/>
    <m/>
    <n v="12669.71"/>
    <s v="60"/>
    <d v="2022-10-18T00:00:00"/>
    <d v="2022-12-17T00:00:00"/>
    <n v="-3"/>
    <n v="57"/>
    <n v="11517.92"/>
    <n v="-34553.760000000002"/>
    <n v="656521.44000000006"/>
    <s v="Bonifico"/>
    <d v="2022-12-14T00:00:00"/>
    <s v="13536"/>
    <s v="SAN. BANCO POPOLARE CC TESORERIA"/>
  </r>
  <r>
    <s v="919317"/>
    <s v="90127"/>
    <x v="88"/>
    <s v="ACQ"/>
    <s v="5302501935"/>
    <d v="2022-10-14T00:00:00"/>
    <m/>
    <n v="528"/>
    <s v="60"/>
    <d v="2022-10-18T00:00:00"/>
    <d v="2022-12-17T00:00:00"/>
    <n v="-3"/>
    <n v="57"/>
    <n v="480"/>
    <n v="-1440"/>
    <n v="27360"/>
    <s v="Bonifico"/>
    <d v="2022-12-14T00:00:00"/>
    <s v="13676"/>
    <s v="SAN. BANCO POPOLARE CC TESORERIA"/>
  </r>
  <r>
    <s v="919318"/>
    <s v="95295"/>
    <x v="324"/>
    <s v="ACQ"/>
    <s v="V4-5829"/>
    <d v="2022-10-14T00:00:00"/>
    <m/>
    <n v="53.75"/>
    <s v="60"/>
    <d v="2022-10-18T00:00:00"/>
    <d v="2022-12-17T00:00:00"/>
    <n v="-3"/>
    <n v="57"/>
    <n v="48.86"/>
    <n v="-146.57999999999998"/>
    <n v="2785.02"/>
    <s v="Bonifico"/>
    <d v="2022-12-14T00:00:00"/>
    <s v="13464"/>
    <s v="SAN. BANCO POPOLARE CC TESORERIA"/>
  </r>
  <r>
    <s v="919319"/>
    <s v="96951"/>
    <x v="226"/>
    <s v="ACQ"/>
    <s v="6000086299"/>
    <d v="2022-10-13T00:00:00"/>
    <m/>
    <n v="64.67"/>
    <s v="60"/>
    <d v="2022-10-18T00:00:00"/>
    <d v="2022-12-17T00:00:00"/>
    <n v="-3"/>
    <n v="57"/>
    <n v="58.79"/>
    <n v="-176.37"/>
    <n v="3351.0299999999997"/>
    <s v="Bonifico"/>
    <d v="2022-12-14T00:00:00"/>
    <s v="13723"/>
    <s v="SAN. BANCO POPOLARE CC TESORERIA"/>
  </r>
  <r>
    <s v="919320"/>
    <s v="90127"/>
    <x v="88"/>
    <s v="ACQ"/>
    <s v="5302501936"/>
    <d v="2022-10-14T00:00:00"/>
    <m/>
    <n v="951.6"/>
    <s v="60"/>
    <d v="2022-10-18T00:00:00"/>
    <d v="2022-12-17T00:00:00"/>
    <n v="4"/>
    <n v="64"/>
    <n v="780"/>
    <n v="3120"/>
    <n v="49920"/>
    <s v="Bonifico"/>
    <d v="2022-12-21T00:00:00"/>
    <s v="14244"/>
    <s v="SAN. BANCO POPOLARE CC TESORERIA"/>
  </r>
  <r>
    <s v="919321"/>
    <s v="90528"/>
    <x v="217"/>
    <s v="ACQ"/>
    <s v="V1-2721"/>
    <d v="2022-10-13T00:00:00"/>
    <m/>
    <n v="152.5"/>
    <s v="60"/>
    <d v="2022-10-18T00:00:00"/>
    <d v="2022-12-17T00:00:00"/>
    <n v="-17"/>
    <n v="43"/>
    <n v="125"/>
    <n v="-2125"/>
    <n v="5375"/>
    <s v="Bonifico"/>
    <d v="2022-11-30T00:00:00"/>
    <s v="13035"/>
    <s v="SAN. BANCO POPOLARE CC TESORERIA"/>
  </r>
  <r>
    <s v="919322"/>
    <s v="99423"/>
    <x v="98"/>
    <s v="ACQ"/>
    <s v="9897107753"/>
    <d v="2022-10-14T00:00:00"/>
    <m/>
    <n v="1294.6600000000001"/>
    <s v="60"/>
    <d v="2022-10-18T00:00:00"/>
    <d v="2022-12-17T00:00:00"/>
    <n v="-3"/>
    <n v="57"/>
    <n v="1176.96"/>
    <n v="-3530.88"/>
    <n v="67086.720000000001"/>
    <s v="Bonifico"/>
    <d v="2022-12-14T00:00:00"/>
    <s v="13714"/>
    <s v="SAN. BANCO POPOLARE CC TESORERIA"/>
  </r>
  <r>
    <s v="919323"/>
    <s v="10954"/>
    <x v="674"/>
    <s v="ACQ"/>
    <s v="2/E"/>
    <d v="2022-10-16T00:00:00"/>
    <s v="VIOLA: attività LP di medico per vaccinazioni COVID 19 - SETTEMBRE 2022 (h 8,53')"/>
    <n v="341.2"/>
    <s v="30"/>
    <d v="2022-10-18T00:00:00"/>
    <d v="2022-11-17T00:00:00"/>
    <n v="-22"/>
    <n v="8"/>
    <n v="341.2"/>
    <n v="-7506.4"/>
    <n v="2729.6"/>
    <s v="Bonifico"/>
    <d v="2022-10-26T00:00:00"/>
    <s v="11629"/>
    <s v="TERR. BANCO POPOLARE"/>
  </r>
  <r>
    <s v="919324"/>
    <s v="92021"/>
    <x v="212"/>
    <s v="ACQ"/>
    <s v="3300132838"/>
    <d v="2022-10-11T00:00:00"/>
    <m/>
    <n v="1262.25"/>
    <s v="60"/>
    <d v="2022-10-18T00:00:00"/>
    <d v="2022-12-17T00:00:00"/>
    <n v="-3"/>
    <n v="57"/>
    <n v="1147.5"/>
    <n v="-3442.5"/>
    <n v="65407.5"/>
    <s v="Bonifico"/>
    <d v="2022-12-14T00:00:00"/>
    <s v="13627"/>
    <s v="SAN. BANCO POPOLARE CC TESORERIA"/>
  </r>
  <r>
    <s v="919325"/>
    <s v="94546"/>
    <x v="71"/>
    <s v="ACQ"/>
    <s v="1011362183"/>
    <d v="2022-10-13T00:00:00"/>
    <m/>
    <n v="11248.25"/>
    <s v="60"/>
    <d v="2022-10-18T00:00:00"/>
    <d v="2022-12-17T00:00:00"/>
    <n v="-3"/>
    <n v="57"/>
    <n v="9219.8799999999992"/>
    <n v="-27659.64"/>
    <n v="525533.15999999992"/>
    <s v="Bonifico"/>
    <d v="2022-12-14T00:00:00"/>
    <s v="13550"/>
    <s v="SAN. BANCO POPOLARE CC TESORERIA"/>
  </r>
  <r>
    <s v="919326"/>
    <s v="21952"/>
    <x v="99"/>
    <s v="ACQ"/>
    <s v="2223099896"/>
    <d v="2022-10-14T00:00:00"/>
    <m/>
    <n v="102.48"/>
    <s v="60"/>
    <d v="2022-10-18T00:00:00"/>
    <d v="2022-12-17T00:00:00"/>
    <n v="-17"/>
    <n v="43"/>
    <n v="84"/>
    <n v="-1428"/>
    <n v="3612"/>
    <s v="Bonifico"/>
    <d v="2022-11-30T00:00:00"/>
    <s v="13005"/>
    <s v="SAN. BANCO POPOLARE CC TESORERIA"/>
  </r>
  <r>
    <s v="919327"/>
    <s v="95802"/>
    <x v="103"/>
    <s v="ACQ"/>
    <s v="0931865716"/>
    <d v="2022-10-13T00:00:00"/>
    <m/>
    <n v="2865.05"/>
    <s v="60"/>
    <d v="2022-10-18T00:00:00"/>
    <d v="2022-12-17T00:00:00"/>
    <n v="3"/>
    <n v="63"/>
    <n v="2604.59"/>
    <n v="7813.77"/>
    <n v="164089.17000000001"/>
    <s v="Bonifico"/>
    <d v="2022-12-20T00:00:00"/>
    <s v="14048"/>
    <s v="SAN. BANCO POPOLARE CC TESORERIA"/>
  </r>
  <r>
    <s v="919328"/>
    <s v="99244"/>
    <x v="409"/>
    <s v="ACQ"/>
    <s v="FIPADB-2022-758761"/>
    <d v="2022-10-14T00:00:00"/>
    <m/>
    <n v="38.5"/>
    <s v="60"/>
    <d v="2022-10-18T00:00:00"/>
    <d v="2022-12-17T00:00:00"/>
    <n v="-19"/>
    <n v="41"/>
    <n v="37.020000000000003"/>
    <n v="-703.38000000000011"/>
    <n v="1517.8200000000002"/>
    <s v="Bonifico"/>
    <d v="2022-11-28T00:00:00"/>
    <s v="12860"/>
    <s v="SAN. BANCO POPOLARE CC TESORERIA"/>
  </r>
  <r>
    <s v="919329"/>
    <s v="91477"/>
    <x v="106"/>
    <s v="ACQ"/>
    <s v="1209374436"/>
    <d v="2022-10-13T00:00:00"/>
    <m/>
    <n v="1768"/>
    <s v="60"/>
    <d v="2022-10-18T00:00:00"/>
    <d v="2022-12-17T00:00:00"/>
    <n v="-19"/>
    <n v="41"/>
    <n v="1700"/>
    <n v="-32300"/>
    <n v="69700"/>
    <s v="Bonifico"/>
    <d v="2022-11-28T00:00:00"/>
    <s v="12891"/>
    <s v="SAN. BANCO POPOLARE CC TESORERIA"/>
  </r>
  <r>
    <s v="919330"/>
    <s v="92830"/>
    <x v="126"/>
    <s v="ACQ"/>
    <s v="0931934350"/>
    <d v="2022-10-12T00:00:00"/>
    <m/>
    <n v="341.6"/>
    <s v="60"/>
    <d v="2022-10-18T00:00:00"/>
    <d v="2022-12-17T00:00:00"/>
    <n v="-17"/>
    <n v="43"/>
    <n v="280"/>
    <n v="-4760"/>
    <n v="12040"/>
    <s v="Bonifico"/>
    <d v="2022-11-30T00:00:00"/>
    <s v="13085"/>
    <s v="SAN. BANCO POPOLARE CC TESORERIA"/>
  </r>
  <r>
    <s v="919331"/>
    <s v="95802"/>
    <x v="103"/>
    <s v="ACQ"/>
    <s v="0931866060"/>
    <d v="2022-10-17T00:00:00"/>
    <m/>
    <n v="3581.35"/>
    <s v="60"/>
    <d v="2022-10-18T00:00:00"/>
    <d v="2022-12-17T00:00:00"/>
    <n v="3"/>
    <n v="63"/>
    <n v="3255.77"/>
    <n v="9767.31"/>
    <n v="205113.51"/>
    <s v="Bonifico"/>
    <d v="2022-12-20T00:00:00"/>
    <s v="14048"/>
    <s v="SAN. BANCO POPOLARE CC TESORERIA"/>
  </r>
  <r>
    <s v="919332"/>
    <s v="92849"/>
    <x v="327"/>
    <s v="ACQ"/>
    <s v="22514251"/>
    <d v="2022-10-07T00:00:00"/>
    <m/>
    <n v="44.99"/>
    <s v="60"/>
    <d v="2022-10-18T00:00:00"/>
    <d v="2022-12-17T00:00:00"/>
    <n v="-19"/>
    <n v="41"/>
    <n v="40.9"/>
    <n v="-777.1"/>
    <n v="1676.8999999999999"/>
    <s v="Bonifico"/>
    <d v="2022-11-28T00:00:00"/>
    <s v="12896"/>
    <s v="SAN. BANCO POPOLARE CC TESORERIA"/>
  </r>
  <r>
    <s v="919333"/>
    <s v="94614"/>
    <x v="262"/>
    <s v="ACQ"/>
    <s v="7172152173"/>
    <d v="2022-10-14T00:00:00"/>
    <m/>
    <n v="2989"/>
    <s v="60"/>
    <d v="2022-10-18T00:00:00"/>
    <d v="2022-12-17T00:00:00"/>
    <n v="4"/>
    <n v="64"/>
    <n v="2450"/>
    <n v="9800"/>
    <n v="156800"/>
    <s v="Bonifico"/>
    <d v="2022-12-21T00:00:00"/>
    <s v="14254"/>
    <s v="SAN. BANCO POPOLARE CC TESORERIA"/>
  </r>
  <r>
    <s v="919334"/>
    <s v="94921"/>
    <x v="182"/>
    <s v="ACQ"/>
    <s v="8722176881"/>
    <d v="2022-10-14T00:00:00"/>
    <m/>
    <n v="21477.58"/>
    <s v="60"/>
    <d v="2022-10-18T00:00:00"/>
    <d v="2022-12-17T00:00:00"/>
    <n v="-3"/>
    <n v="57"/>
    <n v="19525.07"/>
    <n v="-58575.21"/>
    <n v="1112928.99"/>
    <s v="Bonifico"/>
    <d v="2022-12-14T00:00:00"/>
    <s v="13531"/>
    <s v="SAN. BANCO POPOLARE CC TESORERIA"/>
  </r>
  <r>
    <s v="919335"/>
    <s v="10238"/>
    <x v="675"/>
    <s v="ACQ"/>
    <s v="FPA 11/22"/>
    <d v="2022-10-07T00:00:00"/>
    <s v="GALLI B: attività LP di medico per vaccinazioni COVID 19 - SETTEMBRE 2022 (h 6,65 cent)"/>
    <n v="266"/>
    <s v="30"/>
    <d v="2022-10-18T00:00:00"/>
    <d v="2022-11-17T00:00:00"/>
    <n v="-24"/>
    <n v="6"/>
    <n v="266"/>
    <n v="-6384"/>
    <n v="1596"/>
    <s v="Bonifico"/>
    <d v="2022-10-24T00:00:00"/>
    <s v="11552"/>
    <s v="TERR. BANCO POPOLARE"/>
  </r>
  <r>
    <s v="919336"/>
    <s v="21952"/>
    <x v="99"/>
    <s v="ACQ"/>
    <s v="2223099157"/>
    <d v="2022-10-12T00:00:00"/>
    <m/>
    <n v="72.709999999999994"/>
    <s v="60"/>
    <d v="2022-10-18T00:00:00"/>
    <d v="2022-12-17T00:00:00"/>
    <n v="-17"/>
    <n v="43"/>
    <n v="59.6"/>
    <n v="-1013.2"/>
    <n v="2562.8000000000002"/>
    <s v="Bonifico"/>
    <d v="2022-11-30T00:00:00"/>
    <s v="13005"/>
    <s v="SAN. BANCO POPOLARE CC TESORERIA"/>
  </r>
  <r>
    <s v="919337"/>
    <s v="96111"/>
    <x v="242"/>
    <s v="ACQ"/>
    <s v="4220322800057721"/>
    <d v="2022-10-11T00:00:00"/>
    <s v="SAN 118 6BIM AGO/SETT22 SC 31/12"/>
    <n v="780.8"/>
    <s v="60"/>
    <d v="2022-10-18T00:00:00"/>
    <d v="2022-12-31T00:00:00"/>
    <n v="-25"/>
    <n v="35"/>
    <n v="640"/>
    <n v="-16000"/>
    <n v="22400"/>
    <s v="Bonifico"/>
    <d v="2022-12-06T00:00:00"/>
    <s v="13291"/>
    <s v="SAN. BANCO POPOLARE CC TESORERIA"/>
  </r>
  <r>
    <s v="919338"/>
    <s v="100233"/>
    <x v="118"/>
    <s v="ACQ"/>
    <s v="2204696"/>
    <d v="2022-10-13T00:00:00"/>
    <m/>
    <n v="40074.870000000003"/>
    <s v="60"/>
    <d v="2022-10-18T00:00:00"/>
    <d v="2022-12-17T00:00:00"/>
    <n v="-3"/>
    <n v="57"/>
    <n v="36431.699999999997"/>
    <n v="-109295.09999999999"/>
    <n v="2076606.9"/>
    <s v="Bonifico"/>
    <d v="2022-12-14T00:00:00"/>
    <s v="13601"/>
    <s v="SAN. BANCO POPOLARE CC TESORERIA"/>
  </r>
  <r>
    <s v="919339"/>
    <s v="22180"/>
    <x v="469"/>
    <s v="ACQ"/>
    <s v="2201463"/>
    <d v="2022-10-11T00:00:00"/>
    <m/>
    <n v="3440.4"/>
    <s v="60"/>
    <d v="2022-10-18T00:00:00"/>
    <d v="2022-12-17T00:00:00"/>
    <n v="-19"/>
    <n v="41"/>
    <n v="2820"/>
    <n v="-53580"/>
    <n v="115620"/>
    <s v="Bonifico"/>
    <d v="2022-11-28T00:00:00"/>
    <s v="12904"/>
    <s v="SAN. BANCO POPOLARE CC TESORERIA"/>
  </r>
  <r>
    <s v="919340"/>
    <s v="92021"/>
    <x v="212"/>
    <s v="ACQ"/>
    <s v="3300134402"/>
    <d v="2022-10-14T00:00:00"/>
    <m/>
    <n v="20.32"/>
    <s v="60"/>
    <d v="2022-10-18T00:00:00"/>
    <d v="2022-12-17T00:00:00"/>
    <n v="-3"/>
    <n v="57"/>
    <n v="18.47"/>
    <n v="-55.41"/>
    <n v="1052.79"/>
    <s v="Bonifico"/>
    <d v="2022-12-14T00:00:00"/>
    <s v="13627"/>
    <s v="SAN. BANCO POPOLARE CC TESORERIA"/>
  </r>
  <r>
    <s v="919341"/>
    <s v="10534"/>
    <x v="507"/>
    <s v="ACQ"/>
    <s v="V7-3174"/>
    <d v="2022-10-13T00:00:00"/>
    <s v="COVID"/>
    <n v="46001.01"/>
    <s v="60"/>
    <d v="2022-10-18T00:00:00"/>
    <d v="2022-12-17T00:00:00"/>
    <n v="-19"/>
    <n v="41"/>
    <n v="43810.49"/>
    <n v="-832399.30999999994"/>
    <n v="1796230.0899999999"/>
    <s v="Bonifico"/>
    <d v="2022-11-28T00:00:00"/>
    <s v="12946"/>
    <s v="SAN. BANCO POPOLARE CC TESORERIA"/>
  </r>
  <r>
    <s v="919342"/>
    <s v="22180"/>
    <x v="469"/>
    <s v="ACQ"/>
    <s v="2201486"/>
    <d v="2022-10-11T00:00:00"/>
    <m/>
    <n v="2074"/>
    <s v="60"/>
    <d v="2022-10-18T00:00:00"/>
    <d v="2022-12-17T00:00:00"/>
    <n v="-3"/>
    <n v="57"/>
    <n v="1700"/>
    <n v="-5100"/>
    <n v="96900"/>
    <s v="Bonifico"/>
    <d v="2022-12-14T00:00:00"/>
    <s v="13699"/>
    <s v="SAN. BANCO POPOLARE CC TESORERIA"/>
  </r>
  <r>
    <s v="919343"/>
    <s v="96881"/>
    <x v="0"/>
    <s v="ACQ"/>
    <s v="2261024963"/>
    <d v="2022-10-14T00:00:00"/>
    <s v="SOPRAVV.NUTRIZ.SU FATT 8261312681 31/12/2021"/>
    <n v="-285.64999999999998"/>
    <s v="60"/>
    <d v="2022-10-18T00:00:00"/>
    <d v="2022-12-17T00:00:00"/>
    <n v="0"/>
    <n v="60"/>
    <n v="-259.68"/>
    <n v="0"/>
    <n v="-15580.800000000001"/>
    <s v="Bonifico"/>
    <d v="2022-11-08T00:00:00"/>
    <s v="11893"/>
    <s v="TERR. BANCO POPOLARE"/>
  </r>
  <r>
    <s v="919344"/>
    <s v="22749"/>
    <x v="104"/>
    <s v="ACQ"/>
    <s v="2110581454"/>
    <d v="2022-10-12T00:00:00"/>
    <m/>
    <n v="919.53"/>
    <s v="60"/>
    <d v="2022-10-18T00:00:00"/>
    <d v="2022-12-17T00:00:00"/>
    <n v="-19"/>
    <n v="41"/>
    <n v="884.16"/>
    <n v="-16799.04"/>
    <n v="36250.559999999998"/>
    <s v="Bonifico"/>
    <d v="2022-11-28T00:00:00"/>
    <s v="12858"/>
    <s v="SAN. BANCO POPOLARE CC TESORERIA"/>
  </r>
  <r>
    <s v="919345"/>
    <s v="90075"/>
    <x v="57"/>
    <s v="ACQ"/>
    <s v="222069529"/>
    <d v="2022-10-14T00:00:00"/>
    <m/>
    <n v="2264.81"/>
    <s v="60"/>
    <d v="2022-10-18T00:00:00"/>
    <d v="2022-12-17T00:00:00"/>
    <n v="-3"/>
    <n v="57"/>
    <n v="1856.4"/>
    <n v="-5569.2000000000007"/>
    <n v="105814.8"/>
    <s v="Bonifico"/>
    <d v="2022-12-14T00:00:00"/>
    <s v="13701"/>
    <s v="SAN. BANCO POPOLARE CC TESORERIA"/>
  </r>
  <r>
    <s v="919346"/>
    <s v="94921"/>
    <x v="182"/>
    <s v="ACQ"/>
    <s v="8722176882"/>
    <d v="2022-10-14T00:00:00"/>
    <m/>
    <n v="5050.6499999999996"/>
    <s v="60"/>
    <d v="2022-10-18T00:00:00"/>
    <d v="2022-12-17T00:00:00"/>
    <n v="4"/>
    <n v="64"/>
    <n v="4591.5"/>
    <n v="18366"/>
    <n v="293856"/>
    <s v="Bonifico"/>
    <d v="2022-12-21T00:00:00"/>
    <s v="14211"/>
    <s v="SAN. BANCO POPOLARE CC TESORERIA"/>
  </r>
  <r>
    <s v="919347"/>
    <s v="94921"/>
    <x v="182"/>
    <s v="ACQ"/>
    <s v="8722176883"/>
    <d v="2022-10-14T00:00:00"/>
    <m/>
    <n v="1413.98"/>
    <s v="60"/>
    <d v="2022-10-18T00:00:00"/>
    <d v="2022-12-17T00:00:00"/>
    <n v="-3"/>
    <n v="57"/>
    <n v="1285.44"/>
    <n v="-3856.32"/>
    <n v="73270.080000000002"/>
    <s v="Bonifico"/>
    <d v="2022-12-14T00:00:00"/>
    <s v="13531"/>
    <s v="SAN. BANCO POPOLARE CC TESORERIA"/>
  </r>
  <r>
    <s v="919348"/>
    <s v="98800"/>
    <x v="112"/>
    <s v="ACQ"/>
    <s v="2022032396"/>
    <d v="2022-10-13T00:00:00"/>
    <m/>
    <n v="18033.84"/>
    <s v="60"/>
    <d v="2022-10-18T00:00:00"/>
    <d v="2022-12-17T00:00:00"/>
    <n v="-3"/>
    <n v="57"/>
    <n v="16394.400000000001"/>
    <n v="-49183.200000000004"/>
    <n v="934480.8"/>
    <s v="Bonifico"/>
    <d v="2022-12-14T00:00:00"/>
    <s v="13487"/>
    <s v="SAN. BANCO POPOLARE CC TESORERIA"/>
  </r>
  <r>
    <s v="919349"/>
    <s v="99845"/>
    <x v="495"/>
    <s v="ACQ"/>
    <s v="22/332618"/>
    <d v="2022-09-30T00:00:00"/>
    <s v="NOL. SETT'2022"/>
    <n v="254.8"/>
    <s v="60"/>
    <d v="2022-10-18T00:00:00"/>
    <d v="2022-12-17T00:00:00"/>
    <n v="-19"/>
    <n v="41"/>
    <n v="245"/>
    <n v="-4655"/>
    <n v="10045"/>
    <s v="Bonifico"/>
    <d v="2022-11-28T00:00:00"/>
    <s v="12882"/>
    <s v="SAN. BANCO POPOLARE CC TESORERIA"/>
  </r>
  <r>
    <s v="919350"/>
    <s v="10773"/>
    <x v="80"/>
    <s v="ACQ"/>
    <s v="2022334506"/>
    <d v="2022-10-14T00:00:00"/>
    <m/>
    <n v="4392"/>
    <s v="60"/>
    <d v="2022-10-18T00:00:00"/>
    <d v="2022-12-17T00:00:00"/>
    <n v="-3"/>
    <n v="57"/>
    <n v="3600"/>
    <n v="-10800"/>
    <n v="205200"/>
    <s v="Bonifico"/>
    <d v="2022-12-14T00:00:00"/>
    <s v="13576"/>
    <s v="SAN. BANCO POPOLARE CC TESORERIA"/>
  </r>
  <r>
    <s v="919353"/>
    <s v="94483"/>
    <x v="113"/>
    <s v="ACQ"/>
    <s v="27482614"/>
    <d v="2022-10-14T00:00:00"/>
    <m/>
    <n v="5723.39"/>
    <s v="60"/>
    <d v="2022-10-18T00:00:00"/>
    <d v="2022-12-17T00:00:00"/>
    <n v="4"/>
    <n v="64"/>
    <n v="5203.08"/>
    <n v="20812.32"/>
    <n v="332997.12"/>
    <s v="Bonifico"/>
    <d v="2022-12-21T00:00:00"/>
    <s v="14231"/>
    <s v="SAN. BANCO POPOLARE CC TESORERIA"/>
  </r>
  <r>
    <s v="919354"/>
    <s v="98389"/>
    <x v="471"/>
    <s v="ACQ"/>
    <s v="5193/2022"/>
    <d v="2022-10-12T00:00:00"/>
    <m/>
    <n v="2708.4"/>
    <s v="60"/>
    <d v="2022-10-18T00:00:00"/>
    <d v="2022-12-17T00:00:00"/>
    <n v="-19"/>
    <n v="41"/>
    <n v="2220"/>
    <n v="-42180"/>
    <n v="91020"/>
    <s v="Bonifico"/>
    <d v="2022-11-28T00:00:00"/>
    <s v="12887"/>
    <s v="SAN. BANCO POPOLARE CC TESORERIA"/>
  </r>
  <r>
    <s v="919355"/>
    <s v="100113"/>
    <x v="94"/>
    <s v="ACQ"/>
    <s v="5320046918"/>
    <d v="2022-10-14T00:00:00"/>
    <m/>
    <n v="10189.44"/>
    <s v="60"/>
    <d v="2022-10-18T00:00:00"/>
    <d v="2022-12-17T00:00:00"/>
    <n v="-19"/>
    <n v="41"/>
    <n v="8352"/>
    <n v="-158688"/>
    <n v="342432"/>
    <s v="Bonifico"/>
    <d v="2022-11-28T00:00:00"/>
    <s v="12927"/>
    <s v="SAN. BANCO POPOLARE CC TESORERIA"/>
  </r>
  <r>
    <s v="919356"/>
    <s v="92830"/>
    <x v="126"/>
    <s v="ACQ"/>
    <s v="0931935202"/>
    <d v="2022-10-13T00:00:00"/>
    <m/>
    <n v="1464"/>
    <s v="60"/>
    <d v="2022-10-18T00:00:00"/>
    <d v="2022-12-17T00:00:00"/>
    <n v="-19"/>
    <n v="41"/>
    <n v="1200"/>
    <n v="-22800"/>
    <n v="49200"/>
    <s v="Bonifico"/>
    <d v="2022-11-28T00:00:00"/>
    <s v="12918"/>
    <s v="SAN. BANCO POPOLARE CC TESORERIA"/>
  </r>
  <r>
    <s v="919357"/>
    <s v="94919"/>
    <x v="84"/>
    <s v="ACQ"/>
    <s v="22019382R8"/>
    <d v="2022-10-10T00:00:00"/>
    <m/>
    <n v="650"/>
    <s v="60"/>
    <d v="2022-10-18T00:00:00"/>
    <d v="2022-12-17T00:00:00"/>
    <n v="-19"/>
    <n v="41"/>
    <n v="625"/>
    <n v="-11875"/>
    <n v="25625"/>
    <s v="Bonifico"/>
    <d v="2022-11-28T00:00:00"/>
    <s v="12881"/>
    <s v="SAN. BANCO POPOLARE CC TESORERIA"/>
  </r>
  <r>
    <s v="919358"/>
    <s v="90983"/>
    <x v="91"/>
    <s v="ACQ"/>
    <s v="2022000010049861"/>
    <d v="2022-10-13T00:00:00"/>
    <m/>
    <n v="77349.89"/>
    <s v="60"/>
    <d v="2022-10-18T00:00:00"/>
    <d v="2022-12-17T00:00:00"/>
    <n v="-3"/>
    <n v="57"/>
    <n v="70318.080000000002"/>
    <n v="-210954.23999999999"/>
    <n v="4008130.5600000001"/>
    <s v="Bonifico"/>
    <d v="2022-12-14T00:00:00"/>
    <s v="13642"/>
    <s v="SAN. BANCO POPOLARE CC TESORERIA"/>
  </r>
  <r>
    <s v="919359"/>
    <s v="91477"/>
    <x v="106"/>
    <s v="ACQ"/>
    <s v="1209374435"/>
    <d v="2022-10-13T00:00:00"/>
    <m/>
    <n v="1259.04"/>
    <s v="60"/>
    <d v="2022-10-18T00:00:00"/>
    <d v="2022-12-17T00:00:00"/>
    <n v="4"/>
    <n v="64"/>
    <n v="1032"/>
    <n v="4128"/>
    <n v="66048"/>
    <s v="Bonifico"/>
    <d v="2022-12-21T00:00:00"/>
    <s v="14219"/>
    <s v="SAN. BANCO POPOLARE CC TESORERIA"/>
  </r>
  <r>
    <s v="919360"/>
    <s v="93395"/>
    <x v="51"/>
    <s v="ACQ"/>
    <s v="22086297 Q1"/>
    <d v="2022-10-11T00:00:00"/>
    <m/>
    <n v="82.96"/>
    <s v="60"/>
    <d v="2022-10-18T00:00:00"/>
    <d v="2022-12-17T00:00:00"/>
    <n v="-17"/>
    <n v="43"/>
    <n v="68"/>
    <n v="-1156"/>
    <n v="2924"/>
    <s v="Bonifico"/>
    <d v="2022-11-30T00:00:00"/>
    <s v="13022"/>
    <s v="SAN. BANCO POPOLARE CC TESORERIA"/>
  </r>
  <r>
    <s v="919361"/>
    <s v="95295"/>
    <x v="324"/>
    <s v="ACQ"/>
    <s v="V4-5828"/>
    <d v="2022-10-14T00:00:00"/>
    <m/>
    <n v="1101.6600000000001"/>
    <s v="60"/>
    <d v="2022-10-18T00:00:00"/>
    <d v="2022-12-17T00:00:00"/>
    <n v="-3"/>
    <n v="57"/>
    <n v="1001.51"/>
    <n v="-3004.5299999999997"/>
    <n v="57086.07"/>
    <s v="Bonifico"/>
    <d v="2022-12-14T00:00:00"/>
    <s v="13464"/>
    <s v="SAN. BANCO POPOLARE CC TESORERIA"/>
  </r>
  <r>
    <s v="919362"/>
    <s v="97823"/>
    <x v="253"/>
    <s v="ACQ"/>
    <s v="004271051589"/>
    <d v="2022-10-14T00:00:00"/>
    <s v="SAN 118 V MATT PIAD SETT22 SC 19/12"/>
    <n v="62.13"/>
    <s v="60"/>
    <d v="2022-10-18T00:00:00"/>
    <d v="2022-12-19T00:00:00"/>
    <n v="-13"/>
    <n v="47"/>
    <n v="50.93"/>
    <n v="-662.09"/>
    <n v="2393.71"/>
    <s v="Bonifico"/>
    <d v="2022-12-06T00:00:00"/>
    <s v="13284"/>
    <s v="SAN. BANCO POPOLARE CC TESORERIA"/>
  </r>
  <r>
    <s v="919363"/>
    <s v="22839"/>
    <x v="278"/>
    <s v="ACQ"/>
    <s v="25897073"/>
    <d v="2022-10-12T00:00:00"/>
    <m/>
    <n v="520.29"/>
    <s v="60"/>
    <d v="2022-10-18T00:00:00"/>
    <d v="2022-12-17T00:00:00"/>
    <n v="-19"/>
    <n v="41"/>
    <n v="493.5"/>
    <n v="-9376.5"/>
    <n v="20233.5"/>
    <s v="Bonifico"/>
    <d v="2022-11-28T00:00:00"/>
    <s v="12923"/>
    <s v="SAN. BANCO POPOLARE CC TESORERIA"/>
  </r>
  <r>
    <s v="919364"/>
    <s v="97823"/>
    <x v="253"/>
    <s v="ACQ"/>
    <s v="004271051590"/>
    <d v="2022-10-14T00:00:00"/>
    <s v="TERR 1023 V.CAIROLI CASALM SETT22 SC 19/12"/>
    <n v="3.93"/>
    <s v="60"/>
    <d v="2022-10-18T00:00:00"/>
    <d v="2022-12-19T00:00:00"/>
    <n v="-13"/>
    <n v="47"/>
    <n v="3.22"/>
    <n v="-41.86"/>
    <n v="151.34"/>
    <s v="Bonifico"/>
    <d v="2022-12-06T00:00:00"/>
    <s v="13287"/>
    <s v="TERR. BANCO POPOLARE"/>
  </r>
  <r>
    <s v="919365"/>
    <s v="21952"/>
    <x v="99"/>
    <s v="ACQ"/>
    <s v="2223099487"/>
    <d v="2022-10-13T00:00:00"/>
    <m/>
    <n v="236.68"/>
    <s v="60"/>
    <d v="2022-10-18T00:00:00"/>
    <d v="2022-12-17T00:00:00"/>
    <n v="-17"/>
    <n v="43"/>
    <n v="194"/>
    <n v="-3298"/>
    <n v="8342"/>
    <s v="Bonifico"/>
    <d v="2022-11-30T00:00:00"/>
    <s v="13005"/>
    <s v="SAN. BANCO POPOLARE CC TESORERIA"/>
  </r>
  <r>
    <s v="919366"/>
    <s v="22253"/>
    <x v="192"/>
    <s v="ACQ"/>
    <s v="9572337997"/>
    <d v="2022-10-13T00:00:00"/>
    <m/>
    <n v="7350.5"/>
    <s v="60"/>
    <d v="2022-10-18T00:00:00"/>
    <d v="2022-12-17T00:00:00"/>
    <n v="-3"/>
    <n v="57"/>
    <n v="6025"/>
    <n v="-18075"/>
    <n v="343425"/>
    <s v="Bonifico"/>
    <d v="2022-12-14T00:00:00"/>
    <s v="13471"/>
    <s v="SAN. BANCO POPOLARE CC TESORERIA"/>
  </r>
  <r>
    <s v="919367"/>
    <s v="21952"/>
    <x v="99"/>
    <s v="ACQ"/>
    <s v="2223099488"/>
    <d v="2022-10-13T00:00:00"/>
    <m/>
    <n v="103.33"/>
    <s v="60"/>
    <d v="2022-10-18T00:00:00"/>
    <d v="2022-12-17T00:00:00"/>
    <n v="-17"/>
    <n v="43"/>
    <n v="84.7"/>
    <n v="-1439.9"/>
    <n v="3642.1"/>
    <s v="Bonifico"/>
    <d v="2022-11-30T00:00:00"/>
    <s v="13005"/>
    <s v="SAN. BANCO POPOLARE CC TESORERIA"/>
  </r>
  <r>
    <s v="919368"/>
    <s v="22839"/>
    <x v="278"/>
    <s v="ACQ"/>
    <s v="25896867"/>
    <d v="2022-10-12T00:00:00"/>
    <m/>
    <n v="990.08"/>
    <s v="60"/>
    <d v="2022-10-18T00:00:00"/>
    <d v="2022-12-17T00:00:00"/>
    <n v="4"/>
    <n v="64"/>
    <n v="952"/>
    <n v="3808"/>
    <n v="60928"/>
    <s v="Bonifico"/>
    <d v="2022-12-21T00:00:00"/>
    <s v="14191"/>
    <s v="SAN. BANCO POPOLARE CC TESORERIA"/>
  </r>
  <r>
    <s v="919369"/>
    <s v="22839"/>
    <x v="278"/>
    <s v="ACQ"/>
    <s v="25897085"/>
    <d v="2022-10-12T00:00:00"/>
    <m/>
    <n v="432.93"/>
    <s v="60"/>
    <d v="2022-10-18T00:00:00"/>
    <d v="2022-12-17T00:00:00"/>
    <n v="-19"/>
    <n v="41"/>
    <n v="409.5"/>
    <n v="-7780.5"/>
    <n v="16789.5"/>
    <s v="Bonifico"/>
    <d v="2022-11-28T00:00:00"/>
    <s v="12923"/>
    <s v="SAN. BANCO POPOLARE CC TESORERIA"/>
  </r>
  <r>
    <s v="919370"/>
    <s v="92830"/>
    <x v="126"/>
    <s v="ACQ"/>
    <s v="0931935636"/>
    <d v="2022-10-14T00:00:00"/>
    <m/>
    <n v="17.079999999999998"/>
    <s v="60"/>
    <d v="2022-10-18T00:00:00"/>
    <d v="2022-12-17T00:00:00"/>
    <n v="-17"/>
    <n v="43"/>
    <n v="14"/>
    <n v="-238"/>
    <n v="602"/>
    <s v="Bonifico"/>
    <d v="2022-11-30T00:00:00"/>
    <s v="13085"/>
    <s v="SAN. BANCO POPOLARE CC TESORERIA"/>
  </r>
  <r>
    <s v="919371"/>
    <s v="96419"/>
    <x v="160"/>
    <s v="ACQ"/>
    <s v="P3401"/>
    <d v="2022-10-07T00:00:00"/>
    <m/>
    <n v="102.91"/>
    <s v="60"/>
    <d v="2022-10-18T00:00:00"/>
    <d v="2022-12-17T00:00:00"/>
    <n v="-3"/>
    <n v="57"/>
    <n v="84.35"/>
    <n v="-253.04999999999998"/>
    <n v="4807.95"/>
    <s v="Bonifico"/>
    <d v="2022-12-14T00:00:00"/>
    <s v="13693"/>
    <s v="SAN. BANCO POPOLARE CC TESORERIA"/>
  </r>
  <r>
    <s v="919372"/>
    <s v="99041"/>
    <x v="209"/>
    <s v="ACQ"/>
    <s v="7000174910"/>
    <d v="2022-10-12T00:00:00"/>
    <m/>
    <n v="652.52"/>
    <s v="60"/>
    <d v="2022-10-18T00:00:00"/>
    <d v="2022-12-17T00:00:00"/>
    <n v="-1"/>
    <n v="59"/>
    <n v="593.20000000000005"/>
    <n v="-593.20000000000005"/>
    <n v="34998.800000000003"/>
    <s v="Bonifico"/>
    <d v="2022-12-16T00:00:00"/>
    <s v="13867"/>
    <s v="SAN. BANCO POPOLARE CC TESORERIA"/>
  </r>
  <r>
    <s v="919373"/>
    <s v="2913"/>
    <x v="322"/>
    <s v="ACQ"/>
    <s v="6100222436"/>
    <d v="2022-10-13T00:00:00"/>
    <m/>
    <n v="573.52"/>
    <s v="60"/>
    <d v="2022-10-18T00:00:00"/>
    <d v="2022-12-17T00:00:00"/>
    <n v="-19"/>
    <n v="41"/>
    <n v="470.1"/>
    <n v="-8931.9"/>
    <n v="19274.100000000002"/>
    <s v="Bonifico"/>
    <d v="2022-11-28T00:00:00"/>
    <s v="12901"/>
    <s v="SAN. BANCO POPOLARE CC TESORERIA"/>
  </r>
  <r>
    <s v="919374"/>
    <s v="94613"/>
    <x v="120"/>
    <s v="ACQ"/>
    <s v="220015080"/>
    <d v="2022-10-12T00:00:00"/>
    <m/>
    <n v="10072.32"/>
    <s v="60"/>
    <d v="2022-10-18T00:00:00"/>
    <d v="2022-12-17T00:00:00"/>
    <n v="-3"/>
    <n v="57"/>
    <n v="9156.65"/>
    <n v="-27469.949999999997"/>
    <n v="521929.05"/>
    <s v="Bonifico"/>
    <d v="2022-12-14T00:00:00"/>
    <s v="13505"/>
    <s v="SAN. BANCO POPOLARE CC TESORERIA"/>
  </r>
  <r>
    <s v="919375"/>
    <s v="90544"/>
    <x v="11"/>
    <s v="ACQ"/>
    <s v="22132867"/>
    <d v="2022-10-12T00:00:00"/>
    <m/>
    <n v="196.68"/>
    <s v="60"/>
    <d v="2022-10-18T00:00:00"/>
    <d v="2022-12-17T00:00:00"/>
    <n v="-19"/>
    <n v="41"/>
    <n v="178.8"/>
    <n v="-3397.2000000000003"/>
    <n v="7330.8"/>
    <s v="Bonifico"/>
    <d v="2022-11-28T00:00:00"/>
    <s v="12810"/>
    <s v="SAN. BANCO POPOLARE CC TESORERIA"/>
  </r>
  <r>
    <s v="919376"/>
    <s v="94483"/>
    <x v="113"/>
    <s v="ACQ"/>
    <s v="27482387"/>
    <d v="2022-10-14T00:00:00"/>
    <m/>
    <n v="170.5"/>
    <s v="60"/>
    <d v="2022-10-18T00:00:00"/>
    <d v="2022-12-17T00:00:00"/>
    <n v="-3"/>
    <n v="57"/>
    <n v="155"/>
    <n v="-465"/>
    <n v="8835"/>
    <s v="Bonifico"/>
    <d v="2022-12-14T00:00:00"/>
    <s v="13536"/>
    <s v="SAN. BANCO POPOLARE CC TESORERIA"/>
  </r>
  <r>
    <s v="919378"/>
    <s v="90544"/>
    <x v="11"/>
    <s v="ACQ"/>
    <s v="22132870"/>
    <d v="2022-10-12T00:00:00"/>
    <m/>
    <n v="892.84"/>
    <s v="60"/>
    <d v="2022-10-18T00:00:00"/>
    <d v="2022-12-17T00:00:00"/>
    <n v="-3"/>
    <n v="57"/>
    <n v="858.5"/>
    <n v="-2575.5"/>
    <n v="48934.5"/>
    <s v="Bonifico"/>
    <d v="2022-12-14T00:00:00"/>
    <s v="13678"/>
    <s v="SAN. BANCO POPOLARE CC TESORERIA"/>
  </r>
  <r>
    <s v="919379"/>
    <s v="96881"/>
    <x v="0"/>
    <s v="ACQ"/>
    <s v="2261024962"/>
    <d v="2022-10-14T00:00:00"/>
    <s v="SOPRAVV.NUTRIZ. SU FATT 8261294609 29/10/2021"/>
    <n v="-313.24"/>
    <s v="60"/>
    <d v="2022-10-18T00:00:00"/>
    <d v="2022-12-17T00:00:00"/>
    <n v="0"/>
    <n v="60"/>
    <n v="-284.76"/>
    <n v="0"/>
    <n v="-17085.599999999999"/>
    <s v="Bonifico"/>
    <d v="2022-11-08T00:00:00"/>
    <s v="11893"/>
    <s v="TERR. BANCO POPOLARE"/>
  </r>
  <r>
    <s v="919380"/>
    <s v="96419"/>
    <x v="160"/>
    <s v="ACQ"/>
    <s v="P3399"/>
    <d v="2022-10-07T00:00:00"/>
    <m/>
    <n v="24.18"/>
    <s v="60"/>
    <d v="2022-10-18T00:00:00"/>
    <d v="2022-12-17T00:00:00"/>
    <n v="-19"/>
    <n v="41"/>
    <n v="19.82"/>
    <n v="-376.58"/>
    <n v="812.62"/>
    <s v="Bonifico"/>
    <d v="2022-11-28T00:00:00"/>
    <s v="12900"/>
    <s v="SAN. BANCO POPOLARE CC TESORERIA"/>
  </r>
  <r>
    <s v="919381"/>
    <s v="96876"/>
    <x v="7"/>
    <s v="ACQ"/>
    <s v="0740906729"/>
    <d v="2022-10-13T00:00:00"/>
    <m/>
    <n v="9170.5"/>
    <s v="60"/>
    <d v="2022-10-18T00:00:00"/>
    <d v="2022-12-17T00:00:00"/>
    <n v="-3"/>
    <n v="57"/>
    <n v="7516.8"/>
    <n v="-22550.400000000001"/>
    <n v="428457.60000000003"/>
    <s v="Bonifico"/>
    <d v="2022-12-14T00:00:00"/>
    <s v="13486"/>
    <s v="SAN. BANCO POPOLARE CC TESORERIA"/>
  </r>
  <r>
    <s v="919382"/>
    <s v="101052"/>
    <x v="676"/>
    <s v="ACQ"/>
    <s v="FPA 8/22"/>
    <d v="2022-10-14T00:00:00"/>
    <s v="CONTI: attività LP di infermiere per vaccinazioni COVID 19 - SETTEMBRE 2022 (h 5,68 cent)"/>
    <n v="170.42"/>
    <s v="30"/>
    <d v="2022-10-18T00:00:00"/>
    <d v="2022-11-17T00:00:00"/>
    <n v="-24"/>
    <n v="6"/>
    <n v="170.42"/>
    <n v="-4090.08"/>
    <n v="1022.52"/>
    <s v="Bonifico"/>
    <d v="2022-10-24T00:00:00"/>
    <s v="11551"/>
    <s v="TERR. BANCO POPOLARE"/>
  </r>
  <r>
    <s v="919383"/>
    <s v="99734"/>
    <x v="167"/>
    <s v="ACQ"/>
    <s v="22508244"/>
    <d v="2022-10-12T00:00:00"/>
    <m/>
    <n v="6705.56"/>
    <s v="60"/>
    <d v="2022-10-18T00:00:00"/>
    <d v="2022-12-17T00:00:00"/>
    <n v="-19"/>
    <n v="41"/>
    <n v="5496.36"/>
    <n v="-104430.84"/>
    <n v="225350.75999999998"/>
    <s v="Bonifico"/>
    <d v="2022-11-28T00:00:00"/>
    <s v="12870"/>
    <s v="SAN. BANCO POPOLARE CC TESORERIA"/>
  </r>
  <r>
    <s v="919384"/>
    <s v="93395"/>
    <x v="51"/>
    <s v="ACQ"/>
    <s v="22087305 Q1"/>
    <d v="2022-10-13T00:00:00"/>
    <m/>
    <n v="292.8"/>
    <s v="60"/>
    <d v="2022-10-18T00:00:00"/>
    <d v="2022-12-17T00:00:00"/>
    <n v="-17"/>
    <n v="43"/>
    <n v="240"/>
    <n v="-4080"/>
    <n v="10320"/>
    <s v="Bonifico"/>
    <d v="2022-11-30T00:00:00"/>
    <s v="13022"/>
    <s v="SAN. BANCO POPOLARE CC TESORERIA"/>
  </r>
  <r>
    <s v="919385"/>
    <s v="98276"/>
    <x v="173"/>
    <s v="ACQ"/>
    <s v="0000001060006467"/>
    <d v="2022-10-13T00:00:00"/>
    <m/>
    <n v="770.72"/>
    <s v="60"/>
    <d v="2022-10-18T00:00:00"/>
    <d v="2022-12-17T00:00:00"/>
    <n v="-3"/>
    <n v="57"/>
    <n v="700.65"/>
    <n v="-2101.9499999999998"/>
    <n v="39937.049999999996"/>
    <s v="Bonifico"/>
    <d v="2022-12-14T00:00:00"/>
    <s v="13649"/>
    <s v="SAN. BANCO POPOLARE CC TESORERIA"/>
  </r>
  <r>
    <s v="919386"/>
    <s v="93395"/>
    <x v="51"/>
    <s v="ACQ"/>
    <s v="22087304 Q1"/>
    <d v="2022-10-13T00:00:00"/>
    <m/>
    <n v="414.8"/>
    <s v="60"/>
    <d v="2022-10-18T00:00:00"/>
    <d v="2022-12-17T00:00:00"/>
    <n v="-17"/>
    <n v="43"/>
    <n v="340"/>
    <n v="-5780"/>
    <n v="14620"/>
    <s v="Bonifico"/>
    <d v="2022-11-30T00:00:00"/>
    <s v="13022"/>
    <s v="SAN. BANCO POPOLARE CC TESORERIA"/>
  </r>
  <r>
    <s v="919387"/>
    <s v="96111"/>
    <x v="242"/>
    <s v="ACQ"/>
    <s v="8B00884312"/>
    <d v="2022-10-11T00:00:00"/>
    <s v="TERR 1004 V ROMANI 6BIM AGO/SET22 SC 31/12"/>
    <n v="65.55"/>
    <s v="60"/>
    <d v="2022-10-18T00:00:00"/>
    <d v="2022-12-31T00:00:00"/>
    <n v="-25"/>
    <n v="35"/>
    <n v="53.73"/>
    <n v="-1343.25"/>
    <n v="1880.55"/>
    <s v="Bonifico"/>
    <d v="2022-12-06T00:00:00"/>
    <s v="13290"/>
    <s v="TERR. BANCO POPOLARE"/>
  </r>
  <r>
    <s v="919388"/>
    <s v="96111"/>
    <x v="242"/>
    <s v="ACQ"/>
    <s v="4220322800057567"/>
    <d v="2022-10-11T00:00:00"/>
    <s v="SAN 0536 PSI APPART 6BIM AGO/SETT22 SC 31/12"/>
    <n v="177.35"/>
    <s v="60"/>
    <d v="2022-10-18T00:00:00"/>
    <d v="2022-12-31T00:00:00"/>
    <n v="-25"/>
    <n v="35"/>
    <n v="145.37"/>
    <n v="-3634.25"/>
    <n v="5087.95"/>
    <s v="Bonifico"/>
    <d v="2022-12-06T00:00:00"/>
    <s v="13291"/>
    <s v="SAN. BANCO POPOLARE CC TESORERIA"/>
  </r>
  <r>
    <s v="919389"/>
    <s v="97183"/>
    <x v="204"/>
    <s v="ACQ"/>
    <s v="55344"/>
    <d v="2022-10-12T00:00:00"/>
    <m/>
    <n v="58.74"/>
    <s v="60"/>
    <d v="2022-10-18T00:00:00"/>
    <d v="2022-12-17T00:00:00"/>
    <n v="3"/>
    <n v="63"/>
    <n v="53.4"/>
    <n v="160.19999999999999"/>
    <n v="3364.2"/>
    <s v="Bonifico"/>
    <d v="2022-12-20T00:00:00"/>
    <s v="14046"/>
    <s v="SAN. BANCO POPOLARE CC TESORERIA"/>
  </r>
  <r>
    <s v="919390"/>
    <s v="97948"/>
    <x v="677"/>
    <s v="ACQ"/>
    <s v="65"/>
    <d v="2022-10-14T00:00:00"/>
    <m/>
    <n v="1043.47"/>
    <s v="60"/>
    <d v="2022-10-18T00:00:00"/>
    <d v="2022-12-17T00:00:00"/>
    <n v="4"/>
    <n v="64"/>
    <n v="855.3"/>
    <n v="3421.2"/>
    <n v="54739.199999999997"/>
    <s v="Bonifico"/>
    <d v="2022-12-21T00:00:00"/>
    <s v="14204"/>
    <s v="SAN. BANCO POPOLARE CC TESORERIA"/>
  </r>
  <r>
    <s v="919391"/>
    <s v="99734"/>
    <x v="167"/>
    <s v="ACQ"/>
    <s v="22508279"/>
    <d v="2022-10-13T00:00:00"/>
    <m/>
    <n v="5096"/>
    <s v="60"/>
    <d v="2022-10-18T00:00:00"/>
    <d v="2022-12-17T00:00:00"/>
    <n v="-19"/>
    <n v="41"/>
    <n v="4900"/>
    <n v="-93100"/>
    <n v="200900"/>
    <s v="Bonifico"/>
    <d v="2022-11-28T00:00:00"/>
    <s v="12870"/>
    <s v="SAN. BANCO POPOLARE CC TESORERIA"/>
  </r>
  <r>
    <s v="919392"/>
    <s v="90712"/>
    <x v="453"/>
    <s v="ACQ_I"/>
    <s v="R2-6061"/>
    <d v="2022-10-13T00:00:00"/>
    <s v="TERR"/>
    <n v="-85.9"/>
    <s v="30"/>
    <d v="2022-10-18T00:00:00"/>
    <d v="2022-11-17T00:00:00"/>
    <n v="0"/>
    <n v="30"/>
    <n v="-82.6"/>
    <n v="0"/>
    <n v="-2478"/>
    <s v="Bonifico"/>
    <d v="2022-11-15T00:00:00"/>
    <s v="12188"/>
    <s v="TERR. BANCO POPOLARE"/>
  </r>
  <r>
    <s v="919393"/>
    <s v="96111"/>
    <x v="242"/>
    <s v="ACQ"/>
    <s v="4220322800058202"/>
    <d v="2022-10-11T00:00:00"/>
    <s v="SAN VLE TN TS 0620 6BIM AGO/SETT22 SC 31/12"/>
    <n v="97.6"/>
    <s v="60"/>
    <d v="2022-10-18T00:00:00"/>
    <d v="2022-12-31T00:00:00"/>
    <n v="-25"/>
    <n v="35"/>
    <n v="80"/>
    <n v="-2000"/>
    <n v="2800"/>
    <s v="Bonifico"/>
    <d v="2022-12-06T00:00:00"/>
    <s v="13291"/>
    <s v="SAN. BANCO POPOLARE CC TESORERIA"/>
  </r>
  <r>
    <s v="919394"/>
    <s v="96111"/>
    <x v="242"/>
    <s v="ACQ"/>
    <s v="4220322800057592"/>
    <d v="2022-10-11T00:00:00"/>
    <s v="SAN AMB PSICH SORESINA 0537 6BIM AGO/SETT22 SC 31/12"/>
    <n v="292.81"/>
    <s v="60"/>
    <d v="2022-10-18T00:00:00"/>
    <d v="2022-12-31T00:00:00"/>
    <n v="-25"/>
    <n v="35"/>
    <n v="240.01"/>
    <n v="-6000.25"/>
    <n v="8400.35"/>
    <s v="Bonifico"/>
    <d v="2022-12-06T00:00:00"/>
    <s v="13291"/>
    <s v="SAN. BANCO POPOLARE CC TESORERIA"/>
  </r>
  <r>
    <s v="919395"/>
    <s v="99436"/>
    <x v="101"/>
    <s v="ACQ"/>
    <s v="2022234129"/>
    <d v="2022-10-14T00:00:00"/>
    <m/>
    <n v="0.01"/>
    <s v="60"/>
    <d v="2022-10-18T00:00:00"/>
    <d v="2022-12-17T00:00:00"/>
    <n v="-19"/>
    <n v="41"/>
    <n v="0.01"/>
    <n v="-0.19"/>
    <n v="0.41000000000000003"/>
    <s v="Bonifico"/>
    <d v="2022-11-28T00:00:00"/>
    <s v="12897"/>
    <s v="SAN. BANCO POPOLARE CC TESORERIA"/>
  </r>
  <r>
    <s v="919396"/>
    <s v="99436"/>
    <x v="101"/>
    <s v="ACQ"/>
    <s v="2022234121"/>
    <d v="2022-10-14T00:00:00"/>
    <m/>
    <n v="52.36"/>
    <s v="60"/>
    <d v="2022-10-18T00:00:00"/>
    <d v="2022-12-17T00:00:00"/>
    <n v="-19"/>
    <n v="41"/>
    <n v="47.6"/>
    <n v="-904.4"/>
    <n v="1951.6000000000001"/>
    <s v="Bonifico"/>
    <d v="2022-11-28T00:00:00"/>
    <s v="12897"/>
    <s v="SAN. BANCO POPOLARE CC TESORERIA"/>
  </r>
  <r>
    <s v="919398"/>
    <s v="96111"/>
    <x v="242"/>
    <s v="ACQ"/>
    <s v="8B00883127"/>
    <d v="2022-10-11T00:00:00"/>
    <s v="TERR 1005 SERD V.POSTUMIA 6BIM22 AGO/SETT SC 31/12"/>
    <n v="62.43"/>
    <s v="60"/>
    <d v="2022-10-18T00:00:00"/>
    <d v="2022-12-31T00:00:00"/>
    <n v="-25"/>
    <n v="35"/>
    <n v="51.17"/>
    <n v="-1279.25"/>
    <n v="1790.95"/>
    <s v="Bonifico"/>
    <d v="2022-12-06T00:00:00"/>
    <s v="13290"/>
    <s v="TERR. BANCO POPOLARE"/>
  </r>
  <r>
    <s v="919399"/>
    <s v="99436"/>
    <x v="101"/>
    <s v="ACQ"/>
    <s v="2022234114"/>
    <d v="2022-10-14T00:00:00"/>
    <m/>
    <n v="784.62"/>
    <s v="60"/>
    <d v="2022-10-18T00:00:00"/>
    <d v="2022-12-17T00:00:00"/>
    <n v="-3"/>
    <n v="57"/>
    <n v="713.29"/>
    <n v="-2139.87"/>
    <n v="40657.53"/>
    <s v="Bonifico"/>
    <d v="2022-12-14T00:00:00"/>
    <s v="13643"/>
    <s v="SAN. BANCO POPOLARE CC TESORERIA"/>
  </r>
  <r>
    <s v="919400"/>
    <s v="90942"/>
    <x v="108"/>
    <s v="ACQ"/>
    <s v="5200766159"/>
    <d v="2022-10-06T00:00:00"/>
    <m/>
    <n v="83.99"/>
    <s v="60"/>
    <d v="2022-10-18T00:00:00"/>
    <d v="2022-12-17T00:00:00"/>
    <n v="-3"/>
    <n v="57"/>
    <n v="76.349999999999994"/>
    <n v="-229.04999999999998"/>
    <n v="4351.95"/>
    <s v="Bonifico"/>
    <d v="2022-12-14T00:00:00"/>
    <s v="13691"/>
    <s v="SAN. BANCO POPOLARE CC TESORERIA"/>
  </r>
  <r>
    <s v="919401"/>
    <s v="94720"/>
    <x v="525"/>
    <s v="ACQ"/>
    <s v="04202200006919"/>
    <d v="2022-10-13T00:00:00"/>
    <s v="SAN 5BIM22 22/8-11/10 POOP SC 14/11"/>
    <n v="6089.46"/>
    <s v="60"/>
    <d v="2022-10-18T00:00:00"/>
    <d v="2022-11-14T00:00:00"/>
    <n v="-21"/>
    <n v="39"/>
    <n v="5535.87"/>
    <n v="-116253.27"/>
    <n v="215898.93"/>
    <s v="Bonifico"/>
    <d v="2022-10-24T00:00:00"/>
    <s v="11556"/>
    <s v="SAN. BANCO POPOLARE CC TESORERIA"/>
  </r>
  <r>
    <s v="919402"/>
    <s v="90980"/>
    <x v="199"/>
    <s v="ACQ"/>
    <s v="22B 052087"/>
    <d v="2022-10-13T00:00:00"/>
    <m/>
    <n v="1299.3"/>
    <s v="60"/>
    <d v="2022-10-18T00:00:00"/>
    <d v="2022-12-17T00:00:00"/>
    <n v="4"/>
    <n v="64"/>
    <n v="1065"/>
    <n v="4260"/>
    <n v="68160"/>
    <s v="Bonifico"/>
    <d v="2022-12-21T00:00:00"/>
    <s v="14268"/>
    <s v="SAN. BANCO POPOLARE CC TESORERIA"/>
  </r>
  <r>
    <s v="919403"/>
    <s v="96111"/>
    <x v="242"/>
    <s v="ACQ"/>
    <s v="4220322800058334"/>
    <d v="2022-10-11T00:00:00"/>
    <s v="san v belgiardino 0530 6bim ago/sett22 sc 31/12"/>
    <n v="939.4"/>
    <s v="60"/>
    <d v="2022-10-18T00:00:00"/>
    <d v="2022-12-31T00:00:00"/>
    <n v="-25"/>
    <n v="35"/>
    <n v="770"/>
    <n v="-19250"/>
    <n v="26950"/>
    <s v="Bonifico"/>
    <d v="2022-12-06T00:00:00"/>
    <s v="13291"/>
    <s v="SAN. BANCO POPOLARE CC TESORERIA"/>
  </r>
  <r>
    <s v="919404"/>
    <s v="94699"/>
    <x v="96"/>
    <s v="ACQ"/>
    <s v="2022034337"/>
    <d v="2022-10-13T00:00:00"/>
    <m/>
    <n v="15.25"/>
    <s v="60"/>
    <d v="2022-10-18T00:00:00"/>
    <d v="2022-12-17T00:00:00"/>
    <n v="4"/>
    <n v="64"/>
    <n v="12.5"/>
    <n v="50"/>
    <n v="800"/>
    <s v="Bonifico"/>
    <d v="2022-12-21T00:00:00"/>
    <s v="14195"/>
    <s v="SAN. BANCO POPOLARE CC TESORERIA"/>
  </r>
  <r>
    <s v="919405"/>
    <s v="99436"/>
    <x v="101"/>
    <s v="ACQ"/>
    <s v="2022234123"/>
    <d v="2022-10-14T00:00:00"/>
    <m/>
    <n v="112.57"/>
    <s v="60"/>
    <d v="2022-10-18T00:00:00"/>
    <d v="2022-12-17T00:00:00"/>
    <n v="-3"/>
    <n v="57"/>
    <n v="102.34"/>
    <n v="-307.02"/>
    <n v="5833.38"/>
    <s v="Bonifico"/>
    <d v="2022-12-14T00:00:00"/>
    <s v="13643"/>
    <s v="SAN. BANCO POPOLARE CC TESORERIA"/>
  </r>
  <r>
    <s v="919406"/>
    <s v="90980"/>
    <x v="199"/>
    <s v="ACQ"/>
    <s v="22B 052086"/>
    <d v="2022-10-13T00:00:00"/>
    <m/>
    <n v="5648.6"/>
    <s v="60"/>
    <d v="2022-10-18T00:00:00"/>
    <d v="2022-12-17T00:00:00"/>
    <n v="4"/>
    <n v="64"/>
    <n v="4630"/>
    <n v="18520"/>
    <n v="296320"/>
    <s v="Bonifico"/>
    <d v="2022-12-21T00:00:00"/>
    <s v="14268"/>
    <s v="SAN. BANCO POPOLARE CC TESORERIA"/>
  </r>
  <r>
    <s v="919407"/>
    <s v="98285"/>
    <x v="83"/>
    <s v="ACQ"/>
    <s v="98332033"/>
    <d v="2022-10-14T00:00:00"/>
    <m/>
    <n v="158.6"/>
    <s v="60"/>
    <d v="2022-10-18T00:00:00"/>
    <d v="2022-12-17T00:00:00"/>
    <n v="-18"/>
    <n v="42"/>
    <n v="130"/>
    <n v="-2340"/>
    <n v="5460"/>
    <s v="Bonifico"/>
    <d v="2022-11-29T00:00:00"/>
    <s v="12974"/>
    <s v="SAN. BANCO POPOLARE CC TESORERIA"/>
  </r>
  <r>
    <s v="919408"/>
    <s v="92021"/>
    <x v="212"/>
    <s v="ACQ"/>
    <s v="3300134403"/>
    <d v="2022-10-14T00:00:00"/>
    <m/>
    <n v="57.61"/>
    <s v="60"/>
    <d v="2022-10-18T00:00:00"/>
    <d v="2022-12-17T00:00:00"/>
    <n v="-3"/>
    <n v="57"/>
    <n v="52.37"/>
    <n v="-157.10999999999999"/>
    <n v="2985.0899999999997"/>
    <s v="Bonifico"/>
    <d v="2022-12-14T00:00:00"/>
    <s v="13627"/>
    <s v="SAN. BANCO POPOLARE CC TESORERIA"/>
  </r>
  <r>
    <s v="919409"/>
    <s v="96111"/>
    <x v="242"/>
    <s v="ACQ"/>
    <s v="4220322800057597"/>
    <d v="2022-10-11T00:00:00"/>
    <s v="sam v sm betelm 545 6bim AGO/SETT22 SC 31/12"/>
    <n v="461.78"/>
    <s v="60"/>
    <d v="2022-10-18T00:00:00"/>
    <d v="2022-12-31T00:00:00"/>
    <n v="-25"/>
    <n v="35"/>
    <n v="378.51"/>
    <n v="-9462.75"/>
    <n v="13247.85"/>
    <s v="Bonifico"/>
    <d v="2022-12-06T00:00:00"/>
    <s v="13291"/>
    <s v="SAN. BANCO POPOLARE CC TESORERIA"/>
  </r>
  <r>
    <s v="919410"/>
    <s v="96111"/>
    <x v="242"/>
    <s v="ACQ"/>
    <s v="4220322800058116"/>
    <d v="2022-10-11T00:00:00"/>
    <s v="SAN 0538 CPS VLE TN TS 6BIM AGO/SETT22 SC 31/12"/>
    <n v="292.8"/>
    <s v="60"/>
    <d v="2022-10-18T00:00:00"/>
    <d v="2022-12-31T00:00:00"/>
    <n v="-25"/>
    <n v="35"/>
    <n v="240"/>
    <n v="-6000"/>
    <n v="8400"/>
    <s v="Bonifico"/>
    <d v="2022-12-06T00:00:00"/>
    <s v="13291"/>
    <s v="SAN. BANCO POPOLARE CC TESORERIA"/>
  </r>
  <r>
    <s v="919411"/>
    <s v="96111"/>
    <x v="242"/>
    <s v="ACQ"/>
    <s v="8B00876530"/>
    <d v="2022-10-11T00:00:00"/>
    <s v="TERR 1004 V ROMANI 6BIM22 AGO/SETT SC 31/12"/>
    <n v="61.23"/>
    <s v="60"/>
    <d v="2022-10-18T00:00:00"/>
    <d v="2022-12-31T00:00:00"/>
    <n v="-25"/>
    <n v="35"/>
    <n v="50.19"/>
    <n v="-1254.75"/>
    <n v="1756.6499999999999"/>
    <s v="Bonifico"/>
    <d v="2022-12-06T00:00:00"/>
    <s v="13290"/>
    <s v="TERR. BANCO POPOLARE"/>
  </r>
  <r>
    <s v="919412"/>
    <s v="94720"/>
    <x v="525"/>
    <s v="ACQ"/>
    <s v="04202200007105"/>
    <d v="2022-10-13T00:00:00"/>
    <s v="SAN POC 5BIM22 22/8/22-11/10/22"/>
    <n v="54681.58"/>
    <s v="60"/>
    <d v="2022-10-18T00:00:00"/>
    <d v="2022-12-17T00:00:00"/>
    <n v="-54"/>
    <n v="6"/>
    <n v="49710.53"/>
    <n v="-2684368.62"/>
    <n v="298263.18"/>
    <s v="Bonifico"/>
    <d v="2022-10-24T00:00:00"/>
    <s v="11556"/>
    <s v="SAN. BANCO POPOLARE CC TESORERIA"/>
  </r>
  <r>
    <s v="919413"/>
    <s v="96111"/>
    <x v="242"/>
    <s v="ACQ"/>
    <s v="4220322800058009"/>
    <d v="2022-10-11T00:00:00"/>
    <s v="san poc 6bim ago/sett22 sc 31/12"/>
    <n v="23130.92"/>
    <s v="60"/>
    <d v="2022-10-18T00:00:00"/>
    <d v="2022-12-31T00:00:00"/>
    <n v="-25"/>
    <n v="35"/>
    <n v="18959.77"/>
    <n v="-473994.25"/>
    <n v="663591.95000000007"/>
    <s v="Bonifico"/>
    <d v="2022-12-06T00:00:00"/>
    <s v="13291"/>
    <s v="SAN. BANCO POPOLARE CC TESORERIA"/>
  </r>
  <r>
    <s v="919414"/>
    <s v="90544"/>
    <x v="11"/>
    <s v="ACQ"/>
    <s v="22132242"/>
    <d v="2022-10-11T00:00:00"/>
    <m/>
    <n v="1032.0999999999999"/>
    <s v="60"/>
    <d v="2022-10-18T00:00:00"/>
    <d v="2022-12-17T00:00:00"/>
    <n v="-3"/>
    <n v="57"/>
    <n v="992.4"/>
    <n v="-2977.2"/>
    <n v="56566.799999999996"/>
    <s v="Bonifico"/>
    <d v="2022-12-14T00:00:00"/>
    <s v="13678"/>
    <s v="SAN. BANCO POPOLARE CC TESORERIA"/>
  </r>
  <r>
    <s v="919415"/>
    <s v="96111"/>
    <x v="242"/>
    <s v="ACQ"/>
    <s v="8B00876529"/>
    <d v="2022-10-11T00:00:00"/>
    <s v="TERR 1023 VPORZIO 6 BIM AGO/SETT22 SC 31/12"/>
    <n v="98.36"/>
    <s v="60"/>
    <d v="2022-10-18T00:00:00"/>
    <d v="2022-12-31T00:00:00"/>
    <n v="-25"/>
    <n v="35"/>
    <n v="80.62"/>
    <n v="-2015.5"/>
    <n v="2821.7000000000003"/>
    <s v="Bonifico"/>
    <d v="2022-12-06T00:00:00"/>
    <s v="13290"/>
    <s v="TERR. BANCO POPOLARE"/>
  </r>
  <r>
    <s v="919416"/>
    <s v="96111"/>
    <x v="242"/>
    <s v="ACQ"/>
    <s v="4220322800057724"/>
    <d v="2022-10-11T00:00:00"/>
    <s v="san poop 0756 6bim AGO/SETT22 SC 31/12"/>
    <n v="5960.79"/>
    <s v="60"/>
    <d v="2022-10-18T00:00:00"/>
    <d v="2022-12-31T00:00:00"/>
    <n v="-25"/>
    <n v="35"/>
    <n v="4885.8900000000003"/>
    <n v="-122147.25000000001"/>
    <n v="171006.15000000002"/>
    <s v="Bonifico"/>
    <d v="2022-12-06T00:00:00"/>
    <s v="13291"/>
    <s v="SAN. BANCO POPOLARE CC TESORERIA"/>
  </r>
  <r>
    <s v="919417"/>
    <s v="98761"/>
    <x v="601"/>
    <s v="ACQ"/>
    <s v="6448/C"/>
    <d v="2022-10-14T00:00:00"/>
    <m/>
    <n v="445.52"/>
    <s v="60"/>
    <d v="2022-10-18T00:00:00"/>
    <d v="2022-12-17T00:00:00"/>
    <n v="-3"/>
    <n v="57"/>
    <n v="405.02"/>
    <n v="-1215.06"/>
    <n v="23086.14"/>
    <s v="Bonifico"/>
    <d v="2022-12-14T00:00:00"/>
    <s v="13681"/>
    <s v="SAN. BANCO POPOLARE CC TESORERIA"/>
  </r>
  <r>
    <s v="922001"/>
    <s v="92849"/>
    <x v="327"/>
    <s v="ACQ"/>
    <s v="22514623"/>
    <d v="2022-10-10T00:00:00"/>
    <m/>
    <n v="58.21"/>
    <s v="60"/>
    <d v="2022-10-19T00:00:00"/>
    <d v="2022-12-18T00:00:00"/>
    <n v="-4"/>
    <n v="56"/>
    <n v="52.92"/>
    <n v="-211.68"/>
    <n v="2963.52"/>
    <s v="Bonifico"/>
    <d v="2022-12-14T00:00:00"/>
    <s v="13640"/>
    <s v="SAN. BANCO POPOLARE CC TESORERIA"/>
  </r>
  <r>
    <s v="922003"/>
    <s v="92849"/>
    <x v="327"/>
    <s v="ACQ"/>
    <s v="22514625"/>
    <d v="2022-10-10T00:00:00"/>
    <m/>
    <n v="356.4"/>
    <s v="60"/>
    <d v="2022-10-19T00:00:00"/>
    <d v="2022-12-18T00:00:00"/>
    <n v="-4"/>
    <n v="56"/>
    <n v="324"/>
    <n v="-1296"/>
    <n v="18144"/>
    <s v="Bonifico"/>
    <d v="2022-12-14T00:00:00"/>
    <s v="13640"/>
    <s v="SAN. BANCO POPOLARE CC TESORERIA"/>
  </r>
  <r>
    <s v="922004"/>
    <s v="92849"/>
    <x v="327"/>
    <s v="ACQ"/>
    <s v="22514620"/>
    <d v="2022-10-10T00:00:00"/>
    <m/>
    <n v="190.74"/>
    <s v="60"/>
    <d v="2022-10-19T00:00:00"/>
    <d v="2022-12-18T00:00:00"/>
    <n v="-4"/>
    <n v="56"/>
    <n v="173.4"/>
    <n v="-693.6"/>
    <n v="9710.4"/>
    <s v="Bonifico"/>
    <d v="2022-12-14T00:00:00"/>
    <s v="13640"/>
    <s v="SAN. BANCO POPOLARE CC TESORERIA"/>
  </r>
  <r>
    <s v="922005"/>
    <s v="99134"/>
    <x v="320"/>
    <s v="ACQ"/>
    <s v="3042223655"/>
    <d v="2022-10-06T00:00:00"/>
    <m/>
    <n v="530.20000000000005"/>
    <s v="60"/>
    <d v="2022-10-19T00:00:00"/>
    <d v="2022-12-18T00:00:00"/>
    <n v="-4"/>
    <n v="56"/>
    <n v="482"/>
    <n v="-1928"/>
    <n v="26992"/>
    <s v="Bonifico"/>
    <d v="2022-12-14T00:00:00"/>
    <s v="13628"/>
    <s v="SAN. BANCO POPOLARE CC TESORERIA"/>
  </r>
  <r>
    <s v="922006"/>
    <s v="99089"/>
    <x v="304"/>
    <s v="ACQ"/>
    <s v="1810005502"/>
    <d v="2022-10-17T00:00:00"/>
    <m/>
    <n v="1347.84"/>
    <s v="60"/>
    <d v="2022-10-19T00:00:00"/>
    <d v="2022-12-18T00:00:00"/>
    <n v="-20"/>
    <n v="40"/>
    <n v="1296"/>
    <n v="-25920"/>
    <n v="51840"/>
    <s v="Bonifico"/>
    <d v="2022-11-28T00:00:00"/>
    <s v="12863"/>
    <s v="SAN. BANCO POPOLARE CC TESORERIA"/>
  </r>
  <r>
    <s v="922007"/>
    <s v="90538"/>
    <x v="45"/>
    <s v="ACQ"/>
    <s v="001273/V5"/>
    <d v="2022-10-12T00:00:00"/>
    <m/>
    <n v="507.52"/>
    <s v="60"/>
    <d v="2022-10-19T00:00:00"/>
    <d v="2022-12-18T00:00:00"/>
    <n v="-20"/>
    <n v="40"/>
    <n v="416"/>
    <n v="-8320"/>
    <n v="16640"/>
    <s v="Bonifico"/>
    <d v="2022-11-28T00:00:00"/>
    <s v="12912"/>
    <s v="SAN. BANCO POPOLARE CC TESORERIA"/>
  </r>
  <r>
    <s v="922008"/>
    <s v="99306"/>
    <x v="95"/>
    <s v="ACQ"/>
    <s v="CDF202201358"/>
    <d v="2022-10-17T00:00:00"/>
    <m/>
    <n v="3592.29"/>
    <s v="60"/>
    <d v="2022-10-19T00:00:00"/>
    <d v="2022-12-18T00:00:00"/>
    <n v="2"/>
    <n v="62"/>
    <n v="2944.5"/>
    <n v="5889"/>
    <n v="182559"/>
    <s v="Bonifico"/>
    <d v="2022-12-20T00:00:00"/>
    <s v="14016"/>
    <s v="SAN. BANCO POPOLARE CC TESORERIA"/>
  </r>
  <r>
    <s v="922009"/>
    <s v="95420"/>
    <x v="174"/>
    <s v="ACQ"/>
    <s v="3202222913"/>
    <d v="2022-10-13T00:00:00"/>
    <m/>
    <n v="8889.5400000000009"/>
    <s v="60"/>
    <d v="2022-10-19T00:00:00"/>
    <d v="2022-12-18T00:00:00"/>
    <n v="-4"/>
    <n v="56"/>
    <n v="8081.4"/>
    <n v="-32325.599999999999"/>
    <n v="452558.39999999997"/>
    <s v="Bonifico"/>
    <d v="2022-12-14T00:00:00"/>
    <s v="13598"/>
    <s v="SAN. BANCO POPOLARE CC TESORERIA"/>
  </r>
  <r>
    <s v="922010"/>
    <s v="99162"/>
    <x v="318"/>
    <s v="ACQ"/>
    <s v="PA/1581"/>
    <d v="2022-10-17T00:00:00"/>
    <m/>
    <n v="52.7"/>
    <s v="60"/>
    <d v="2022-10-19T00:00:00"/>
    <d v="2022-12-18T00:00:00"/>
    <n v="-20"/>
    <n v="40"/>
    <n v="43.2"/>
    <n v="-864"/>
    <n v="1728"/>
    <s v="Bonifico"/>
    <d v="2022-11-28T00:00:00"/>
    <s v="12814"/>
    <s v="SAN. BANCO POPOLARE CC TESORERIA"/>
  </r>
  <r>
    <s v="922011"/>
    <s v="97160"/>
    <x v="376"/>
    <s v="ACQ"/>
    <s v="003020/22"/>
    <d v="2022-10-10T00:00:00"/>
    <m/>
    <n v="3489.2"/>
    <s v="60"/>
    <d v="2022-10-19T00:00:00"/>
    <d v="2022-12-18T00:00:00"/>
    <n v="-20"/>
    <n v="40"/>
    <n v="2860"/>
    <n v="-57200"/>
    <n v="114400"/>
    <s v="Bonifico"/>
    <d v="2022-11-28T00:00:00"/>
    <s v="12895"/>
    <s v="SAN. BANCO POPOLARE CC TESORERIA"/>
  </r>
  <r>
    <s v="922012"/>
    <s v="97160"/>
    <x v="376"/>
    <s v="ACQ"/>
    <s v="003021/22"/>
    <d v="2022-10-10T00:00:00"/>
    <m/>
    <n v="265.95999999999998"/>
    <s v="60"/>
    <d v="2022-10-19T00:00:00"/>
    <d v="2022-12-18T00:00:00"/>
    <n v="-20"/>
    <n v="40"/>
    <n v="218"/>
    <n v="-4360"/>
    <n v="8720"/>
    <s v="Bonifico"/>
    <d v="2022-11-28T00:00:00"/>
    <s v="12895"/>
    <s v="SAN. BANCO POPOLARE CC TESORERIA"/>
  </r>
  <r>
    <s v="922013"/>
    <s v="97160"/>
    <x v="376"/>
    <s v="ACQ"/>
    <s v="003019/22"/>
    <d v="2022-10-10T00:00:00"/>
    <m/>
    <n v="4026"/>
    <s v="60"/>
    <d v="2022-10-19T00:00:00"/>
    <d v="2022-12-18T00:00:00"/>
    <n v="-20"/>
    <n v="40"/>
    <n v="3300"/>
    <n v="-66000"/>
    <n v="132000"/>
    <s v="Bonifico"/>
    <d v="2022-11-28T00:00:00"/>
    <s v="12895"/>
    <s v="SAN. BANCO POPOLARE CC TESORERIA"/>
  </r>
  <r>
    <s v="922014"/>
    <s v="22839"/>
    <x v="278"/>
    <s v="ACQ"/>
    <s v="25897231"/>
    <d v="2022-10-13T00:00:00"/>
    <m/>
    <n v="455"/>
    <s v="60"/>
    <d v="2022-10-19T00:00:00"/>
    <d v="2022-12-18T00:00:00"/>
    <n v="-20"/>
    <n v="40"/>
    <n v="437.5"/>
    <n v="-8750"/>
    <n v="17500"/>
    <s v="Bonifico"/>
    <d v="2022-11-28T00:00:00"/>
    <s v="12923"/>
    <s v="SAN. BANCO POPOLARE CC TESORERIA"/>
  </r>
  <r>
    <s v="922015"/>
    <s v="22839"/>
    <x v="278"/>
    <s v="ACQ"/>
    <s v="25897521"/>
    <d v="2022-10-13T00:00:00"/>
    <m/>
    <n v="385.11"/>
    <s v="60"/>
    <d v="2022-10-19T00:00:00"/>
    <d v="2022-12-18T00:00:00"/>
    <n v="-20"/>
    <n v="40"/>
    <n v="370.3"/>
    <n v="-7406"/>
    <n v="14812"/>
    <s v="Bonifico"/>
    <d v="2022-11-28T00:00:00"/>
    <s v="12923"/>
    <s v="SAN. BANCO POPOLARE CC TESORERIA"/>
  </r>
  <r>
    <s v="922016"/>
    <s v="22839"/>
    <x v="278"/>
    <s v="ACQ"/>
    <s v="25897270"/>
    <d v="2022-10-13T00:00:00"/>
    <m/>
    <n v="262.08"/>
    <s v="60"/>
    <d v="2022-10-19T00:00:00"/>
    <d v="2022-12-18T00:00:00"/>
    <n v="-20"/>
    <n v="40"/>
    <n v="252"/>
    <n v="-5040"/>
    <n v="10080"/>
    <s v="Bonifico"/>
    <d v="2022-11-28T00:00:00"/>
    <s v="12923"/>
    <s v="SAN. BANCO POPOLARE CC TESORERIA"/>
  </r>
  <r>
    <s v="922017"/>
    <s v="91040"/>
    <x v="269"/>
    <s v="ACQ"/>
    <s v="7322007369"/>
    <d v="2022-10-17T00:00:00"/>
    <m/>
    <n v="475.2"/>
    <s v="60"/>
    <d v="2022-10-19T00:00:00"/>
    <d v="2022-12-18T00:00:00"/>
    <n v="-4"/>
    <n v="56"/>
    <n v="432"/>
    <n v="-1728"/>
    <n v="24192"/>
    <s v="Bonifico"/>
    <d v="2022-12-14T00:00:00"/>
    <s v="13653"/>
    <s v="SAN. BANCO POPOLARE CC TESORERIA"/>
  </r>
  <r>
    <s v="922018"/>
    <s v="90101"/>
    <x v="355"/>
    <s v="ACQ"/>
    <s v="4806/PA"/>
    <d v="2022-10-14T00:00:00"/>
    <m/>
    <n v="1353"/>
    <s v="60"/>
    <d v="2022-10-19T00:00:00"/>
    <d v="2022-12-18T00:00:00"/>
    <n v="3"/>
    <n v="63"/>
    <n v="1230"/>
    <n v="3690"/>
    <n v="77490"/>
    <s v="Bonifico"/>
    <d v="2022-12-21T00:00:00"/>
    <s v="14265"/>
    <s v="SAN. BANCO POPOLARE CC TESORERIA"/>
  </r>
  <r>
    <s v="922019"/>
    <s v="96253"/>
    <x v="34"/>
    <s v="ACQ"/>
    <s v="00000055833"/>
    <d v="2022-10-17T00:00:00"/>
    <m/>
    <n v="169.58"/>
    <s v="60"/>
    <d v="2022-10-19T00:00:00"/>
    <d v="2022-12-18T00:00:00"/>
    <n v="-20"/>
    <n v="40"/>
    <n v="139"/>
    <n v="-2780"/>
    <n v="5560"/>
    <s v="Bonifico"/>
    <d v="2022-11-28T00:00:00"/>
    <s v="12908"/>
    <s v="SAN. BANCO POPOLARE CC TESORERIA"/>
  </r>
  <r>
    <s v="922020"/>
    <s v="98791"/>
    <x v="55"/>
    <s v="ACQ"/>
    <s v="229000435"/>
    <d v="2022-08-30T00:00:00"/>
    <s v="marzo-aprile-giugno 2022"/>
    <n v="5124"/>
    <s v="60"/>
    <d v="2022-10-19T00:00:00"/>
    <d v="2022-12-18T00:00:00"/>
    <n v="-20"/>
    <n v="40"/>
    <n v="4200"/>
    <n v="-84000"/>
    <n v="168000"/>
    <s v="Bonifico"/>
    <d v="2022-11-28T00:00:00"/>
    <s v="12921"/>
    <s v="SAN. BANCO POPOLARE CC TESORERIA"/>
  </r>
  <r>
    <s v="922021"/>
    <s v="94676"/>
    <x v="377"/>
    <s v="ACQ"/>
    <s v="01IT-8930-2022"/>
    <d v="2022-10-17T00:00:00"/>
    <m/>
    <n v="269.94"/>
    <s v="60"/>
    <d v="2022-10-19T00:00:00"/>
    <d v="2022-12-18T00:00:00"/>
    <n v="-4"/>
    <n v="56"/>
    <n v="245.4"/>
    <n v="-981.6"/>
    <n v="13742.4"/>
    <s v="Bonifico"/>
    <d v="2022-12-14T00:00:00"/>
    <s v="13650"/>
    <s v="SAN. BANCO POPOLARE CC TESORERIA"/>
  </r>
  <r>
    <s v="922022"/>
    <s v="95752"/>
    <x v="358"/>
    <s v="ACQ"/>
    <s v="1056976783"/>
    <d v="2022-10-17T00:00:00"/>
    <m/>
    <n v="67.599999999999994"/>
    <s v="60"/>
    <d v="2022-10-19T00:00:00"/>
    <d v="2022-12-18T00:00:00"/>
    <n v="-20"/>
    <n v="40"/>
    <n v="65"/>
    <n v="-1300"/>
    <n v="2600"/>
    <s v="Bonifico"/>
    <d v="2022-11-28T00:00:00"/>
    <s v="12958"/>
    <s v="SAN. BANCO POPOLARE CC TESORERIA"/>
  </r>
  <r>
    <s v="922023"/>
    <s v="92927"/>
    <x v="314"/>
    <s v="ACQ"/>
    <s v="INV-IT01-22-00006972"/>
    <d v="2022-10-14T00:00:00"/>
    <m/>
    <n v="30.5"/>
    <s v="60"/>
    <d v="2022-10-19T00:00:00"/>
    <d v="2022-12-18T00:00:00"/>
    <n v="3"/>
    <n v="63"/>
    <n v="25"/>
    <n v="75"/>
    <n v="1575"/>
    <s v="Bonifico"/>
    <d v="2022-12-21T00:00:00"/>
    <s v="14252"/>
    <s v="SAN. BANCO POPOLARE CC TESORERIA"/>
  </r>
  <r>
    <s v="922024"/>
    <s v="95876"/>
    <x v="29"/>
    <s v="ACQ"/>
    <s v="0000012035"/>
    <d v="2022-10-17T00:00:00"/>
    <m/>
    <n v="466.04"/>
    <s v="60"/>
    <d v="2022-10-19T00:00:00"/>
    <d v="2022-12-18T00:00:00"/>
    <n v="-20"/>
    <n v="40"/>
    <n v="382"/>
    <n v="-7640"/>
    <n v="15280"/>
    <s v="Bonifico"/>
    <d v="2022-11-28T00:00:00"/>
    <s v="12839"/>
    <s v="SAN. BANCO POPOLARE CC TESORERIA"/>
  </r>
  <r>
    <s v="922025"/>
    <s v="98791"/>
    <x v="55"/>
    <s v="ACQ"/>
    <s v="229000438"/>
    <d v="2022-08-30T00:00:00"/>
    <m/>
    <n v="2110.62"/>
    <s v="60"/>
    <d v="2022-10-19T00:00:00"/>
    <d v="2022-12-18T00:00:00"/>
    <n v="-20"/>
    <n v="40"/>
    <n v="1730.02"/>
    <n v="-34600.400000000001"/>
    <n v="69200.800000000003"/>
    <s v="Bonifico"/>
    <d v="2022-11-28T00:00:00"/>
    <s v="12921"/>
    <s v="SAN. BANCO POPOLARE CC TESORERIA"/>
  </r>
  <r>
    <s v="922026"/>
    <s v="98791"/>
    <x v="55"/>
    <s v="ACQ"/>
    <s v="229000431"/>
    <d v="2022-08-30T00:00:00"/>
    <m/>
    <n v="5124"/>
    <s v="60"/>
    <d v="2022-10-19T00:00:00"/>
    <d v="2022-12-18T00:00:00"/>
    <n v="-20"/>
    <n v="40"/>
    <n v="4200"/>
    <n v="-84000"/>
    <n v="168000"/>
    <s v="Bonifico"/>
    <d v="2022-11-28T00:00:00"/>
    <s v="12921"/>
    <s v="SAN. BANCO POPOLARE CC TESORERIA"/>
  </r>
  <r>
    <s v="922027"/>
    <s v="94614"/>
    <x v="262"/>
    <s v="ACQ"/>
    <s v="7172152634"/>
    <d v="2022-10-17T00:00:00"/>
    <m/>
    <n v="1256.32"/>
    <s v="60"/>
    <d v="2022-10-19T00:00:00"/>
    <d v="2022-12-18T00:00:00"/>
    <n v="-20"/>
    <n v="40"/>
    <n v="1208"/>
    <n v="-24160"/>
    <n v="48320"/>
    <s v="Bonifico"/>
    <d v="2022-11-28T00:00:00"/>
    <s v="12819"/>
    <s v="SAN. BANCO POPOLARE CC TESORERIA"/>
  </r>
  <r>
    <s v="922028"/>
    <s v="90660"/>
    <x v="207"/>
    <s v="ACQ"/>
    <s v="3900304665"/>
    <d v="2022-10-17T00:00:00"/>
    <m/>
    <n v="40.26"/>
    <s v="60"/>
    <d v="2022-10-19T00:00:00"/>
    <d v="2022-12-18T00:00:00"/>
    <n v="-18"/>
    <n v="42"/>
    <n v="33"/>
    <n v="-594"/>
    <n v="1386"/>
    <s v="Bonifico"/>
    <d v="2022-11-30T00:00:00"/>
    <s v="13094"/>
    <s v="SAN. BANCO POPOLARE CC TESORERIA"/>
  </r>
  <r>
    <s v="922029"/>
    <s v="94614"/>
    <x v="262"/>
    <s v="ACQ"/>
    <s v="7172152633"/>
    <d v="2022-10-17T00:00:00"/>
    <m/>
    <n v="124.8"/>
    <s v="60"/>
    <d v="2022-10-19T00:00:00"/>
    <d v="2022-12-18T00:00:00"/>
    <n v="-20"/>
    <n v="40"/>
    <n v="120"/>
    <n v="-2400"/>
    <n v="4800"/>
    <s v="Bonifico"/>
    <d v="2022-11-28T00:00:00"/>
    <s v="12819"/>
    <s v="SAN. BANCO POPOLARE CC TESORERIA"/>
  </r>
  <r>
    <s v="922030"/>
    <s v="1027"/>
    <x v="678"/>
    <s v="ACQ"/>
    <s v="220018945"/>
    <d v="2022-10-17T00:00:00"/>
    <m/>
    <n v="2940.3"/>
    <s v="60"/>
    <d v="2022-10-19T00:00:00"/>
    <d v="2022-12-18T00:00:00"/>
    <n v="-4"/>
    <n v="56"/>
    <n v="2673"/>
    <n v="-10692"/>
    <n v="149688"/>
    <s v="Bonifico"/>
    <d v="2022-12-14T00:00:00"/>
    <s v="13502"/>
    <s v="SAN. BANCO POPOLARE CC TESORERIA"/>
  </r>
  <r>
    <s v="922031"/>
    <s v="90075"/>
    <x v="57"/>
    <s v="ACQ"/>
    <s v="222069774"/>
    <d v="2022-10-17T00:00:00"/>
    <m/>
    <n v="732"/>
    <s v="60"/>
    <d v="2022-10-19T00:00:00"/>
    <d v="2022-12-18T00:00:00"/>
    <n v="-18"/>
    <n v="42"/>
    <n v="600"/>
    <n v="-10800"/>
    <n v="25200"/>
    <s v="Bonifico"/>
    <d v="2022-11-30T00:00:00"/>
    <s v="13088"/>
    <s v="SAN. BANCO POPOLARE CC TESORERIA"/>
  </r>
  <r>
    <s v="922032"/>
    <s v="96881"/>
    <x v="0"/>
    <s v="ACQ"/>
    <s v="2261025146"/>
    <d v="2022-10-17T00:00:00"/>
    <s v="SOPRAVV NUTRIZ SU FATT 8261277823 3/9/2021"/>
    <n v="-4.22"/>
    <s v="60"/>
    <d v="2022-10-19T00:00:00"/>
    <d v="2022-12-18T00:00:00"/>
    <n v="0"/>
    <n v="60"/>
    <n v="-3.84"/>
    <n v="0"/>
    <n v="-230.39999999999998"/>
    <s v="Bonifico"/>
    <d v="2022-11-08T00:00:00"/>
    <s v="11893"/>
    <s v="TERR. BANCO POPOLARE"/>
  </r>
  <r>
    <s v="922033"/>
    <s v="22637"/>
    <x v="130"/>
    <s v="ACQ"/>
    <s v="003117-0C2 PA"/>
    <d v="2022-10-14T00:00:00"/>
    <s v="COVID"/>
    <n v="315"/>
    <s v="60"/>
    <d v="2022-10-19T00:00:00"/>
    <d v="2022-12-18T00:00:00"/>
    <n v="-20"/>
    <n v="40"/>
    <n v="300"/>
    <n v="-6000"/>
    <n v="12000"/>
    <s v="Bonifico"/>
    <d v="2022-11-28T00:00:00"/>
    <s v="12841"/>
    <s v="SAN. BANCO POPOLARE CC TESORERIA"/>
  </r>
  <r>
    <s v="922034"/>
    <s v="90101"/>
    <x v="355"/>
    <s v="ACQ"/>
    <s v="4805/PA"/>
    <d v="2022-10-14T00:00:00"/>
    <m/>
    <n v="1353"/>
    <s v="60"/>
    <d v="2022-10-19T00:00:00"/>
    <d v="2022-12-18T00:00:00"/>
    <n v="-20"/>
    <n v="40"/>
    <n v="1230"/>
    <n v="-24600"/>
    <n v="49200"/>
    <s v="Bonifico"/>
    <d v="2022-11-28T00:00:00"/>
    <s v="12842"/>
    <s v="SAN. BANCO POPOLARE CC TESORERIA"/>
  </r>
  <r>
    <s v="922035"/>
    <s v="22637"/>
    <x v="130"/>
    <s v="ACQ"/>
    <s v="003115-0C2 PA"/>
    <d v="2022-10-14T00:00:00"/>
    <m/>
    <n v="262.06"/>
    <s v="60"/>
    <d v="2022-10-19T00:00:00"/>
    <d v="2022-12-18T00:00:00"/>
    <n v="-20"/>
    <n v="40"/>
    <n v="214.8"/>
    <n v="-4296"/>
    <n v="8592"/>
    <s v="Bonifico"/>
    <d v="2022-11-28T00:00:00"/>
    <s v="12841"/>
    <s v="SAN. BANCO POPOLARE CC TESORERIA"/>
  </r>
  <r>
    <s v="922036"/>
    <s v="22641"/>
    <x v="170"/>
    <s v="ACQ"/>
    <s v="5916110485"/>
    <d v="2022-10-13T00:00:00"/>
    <m/>
    <n v="1699.5"/>
    <s v="60"/>
    <d v="2022-10-19T00:00:00"/>
    <d v="2022-12-18T00:00:00"/>
    <n v="-4"/>
    <n v="56"/>
    <n v="1545"/>
    <n v="-6180"/>
    <n v="86520"/>
    <s v="Bonifico"/>
    <d v="2022-12-14T00:00:00"/>
    <s v="13509"/>
    <s v="SAN. BANCO POPOLARE CC TESORERIA"/>
  </r>
  <r>
    <s v="922037"/>
    <s v="92849"/>
    <x v="327"/>
    <s v="ACQ"/>
    <s v="22514622"/>
    <d v="2022-10-10T00:00:00"/>
    <m/>
    <n v="195.36"/>
    <s v="60"/>
    <d v="2022-10-19T00:00:00"/>
    <d v="2022-12-18T00:00:00"/>
    <n v="-4"/>
    <n v="56"/>
    <n v="177.6"/>
    <n v="-710.4"/>
    <n v="9945.6"/>
    <s v="Bonifico"/>
    <d v="2022-12-14T00:00:00"/>
    <s v="13640"/>
    <s v="SAN. BANCO POPOLARE CC TESORERIA"/>
  </r>
  <r>
    <s v="922038"/>
    <s v="95752"/>
    <x v="358"/>
    <s v="ACQ"/>
    <s v="1056976741"/>
    <d v="2022-10-17T00:00:00"/>
    <m/>
    <n v="473.2"/>
    <s v="60"/>
    <d v="2022-10-19T00:00:00"/>
    <d v="2022-12-18T00:00:00"/>
    <n v="-20"/>
    <n v="40"/>
    <n v="455"/>
    <n v="-9100"/>
    <n v="18200"/>
    <s v="Bonifico"/>
    <d v="2022-11-28T00:00:00"/>
    <s v="12958"/>
    <s v="SAN. BANCO POPOLARE CC TESORERIA"/>
  </r>
  <r>
    <s v="922039"/>
    <s v="92849"/>
    <x v="327"/>
    <s v="ACQ"/>
    <s v="22514624"/>
    <d v="2022-10-10T00:00:00"/>
    <m/>
    <n v="61.05"/>
    <s v="60"/>
    <d v="2022-10-19T00:00:00"/>
    <d v="2022-12-18T00:00:00"/>
    <n v="-4"/>
    <n v="56"/>
    <n v="55.5"/>
    <n v="-222"/>
    <n v="3108"/>
    <s v="Bonifico"/>
    <d v="2022-12-14T00:00:00"/>
    <s v="13640"/>
    <s v="SAN. BANCO POPOLARE CC TESORERIA"/>
  </r>
  <r>
    <s v="922040"/>
    <s v="97160"/>
    <x v="376"/>
    <s v="ACQ"/>
    <s v="003015/22"/>
    <d v="2022-10-10T00:00:00"/>
    <m/>
    <n v="268.39999999999998"/>
    <s v="60"/>
    <d v="2022-10-19T00:00:00"/>
    <d v="2022-12-18T00:00:00"/>
    <n v="-20"/>
    <n v="40"/>
    <n v="220"/>
    <n v="-4400"/>
    <n v="8800"/>
    <s v="Bonifico"/>
    <d v="2022-11-28T00:00:00"/>
    <s v="12895"/>
    <s v="SAN. BANCO POPOLARE CC TESORERIA"/>
  </r>
  <r>
    <s v="922041"/>
    <s v="97160"/>
    <x v="376"/>
    <s v="ACQ"/>
    <s v="003016/22"/>
    <d v="2022-10-10T00:00:00"/>
    <m/>
    <n v="5770.6"/>
    <s v="60"/>
    <d v="2022-10-19T00:00:00"/>
    <d v="2022-12-18T00:00:00"/>
    <n v="-20"/>
    <n v="40"/>
    <n v="4730"/>
    <n v="-94600"/>
    <n v="189200"/>
    <s v="Bonifico"/>
    <d v="2022-11-28T00:00:00"/>
    <s v="12895"/>
    <s v="SAN. BANCO POPOLARE CC TESORERIA"/>
  </r>
  <r>
    <s v="922042"/>
    <s v="98671"/>
    <x v="186"/>
    <s v="ACQ"/>
    <s v="8500121523"/>
    <d v="2022-10-13T00:00:00"/>
    <m/>
    <n v="1174.1400000000001"/>
    <s v="60"/>
    <d v="2022-10-19T00:00:00"/>
    <d v="2022-12-18T00:00:00"/>
    <n v="-4"/>
    <n v="56"/>
    <n v="1067.4000000000001"/>
    <n v="-4269.6000000000004"/>
    <n v="59774.400000000009"/>
    <s v="Bonifico"/>
    <d v="2022-12-14T00:00:00"/>
    <s v="13697"/>
    <s v="SAN. BANCO POPOLARE CC TESORERIA"/>
  </r>
  <r>
    <s v="922043"/>
    <s v="22839"/>
    <x v="278"/>
    <s v="ACQ"/>
    <s v="25897320"/>
    <d v="2022-10-13T00:00:00"/>
    <m/>
    <n v="67.27"/>
    <s v="60"/>
    <d v="2022-10-19T00:00:00"/>
    <d v="2022-12-18T00:00:00"/>
    <n v="-20"/>
    <n v="40"/>
    <n v="64.680000000000007"/>
    <n v="-1293.6000000000001"/>
    <n v="2587.2000000000003"/>
    <s v="Bonifico"/>
    <d v="2022-11-28T00:00:00"/>
    <s v="12923"/>
    <s v="SAN. BANCO POPOLARE CC TESORERIA"/>
  </r>
  <r>
    <s v="922044"/>
    <s v="22839"/>
    <x v="278"/>
    <s v="ACQ"/>
    <s v="25897560"/>
    <d v="2022-10-13T00:00:00"/>
    <m/>
    <n v="385.11"/>
    <s v="60"/>
    <d v="2022-10-19T00:00:00"/>
    <d v="2022-12-18T00:00:00"/>
    <n v="-20"/>
    <n v="40"/>
    <n v="370.3"/>
    <n v="-7406"/>
    <n v="14812"/>
    <s v="Bonifico"/>
    <d v="2022-11-28T00:00:00"/>
    <s v="12923"/>
    <s v="SAN. BANCO POPOLARE CC TESORERIA"/>
  </r>
  <r>
    <s v="922045"/>
    <s v="22839"/>
    <x v="278"/>
    <s v="ACQ"/>
    <s v="25897558"/>
    <d v="2022-10-13T00:00:00"/>
    <m/>
    <n v="449.16"/>
    <s v="60"/>
    <d v="2022-10-19T00:00:00"/>
    <d v="2022-12-18T00:00:00"/>
    <n v="-18"/>
    <n v="42"/>
    <n v="422.8"/>
    <n v="-7610.4000000000005"/>
    <n v="17757.600000000002"/>
    <s v="Bonifico"/>
    <d v="2022-11-30T00:00:00"/>
    <s v="13003"/>
    <s v="SAN. BANCO POPOLARE CC TESORERIA"/>
  </r>
  <r>
    <s v="922046"/>
    <s v="90538"/>
    <x v="45"/>
    <s v="ACQ"/>
    <s v="001270/V5"/>
    <d v="2022-10-12T00:00:00"/>
    <m/>
    <n v="178.73"/>
    <s v="60"/>
    <d v="2022-10-19T00:00:00"/>
    <d v="2022-12-18T00:00:00"/>
    <n v="-20"/>
    <n v="40"/>
    <n v="146.5"/>
    <n v="-2930"/>
    <n v="5860"/>
    <s v="Bonifico"/>
    <d v="2022-11-28T00:00:00"/>
    <s v="12912"/>
    <s v="SAN. BANCO POPOLARE CC TESORERIA"/>
  </r>
  <r>
    <s v="922047"/>
    <s v="22637"/>
    <x v="130"/>
    <s v="ACQ"/>
    <s v="003123-0C2 PA"/>
    <d v="2022-10-14T00:00:00"/>
    <m/>
    <n v="378.2"/>
    <s v="60"/>
    <d v="2022-10-19T00:00:00"/>
    <d v="2022-12-18T00:00:00"/>
    <n v="-18"/>
    <n v="42"/>
    <n v="310"/>
    <n v="-5580"/>
    <n v="13020"/>
    <s v="Bonifico"/>
    <d v="2022-11-30T00:00:00"/>
    <s v="13028"/>
    <s v="SAN. BANCO POPOLARE CC TESORERIA"/>
  </r>
  <r>
    <s v="922048"/>
    <s v="22637"/>
    <x v="130"/>
    <s v="ACQ"/>
    <s v="003122-0C2 PA"/>
    <d v="2022-10-14T00:00:00"/>
    <m/>
    <n v="94.55"/>
    <s v="60"/>
    <d v="2022-10-19T00:00:00"/>
    <d v="2022-12-18T00:00:00"/>
    <n v="-20"/>
    <n v="40"/>
    <n v="77.5"/>
    <n v="-1550"/>
    <n v="3100"/>
    <s v="Bonifico"/>
    <d v="2022-11-28T00:00:00"/>
    <s v="12841"/>
    <s v="SAN. BANCO POPOLARE CC TESORERIA"/>
  </r>
  <r>
    <s v="922049"/>
    <s v="96881"/>
    <x v="0"/>
    <s v="ACQ"/>
    <s v="2261025155"/>
    <d v="2022-10-17T00:00:00"/>
    <s v="SOPRAVV.ATT.PROD.NUTRIZ SU FATT 8261294610 29/10/21"/>
    <n v="-178.33"/>
    <s v="60"/>
    <d v="2022-10-19T00:00:00"/>
    <d v="2022-12-18T00:00:00"/>
    <n v="0"/>
    <n v="60"/>
    <n v="-162.12"/>
    <n v="0"/>
    <n v="-9727.2000000000007"/>
    <s v="Bonifico"/>
    <d v="2022-11-08T00:00:00"/>
    <s v="11893"/>
    <s v="TERR. BANCO POPOLARE"/>
  </r>
  <r>
    <s v="922050"/>
    <s v="96881"/>
    <x v="0"/>
    <s v="ACQ"/>
    <s v="2261025147"/>
    <d v="2022-10-17T00:00:00"/>
    <s v="SOPRAVV.ATT.PROD.NUTRIZ. SU NC 8261304190 3/12/21"/>
    <n v="-12.67"/>
    <s v="60"/>
    <d v="2022-10-19T00:00:00"/>
    <d v="2022-12-18T00:00:00"/>
    <n v="0"/>
    <n v="60"/>
    <n v="-11.52"/>
    <n v="0"/>
    <n v="-691.19999999999993"/>
    <s v="Bonifico"/>
    <d v="2022-11-08T00:00:00"/>
    <s v="11893"/>
    <s v="TERR. BANCO POPOLARE"/>
  </r>
  <r>
    <s v="922051"/>
    <s v="10568"/>
    <x v="85"/>
    <s v="ACQ"/>
    <s v="3031000111"/>
    <d v="2022-10-17T00:00:00"/>
    <s v="serv help desk-est-manut evol-int-cup camelia sett22"/>
    <n v="9089"/>
    <s v="60"/>
    <d v="2022-10-19T00:00:00"/>
    <d v="2022-12-18T00:00:00"/>
    <n v="-20"/>
    <n v="40"/>
    <n v="7450"/>
    <n v="-149000"/>
    <n v="298000"/>
    <s v="Bonifico"/>
    <d v="2022-11-28T00:00:00"/>
    <s v="12947"/>
    <s v="SAN. BANCO POPOLARE CC TESORERIA"/>
  </r>
  <r>
    <s v="922052"/>
    <s v="96881"/>
    <x v="0"/>
    <s v="ACQ"/>
    <s v="2261025153"/>
    <d v="2022-10-17T00:00:00"/>
    <s v="SOPRAVV.ATT.PROD.NUTRIZ.SU FATT 8261303554 30/11/21"/>
    <n v="-170.15"/>
    <s v="60"/>
    <d v="2022-10-19T00:00:00"/>
    <d v="2022-12-18T00:00:00"/>
    <n v="0"/>
    <n v="60"/>
    <n v="-154.68"/>
    <n v="0"/>
    <n v="-9280.8000000000011"/>
    <s v="Bonifico"/>
    <d v="2022-11-08T00:00:00"/>
    <s v="11893"/>
    <s v="TERR. BANCO POPOLARE"/>
  </r>
  <r>
    <s v="922053"/>
    <s v="96491"/>
    <x v="3"/>
    <s v="ACQ"/>
    <s v="22222265"/>
    <d v="2022-10-17T00:00:00"/>
    <m/>
    <n v="2257"/>
    <s v="60"/>
    <d v="2022-10-19T00:00:00"/>
    <d v="2022-12-18T00:00:00"/>
    <n v="-18"/>
    <n v="42"/>
    <n v="1850"/>
    <n v="-33300"/>
    <n v="77700"/>
    <s v="Bonifico"/>
    <d v="2022-11-30T00:00:00"/>
    <s v="13063"/>
    <s v="SAN. BANCO POPOLARE CC TESORERIA"/>
  </r>
  <r>
    <s v="922054"/>
    <s v="96881"/>
    <x v="0"/>
    <s v="ACQ"/>
    <s v="2261025144"/>
    <d v="2022-10-17T00:00:00"/>
    <s v="SOPRAVV.ATT.PROD.NUTRIZ SU FATT 8261269591 30/7/21"/>
    <n v="-11.88"/>
    <s v="60"/>
    <d v="2022-10-19T00:00:00"/>
    <d v="2022-12-18T00:00:00"/>
    <n v="0"/>
    <n v="60"/>
    <n v="-10.8"/>
    <n v="0"/>
    <n v="-648"/>
    <s v="Bonifico"/>
    <d v="2022-11-08T00:00:00"/>
    <s v="11893"/>
    <s v="TERR. BANCO POPOLARE"/>
  </r>
  <r>
    <s v="922055"/>
    <s v="99423"/>
    <x v="98"/>
    <s v="ACQ"/>
    <s v="9897108019"/>
    <d v="2022-10-17T00:00:00"/>
    <m/>
    <n v="14.78"/>
    <s v="60"/>
    <d v="2022-10-19T00:00:00"/>
    <d v="2022-12-18T00:00:00"/>
    <n v="-4"/>
    <n v="56"/>
    <n v="13.44"/>
    <n v="-53.76"/>
    <n v="752.64"/>
    <s v="Bonifico"/>
    <d v="2022-12-14T00:00:00"/>
    <s v="13714"/>
    <s v="SAN. BANCO POPOLARE CC TESORERIA"/>
  </r>
  <r>
    <s v="922056"/>
    <s v="94619"/>
    <x v="178"/>
    <s v="ACQ"/>
    <s v="2003075613"/>
    <d v="2022-10-17T00:00:00"/>
    <m/>
    <n v="935.59"/>
    <s v="60"/>
    <d v="2022-10-19T00:00:00"/>
    <d v="2022-12-18T00:00:00"/>
    <n v="-5"/>
    <n v="55"/>
    <n v="850.54"/>
    <n v="-4252.7"/>
    <n v="46779.7"/>
    <s v="Bonifico"/>
    <d v="2022-12-13T00:00:00"/>
    <s v="13418"/>
    <s v="SAN. BANCO POPOLARE CC TESORERIA"/>
  </r>
  <r>
    <s v="922057"/>
    <s v="90983"/>
    <x v="91"/>
    <s v="ACQ"/>
    <s v="2022000010050452"/>
    <d v="2022-10-17T00:00:00"/>
    <m/>
    <n v="2141.7199999999998"/>
    <s v="60"/>
    <d v="2022-10-19T00:00:00"/>
    <d v="2022-12-18T00:00:00"/>
    <n v="-4"/>
    <n v="56"/>
    <n v="1947.02"/>
    <n v="-7788.08"/>
    <n v="109033.12"/>
    <s v="Bonifico"/>
    <d v="2022-12-14T00:00:00"/>
    <s v="13642"/>
    <s v="SAN. BANCO POPOLARE CC TESORERIA"/>
  </r>
  <r>
    <s v="922058"/>
    <s v="21952"/>
    <x v="99"/>
    <s v="ACQ"/>
    <s v="2223100324"/>
    <d v="2022-10-17T00:00:00"/>
    <m/>
    <n v="347.7"/>
    <s v="60"/>
    <d v="2022-10-19T00:00:00"/>
    <d v="2022-12-18T00:00:00"/>
    <n v="-20"/>
    <n v="40"/>
    <n v="285"/>
    <n v="-5700"/>
    <n v="11400"/>
    <s v="Bonifico"/>
    <d v="2022-11-28T00:00:00"/>
    <s v="12926"/>
    <s v="SAN. BANCO POPOLARE CC TESORERIA"/>
  </r>
  <r>
    <s v="922059"/>
    <s v="21952"/>
    <x v="99"/>
    <s v="ACQ"/>
    <s v="2223100325"/>
    <d v="2022-10-17T00:00:00"/>
    <m/>
    <n v="146.4"/>
    <s v="60"/>
    <d v="2022-10-19T00:00:00"/>
    <d v="2022-12-18T00:00:00"/>
    <n v="-20"/>
    <n v="40"/>
    <n v="120"/>
    <n v="-2400"/>
    <n v="4800"/>
    <s v="Bonifico"/>
    <d v="2022-11-28T00:00:00"/>
    <s v="12926"/>
    <s v="SAN. BANCO POPOLARE CC TESORERIA"/>
  </r>
  <r>
    <s v="922060"/>
    <s v="21952"/>
    <x v="99"/>
    <s v="ACQ"/>
    <s v="2223100323"/>
    <d v="2022-10-17T00:00:00"/>
    <m/>
    <n v="869.25"/>
    <s v="60"/>
    <d v="2022-10-19T00:00:00"/>
    <d v="2022-12-18T00:00:00"/>
    <n v="-20"/>
    <n v="40"/>
    <n v="712.5"/>
    <n v="-14250"/>
    <n v="28500"/>
    <s v="Bonifico"/>
    <d v="2022-11-28T00:00:00"/>
    <s v="12926"/>
    <s v="SAN. BANCO POPOLARE CC TESORERIA"/>
  </r>
  <r>
    <s v="922061"/>
    <s v="10869"/>
    <x v="636"/>
    <s v="ACQ"/>
    <s v="239"/>
    <d v="2022-10-14T00:00:00"/>
    <s v="TERR 1043 ADEG ELETTR NVO HUB VACCIN VIA DANTE CR SETT22"/>
    <n v="36600"/>
    <s v="60"/>
    <d v="2022-10-19T00:00:00"/>
    <d v="2022-12-18T00:00:00"/>
    <n v="-23"/>
    <n v="37"/>
    <n v="30000"/>
    <n v="-690000"/>
    <n v="1110000"/>
    <s v="Bonifico"/>
    <d v="2022-11-25T00:00:00"/>
    <s v="12764"/>
    <s v="TERR. BANCO POPOLARE"/>
  </r>
  <r>
    <s v="922062"/>
    <s v="95752"/>
    <x v="358"/>
    <s v="ACQ"/>
    <s v="1056976743"/>
    <d v="2022-10-17T00:00:00"/>
    <m/>
    <n v="67.599999999999994"/>
    <s v="60"/>
    <d v="2022-10-19T00:00:00"/>
    <d v="2022-12-18T00:00:00"/>
    <n v="-20"/>
    <n v="40"/>
    <n v="65"/>
    <n v="-1300"/>
    <n v="2600"/>
    <s v="Bonifico"/>
    <d v="2022-11-28T00:00:00"/>
    <s v="12958"/>
    <s v="SAN. BANCO POPOLARE CC TESORERIA"/>
  </r>
  <r>
    <s v="922063"/>
    <s v="90538"/>
    <x v="45"/>
    <s v="ACQ"/>
    <s v="001295/V5"/>
    <d v="2022-10-12T00:00:00"/>
    <m/>
    <n v="23.38"/>
    <s v="60"/>
    <d v="2022-10-19T00:00:00"/>
    <d v="2022-12-18T00:00:00"/>
    <n v="-20"/>
    <n v="40"/>
    <n v="19.16"/>
    <n v="-383.2"/>
    <n v="766.4"/>
    <s v="Bonifico"/>
    <d v="2022-11-28T00:00:00"/>
    <s v="12912"/>
    <s v="SAN. BANCO POPOLARE CC TESORERIA"/>
  </r>
  <r>
    <s v="922064"/>
    <s v="90538"/>
    <x v="45"/>
    <s v="ACQ"/>
    <s v="001297/V5"/>
    <d v="2022-10-12T00:00:00"/>
    <m/>
    <n v="10.92"/>
    <s v="60"/>
    <d v="2022-10-19T00:00:00"/>
    <d v="2022-12-18T00:00:00"/>
    <n v="-20"/>
    <n v="40"/>
    <n v="8.9499999999999993"/>
    <n v="-179"/>
    <n v="358"/>
    <s v="Bonifico"/>
    <d v="2022-11-28T00:00:00"/>
    <s v="12912"/>
    <s v="SAN. BANCO POPOLARE CC TESORERIA"/>
  </r>
  <r>
    <s v="922065"/>
    <s v="90538"/>
    <x v="45"/>
    <s v="ACQ"/>
    <s v="001296/V5"/>
    <d v="2022-10-12T00:00:00"/>
    <m/>
    <n v="42.7"/>
    <s v="60"/>
    <d v="2022-10-19T00:00:00"/>
    <d v="2022-12-18T00:00:00"/>
    <n v="-4"/>
    <n v="56"/>
    <n v="35"/>
    <n v="-140"/>
    <n v="1960"/>
    <s v="Bonifico"/>
    <d v="2022-12-14T00:00:00"/>
    <s v="13535"/>
    <s v="SAN. BANCO POPOLARE CC TESORERIA"/>
  </r>
  <r>
    <s v="922066"/>
    <s v="97104"/>
    <x v="276"/>
    <s v="ACQ"/>
    <s v="22116093"/>
    <d v="2022-10-10T00:00:00"/>
    <m/>
    <n v="567.29999999999995"/>
    <s v="60"/>
    <d v="2022-10-19T00:00:00"/>
    <d v="2022-12-18T00:00:00"/>
    <n v="-18"/>
    <n v="42"/>
    <n v="465"/>
    <n v="-8370"/>
    <n v="19530"/>
    <s v="Bonifico"/>
    <d v="2022-11-30T00:00:00"/>
    <s v="13023"/>
    <s v="SAN. BANCO POPOLARE CC TESORERIA"/>
  </r>
  <r>
    <s v="922067"/>
    <s v="90095"/>
    <x v="305"/>
    <s v="ACQ"/>
    <s v="E03273"/>
    <d v="2022-10-17T00:00:00"/>
    <m/>
    <n v="20.74"/>
    <s v="60"/>
    <d v="2022-10-19T00:00:00"/>
    <d v="2022-12-18T00:00:00"/>
    <n v="-20"/>
    <n v="40"/>
    <n v="17"/>
    <n v="-340"/>
    <n v="680"/>
    <s v="Bonifico"/>
    <d v="2022-11-28T00:00:00"/>
    <s v="12824"/>
    <s v="SAN. BANCO POPOLARE CC TESORERIA"/>
  </r>
  <r>
    <s v="922068"/>
    <s v="91224"/>
    <x v="341"/>
    <s v="ACQ"/>
    <s v="4224/PA"/>
    <d v="2022-09-27T00:00:00"/>
    <m/>
    <n v="50.52"/>
    <s v="60"/>
    <d v="2022-10-19T00:00:00"/>
    <d v="2022-12-18T00:00:00"/>
    <n v="-20"/>
    <n v="40"/>
    <n v="45.93"/>
    <n v="-918.6"/>
    <n v="1837.2"/>
    <s v="Bonifico"/>
    <d v="2022-11-28T00:00:00"/>
    <s v="12818"/>
    <s v="SAN. BANCO POPOLARE CC TESORERIA"/>
  </r>
  <r>
    <s v="922069"/>
    <s v="96253"/>
    <x v="34"/>
    <s v="ACQ"/>
    <s v="00000055832"/>
    <d v="2022-10-17T00:00:00"/>
    <m/>
    <n v="101.75"/>
    <s v="60"/>
    <d v="2022-10-19T00:00:00"/>
    <d v="2022-12-18T00:00:00"/>
    <n v="-20"/>
    <n v="40"/>
    <n v="83.4"/>
    <n v="-1668"/>
    <n v="3336"/>
    <s v="Bonifico"/>
    <d v="2022-11-28T00:00:00"/>
    <s v="12908"/>
    <s v="SAN. BANCO POPOLARE CC TESORERIA"/>
  </r>
  <r>
    <s v="922070"/>
    <s v="91224"/>
    <x v="341"/>
    <s v="ACQ"/>
    <s v="4351/PA"/>
    <d v="2022-10-04T00:00:00"/>
    <m/>
    <n v="50.52"/>
    <s v="60"/>
    <d v="2022-10-19T00:00:00"/>
    <d v="2022-12-18T00:00:00"/>
    <n v="-4"/>
    <n v="56"/>
    <n v="45.93"/>
    <n v="-183.72"/>
    <n v="2572.08"/>
    <s v="Bonifico"/>
    <d v="2022-12-14T00:00:00"/>
    <s v="13557"/>
    <s v="SAN. BANCO POPOLARE CC TESORERIA"/>
  </r>
  <r>
    <s v="922071"/>
    <s v="98627"/>
    <x v="520"/>
    <s v="ACQ"/>
    <s v="8134132209"/>
    <d v="2022-10-06T00:00:00"/>
    <m/>
    <n v="186.35"/>
    <s v="60"/>
    <d v="2022-10-19T00:00:00"/>
    <d v="2022-12-18T00:00:00"/>
    <n v="-4"/>
    <n v="56"/>
    <n v="169.41"/>
    <n v="-677.64"/>
    <n v="9486.9599999999991"/>
    <s v="Bonifico"/>
    <d v="2022-12-14T00:00:00"/>
    <s v="13510"/>
    <s v="SAN. BANCO POPOLARE CC TESORERIA"/>
  </r>
  <r>
    <s v="922072"/>
    <s v="93922"/>
    <x v="132"/>
    <s v="ACQ"/>
    <s v="2248543"/>
    <d v="2022-10-17T00:00:00"/>
    <m/>
    <n v="164.94"/>
    <s v="60"/>
    <d v="2022-10-19T00:00:00"/>
    <d v="2022-12-18T00:00:00"/>
    <n v="-18"/>
    <n v="42"/>
    <n v="135.19999999999999"/>
    <n v="-2433.6"/>
    <n v="5678.4"/>
    <s v="Bonifico"/>
    <d v="2022-11-30T00:00:00"/>
    <s v="13037"/>
    <s v="SAN. BANCO POPOLARE CC TESORERIA"/>
  </r>
  <r>
    <s v="922073"/>
    <s v="96253"/>
    <x v="34"/>
    <s v="ACQ"/>
    <s v="00000055831"/>
    <d v="2022-10-17T00:00:00"/>
    <m/>
    <n v="248.88"/>
    <s v="60"/>
    <d v="2022-10-19T00:00:00"/>
    <d v="2022-12-18T00:00:00"/>
    <n v="-20"/>
    <n v="40"/>
    <n v="204"/>
    <n v="-4080"/>
    <n v="8160"/>
    <s v="Bonifico"/>
    <d v="2022-11-28T00:00:00"/>
    <s v="12908"/>
    <s v="SAN. BANCO POPOLARE CC TESORERIA"/>
  </r>
  <r>
    <s v="922074"/>
    <s v="22928"/>
    <x v="161"/>
    <s v="ACQ"/>
    <s v="V90011903"/>
    <d v="2022-10-10T00:00:00"/>
    <m/>
    <n v="373.32"/>
    <s v="60"/>
    <d v="2022-10-19T00:00:00"/>
    <d v="2022-12-18T00:00:00"/>
    <n v="-18"/>
    <n v="42"/>
    <n v="306"/>
    <n v="-5508"/>
    <n v="12852"/>
    <s v="Bonifico"/>
    <d v="2022-11-30T00:00:00"/>
    <s v="13051"/>
    <s v="SAN. BANCO POPOLARE CC TESORERIA"/>
  </r>
  <r>
    <s v="922075"/>
    <s v="98285"/>
    <x v="83"/>
    <s v="ACQ"/>
    <s v="98335268"/>
    <d v="2022-10-17T00:00:00"/>
    <s v="VEDI NC 98381126 DEL 3/11/22 A STORNO TOT FT X DOPPIA CONSEGNA"/>
    <n v="158.6"/>
    <s v="60"/>
    <d v="2022-10-19T00:00:00"/>
    <d v="2022-12-18T00:00:00"/>
    <n v="0"/>
    <n v="60"/>
    <n v="130"/>
    <n v="0"/>
    <n v="7800"/>
    <s v="Bonifico"/>
    <d v="2022-11-29T00:00:00"/>
    <s v="12974"/>
    <s v="SAN. BANCO POPOLARE CC TESORERIA"/>
  </r>
  <r>
    <s v="922076"/>
    <s v="91027"/>
    <x v="179"/>
    <s v="ACQ"/>
    <s v="36/EP"/>
    <d v="2022-09-30T00:00:00"/>
    <m/>
    <n v="5151.8999999999996"/>
    <s v="60"/>
    <d v="2022-10-19T00:00:00"/>
    <d v="2022-12-18T00:00:00"/>
    <n v="-20"/>
    <n v="40"/>
    <n v="5151.8999999999996"/>
    <n v="-103038"/>
    <n v="206076"/>
    <s v="Bonifico"/>
    <d v="2022-11-28T00:00:00"/>
    <s v="12937"/>
    <s v="SAN. BANCO POPOLARE CC TESORERIA"/>
  </r>
  <r>
    <s v="922077"/>
    <s v="90014"/>
    <x v="296"/>
    <s v="ACQ"/>
    <s v="2022004516"/>
    <d v="2022-10-14T00:00:00"/>
    <m/>
    <n v="45.75"/>
    <s v="60"/>
    <d v="2022-10-19T00:00:00"/>
    <d v="2022-12-18T00:00:00"/>
    <n v="-20"/>
    <n v="40"/>
    <n v="37.5"/>
    <n v="-750"/>
    <n v="1500"/>
    <s v="Bonifico"/>
    <d v="2022-11-28T00:00:00"/>
    <s v="12933"/>
    <s v="SAN. BANCO POPOLARE CC TESORERIA"/>
  </r>
  <r>
    <s v="922078"/>
    <s v="99134"/>
    <x v="320"/>
    <s v="ACQ"/>
    <s v="3042223581"/>
    <d v="2022-10-06T00:00:00"/>
    <s v="LIQUIDARE MINOR PREZZO GHIZZONI"/>
    <n v="164.45"/>
    <s v="60"/>
    <d v="2022-10-19T00:00:00"/>
    <d v="2022-12-18T00:00:00"/>
    <n v="-4"/>
    <n v="56"/>
    <n v="149.5"/>
    <n v="-598"/>
    <n v="8372"/>
    <s v="Bonifico"/>
    <d v="2022-12-14T00:00:00"/>
    <s v="13628"/>
    <s v="SAN. BANCO POPOLARE CC TESORERIA"/>
  </r>
  <r>
    <s v="922079"/>
    <s v="94894"/>
    <x v="273"/>
    <s v="ACQ"/>
    <s v="3622103673"/>
    <d v="2022-10-14T00:00:00"/>
    <m/>
    <n v="286"/>
    <s v="60"/>
    <d v="2022-10-19T00:00:00"/>
    <d v="2022-12-18T00:00:00"/>
    <n v="-4"/>
    <n v="56"/>
    <n v="260"/>
    <n v="-1040"/>
    <n v="14560"/>
    <s v="Bonifico"/>
    <d v="2022-12-14T00:00:00"/>
    <s v="13690"/>
    <s v="SAN. BANCO POPOLARE CC TESORERIA"/>
  </r>
  <r>
    <s v="922080"/>
    <s v="90544"/>
    <x v="11"/>
    <s v="ACQ"/>
    <s v="22134424"/>
    <d v="2022-10-14T00:00:00"/>
    <m/>
    <n v="488.27"/>
    <s v="60"/>
    <d v="2022-10-19T00:00:00"/>
    <d v="2022-12-18T00:00:00"/>
    <n v="-4"/>
    <n v="56"/>
    <n v="443.88"/>
    <n v="-1775.52"/>
    <n v="24857.279999999999"/>
    <s v="Bonifico"/>
    <d v="2022-12-14T00:00:00"/>
    <s v="13678"/>
    <s v="SAN. BANCO POPOLARE CC TESORERIA"/>
  </r>
  <r>
    <s v="922081"/>
    <s v="90538"/>
    <x v="45"/>
    <s v="ACQ"/>
    <s v="001274/V5"/>
    <d v="2022-10-12T00:00:00"/>
    <m/>
    <n v="253.76"/>
    <s v="60"/>
    <d v="2022-10-19T00:00:00"/>
    <d v="2022-12-18T00:00:00"/>
    <n v="-20"/>
    <n v="40"/>
    <n v="208"/>
    <n v="-4160"/>
    <n v="8320"/>
    <s v="Bonifico"/>
    <d v="2022-11-28T00:00:00"/>
    <s v="12912"/>
    <s v="SAN. BANCO POPOLARE CC TESORERIA"/>
  </r>
  <r>
    <s v="922082"/>
    <s v="95420"/>
    <x v="174"/>
    <s v="ACQ"/>
    <s v="3202222912"/>
    <d v="2022-10-13T00:00:00"/>
    <m/>
    <n v="2047.32"/>
    <s v="60"/>
    <d v="2022-10-19T00:00:00"/>
    <d v="2022-12-18T00:00:00"/>
    <n v="-4"/>
    <n v="56"/>
    <n v="1861.2"/>
    <n v="-7444.8"/>
    <n v="104227.2"/>
    <s v="Bonifico"/>
    <d v="2022-12-14T00:00:00"/>
    <s v="13598"/>
    <s v="SAN. BANCO POPOLARE CC TESORERIA"/>
  </r>
  <r>
    <s v="922083"/>
    <s v="99162"/>
    <x v="318"/>
    <s v="ACQ"/>
    <s v="PA/1582"/>
    <d v="2022-10-17T00:00:00"/>
    <m/>
    <n v="43.92"/>
    <s v="60"/>
    <d v="2022-10-19T00:00:00"/>
    <d v="2022-12-18T00:00:00"/>
    <n v="2"/>
    <n v="62"/>
    <n v="36"/>
    <n v="72"/>
    <n v="2232"/>
    <s v="Bonifico"/>
    <d v="2022-12-20T00:00:00"/>
    <s v="13986"/>
    <s v="SAN. BANCO POPOLARE CC TESORERIA"/>
  </r>
  <r>
    <s v="922084"/>
    <s v="90538"/>
    <x v="45"/>
    <s v="ACQ"/>
    <s v="001300/V5"/>
    <d v="2022-10-12T00:00:00"/>
    <m/>
    <n v="103.7"/>
    <s v="60"/>
    <d v="2022-10-19T00:00:00"/>
    <d v="2022-12-18T00:00:00"/>
    <n v="-20"/>
    <n v="40"/>
    <n v="85"/>
    <n v="-1700"/>
    <n v="3400"/>
    <s v="Bonifico"/>
    <d v="2022-11-28T00:00:00"/>
    <s v="12912"/>
    <s v="SAN. BANCO POPOLARE CC TESORERIA"/>
  </r>
  <r>
    <s v="922085"/>
    <s v="90095"/>
    <x v="305"/>
    <s v="ACQ"/>
    <s v="E03274"/>
    <d v="2022-10-17T00:00:00"/>
    <m/>
    <n v="1354.2"/>
    <s v="60"/>
    <d v="2022-10-19T00:00:00"/>
    <d v="2022-12-18T00:00:00"/>
    <n v="-18"/>
    <n v="42"/>
    <n v="1110"/>
    <n v="-19980"/>
    <n v="46620"/>
    <s v="Bonifico"/>
    <d v="2022-11-30T00:00:00"/>
    <s v="12999"/>
    <s v="SAN. BANCO POPOLARE CC TESORERIA"/>
  </r>
  <r>
    <s v="922086"/>
    <s v="90106"/>
    <x v="185"/>
    <s v="ACQ"/>
    <s v="22VFN014434"/>
    <d v="2022-10-14T00:00:00"/>
    <m/>
    <n v="606.95000000000005"/>
    <s v="60"/>
    <d v="2022-10-19T00:00:00"/>
    <d v="2022-12-18T00:00:00"/>
    <n v="-20"/>
    <n v="40"/>
    <n v="497.5"/>
    <n v="-9950"/>
    <n v="19900"/>
    <s v="Bonifico"/>
    <d v="2022-11-28T00:00:00"/>
    <s v="12815"/>
    <s v="SAN. BANCO POPOLARE CC TESORERIA"/>
  </r>
  <r>
    <s v="922087"/>
    <s v="97160"/>
    <x v="376"/>
    <s v="ACQ"/>
    <s v="003017/22"/>
    <d v="2022-10-10T00:00:00"/>
    <m/>
    <n v="4026"/>
    <s v="60"/>
    <d v="2022-10-19T00:00:00"/>
    <d v="2022-12-18T00:00:00"/>
    <n v="-20"/>
    <n v="40"/>
    <n v="3300"/>
    <n v="-66000"/>
    <n v="132000"/>
    <s v="Bonifico"/>
    <d v="2022-11-28T00:00:00"/>
    <s v="12895"/>
    <s v="SAN. BANCO POPOLARE CC TESORERIA"/>
  </r>
  <r>
    <s v="922088"/>
    <s v="22637"/>
    <x v="130"/>
    <s v="ACQ"/>
    <s v="003121-0C2 PA"/>
    <d v="2022-10-14T00:00:00"/>
    <m/>
    <n v="201.15"/>
    <s v="60"/>
    <d v="2022-10-19T00:00:00"/>
    <d v="2022-12-18T00:00:00"/>
    <n v="-20"/>
    <n v="40"/>
    <n v="164.88"/>
    <n v="-3297.6"/>
    <n v="6595.2"/>
    <s v="Bonifico"/>
    <d v="2022-11-28T00:00:00"/>
    <s v="12841"/>
    <s v="SAN. BANCO POPOLARE CC TESORERIA"/>
  </r>
  <r>
    <s v="922089"/>
    <s v="91054"/>
    <x v="380"/>
    <s v="ACQ"/>
    <s v="0010016477"/>
    <d v="2022-10-14T00:00:00"/>
    <m/>
    <n v="0.01"/>
    <s v="60"/>
    <d v="2022-10-19T00:00:00"/>
    <d v="2022-12-18T00:00:00"/>
    <n v="-4"/>
    <n v="56"/>
    <n v="0.01"/>
    <n v="-0.04"/>
    <n v="0.56000000000000005"/>
    <s v="Bonifico"/>
    <d v="2022-12-14T00:00:00"/>
    <s v="13462"/>
    <s v="SAN. BANCO POPOLARE CC TESORERIA"/>
  </r>
  <r>
    <s v="922090"/>
    <s v="22637"/>
    <x v="130"/>
    <s v="ACQ"/>
    <s v="003118-0C2 PA"/>
    <d v="2022-10-14T00:00:00"/>
    <m/>
    <n v="335.26"/>
    <s v="60"/>
    <d v="2022-10-19T00:00:00"/>
    <d v="2022-12-18T00:00:00"/>
    <n v="-20"/>
    <n v="40"/>
    <n v="274.8"/>
    <n v="-5496"/>
    <n v="10992"/>
    <s v="Bonifico"/>
    <d v="2022-11-28T00:00:00"/>
    <s v="12841"/>
    <s v="SAN. BANCO POPOLARE CC TESORERIA"/>
  </r>
  <r>
    <s v="922091"/>
    <s v="96535"/>
    <x v="2"/>
    <s v="ACQ"/>
    <s v="2100122260"/>
    <d v="2022-10-17T00:00:00"/>
    <m/>
    <n v="299.2"/>
    <s v="60"/>
    <d v="2022-10-19T00:00:00"/>
    <d v="2022-12-18T00:00:00"/>
    <n v="-20"/>
    <n v="40"/>
    <n v="272"/>
    <n v="-5440"/>
    <n v="10880"/>
    <s v="Bonifico"/>
    <d v="2022-11-28T00:00:00"/>
    <s v="12911"/>
    <s v="SAN. BANCO POPOLARE CC TESORERIA"/>
  </r>
  <r>
    <s v="922092"/>
    <s v="91442"/>
    <x v="566"/>
    <s v="ACQ"/>
    <s v="4135"/>
    <d v="2022-10-17T00:00:00"/>
    <s v="PUBBL GAZZ UFF 7/10/22"/>
    <n v="1062.3499999999999"/>
    <s v="60"/>
    <d v="2022-10-19T00:00:00"/>
    <d v="2022-12-18T00:00:00"/>
    <n v="-20"/>
    <n v="40"/>
    <n v="873.66"/>
    <n v="-17473.2"/>
    <n v="34946.400000000001"/>
    <s v="Bonifico"/>
    <d v="2022-11-28T00:00:00"/>
    <s v="12879"/>
    <s v="SAN. BANCO POPOLARE CC TESORERIA"/>
  </r>
  <r>
    <s v="922093"/>
    <s v="95113"/>
    <x v="279"/>
    <s v="ACQ"/>
    <s v="10710/5"/>
    <d v="2022-10-11T00:00:00"/>
    <m/>
    <n v="1724.58"/>
    <s v="60"/>
    <d v="2022-10-19T00:00:00"/>
    <d v="2022-12-18T00:00:00"/>
    <n v="-20"/>
    <n v="40"/>
    <n v="1642.46"/>
    <n v="-32849.199999999997"/>
    <n v="65698.399999999994"/>
    <s v="Bonifico"/>
    <d v="2022-11-28T00:00:00"/>
    <s v="12868"/>
    <s v="SAN. BANCO POPOLARE CC TESORERIA"/>
  </r>
  <r>
    <s v="922094"/>
    <s v="98791"/>
    <x v="55"/>
    <s v="ACQ"/>
    <s v="229000468"/>
    <d v="2022-08-31T00:00:00"/>
    <s v="SERVICE NOL+ASSIST GIU/AGO22 SIST.COAGULATIVO"/>
    <n v="2110.62"/>
    <s v="60"/>
    <d v="2022-10-19T00:00:00"/>
    <d v="2022-12-18T00:00:00"/>
    <n v="-20"/>
    <n v="40"/>
    <n v="1730.02"/>
    <n v="-34600.400000000001"/>
    <n v="69200.800000000003"/>
    <s v="Bonifico"/>
    <d v="2022-11-28T00:00:00"/>
    <s v="12921"/>
    <s v="SAN. BANCO POPOLARE CC TESORERIA"/>
  </r>
  <r>
    <s v="922095"/>
    <s v="96535"/>
    <x v="2"/>
    <s v="ACQ"/>
    <s v="2100122261"/>
    <d v="2022-10-17T00:00:00"/>
    <m/>
    <n v="362.56"/>
    <s v="60"/>
    <d v="2022-10-19T00:00:00"/>
    <d v="2022-12-18T00:00:00"/>
    <n v="-4"/>
    <n v="56"/>
    <n v="329.6"/>
    <n v="-1318.4"/>
    <n v="18457.600000000002"/>
    <s v="Bonifico"/>
    <d v="2022-12-14T00:00:00"/>
    <s v="13534"/>
    <s v="SAN. BANCO POPOLARE CC TESORERIA"/>
  </r>
  <r>
    <s v="922096"/>
    <s v="98791"/>
    <x v="55"/>
    <s v="ACQ"/>
    <s v="229000433"/>
    <d v="2022-08-30T00:00:00"/>
    <m/>
    <n v="2110.62"/>
    <s v="60"/>
    <d v="2022-10-19T00:00:00"/>
    <d v="2022-12-18T00:00:00"/>
    <n v="-20"/>
    <n v="40"/>
    <n v="1730.02"/>
    <n v="-34600.400000000001"/>
    <n v="69200.800000000003"/>
    <s v="Bonifico"/>
    <d v="2022-11-28T00:00:00"/>
    <s v="12921"/>
    <s v="SAN. BANCO POPOLARE CC TESORERIA"/>
  </r>
  <r>
    <s v="922097"/>
    <s v="95644"/>
    <x v="332"/>
    <s v="ACQ"/>
    <s v="4342/PA"/>
    <d v="2022-10-17T00:00:00"/>
    <m/>
    <n v="698.33"/>
    <s v="60"/>
    <d v="2022-10-19T00:00:00"/>
    <d v="2022-12-18T00:00:00"/>
    <n v="3"/>
    <n v="63"/>
    <n v="572.4"/>
    <n v="1717.1999999999998"/>
    <n v="36061.199999999997"/>
    <s v="Bonifico"/>
    <d v="2022-12-21T00:00:00"/>
    <s v="14250"/>
    <s v="SAN. BANCO POPOLARE CC TESORERIA"/>
  </r>
  <r>
    <s v="922098"/>
    <s v="99679"/>
    <x v="345"/>
    <s v="ACQ"/>
    <s v="7228007294"/>
    <d v="2022-10-17T00:00:00"/>
    <m/>
    <n v="61.92"/>
    <s v="60"/>
    <d v="2022-10-19T00:00:00"/>
    <d v="2022-12-18T00:00:00"/>
    <n v="-4"/>
    <n v="56"/>
    <n v="56.29"/>
    <n v="-225.16"/>
    <n v="3152.24"/>
    <s v="Bonifico"/>
    <d v="2022-12-14T00:00:00"/>
    <s v="13644"/>
    <s v="SAN. BANCO POPOLARE CC TESORERIA"/>
  </r>
  <r>
    <s v="922099"/>
    <s v="94719"/>
    <x v="105"/>
    <s v="ACQ"/>
    <s v="6012222021990"/>
    <d v="2022-10-17T00:00:00"/>
    <s v="SPESE TRASP 17/10/22"/>
    <n v="1544.4"/>
    <s v="60"/>
    <d v="2022-10-19T00:00:00"/>
    <d v="2022-12-18T00:00:00"/>
    <n v="-20"/>
    <n v="40"/>
    <n v="1404"/>
    <n v="-28080"/>
    <n v="56160"/>
    <s v="Bonifico"/>
    <d v="2022-11-28T00:00:00"/>
    <s v="12859"/>
    <s v="SAN. BANCO POPOLARE CC TESORERIA"/>
  </r>
  <r>
    <s v="922100"/>
    <s v="96881"/>
    <x v="0"/>
    <s v="ACQ"/>
    <s v="2261025149"/>
    <d v="2022-10-17T00:00:00"/>
    <s v="SOPRAVV.ATT.PROD.NUTRIZ SU FATT 8261240496 30/4/21"/>
    <n v="-316.01"/>
    <s v="60"/>
    <d v="2022-10-19T00:00:00"/>
    <d v="2022-12-18T00:00:00"/>
    <n v="0"/>
    <n v="60"/>
    <n v="-287.27999999999997"/>
    <n v="0"/>
    <n v="-17236.8"/>
    <s v="Bonifico"/>
    <d v="2022-11-08T00:00:00"/>
    <s v="11893"/>
    <s v="TERR. BANCO POPOLARE"/>
  </r>
  <r>
    <s v="922101"/>
    <s v="96881"/>
    <x v="0"/>
    <s v="ACQ"/>
    <s v="2261025156"/>
    <d v="2022-10-17T00:00:00"/>
    <s v="SOPRAVV.ATT.PROD.NUTRI SU FATT N. 8261333722 DEL 14/03/22"/>
    <n v="-102.96"/>
    <s v="60"/>
    <d v="2022-10-19T00:00:00"/>
    <d v="2022-12-18T00:00:00"/>
    <n v="0"/>
    <n v="60"/>
    <n v="-93.6"/>
    <n v="0"/>
    <n v="-5616"/>
    <s v="Bonifico"/>
    <d v="2022-11-08T00:00:00"/>
    <s v="11893"/>
    <s v="TERR. BANCO POPOLARE"/>
  </r>
  <r>
    <s v="922102"/>
    <s v="91056"/>
    <x v="198"/>
    <s v="ACQ"/>
    <s v="90019903"/>
    <d v="2022-10-17T00:00:00"/>
    <m/>
    <n v="5860.56"/>
    <s v="60"/>
    <d v="2022-10-19T00:00:00"/>
    <d v="2022-12-18T00:00:00"/>
    <n v="-4"/>
    <n v="56"/>
    <n v="5327.78"/>
    <n v="-21311.119999999999"/>
    <n v="298355.68"/>
    <s v="Bonifico"/>
    <d v="2022-12-14T00:00:00"/>
    <s v="13631"/>
    <s v="SAN. BANCO POPOLARE CC TESORERIA"/>
  </r>
  <r>
    <s v="922103"/>
    <s v="22839"/>
    <x v="278"/>
    <s v="ACQ"/>
    <s v="25897316"/>
    <d v="2022-10-13T00:00:00"/>
    <m/>
    <n v="184.98"/>
    <s v="60"/>
    <d v="2022-10-19T00:00:00"/>
    <d v="2022-12-18T00:00:00"/>
    <n v="-20"/>
    <n v="40"/>
    <n v="177.87"/>
    <n v="-3557.4"/>
    <n v="7114.8"/>
    <s v="Bonifico"/>
    <d v="2022-11-28T00:00:00"/>
    <s v="12923"/>
    <s v="SAN. BANCO POPOLARE CC TESORERIA"/>
  </r>
  <r>
    <s v="922104"/>
    <s v="22839"/>
    <x v="278"/>
    <s v="ACQ"/>
    <s v="25897561"/>
    <d v="2022-10-13T00:00:00"/>
    <m/>
    <n v="385.11"/>
    <s v="60"/>
    <d v="2022-10-19T00:00:00"/>
    <d v="2022-12-18T00:00:00"/>
    <n v="-20"/>
    <n v="40"/>
    <n v="370.3"/>
    <n v="-7406"/>
    <n v="14812"/>
    <s v="Bonifico"/>
    <d v="2022-11-28T00:00:00"/>
    <s v="12923"/>
    <s v="SAN. BANCO POPOLARE CC TESORERIA"/>
  </r>
  <r>
    <s v="922105"/>
    <s v="100084"/>
    <x v="59"/>
    <s v="ACQ"/>
    <s v="20172"/>
    <d v="2022-10-14T00:00:00"/>
    <m/>
    <n v="45.1"/>
    <s v="60"/>
    <d v="2022-10-19T00:00:00"/>
    <d v="2022-12-18T00:00:00"/>
    <n v="-4"/>
    <n v="56"/>
    <n v="41"/>
    <n v="-164"/>
    <n v="2296"/>
    <s v="Bonifico"/>
    <d v="2022-12-14T00:00:00"/>
    <s v="13600"/>
    <s v="SAN. BANCO POPOLARE CC TESORERIA"/>
  </r>
  <r>
    <s v="922106"/>
    <s v="99734"/>
    <x v="167"/>
    <s v="ACQ"/>
    <s v="22508350"/>
    <d v="2022-10-14T00:00:00"/>
    <m/>
    <n v="3111"/>
    <s v="60"/>
    <d v="2022-10-19T00:00:00"/>
    <d v="2022-12-18T00:00:00"/>
    <n v="-20"/>
    <n v="40"/>
    <n v="2550"/>
    <n v="-51000"/>
    <n v="102000"/>
    <s v="Bonifico"/>
    <d v="2022-11-28T00:00:00"/>
    <s v="12870"/>
    <s v="SAN. BANCO POPOLARE CC TESORERIA"/>
  </r>
  <r>
    <s v="922107"/>
    <s v="90538"/>
    <x v="45"/>
    <s v="ACQ"/>
    <s v="001275/V5"/>
    <d v="2022-10-12T00:00:00"/>
    <m/>
    <n v="42.7"/>
    <s v="60"/>
    <d v="2022-10-19T00:00:00"/>
    <d v="2022-12-18T00:00:00"/>
    <n v="-4"/>
    <n v="56"/>
    <n v="35"/>
    <n v="-140"/>
    <n v="1960"/>
    <s v="Bonifico"/>
    <d v="2022-12-14T00:00:00"/>
    <s v="13535"/>
    <s v="SAN. BANCO POPOLARE CC TESORERIA"/>
  </r>
  <r>
    <s v="922108"/>
    <s v="22641"/>
    <x v="170"/>
    <s v="ACQ"/>
    <s v="5916110547"/>
    <d v="2022-10-14T00:00:00"/>
    <m/>
    <n v="54.9"/>
    <s v="60"/>
    <d v="2022-10-19T00:00:00"/>
    <d v="2022-12-18T00:00:00"/>
    <n v="-20"/>
    <n v="40"/>
    <n v="45"/>
    <n v="-900"/>
    <n v="1800"/>
    <s v="Bonifico"/>
    <d v="2022-11-28T00:00:00"/>
    <s v="12862"/>
    <s v="SAN. BANCO POPOLARE CC TESORERIA"/>
  </r>
  <r>
    <s v="922109"/>
    <s v="22641"/>
    <x v="170"/>
    <s v="ACQ"/>
    <s v="5916110548"/>
    <d v="2022-10-14T00:00:00"/>
    <m/>
    <n v="821.67"/>
    <s v="60"/>
    <d v="2022-10-19T00:00:00"/>
    <d v="2022-12-18T00:00:00"/>
    <n v="2"/>
    <n v="62"/>
    <n v="673.5"/>
    <n v="1347"/>
    <n v="41757"/>
    <s v="Bonifico"/>
    <d v="2022-12-20T00:00:00"/>
    <s v="14095"/>
    <s v="SAN. BANCO POPOLARE CC TESORERIA"/>
  </r>
  <r>
    <s v="922110"/>
    <s v="91003"/>
    <x v="538"/>
    <s v="ACQ"/>
    <s v="VP 007047"/>
    <d v="2022-10-14T00:00:00"/>
    <m/>
    <n v="1508"/>
    <s v="60"/>
    <d v="2022-10-19T00:00:00"/>
    <d v="2022-12-18T00:00:00"/>
    <n v="-4"/>
    <n v="56"/>
    <n v="1450"/>
    <n v="-5800"/>
    <n v="81200"/>
    <s v="Bonifico"/>
    <d v="2022-12-14T00:00:00"/>
    <s v="13538"/>
    <s v="SAN. BANCO POPOLARE CC TESORERIA"/>
  </r>
  <r>
    <s v="922111"/>
    <s v="98717"/>
    <x v="30"/>
    <s v="ACQ"/>
    <s v="1887/P"/>
    <d v="2022-10-14T00:00:00"/>
    <m/>
    <n v="259.86"/>
    <s v="60"/>
    <d v="2022-10-19T00:00:00"/>
    <d v="2022-12-18T00:00:00"/>
    <n v="-20"/>
    <n v="40"/>
    <n v="213"/>
    <n v="-4260"/>
    <n v="8520"/>
    <s v="Bonifico"/>
    <d v="2022-11-28T00:00:00"/>
    <s v="12898"/>
    <s v="SAN. BANCO POPOLARE CC TESORERIA"/>
  </r>
  <r>
    <s v="922112"/>
    <s v="90538"/>
    <x v="45"/>
    <s v="ACQ"/>
    <s v="001299/V5"/>
    <d v="2022-10-12T00:00:00"/>
    <m/>
    <n v="380.64"/>
    <s v="60"/>
    <d v="2022-10-19T00:00:00"/>
    <d v="2022-12-18T00:00:00"/>
    <n v="-20"/>
    <n v="40"/>
    <n v="312"/>
    <n v="-6240"/>
    <n v="12480"/>
    <s v="Bonifico"/>
    <d v="2022-11-28T00:00:00"/>
    <s v="12912"/>
    <s v="SAN. BANCO POPOLARE CC TESORERIA"/>
  </r>
  <r>
    <s v="922113"/>
    <s v="97160"/>
    <x v="376"/>
    <s v="ACQ"/>
    <s v="003018/22"/>
    <d v="2022-10-10T00:00:00"/>
    <m/>
    <n v="317.2"/>
    <s v="60"/>
    <d v="2022-10-19T00:00:00"/>
    <d v="2022-12-18T00:00:00"/>
    <n v="-20"/>
    <n v="40"/>
    <n v="260"/>
    <n v="-5200"/>
    <n v="10400"/>
    <s v="Bonifico"/>
    <d v="2022-11-28T00:00:00"/>
    <s v="12895"/>
    <s v="SAN. BANCO POPOLARE CC TESORERIA"/>
  </r>
  <r>
    <s v="922114"/>
    <s v="90538"/>
    <x v="45"/>
    <s v="ACQ"/>
    <s v="001272/V5"/>
    <d v="2022-10-12T00:00:00"/>
    <m/>
    <n v="79.62"/>
    <s v="60"/>
    <d v="2022-10-19T00:00:00"/>
    <d v="2022-12-18T00:00:00"/>
    <n v="-20"/>
    <n v="40"/>
    <n v="65.260000000000005"/>
    <n v="-1305.2"/>
    <n v="2610.4"/>
    <s v="Bonifico"/>
    <d v="2022-11-28T00:00:00"/>
    <s v="12912"/>
    <s v="SAN. BANCO POPOLARE CC TESORERIA"/>
  </r>
  <r>
    <s v="922115"/>
    <s v="90538"/>
    <x v="45"/>
    <s v="ACQ"/>
    <s v="001271/V5"/>
    <d v="2022-10-12T00:00:00"/>
    <m/>
    <n v="42.7"/>
    <s v="60"/>
    <d v="2022-10-19T00:00:00"/>
    <d v="2022-12-18T00:00:00"/>
    <n v="-20"/>
    <n v="40"/>
    <n v="35"/>
    <n v="-700"/>
    <n v="1400"/>
    <s v="Bonifico"/>
    <d v="2022-11-28T00:00:00"/>
    <s v="12912"/>
    <s v="SAN. BANCO POPOLARE CC TESORERIA"/>
  </r>
  <r>
    <s v="922116"/>
    <s v="90101"/>
    <x v="355"/>
    <s v="ACQ"/>
    <s v="4803/PA"/>
    <d v="2022-10-14T00:00:00"/>
    <m/>
    <n v="184.28"/>
    <s v="60"/>
    <d v="2022-10-19T00:00:00"/>
    <d v="2022-12-18T00:00:00"/>
    <n v="-4"/>
    <n v="56"/>
    <n v="167.53"/>
    <n v="-670.12"/>
    <n v="9381.68"/>
    <s v="Bonifico"/>
    <d v="2022-12-14T00:00:00"/>
    <s v="13720"/>
    <s v="SAN. BANCO POPOLARE CC TESORERIA"/>
  </r>
  <r>
    <s v="922117"/>
    <s v="100724"/>
    <x v="564"/>
    <s v="ACQ"/>
    <s v="24000008462"/>
    <d v="2022-10-14T00:00:00"/>
    <s v="TERR vaccini cremona"/>
    <n v="20625"/>
    <s v="60"/>
    <d v="2022-10-19T00:00:00"/>
    <d v="2022-12-18T00:00:00"/>
    <n v="-23"/>
    <n v="37"/>
    <n v="18750"/>
    <n v="-431250"/>
    <n v="693750"/>
    <s v="Bonifico"/>
    <d v="2022-11-25T00:00:00"/>
    <s v="12768"/>
    <s v="TERR. BANCO POPOLARE"/>
  </r>
  <r>
    <s v="922118"/>
    <s v="92849"/>
    <x v="327"/>
    <s v="ACQ"/>
    <s v="22514621"/>
    <d v="2022-10-10T00:00:00"/>
    <m/>
    <n v="920.57"/>
    <s v="60"/>
    <d v="2022-10-19T00:00:00"/>
    <d v="2022-12-18T00:00:00"/>
    <n v="-20"/>
    <n v="40"/>
    <n v="836.88"/>
    <n v="-16737.599999999999"/>
    <n v="33475.199999999997"/>
    <s v="Bonifico"/>
    <d v="2022-11-28T00:00:00"/>
    <s v="12896"/>
    <s v="SAN. BANCO POPOLARE CC TESORERIA"/>
  </r>
  <r>
    <s v="922119"/>
    <s v="22637"/>
    <x v="130"/>
    <s v="ACQ"/>
    <s v="003120-0C2 PA"/>
    <d v="2022-10-14T00:00:00"/>
    <m/>
    <n v="167.63"/>
    <s v="60"/>
    <d v="2022-10-19T00:00:00"/>
    <d v="2022-12-18T00:00:00"/>
    <n v="-20"/>
    <n v="40"/>
    <n v="137.4"/>
    <n v="-2748"/>
    <n v="5496"/>
    <s v="Bonifico"/>
    <d v="2022-11-28T00:00:00"/>
    <s v="12841"/>
    <s v="SAN. BANCO POPOLARE CC TESORERIA"/>
  </r>
  <r>
    <s v="922120"/>
    <s v="22637"/>
    <x v="130"/>
    <s v="ACQ"/>
    <s v="003119-0C2 PA"/>
    <d v="2022-10-14T00:00:00"/>
    <m/>
    <n v="167.63"/>
    <s v="60"/>
    <d v="2022-10-19T00:00:00"/>
    <d v="2022-12-18T00:00:00"/>
    <n v="-20"/>
    <n v="40"/>
    <n v="137.4"/>
    <n v="-2748"/>
    <n v="5496"/>
    <s v="Bonifico"/>
    <d v="2022-11-28T00:00:00"/>
    <s v="12841"/>
    <s v="SAN. BANCO POPOLARE CC TESORERIA"/>
  </r>
  <r>
    <s v="922121"/>
    <s v="96979"/>
    <x v="157"/>
    <s v="ACQ"/>
    <s v="202252530"/>
    <d v="2022-06-15T00:00:00"/>
    <m/>
    <n v="2010.56"/>
    <s v="60"/>
    <d v="2022-10-19T00:00:00"/>
    <d v="2022-12-18T00:00:00"/>
    <n v="-20"/>
    <n v="40"/>
    <n v="1648"/>
    <n v="-32960"/>
    <n v="65920"/>
    <s v="Bonifico"/>
    <d v="2022-11-28T00:00:00"/>
    <s v="12865"/>
    <s v="SAN. BANCO POPOLARE CC TESORERIA"/>
  </r>
  <r>
    <s v="922122"/>
    <s v="96881"/>
    <x v="0"/>
    <s v="ACQ"/>
    <s v="2261025148"/>
    <d v="2022-10-17T00:00:00"/>
    <s v="SOPRAVV.ATT.PROD.NUTRIZ.SU FATT 8261240496 30/4/21"/>
    <n v="-11.88"/>
    <s v="60"/>
    <d v="2022-10-19T00:00:00"/>
    <d v="2022-12-18T00:00:00"/>
    <n v="0"/>
    <n v="60"/>
    <n v="-10.8"/>
    <n v="0"/>
    <n v="-648"/>
    <s v="Bonifico"/>
    <d v="2022-11-08T00:00:00"/>
    <s v="11893"/>
    <s v="TERR. BANCO POPOLARE"/>
  </r>
  <r>
    <s v="922123"/>
    <s v="96881"/>
    <x v="0"/>
    <s v="ACQ"/>
    <s v="2261025145"/>
    <d v="2022-10-17T00:00:00"/>
    <s v="SOPRAVV.ATT.PROD.NUTRIZ. SU FATT 8261277087 31/8/21"/>
    <n v="-11.88"/>
    <s v="60"/>
    <d v="2022-10-19T00:00:00"/>
    <d v="2022-12-18T00:00:00"/>
    <n v="0"/>
    <n v="60"/>
    <n v="-10.8"/>
    <n v="0"/>
    <n v="-648"/>
    <s v="Bonifico"/>
    <d v="2022-11-08T00:00:00"/>
    <s v="11893"/>
    <s v="TERR. BANCO POPOLARE"/>
  </r>
  <r>
    <s v="922124"/>
    <s v="90983"/>
    <x v="91"/>
    <s v="ACQ"/>
    <s v="2022000010050451"/>
    <d v="2022-10-17T00:00:00"/>
    <m/>
    <n v="1985.5"/>
    <s v="60"/>
    <d v="2022-10-19T00:00:00"/>
    <d v="2022-12-18T00:00:00"/>
    <n v="-4"/>
    <n v="56"/>
    <n v="1805"/>
    <n v="-7220"/>
    <n v="101080"/>
    <s v="Bonifico"/>
    <d v="2022-12-14T00:00:00"/>
    <s v="13642"/>
    <s v="SAN. BANCO POPOLARE CC TESORERIA"/>
  </r>
  <r>
    <s v="922125"/>
    <s v="96491"/>
    <x v="3"/>
    <s v="ACQ"/>
    <s v="22222264"/>
    <d v="2022-10-17T00:00:00"/>
    <m/>
    <n v="477.56"/>
    <s v="60"/>
    <d v="2022-10-19T00:00:00"/>
    <d v="2022-12-18T00:00:00"/>
    <n v="-18"/>
    <n v="42"/>
    <n v="391.44"/>
    <n v="-7045.92"/>
    <n v="16440.48"/>
    <s v="Bonifico"/>
    <d v="2022-11-30T00:00:00"/>
    <s v="13063"/>
    <s v="SAN. BANCO POPOLARE CC TESORERIA"/>
  </r>
  <r>
    <s v="922126"/>
    <s v="96881"/>
    <x v="0"/>
    <s v="ACQ"/>
    <s v="2261025154"/>
    <d v="2022-10-17T00:00:00"/>
    <s v="SOPRAVV.ATT.PROD.NUTR.SU FATT 8261312684 31/12/21"/>
    <n v="-131.6"/>
    <s v="60"/>
    <d v="2022-10-19T00:00:00"/>
    <d v="2022-12-18T00:00:00"/>
    <n v="0"/>
    <n v="60"/>
    <n v="-119.64"/>
    <n v="0"/>
    <n v="-7178.4"/>
    <s v="Bonifico"/>
    <d v="2022-11-08T00:00:00"/>
    <s v="11893"/>
    <s v="TERR. BANCO POPOLARE"/>
  </r>
  <r>
    <s v="922127"/>
    <s v="90983"/>
    <x v="91"/>
    <s v="ACQ"/>
    <s v="2022000010050450"/>
    <d v="2022-10-17T00:00:00"/>
    <m/>
    <n v="2157.19"/>
    <s v="60"/>
    <d v="2022-10-19T00:00:00"/>
    <d v="2022-12-18T00:00:00"/>
    <n v="-4"/>
    <n v="56"/>
    <n v="1961.08"/>
    <n v="-7844.32"/>
    <n v="109820.48"/>
    <s v="Bonifico"/>
    <d v="2022-12-14T00:00:00"/>
    <s v="13642"/>
    <s v="SAN. BANCO POPOLARE CC TESORERIA"/>
  </r>
  <r>
    <s v="922129"/>
    <s v="96881"/>
    <x v="0"/>
    <s v="ACQ"/>
    <s v="2261025152"/>
    <d v="2022-10-17T00:00:00"/>
    <s v="SOPRAVV.ATT.PROD.NUTRIZ. SU FATT 8261259543 30/6/21"/>
    <n v="-106.92"/>
    <s v="60"/>
    <d v="2022-10-19T00:00:00"/>
    <d v="2022-12-18T00:00:00"/>
    <n v="0"/>
    <n v="60"/>
    <n v="-97.2"/>
    <n v="0"/>
    <n v="-5832"/>
    <s v="Bonifico"/>
    <d v="2022-11-08T00:00:00"/>
    <s v="11893"/>
    <s v="TERR. BANCO POPOLARE"/>
  </r>
  <r>
    <s v="922130"/>
    <s v="96881"/>
    <x v="0"/>
    <s v="ACQ"/>
    <s v="2261025150"/>
    <d v="2022-10-17T00:00:00"/>
    <s v="SU FATT 8261329632 28/2/22"/>
    <n v="-3.56"/>
    <s v="60"/>
    <d v="2022-10-19T00:00:00"/>
    <d v="2022-12-18T00:00:00"/>
    <n v="0"/>
    <n v="60"/>
    <n v="-3.24"/>
    <n v="0"/>
    <n v="-194.4"/>
    <s v="Bonifico"/>
    <d v="2022-11-08T00:00:00"/>
    <s v="11894"/>
    <s v="TERR. BANCO POPOLARE"/>
  </r>
  <r>
    <s v="922131"/>
    <s v="90075"/>
    <x v="57"/>
    <s v="ACQ"/>
    <s v="222069775"/>
    <d v="2022-10-17T00:00:00"/>
    <m/>
    <n v="33.67"/>
    <s v="60"/>
    <d v="2022-10-19T00:00:00"/>
    <d v="2022-12-18T00:00:00"/>
    <n v="-18"/>
    <n v="42"/>
    <n v="27.6"/>
    <n v="-496.8"/>
    <n v="1159.2"/>
    <s v="Bonifico"/>
    <d v="2022-11-30T00:00:00"/>
    <s v="13088"/>
    <s v="SAN. BANCO POPOLARE CC TESORERIA"/>
  </r>
  <r>
    <s v="922132"/>
    <s v="96881"/>
    <x v="0"/>
    <s v="ACQ"/>
    <s v="2261025151"/>
    <d v="2022-10-17T00:00:00"/>
    <s v="SOPRAVV.ATT.PROD.NUTRIZ. SU FATT 8261259542 30/6/21"/>
    <n v="-11.88"/>
    <s v="60"/>
    <d v="2022-10-19T00:00:00"/>
    <d v="2022-12-18T00:00:00"/>
    <n v="0"/>
    <n v="60"/>
    <n v="-10.8"/>
    <n v="0"/>
    <n v="-648"/>
    <s v="Bonifico"/>
    <d v="2022-11-08T00:00:00"/>
    <s v="11893"/>
    <s v="TERR. BANCO POPOLARE"/>
  </r>
  <r>
    <s v="922133"/>
    <s v="91477"/>
    <x v="106"/>
    <s v="ACQ"/>
    <s v="1209377146"/>
    <d v="2022-10-17T00:00:00"/>
    <m/>
    <n v="1529.88"/>
    <s v="60"/>
    <d v="2022-10-19T00:00:00"/>
    <d v="2022-12-18T00:00:00"/>
    <n v="-20"/>
    <n v="40"/>
    <n v="1254"/>
    <n v="-25080"/>
    <n v="50160"/>
    <s v="Bonifico"/>
    <d v="2022-11-28T00:00:00"/>
    <s v="12891"/>
    <s v="SAN. BANCO POPOLARE CC TESORERIA"/>
  </r>
  <r>
    <s v="922134"/>
    <s v="96881"/>
    <x v="0"/>
    <s v="ACQ"/>
    <s v="2261025157"/>
    <d v="2022-10-17T00:00:00"/>
    <s v="SU FATT 8261320090 31/01/22"/>
    <n v="-120.78"/>
    <s v="60"/>
    <d v="2022-10-19T00:00:00"/>
    <d v="2022-12-18T00:00:00"/>
    <n v="0"/>
    <n v="60"/>
    <n v="-109.8"/>
    <n v="0"/>
    <n v="-6588"/>
    <s v="Bonifico"/>
    <d v="2022-11-08T00:00:00"/>
    <s v="11894"/>
    <s v="TERR. BANCO POPOLARE"/>
  </r>
  <r>
    <s v="922135"/>
    <s v="21952"/>
    <x v="99"/>
    <s v="ACQ"/>
    <s v="2223100327"/>
    <d v="2022-10-17T00:00:00"/>
    <m/>
    <n v="335.5"/>
    <s v="60"/>
    <d v="2022-10-19T00:00:00"/>
    <d v="2022-12-18T00:00:00"/>
    <n v="-18"/>
    <n v="42"/>
    <n v="275"/>
    <n v="-4950"/>
    <n v="11550"/>
    <s v="Bonifico"/>
    <d v="2022-11-30T00:00:00"/>
    <s v="13005"/>
    <s v="SAN. BANCO POPOLARE CC TESORERIA"/>
  </r>
  <r>
    <s v="922136"/>
    <s v="91569"/>
    <x v="281"/>
    <s v="ACQ"/>
    <s v="2022-V1 -0009171"/>
    <d v="2022-10-14T00:00:00"/>
    <m/>
    <n v="73.489999999999995"/>
    <s v="60"/>
    <d v="2022-10-19T00:00:00"/>
    <d v="2022-12-18T00:00:00"/>
    <n v="-4"/>
    <n v="56"/>
    <n v="66.81"/>
    <n v="-267.24"/>
    <n v="3741.36"/>
    <s v="Bonifico"/>
    <d v="2022-12-14T00:00:00"/>
    <s v="13632"/>
    <s v="SAN. BANCO POPOLARE CC TESORERIA"/>
  </r>
  <r>
    <s v="922137"/>
    <s v="21952"/>
    <x v="99"/>
    <s v="ACQ"/>
    <s v="2223100326"/>
    <d v="2022-10-17T00:00:00"/>
    <m/>
    <n v="957.46"/>
    <s v="60"/>
    <d v="2022-10-19T00:00:00"/>
    <d v="2022-12-18T00:00:00"/>
    <n v="-20"/>
    <n v="40"/>
    <n v="784.8"/>
    <n v="-15696"/>
    <n v="31392"/>
    <s v="Bonifico"/>
    <d v="2022-11-28T00:00:00"/>
    <s v="12926"/>
    <s v="SAN. BANCO POPOLARE CC TESORERIA"/>
  </r>
  <r>
    <s v="922138"/>
    <s v="91003"/>
    <x v="538"/>
    <s v="ACQ"/>
    <s v="VP 007046"/>
    <d v="2022-10-14T00:00:00"/>
    <m/>
    <n v="1508"/>
    <s v="60"/>
    <d v="2022-10-19T00:00:00"/>
    <d v="2022-12-18T00:00:00"/>
    <n v="-4"/>
    <n v="56"/>
    <n v="1450"/>
    <n v="-5800"/>
    <n v="81200"/>
    <s v="Bonifico"/>
    <d v="2022-12-14T00:00:00"/>
    <s v="13538"/>
    <s v="SAN. BANCO POPOLARE CC TESORERIA"/>
  </r>
  <r>
    <s v="922139"/>
    <s v="90101"/>
    <x v="355"/>
    <s v="ACQ"/>
    <s v="4804/PA"/>
    <d v="2022-10-14T00:00:00"/>
    <m/>
    <n v="522.72"/>
    <s v="60"/>
    <d v="2022-10-19T00:00:00"/>
    <d v="2022-12-18T00:00:00"/>
    <n v="-4"/>
    <n v="56"/>
    <n v="475.2"/>
    <n v="-1900.8"/>
    <n v="26611.200000000001"/>
    <s v="Bonifico"/>
    <d v="2022-12-14T00:00:00"/>
    <s v="13720"/>
    <s v="SAN. BANCO POPOLARE CC TESORERIA"/>
  </r>
  <r>
    <s v="922140"/>
    <s v="93417"/>
    <x v="523"/>
    <s v="ACQ"/>
    <s v="183 /3"/>
    <d v="2022-10-14T00:00:00"/>
    <m/>
    <n v="129.32"/>
    <s v="60"/>
    <d v="2022-10-19T00:00:00"/>
    <d v="2022-12-18T00:00:00"/>
    <n v="-20"/>
    <n v="40"/>
    <n v="106"/>
    <n v="-2120"/>
    <n v="4240"/>
    <s v="Bonifico"/>
    <d v="2022-11-28T00:00:00"/>
    <s v="12893"/>
    <s v="SAN. BANCO POPOLARE CC TESORERIA"/>
  </r>
  <r>
    <s v="922141"/>
    <s v="96111"/>
    <x v="242"/>
    <s v="ACQ"/>
    <s v="7X04656345"/>
    <d v="2022-10-11T00:00:00"/>
    <s v="CONSIP MOBILE 6BIM AGO/SETT22 SAN SC 12/12 VEDI COGE 4142"/>
    <n v="3378.9"/>
    <s v="60"/>
    <d v="2022-10-19T00:00:00"/>
    <d v="2022-12-12T00:00:00"/>
    <n v="-14"/>
    <n v="46"/>
    <n v="2769.59"/>
    <n v="-38774.26"/>
    <n v="127401.14000000001"/>
    <s v="Bonifico"/>
    <d v="2022-11-28T00:00:00"/>
    <s v="12799"/>
    <s v="SAN. BANCO POPOLARE CC TESORERIA"/>
  </r>
  <r>
    <s v="922142"/>
    <s v="96979"/>
    <x v="157"/>
    <s v="ACQ"/>
    <s v="202252614"/>
    <d v="2022-06-20T00:00:00"/>
    <m/>
    <n v="1237.08"/>
    <s v="60"/>
    <d v="2022-10-19T00:00:00"/>
    <d v="2022-12-18T00:00:00"/>
    <n v="-20"/>
    <n v="40"/>
    <n v="1014"/>
    <n v="-20280"/>
    <n v="40560"/>
    <s v="Bonifico"/>
    <d v="2022-11-28T00:00:00"/>
    <s v="12865"/>
    <s v="SAN. BANCO POPOLARE CC TESORERIA"/>
  </r>
  <r>
    <s v="922143"/>
    <s v="90538"/>
    <x v="45"/>
    <s v="ACQ"/>
    <s v="001298/V5"/>
    <d v="2022-10-12T00:00:00"/>
    <m/>
    <n v="4361.72"/>
    <s v="60"/>
    <d v="2022-10-19T00:00:00"/>
    <d v="2022-12-18T00:00:00"/>
    <n v="-20"/>
    <n v="40"/>
    <n v="3575.18"/>
    <n v="-71503.599999999991"/>
    <n v="143007.19999999998"/>
    <s v="Bonifico"/>
    <d v="2022-11-28T00:00:00"/>
    <s v="12912"/>
    <s v="SAN. BANCO POPOLARE CC TESORERIA"/>
  </r>
  <r>
    <s v="922144"/>
    <s v="95752"/>
    <x v="358"/>
    <s v="ACQ"/>
    <s v="1056976742"/>
    <d v="2022-10-17T00:00:00"/>
    <m/>
    <n v="405.6"/>
    <s v="60"/>
    <d v="2022-10-19T00:00:00"/>
    <d v="2022-12-18T00:00:00"/>
    <n v="-20"/>
    <n v="40"/>
    <n v="390"/>
    <n v="-7800"/>
    <n v="15600"/>
    <s v="Bonifico"/>
    <d v="2022-11-28T00:00:00"/>
    <s v="12958"/>
    <s v="SAN. BANCO POPOLARE CC TESORERIA"/>
  </r>
  <r>
    <s v="922145"/>
    <s v="10943"/>
    <x v="637"/>
    <s v="ACQ"/>
    <s v="7"/>
    <d v="2022-10-17T00:00:00"/>
    <s v="FURREGONI: vedi FT nr. 6 STORNATA INTEGRALMENTE"/>
    <n v="-3375.2"/>
    <s v="30"/>
    <d v="2022-10-19T00:00:00"/>
    <d v="2022-11-18T00:00:00"/>
    <n v="0"/>
    <n v="30"/>
    <n v="-2713.79"/>
    <n v="0"/>
    <n v="-81413.7"/>
    <s v="Bonifico"/>
    <d v="2022-10-26T00:00:00"/>
    <s v="11632"/>
    <s v="SAN. BANCO POPOLARE CC TESORERIA"/>
  </r>
  <r>
    <s v="922146"/>
    <s v="98627"/>
    <x v="520"/>
    <s v="ACQ"/>
    <s v="8134132281"/>
    <d v="2022-10-07T00:00:00"/>
    <m/>
    <n v="528"/>
    <s v="60"/>
    <d v="2022-10-19T00:00:00"/>
    <d v="2022-12-18T00:00:00"/>
    <n v="-4"/>
    <n v="56"/>
    <n v="480"/>
    <n v="-1920"/>
    <n v="26880"/>
    <s v="Bonifico"/>
    <d v="2022-12-14T00:00:00"/>
    <s v="13510"/>
    <s v="SAN. BANCO POPOLARE CC TESORERIA"/>
  </r>
  <r>
    <s v="922147"/>
    <s v="90107"/>
    <x v="315"/>
    <s v="ACQ"/>
    <s v="2200033959"/>
    <d v="2022-10-17T00:00:00"/>
    <m/>
    <n v="342.21"/>
    <s v="60"/>
    <d v="2022-10-19T00:00:00"/>
    <d v="2022-12-18T00:00:00"/>
    <n v="-4"/>
    <n v="56"/>
    <n v="280.5"/>
    <n v="-1122"/>
    <n v="15708"/>
    <s v="Bonifico"/>
    <d v="2022-12-14T00:00:00"/>
    <s v="13711"/>
    <s v="SAN. BANCO POPOLARE CC TESORERIA"/>
  </r>
  <r>
    <s v="922148"/>
    <s v="10869"/>
    <x v="636"/>
    <s v="ACQ"/>
    <s v="238"/>
    <d v="2022-10-14T00:00:00"/>
    <s v="vedi ft errata 213 26/9/22"/>
    <n v="-36600"/>
    <s v="60"/>
    <d v="2022-10-19T00:00:00"/>
    <d v="2022-12-18T00:00:00"/>
    <n v="0"/>
    <n v="60"/>
    <n v="-36600"/>
    <n v="0"/>
    <n v="-2196000"/>
    <s v="Bonifico"/>
    <d v="2022-11-25T00:00:00"/>
    <s v="12764"/>
    <s v="TERR. BANCO POPOLARE"/>
  </r>
  <r>
    <s v="922149"/>
    <s v="99819"/>
    <x v="679"/>
    <s v="ACQ"/>
    <s v="2"/>
    <d v="2022-10-13T00:00:00"/>
    <s v="AMBROSINI STEFANO: sessione d’esame al CdS in Fisioterapia – Periodo: 01/09/2022 - AA 2021/22."/>
    <n v="92.96"/>
    <s v="0"/>
    <d v="2022-10-19T00:00:00"/>
    <d v="2022-10-19T00:00:00"/>
    <n v="1"/>
    <n v="1"/>
    <n v="92.96"/>
    <n v="92.96"/>
    <n v="92.96"/>
    <s v="Bonifico"/>
    <d v="2022-10-20T00:00:00"/>
    <s v="11278"/>
    <s v="SAN. BANCO POPOLARE CC TESORERIA"/>
  </r>
  <r>
    <s v="922152"/>
    <s v="100303"/>
    <x v="680"/>
    <s v="ACQ"/>
    <s v="20/2022"/>
    <d v="2022-10-17T00:00:00"/>
    <s v="SENTIMENTALE: attività LP di psicologa per progetti di NPI e dell'adolescenza - SETTEMBRE 2022 (h 179,92 cent)"/>
    <n v="4587.96"/>
    <s v="30"/>
    <d v="2022-10-19T00:00:00"/>
    <d v="2022-11-18T00:00:00"/>
    <n v="-11"/>
    <n v="19"/>
    <n v="4587.96"/>
    <n v="-50467.56"/>
    <n v="87171.24"/>
    <s v="Bonifico"/>
    <d v="2022-11-07T00:00:00"/>
    <s v="11793"/>
    <s v="SAN. BANCO POPOLARE CC TESORERIA"/>
  </r>
  <r>
    <s v="923527"/>
    <s v="94546"/>
    <x v="71"/>
    <s v="ACQ"/>
    <s v="1011363021"/>
    <d v="2022-10-18T00:00:00"/>
    <m/>
    <n v="305"/>
    <s v="60"/>
    <d v="2022-10-21T00:00:00"/>
    <d v="2022-12-20T00:00:00"/>
    <n v="-6"/>
    <n v="54"/>
    <n v="250"/>
    <n v="-1500"/>
    <n v="13500"/>
    <s v="Bonifico"/>
    <d v="2022-12-14T00:00:00"/>
    <s v="13550"/>
    <s v="SAN. BANCO POPOLARE CC TESORERIA"/>
  </r>
  <r>
    <s v="923528"/>
    <s v="96711"/>
    <x v="114"/>
    <s v="ACQ"/>
    <s v="40169722"/>
    <d v="2022-10-19T00:00:00"/>
    <m/>
    <n v="57.95"/>
    <s v="60"/>
    <d v="2022-10-21T00:00:00"/>
    <d v="2022-12-20T00:00:00"/>
    <n v="-20"/>
    <n v="40"/>
    <n v="47.5"/>
    <n v="-950"/>
    <n v="1900"/>
    <s v="Bonifico"/>
    <d v="2022-11-30T00:00:00"/>
    <s v="13046"/>
    <s v="SAN. BANCO POPOLARE CC TESORERIA"/>
  </r>
  <r>
    <s v="923529"/>
    <s v="96711"/>
    <x v="114"/>
    <s v="ACQ"/>
    <s v="40169721"/>
    <d v="2022-10-19T00:00:00"/>
    <m/>
    <n v="231.8"/>
    <s v="60"/>
    <d v="2022-10-21T00:00:00"/>
    <d v="2022-12-20T00:00:00"/>
    <n v="-20"/>
    <n v="40"/>
    <n v="190"/>
    <n v="-3800"/>
    <n v="7600"/>
    <s v="Bonifico"/>
    <d v="2022-11-30T00:00:00"/>
    <s v="13046"/>
    <s v="SAN. BANCO POPOLARE CC TESORERIA"/>
  </r>
  <r>
    <s v="923530"/>
    <s v="93917"/>
    <x v="308"/>
    <s v="ACQ"/>
    <s v="E-4731"/>
    <d v="2022-10-14T00:00:00"/>
    <m/>
    <n v="302.56"/>
    <s v="60"/>
    <d v="2022-10-21T00:00:00"/>
    <d v="2022-12-20T00:00:00"/>
    <n v="-22"/>
    <n v="38"/>
    <n v="248"/>
    <n v="-5456"/>
    <n v="9424"/>
    <s v="Bonifico"/>
    <d v="2022-11-28T00:00:00"/>
    <s v="12828"/>
    <s v="SAN. BANCO POPOLARE CC TESORERIA"/>
  </r>
  <r>
    <s v="923531"/>
    <s v="93917"/>
    <x v="308"/>
    <s v="ACQ"/>
    <s v="E-4730"/>
    <d v="2022-10-14T00:00:00"/>
    <m/>
    <n v="453.84"/>
    <s v="60"/>
    <d v="2022-10-21T00:00:00"/>
    <d v="2022-12-20T00:00:00"/>
    <n v="-22"/>
    <n v="38"/>
    <n v="372"/>
    <n v="-8184"/>
    <n v="14136"/>
    <s v="Bonifico"/>
    <d v="2022-11-28T00:00:00"/>
    <s v="12828"/>
    <s v="SAN. BANCO POPOLARE CC TESORERIA"/>
  </r>
  <r>
    <s v="923532"/>
    <s v="93917"/>
    <x v="308"/>
    <s v="ACQ"/>
    <s v="E-4732"/>
    <d v="2022-10-14T00:00:00"/>
    <m/>
    <n v="91.5"/>
    <s v="60"/>
    <d v="2022-10-21T00:00:00"/>
    <d v="2022-12-20T00:00:00"/>
    <n v="-22"/>
    <n v="38"/>
    <n v="75"/>
    <n v="-1650"/>
    <n v="2850"/>
    <s v="Bonifico"/>
    <d v="2022-11-28T00:00:00"/>
    <s v="12828"/>
    <s v="SAN. BANCO POPOLARE CC TESORERIA"/>
  </r>
  <r>
    <s v="923533"/>
    <s v="93198"/>
    <x v="510"/>
    <s v="ACQ"/>
    <s v="224841/E"/>
    <d v="2022-10-05T00:00:00"/>
    <m/>
    <n v="56973.41"/>
    <s v="60"/>
    <d v="2022-10-21T00:00:00"/>
    <d v="2022-12-20T00:00:00"/>
    <n v="-21"/>
    <n v="39"/>
    <n v="53962.39"/>
    <n v="-1133210.19"/>
    <n v="2104533.21"/>
    <s v="Bonifico"/>
    <d v="2022-11-29T00:00:00"/>
    <s v="12982"/>
    <s v="SAN. BANCO POPOLARE CC TESORERIA"/>
  </r>
  <r>
    <s v="923534"/>
    <s v="93198"/>
    <x v="510"/>
    <s v="ACQ"/>
    <s v="224842/E"/>
    <d v="2022-10-05T00:00:00"/>
    <m/>
    <n v="9785.06"/>
    <s v="60"/>
    <d v="2022-10-21T00:00:00"/>
    <d v="2022-12-20T00:00:00"/>
    <n v="-21"/>
    <n v="39"/>
    <n v="9106"/>
    <n v="-191226"/>
    <n v="355134"/>
    <s v="Bonifico"/>
    <d v="2022-11-29T00:00:00"/>
    <s v="12982"/>
    <s v="SAN. BANCO POPOLARE CC TESORERIA"/>
  </r>
  <r>
    <s v="923535"/>
    <s v="22536"/>
    <x v="9"/>
    <s v="ACQ"/>
    <s v="22047682"/>
    <d v="2022-10-18T00:00:00"/>
    <m/>
    <n v="1830"/>
    <s v="60"/>
    <d v="2022-10-21T00:00:00"/>
    <d v="2022-12-20T00:00:00"/>
    <n v="-4"/>
    <n v="56"/>
    <n v="1500"/>
    <n v="-6000"/>
    <n v="84000"/>
    <s v="Bonifico"/>
    <d v="2022-12-16T00:00:00"/>
    <s v="13825"/>
    <s v="SAN. BANCO POPOLARE CC TESORERIA"/>
  </r>
  <r>
    <s v="923536"/>
    <s v="90544"/>
    <x v="11"/>
    <s v="ACQ"/>
    <s v="22135572"/>
    <d v="2022-10-18T00:00:00"/>
    <m/>
    <n v="527.04"/>
    <s v="60"/>
    <d v="2022-10-21T00:00:00"/>
    <d v="2022-12-20T00:00:00"/>
    <n v="-20"/>
    <n v="40"/>
    <n v="432"/>
    <n v="-8640"/>
    <n v="17280"/>
    <s v="Bonifico"/>
    <d v="2022-11-30T00:00:00"/>
    <s v="13086"/>
    <s v="SAN. BANCO POPOLARE CC TESORERIA"/>
  </r>
  <r>
    <s v="923537"/>
    <s v="90031"/>
    <x v="208"/>
    <s v="ACQ"/>
    <s v="1220265732"/>
    <d v="2022-10-17T00:00:00"/>
    <m/>
    <n v="203.94"/>
    <s v="60"/>
    <d v="2022-10-21T00:00:00"/>
    <d v="2022-12-20T00:00:00"/>
    <n v="-22"/>
    <n v="38"/>
    <n v="185.4"/>
    <n v="-4078.8"/>
    <n v="7045.2"/>
    <s v="Bonifico"/>
    <d v="2022-11-28T00:00:00"/>
    <s v="12952"/>
    <s v="SAN. BANCO POPOLARE CC TESORERIA"/>
  </r>
  <r>
    <s v="923538"/>
    <s v="22253"/>
    <x v="192"/>
    <s v="ACQ"/>
    <s v="9572338536"/>
    <d v="2022-10-18T00:00:00"/>
    <m/>
    <n v="61"/>
    <s v="60"/>
    <d v="2022-10-21T00:00:00"/>
    <d v="2022-12-20T00:00:00"/>
    <n v="-22"/>
    <n v="38"/>
    <n v="50"/>
    <n v="-1100"/>
    <n v="1900"/>
    <s v="Bonifico"/>
    <d v="2022-11-28T00:00:00"/>
    <s v="12909"/>
    <s v="SAN. BANCO POPOLARE CC TESORERIA"/>
  </r>
  <r>
    <s v="923539"/>
    <s v="92001"/>
    <x v="270"/>
    <s v="ACQ"/>
    <s v="2201013214"/>
    <d v="2022-10-14T00:00:00"/>
    <m/>
    <n v="75.14"/>
    <s v="60"/>
    <d v="2022-10-21T00:00:00"/>
    <d v="2022-12-20T00:00:00"/>
    <n v="-6"/>
    <n v="54"/>
    <n v="68.31"/>
    <n v="-409.86"/>
    <n v="3688.7400000000002"/>
    <s v="Bonifico"/>
    <d v="2022-12-14T00:00:00"/>
    <s v="13625"/>
    <s v="SAN. BANCO POPOLARE CC TESORERIA"/>
  </r>
  <r>
    <s v="923540"/>
    <s v="92824"/>
    <x v="153"/>
    <s v="ACQ"/>
    <s v="13609"/>
    <d v="2022-10-18T00:00:00"/>
    <m/>
    <n v="915"/>
    <s v="60"/>
    <d v="2022-10-21T00:00:00"/>
    <d v="2022-12-20T00:00:00"/>
    <n v="-22"/>
    <n v="38"/>
    <n v="750"/>
    <n v="-16500"/>
    <n v="28500"/>
    <s v="Bonifico"/>
    <d v="2022-11-28T00:00:00"/>
    <s v="12959"/>
    <s v="SAN. BANCO POPOLARE CC TESORERIA"/>
  </r>
  <r>
    <s v="923541"/>
    <s v="100758"/>
    <x v="268"/>
    <s v="ACQ"/>
    <s v="7955/PA"/>
    <d v="2022-10-10T00:00:00"/>
    <m/>
    <n v="109.78"/>
    <s v="60"/>
    <d v="2022-10-21T00:00:00"/>
    <d v="2022-12-20T00:00:00"/>
    <n v="-6"/>
    <n v="54"/>
    <n v="99.8"/>
    <n v="-598.79999999999995"/>
    <n v="5389.2"/>
    <s v="Bonifico"/>
    <d v="2022-12-14T00:00:00"/>
    <s v="13630"/>
    <s v="SAN. BANCO POPOLARE CC TESORERIA"/>
  </r>
  <r>
    <s v="923542"/>
    <s v="100758"/>
    <x v="268"/>
    <s v="ACQ"/>
    <s v="7954/PA"/>
    <d v="2022-10-10T00:00:00"/>
    <m/>
    <n v="384.73"/>
    <s v="60"/>
    <d v="2022-10-21T00:00:00"/>
    <d v="2022-12-20T00:00:00"/>
    <n v="0"/>
    <n v="60"/>
    <n v="349.75"/>
    <n v="0"/>
    <n v="20985"/>
    <s v="Bonifico"/>
    <d v="2022-12-20T00:00:00"/>
    <s v="14023"/>
    <s v="SAN. BANCO POPOLARE CC TESORERIA"/>
  </r>
  <r>
    <s v="923543"/>
    <s v="99295"/>
    <x v="137"/>
    <s v="ACQ"/>
    <s v="1217"/>
    <d v="2022-10-18T00:00:00"/>
    <m/>
    <n v="508.2"/>
    <s v="60"/>
    <d v="2022-10-21T00:00:00"/>
    <d v="2022-12-20T00:00:00"/>
    <n v="-6"/>
    <n v="54"/>
    <n v="462"/>
    <n v="-2772"/>
    <n v="24948"/>
    <s v="Bonifico"/>
    <d v="2022-12-14T00:00:00"/>
    <s v="13522"/>
    <s v="SAN. BANCO POPOLARE CC TESORERIA"/>
  </r>
  <r>
    <s v="923544"/>
    <s v="97749"/>
    <x v="396"/>
    <s v="ACQ"/>
    <s v="2022931400"/>
    <d v="2022-10-19T00:00:00"/>
    <s v="ASSISTENZA ON SITE PER PIATTAFORMA AREAS 3 GG AGOSTO"/>
    <n v="2013"/>
    <s v="60"/>
    <d v="2022-10-21T00:00:00"/>
    <d v="2022-12-20T00:00:00"/>
    <n v="-22"/>
    <n v="38"/>
    <n v="1650"/>
    <n v="-36300"/>
    <n v="62700"/>
    <s v="Bonifico"/>
    <d v="2022-11-28T00:00:00"/>
    <s v="12844"/>
    <s v="SAN. BANCO POPOLARE CC TESORERIA"/>
  </r>
  <r>
    <s v="923545"/>
    <s v="98276"/>
    <x v="173"/>
    <s v="ACQ"/>
    <s v="0000001060006572"/>
    <d v="2022-10-18T00:00:00"/>
    <m/>
    <n v="19916.02"/>
    <s v="60"/>
    <d v="2022-10-21T00:00:00"/>
    <d v="2022-12-20T00:00:00"/>
    <n v="-4"/>
    <n v="56"/>
    <n v="18105.47"/>
    <n v="-72421.88"/>
    <n v="1013906.3200000001"/>
    <s v="Bonifico"/>
    <d v="2022-12-16T00:00:00"/>
    <s v="13912"/>
    <s v="SAN. BANCO POPOLARE CC TESORERIA"/>
  </r>
  <r>
    <s v="923546"/>
    <s v="95463"/>
    <x v="681"/>
    <s v="ACQ"/>
    <s v="13/SP"/>
    <d v="2022-10-07T00:00:00"/>
    <m/>
    <n v="5582.72"/>
    <s v="60"/>
    <d v="2022-10-21T00:00:00"/>
    <d v="2022-12-20T00:00:00"/>
    <n v="-1"/>
    <n v="59"/>
    <n v="4576"/>
    <n v="-4576"/>
    <n v="269984"/>
    <s v="Bonifico"/>
    <d v="2022-12-19T00:00:00"/>
    <s v="13963"/>
    <s v="TERR. BANCO POPOLARE"/>
  </r>
  <r>
    <s v="923547"/>
    <s v="22839"/>
    <x v="278"/>
    <s v="ACQ"/>
    <s v="25898101"/>
    <d v="2022-10-17T00:00:00"/>
    <m/>
    <n v="667.68"/>
    <s v="60"/>
    <d v="2022-10-21T00:00:00"/>
    <d v="2022-12-20T00:00:00"/>
    <n v="-22"/>
    <n v="38"/>
    <n v="642"/>
    <n v="-14124"/>
    <n v="24396"/>
    <s v="Bonifico"/>
    <d v="2022-11-28T00:00:00"/>
    <s v="12923"/>
    <s v="SAN. BANCO POPOLARE CC TESORERIA"/>
  </r>
  <r>
    <s v="923549"/>
    <s v="101075"/>
    <x v="298"/>
    <s v="ACQ"/>
    <s v="2059"/>
    <d v="2022-10-19T00:00:00"/>
    <m/>
    <n v="665.6"/>
    <s v="60"/>
    <d v="2022-10-21T00:00:00"/>
    <d v="2022-12-20T00:00:00"/>
    <n v="-22"/>
    <n v="38"/>
    <n v="640"/>
    <n v="-14080"/>
    <n v="24320"/>
    <s v="Bonifico"/>
    <d v="2022-11-28T00:00:00"/>
    <s v="12907"/>
    <s v="SAN. BANCO POPOLARE CC TESORERIA"/>
  </r>
  <r>
    <s v="923550"/>
    <s v="94483"/>
    <x v="113"/>
    <s v="ACQ"/>
    <s v="27483892"/>
    <d v="2022-10-19T00:00:00"/>
    <m/>
    <n v="4769.49"/>
    <s v="60"/>
    <d v="2022-10-21T00:00:00"/>
    <d v="2022-12-20T00:00:00"/>
    <n v="1"/>
    <n v="61"/>
    <n v="4335.8999999999996"/>
    <n v="4335.8999999999996"/>
    <n v="264489.89999999997"/>
    <s v="Bonifico"/>
    <d v="2022-12-21T00:00:00"/>
    <s v="14231"/>
    <s v="SAN. BANCO POPOLARE CC TESORERIA"/>
  </r>
  <r>
    <s v="923551"/>
    <s v="21952"/>
    <x v="99"/>
    <s v="ACQ"/>
    <s v="2223101677"/>
    <d v="2022-10-19T00:00:00"/>
    <m/>
    <n v="780.8"/>
    <s v="60"/>
    <d v="2022-10-21T00:00:00"/>
    <d v="2022-12-20T00:00:00"/>
    <n v="-22"/>
    <n v="38"/>
    <n v="640"/>
    <n v="-14080"/>
    <n v="24320"/>
    <s v="Bonifico"/>
    <d v="2022-11-28T00:00:00"/>
    <s v="12926"/>
    <s v="SAN. BANCO POPOLARE CC TESORERIA"/>
  </r>
  <r>
    <s v="923552"/>
    <s v="90660"/>
    <x v="207"/>
    <s v="ACQ"/>
    <s v="3900305084"/>
    <d v="2022-10-19T00:00:00"/>
    <m/>
    <n v="164.7"/>
    <s v="60"/>
    <d v="2022-10-21T00:00:00"/>
    <d v="2022-12-20T00:00:00"/>
    <n v="-22"/>
    <n v="38"/>
    <n v="135"/>
    <n v="-2970"/>
    <n v="5130"/>
    <s v="Bonifico"/>
    <d v="2022-11-28T00:00:00"/>
    <s v="12823"/>
    <s v="SAN. BANCO POPOLARE CC TESORERIA"/>
  </r>
  <r>
    <s v="923553"/>
    <s v="90660"/>
    <x v="207"/>
    <s v="ACQ"/>
    <s v="3900305079"/>
    <d v="2022-10-19T00:00:00"/>
    <m/>
    <n v="82.35"/>
    <s v="60"/>
    <d v="2022-10-21T00:00:00"/>
    <d v="2022-12-20T00:00:00"/>
    <n v="-22"/>
    <n v="38"/>
    <n v="67.5"/>
    <n v="-1485"/>
    <n v="2565"/>
    <s v="Bonifico"/>
    <d v="2022-11-28T00:00:00"/>
    <s v="12823"/>
    <s v="SAN. BANCO POPOLARE CC TESORERIA"/>
  </r>
  <r>
    <s v="923554"/>
    <s v="90660"/>
    <x v="207"/>
    <s v="ACQ"/>
    <s v="3900305082"/>
    <d v="2022-10-19T00:00:00"/>
    <m/>
    <n v="82.35"/>
    <s v="60"/>
    <d v="2022-10-21T00:00:00"/>
    <d v="2022-12-20T00:00:00"/>
    <n v="-22"/>
    <n v="38"/>
    <n v="67.5"/>
    <n v="-1485"/>
    <n v="2565"/>
    <s v="Bonifico"/>
    <d v="2022-11-28T00:00:00"/>
    <s v="12823"/>
    <s v="SAN. BANCO POPOLARE CC TESORERIA"/>
  </r>
  <r>
    <s v="923555"/>
    <s v="90660"/>
    <x v="207"/>
    <s v="ACQ"/>
    <s v="3900305083"/>
    <d v="2022-10-19T00:00:00"/>
    <m/>
    <n v="82.35"/>
    <s v="60"/>
    <d v="2022-10-21T00:00:00"/>
    <d v="2022-12-20T00:00:00"/>
    <n v="-22"/>
    <n v="38"/>
    <n v="67.5"/>
    <n v="-1485"/>
    <n v="2565"/>
    <s v="Bonifico"/>
    <d v="2022-11-28T00:00:00"/>
    <s v="12823"/>
    <s v="SAN. BANCO POPOLARE CC TESORERIA"/>
  </r>
  <r>
    <s v="923556"/>
    <s v="22839"/>
    <x v="278"/>
    <s v="ACQ"/>
    <s v="25898737"/>
    <d v="2022-10-18T00:00:00"/>
    <m/>
    <n v="407.68"/>
    <s v="60"/>
    <d v="2022-10-21T00:00:00"/>
    <d v="2022-12-20T00:00:00"/>
    <n v="-22"/>
    <n v="38"/>
    <n v="392"/>
    <n v="-8624"/>
    <n v="14896"/>
    <s v="Bonifico"/>
    <d v="2022-11-28T00:00:00"/>
    <s v="12923"/>
    <s v="SAN. BANCO POPOLARE CC TESORERIA"/>
  </r>
  <r>
    <s v="923557"/>
    <s v="91832"/>
    <x v="223"/>
    <s v="ACQ"/>
    <s v="14743/V2"/>
    <d v="2022-10-18T00:00:00"/>
    <m/>
    <n v="1114.98"/>
    <s v="60"/>
    <d v="2022-10-21T00:00:00"/>
    <d v="2022-12-20T00:00:00"/>
    <n v="-20"/>
    <n v="40"/>
    <n v="913.92"/>
    <n v="-18278.399999999998"/>
    <n v="36556.799999999996"/>
    <s v="Bonifico"/>
    <d v="2022-11-30T00:00:00"/>
    <s v="13011"/>
    <s v="SAN. BANCO POPOLARE CC TESORERIA"/>
  </r>
  <r>
    <s v="923558"/>
    <s v="95752"/>
    <x v="358"/>
    <s v="ACQ"/>
    <s v="1056977129"/>
    <d v="2022-10-19T00:00:00"/>
    <m/>
    <n v="67.599999999999994"/>
    <s v="60"/>
    <d v="2022-10-21T00:00:00"/>
    <d v="2022-12-20T00:00:00"/>
    <n v="-22"/>
    <n v="38"/>
    <n v="65"/>
    <n v="-1430"/>
    <n v="2470"/>
    <s v="Bonifico"/>
    <d v="2022-11-28T00:00:00"/>
    <s v="12958"/>
    <s v="SAN. BANCO POPOLARE CC TESORERIA"/>
  </r>
  <r>
    <s v="923559"/>
    <s v="22253"/>
    <x v="192"/>
    <s v="ACQ"/>
    <s v="9572338537"/>
    <d v="2022-10-18T00:00:00"/>
    <m/>
    <n v="61"/>
    <s v="60"/>
    <d v="2022-10-21T00:00:00"/>
    <d v="2022-12-20T00:00:00"/>
    <n v="-22"/>
    <n v="38"/>
    <n v="50"/>
    <n v="-1100"/>
    <n v="1900"/>
    <s v="Bonifico"/>
    <d v="2022-11-28T00:00:00"/>
    <s v="12909"/>
    <s v="SAN. BANCO POPOLARE CC TESORERIA"/>
  </r>
  <r>
    <s v="923560"/>
    <s v="99375"/>
    <x v="682"/>
    <s v="ACQ"/>
    <s v="376/PA"/>
    <d v="2022-10-18T00:00:00"/>
    <m/>
    <n v="3162.24"/>
    <s v="60"/>
    <d v="2022-10-21T00:00:00"/>
    <d v="2022-12-20T00:00:00"/>
    <n v="-6"/>
    <n v="54"/>
    <n v="2592"/>
    <n v="-15552"/>
    <n v="139968"/>
    <s v="Bonifico"/>
    <d v="2022-12-14T00:00:00"/>
    <s v="13689"/>
    <s v="SAN. BANCO POPOLARE CC TESORERIA"/>
  </r>
  <r>
    <s v="923561"/>
    <s v="92824"/>
    <x v="153"/>
    <s v="ACQ"/>
    <s v="13597"/>
    <d v="2022-10-18T00:00:00"/>
    <m/>
    <n v="490.44"/>
    <s v="60"/>
    <d v="2022-10-21T00:00:00"/>
    <d v="2022-12-20T00:00:00"/>
    <n v="0"/>
    <n v="60"/>
    <n v="402"/>
    <n v="0"/>
    <n v="24120"/>
    <s v="Bonifico"/>
    <d v="2022-12-20T00:00:00"/>
    <s v="14052"/>
    <s v="SAN. BANCO POPOLARE CC TESORERIA"/>
  </r>
  <r>
    <s v="923562"/>
    <s v="22764"/>
    <x v="464"/>
    <s v="ACQ"/>
    <s v="X04282"/>
    <d v="2022-10-11T00:00:00"/>
    <m/>
    <n v="1719.1"/>
    <s v="60"/>
    <d v="2022-10-21T00:00:00"/>
    <d v="2022-12-20T00:00:00"/>
    <n v="-22"/>
    <n v="38"/>
    <n v="1409.1"/>
    <n v="-31000.199999999997"/>
    <n v="53545.799999999996"/>
    <s v="Bonifico"/>
    <d v="2022-11-28T00:00:00"/>
    <s v="12825"/>
    <s v="SAN. BANCO POPOLARE CC TESORERIA"/>
  </r>
  <r>
    <s v="923563"/>
    <s v="22764"/>
    <x v="464"/>
    <s v="ACQ"/>
    <s v="X04283"/>
    <d v="2022-10-11T00:00:00"/>
    <s v="COVID"/>
    <n v="4357.58"/>
    <s v="60"/>
    <d v="2022-10-21T00:00:00"/>
    <d v="2022-12-20T00:00:00"/>
    <n v="-20"/>
    <n v="40"/>
    <n v="4150.08"/>
    <n v="-83001.600000000006"/>
    <n v="166003.20000000001"/>
    <s v="Bonifico"/>
    <d v="2022-11-30T00:00:00"/>
    <s v="13000"/>
    <s v="SAN. BANCO POPOLARE CC TESORERIA"/>
  </r>
  <r>
    <s v="923564"/>
    <s v="97609"/>
    <x v="284"/>
    <s v="ACQ"/>
    <s v="3006929443"/>
    <d v="2022-10-18T00:00:00"/>
    <m/>
    <n v="157.87"/>
    <s v="60"/>
    <d v="2022-10-21T00:00:00"/>
    <d v="2022-12-20T00:00:00"/>
    <n v="0"/>
    <n v="60"/>
    <n v="129.4"/>
    <n v="0"/>
    <n v="7764"/>
    <s v="Bonifico"/>
    <d v="2022-12-20T00:00:00"/>
    <s v="14065"/>
    <s v="SAN. BANCO POPOLARE CC TESORERIA"/>
  </r>
  <r>
    <s v="923565"/>
    <s v="91473"/>
    <x v="683"/>
    <s v="ACQ"/>
    <s v="135"/>
    <d v="2022-10-07T00:00:00"/>
    <m/>
    <n v="799.78"/>
    <s v="60"/>
    <d v="2022-10-21T00:00:00"/>
    <d v="2022-12-20T00:00:00"/>
    <n v="-22"/>
    <n v="38"/>
    <n v="655.56"/>
    <n v="-14422.32"/>
    <n v="24911.279999999999"/>
    <s v="Bonifico"/>
    <d v="2022-11-28T00:00:00"/>
    <s v="12925"/>
    <s v="SAN. BANCO POPOLARE CC TESORERIA"/>
  </r>
  <r>
    <s v="923566"/>
    <s v="91473"/>
    <x v="683"/>
    <s v="ACQ"/>
    <s v="136"/>
    <d v="2022-10-07T00:00:00"/>
    <m/>
    <n v="2438.84"/>
    <s v="60"/>
    <d v="2022-10-21T00:00:00"/>
    <d v="2022-12-20T00:00:00"/>
    <n v="-22"/>
    <n v="38"/>
    <n v="1999.05"/>
    <n v="-43979.1"/>
    <n v="75963.899999999994"/>
    <s v="Bonifico"/>
    <d v="2022-11-28T00:00:00"/>
    <s v="12925"/>
    <s v="SAN. BANCO POPOLARE CC TESORERIA"/>
  </r>
  <r>
    <s v="923567"/>
    <s v="91112"/>
    <x v="77"/>
    <s v="ACQ"/>
    <s v="0050014480"/>
    <d v="2022-10-14T00:00:00"/>
    <m/>
    <n v="878.4"/>
    <s v="60"/>
    <d v="2022-10-21T00:00:00"/>
    <d v="2022-12-20T00:00:00"/>
    <n v="-22"/>
    <n v="38"/>
    <n v="720"/>
    <n v="-15840"/>
    <n v="27360"/>
    <s v="Bonifico"/>
    <d v="2022-11-28T00:00:00"/>
    <s v="12873"/>
    <s v="SAN. BANCO POPOLARE CC TESORERIA"/>
  </r>
  <r>
    <s v="923568"/>
    <s v="95277"/>
    <x v="107"/>
    <s v="ACQ"/>
    <s v="0000001000086983"/>
    <d v="2022-10-18T00:00:00"/>
    <m/>
    <n v="1666.13"/>
    <s v="60"/>
    <d v="2022-10-21T00:00:00"/>
    <d v="2022-12-20T00:00:00"/>
    <n v="-4"/>
    <n v="56"/>
    <n v="1514.66"/>
    <n v="-6058.64"/>
    <n v="84820.96"/>
    <s v="Bonifico"/>
    <d v="2022-12-16T00:00:00"/>
    <s v="13837"/>
    <s v="SAN. BANCO POPOLARE CC TESORERIA"/>
  </r>
  <r>
    <s v="923569"/>
    <s v="95277"/>
    <x v="107"/>
    <s v="ACQ"/>
    <s v="0000001000087042"/>
    <d v="2022-10-18T00:00:00"/>
    <m/>
    <n v="3654.2"/>
    <s v="60"/>
    <d v="2022-10-21T00:00:00"/>
    <d v="2022-12-20T00:00:00"/>
    <n v="1"/>
    <n v="61"/>
    <n v="3322"/>
    <n v="3322"/>
    <n v="202642"/>
    <s v="Bonifico"/>
    <d v="2022-12-21T00:00:00"/>
    <s v="14277"/>
    <s v="TERR. BANCO POPOLARE"/>
  </r>
  <r>
    <s v="923570"/>
    <s v="96876"/>
    <x v="7"/>
    <s v="ACQ"/>
    <s v="0740907694"/>
    <d v="2022-10-18T00:00:00"/>
    <m/>
    <n v="3203.83"/>
    <s v="60"/>
    <d v="2022-10-21T00:00:00"/>
    <d v="2022-12-20T00:00:00"/>
    <n v="-22"/>
    <n v="38"/>
    <n v="2655.6"/>
    <n v="-58423.199999999997"/>
    <n v="100912.8"/>
    <s v="Bonifico"/>
    <d v="2022-11-28T00:00:00"/>
    <s v="12857"/>
    <s v="SAN. BANCO POPOLARE CC TESORERIA"/>
  </r>
  <r>
    <s v="923572"/>
    <s v="22536"/>
    <x v="9"/>
    <s v="ACQ"/>
    <s v="22047681"/>
    <d v="2022-10-18T00:00:00"/>
    <m/>
    <n v="38143.980000000003"/>
    <s v="60"/>
    <d v="2022-10-21T00:00:00"/>
    <d v="2022-12-20T00:00:00"/>
    <n v="-6"/>
    <n v="54"/>
    <n v="31265.56"/>
    <n v="-187593.36000000002"/>
    <n v="1688340.24"/>
    <s v="Bonifico"/>
    <d v="2022-12-14T00:00:00"/>
    <s v="13541"/>
    <s v="SAN. BANCO POPOLARE CC TESORERIA"/>
  </r>
  <r>
    <s v="923573"/>
    <s v="95752"/>
    <x v="358"/>
    <s v="ACQ"/>
    <s v="1056977060"/>
    <d v="2022-10-19T00:00:00"/>
    <m/>
    <n v="67.599999999999994"/>
    <s v="60"/>
    <d v="2022-10-21T00:00:00"/>
    <d v="2022-12-20T00:00:00"/>
    <n v="-22"/>
    <n v="38"/>
    <n v="65"/>
    <n v="-1430"/>
    <n v="2470"/>
    <s v="Bonifico"/>
    <d v="2022-11-28T00:00:00"/>
    <s v="12958"/>
    <s v="SAN. BANCO POPOLARE CC TESORERIA"/>
  </r>
  <r>
    <s v="923574"/>
    <s v="90548"/>
    <x v="251"/>
    <s v="ACQ"/>
    <s v="5840236584"/>
    <d v="2022-10-19T00:00:00"/>
    <s v="NOLEGGIO MICROSCOPIO OPERATORIO AGO-SETT-OTT"/>
    <n v="26479.19"/>
    <s v="60"/>
    <d v="2022-10-21T00:00:00"/>
    <d v="2022-12-20T00:00:00"/>
    <n v="-20"/>
    <n v="40"/>
    <n v="21704.25"/>
    <n v="-434085"/>
    <n v="868170"/>
    <s v="Bonifico"/>
    <d v="2022-11-30T00:00:00"/>
    <s v="12998"/>
    <s v="SAN. BANCO POPOLARE CC TESORERIA"/>
  </r>
  <r>
    <s v="923575"/>
    <s v="22839"/>
    <x v="278"/>
    <s v="ACQ"/>
    <s v="25898367"/>
    <d v="2022-10-17T00:00:00"/>
    <m/>
    <n v="312"/>
    <s v="60"/>
    <d v="2022-10-21T00:00:00"/>
    <d v="2022-12-20T00:00:00"/>
    <n v="-22"/>
    <n v="38"/>
    <n v="300"/>
    <n v="-6600"/>
    <n v="11400"/>
    <s v="Bonifico"/>
    <d v="2022-11-28T00:00:00"/>
    <s v="12923"/>
    <s v="SAN. BANCO POPOLARE CC TESORERIA"/>
  </r>
  <r>
    <s v="923576"/>
    <s v="90060"/>
    <x v="119"/>
    <s v="ACQ"/>
    <s v="870E165190"/>
    <d v="2022-10-18T00:00:00"/>
    <m/>
    <n v="19800"/>
    <s v="60"/>
    <d v="2022-10-21T00:00:00"/>
    <d v="2022-12-20T00:00:00"/>
    <n v="0"/>
    <n v="60"/>
    <n v="18000"/>
    <n v="0"/>
    <n v="1080000"/>
    <s v="Bonifico"/>
    <d v="2022-12-20T00:00:00"/>
    <s v="13981"/>
    <s v="SAN. BANCO POPOLARE CC TESORERIA"/>
  </r>
  <r>
    <s v="923577"/>
    <s v="22839"/>
    <x v="278"/>
    <s v="ACQ"/>
    <s v="25898100"/>
    <d v="2022-10-17T00:00:00"/>
    <m/>
    <n v="312"/>
    <s v="60"/>
    <d v="2022-10-21T00:00:00"/>
    <d v="2022-12-20T00:00:00"/>
    <n v="-22"/>
    <n v="38"/>
    <n v="300"/>
    <n v="-6600"/>
    <n v="11400"/>
    <s v="Bonifico"/>
    <d v="2022-11-28T00:00:00"/>
    <s v="12923"/>
    <s v="SAN. BANCO POPOLARE CC TESORERIA"/>
  </r>
  <r>
    <s v="923578"/>
    <s v="22839"/>
    <x v="278"/>
    <s v="ACQ"/>
    <s v="25898625"/>
    <d v="2022-10-18T00:00:00"/>
    <m/>
    <n v="539.14"/>
    <s v="60"/>
    <d v="2022-10-21T00:00:00"/>
    <d v="2022-12-20T00:00:00"/>
    <n v="-22"/>
    <n v="38"/>
    <n v="518.4"/>
    <n v="-11404.8"/>
    <n v="19699.2"/>
    <s v="Bonifico"/>
    <d v="2022-11-28T00:00:00"/>
    <s v="12923"/>
    <s v="SAN. BANCO POPOLARE CC TESORERIA"/>
  </r>
  <r>
    <s v="923579"/>
    <s v="99607"/>
    <x v="617"/>
    <s v="ACQ"/>
    <s v="5604/VG"/>
    <d v="2022-10-14T00:00:00"/>
    <m/>
    <n v="267.02999999999997"/>
    <s v="60"/>
    <d v="2022-10-21T00:00:00"/>
    <d v="2022-12-20T00:00:00"/>
    <n v="1"/>
    <n v="61"/>
    <n v="218.88"/>
    <n v="218.88"/>
    <n v="13351.68"/>
    <s v="Bonifico"/>
    <d v="2022-12-21T00:00:00"/>
    <s v="14217"/>
    <s v="SAN. BANCO POPOLARE CC TESORERIA"/>
  </r>
  <r>
    <s v="923580"/>
    <s v="22839"/>
    <x v="278"/>
    <s v="ACQ"/>
    <s v="25898626"/>
    <d v="2022-10-18T00:00:00"/>
    <m/>
    <n v="673.92"/>
    <s v="60"/>
    <d v="2022-10-21T00:00:00"/>
    <d v="2022-12-20T00:00:00"/>
    <n v="-22"/>
    <n v="38"/>
    <n v="648"/>
    <n v="-14256"/>
    <n v="24624"/>
    <s v="Bonifico"/>
    <d v="2022-11-28T00:00:00"/>
    <s v="12923"/>
    <s v="SAN. BANCO POPOLARE CC TESORERIA"/>
  </r>
  <r>
    <s v="923581"/>
    <s v="91832"/>
    <x v="223"/>
    <s v="ACQ"/>
    <s v="14742/V2"/>
    <d v="2022-10-18T00:00:00"/>
    <m/>
    <n v="183"/>
    <s v="60"/>
    <d v="2022-10-21T00:00:00"/>
    <d v="2022-12-20T00:00:00"/>
    <n v="-22"/>
    <n v="38"/>
    <n v="150"/>
    <n v="-3300"/>
    <n v="5700"/>
    <s v="Bonifico"/>
    <d v="2022-11-28T00:00:00"/>
    <s v="12939"/>
    <s v="SAN. BANCO POPOLARE CC TESORERIA"/>
  </r>
  <r>
    <s v="923582"/>
    <s v="91201"/>
    <x v="531"/>
    <s v="ACQ"/>
    <s v="V4-3714"/>
    <d v="2022-10-12T00:00:00"/>
    <m/>
    <n v="327.45"/>
    <s v="60"/>
    <d v="2022-10-21T00:00:00"/>
    <d v="2022-12-20T00:00:00"/>
    <n v="-20"/>
    <n v="40"/>
    <n v="268.39999999999998"/>
    <n v="-5368"/>
    <n v="10736"/>
    <s v="Bonifico"/>
    <d v="2022-11-30T00:00:00"/>
    <s v="13034"/>
    <s v="SAN. BANCO POPOLARE CC TESORERIA"/>
  </r>
  <r>
    <s v="923583"/>
    <s v="22536"/>
    <x v="9"/>
    <s v="ACQ"/>
    <s v="22047680"/>
    <d v="2022-10-18T00:00:00"/>
    <m/>
    <n v="712.09"/>
    <s v="60"/>
    <d v="2022-10-21T00:00:00"/>
    <d v="2022-12-20T00:00:00"/>
    <n v="-6"/>
    <n v="54"/>
    <n v="583.67999999999995"/>
    <n v="-3502.08"/>
    <n v="31518.719999999998"/>
    <s v="Bonifico"/>
    <d v="2022-12-14T00:00:00"/>
    <s v="13541"/>
    <s v="SAN. BANCO POPOLARE CC TESORERIA"/>
  </r>
  <r>
    <s v="923584"/>
    <s v="99517"/>
    <x v="129"/>
    <s v="ACQ"/>
    <s v="601063732"/>
    <d v="2022-10-18T00:00:00"/>
    <m/>
    <n v="298.89999999999998"/>
    <s v="60"/>
    <d v="2022-10-21T00:00:00"/>
    <d v="2022-12-20T00:00:00"/>
    <n v="1"/>
    <n v="61"/>
    <n v="245"/>
    <n v="245"/>
    <n v="14945"/>
    <s v="Bonifico"/>
    <d v="2022-12-21T00:00:00"/>
    <s v="14197"/>
    <s v="SAN. BANCO POPOLARE CC TESORERIA"/>
  </r>
  <r>
    <s v="923585"/>
    <s v="90031"/>
    <x v="208"/>
    <s v="ACQ"/>
    <s v="1220265734"/>
    <d v="2022-10-17T00:00:00"/>
    <m/>
    <n v="200.54"/>
    <s v="60"/>
    <d v="2022-10-21T00:00:00"/>
    <d v="2022-12-20T00:00:00"/>
    <n v="-6"/>
    <n v="54"/>
    <n v="182.31"/>
    <n v="-1093.8600000000001"/>
    <n v="9844.74"/>
    <s v="Bonifico"/>
    <d v="2022-12-14T00:00:00"/>
    <s v="13516"/>
    <s v="SAN. BANCO POPOLARE CC TESORERIA"/>
  </r>
  <r>
    <s v="923586"/>
    <s v="90031"/>
    <x v="208"/>
    <s v="ACQ"/>
    <s v="1220265733"/>
    <d v="2022-10-17T00:00:00"/>
    <m/>
    <n v="33.99"/>
    <s v="60"/>
    <d v="2022-10-21T00:00:00"/>
    <d v="2022-12-20T00:00:00"/>
    <n v="-6"/>
    <n v="54"/>
    <n v="30.9"/>
    <n v="-185.39999999999998"/>
    <n v="1668.6"/>
    <s v="Bonifico"/>
    <d v="2022-12-14T00:00:00"/>
    <s v="13516"/>
    <s v="SAN. BANCO POPOLARE CC TESORERIA"/>
  </r>
  <r>
    <s v="923587"/>
    <s v="94546"/>
    <x v="71"/>
    <s v="ACQ"/>
    <s v="1011363022"/>
    <d v="2022-10-18T00:00:00"/>
    <m/>
    <n v="610"/>
    <s v="60"/>
    <d v="2022-10-21T00:00:00"/>
    <d v="2022-12-20T00:00:00"/>
    <n v="-22"/>
    <n v="38"/>
    <n v="500"/>
    <n v="-11000"/>
    <n v="19000"/>
    <s v="Bonifico"/>
    <d v="2022-11-28T00:00:00"/>
    <s v="12915"/>
    <s v="SAN. BANCO POPOLARE CC TESORERIA"/>
  </r>
  <r>
    <s v="923588"/>
    <s v="94546"/>
    <x v="71"/>
    <s v="ACQ"/>
    <s v="1011363019"/>
    <d v="2022-10-18T00:00:00"/>
    <m/>
    <n v="1171.2"/>
    <s v="60"/>
    <d v="2022-10-21T00:00:00"/>
    <d v="2022-12-20T00:00:00"/>
    <n v="-6"/>
    <n v="54"/>
    <n v="960"/>
    <n v="-5760"/>
    <n v="51840"/>
    <s v="Bonifico"/>
    <d v="2022-12-14T00:00:00"/>
    <s v="13550"/>
    <s v="SAN. BANCO POPOLARE CC TESORERIA"/>
  </r>
  <r>
    <s v="923589"/>
    <s v="94546"/>
    <x v="71"/>
    <s v="ACQ"/>
    <s v="1011363023"/>
    <d v="2022-10-18T00:00:00"/>
    <m/>
    <n v="305"/>
    <s v="60"/>
    <d v="2022-10-21T00:00:00"/>
    <d v="2022-12-20T00:00:00"/>
    <n v="-6"/>
    <n v="54"/>
    <n v="250"/>
    <n v="-1500"/>
    <n v="13500"/>
    <s v="Bonifico"/>
    <d v="2022-12-14T00:00:00"/>
    <s v="13550"/>
    <s v="SAN. BANCO POPOLARE CC TESORERIA"/>
  </r>
  <r>
    <s v="923590"/>
    <s v="90106"/>
    <x v="185"/>
    <s v="ACQ"/>
    <s v="22VFN014573"/>
    <d v="2022-10-18T00:00:00"/>
    <m/>
    <n v="67.41"/>
    <s v="60"/>
    <d v="2022-10-21T00:00:00"/>
    <d v="2022-12-20T00:00:00"/>
    <n v="-6"/>
    <n v="54"/>
    <n v="55.25"/>
    <n v="-331.5"/>
    <n v="2983.5"/>
    <s v="Bonifico"/>
    <d v="2022-12-14T00:00:00"/>
    <s v="13707"/>
    <s v="SAN. BANCO POPOLARE CC TESORERIA"/>
  </r>
  <r>
    <s v="923591"/>
    <s v="94546"/>
    <x v="71"/>
    <s v="ACQ"/>
    <s v="1011363020"/>
    <d v="2022-10-18T00:00:00"/>
    <m/>
    <n v="305"/>
    <s v="60"/>
    <d v="2022-10-21T00:00:00"/>
    <d v="2022-12-20T00:00:00"/>
    <n v="-22"/>
    <n v="38"/>
    <n v="250"/>
    <n v="-5500"/>
    <n v="9500"/>
    <s v="Bonifico"/>
    <d v="2022-11-28T00:00:00"/>
    <s v="12915"/>
    <s v="SAN. BANCO POPOLARE CC TESORERIA"/>
  </r>
  <r>
    <s v="923592"/>
    <s v="90095"/>
    <x v="305"/>
    <s v="ACQ"/>
    <s v="E03348"/>
    <d v="2022-10-19T00:00:00"/>
    <m/>
    <n v="3016.33"/>
    <s v="60"/>
    <d v="2022-10-21T00:00:00"/>
    <d v="2022-12-20T00:00:00"/>
    <n v="-22"/>
    <n v="38"/>
    <n v="2472.4"/>
    <n v="-54392.800000000003"/>
    <n v="93951.2"/>
    <s v="Bonifico"/>
    <d v="2022-11-28T00:00:00"/>
    <s v="12824"/>
    <s v="SAN. BANCO POPOLARE CC TESORERIA"/>
  </r>
  <r>
    <s v="923593"/>
    <s v="97030"/>
    <x v="218"/>
    <s v="ACQ"/>
    <s v="1046"/>
    <d v="2022-10-17T00:00:00"/>
    <m/>
    <n v="1220"/>
    <s v="60"/>
    <d v="2022-10-21T00:00:00"/>
    <d v="2022-12-20T00:00:00"/>
    <n v="-20"/>
    <n v="40"/>
    <n v="1000"/>
    <n v="-20000"/>
    <n v="40000"/>
    <s v="Bonifico"/>
    <d v="2022-11-30T00:00:00"/>
    <s v="13048"/>
    <s v="SAN. BANCO POPOLARE CC TESORERIA"/>
  </r>
  <r>
    <s v="923594"/>
    <s v="93917"/>
    <x v="308"/>
    <s v="ACQ"/>
    <s v="E-4733"/>
    <d v="2022-10-14T00:00:00"/>
    <m/>
    <n v="1085.8"/>
    <s v="60"/>
    <d v="2022-10-21T00:00:00"/>
    <d v="2022-12-20T00:00:00"/>
    <n v="-20"/>
    <n v="40"/>
    <n v="890"/>
    <n v="-17800"/>
    <n v="35600"/>
    <s v="Bonifico"/>
    <d v="2022-11-30T00:00:00"/>
    <s v="13020"/>
    <s v="SAN. BANCO POPOLARE CC TESORERIA"/>
  </r>
  <r>
    <s v="923595"/>
    <s v="98389"/>
    <x v="471"/>
    <s v="ACQ"/>
    <s v="5297/2022"/>
    <d v="2022-10-18T00:00:00"/>
    <m/>
    <n v="1444.48"/>
    <s v="60"/>
    <d v="2022-10-21T00:00:00"/>
    <d v="2022-12-20T00:00:00"/>
    <n v="-22"/>
    <n v="38"/>
    <n v="1184"/>
    <n v="-26048"/>
    <n v="44992"/>
    <s v="Bonifico"/>
    <d v="2022-11-28T00:00:00"/>
    <s v="12887"/>
    <s v="SAN. BANCO POPOLARE CC TESORERIA"/>
  </r>
  <r>
    <s v="923596"/>
    <s v="22928"/>
    <x v="161"/>
    <s v="ACQ"/>
    <s v="V90012199"/>
    <d v="2022-10-17T00:00:00"/>
    <m/>
    <n v="521.17999999999995"/>
    <s v="60"/>
    <d v="2022-10-21T00:00:00"/>
    <d v="2022-12-20T00:00:00"/>
    <n v="-20"/>
    <n v="40"/>
    <n v="427.2"/>
    <n v="-8544"/>
    <n v="17088"/>
    <s v="Bonifico"/>
    <d v="2022-11-30T00:00:00"/>
    <s v="13051"/>
    <s v="SAN. BANCO POPOLARE CC TESORERIA"/>
  </r>
  <r>
    <s v="923597"/>
    <s v="22928"/>
    <x v="161"/>
    <s v="ACQ"/>
    <s v="V90012158"/>
    <d v="2022-10-14T00:00:00"/>
    <m/>
    <n v="120.78"/>
    <s v="60"/>
    <d v="2022-10-21T00:00:00"/>
    <d v="2022-12-20T00:00:00"/>
    <n v="-22"/>
    <n v="38"/>
    <n v="99"/>
    <n v="-2178"/>
    <n v="3762"/>
    <s v="Bonifico"/>
    <d v="2022-11-28T00:00:00"/>
    <s v="12852"/>
    <s v="SAN. BANCO POPOLARE CC TESORERIA"/>
  </r>
  <r>
    <s v="923598"/>
    <s v="100758"/>
    <x v="268"/>
    <s v="ACQ"/>
    <s v="8163/PA"/>
    <d v="2022-10-14T00:00:00"/>
    <m/>
    <n v="119.85"/>
    <s v="60"/>
    <d v="2022-10-21T00:00:00"/>
    <d v="2022-12-20T00:00:00"/>
    <n v="-6"/>
    <n v="54"/>
    <n v="108.95"/>
    <n v="-653.70000000000005"/>
    <n v="5883.3"/>
    <s v="Bonifico"/>
    <d v="2022-12-14T00:00:00"/>
    <s v="13630"/>
    <s v="SAN. BANCO POPOLARE CC TESORERIA"/>
  </r>
  <r>
    <s v="923599"/>
    <s v="94699"/>
    <x v="96"/>
    <s v="ACQ"/>
    <s v="2022034732"/>
    <d v="2022-10-18T00:00:00"/>
    <m/>
    <n v="298.29000000000002"/>
    <s v="60"/>
    <d v="2022-10-21T00:00:00"/>
    <d v="2022-12-20T00:00:00"/>
    <n v="-22"/>
    <n v="38"/>
    <n v="244.5"/>
    <n v="-5379"/>
    <n v="9291"/>
    <s v="Bonifico"/>
    <d v="2022-11-28T00:00:00"/>
    <s v="12928"/>
    <s v="SAN. BANCO POPOLARE CC TESORERIA"/>
  </r>
  <r>
    <s v="923600"/>
    <s v="94699"/>
    <x v="96"/>
    <s v="ACQ"/>
    <s v="2022034731"/>
    <d v="2022-10-18T00:00:00"/>
    <m/>
    <n v="91.74"/>
    <s v="60"/>
    <d v="2022-10-21T00:00:00"/>
    <d v="2022-12-20T00:00:00"/>
    <n v="-22"/>
    <n v="38"/>
    <n v="75.2"/>
    <n v="-1654.4"/>
    <n v="2857.6"/>
    <s v="Bonifico"/>
    <d v="2022-11-28T00:00:00"/>
    <s v="12928"/>
    <s v="SAN. BANCO POPOLARE CC TESORERIA"/>
  </r>
  <r>
    <s v="923601"/>
    <s v="21952"/>
    <x v="99"/>
    <s v="ACQ"/>
    <s v="2223101247"/>
    <d v="2022-10-19T00:00:00"/>
    <m/>
    <n v="183"/>
    <s v="60"/>
    <d v="2022-10-21T00:00:00"/>
    <d v="2022-12-20T00:00:00"/>
    <n v="-20"/>
    <n v="40"/>
    <n v="150"/>
    <n v="-3000"/>
    <n v="6000"/>
    <s v="Bonifico"/>
    <d v="2022-11-30T00:00:00"/>
    <s v="13005"/>
    <s v="SAN. BANCO POPOLARE CC TESORERIA"/>
  </r>
  <r>
    <s v="923602"/>
    <s v="94614"/>
    <x v="262"/>
    <s v="ACQ"/>
    <s v="7172153732"/>
    <d v="2022-10-19T00:00:00"/>
    <m/>
    <n v="2080"/>
    <s v="60"/>
    <d v="2022-10-21T00:00:00"/>
    <d v="2022-12-20T00:00:00"/>
    <n v="-22"/>
    <n v="38"/>
    <n v="2000"/>
    <n v="-44000"/>
    <n v="76000"/>
    <s v="Bonifico"/>
    <d v="2022-11-28T00:00:00"/>
    <s v="12819"/>
    <s v="SAN. BANCO POPOLARE CC TESORERIA"/>
  </r>
  <r>
    <s v="923603"/>
    <s v="90891"/>
    <x v="484"/>
    <s v="ACQ"/>
    <s v="260001985"/>
    <d v="2022-10-06T00:00:00"/>
    <m/>
    <n v="31.35"/>
    <s v="60"/>
    <d v="2022-10-21T00:00:00"/>
    <d v="2022-12-20T00:00:00"/>
    <n v="-6"/>
    <n v="54"/>
    <n v="28.5"/>
    <n v="-171"/>
    <n v="1539"/>
    <s v="Bonifico"/>
    <d v="2022-12-14T00:00:00"/>
    <s v="13485"/>
    <s v="SAN. BANCO POPOLARE CC TESORERIA"/>
  </r>
  <r>
    <s v="923604"/>
    <s v="23022"/>
    <x v="684"/>
    <s v="ACQ"/>
    <s v="0320222VPB005715"/>
    <d v="2022-10-19T00:00:00"/>
    <m/>
    <n v="3521.1"/>
    <s v="60"/>
    <d v="2022-10-21T00:00:00"/>
    <d v="2022-12-20T00:00:00"/>
    <n v="1"/>
    <n v="61"/>
    <n v="3201"/>
    <n v="3201"/>
    <n v="195261"/>
    <s v="Bonifico"/>
    <d v="2022-12-21T00:00:00"/>
    <s v="14267"/>
    <s v="SAN. BANCO POPOLARE CC TESORERIA"/>
  </r>
  <r>
    <s v="923605"/>
    <s v="22928"/>
    <x v="161"/>
    <s v="ACQ"/>
    <s v="V90012159"/>
    <d v="2022-10-14T00:00:00"/>
    <m/>
    <n v="452.93"/>
    <s v="60"/>
    <d v="2022-10-21T00:00:00"/>
    <d v="2022-12-20T00:00:00"/>
    <n v="-22"/>
    <n v="38"/>
    <n v="371.25"/>
    <n v="-8167.5"/>
    <n v="14107.5"/>
    <s v="Bonifico"/>
    <d v="2022-11-28T00:00:00"/>
    <s v="12852"/>
    <s v="SAN. BANCO POPOLARE CC TESORERIA"/>
  </r>
  <r>
    <s v="923606"/>
    <s v="95752"/>
    <x v="358"/>
    <s v="ACQ"/>
    <s v="1056977130"/>
    <d v="2022-10-19T00:00:00"/>
    <m/>
    <n v="202.8"/>
    <s v="60"/>
    <d v="2022-10-21T00:00:00"/>
    <d v="2022-12-20T00:00:00"/>
    <n v="-22"/>
    <n v="38"/>
    <n v="195"/>
    <n v="-4290"/>
    <n v="7410"/>
    <s v="Bonifico"/>
    <d v="2022-11-28T00:00:00"/>
    <s v="12958"/>
    <s v="SAN. BANCO POPOLARE CC TESORERIA"/>
  </r>
  <r>
    <s v="923607"/>
    <s v="100758"/>
    <x v="268"/>
    <s v="ACQ"/>
    <s v="8164/PA"/>
    <d v="2022-10-14T00:00:00"/>
    <m/>
    <n v="1052.44"/>
    <s v="60"/>
    <d v="2022-10-21T00:00:00"/>
    <d v="2022-12-20T00:00:00"/>
    <n v="-6"/>
    <n v="54"/>
    <n v="956.76"/>
    <n v="-5740.5599999999995"/>
    <n v="51665.04"/>
    <s v="Bonifico"/>
    <d v="2022-12-14T00:00:00"/>
    <s v="13630"/>
    <s v="SAN. BANCO POPOLARE CC TESORERIA"/>
  </r>
  <r>
    <s v="923608"/>
    <s v="94699"/>
    <x v="96"/>
    <s v="ACQ"/>
    <s v="2022034730"/>
    <d v="2022-10-18T00:00:00"/>
    <m/>
    <n v="220.94"/>
    <s v="60"/>
    <d v="2022-10-21T00:00:00"/>
    <d v="2022-12-20T00:00:00"/>
    <n v="-22"/>
    <n v="38"/>
    <n v="181.1"/>
    <n v="-3984.2"/>
    <n v="6881.8"/>
    <s v="Bonifico"/>
    <d v="2022-11-28T00:00:00"/>
    <s v="12928"/>
    <s v="SAN. BANCO POPOLARE CC TESORERIA"/>
  </r>
  <r>
    <s v="923609"/>
    <s v="94699"/>
    <x v="96"/>
    <s v="ACQ"/>
    <s v="2022034733"/>
    <d v="2022-10-18T00:00:00"/>
    <m/>
    <n v="155.55000000000001"/>
    <s v="60"/>
    <d v="2022-10-21T00:00:00"/>
    <d v="2022-12-20T00:00:00"/>
    <n v="-20"/>
    <n v="40"/>
    <n v="127.5"/>
    <n v="-2550"/>
    <n v="5100"/>
    <s v="Bonifico"/>
    <d v="2022-11-30T00:00:00"/>
    <s v="13007"/>
    <s v="SAN. BANCO POPOLARE CC TESORERIA"/>
  </r>
  <r>
    <s v="923610"/>
    <s v="21952"/>
    <x v="99"/>
    <s v="ACQ"/>
    <s v="2223101246"/>
    <d v="2022-10-19T00:00:00"/>
    <m/>
    <n v="353.8"/>
    <s v="60"/>
    <d v="2022-10-21T00:00:00"/>
    <d v="2022-12-20T00:00:00"/>
    <n v="-22"/>
    <n v="38"/>
    <n v="290"/>
    <n v="-6380"/>
    <n v="11020"/>
    <s v="Bonifico"/>
    <d v="2022-11-28T00:00:00"/>
    <s v="12926"/>
    <s v="SAN. BANCO POPOLARE CC TESORERIA"/>
  </r>
  <r>
    <s v="923611"/>
    <s v="100758"/>
    <x v="268"/>
    <s v="ACQ"/>
    <s v="8162/PA"/>
    <d v="2022-10-14T00:00:00"/>
    <m/>
    <n v="2154.46"/>
    <s v="60"/>
    <d v="2022-10-21T00:00:00"/>
    <d v="2022-12-20T00:00:00"/>
    <n v="-6"/>
    <n v="54"/>
    <n v="1958.6"/>
    <n v="-11751.599999999999"/>
    <n v="105764.4"/>
    <s v="Bonifico"/>
    <d v="2022-12-14T00:00:00"/>
    <s v="13630"/>
    <s v="SAN. BANCO POPOLARE CC TESORERIA"/>
  </r>
  <r>
    <s v="923612"/>
    <s v="98800"/>
    <x v="112"/>
    <s v="ACQ"/>
    <s v="2022033999"/>
    <d v="2022-10-19T00:00:00"/>
    <m/>
    <n v="138.46"/>
    <s v="60"/>
    <d v="2022-10-21T00:00:00"/>
    <d v="2022-12-20T00:00:00"/>
    <n v="-4"/>
    <n v="56"/>
    <n v="125.87"/>
    <n v="-503.48"/>
    <n v="7048.72"/>
    <s v="Bonifico"/>
    <d v="2022-12-16T00:00:00"/>
    <s v="13865"/>
    <s v="SAN. BANCO POPOLARE CC TESORERIA"/>
  </r>
  <r>
    <s v="923613"/>
    <s v="10773"/>
    <x v="80"/>
    <s v="ACQ"/>
    <s v="2022334759"/>
    <d v="2022-10-19T00:00:00"/>
    <m/>
    <n v="2562"/>
    <s v="60"/>
    <d v="2022-10-21T00:00:00"/>
    <d v="2022-12-20T00:00:00"/>
    <n v="-6"/>
    <n v="54"/>
    <n v="2100"/>
    <n v="-12600"/>
    <n v="113400"/>
    <s v="Bonifico"/>
    <d v="2022-12-14T00:00:00"/>
    <s v="13576"/>
    <s v="SAN. BANCO POPOLARE CC TESORERIA"/>
  </r>
  <r>
    <s v="923614"/>
    <s v="90891"/>
    <x v="484"/>
    <s v="ACQ"/>
    <s v="260002034"/>
    <d v="2022-10-11T00:00:00"/>
    <m/>
    <n v="20.9"/>
    <s v="60"/>
    <d v="2022-10-21T00:00:00"/>
    <d v="2022-12-20T00:00:00"/>
    <n v="-22"/>
    <n v="38"/>
    <n v="19"/>
    <n v="-418"/>
    <n v="722"/>
    <s v="Bonifico"/>
    <d v="2022-11-28T00:00:00"/>
    <s v="12853"/>
    <s v="SAN. BANCO POPOLARE CC TESORERIA"/>
  </r>
  <r>
    <s v="923615"/>
    <s v="91477"/>
    <x v="106"/>
    <s v="ACQ"/>
    <s v="1209380852"/>
    <d v="2022-10-19T00:00:00"/>
    <s v="VEDI NC1027720793-1027720794-1027720873 A STORNO TOT FT X INVIO MATERIALE IN ECCEDENZA"/>
    <n v="9478.56"/>
    <s v="60"/>
    <d v="2022-10-21T00:00:00"/>
    <d v="2022-12-20T00:00:00"/>
    <n v="0"/>
    <n v="60"/>
    <n v="9114"/>
    <n v="0"/>
    <n v="546840"/>
    <s v="Bonifico"/>
    <d v="2022-12-05T00:00:00"/>
    <m/>
    <s v="SAN. BANCO POPOLARE CC TESORERIA"/>
  </r>
  <r>
    <s v="923616"/>
    <s v="90075"/>
    <x v="57"/>
    <s v="ACQ"/>
    <s v="222070422"/>
    <d v="2022-10-19T00:00:00"/>
    <m/>
    <n v="707.6"/>
    <s v="60"/>
    <d v="2022-10-21T00:00:00"/>
    <d v="2022-12-20T00:00:00"/>
    <n v="-1"/>
    <n v="59"/>
    <n v="580"/>
    <n v="-580"/>
    <n v="34220"/>
    <s v="Bonifico"/>
    <d v="2022-12-19T00:00:00"/>
    <s v="13959"/>
    <s v="SAN. BANCO POPOLARE CC TESORERIA"/>
  </r>
  <r>
    <s v="923617"/>
    <s v="90983"/>
    <x v="91"/>
    <s v="ACQ"/>
    <s v="2022000010051011"/>
    <d v="2022-10-19T00:00:00"/>
    <m/>
    <n v="212.63"/>
    <s v="60"/>
    <d v="2022-10-21T00:00:00"/>
    <d v="2022-12-20T00:00:00"/>
    <n v="1"/>
    <n v="61"/>
    <n v="193.3"/>
    <n v="193.3"/>
    <n v="11791.300000000001"/>
    <s v="Bonifico"/>
    <d v="2022-12-21T00:00:00"/>
    <s v="14279"/>
    <s v="TERR. BANCO POPOLARE"/>
  </r>
  <r>
    <s v="923618"/>
    <s v="90253"/>
    <x v="433"/>
    <s v="ACQ"/>
    <s v="202207217"/>
    <d v="2022-10-13T00:00:00"/>
    <m/>
    <n v="995.52"/>
    <s v="60"/>
    <d v="2022-10-21T00:00:00"/>
    <d v="2022-12-20T00:00:00"/>
    <n v="-22"/>
    <n v="38"/>
    <n v="816"/>
    <n v="-17952"/>
    <n v="31008"/>
    <s v="Bonifico"/>
    <d v="2022-11-28T00:00:00"/>
    <s v="12938"/>
    <s v="SAN. BANCO POPOLARE CC TESORERIA"/>
  </r>
  <r>
    <s v="923620"/>
    <s v="10943"/>
    <x v="637"/>
    <s v="ACQ"/>
    <s v="8"/>
    <d v="2022-10-17T00:00:00"/>
    <s v="FURREGONI: attività LP di psicologo con risorse DL 73/2021 art. 33 c. 3 - SETTEMBRE 2022 (h 84,38')"/>
    <n v="3375.2"/>
    <s v="30"/>
    <d v="2022-10-21T00:00:00"/>
    <d v="2022-11-20T00:00:00"/>
    <n v="-25"/>
    <n v="5"/>
    <n v="2713.4"/>
    <n v="-67835"/>
    <n v="13567"/>
    <s v="Bonifico"/>
    <d v="2022-10-26T00:00:00"/>
    <s v="11632"/>
    <s v="SAN. BANCO POPOLARE CC TESORERIA"/>
  </r>
  <r>
    <s v="923621"/>
    <s v="96876"/>
    <x v="7"/>
    <s v="ACQ"/>
    <s v="0740907693"/>
    <d v="2022-10-18T00:00:00"/>
    <m/>
    <n v="3126.82"/>
    <s v="60"/>
    <d v="2022-10-21T00:00:00"/>
    <d v="2022-12-20T00:00:00"/>
    <n v="-6"/>
    <n v="54"/>
    <n v="2842.56"/>
    <n v="-17055.36"/>
    <n v="153498.23999999999"/>
    <s v="Bonifico"/>
    <d v="2022-12-14T00:00:00"/>
    <s v="13486"/>
    <s v="SAN. BANCO POPOLARE CC TESORERIA"/>
  </r>
  <r>
    <s v="923622"/>
    <s v="96876"/>
    <x v="7"/>
    <s v="ACQ"/>
    <s v="0740907691"/>
    <d v="2022-10-18T00:00:00"/>
    <m/>
    <n v="235.4"/>
    <s v="60"/>
    <d v="2022-10-21T00:00:00"/>
    <d v="2022-12-20T00:00:00"/>
    <n v="-6"/>
    <n v="54"/>
    <n v="214"/>
    <n v="-1284"/>
    <n v="11556"/>
    <s v="Bonifico"/>
    <d v="2022-12-14T00:00:00"/>
    <s v="13486"/>
    <s v="SAN. BANCO POPOLARE CC TESORERIA"/>
  </r>
  <r>
    <s v="923623"/>
    <s v="96876"/>
    <x v="7"/>
    <s v="ACQ"/>
    <s v="0740907696"/>
    <d v="2022-10-18T00:00:00"/>
    <m/>
    <n v="576.45000000000005"/>
    <s v="60"/>
    <d v="2022-10-21T00:00:00"/>
    <d v="2022-12-20T00:00:00"/>
    <n v="1"/>
    <n v="61"/>
    <n v="549"/>
    <n v="549"/>
    <n v="33489"/>
    <s v="Bonifico"/>
    <d v="2022-12-21T00:00:00"/>
    <s v="14273"/>
    <s v="SAN. BANCO POPOLARE CC TESORERIA"/>
  </r>
  <r>
    <s v="923624"/>
    <s v="96876"/>
    <x v="7"/>
    <s v="ACQ"/>
    <s v="0740907695"/>
    <d v="2022-10-18T00:00:00"/>
    <m/>
    <n v="158.4"/>
    <s v="60"/>
    <d v="2022-10-21T00:00:00"/>
    <d v="2022-12-20T00:00:00"/>
    <n v="-4"/>
    <n v="56"/>
    <n v="144"/>
    <n v="-576"/>
    <n v="8064"/>
    <s v="Bonifico"/>
    <d v="2022-12-16T00:00:00"/>
    <s v="13906"/>
    <s v="SAN. BANCO POPOLARE CC TESORERIA"/>
  </r>
  <r>
    <s v="923625"/>
    <s v="96876"/>
    <x v="7"/>
    <s v="ACQ"/>
    <s v="0740907692"/>
    <d v="2022-10-18T00:00:00"/>
    <m/>
    <n v="3689.28"/>
    <s v="60"/>
    <d v="2022-10-21T00:00:00"/>
    <d v="2022-12-20T00:00:00"/>
    <n v="-20"/>
    <n v="40"/>
    <n v="3513.6"/>
    <n v="-70272"/>
    <n v="140544"/>
    <s v="Bonifico"/>
    <d v="2022-11-30T00:00:00"/>
    <s v="13053"/>
    <s v="SAN. BANCO POPOLARE CC TESORERIA"/>
  </r>
  <r>
    <s v="923626"/>
    <s v="94614"/>
    <x v="262"/>
    <s v="ACQ"/>
    <s v="7172153938"/>
    <d v="2022-10-19T00:00:00"/>
    <m/>
    <n v="302.02"/>
    <s v="60"/>
    <d v="2022-10-21T00:00:00"/>
    <d v="2022-12-20T00:00:00"/>
    <n v="-22"/>
    <n v="38"/>
    <n v="290.39999999999998"/>
    <n v="-6388.7999999999993"/>
    <n v="11035.199999999999"/>
    <s v="Bonifico"/>
    <d v="2022-11-28T00:00:00"/>
    <s v="12819"/>
    <s v="SAN. BANCO POPOLARE CC TESORERIA"/>
  </r>
  <r>
    <s v="923627"/>
    <s v="21952"/>
    <x v="99"/>
    <s v="ACQ"/>
    <s v="2223101248"/>
    <d v="2022-10-19T00:00:00"/>
    <m/>
    <n v="61"/>
    <s v="60"/>
    <d v="2022-10-21T00:00:00"/>
    <d v="2022-12-20T00:00:00"/>
    <n v="-22"/>
    <n v="38"/>
    <n v="50"/>
    <n v="-1100"/>
    <n v="1900"/>
    <s v="Bonifico"/>
    <d v="2022-11-28T00:00:00"/>
    <s v="12926"/>
    <s v="SAN. BANCO POPOLARE CC TESORERIA"/>
  </r>
  <r>
    <s v="923628"/>
    <s v="21952"/>
    <x v="99"/>
    <s v="ACQ"/>
    <s v="2223101245"/>
    <d v="2022-10-19T00:00:00"/>
    <m/>
    <n v="48.8"/>
    <s v="60"/>
    <d v="2022-10-21T00:00:00"/>
    <d v="2022-12-20T00:00:00"/>
    <n v="-22"/>
    <n v="38"/>
    <n v="40"/>
    <n v="-880"/>
    <n v="1520"/>
    <s v="Bonifico"/>
    <d v="2022-11-28T00:00:00"/>
    <s v="12926"/>
    <s v="SAN. BANCO POPOLARE CC TESORERIA"/>
  </r>
  <r>
    <s v="923629"/>
    <s v="21952"/>
    <x v="99"/>
    <s v="ACQ"/>
    <s v="2223101249"/>
    <d v="2022-10-19T00:00:00"/>
    <m/>
    <n v="48.8"/>
    <s v="60"/>
    <d v="2022-10-21T00:00:00"/>
    <d v="2022-12-20T00:00:00"/>
    <n v="-22"/>
    <n v="38"/>
    <n v="40"/>
    <n v="-880"/>
    <n v="1520"/>
    <s v="Bonifico"/>
    <d v="2022-11-28T00:00:00"/>
    <s v="12926"/>
    <s v="SAN. BANCO POPOLARE CC TESORERIA"/>
  </r>
  <r>
    <s v="923630"/>
    <s v="94614"/>
    <x v="262"/>
    <s v="ACQ"/>
    <s v="7172153937"/>
    <d v="2022-10-19T00:00:00"/>
    <m/>
    <n v="283.92"/>
    <s v="60"/>
    <d v="2022-10-21T00:00:00"/>
    <d v="2022-12-20T00:00:00"/>
    <n v="-22"/>
    <n v="38"/>
    <n v="273"/>
    <n v="-6006"/>
    <n v="10374"/>
    <s v="Bonifico"/>
    <d v="2022-11-28T00:00:00"/>
    <s v="12819"/>
    <s v="SAN. BANCO POPOLARE CC TESORERIA"/>
  </r>
  <r>
    <s v="923631"/>
    <s v="100233"/>
    <x v="118"/>
    <s v="ACQ"/>
    <s v="2204808"/>
    <d v="2022-10-19T00:00:00"/>
    <m/>
    <n v="8015.04"/>
    <s v="60"/>
    <d v="2022-10-21T00:00:00"/>
    <d v="2022-12-20T00:00:00"/>
    <n v="-4"/>
    <n v="56"/>
    <n v="7286.4"/>
    <n v="-29145.599999999999"/>
    <n v="408038.39999999997"/>
    <s v="Bonifico"/>
    <d v="2022-12-16T00:00:00"/>
    <s v="13953"/>
    <s v="SAN. BANCO POPOLARE CC TESORERIA"/>
  </r>
  <r>
    <s v="923632"/>
    <s v="90891"/>
    <x v="484"/>
    <s v="ACQ"/>
    <s v="200013128"/>
    <d v="2022-10-06T00:00:00"/>
    <m/>
    <n v="282.7"/>
    <s v="60"/>
    <d v="2022-10-21T00:00:00"/>
    <d v="2022-12-20T00:00:00"/>
    <n v="-6"/>
    <n v="54"/>
    <n v="257"/>
    <n v="-1542"/>
    <n v="13878"/>
    <s v="Bonifico"/>
    <d v="2022-12-14T00:00:00"/>
    <s v="13485"/>
    <s v="SAN. BANCO POPOLARE CC TESORERIA"/>
  </r>
  <r>
    <s v="923634"/>
    <s v="91477"/>
    <x v="106"/>
    <s v="ACQ"/>
    <s v="1209380849"/>
    <d v="2022-10-19T00:00:00"/>
    <m/>
    <n v="289.75"/>
    <s v="60"/>
    <d v="2022-10-21T00:00:00"/>
    <d v="2022-12-20T00:00:00"/>
    <n v="-20"/>
    <n v="40"/>
    <n v="237.5"/>
    <n v="-4750"/>
    <n v="9500"/>
    <s v="Bonifico"/>
    <d v="2022-11-30T00:00:00"/>
    <s v="13038"/>
    <s v="SAN. BANCO POPOLARE CC TESORERIA"/>
  </r>
  <r>
    <s v="923635"/>
    <s v="91477"/>
    <x v="106"/>
    <s v="ACQ"/>
    <s v="1209380850"/>
    <d v="2022-10-19T00:00:00"/>
    <s v="COVID"/>
    <n v="126"/>
    <s v="60"/>
    <d v="2022-10-21T00:00:00"/>
    <d v="2022-12-20T00:00:00"/>
    <n v="0"/>
    <n v="60"/>
    <n v="120"/>
    <n v="0"/>
    <n v="7200"/>
    <s v="Bonifico"/>
    <d v="2022-12-20T00:00:00"/>
    <s v="14119"/>
    <s v="SAN. BANCO POPOLARE CC TESORERIA"/>
  </r>
  <r>
    <s v="923636"/>
    <s v="91477"/>
    <x v="106"/>
    <s v="ACQ"/>
    <s v="1209380853"/>
    <d v="2022-10-19T00:00:00"/>
    <m/>
    <n v="125.44"/>
    <s v="60"/>
    <d v="2022-10-21T00:00:00"/>
    <d v="2022-12-20T00:00:00"/>
    <n v="0"/>
    <n v="60"/>
    <n v="102.82"/>
    <n v="0"/>
    <n v="6169.2"/>
    <s v="Bonifico"/>
    <d v="2022-12-20T00:00:00"/>
    <s v="14119"/>
    <s v="SAN. BANCO POPOLARE CC TESORERIA"/>
  </r>
  <r>
    <s v="923637"/>
    <s v="96491"/>
    <x v="3"/>
    <s v="ACQ"/>
    <s v="22224731"/>
    <d v="2022-10-19T00:00:00"/>
    <m/>
    <n v="509.76"/>
    <s v="60"/>
    <d v="2022-10-21T00:00:00"/>
    <d v="2022-12-20T00:00:00"/>
    <n v="0"/>
    <n v="60"/>
    <n v="417.84"/>
    <n v="0"/>
    <n v="25070.399999999998"/>
    <s v="Bonifico"/>
    <d v="2022-12-20T00:00:00"/>
    <s v="14108"/>
    <s v="SAN. BANCO POPOLARE CC TESORERIA"/>
  </r>
  <r>
    <s v="923638"/>
    <s v="90983"/>
    <x v="91"/>
    <s v="ACQ"/>
    <s v="2022000010051010"/>
    <d v="2022-10-19T00:00:00"/>
    <m/>
    <n v="110499.84"/>
    <s v="60"/>
    <d v="2022-10-21T00:00:00"/>
    <d v="2022-12-20T00:00:00"/>
    <n v="-4"/>
    <n v="56"/>
    <n v="100454.39999999999"/>
    <n v="-401817.59999999998"/>
    <n v="5625446.3999999994"/>
    <s v="Bonifico"/>
    <d v="2022-12-16T00:00:00"/>
    <s v="13928"/>
    <s v="SAN. BANCO POPOLARE CC TESORERIA"/>
  </r>
  <r>
    <s v="923639"/>
    <s v="90983"/>
    <x v="91"/>
    <s v="ACQ"/>
    <s v="2022000010051012"/>
    <d v="2022-10-19T00:00:00"/>
    <m/>
    <n v="41580"/>
    <s v="60"/>
    <d v="2022-10-21T00:00:00"/>
    <d v="2022-12-20T00:00:00"/>
    <n v="-1"/>
    <n v="59"/>
    <n v="37800"/>
    <n v="-37800"/>
    <n v="2230200"/>
    <s v="Bonifico"/>
    <d v="2022-12-19T00:00:00"/>
    <s v="13966"/>
    <s v="TERR. BANCO POPOLARE"/>
  </r>
  <r>
    <s v="923640"/>
    <s v="90660"/>
    <x v="207"/>
    <s v="ACQ"/>
    <s v="3900305081"/>
    <d v="2022-10-19T00:00:00"/>
    <m/>
    <n v="82.35"/>
    <s v="60"/>
    <d v="2022-10-21T00:00:00"/>
    <d v="2022-12-20T00:00:00"/>
    <n v="-22"/>
    <n v="38"/>
    <n v="67.5"/>
    <n v="-1485"/>
    <n v="2565"/>
    <s v="Bonifico"/>
    <d v="2022-11-28T00:00:00"/>
    <s v="12823"/>
    <s v="SAN. BANCO POPOLARE CC TESORERIA"/>
  </r>
  <r>
    <s v="923641"/>
    <s v="90660"/>
    <x v="207"/>
    <s v="ACQ"/>
    <s v="3900305080"/>
    <d v="2022-10-19T00:00:00"/>
    <m/>
    <n v="329.4"/>
    <s v="60"/>
    <d v="2022-10-21T00:00:00"/>
    <d v="2022-12-20T00:00:00"/>
    <n v="-22"/>
    <n v="38"/>
    <n v="270"/>
    <n v="-5940"/>
    <n v="10260"/>
    <s v="Bonifico"/>
    <d v="2022-11-28T00:00:00"/>
    <s v="12823"/>
    <s v="SAN. BANCO POPOLARE CC TESORERIA"/>
  </r>
  <r>
    <s v="923642"/>
    <s v="90948"/>
    <x v="685"/>
    <s v="ACQ"/>
    <s v="0920591897/22"/>
    <d v="2022-09-30T00:00:00"/>
    <s v="LUGLIO/SETTEMBRE 2022 SERV.IMMAGINI DIAGNOSTICHE P.A.C.S."/>
    <n v="115798.23"/>
    <s v="60"/>
    <d v="2022-10-21T00:00:00"/>
    <d v="2022-12-20T00:00:00"/>
    <n v="-42"/>
    <n v="18"/>
    <n v="94916.58"/>
    <n v="-3986496.36"/>
    <n v="1708498.44"/>
    <s v="Bonifico"/>
    <d v="2022-11-08T00:00:00"/>
    <s v="11889"/>
    <s v="SAN. BANCO POPOLARE CC TESORERIA"/>
  </r>
  <r>
    <s v="924003"/>
    <s v="90507"/>
    <x v="147"/>
    <s v="ACQ"/>
    <s v="6752338057"/>
    <d v="2022-10-18T00:00:00"/>
    <m/>
    <n v="1276"/>
    <s v="60"/>
    <d v="2022-10-20T00:00:00"/>
    <d v="2022-12-19T00:00:00"/>
    <n v="-3"/>
    <n v="57"/>
    <n v="1160"/>
    <n v="-3480"/>
    <n v="66120"/>
    <s v="Bonifico"/>
    <d v="2022-12-16T00:00:00"/>
    <s v="13943"/>
    <s v="SAN. BANCO POPOLARE CC TESORERIA"/>
  </r>
  <r>
    <s v="924004"/>
    <s v="90539"/>
    <x v="386"/>
    <s v="ACQ"/>
    <s v="420010264"/>
    <d v="2022-10-18T00:00:00"/>
    <m/>
    <n v="71.25"/>
    <s v="60"/>
    <d v="2022-10-20T00:00:00"/>
    <d v="2022-12-19T00:00:00"/>
    <n v="-5"/>
    <n v="55"/>
    <n v="64.77"/>
    <n v="-323.84999999999997"/>
    <n v="3562.35"/>
    <s v="Bonifico"/>
    <d v="2022-12-14T00:00:00"/>
    <s v="13655"/>
    <s v="SAN. BANCO POPOLARE CC TESORERIA"/>
  </r>
  <r>
    <s v="924005"/>
    <s v="95802"/>
    <x v="103"/>
    <s v="ACQ"/>
    <s v="0931866499"/>
    <d v="2022-10-19T00:00:00"/>
    <m/>
    <n v="89.1"/>
    <s v="60"/>
    <d v="2022-10-20T00:00:00"/>
    <d v="2022-12-19T00:00:00"/>
    <n v="-3"/>
    <n v="57"/>
    <n v="81"/>
    <n v="-243"/>
    <n v="4617"/>
    <s v="Bonifico"/>
    <d v="2022-12-16T00:00:00"/>
    <s v="13890"/>
    <s v="SAN. BANCO POPOLARE CC TESORERIA"/>
  </r>
  <r>
    <s v="924006"/>
    <s v="95802"/>
    <x v="103"/>
    <s v="ACQ"/>
    <s v="0931866501"/>
    <d v="2022-10-19T00:00:00"/>
    <m/>
    <n v="2177.9"/>
    <s v="60"/>
    <d v="2022-10-20T00:00:00"/>
    <d v="2022-12-19T00:00:00"/>
    <n v="-3"/>
    <n v="57"/>
    <n v="1979.91"/>
    <n v="-5939.7300000000005"/>
    <n v="112854.87000000001"/>
    <s v="Bonifico"/>
    <d v="2022-12-16T00:00:00"/>
    <s v="13890"/>
    <s v="SAN. BANCO POPOLARE CC TESORERIA"/>
  </r>
  <r>
    <s v="924007"/>
    <s v="99423"/>
    <x v="98"/>
    <s v="ACQ"/>
    <s v="9897108342"/>
    <d v="2022-10-18T00:00:00"/>
    <m/>
    <n v="4092"/>
    <s v="60"/>
    <d v="2022-10-20T00:00:00"/>
    <d v="2022-12-19T00:00:00"/>
    <n v="-3"/>
    <n v="57"/>
    <n v="3720"/>
    <n v="-11160"/>
    <n v="212040"/>
    <s v="Bonifico"/>
    <d v="2022-12-16T00:00:00"/>
    <s v="13937"/>
    <s v="SAN. BANCO POPOLARE CC TESORERIA"/>
  </r>
  <r>
    <s v="924008"/>
    <s v="98443"/>
    <x v="364"/>
    <s v="ACQ"/>
    <s v="2022001919"/>
    <d v="2022-10-14T00:00:00"/>
    <m/>
    <n v="341.36"/>
    <s v="60"/>
    <d v="2022-10-20T00:00:00"/>
    <d v="2022-12-19T00:00:00"/>
    <n v="-19"/>
    <n v="41"/>
    <n v="279.8"/>
    <n v="-5316.2"/>
    <n v="11471.800000000001"/>
    <s v="Bonifico"/>
    <d v="2022-11-30T00:00:00"/>
    <s v="13006"/>
    <s v="SAN. BANCO POPOLARE CC TESORERIA"/>
  </r>
  <r>
    <s v="924009"/>
    <s v="96491"/>
    <x v="3"/>
    <s v="ACQ"/>
    <s v="22223769"/>
    <d v="2022-10-18T00:00:00"/>
    <m/>
    <n v="706.23"/>
    <s v="60"/>
    <d v="2022-10-20T00:00:00"/>
    <d v="2022-12-19T00:00:00"/>
    <n v="1"/>
    <n v="61"/>
    <n v="578.88"/>
    <n v="578.88"/>
    <n v="35311.68"/>
    <s v="Bonifico"/>
    <d v="2022-12-20T00:00:00"/>
    <s v="14108"/>
    <s v="SAN. BANCO POPOLARE CC TESORERIA"/>
  </r>
  <r>
    <s v="924010"/>
    <s v="99436"/>
    <x v="101"/>
    <s v="ACQ"/>
    <s v="2022237404"/>
    <d v="2022-10-18T00:00:00"/>
    <m/>
    <n v="1221.99"/>
    <s v="60"/>
    <d v="2022-10-20T00:00:00"/>
    <d v="2022-12-19T00:00:00"/>
    <n v="-5"/>
    <n v="55"/>
    <n v="1110.9000000000001"/>
    <n v="-5554.5"/>
    <n v="61099.500000000007"/>
    <s v="Bonifico"/>
    <d v="2022-12-14T00:00:00"/>
    <s v="13643"/>
    <s v="SAN. BANCO POPOLARE CC TESORERIA"/>
  </r>
  <r>
    <s v="924011"/>
    <s v="96491"/>
    <x v="3"/>
    <s v="ACQ"/>
    <s v="22223770"/>
    <d v="2022-10-18T00:00:00"/>
    <m/>
    <n v="287.24"/>
    <s v="60"/>
    <d v="2022-10-20T00:00:00"/>
    <d v="2022-12-19T00:00:00"/>
    <n v="1"/>
    <n v="61"/>
    <n v="235.44"/>
    <n v="235.44"/>
    <n v="14361.84"/>
    <s v="Bonifico"/>
    <d v="2022-12-20T00:00:00"/>
    <s v="14108"/>
    <s v="SAN. BANCO POPOLARE CC TESORERIA"/>
  </r>
  <r>
    <s v="924012"/>
    <s v="96491"/>
    <x v="3"/>
    <s v="ACQ"/>
    <s v="22223768"/>
    <d v="2022-10-18T00:00:00"/>
    <m/>
    <n v="692.18"/>
    <s v="60"/>
    <d v="2022-10-20T00:00:00"/>
    <d v="2022-12-19T00:00:00"/>
    <n v="1"/>
    <n v="61"/>
    <n v="567.36"/>
    <n v="567.36"/>
    <n v="34608.959999999999"/>
    <s v="Bonifico"/>
    <d v="2022-12-20T00:00:00"/>
    <s v="14108"/>
    <s v="SAN. BANCO POPOLARE CC TESORERIA"/>
  </r>
  <r>
    <s v="924013"/>
    <s v="99436"/>
    <x v="101"/>
    <s v="ACQ"/>
    <s v="2022237397"/>
    <d v="2022-10-18T00:00:00"/>
    <m/>
    <n v="218.45"/>
    <s v="60"/>
    <d v="2022-10-20T00:00:00"/>
    <d v="2022-12-19T00:00:00"/>
    <n v="-5"/>
    <n v="55"/>
    <n v="198.59"/>
    <n v="-992.95"/>
    <n v="10922.45"/>
    <s v="Bonifico"/>
    <d v="2022-12-14T00:00:00"/>
    <s v="13643"/>
    <s v="SAN. BANCO POPOLARE CC TESORERIA"/>
  </r>
  <r>
    <s v="924014"/>
    <s v="91106"/>
    <x v="311"/>
    <s v="ACQ"/>
    <s v="0007190/L"/>
    <d v="2022-10-18T00:00:00"/>
    <m/>
    <n v="183.7"/>
    <s v="60"/>
    <d v="2022-10-20T00:00:00"/>
    <d v="2022-12-19T00:00:00"/>
    <n v="-5"/>
    <n v="55"/>
    <n v="167"/>
    <n v="-835"/>
    <n v="9185"/>
    <s v="Bonifico"/>
    <d v="2022-12-14T00:00:00"/>
    <s v="13544"/>
    <s v="SAN. BANCO POPOLARE CC TESORERIA"/>
  </r>
  <r>
    <s v="924015"/>
    <s v="90075"/>
    <x v="57"/>
    <s v="ACQ"/>
    <s v="222070094"/>
    <d v="2022-10-18T00:00:00"/>
    <m/>
    <n v="1098"/>
    <s v="60"/>
    <d v="2022-10-20T00:00:00"/>
    <d v="2022-12-19T00:00:00"/>
    <n v="-19"/>
    <n v="41"/>
    <n v="900"/>
    <n v="-17100"/>
    <n v="36900"/>
    <s v="Bonifico"/>
    <d v="2022-11-30T00:00:00"/>
    <s v="13088"/>
    <s v="SAN. BANCO POPOLARE CC TESORERIA"/>
  </r>
  <r>
    <s v="924016"/>
    <s v="96491"/>
    <x v="3"/>
    <s v="ACQ"/>
    <s v="22223767"/>
    <d v="2022-10-18T00:00:00"/>
    <m/>
    <n v="902.8"/>
    <s v="60"/>
    <d v="2022-10-20T00:00:00"/>
    <d v="2022-12-19T00:00:00"/>
    <n v="1"/>
    <n v="61"/>
    <n v="740"/>
    <n v="740"/>
    <n v="45140"/>
    <s v="Bonifico"/>
    <d v="2022-12-20T00:00:00"/>
    <s v="14108"/>
    <s v="SAN. BANCO POPOLARE CC TESORERIA"/>
  </r>
  <r>
    <s v="924017"/>
    <s v="90544"/>
    <x v="11"/>
    <s v="ACQ"/>
    <s v="22108135"/>
    <d v="2022-08-19T00:00:00"/>
    <m/>
    <n v="395.28"/>
    <s v="60"/>
    <d v="2022-10-20T00:00:00"/>
    <d v="2022-12-19T00:00:00"/>
    <n v="2"/>
    <n v="62"/>
    <n v="324"/>
    <n v="648"/>
    <n v="20088"/>
    <s v="Bonifico"/>
    <d v="2022-12-21T00:00:00"/>
    <s v="14245"/>
    <s v="SAN. BANCO POPOLARE CC TESORERIA"/>
  </r>
  <r>
    <s v="924018"/>
    <s v="94894"/>
    <x v="273"/>
    <s v="ACQ"/>
    <s v="3622104153"/>
    <d v="2022-10-17T00:00:00"/>
    <m/>
    <n v="14053.7"/>
    <s v="60"/>
    <d v="2022-10-20T00:00:00"/>
    <d v="2022-12-19T00:00:00"/>
    <n v="-5"/>
    <n v="55"/>
    <n v="12776.09"/>
    <n v="-63880.45"/>
    <n v="702684.95"/>
    <s v="Bonifico"/>
    <d v="2022-12-14T00:00:00"/>
    <s v="13690"/>
    <s v="SAN. BANCO POPOLARE CC TESORERIA"/>
  </r>
  <r>
    <s v="924019"/>
    <s v="98623"/>
    <x v="70"/>
    <s v="ACQ"/>
    <s v="9270035997"/>
    <d v="2022-10-17T00:00:00"/>
    <m/>
    <n v="3672.2"/>
    <s v="60"/>
    <d v="2022-10-20T00:00:00"/>
    <d v="2022-12-19T00:00:00"/>
    <n v="-5"/>
    <n v="55"/>
    <n v="3010"/>
    <n v="-15050"/>
    <n v="165550"/>
    <s v="Bonifico"/>
    <d v="2022-12-14T00:00:00"/>
    <s v="13617"/>
    <s v="SAN. BANCO POPOLARE CC TESORERIA"/>
  </r>
  <r>
    <s v="924020"/>
    <s v="90544"/>
    <x v="11"/>
    <s v="ACQ"/>
    <s v="22134707"/>
    <d v="2022-10-17T00:00:00"/>
    <m/>
    <n v="2550.2399999999998"/>
    <s v="60"/>
    <d v="2022-10-20T00:00:00"/>
    <d v="2022-12-19T00:00:00"/>
    <n v="-5"/>
    <n v="55"/>
    <n v="2318.4"/>
    <n v="-11592"/>
    <n v="127512"/>
    <s v="Bonifico"/>
    <d v="2022-12-14T00:00:00"/>
    <s v="13678"/>
    <s v="SAN. BANCO POPOLARE CC TESORERIA"/>
  </r>
  <r>
    <s v="924021"/>
    <s v="90106"/>
    <x v="185"/>
    <s v="ACQ"/>
    <s v="22VFN014509"/>
    <d v="2022-10-17T00:00:00"/>
    <m/>
    <n v="166.41"/>
    <s v="60"/>
    <d v="2022-10-20T00:00:00"/>
    <d v="2022-12-19T00:00:00"/>
    <n v="-21"/>
    <n v="39"/>
    <n v="136.4"/>
    <n v="-2864.4"/>
    <n v="5319.6"/>
    <s v="Bonifico"/>
    <d v="2022-11-28T00:00:00"/>
    <s v="12815"/>
    <s v="SAN. BANCO POPOLARE CC TESORERIA"/>
  </r>
  <r>
    <s v="924022"/>
    <s v="99382"/>
    <x v="191"/>
    <s v="ACQ"/>
    <s v="V60102055"/>
    <d v="2022-10-12T00:00:00"/>
    <m/>
    <n v="171.48"/>
    <s v="60"/>
    <d v="2022-10-20T00:00:00"/>
    <d v="2022-12-19T00:00:00"/>
    <n v="-21"/>
    <n v="39"/>
    <n v="140.56"/>
    <n v="-2951.76"/>
    <n v="5481.84"/>
    <s v="Bonifico"/>
    <d v="2022-11-28T00:00:00"/>
    <s v="12961"/>
    <s v="SAN. BANCO POPOLARE CC TESORERIA"/>
  </r>
  <r>
    <s v="924023"/>
    <s v="99382"/>
    <x v="191"/>
    <s v="ACQ"/>
    <s v="V60102056"/>
    <d v="2022-10-12T00:00:00"/>
    <m/>
    <n v="52.48"/>
    <s v="60"/>
    <d v="2022-10-20T00:00:00"/>
    <d v="2022-12-19T00:00:00"/>
    <n v="-5"/>
    <n v="55"/>
    <n v="43.02"/>
    <n v="-215.10000000000002"/>
    <n v="2366.1000000000004"/>
    <s v="Bonifico"/>
    <d v="2022-12-14T00:00:00"/>
    <s v="13604"/>
    <s v="SAN. BANCO POPOLARE CC TESORERIA"/>
  </r>
  <r>
    <s v="924024"/>
    <s v="90805"/>
    <x v="362"/>
    <s v="ACQ"/>
    <s v="2973 /PA"/>
    <d v="2022-10-18T00:00:00"/>
    <m/>
    <n v="5.65"/>
    <s v="60"/>
    <d v="2022-10-20T00:00:00"/>
    <d v="2022-12-19T00:00:00"/>
    <n v="-5"/>
    <n v="55"/>
    <n v="5.14"/>
    <n v="-25.7"/>
    <n v="282.7"/>
    <s v="Bonifico"/>
    <d v="2022-12-14T00:00:00"/>
    <s v="13580"/>
    <s v="SAN. BANCO POPOLARE CC TESORERIA"/>
  </r>
  <r>
    <s v="924025"/>
    <s v="91056"/>
    <x v="198"/>
    <s v="ACQ"/>
    <s v="90020003"/>
    <d v="2022-10-18T00:00:00"/>
    <m/>
    <n v="89.23"/>
    <s v="60"/>
    <d v="2022-10-20T00:00:00"/>
    <d v="2022-12-19T00:00:00"/>
    <n v="-5"/>
    <n v="55"/>
    <n v="81.12"/>
    <n v="-405.6"/>
    <n v="4461.6000000000004"/>
    <s v="Bonifico"/>
    <d v="2022-12-14T00:00:00"/>
    <s v="13631"/>
    <s v="SAN. BANCO POPOLARE CC TESORERIA"/>
  </r>
  <r>
    <s v="924026"/>
    <s v="98277"/>
    <x v="82"/>
    <s v="ACQ"/>
    <s v="201052/P"/>
    <d v="2022-10-17T00:00:00"/>
    <s v="CANONE NOLEGGIO MONITOR DIAGNOSTICI OTTOBRE"/>
    <n v="769.77"/>
    <s v="60"/>
    <d v="2022-10-20T00:00:00"/>
    <d v="2022-12-19T00:00:00"/>
    <n v="-21"/>
    <n v="39"/>
    <n v="630.96"/>
    <n v="-13250.16"/>
    <n v="24607.440000000002"/>
    <s v="Bonifico"/>
    <d v="2022-11-28T00:00:00"/>
    <s v="12964"/>
    <s v="SAN. BANCO POPOLARE CC TESORERIA"/>
  </r>
  <r>
    <s v="924027"/>
    <s v="99089"/>
    <x v="304"/>
    <s v="ACQ"/>
    <s v="1810005539"/>
    <d v="2022-10-18T00:00:00"/>
    <m/>
    <n v="427"/>
    <s v="60"/>
    <d v="2022-10-20T00:00:00"/>
    <d v="2022-12-19T00:00:00"/>
    <n v="-21"/>
    <n v="39"/>
    <n v="350"/>
    <n v="-7350"/>
    <n v="13650"/>
    <s v="Bonifico"/>
    <d v="2022-11-28T00:00:00"/>
    <s v="12863"/>
    <s v="SAN. BANCO POPOLARE CC TESORERIA"/>
  </r>
  <r>
    <s v="924028"/>
    <s v="98791"/>
    <x v="55"/>
    <s v="ACQ"/>
    <s v="220002539"/>
    <d v="2022-10-03T00:00:00"/>
    <m/>
    <n v="3607.72"/>
    <s v="60"/>
    <d v="2022-10-20T00:00:00"/>
    <d v="2022-12-19T00:00:00"/>
    <n v="-21"/>
    <n v="39"/>
    <n v="2957.15"/>
    <n v="-62100.15"/>
    <n v="115328.85"/>
    <s v="Bonifico"/>
    <d v="2022-11-28T00:00:00"/>
    <s v="12921"/>
    <s v="SAN. BANCO POPOLARE CC TESORERIA"/>
  </r>
  <r>
    <s v="924029"/>
    <s v="100724"/>
    <x v="564"/>
    <s v="ACQ"/>
    <s v="24000008493"/>
    <d v="2022-10-17T00:00:00"/>
    <m/>
    <n v="24750"/>
    <s v="60"/>
    <d v="2022-10-20T00:00:00"/>
    <d v="2022-12-19T00:00:00"/>
    <n v="-7"/>
    <n v="53"/>
    <n v="22500"/>
    <n v="-157500"/>
    <n v="1192500"/>
    <s v="Bonifico"/>
    <d v="2022-12-12T00:00:00"/>
    <s v="13366"/>
    <s v="TERR. BANCO POPOLARE"/>
  </r>
  <r>
    <s v="924030"/>
    <s v="100262"/>
    <x v="686"/>
    <s v="ACQ"/>
    <s v="221/E"/>
    <d v="2022-10-15T00:00:00"/>
    <m/>
    <n v="329.4"/>
    <s v="60"/>
    <d v="2022-10-20T00:00:00"/>
    <d v="2022-12-19T00:00:00"/>
    <n v="-21"/>
    <n v="39"/>
    <n v="270"/>
    <n v="-5670"/>
    <n v="10530"/>
    <s v="Bonifico"/>
    <d v="2022-11-28T00:00:00"/>
    <s v="12856"/>
    <s v="SAN. BANCO POPOLARE CC TESORERIA"/>
  </r>
  <r>
    <s v="924031"/>
    <s v="92849"/>
    <x v="327"/>
    <s v="ACQ"/>
    <s v="22515086"/>
    <d v="2022-10-18T00:00:00"/>
    <m/>
    <n v="224.95"/>
    <s v="60"/>
    <d v="2022-10-20T00:00:00"/>
    <d v="2022-12-19T00:00:00"/>
    <n v="2"/>
    <n v="62"/>
    <n v="204.5"/>
    <n v="409"/>
    <n v="12679"/>
    <s v="Bonifico"/>
    <d v="2022-12-21T00:00:00"/>
    <s v="14222"/>
    <s v="SAN. BANCO POPOLARE CC TESORERIA"/>
  </r>
  <r>
    <s v="924032"/>
    <s v="98400"/>
    <x v="528"/>
    <s v="ACQ"/>
    <s v="556/PA"/>
    <d v="2022-10-13T00:00:00"/>
    <m/>
    <n v="8784"/>
    <s v="60"/>
    <d v="2022-10-20T00:00:00"/>
    <d v="2022-12-19T00:00:00"/>
    <n v="-21"/>
    <n v="39"/>
    <n v="7200"/>
    <n v="-151200"/>
    <n v="280800"/>
    <s v="Bonifico"/>
    <d v="2022-11-28T00:00:00"/>
    <s v="12924"/>
    <s v="SAN. BANCO POPOLARE CC TESORERIA"/>
  </r>
  <r>
    <s v="924033"/>
    <s v="90718"/>
    <x v="172"/>
    <s v="ACQ"/>
    <s v="1020662158"/>
    <d v="2022-10-11T00:00:00"/>
    <m/>
    <n v="26593.95"/>
    <s v="60"/>
    <d v="2022-10-20T00:00:00"/>
    <d v="2022-12-19T00:00:00"/>
    <n v="1"/>
    <n v="61"/>
    <n v="24176.32"/>
    <n v="24176.32"/>
    <n v="1474755.52"/>
    <s v="Bonifico"/>
    <d v="2022-12-20T00:00:00"/>
    <s v="13977"/>
    <s v="SAN. BANCO POPOLARE CC TESORERIA"/>
  </r>
  <r>
    <s v="924034"/>
    <s v="99284"/>
    <x v="334"/>
    <s v="ACQ"/>
    <s v="6915/PA"/>
    <d v="2022-10-10T00:00:00"/>
    <m/>
    <n v="16170"/>
    <s v="60"/>
    <d v="2022-10-20T00:00:00"/>
    <d v="2022-12-19T00:00:00"/>
    <n v="-5"/>
    <n v="55"/>
    <n v="14700"/>
    <n v="-73500"/>
    <n v="808500"/>
    <s v="Bonifico"/>
    <d v="2022-12-14T00:00:00"/>
    <s v="13595"/>
    <s v="SAN. BANCO POPOLARE CC TESORERIA"/>
  </r>
  <r>
    <s v="924035"/>
    <s v="99284"/>
    <x v="334"/>
    <s v="ACQ"/>
    <s v="6916/PA"/>
    <d v="2022-10-10T00:00:00"/>
    <m/>
    <n v="1780.48"/>
    <s v="60"/>
    <d v="2022-10-20T00:00:00"/>
    <d v="2022-12-19T00:00:00"/>
    <n v="-5"/>
    <n v="55"/>
    <n v="1618.62"/>
    <n v="-8093.0999999999995"/>
    <n v="89024.099999999991"/>
    <s v="Bonifico"/>
    <d v="2022-12-14T00:00:00"/>
    <s v="13595"/>
    <s v="SAN. BANCO POPOLARE CC TESORERIA"/>
  </r>
  <r>
    <s v="924036"/>
    <s v="18707"/>
    <x v="413"/>
    <s v="ACQ"/>
    <s v="00010011275"/>
    <d v="2022-10-17T00:00:00"/>
    <s v="COVID"/>
    <n v="734.37"/>
    <s v="60"/>
    <d v="2022-10-20T00:00:00"/>
    <d v="2022-12-19T00:00:00"/>
    <n v="-21"/>
    <n v="39"/>
    <n v="699.4"/>
    <n v="-14687.4"/>
    <n v="27276.6"/>
    <s v="Bonifico"/>
    <d v="2022-11-28T00:00:00"/>
    <s v="12829"/>
    <s v="SAN. BANCO POPOLARE CC TESORERIA"/>
  </r>
  <r>
    <s v="924037"/>
    <s v="90718"/>
    <x v="172"/>
    <s v="ACQ"/>
    <s v="1020662639"/>
    <d v="2022-10-13T00:00:00"/>
    <m/>
    <n v="8310.61"/>
    <s v="60"/>
    <d v="2022-10-20T00:00:00"/>
    <d v="2022-12-19T00:00:00"/>
    <n v="-5"/>
    <n v="55"/>
    <n v="7555.1"/>
    <n v="-37775.5"/>
    <n v="415530.5"/>
    <s v="Bonifico"/>
    <d v="2022-12-14T00:00:00"/>
    <s v="13606"/>
    <s v="SAN. BANCO POPOLARE CC TESORERIA"/>
  </r>
  <r>
    <s v="924038"/>
    <s v="95420"/>
    <x v="174"/>
    <s v="ACQ"/>
    <s v="3202223019"/>
    <d v="2022-10-14T00:00:00"/>
    <m/>
    <n v="8653.92"/>
    <s v="60"/>
    <d v="2022-10-20T00:00:00"/>
    <d v="2022-12-19T00:00:00"/>
    <n v="-5"/>
    <n v="55"/>
    <n v="7867.2"/>
    <n v="-39336"/>
    <n v="432696"/>
    <s v="Bonifico"/>
    <d v="2022-12-14T00:00:00"/>
    <s v="13598"/>
    <s v="SAN. BANCO POPOLARE CC TESORERIA"/>
  </r>
  <r>
    <s v="924039"/>
    <s v="96579"/>
    <x v="43"/>
    <s v="ACQ"/>
    <s v="22510569"/>
    <d v="2022-10-17T00:00:00"/>
    <m/>
    <n v="483.12"/>
    <s v="60"/>
    <d v="2022-10-20T00:00:00"/>
    <d v="2022-12-19T00:00:00"/>
    <n v="-21"/>
    <n v="39"/>
    <n v="396"/>
    <n v="-8316"/>
    <n v="15444"/>
    <s v="Bonifico"/>
    <d v="2022-11-28T00:00:00"/>
    <s v="12827"/>
    <s v="SAN. BANCO POPOLARE CC TESORERIA"/>
  </r>
  <r>
    <s v="924040"/>
    <s v="95113"/>
    <x v="279"/>
    <s v="ACQ"/>
    <s v="10947/5"/>
    <d v="2022-10-17T00:00:00"/>
    <m/>
    <n v="428.32"/>
    <s v="60"/>
    <d v="2022-10-20T00:00:00"/>
    <d v="2022-12-19T00:00:00"/>
    <n v="-21"/>
    <n v="39"/>
    <n v="351.08"/>
    <n v="-7372.6799999999994"/>
    <n v="13692.119999999999"/>
    <s v="Bonifico"/>
    <d v="2022-11-28T00:00:00"/>
    <s v="12868"/>
    <s v="SAN. BANCO POPOLARE CC TESORERIA"/>
  </r>
  <r>
    <s v="924041"/>
    <s v="95113"/>
    <x v="279"/>
    <s v="ACQ"/>
    <s v="10953/5"/>
    <d v="2022-10-17T00:00:00"/>
    <m/>
    <n v="400.16"/>
    <s v="60"/>
    <d v="2022-10-20T00:00:00"/>
    <d v="2022-12-19T00:00:00"/>
    <n v="-21"/>
    <n v="39"/>
    <n v="328"/>
    <n v="-6888"/>
    <n v="12792"/>
    <s v="Bonifico"/>
    <d v="2022-11-28T00:00:00"/>
    <s v="12868"/>
    <s v="SAN. BANCO POPOLARE CC TESORERIA"/>
  </r>
  <r>
    <s v="924042"/>
    <s v="95113"/>
    <x v="279"/>
    <s v="ACQ"/>
    <s v="10951/5"/>
    <d v="2022-10-17T00:00:00"/>
    <m/>
    <n v="1452.29"/>
    <s v="60"/>
    <d v="2022-10-20T00:00:00"/>
    <d v="2022-12-19T00:00:00"/>
    <n v="-19"/>
    <n v="41"/>
    <n v="1190.4000000000001"/>
    <n v="-22617.600000000002"/>
    <n v="48806.400000000001"/>
    <s v="Bonifico"/>
    <d v="2022-11-30T00:00:00"/>
    <s v="13059"/>
    <s v="SAN. BANCO POPOLARE CC TESORERIA"/>
  </r>
  <r>
    <s v="924043"/>
    <s v="99436"/>
    <x v="101"/>
    <s v="ACQ"/>
    <s v="2022237406"/>
    <d v="2022-10-18T00:00:00"/>
    <m/>
    <n v="723.95"/>
    <s v="60"/>
    <d v="2022-10-20T00:00:00"/>
    <d v="2022-12-19T00:00:00"/>
    <n v="-5"/>
    <n v="55"/>
    <n v="658.14"/>
    <n v="-3290.7"/>
    <n v="36197.699999999997"/>
    <s v="Bonifico"/>
    <d v="2022-12-14T00:00:00"/>
    <s v="13643"/>
    <s v="SAN. BANCO POPOLARE CC TESORERIA"/>
  </r>
  <r>
    <s v="924044"/>
    <s v="99436"/>
    <x v="101"/>
    <s v="ACQ"/>
    <s v="2022237399"/>
    <d v="2022-10-18T00:00:00"/>
    <m/>
    <n v="238.93"/>
    <s v="60"/>
    <d v="2022-10-20T00:00:00"/>
    <d v="2022-12-19T00:00:00"/>
    <n v="-5"/>
    <n v="55"/>
    <n v="217.21"/>
    <n v="-1086.05"/>
    <n v="11946.550000000001"/>
    <s v="Bonifico"/>
    <d v="2022-12-14T00:00:00"/>
    <s v="13643"/>
    <s v="SAN. BANCO POPOLARE CC TESORERIA"/>
  </r>
  <r>
    <s v="924045"/>
    <s v="99436"/>
    <x v="101"/>
    <s v="ACQ"/>
    <s v="2022237395"/>
    <d v="2022-10-18T00:00:00"/>
    <m/>
    <n v="371.28"/>
    <s v="60"/>
    <d v="2022-10-20T00:00:00"/>
    <d v="2022-12-19T00:00:00"/>
    <n v="-5"/>
    <n v="55"/>
    <n v="337.53"/>
    <n v="-1687.6499999999999"/>
    <n v="18564.149999999998"/>
    <s v="Bonifico"/>
    <d v="2022-12-14T00:00:00"/>
    <s v="13643"/>
    <s v="SAN. BANCO POPOLARE CC TESORERIA"/>
  </r>
  <r>
    <s v="924046"/>
    <s v="99436"/>
    <x v="101"/>
    <s v="ACQ"/>
    <s v="2022237410"/>
    <d v="2022-10-18T00:00:00"/>
    <m/>
    <n v="231"/>
    <s v="60"/>
    <d v="2022-10-20T00:00:00"/>
    <d v="2022-12-19T00:00:00"/>
    <n v="-3"/>
    <n v="57"/>
    <n v="210"/>
    <n v="-630"/>
    <n v="11970"/>
    <s v="Bonifico"/>
    <d v="2022-12-16T00:00:00"/>
    <s v="13929"/>
    <s v="SAN. BANCO POPOLARE CC TESORERIA"/>
  </r>
  <r>
    <s v="924047"/>
    <s v="99100"/>
    <x v="619"/>
    <s v="ACQ"/>
    <s v="FPA 11/22"/>
    <d v="2022-10-18T00:00:00"/>
    <s v="KURYLAS: attività LP di medico per la copertura di turni Pronto Soccorso POOP - SETTEMBRE 2022 (h 49.62 cent)"/>
    <n v="2977"/>
    <s v="30"/>
    <d v="2022-10-20T00:00:00"/>
    <d v="2022-11-19T00:00:00"/>
    <n v="-26"/>
    <n v="4"/>
    <n v="2381.6"/>
    <n v="-61921.599999999999"/>
    <n v="9526.4"/>
    <s v="Bonifico"/>
    <d v="2022-10-24T00:00:00"/>
    <s v="11542"/>
    <s v="SAN. BANCO POPOLARE CC TESORERIA"/>
  </r>
  <r>
    <s v="924048"/>
    <s v="22589"/>
    <x v="371"/>
    <s v="ACQ"/>
    <s v="1000011007"/>
    <d v="2022-10-13T00:00:00"/>
    <m/>
    <n v="287.19"/>
    <s v="60"/>
    <d v="2022-10-20T00:00:00"/>
    <d v="2022-12-19T00:00:00"/>
    <n v="-5"/>
    <n v="55"/>
    <n v="261.08"/>
    <n v="-1305.3999999999999"/>
    <n v="14359.4"/>
    <s v="Bonifico"/>
    <d v="2022-12-14T00:00:00"/>
    <s v="13589"/>
    <s v="SAN. BANCO POPOLARE CC TESORERIA"/>
  </r>
  <r>
    <s v="924049"/>
    <s v="22589"/>
    <x v="371"/>
    <s v="ACQ"/>
    <s v="1000011037"/>
    <d v="2022-10-13T00:00:00"/>
    <m/>
    <n v="49.83"/>
    <s v="60"/>
    <d v="2022-10-20T00:00:00"/>
    <d v="2022-12-19T00:00:00"/>
    <n v="1"/>
    <n v="61"/>
    <n v="45.3"/>
    <n v="45.3"/>
    <n v="2763.2999999999997"/>
    <s v="Bonifico"/>
    <d v="2022-12-20T00:00:00"/>
    <s v="14005"/>
    <s v="SAN. BANCO POPOLARE CC TESORERIA"/>
  </r>
  <r>
    <s v="924050"/>
    <s v="90061"/>
    <x v="219"/>
    <s v="ACQ"/>
    <s v="9923100039"/>
    <d v="2022-10-18T00:00:00"/>
    <m/>
    <n v="11533.5"/>
    <s v="60"/>
    <d v="2022-10-20T00:00:00"/>
    <d v="2022-12-19T00:00:00"/>
    <n v="-3"/>
    <n v="57"/>
    <n v="10485"/>
    <n v="-31455"/>
    <n v="597645"/>
    <s v="Bonifico"/>
    <d v="2022-12-16T00:00:00"/>
    <s v="13871"/>
    <s v="SAN. BANCO POPOLARE CC TESORERIA"/>
  </r>
  <r>
    <s v="924051"/>
    <s v="95113"/>
    <x v="279"/>
    <s v="ACQ"/>
    <s v="10949/5"/>
    <d v="2022-10-17T00:00:00"/>
    <m/>
    <n v="122"/>
    <s v="60"/>
    <d v="2022-10-20T00:00:00"/>
    <d v="2022-12-19T00:00:00"/>
    <n v="-19"/>
    <n v="41"/>
    <n v="100"/>
    <n v="-1900"/>
    <n v="4100"/>
    <s v="Bonifico"/>
    <d v="2022-11-30T00:00:00"/>
    <s v="13059"/>
    <s v="SAN. BANCO POPOLARE CC TESORERIA"/>
  </r>
  <r>
    <s v="924052"/>
    <s v="99436"/>
    <x v="101"/>
    <s v="ACQ"/>
    <s v="2022237402"/>
    <d v="2022-10-18T00:00:00"/>
    <m/>
    <n v="73.81"/>
    <s v="60"/>
    <d v="2022-10-20T00:00:00"/>
    <d v="2022-12-19T00:00:00"/>
    <n v="-5"/>
    <n v="55"/>
    <n v="67.099999999999994"/>
    <n v="-335.5"/>
    <n v="3690.4999999999995"/>
    <s v="Bonifico"/>
    <d v="2022-12-14T00:00:00"/>
    <s v="13643"/>
    <s v="SAN. BANCO POPOLARE CC TESORERIA"/>
  </r>
  <r>
    <s v="924053"/>
    <s v="99436"/>
    <x v="101"/>
    <s v="ACQ"/>
    <s v="2022237400"/>
    <d v="2022-10-18T00:00:00"/>
    <m/>
    <n v="97.2"/>
    <s v="60"/>
    <d v="2022-10-20T00:00:00"/>
    <d v="2022-12-19T00:00:00"/>
    <n v="-5"/>
    <n v="55"/>
    <n v="88.36"/>
    <n v="-441.8"/>
    <n v="4859.8"/>
    <s v="Bonifico"/>
    <d v="2022-12-14T00:00:00"/>
    <s v="13643"/>
    <s v="SAN. BANCO POPOLARE CC TESORERIA"/>
  </r>
  <r>
    <s v="924054"/>
    <s v="99436"/>
    <x v="101"/>
    <s v="ACQ"/>
    <s v="2022237408"/>
    <d v="2022-10-18T00:00:00"/>
    <m/>
    <n v="0.01"/>
    <s v="60"/>
    <d v="2022-10-20T00:00:00"/>
    <d v="2022-12-19T00:00:00"/>
    <n v="-5"/>
    <n v="55"/>
    <n v="0.01"/>
    <n v="-0.05"/>
    <n v="0.55000000000000004"/>
    <s v="Bonifico"/>
    <d v="2022-12-14T00:00:00"/>
    <s v="13643"/>
    <s v="SAN. BANCO POPOLARE CC TESORERIA"/>
  </r>
  <r>
    <s v="924055"/>
    <s v="95644"/>
    <x v="332"/>
    <s v="ACQ"/>
    <s v="4362/PA"/>
    <d v="2022-10-18T00:00:00"/>
    <m/>
    <n v="334.28"/>
    <s v="60"/>
    <d v="2022-10-20T00:00:00"/>
    <d v="2022-12-19T00:00:00"/>
    <n v="-21"/>
    <n v="39"/>
    <n v="274"/>
    <n v="-5754"/>
    <n v="10686"/>
    <s v="Bonifico"/>
    <d v="2022-11-28T00:00:00"/>
    <s v="12816"/>
    <s v="SAN. BANCO POPOLARE CC TESORERIA"/>
  </r>
  <r>
    <s v="924056"/>
    <s v="97226"/>
    <x v="110"/>
    <s v="ACQ"/>
    <s v="2208117037"/>
    <d v="2022-10-18T00:00:00"/>
    <m/>
    <n v="674.96"/>
    <s v="60"/>
    <d v="2022-10-20T00:00:00"/>
    <d v="2022-12-19T00:00:00"/>
    <n v="-3"/>
    <n v="57"/>
    <n v="613.6"/>
    <n v="-1840.8000000000002"/>
    <n v="34975.200000000004"/>
    <s v="Bonifico"/>
    <d v="2022-12-16T00:00:00"/>
    <s v="13833"/>
    <s v="SAN. BANCO POPOLARE CC TESORERIA"/>
  </r>
  <r>
    <s v="924057"/>
    <s v="22589"/>
    <x v="371"/>
    <s v="ACQ"/>
    <s v="1000010458"/>
    <d v="2022-10-05T00:00:00"/>
    <m/>
    <n v="368.19"/>
    <s v="60"/>
    <d v="2022-10-20T00:00:00"/>
    <d v="2022-12-19T00:00:00"/>
    <n v="-21"/>
    <n v="39"/>
    <n v="334.72"/>
    <n v="-7029.1200000000008"/>
    <n v="13054.080000000002"/>
    <s v="Bonifico"/>
    <d v="2022-11-28T00:00:00"/>
    <s v="12922"/>
    <s v="SAN. BANCO POPOLARE CC TESORERIA"/>
  </r>
  <r>
    <s v="924058"/>
    <s v="99301"/>
    <x v="92"/>
    <s v="ACQ"/>
    <s v="22010854"/>
    <d v="2022-10-18T00:00:00"/>
    <m/>
    <n v="6.77"/>
    <s v="60"/>
    <d v="2022-10-20T00:00:00"/>
    <d v="2022-12-19T00:00:00"/>
    <n v="-3"/>
    <n v="57"/>
    <n v="6.15"/>
    <n v="-18.450000000000003"/>
    <n v="350.55"/>
    <s v="Bonifico"/>
    <d v="2022-12-16T00:00:00"/>
    <s v="13931"/>
    <s v="SAN. BANCO POPOLARE CC TESORERIA"/>
  </r>
  <r>
    <s v="924059"/>
    <s v="96235"/>
    <x v="381"/>
    <s v="ACQ"/>
    <s v="F12309"/>
    <d v="2022-10-18T00:00:00"/>
    <m/>
    <n v="1905.11"/>
    <s v="60"/>
    <d v="2022-10-20T00:00:00"/>
    <d v="2022-12-19T00:00:00"/>
    <n v="-3"/>
    <n v="57"/>
    <n v="1731.92"/>
    <n v="-5195.76"/>
    <n v="98719.44"/>
    <s v="Bonifico"/>
    <d v="2022-12-16T00:00:00"/>
    <s v="13889"/>
    <s v="SAN. BANCO POPOLARE CC TESORERIA"/>
  </r>
  <r>
    <s v="924060"/>
    <s v="94614"/>
    <x v="262"/>
    <s v="ACQ"/>
    <s v="7172153345"/>
    <d v="2022-10-18T00:00:00"/>
    <m/>
    <n v="2013.44"/>
    <s v="60"/>
    <d v="2022-10-20T00:00:00"/>
    <d v="2022-12-19T00:00:00"/>
    <n v="-21"/>
    <n v="39"/>
    <n v="1936"/>
    <n v="-40656"/>
    <n v="75504"/>
    <s v="Bonifico"/>
    <d v="2022-11-28T00:00:00"/>
    <s v="12819"/>
    <s v="SAN. BANCO POPOLARE CC TESORERIA"/>
  </r>
  <r>
    <s v="924061"/>
    <s v="95675"/>
    <x v="28"/>
    <s v="ACQ"/>
    <s v="0086618501"/>
    <d v="2022-10-14T00:00:00"/>
    <m/>
    <n v="302.17"/>
    <s v="60"/>
    <d v="2022-10-20T00:00:00"/>
    <d v="2022-12-19T00:00:00"/>
    <n v="-21"/>
    <n v="39"/>
    <n v="247.68"/>
    <n v="-5201.28"/>
    <n v="9659.52"/>
    <s v="Bonifico"/>
    <d v="2022-11-28T00:00:00"/>
    <s v="12903"/>
    <s v="SAN. BANCO POPOLARE CC TESORERIA"/>
  </r>
  <r>
    <s v="924062"/>
    <s v="95597"/>
    <x v="97"/>
    <s v="ACQ"/>
    <s v="9546928707"/>
    <d v="2022-10-18T00:00:00"/>
    <m/>
    <n v="805.2"/>
    <s v="60"/>
    <d v="2022-10-20T00:00:00"/>
    <d v="2022-12-19T00:00:00"/>
    <n v="-21"/>
    <n v="39"/>
    <n v="660"/>
    <n v="-13860"/>
    <n v="25740"/>
    <s v="Bonifico"/>
    <d v="2022-11-28T00:00:00"/>
    <s v="12951"/>
    <s v="SAN. BANCO POPOLARE CC TESORERIA"/>
  </r>
  <r>
    <s v="924063"/>
    <s v="94619"/>
    <x v="178"/>
    <s v="ACQ"/>
    <s v="2003075806"/>
    <d v="2022-10-18T00:00:00"/>
    <m/>
    <n v="7150"/>
    <s v="60"/>
    <d v="2022-10-20T00:00:00"/>
    <d v="2022-12-19T00:00:00"/>
    <n v="-3"/>
    <n v="57"/>
    <n v="6500"/>
    <n v="-19500"/>
    <n v="370500"/>
    <s v="Bonifico"/>
    <d v="2022-12-16T00:00:00"/>
    <s v="13834"/>
    <s v="SAN. BANCO POPOLARE CC TESORERIA"/>
  </r>
  <r>
    <s v="924064"/>
    <s v="95802"/>
    <x v="103"/>
    <s v="ACQ"/>
    <s v="0931866500"/>
    <d v="2022-10-19T00:00:00"/>
    <m/>
    <n v="2148.8000000000002"/>
    <s v="60"/>
    <d v="2022-10-20T00:00:00"/>
    <d v="2022-12-19T00:00:00"/>
    <n v="-3"/>
    <n v="57"/>
    <n v="1953.45"/>
    <n v="-5860.35"/>
    <n v="111346.65000000001"/>
    <s v="Bonifico"/>
    <d v="2022-12-16T00:00:00"/>
    <s v="13890"/>
    <s v="SAN. BANCO POPOLARE CC TESORERIA"/>
  </r>
  <r>
    <s v="924065"/>
    <s v="96124"/>
    <x v="243"/>
    <s v="ACQ"/>
    <s v="3-2022-00205194"/>
    <d v="2022-10-13T00:00:00"/>
    <m/>
    <n v="435.54"/>
    <s v="60"/>
    <d v="2022-10-20T00:00:00"/>
    <d v="2022-12-19T00:00:00"/>
    <n v="-21"/>
    <n v="39"/>
    <n v="357"/>
    <n v="-7497"/>
    <n v="13923"/>
    <s v="Bonifico"/>
    <d v="2022-11-28T00:00:00"/>
    <s v="12838"/>
    <s v="SAN. BANCO POPOLARE CC TESORERIA"/>
  </r>
  <r>
    <s v="924066"/>
    <s v="96124"/>
    <x v="243"/>
    <s v="ACQ"/>
    <s v="3-2022-00205092"/>
    <d v="2022-10-07T00:00:00"/>
    <m/>
    <n v="647.82000000000005"/>
    <s v="60"/>
    <d v="2022-10-20T00:00:00"/>
    <d v="2022-12-19T00:00:00"/>
    <n v="-21"/>
    <n v="39"/>
    <n v="531"/>
    <n v="-11151"/>
    <n v="20709"/>
    <s v="Bonifico"/>
    <d v="2022-11-28T00:00:00"/>
    <s v="12838"/>
    <s v="SAN. BANCO POPOLARE CC TESORERIA"/>
  </r>
  <r>
    <s v="924067"/>
    <s v="98800"/>
    <x v="112"/>
    <s v="ACQ"/>
    <s v="2022033645"/>
    <d v="2022-10-18T00:00:00"/>
    <m/>
    <n v="5116.28"/>
    <s v="60"/>
    <d v="2022-10-20T00:00:00"/>
    <d v="2022-12-19T00:00:00"/>
    <n v="-3"/>
    <n v="57"/>
    <n v="4651.16"/>
    <n v="-13953.48"/>
    <n v="265116.12"/>
    <s v="Bonifico"/>
    <d v="2022-12-16T00:00:00"/>
    <s v="13865"/>
    <s v="SAN. BANCO POPOLARE CC TESORERIA"/>
  </r>
  <r>
    <s v="924068"/>
    <s v="10958"/>
    <x v="687"/>
    <s v="ACQ"/>
    <s v="53"/>
    <d v="2022-10-17T00:00:00"/>
    <s v="PEDRAZZANI: attività LP di medico per vaccinazioni COVID 19 c/o SERD - SETTEMBRE 2022 (h 35,13 cent)"/>
    <n v="1405.2"/>
    <s v="30"/>
    <d v="2022-10-20T00:00:00"/>
    <d v="2022-11-19T00:00:00"/>
    <n v="9"/>
    <n v="39"/>
    <n v="1124.1600000000001"/>
    <n v="10117.44"/>
    <n v="43842.240000000005"/>
    <s v="Bonifico"/>
    <d v="2022-11-28T00:00:00"/>
    <s v="12788"/>
    <s v="TERR. BANCO POPOLARE"/>
  </r>
  <r>
    <s v="924069"/>
    <s v="95395"/>
    <x v="241"/>
    <s v="ACQ"/>
    <s v="5700103870"/>
    <d v="2022-10-17T00:00:00"/>
    <m/>
    <n v="131.34"/>
    <s v="60"/>
    <d v="2022-10-20T00:00:00"/>
    <d v="2022-12-19T00:00:00"/>
    <n v="-5"/>
    <n v="55"/>
    <n v="119.4"/>
    <n v="-597"/>
    <n v="6567"/>
    <s v="Bonifico"/>
    <d v="2022-12-14T00:00:00"/>
    <s v="13719"/>
    <s v="SAN. BANCO POPOLARE CC TESORERIA"/>
  </r>
  <r>
    <s v="924070"/>
    <s v="94894"/>
    <x v="273"/>
    <s v="ACQ"/>
    <s v="3622103674"/>
    <d v="2022-10-14T00:00:00"/>
    <m/>
    <n v="38112.36"/>
    <s v="60"/>
    <d v="2022-10-20T00:00:00"/>
    <d v="2022-12-19T00:00:00"/>
    <n v="-5"/>
    <n v="55"/>
    <n v="34647.599999999999"/>
    <n v="-173238"/>
    <n v="1905618"/>
    <s v="Bonifico"/>
    <d v="2022-12-14T00:00:00"/>
    <s v="13690"/>
    <s v="SAN. BANCO POPOLARE CC TESORERIA"/>
  </r>
  <r>
    <s v="924071"/>
    <s v="96293"/>
    <x v="688"/>
    <s v="ACQ"/>
    <s v="2207900066011"/>
    <d v="2022-10-16T00:00:00"/>
    <s v="CANONE NOLEGGIO STAMPANTE DIGITALE 3 TRIM"/>
    <n v="13611.54"/>
    <s v="60"/>
    <d v="2022-10-20T00:00:00"/>
    <d v="2022-12-19T00:00:00"/>
    <n v="-21"/>
    <n v="39"/>
    <n v="11157"/>
    <n v="-234297"/>
    <n v="435123"/>
    <s v="Bonifico"/>
    <d v="2022-11-28T00:00:00"/>
    <s v="12822"/>
    <s v="SAN. BANCO POPOLARE CC TESORERIA"/>
  </r>
  <r>
    <s v="924072"/>
    <s v="92830"/>
    <x v="126"/>
    <s v="ACQ"/>
    <s v="0931936479"/>
    <d v="2022-10-17T00:00:00"/>
    <m/>
    <n v="105.75"/>
    <s v="60"/>
    <d v="2022-10-20T00:00:00"/>
    <d v="2022-12-19T00:00:00"/>
    <n v="-19"/>
    <n v="41"/>
    <n v="86.68"/>
    <n v="-1646.92"/>
    <n v="3553.88"/>
    <s v="Bonifico"/>
    <d v="2022-11-30T00:00:00"/>
    <s v="13085"/>
    <s v="SAN. BANCO POPOLARE CC TESORERIA"/>
  </r>
  <r>
    <s v="924073"/>
    <s v="92830"/>
    <x v="126"/>
    <s v="ACQ"/>
    <s v="0931936480"/>
    <d v="2022-10-17T00:00:00"/>
    <m/>
    <n v="32.94"/>
    <s v="60"/>
    <d v="2022-10-20T00:00:00"/>
    <d v="2022-12-19T00:00:00"/>
    <n v="-21"/>
    <n v="39"/>
    <n v="27"/>
    <n v="-567"/>
    <n v="1053"/>
    <s v="Bonifico"/>
    <d v="2022-11-28T00:00:00"/>
    <s v="12918"/>
    <s v="SAN. BANCO POPOLARE CC TESORERIA"/>
  </r>
  <r>
    <s v="924074"/>
    <s v="92830"/>
    <x v="126"/>
    <s v="ACQ"/>
    <s v="0931936478"/>
    <d v="2022-10-17T00:00:00"/>
    <m/>
    <n v="68.319999999999993"/>
    <s v="60"/>
    <d v="2022-10-20T00:00:00"/>
    <d v="2022-12-19T00:00:00"/>
    <n v="-19"/>
    <n v="41"/>
    <n v="56"/>
    <n v="-1064"/>
    <n v="2296"/>
    <s v="Bonifico"/>
    <d v="2022-11-30T00:00:00"/>
    <s v="13085"/>
    <s v="SAN. BANCO POPOLARE CC TESORERIA"/>
  </r>
  <r>
    <s v="924075"/>
    <s v="22637"/>
    <x v="130"/>
    <s v="ACQ"/>
    <s v="003116-0C2 PA"/>
    <d v="2022-10-14T00:00:00"/>
    <m/>
    <n v="1965.42"/>
    <s v="60"/>
    <d v="2022-10-20T00:00:00"/>
    <d v="2022-12-19T00:00:00"/>
    <n v="-21"/>
    <n v="39"/>
    <n v="1611"/>
    <n v="-33831"/>
    <n v="62829"/>
    <s v="Bonifico"/>
    <d v="2022-11-28T00:00:00"/>
    <s v="12841"/>
    <s v="SAN. BANCO POPOLARE CC TESORERIA"/>
  </r>
  <r>
    <s v="924076"/>
    <s v="90544"/>
    <x v="11"/>
    <s v="ACQ"/>
    <s v="22134218"/>
    <d v="2022-10-14T00:00:00"/>
    <m/>
    <n v="269.10000000000002"/>
    <s v="60"/>
    <d v="2022-10-20T00:00:00"/>
    <d v="2022-12-19T00:00:00"/>
    <n v="-21"/>
    <n v="39"/>
    <n v="244.64"/>
    <n v="-5137.4399999999996"/>
    <n v="9540.9599999999991"/>
    <s v="Bonifico"/>
    <d v="2022-11-28T00:00:00"/>
    <s v="12810"/>
    <s v="SAN. BANCO POPOLARE CC TESORERIA"/>
  </r>
  <r>
    <s v="924077"/>
    <s v="22956"/>
    <x v="66"/>
    <s v="ACQ"/>
    <s v="2022/2781/P"/>
    <d v="2022-10-13T00:00:00"/>
    <m/>
    <n v="1141.92"/>
    <s v="60"/>
    <d v="2022-10-20T00:00:00"/>
    <d v="2022-12-19T00:00:00"/>
    <n v="-19"/>
    <n v="41"/>
    <n v="936"/>
    <n v="-17784"/>
    <n v="38376"/>
    <s v="Bonifico"/>
    <d v="2022-11-30T00:00:00"/>
    <s v="13068"/>
    <s v="SAN. BANCO POPOLARE CC TESORERIA"/>
  </r>
  <r>
    <s v="924078"/>
    <s v="90075"/>
    <x v="57"/>
    <s v="ACQ"/>
    <s v="9300004883"/>
    <d v="2022-10-18T00:00:00"/>
    <m/>
    <n v="1049.2"/>
    <s v="60"/>
    <d v="2022-10-20T00:00:00"/>
    <d v="2022-12-19T00:00:00"/>
    <n v="-19"/>
    <n v="41"/>
    <n v="860"/>
    <n v="-16340"/>
    <n v="35260"/>
    <s v="Bonifico"/>
    <d v="2022-11-30T00:00:00"/>
    <s v="13088"/>
    <s v="SAN. BANCO POPOLARE CC TESORERIA"/>
  </r>
  <r>
    <s v="924079"/>
    <s v="90075"/>
    <x v="57"/>
    <s v="ACQ"/>
    <s v="9300004945"/>
    <d v="2022-10-18T00:00:00"/>
    <s v="VEDI NC 9300006349 DEL 17/11/22 A STORNO TOT FT"/>
    <n v="669.76"/>
    <s v="60"/>
    <d v="2022-10-20T00:00:00"/>
    <d v="2022-12-19T00:00:00"/>
    <n v="0"/>
    <n v="60"/>
    <n v="644"/>
    <n v="0"/>
    <n v="38640"/>
    <s v="Bonifico"/>
    <d v="2022-12-14T00:00:00"/>
    <s v="13701"/>
    <s v="SAN. BANCO POPOLARE CC TESORERIA"/>
  </r>
  <r>
    <s v="924081"/>
    <s v="99165"/>
    <x v="316"/>
    <s v="ACQ"/>
    <s v="6044/2022"/>
    <d v="2022-10-14T00:00:00"/>
    <m/>
    <n v="618.54"/>
    <s v="60"/>
    <d v="2022-10-20T00:00:00"/>
    <d v="2022-12-19T00:00:00"/>
    <n v="-19"/>
    <n v="41"/>
    <n v="507"/>
    <n v="-9633"/>
    <n v="20787"/>
    <s v="Bonifico"/>
    <d v="2022-11-30T00:00:00"/>
    <s v="13056"/>
    <s v="SAN. BANCO POPOLARE CC TESORERIA"/>
  </r>
  <r>
    <s v="924082"/>
    <s v="90544"/>
    <x v="11"/>
    <s v="ACQ"/>
    <s v="22134706"/>
    <d v="2022-10-17T00:00:00"/>
    <m/>
    <n v="1048.32"/>
    <s v="60"/>
    <d v="2022-10-20T00:00:00"/>
    <d v="2022-12-19T00:00:00"/>
    <n v="-21"/>
    <n v="39"/>
    <n v="1008"/>
    <n v="-21168"/>
    <n v="39312"/>
    <s v="Bonifico"/>
    <d v="2022-11-28T00:00:00"/>
    <s v="12810"/>
    <s v="SAN. BANCO POPOLARE CC TESORERIA"/>
  </r>
  <r>
    <s v="924083"/>
    <s v="90106"/>
    <x v="185"/>
    <s v="ACQ"/>
    <s v="22VFN014508"/>
    <d v="2022-10-17T00:00:00"/>
    <m/>
    <n v="67.41"/>
    <s v="60"/>
    <d v="2022-10-20T00:00:00"/>
    <d v="2022-12-19T00:00:00"/>
    <n v="-21"/>
    <n v="39"/>
    <n v="55.25"/>
    <n v="-1160.25"/>
    <n v="2154.75"/>
    <s v="Bonifico"/>
    <d v="2022-11-28T00:00:00"/>
    <s v="12815"/>
    <s v="SAN. BANCO POPOLARE CC TESORERIA"/>
  </r>
  <r>
    <s v="924084"/>
    <s v="91911"/>
    <x v="356"/>
    <s v="ACQ"/>
    <s v="13/PA"/>
    <d v="2022-10-17T00:00:00"/>
    <s v="SERV.DERATT. RADIOTERAPICA CAE"/>
    <n v="244"/>
    <s v="60"/>
    <d v="2022-10-20T00:00:00"/>
    <d v="2022-12-19T00:00:00"/>
    <n v="-26"/>
    <n v="34"/>
    <n v="200"/>
    <n v="-5200"/>
    <n v="6800"/>
    <s v="Bonifico"/>
    <d v="2022-11-23T00:00:00"/>
    <s v="12524"/>
    <s v="TERR. BANCO POPOLARE"/>
  </r>
  <r>
    <s v="924085"/>
    <s v="96777"/>
    <x v="373"/>
    <s v="ACQ"/>
    <s v="2212003380"/>
    <d v="2022-10-14T00:00:00"/>
    <m/>
    <n v="810"/>
    <s v="60"/>
    <d v="2022-10-20T00:00:00"/>
    <d v="2022-12-19T00:00:00"/>
    <n v="-5"/>
    <n v="55"/>
    <n v="736.36"/>
    <n v="-3681.8"/>
    <n v="40499.800000000003"/>
    <s v="Bonifico"/>
    <d v="2022-12-14T00:00:00"/>
    <s v="13499"/>
    <s v="SAN. BANCO POPOLARE CC TESORERIA"/>
  </r>
  <r>
    <s v="924086"/>
    <s v="96711"/>
    <x v="114"/>
    <s v="ACQ"/>
    <s v="40168690"/>
    <d v="2022-10-18T00:00:00"/>
    <m/>
    <n v="96.99"/>
    <s v="60"/>
    <d v="2022-10-20T00:00:00"/>
    <d v="2022-12-19T00:00:00"/>
    <n v="-19"/>
    <n v="41"/>
    <n v="79.5"/>
    <n v="-1510.5"/>
    <n v="3259.5"/>
    <s v="Bonifico"/>
    <d v="2022-11-30T00:00:00"/>
    <s v="13046"/>
    <s v="SAN. BANCO POPOLARE CC TESORERIA"/>
  </r>
  <r>
    <s v="924087"/>
    <s v="420"/>
    <x v="689"/>
    <s v="ACQ"/>
    <s v="238"/>
    <d v="2022-10-11T00:00:00"/>
    <m/>
    <n v="645.33000000000004"/>
    <s v="60"/>
    <d v="2022-10-20T00:00:00"/>
    <d v="2022-12-19T00:00:00"/>
    <n v="-21"/>
    <n v="39"/>
    <n v="528.96"/>
    <n v="-11108.16"/>
    <n v="20629.440000000002"/>
    <s v="Bonifico"/>
    <d v="2022-11-28T00:00:00"/>
    <s v="12876"/>
    <s v="SAN. BANCO POPOLARE CC TESORERIA"/>
  </r>
  <r>
    <s v="924088"/>
    <s v="97882"/>
    <x v="200"/>
    <s v="ACQ"/>
    <s v="1067/PA"/>
    <d v="2022-10-17T00:00:00"/>
    <m/>
    <n v="345.5"/>
    <s v="60"/>
    <d v="2022-10-20T00:00:00"/>
    <d v="2022-12-19T00:00:00"/>
    <n v="-5"/>
    <n v="55"/>
    <n v="283.2"/>
    <n v="-1416"/>
    <n v="15576"/>
    <s v="Bonifico"/>
    <d v="2022-12-14T00:00:00"/>
    <s v="13639"/>
    <s v="SAN. BANCO POPOLARE CC TESORERIA"/>
  </r>
  <r>
    <s v="924089"/>
    <s v="97882"/>
    <x v="200"/>
    <s v="ACQ"/>
    <s v="1068/PA"/>
    <d v="2022-10-17T00:00:00"/>
    <m/>
    <n v="1537.2"/>
    <s v="60"/>
    <d v="2022-10-20T00:00:00"/>
    <d v="2022-12-19T00:00:00"/>
    <n v="-19"/>
    <n v="41"/>
    <n v="1260"/>
    <n v="-23940"/>
    <n v="51660"/>
    <s v="Bonifico"/>
    <d v="2022-11-30T00:00:00"/>
    <s v="13041"/>
    <s v="SAN. BANCO POPOLARE CC TESORERIA"/>
  </r>
  <r>
    <s v="924090"/>
    <s v="98708"/>
    <x v="275"/>
    <s v="ACQ"/>
    <s v="651135"/>
    <d v="2022-10-17T00:00:00"/>
    <m/>
    <n v="101.77"/>
    <s v="60"/>
    <d v="2022-10-20T00:00:00"/>
    <d v="2022-12-19T00:00:00"/>
    <n v="-5"/>
    <n v="55"/>
    <n v="92.52"/>
    <n v="-462.59999999999997"/>
    <n v="5088.5999999999995"/>
    <s v="Bonifico"/>
    <d v="2022-12-14T00:00:00"/>
    <s v="13623"/>
    <s v="SAN. BANCO POPOLARE CC TESORERIA"/>
  </r>
  <r>
    <s v="924091"/>
    <s v="98708"/>
    <x v="275"/>
    <s v="ACQ"/>
    <s v="651136"/>
    <d v="2022-10-17T00:00:00"/>
    <m/>
    <n v="447.7"/>
    <s v="60"/>
    <d v="2022-10-20T00:00:00"/>
    <d v="2022-12-19T00:00:00"/>
    <n v="-5"/>
    <n v="55"/>
    <n v="407"/>
    <n v="-2035"/>
    <n v="22385"/>
    <s v="Bonifico"/>
    <d v="2022-12-14T00:00:00"/>
    <s v="13623"/>
    <s v="SAN. BANCO POPOLARE CC TESORERIA"/>
  </r>
  <r>
    <s v="924092"/>
    <s v="90718"/>
    <x v="172"/>
    <s v="ACQ"/>
    <s v="1020662388"/>
    <d v="2022-10-12T00:00:00"/>
    <m/>
    <n v="16100.81"/>
    <s v="60"/>
    <d v="2022-10-20T00:00:00"/>
    <d v="2022-12-19T00:00:00"/>
    <n v="-5"/>
    <n v="55"/>
    <n v="14637.1"/>
    <n v="-73185.5"/>
    <n v="805040.5"/>
    <s v="Bonifico"/>
    <d v="2022-12-14T00:00:00"/>
    <s v="13606"/>
    <s v="SAN. BANCO POPOLARE CC TESORERIA"/>
  </r>
  <r>
    <s v="924093"/>
    <s v="90718"/>
    <x v="172"/>
    <s v="ACQ"/>
    <s v="1020662389"/>
    <d v="2022-10-12T00:00:00"/>
    <m/>
    <n v="35830.959999999999"/>
    <s v="60"/>
    <d v="2022-10-20T00:00:00"/>
    <d v="2022-12-19T00:00:00"/>
    <n v="-5"/>
    <n v="55"/>
    <n v="32573.599999999999"/>
    <n v="-162868"/>
    <n v="1791548"/>
    <s v="Bonifico"/>
    <d v="2022-12-14T00:00:00"/>
    <s v="13606"/>
    <s v="SAN. BANCO POPOLARE CC TESORERIA"/>
  </r>
  <r>
    <s v="924094"/>
    <s v="96881"/>
    <x v="0"/>
    <s v="ACQ"/>
    <s v="8261396644"/>
    <d v="2022-10-17T00:00:00"/>
    <m/>
    <n v="83.16"/>
    <s v="60"/>
    <d v="2022-10-20T00:00:00"/>
    <d v="2022-12-19T00:00:00"/>
    <n v="-21"/>
    <n v="39"/>
    <n v="75.599999999999994"/>
    <n v="-1587.6"/>
    <n v="2948.3999999999996"/>
    <s v="Bonifico"/>
    <d v="2022-11-28T00:00:00"/>
    <s v="12836"/>
    <s v="SAN. BANCO POPOLARE CC TESORERIA"/>
  </r>
  <r>
    <s v="924095"/>
    <s v="22589"/>
    <x v="371"/>
    <s v="ACQ"/>
    <s v="1000010563"/>
    <d v="2022-10-07T00:00:00"/>
    <m/>
    <n v="287.19"/>
    <s v="60"/>
    <d v="2022-10-20T00:00:00"/>
    <d v="2022-12-19T00:00:00"/>
    <n v="-21"/>
    <n v="39"/>
    <n v="261.08"/>
    <n v="-5482.6799999999994"/>
    <n v="10182.119999999999"/>
    <s v="Bonifico"/>
    <d v="2022-11-28T00:00:00"/>
    <s v="12922"/>
    <s v="SAN. BANCO POPOLARE CC TESORERIA"/>
  </r>
  <r>
    <s v="924096"/>
    <s v="98688"/>
    <x v="202"/>
    <s v="ACQ"/>
    <s v="2022/1840/PA/2068"/>
    <d v="2022-10-12T00:00:00"/>
    <m/>
    <n v="8690"/>
    <s v="60"/>
    <d v="2022-10-20T00:00:00"/>
    <d v="2022-12-19T00:00:00"/>
    <n v="2"/>
    <n v="62"/>
    <n v="7900"/>
    <n v="15800"/>
    <n v="489800"/>
    <s v="Bonifico"/>
    <d v="2022-12-21T00:00:00"/>
    <s v="14275"/>
    <s v="TERR. BANCO POPOLARE"/>
  </r>
  <r>
    <s v="924097"/>
    <s v="95752"/>
    <x v="358"/>
    <s v="ACQ"/>
    <s v="1056976904"/>
    <d v="2022-10-18T00:00:00"/>
    <m/>
    <n v="405.6"/>
    <s v="60"/>
    <d v="2022-10-20T00:00:00"/>
    <d v="2022-12-19T00:00:00"/>
    <n v="-21"/>
    <n v="39"/>
    <n v="390"/>
    <n v="-8190"/>
    <n v="15210"/>
    <s v="Bonifico"/>
    <d v="2022-11-28T00:00:00"/>
    <s v="12958"/>
    <s v="SAN. BANCO POPOLARE CC TESORERIA"/>
  </r>
  <r>
    <s v="924098"/>
    <s v="90718"/>
    <x v="172"/>
    <s v="ACQ"/>
    <s v="1020662638"/>
    <d v="2022-10-13T00:00:00"/>
    <m/>
    <n v="34573"/>
    <s v="60"/>
    <d v="2022-10-20T00:00:00"/>
    <d v="2022-12-19T00:00:00"/>
    <n v="-5"/>
    <n v="55"/>
    <n v="31430"/>
    <n v="-157150"/>
    <n v="1728650"/>
    <s v="Bonifico"/>
    <d v="2022-12-14T00:00:00"/>
    <s v="13606"/>
    <s v="SAN. BANCO POPOLARE CC TESORERIA"/>
  </r>
  <r>
    <s v="924099"/>
    <s v="90461"/>
    <x v="142"/>
    <s v="ACQ"/>
    <s v="E04313"/>
    <d v="2022-10-15T00:00:00"/>
    <m/>
    <n v="44.32"/>
    <s v="60"/>
    <d v="2022-10-20T00:00:00"/>
    <d v="2022-12-19T00:00:00"/>
    <n v="-5"/>
    <n v="55"/>
    <n v="36.33"/>
    <n v="-181.64999999999998"/>
    <n v="1998.1499999999999"/>
    <s v="Bonifico"/>
    <d v="2022-12-14T00:00:00"/>
    <s v="13717"/>
    <s v="SAN. BANCO POPOLARE CC TESORERIA"/>
  </r>
  <r>
    <s v="924100"/>
    <s v="18707"/>
    <x v="413"/>
    <s v="ACQ"/>
    <s v="00010011276"/>
    <d v="2022-10-17T00:00:00"/>
    <m/>
    <n v="63.23"/>
    <s v="60"/>
    <d v="2022-10-20T00:00:00"/>
    <d v="2022-12-19T00:00:00"/>
    <n v="-21"/>
    <n v="39"/>
    <n v="51.83"/>
    <n v="-1088.43"/>
    <n v="2021.37"/>
    <s v="Bonifico"/>
    <d v="2022-11-28T00:00:00"/>
    <s v="12829"/>
    <s v="SAN. BANCO POPOLARE CC TESORERIA"/>
  </r>
  <r>
    <s v="924101"/>
    <s v="95277"/>
    <x v="107"/>
    <s v="ACQ"/>
    <s v="0000001000086456"/>
    <d v="2022-10-17T00:00:00"/>
    <m/>
    <n v="2365"/>
    <s v="60"/>
    <d v="2022-10-20T00:00:00"/>
    <d v="2022-12-19T00:00:00"/>
    <n v="2"/>
    <n v="62"/>
    <n v="2150"/>
    <n v="4300"/>
    <n v="133300"/>
    <s v="Bonifico"/>
    <d v="2022-12-21T00:00:00"/>
    <s v="14277"/>
    <s v="TERR. BANCO POPOLARE"/>
  </r>
  <r>
    <s v="924102"/>
    <s v="95752"/>
    <x v="358"/>
    <s v="ACQ"/>
    <s v="1056976946"/>
    <d v="2022-10-18T00:00:00"/>
    <m/>
    <n v="405.6"/>
    <s v="60"/>
    <d v="2022-10-20T00:00:00"/>
    <d v="2022-12-19T00:00:00"/>
    <n v="-21"/>
    <n v="39"/>
    <n v="390"/>
    <n v="-8190"/>
    <n v="15210"/>
    <s v="Bonifico"/>
    <d v="2022-11-28T00:00:00"/>
    <s v="12958"/>
    <s v="SAN. BANCO POPOLARE CC TESORERIA"/>
  </r>
  <r>
    <s v="924103"/>
    <s v="90341"/>
    <x v="245"/>
    <s v="ACQ"/>
    <s v="0400122VEN205560"/>
    <d v="2022-10-14T00:00:00"/>
    <m/>
    <n v="55.55"/>
    <s v="60"/>
    <d v="2022-10-20T00:00:00"/>
    <d v="2022-12-19T00:00:00"/>
    <n v="-5"/>
    <n v="55"/>
    <n v="50.5"/>
    <n v="-252.5"/>
    <n v="2777.5"/>
    <s v="Bonifico"/>
    <d v="2022-12-14T00:00:00"/>
    <s v="13461"/>
    <s v="SAN. BANCO POPOLARE CC TESORERIA"/>
  </r>
  <r>
    <s v="924104"/>
    <s v="90053"/>
    <x v="151"/>
    <s v="ACQ"/>
    <s v="001917/22"/>
    <d v="2022-10-18T00:00:00"/>
    <m/>
    <n v="746.64"/>
    <s v="60"/>
    <d v="2022-10-20T00:00:00"/>
    <d v="2022-12-19T00:00:00"/>
    <n v="-5"/>
    <n v="55"/>
    <n v="612"/>
    <n v="-3060"/>
    <n v="33660"/>
    <s v="Bonifico"/>
    <d v="2022-12-14T00:00:00"/>
    <s v="13470"/>
    <s v="SAN. BANCO POPOLARE CC TESORERIA"/>
  </r>
  <r>
    <s v="924105"/>
    <s v="95113"/>
    <x v="279"/>
    <s v="ACQ"/>
    <s v="10952/5"/>
    <d v="2022-10-17T00:00:00"/>
    <m/>
    <n v="84.18"/>
    <s v="60"/>
    <d v="2022-10-20T00:00:00"/>
    <d v="2022-12-19T00:00:00"/>
    <n v="-19"/>
    <n v="41"/>
    <n v="69"/>
    <n v="-1311"/>
    <n v="2829"/>
    <s v="Bonifico"/>
    <d v="2022-11-30T00:00:00"/>
    <s v="13059"/>
    <s v="SAN. BANCO POPOLARE CC TESORERIA"/>
  </r>
  <r>
    <s v="924106"/>
    <s v="95113"/>
    <x v="279"/>
    <s v="ACQ"/>
    <s v="10950/5"/>
    <d v="2022-10-17T00:00:00"/>
    <m/>
    <n v="154.33000000000001"/>
    <s v="60"/>
    <d v="2022-10-20T00:00:00"/>
    <d v="2022-12-19T00:00:00"/>
    <n v="-19"/>
    <n v="41"/>
    <n v="126.5"/>
    <n v="-2403.5"/>
    <n v="5186.5"/>
    <s v="Bonifico"/>
    <d v="2022-11-30T00:00:00"/>
    <s v="13059"/>
    <s v="SAN. BANCO POPOLARE CC TESORERIA"/>
  </r>
  <r>
    <s v="924107"/>
    <s v="95113"/>
    <x v="279"/>
    <s v="ACQ"/>
    <s v="10948/5"/>
    <d v="2022-10-17T00:00:00"/>
    <m/>
    <n v="200.08"/>
    <s v="60"/>
    <d v="2022-10-20T00:00:00"/>
    <d v="2022-12-19T00:00:00"/>
    <n v="-21"/>
    <n v="39"/>
    <n v="164"/>
    <n v="-3444"/>
    <n v="6396"/>
    <s v="Bonifico"/>
    <d v="2022-11-28T00:00:00"/>
    <s v="12868"/>
    <s v="SAN. BANCO POPOLARE CC TESORERIA"/>
  </r>
  <r>
    <s v="924108"/>
    <s v="96606"/>
    <x v="397"/>
    <s v="ACQ"/>
    <s v="1989/V2"/>
    <d v="2022-10-06T00:00:00"/>
    <m/>
    <n v="585.6"/>
    <s v="60"/>
    <d v="2022-10-20T00:00:00"/>
    <d v="2022-12-19T00:00:00"/>
    <n v="-21"/>
    <n v="39"/>
    <n v="480"/>
    <n v="-10080"/>
    <n v="18720"/>
    <s v="Bonifico"/>
    <d v="2022-11-28T00:00:00"/>
    <s v="12899"/>
    <s v="SAN. BANCO POPOLARE CC TESORERIA"/>
  </r>
  <r>
    <s v="924109"/>
    <s v="22928"/>
    <x v="161"/>
    <s v="ACQ"/>
    <s v="V90012106"/>
    <d v="2022-10-13T00:00:00"/>
    <m/>
    <n v="85.4"/>
    <s v="60"/>
    <d v="2022-10-20T00:00:00"/>
    <d v="2022-12-19T00:00:00"/>
    <n v="-19"/>
    <n v="41"/>
    <n v="70"/>
    <n v="-1330"/>
    <n v="2870"/>
    <s v="Bonifico"/>
    <d v="2022-11-30T00:00:00"/>
    <s v="13051"/>
    <s v="SAN. BANCO POPOLARE CC TESORERIA"/>
  </r>
  <r>
    <s v="924110"/>
    <s v="96951"/>
    <x v="226"/>
    <s v="ACQ"/>
    <s v="6000087577"/>
    <d v="2022-10-18T00:00:00"/>
    <m/>
    <n v="136.94999999999999"/>
    <s v="60"/>
    <d v="2022-10-20T00:00:00"/>
    <d v="2022-12-19T00:00:00"/>
    <n v="-5"/>
    <n v="55"/>
    <n v="124.5"/>
    <n v="-622.5"/>
    <n v="6847.5"/>
    <s v="Bonifico"/>
    <d v="2022-12-14T00:00:00"/>
    <s v="13723"/>
    <s v="SAN. BANCO POPOLARE CC TESORERIA"/>
  </r>
  <r>
    <s v="926002"/>
    <s v="94699"/>
    <x v="96"/>
    <s v="ACQ"/>
    <s v="2022034898"/>
    <d v="2022-10-19T00:00:00"/>
    <m/>
    <n v="717.36"/>
    <s v="60"/>
    <d v="2022-10-24T00:00:00"/>
    <d v="2022-12-23T00:00:00"/>
    <n v="-23"/>
    <n v="37"/>
    <n v="588"/>
    <n v="-13524"/>
    <n v="21756"/>
    <s v="Bonifico"/>
    <d v="2022-11-30T00:00:00"/>
    <s v="13007"/>
    <s v="SAN. BANCO POPOLARE CC TESORERIA"/>
  </r>
  <r>
    <s v="926003"/>
    <s v="90060"/>
    <x v="119"/>
    <s v="ACQ"/>
    <s v="870E168275"/>
    <d v="2022-10-19T00:00:00"/>
    <m/>
    <n v="4257"/>
    <s v="60"/>
    <d v="2022-10-24T00:00:00"/>
    <d v="2022-12-23T00:00:00"/>
    <n v="-7"/>
    <n v="53"/>
    <n v="3870"/>
    <n v="-27090"/>
    <n v="205110"/>
    <s v="Bonifico"/>
    <d v="2022-12-16T00:00:00"/>
    <s v="13896"/>
    <s v="SAN. BANCO POPOLARE CC TESORERIA"/>
  </r>
  <r>
    <s v="926004"/>
    <s v="91199"/>
    <x v="445"/>
    <s v="ACQ"/>
    <s v="00002224672"/>
    <d v="2022-10-18T00:00:00"/>
    <m/>
    <n v="171.61"/>
    <s v="60"/>
    <d v="2022-10-24T00:00:00"/>
    <d v="2022-12-23T00:00:00"/>
    <n v="-9"/>
    <n v="51"/>
    <n v="156.01"/>
    <n v="-1404.09"/>
    <n v="7956.5099999999993"/>
    <s v="Bonifico"/>
    <d v="2022-12-14T00:00:00"/>
    <s v="13684"/>
    <s v="SAN. BANCO POPOLARE CC TESORERIA"/>
  </r>
  <r>
    <s v="926005"/>
    <s v="98721"/>
    <x v="690"/>
    <s v="ACQ"/>
    <s v="114-2022-PA"/>
    <d v="2022-10-17T00:00:00"/>
    <m/>
    <n v="2647.4"/>
    <s v="60"/>
    <d v="2022-10-24T00:00:00"/>
    <d v="2022-12-23T00:00:00"/>
    <n v="-23"/>
    <n v="37"/>
    <n v="2170"/>
    <n v="-49910"/>
    <n v="80290"/>
    <s v="Bonifico"/>
    <d v="2022-11-30T00:00:00"/>
    <s v="13031"/>
    <s v="SAN. BANCO POPOLARE CC TESORERIA"/>
  </r>
  <r>
    <s v="926006"/>
    <s v="95705"/>
    <x v="283"/>
    <s v="ACQ"/>
    <s v="500013798"/>
    <d v="2022-10-19T00:00:00"/>
    <m/>
    <n v="26893.57"/>
    <s v="60"/>
    <d v="2022-10-24T00:00:00"/>
    <d v="2022-12-23T00:00:00"/>
    <n v="-7"/>
    <n v="53"/>
    <n v="24448.7"/>
    <n v="-171140.9"/>
    <n v="1295781.1000000001"/>
    <s v="Bonifico"/>
    <d v="2022-12-16T00:00:00"/>
    <s v="13880"/>
    <s v="SAN. BANCO POPOLARE CC TESORERIA"/>
  </r>
  <r>
    <s v="926007"/>
    <s v="96802"/>
    <x v="440"/>
    <s v="ACQ"/>
    <s v="22221719"/>
    <d v="2022-10-19T00:00:00"/>
    <m/>
    <n v="428.22"/>
    <s v="60"/>
    <d v="2022-10-24T00:00:00"/>
    <d v="2022-12-23T00:00:00"/>
    <n v="-23"/>
    <n v="37"/>
    <n v="351"/>
    <n v="-8073"/>
    <n v="12987"/>
    <s v="Bonifico"/>
    <d v="2022-11-30T00:00:00"/>
    <s v="13030"/>
    <s v="SAN. BANCO POPOLARE CC TESORERIA"/>
  </r>
  <r>
    <s v="926008"/>
    <s v="91199"/>
    <x v="445"/>
    <s v="ACQ"/>
    <s v="00002224676"/>
    <d v="2022-10-18T00:00:00"/>
    <m/>
    <n v="11.55"/>
    <s v="60"/>
    <d v="2022-10-24T00:00:00"/>
    <d v="2022-12-23T00:00:00"/>
    <n v="-9"/>
    <n v="51"/>
    <n v="10.5"/>
    <n v="-94.5"/>
    <n v="535.5"/>
    <s v="Bonifico"/>
    <d v="2022-12-14T00:00:00"/>
    <s v="13684"/>
    <s v="SAN. BANCO POPOLARE CC TESORERIA"/>
  </r>
  <r>
    <s v="926009"/>
    <s v="97160"/>
    <x v="376"/>
    <s v="ACQ"/>
    <s v="003106/22"/>
    <d v="2022-10-17T00:00:00"/>
    <m/>
    <n v="1207.8"/>
    <s v="60"/>
    <d v="2022-10-24T00:00:00"/>
    <d v="2022-12-23T00:00:00"/>
    <n v="-7"/>
    <n v="53"/>
    <n v="990"/>
    <n v="-6930"/>
    <n v="52470"/>
    <s v="Bonifico"/>
    <d v="2022-12-16T00:00:00"/>
    <s v="13926"/>
    <s v="SAN. BANCO POPOLARE CC TESORERIA"/>
  </r>
  <r>
    <s v="926010"/>
    <s v="98317"/>
    <x v="489"/>
    <s v="ACQ"/>
    <s v="22603470"/>
    <d v="2022-10-10T00:00:00"/>
    <m/>
    <n v="1452"/>
    <s v="60"/>
    <d v="2022-10-24T00:00:00"/>
    <d v="2022-12-23T00:00:00"/>
    <n v="-3"/>
    <n v="57"/>
    <n v="1320"/>
    <n v="-3960"/>
    <n v="75240"/>
    <s v="Bonifico"/>
    <d v="2022-12-20T00:00:00"/>
    <s v="14036"/>
    <s v="SAN. BANCO POPOLARE CC TESORERIA"/>
  </r>
  <r>
    <s v="926011"/>
    <s v="95752"/>
    <x v="358"/>
    <s v="ACQ"/>
    <s v="1056977190"/>
    <d v="2022-10-20T00:00:00"/>
    <m/>
    <n v="405.6"/>
    <s v="60"/>
    <d v="2022-10-24T00:00:00"/>
    <d v="2022-12-23T00:00:00"/>
    <n v="-23"/>
    <n v="37"/>
    <n v="390"/>
    <n v="-8970"/>
    <n v="14430"/>
    <s v="Bonifico"/>
    <d v="2022-11-30T00:00:00"/>
    <s v="13072"/>
    <s v="SAN. BANCO POPOLARE CC TESORERIA"/>
  </r>
  <r>
    <s v="926012"/>
    <s v="97160"/>
    <x v="376"/>
    <s v="ACQ"/>
    <s v="003103/22"/>
    <d v="2022-10-17T00:00:00"/>
    <m/>
    <n v="1342"/>
    <s v="60"/>
    <d v="2022-10-24T00:00:00"/>
    <d v="2022-12-23T00:00:00"/>
    <n v="-7"/>
    <n v="53"/>
    <n v="1100"/>
    <n v="-7700"/>
    <n v="58300"/>
    <s v="Bonifico"/>
    <d v="2022-12-16T00:00:00"/>
    <s v="13926"/>
    <s v="SAN. BANCO POPOLARE CC TESORERIA"/>
  </r>
  <r>
    <s v="926013"/>
    <s v="91463"/>
    <x v="434"/>
    <s v="ACQ"/>
    <s v="22033120"/>
    <d v="2022-10-07T00:00:00"/>
    <m/>
    <n v="292.8"/>
    <s v="60"/>
    <d v="2022-10-24T00:00:00"/>
    <d v="2022-12-23T00:00:00"/>
    <n v="-23"/>
    <n v="37"/>
    <n v="240"/>
    <n v="-5520"/>
    <n v="8880"/>
    <s v="Bonifico"/>
    <d v="2022-11-30T00:00:00"/>
    <s v="13025"/>
    <s v="SAN. BANCO POPOLARE CC TESORERIA"/>
  </r>
  <r>
    <s v="926014"/>
    <s v="91463"/>
    <x v="434"/>
    <s v="ACQ"/>
    <s v="22033470"/>
    <d v="2022-10-11T00:00:00"/>
    <m/>
    <n v="488"/>
    <s v="60"/>
    <d v="2022-10-24T00:00:00"/>
    <d v="2022-12-23T00:00:00"/>
    <n v="-23"/>
    <n v="37"/>
    <n v="400"/>
    <n v="-9200"/>
    <n v="14800"/>
    <s v="Bonifico"/>
    <d v="2022-11-30T00:00:00"/>
    <s v="13025"/>
    <s v="SAN. BANCO POPOLARE CC TESORERIA"/>
  </r>
  <r>
    <s v="926015"/>
    <s v="94894"/>
    <x v="273"/>
    <s v="ACQ"/>
    <s v="3622105222"/>
    <d v="2022-10-20T00:00:00"/>
    <m/>
    <n v="4146.8100000000004"/>
    <s v="60"/>
    <d v="2022-10-24T00:00:00"/>
    <d v="2022-12-23T00:00:00"/>
    <n v="-2"/>
    <n v="58"/>
    <n v="3769.83"/>
    <n v="-7539.66"/>
    <n v="218650.13999999998"/>
    <s v="Bonifico"/>
    <d v="2022-12-21T00:00:00"/>
    <s v="14223"/>
    <s v="SAN. BANCO POPOLARE CC TESORERIA"/>
  </r>
  <r>
    <s v="926016"/>
    <s v="91463"/>
    <x v="434"/>
    <s v="ACQ"/>
    <s v="22033471"/>
    <d v="2022-10-11T00:00:00"/>
    <m/>
    <n v="780.8"/>
    <s v="60"/>
    <d v="2022-10-24T00:00:00"/>
    <d v="2022-12-23T00:00:00"/>
    <n v="-23"/>
    <n v="37"/>
    <n v="640"/>
    <n v="-14720"/>
    <n v="23680"/>
    <s v="Bonifico"/>
    <d v="2022-11-30T00:00:00"/>
    <s v="13025"/>
    <s v="SAN. BANCO POPOLARE CC TESORERIA"/>
  </r>
  <r>
    <s v="926017"/>
    <s v="97227"/>
    <x v="81"/>
    <s v="ACQ"/>
    <s v="10289"/>
    <d v="2022-10-20T00:00:00"/>
    <m/>
    <n v="4099.2"/>
    <s v="60"/>
    <d v="2022-10-24T00:00:00"/>
    <d v="2022-12-23T00:00:00"/>
    <n v="-23"/>
    <n v="37"/>
    <n v="3360"/>
    <n v="-77280"/>
    <n v="124320"/>
    <s v="Bonifico"/>
    <d v="2022-11-30T00:00:00"/>
    <s v="13066"/>
    <s v="SAN. BANCO POPOLARE CC TESORERIA"/>
  </r>
  <r>
    <s v="926018"/>
    <s v="91463"/>
    <x v="434"/>
    <s v="ACQ"/>
    <s v="22033108"/>
    <d v="2022-10-07T00:00:00"/>
    <m/>
    <n v="390.4"/>
    <s v="60"/>
    <d v="2022-10-24T00:00:00"/>
    <d v="2022-12-23T00:00:00"/>
    <n v="-23"/>
    <n v="37"/>
    <n v="320"/>
    <n v="-7360"/>
    <n v="11840"/>
    <s v="Bonifico"/>
    <d v="2022-11-30T00:00:00"/>
    <s v="13025"/>
    <s v="SAN. BANCO POPOLARE CC TESORERIA"/>
  </r>
  <r>
    <s v="926019"/>
    <s v="91463"/>
    <x v="434"/>
    <s v="ACQ"/>
    <s v="22033107"/>
    <d v="2022-10-07T00:00:00"/>
    <m/>
    <n v="488"/>
    <s v="60"/>
    <d v="2022-10-24T00:00:00"/>
    <d v="2022-12-23T00:00:00"/>
    <n v="-23"/>
    <n v="37"/>
    <n v="400"/>
    <n v="-9200"/>
    <n v="14800"/>
    <s v="Bonifico"/>
    <d v="2022-11-30T00:00:00"/>
    <s v="13025"/>
    <s v="SAN. BANCO POPOLARE CC TESORERIA"/>
  </r>
  <r>
    <s v="926020"/>
    <s v="95277"/>
    <x v="107"/>
    <s v="ACQ"/>
    <s v="0000001000087398"/>
    <d v="2022-10-19T00:00:00"/>
    <m/>
    <n v="13329.01"/>
    <s v="60"/>
    <d v="2022-10-24T00:00:00"/>
    <d v="2022-12-23T00:00:00"/>
    <n v="-7"/>
    <n v="53"/>
    <n v="12117.28"/>
    <n v="-84820.96"/>
    <n v="642215.84000000008"/>
    <s v="Bonifico"/>
    <d v="2022-12-16T00:00:00"/>
    <s v="13837"/>
    <s v="SAN. BANCO POPOLARE CC TESORERIA"/>
  </r>
  <r>
    <s v="926021"/>
    <s v="92743"/>
    <x v="5"/>
    <s v="ACQ"/>
    <s v="222006903"/>
    <d v="2022-10-20T00:00:00"/>
    <m/>
    <n v="61.16"/>
    <s v="60"/>
    <d v="2022-10-24T00:00:00"/>
    <d v="2022-12-23T00:00:00"/>
    <n v="-9"/>
    <n v="51"/>
    <n v="55.6"/>
    <n v="-500.40000000000003"/>
    <n v="2835.6"/>
    <s v="Bonifico"/>
    <d v="2022-12-14T00:00:00"/>
    <s v="13523"/>
    <s v="SAN. BANCO POPOLARE CC TESORERIA"/>
  </r>
  <r>
    <s v="926022"/>
    <s v="91455"/>
    <x v="540"/>
    <s v="ACQ"/>
    <s v="014/324"/>
    <d v="2022-10-20T00:00:00"/>
    <s v="OSLO SRL: docenza al Corso di formazione Base ed Avanzato &quot;Supporto qlik specialistico&quot; - 6 giornate, anno 2022."/>
    <n v="4135.8"/>
    <s v="60"/>
    <d v="2022-10-24T00:00:00"/>
    <d v="2022-12-23T00:00:00"/>
    <n v="-16"/>
    <n v="44"/>
    <n v="3390"/>
    <n v="-54240"/>
    <n v="149160"/>
    <s v="Bonifico"/>
    <d v="2022-12-07T00:00:00"/>
    <s v="13334"/>
    <s v="SAN. BANCO POPOLARE CC TESORERIA"/>
  </r>
  <r>
    <s v="926023"/>
    <s v="90712"/>
    <x v="453"/>
    <s v="ACQ_I"/>
    <s v="V0-139298"/>
    <d v="2022-10-17T00:00:00"/>
    <s v="TERR"/>
    <n v="122.72"/>
    <s v="30"/>
    <d v="2022-10-24T00:00:00"/>
    <d v="2022-11-23T00:00:00"/>
    <n v="-8"/>
    <n v="22"/>
    <n v="118"/>
    <n v="-944"/>
    <n v="2596"/>
    <s v="Bonifico"/>
    <d v="2022-11-15T00:00:00"/>
    <s v="12188"/>
    <s v="TERR. BANCO POPOLARE"/>
  </r>
  <r>
    <s v="926024"/>
    <s v="90712"/>
    <x v="453"/>
    <s v="ACQ_I"/>
    <s v="V0-139295"/>
    <d v="2022-10-17T00:00:00"/>
    <s v="OSP"/>
    <n v="184.08"/>
    <s v="30"/>
    <d v="2022-10-24T00:00:00"/>
    <d v="2022-11-23T00:00:00"/>
    <n v="-8"/>
    <n v="22"/>
    <n v="177"/>
    <n v="-1416"/>
    <n v="3894"/>
    <s v="Bonifico"/>
    <d v="2022-11-15T00:00:00"/>
    <s v="12189"/>
    <s v="SAN. BANCO POPOLARE CC TESORERIA"/>
  </r>
  <r>
    <s v="926025"/>
    <s v="90712"/>
    <x v="453"/>
    <s v="ACQ_I"/>
    <s v="V0-140290"/>
    <d v="2022-10-19T00:00:00"/>
    <s v="TERR"/>
    <n v="122.72"/>
    <s v="30"/>
    <d v="2022-10-24T00:00:00"/>
    <d v="2022-11-23T00:00:00"/>
    <n v="-8"/>
    <n v="22"/>
    <n v="118"/>
    <n v="-944"/>
    <n v="2596"/>
    <s v="Bonifico"/>
    <d v="2022-11-15T00:00:00"/>
    <s v="12188"/>
    <s v="TERR. BANCO POPOLARE"/>
  </r>
  <r>
    <s v="926026"/>
    <s v="90712"/>
    <x v="453"/>
    <s v="ACQ_I"/>
    <s v="V0-140289"/>
    <d v="2022-10-19T00:00:00"/>
    <s v="TERR"/>
    <n v="184.08"/>
    <s v="30"/>
    <d v="2022-10-24T00:00:00"/>
    <d v="2022-11-23T00:00:00"/>
    <n v="-8"/>
    <n v="22"/>
    <n v="177"/>
    <n v="-1416"/>
    <n v="3894"/>
    <s v="Bonifico"/>
    <d v="2022-11-15T00:00:00"/>
    <s v="12188"/>
    <s v="TERR. BANCO POPOLARE"/>
  </r>
  <r>
    <s v="926027"/>
    <s v="10396"/>
    <x v="691"/>
    <s v="ACQ"/>
    <s v="00083/2022/PA"/>
    <d v="2022-10-20T00:00:00"/>
    <s v="e/e+gas+nol.cont+puliz hub vaccin sett22"/>
    <n v="6172.11"/>
    <s v="60"/>
    <d v="2022-10-24T00:00:00"/>
    <d v="2022-12-23T00:00:00"/>
    <n v="-42"/>
    <n v="18"/>
    <n v="6172.11"/>
    <n v="-259228.62"/>
    <n v="111097.98"/>
    <s v="Bonifico"/>
    <d v="2022-11-11T00:00:00"/>
    <s v="11922"/>
    <s v="TERR. BANCO POPOLARE"/>
  </r>
  <r>
    <s v="926028"/>
    <s v="96876"/>
    <x v="7"/>
    <s v="ACQ"/>
    <s v="0740907943"/>
    <d v="2022-10-19T00:00:00"/>
    <s v="NC A STORNO TOT. FATT. 740875777 DEL 24/5/22 GIà PAGATA - PER MERCE NON IDONEA"/>
    <n v="-1098"/>
    <s v="60"/>
    <d v="2022-10-24T00:00:00"/>
    <d v="2022-12-23T00:00:00"/>
    <n v="0"/>
    <n v="60"/>
    <n v="-900"/>
    <n v="0"/>
    <n v="-54000"/>
    <s v="Bonifico"/>
    <d v="2022-11-17T00:00:00"/>
    <s v="12302"/>
    <s v="SAN. BANCO POPOLARE CC TESORERIA"/>
  </r>
  <r>
    <s v="926032"/>
    <s v="94921"/>
    <x v="182"/>
    <s v="ACQ"/>
    <s v="8722177869"/>
    <d v="2022-10-19T00:00:00"/>
    <m/>
    <n v="3255.79"/>
    <s v="60"/>
    <d v="2022-10-24T00:00:00"/>
    <d v="2022-12-23T00:00:00"/>
    <n v="-7"/>
    <n v="53"/>
    <n v="2959.81"/>
    <n v="-20718.669999999998"/>
    <n v="156869.93"/>
    <s v="Bonifico"/>
    <d v="2022-12-16T00:00:00"/>
    <s v="13883"/>
    <s v="SAN. BANCO POPOLARE CC TESORERIA"/>
  </r>
  <r>
    <s v="926033"/>
    <s v="90544"/>
    <x v="11"/>
    <s v="ACQ"/>
    <s v="22136203"/>
    <d v="2022-10-19T00:00:00"/>
    <m/>
    <n v="1953.82"/>
    <s v="60"/>
    <d v="2022-10-24T00:00:00"/>
    <d v="2022-12-23T00:00:00"/>
    <n v="-7"/>
    <n v="53"/>
    <n v="1776.2"/>
    <n v="-12433.4"/>
    <n v="94138.6"/>
    <s v="Bonifico"/>
    <d v="2022-12-16T00:00:00"/>
    <s v="13895"/>
    <s v="SAN. BANCO POPOLARE CC TESORERIA"/>
  </r>
  <r>
    <s v="926035"/>
    <s v="93239"/>
    <x v="213"/>
    <s v="ACQ"/>
    <s v="9700228301"/>
    <d v="2022-10-20T00:00:00"/>
    <s v="CANONE OTTOBRE 2022"/>
    <n v="2236.67"/>
    <s v="60"/>
    <d v="2022-10-24T00:00:00"/>
    <d v="2022-12-23T00:00:00"/>
    <n v="-23"/>
    <n v="37"/>
    <n v="1833.34"/>
    <n v="-42166.82"/>
    <n v="67833.58"/>
    <s v="Bonifico"/>
    <d v="2022-11-30T00:00:00"/>
    <s v="13017"/>
    <s v="SAN. BANCO POPOLARE CC TESORERIA"/>
  </r>
  <r>
    <s v="926037"/>
    <s v="94699"/>
    <x v="96"/>
    <s v="ACQ"/>
    <s v="2022034897"/>
    <d v="2022-10-19T00:00:00"/>
    <m/>
    <n v="91.5"/>
    <s v="60"/>
    <d v="2022-10-24T00:00:00"/>
    <d v="2022-12-23T00:00:00"/>
    <n v="-7"/>
    <n v="53"/>
    <n v="75"/>
    <n v="-525"/>
    <n v="3975"/>
    <s v="Bonifico"/>
    <d v="2022-12-16T00:00:00"/>
    <s v="13955"/>
    <s v="SAN. BANCO POPOLARE CC TESORERIA"/>
  </r>
  <r>
    <s v="926038"/>
    <s v="92957"/>
    <x v="478"/>
    <s v="ACQ"/>
    <s v="003850-0CQ"/>
    <d v="2022-10-20T00:00:00"/>
    <m/>
    <n v="231"/>
    <s v="60"/>
    <d v="2022-10-24T00:00:00"/>
    <d v="2022-12-23T00:00:00"/>
    <n v="-23"/>
    <n v="37"/>
    <n v="210"/>
    <n v="-4830"/>
    <n v="7770"/>
    <s v="Bonifico"/>
    <d v="2022-11-30T00:00:00"/>
    <s v="13071"/>
    <s v="SAN. BANCO POPOLARE CC TESORERIA"/>
  </r>
  <r>
    <s v="926039"/>
    <s v="92957"/>
    <x v="478"/>
    <s v="ACQ"/>
    <s v="003849-0CQ"/>
    <d v="2022-10-20T00:00:00"/>
    <m/>
    <n v="231"/>
    <s v="60"/>
    <d v="2022-10-24T00:00:00"/>
    <d v="2022-12-23T00:00:00"/>
    <n v="-23"/>
    <n v="37"/>
    <n v="210"/>
    <n v="-4830"/>
    <n v="7770"/>
    <s v="Bonifico"/>
    <d v="2022-11-30T00:00:00"/>
    <s v="13071"/>
    <s v="SAN. BANCO POPOLARE CC TESORERIA"/>
  </r>
  <r>
    <s v="926040"/>
    <s v="99699"/>
    <x v="299"/>
    <s v="ACQ"/>
    <s v="3/2172"/>
    <d v="2022-10-17T00:00:00"/>
    <m/>
    <n v="3943.68"/>
    <s v="60"/>
    <d v="2022-10-24T00:00:00"/>
    <d v="2022-12-23T00:00:00"/>
    <n v="-23"/>
    <n v="37"/>
    <n v="3792"/>
    <n v="-87216"/>
    <n v="140304"/>
    <s v="Bonifico"/>
    <d v="2022-11-30T00:00:00"/>
    <s v="13032"/>
    <s v="SAN. BANCO POPOLARE CC TESORERIA"/>
  </r>
  <r>
    <s v="926041"/>
    <s v="90686"/>
    <x v="326"/>
    <s v="ACQ"/>
    <s v="CD22068856"/>
    <d v="2022-10-19T00:00:00"/>
    <m/>
    <n v="75.64"/>
    <s v="60"/>
    <d v="2022-10-24T00:00:00"/>
    <d v="2022-12-23T00:00:00"/>
    <n v="-3"/>
    <n v="57"/>
    <n v="62"/>
    <n v="-186"/>
    <n v="3534"/>
    <s v="Bonifico"/>
    <d v="2022-12-20T00:00:00"/>
    <s v="13982"/>
    <s v="SAN. BANCO POPOLARE CC TESORERIA"/>
  </r>
  <r>
    <s v="926042"/>
    <s v="90060"/>
    <x v="119"/>
    <s v="ACQ"/>
    <s v="870E168274"/>
    <d v="2022-10-19T00:00:00"/>
    <m/>
    <n v="1731.95"/>
    <s v="60"/>
    <d v="2022-10-24T00:00:00"/>
    <d v="2022-12-23T00:00:00"/>
    <n v="-7"/>
    <n v="53"/>
    <n v="1574.5"/>
    <n v="-11021.5"/>
    <n v="83448.5"/>
    <s v="Bonifico"/>
    <d v="2022-12-16T00:00:00"/>
    <s v="13896"/>
    <s v="SAN. BANCO POPOLARE CC TESORERIA"/>
  </r>
  <r>
    <s v="926043"/>
    <s v="95752"/>
    <x v="358"/>
    <s v="ACQ"/>
    <s v="1056977173"/>
    <d v="2022-10-20T00:00:00"/>
    <m/>
    <n v="65.52"/>
    <s v="60"/>
    <d v="2022-10-24T00:00:00"/>
    <d v="2022-12-23T00:00:00"/>
    <n v="-23"/>
    <n v="37"/>
    <n v="63"/>
    <n v="-1449"/>
    <n v="2331"/>
    <s v="Bonifico"/>
    <d v="2022-11-30T00:00:00"/>
    <s v="13072"/>
    <s v="SAN. BANCO POPOLARE CC TESORERIA"/>
  </r>
  <r>
    <s v="926044"/>
    <s v="91199"/>
    <x v="445"/>
    <s v="ACQ"/>
    <s v="00002224674"/>
    <d v="2022-10-18T00:00:00"/>
    <m/>
    <n v="676.35"/>
    <s v="60"/>
    <d v="2022-10-24T00:00:00"/>
    <d v="2022-12-23T00:00:00"/>
    <n v="-9"/>
    <n v="51"/>
    <n v="614.86"/>
    <n v="-5533.74"/>
    <n v="31357.86"/>
    <s v="Bonifico"/>
    <d v="2022-12-14T00:00:00"/>
    <s v="13684"/>
    <s v="SAN. BANCO POPOLARE CC TESORERIA"/>
  </r>
  <r>
    <s v="926045"/>
    <s v="91199"/>
    <x v="445"/>
    <s v="ACQ"/>
    <s v="00002224671"/>
    <d v="2022-10-18T00:00:00"/>
    <m/>
    <n v="541.07000000000005"/>
    <s v="60"/>
    <d v="2022-10-24T00:00:00"/>
    <d v="2022-12-23T00:00:00"/>
    <n v="-9"/>
    <n v="51"/>
    <n v="491.88"/>
    <n v="-4426.92"/>
    <n v="25085.88"/>
    <s v="Bonifico"/>
    <d v="2022-12-14T00:00:00"/>
    <s v="13684"/>
    <s v="SAN. BANCO POPOLARE CC TESORERIA"/>
  </r>
  <r>
    <s v="926046"/>
    <s v="22815"/>
    <x v="123"/>
    <s v="ACQ"/>
    <s v="2200007334"/>
    <d v="2022-10-20T00:00:00"/>
    <m/>
    <n v="2310"/>
    <s v="60"/>
    <d v="2022-10-24T00:00:00"/>
    <d v="2022-12-23T00:00:00"/>
    <n v="-2"/>
    <n v="58"/>
    <n v="2100"/>
    <n v="-4200"/>
    <n v="121800"/>
    <s v="Bonifico"/>
    <d v="2022-12-21T00:00:00"/>
    <s v="14203"/>
    <s v="SAN. BANCO POPOLARE CC TESORERIA"/>
  </r>
  <r>
    <s v="926047"/>
    <s v="99263"/>
    <x v="437"/>
    <s v="ACQ"/>
    <s v="4000006319"/>
    <d v="2022-10-14T00:00:00"/>
    <m/>
    <n v="14.94"/>
    <s v="60"/>
    <d v="2022-10-24T00:00:00"/>
    <d v="2022-12-23T00:00:00"/>
    <n v="-9"/>
    <n v="51"/>
    <n v="13.58"/>
    <n v="-122.22"/>
    <n v="692.58"/>
    <s v="Bonifico"/>
    <d v="2022-12-14T00:00:00"/>
    <s v="13520"/>
    <s v="SAN. BANCO POPOLARE CC TESORERIA"/>
  </r>
  <r>
    <s v="926048"/>
    <s v="91477"/>
    <x v="106"/>
    <s v="ACQ"/>
    <s v="1209382832"/>
    <d v="2022-10-20T00:00:00"/>
    <m/>
    <n v="12590.4"/>
    <s v="60"/>
    <d v="2022-10-24T00:00:00"/>
    <d v="2022-12-23T00:00:00"/>
    <n v="-3"/>
    <n v="57"/>
    <n v="10320"/>
    <n v="-30960"/>
    <n v="588240"/>
    <s v="Bonifico"/>
    <d v="2022-12-20T00:00:00"/>
    <s v="14119"/>
    <s v="SAN. BANCO POPOLARE CC TESORERIA"/>
  </r>
  <r>
    <s v="926049"/>
    <s v="1419"/>
    <x v="256"/>
    <s v="ACQ"/>
    <s v="004142PA"/>
    <d v="2022-10-17T00:00:00"/>
    <m/>
    <n v="610"/>
    <s v="60"/>
    <d v="2022-10-24T00:00:00"/>
    <d v="2022-12-23T00:00:00"/>
    <n v="-23"/>
    <n v="37"/>
    <n v="500"/>
    <n v="-11500"/>
    <n v="18500"/>
    <s v="Bonifico"/>
    <d v="2022-11-30T00:00:00"/>
    <s v="13062"/>
    <s v="SAN. BANCO POPOLARE CC TESORERIA"/>
  </r>
  <r>
    <s v="926050"/>
    <s v="96491"/>
    <x v="3"/>
    <s v="ACQ"/>
    <s v="22225801"/>
    <d v="2022-10-20T00:00:00"/>
    <m/>
    <n v="955.7"/>
    <s v="60"/>
    <d v="2022-10-24T00:00:00"/>
    <d v="2022-12-23T00:00:00"/>
    <n v="-3"/>
    <n v="57"/>
    <n v="783.36"/>
    <n v="-2350.08"/>
    <n v="44651.520000000004"/>
    <s v="Bonifico"/>
    <d v="2022-12-20T00:00:00"/>
    <s v="14108"/>
    <s v="SAN. BANCO POPOLARE CC TESORERIA"/>
  </r>
  <r>
    <s v="926051"/>
    <s v="96491"/>
    <x v="3"/>
    <s v="ACQ"/>
    <s v="22225444"/>
    <d v="2022-10-20T00:00:00"/>
    <m/>
    <n v="936"/>
    <s v="60"/>
    <d v="2022-10-24T00:00:00"/>
    <d v="2022-12-23T00:00:00"/>
    <n v="-23"/>
    <n v="37"/>
    <n v="900"/>
    <n v="-20700"/>
    <n v="33300"/>
    <s v="Bonifico"/>
    <d v="2022-11-30T00:00:00"/>
    <s v="13063"/>
    <s v="SAN. BANCO POPOLARE CC TESORERIA"/>
  </r>
  <r>
    <s v="926052"/>
    <s v="91477"/>
    <x v="106"/>
    <s v="ACQ"/>
    <s v="1209382834"/>
    <d v="2022-10-20T00:00:00"/>
    <m/>
    <n v="90.65"/>
    <s v="60"/>
    <d v="2022-10-24T00:00:00"/>
    <d v="2022-12-23T00:00:00"/>
    <n v="-3"/>
    <n v="57"/>
    <n v="74.3"/>
    <n v="-222.89999999999998"/>
    <n v="4235.0999999999995"/>
    <s v="Bonifico"/>
    <d v="2022-12-20T00:00:00"/>
    <s v="14119"/>
    <s v="SAN. BANCO POPOLARE CC TESORERIA"/>
  </r>
  <r>
    <s v="926053"/>
    <s v="91477"/>
    <x v="106"/>
    <s v="ACQ"/>
    <s v="1209382831"/>
    <d v="2022-10-20T00:00:00"/>
    <m/>
    <n v="579.5"/>
    <s v="60"/>
    <d v="2022-10-24T00:00:00"/>
    <d v="2022-12-23T00:00:00"/>
    <n v="-3"/>
    <n v="57"/>
    <n v="475"/>
    <n v="-1425"/>
    <n v="27075"/>
    <s v="Bonifico"/>
    <d v="2022-12-20T00:00:00"/>
    <s v="14119"/>
    <s v="SAN. BANCO POPOLARE CC TESORERIA"/>
  </r>
  <r>
    <s v="926054"/>
    <s v="96491"/>
    <x v="3"/>
    <s v="ACQ"/>
    <s v="22225483"/>
    <d v="2022-10-20T00:00:00"/>
    <m/>
    <n v="613.6"/>
    <s v="60"/>
    <d v="2022-10-24T00:00:00"/>
    <d v="2022-12-23T00:00:00"/>
    <n v="-23"/>
    <n v="37"/>
    <n v="590"/>
    <n v="-13570"/>
    <n v="21830"/>
    <s v="Bonifico"/>
    <d v="2022-11-30T00:00:00"/>
    <s v="13063"/>
    <s v="SAN. BANCO POPOLARE CC TESORERIA"/>
  </r>
  <r>
    <s v="926055"/>
    <s v="96491"/>
    <x v="3"/>
    <s v="ACQ"/>
    <s v="22225484"/>
    <d v="2022-10-20T00:00:00"/>
    <m/>
    <n v="1362.4"/>
    <s v="60"/>
    <d v="2022-10-24T00:00:00"/>
    <d v="2022-12-23T00:00:00"/>
    <n v="-23"/>
    <n v="37"/>
    <n v="1310"/>
    <n v="-30130"/>
    <n v="48470"/>
    <s v="Bonifico"/>
    <d v="2022-11-30T00:00:00"/>
    <s v="13063"/>
    <s v="SAN. BANCO POPOLARE CC TESORERIA"/>
  </r>
  <r>
    <s v="926056"/>
    <s v="96491"/>
    <x v="3"/>
    <s v="ACQ"/>
    <s v="22225696"/>
    <d v="2022-10-20T00:00:00"/>
    <s v="prezzo unitario + basso"/>
    <n v="929.35"/>
    <s v="60"/>
    <d v="2022-10-24T00:00:00"/>
    <d v="2022-12-23T00:00:00"/>
    <n v="-3"/>
    <n v="57"/>
    <n v="761.76"/>
    <n v="-2285.2799999999997"/>
    <n v="43420.32"/>
    <s v="Bonifico"/>
    <d v="2022-12-20T00:00:00"/>
    <s v="14108"/>
    <s v="SAN. BANCO POPOLARE CC TESORERIA"/>
  </r>
  <r>
    <s v="926057"/>
    <s v="90544"/>
    <x v="11"/>
    <s v="ACQ"/>
    <s v="22136202"/>
    <d v="2022-10-19T00:00:00"/>
    <m/>
    <n v="1229.76"/>
    <s v="60"/>
    <d v="2022-10-24T00:00:00"/>
    <d v="2022-12-23T00:00:00"/>
    <n v="-2"/>
    <n v="58"/>
    <n v="1008"/>
    <n v="-2016"/>
    <n v="58464"/>
    <s v="Bonifico"/>
    <d v="2022-12-21T00:00:00"/>
    <s v="14245"/>
    <s v="SAN. BANCO POPOLARE CC TESORERIA"/>
  </r>
  <r>
    <s v="926058"/>
    <s v="90544"/>
    <x v="11"/>
    <s v="ACQ"/>
    <s v="22136559"/>
    <d v="2022-10-19T00:00:00"/>
    <m/>
    <n v="196.68"/>
    <s v="60"/>
    <d v="2022-10-24T00:00:00"/>
    <d v="2022-12-23T00:00:00"/>
    <n v="-23"/>
    <n v="37"/>
    <n v="178.8"/>
    <n v="-4112.4000000000005"/>
    <n v="6615.6"/>
    <s v="Bonifico"/>
    <d v="2022-11-30T00:00:00"/>
    <s v="13086"/>
    <s v="SAN. BANCO POPOLARE CC TESORERIA"/>
  </r>
  <r>
    <s v="926059"/>
    <s v="90031"/>
    <x v="208"/>
    <s v="ACQ"/>
    <s v="1220265834"/>
    <d v="2022-10-18T00:00:00"/>
    <m/>
    <n v="6.5"/>
    <s v="60"/>
    <d v="2022-10-24T00:00:00"/>
    <d v="2022-12-23T00:00:00"/>
    <n v="-7"/>
    <n v="53"/>
    <n v="5.91"/>
    <n v="-41.370000000000005"/>
    <n v="313.23"/>
    <s v="Bonifico"/>
    <d v="2022-12-16T00:00:00"/>
    <s v="13842"/>
    <s v="SAN. BANCO POPOLARE CC TESORERIA"/>
  </r>
  <r>
    <s v="926060"/>
    <s v="90031"/>
    <x v="208"/>
    <s v="ACQ"/>
    <s v="1220265833"/>
    <d v="2022-10-18T00:00:00"/>
    <m/>
    <n v="39.200000000000003"/>
    <s v="60"/>
    <d v="2022-10-24T00:00:00"/>
    <d v="2022-12-23T00:00:00"/>
    <n v="-7"/>
    <n v="53"/>
    <n v="35.64"/>
    <n v="-249.48000000000002"/>
    <n v="1888.92"/>
    <s v="Bonifico"/>
    <d v="2022-12-16T00:00:00"/>
    <s v="13842"/>
    <s v="SAN. BANCO POPOLARE CC TESORERIA"/>
  </r>
  <r>
    <s v="926061"/>
    <s v="90031"/>
    <x v="208"/>
    <s v="ACQ"/>
    <s v="1220265835"/>
    <d v="2022-10-18T00:00:00"/>
    <m/>
    <n v="110.55"/>
    <s v="60"/>
    <d v="2022-10-24T00:00:00"/>
    <d v="2022-12-23T00:00:00"/>
    <n v="-7"/>
    <n v="53"/>
    <n v="100.5"/>
    <n v="-703.5"/>
    <n v="5326.5"/>
    <s v="Bonifico"/>
    <d v="2022-12-16T00:00:00"/>
    <s v="13842"/>
    <s v="SAN. BANCO POPOLARE CC TESORERIA"/>
  </r>
  <r>
    <s v="926062"/>
    <s v="94921"/>
    <x v="182"/>
    <s v="ACQ"/>
    <s v="8722177868"/>
    <d v="2022-10-19T00:00:00"/>
    <m/>
    <n v="759.33"/>
    <s v="60"/>
    <d v="2022-10-24T00:00:00"/>
    <d v="2022-12-23T00:00:00"/>
    <n v="-7"/>
    <n v="53"/>
    <n v="690.3"/>
    <n v="-4832.0999999999995"/>
    <n v="36585.899999999994"/>
    <s v="Bonifico"/>
    <d v="2022-12-16T00:00:00"/>
    <s v="13883"/>
    <s v="SAN. BANCO POPOLARE CC TESORERIA"/>
  </r>
  <r>
    <s v="926063"/>
    <s v="94921"/>
    <x v="182"/>
    <s v="ACQ"/>
    <s v="8722177867"/>
    <d v="2022-10-19T00:00:00"/>
    <m/>
    <n v="59254.31"/>
    <s v="60"/>
    <d v="2022-10-24T00:00:00"/>
    <d v="2022-12-23T00:00:00"/>
    <n v="-7"/>
    <n v="53"/>
    <n v="53867.55"/>
    <n v="-377072.85000000003"/>
    <n v="2854980.1500000004"/>
    <s v="Bonifico"/>
    <d v="2022-12-16T00:00:00"/>
    <s v="13883"/>
    <s v="SAN. BANCO POPOLARE CC TESORERIA"/>
  </r>
  <r>
    <s v="926064"/>
    <s v="101049"/>
    <x v="389"/>
    <s v="ACQ"/>
    <s v="V2205294"/>
    <d v="2022-10-19T00:00:00"/>
    <s v="P UNITARIO MAGGIORE"/>
    <n v="6464.64"/>
    <s v="60"/>
    <d v="2022-10-24T00:00:00"/>
    <d v="2022-12-23T00:00:00"/>
    <n v="-23"/>
    <n v="37"/>
    <n v="6216"/>
    <n v="-142968"/>
    <n v="229992"/>
    <s v="Bonifico"/>
    <d v="2022-11-30T00:00:00"/>
    <s v="13091"/>
    <s v="SAN. BANCO POPOLARE CC TESORERIA"/>
  </r>
  <r>
    <s v="926065"/>
    <s v="94546"/>
    <x v="71"/>
    <s v="ACQ"/>
    <s v="1011363270"/>
    <d v="2022-10-19T00:00:00"/>
    <m/>
    <n v="101.99"/>
    <s v="60"/>
    <d v="2022-10-24T00:00:00"/>
    <d v="2022-12-23T00:00:00"/>
    <n v="-9"/>
    <n v="51"/>
    <n v="83.6"/>
    <n v="-752.4"/>
    <n v="4263.5999999999995"/>
    <s v="Bonifico"/>
    <d v="2022-12-14T00:00:00"/>
    <s v="13550"/>
    <s v="SAN. BANCO POPOLARE CC TESORERIA"/>
  </r>
  <r>
    <s v="926066"/>
    <s v="93395"/>
    <x v="51"/>
    <s v="ACQ"/>
    <s v="22088951 Q1"/>
    <d v="2022-10-19T00:00:00"/>
    <m/>
    <n v="124.44"/>
    <s v="60"/>
    <d v="2022-10-24T00:00:00"/>
    <d v="2022-12-23T00:00:00"/>
    <n v="-3"/>
    <n v="57"/>
    <n v="102"/>
    <n v="-306"/>
    <n v="5814"/>
    <s v="Bonifico"/>
    <d v="2022-12-20T00:00:00"/>
    <s v="14064"/>
    <s v="SAN. BANCO POPOLARE CC TESORERIA"/>
  </r>
  <r>
    <s v="926067"/>
    <s v="93395"/>
    <x v="51"/>
    <s v="ACQ"/>
    <s v="22088952 Q1"/>
    <d v="2022-10-19T00:00:00"/>
    <m/>
    <n v="165.92"/>
    <s v="60"/>
    <d v="2022-10-24T00:00:00"/>
    <d v="2022-12-23T00:00:00"/>
    <n v="-3"/>
    <n v="57"/>
    <n v="136"/>
    <n v="-408"/>
    <n v="7752"/>
    <s v="Bonifico"/>
    <d v="2022-12-20T00:00:00"/>
    <s v="14064"/>
    <s v="SAN. BANCO POPOLARE CC TESORERIA"/>
  </r>
  <r>
    <s v="926068"/>
    <s v="99454"/>
    <x v="247"/>
    <s v="ACQ"/>
    <s v="2022113230"/>
    <d v="2022-10-20T00:00:00"/>
    <m/>
    <n v="88.45"/>
    <s v="60"/>
    <d v="2022-10-24T00:00:00"/>
    <d v="2022-12-23T00:00:00"/>
    <n v="-3"/>
    <n v="57"/>
    <n v="72.5"/>
    <n v="-217.5"/>
    <n v="4132.5"/>
    <s v="Bonifico"/>
    <d v="2022-12-20T00:00:00"/>
    <s v="14032"/>
    <s v="SAN. BANCO POPOLARE CC TESORERIA"/>
  </r>
  <r>
    <s v="926069"/>
    <s v="99517"/>
    <x v="129"/>
    <s v="ACQ"/>
    <s v="601063848"/>
    <d v="2022-10-19T00:00:00"/>
    <m/>
    <n v="43.92"/>
    <s v="60"/>
    <d v="2022-10-24T00:00:00"/>
    <d v="2022-12-23T00:00:00"/>
    <n v="-3"/>
    <n v="57"/>
    <n v="36"/>
    <n v="-108"/>
    <n v="2052"/>
    <s v="Bonifico"/>
    <d v="2022-12-20T00:00:00"/>
    <s v="14028"/>
    <s v="SAN. BANCO POPOLARE CC TESORERIA"/>
  </r>
  <r>
    <s v="926070"/>
    <s v="92957"/>
    <x v="478"/>
    <s v="ACQ"/>
    <s v="003851-0CQ"/>
    <d v="2022-10-20T00:00:00"/>
    <m/>
    <n v="231"/>
    <s v="60"/>
    <d v="2022-10-24T00:00:00"/>
    <d v="2022-12-23T00:00:00"/>
    <n v="-23"/>
    <n v="37"/>
    <n v="210"/>
    <n v="-4830"/>
    <n v="7770"/>
    <s v="Bonifico"/>
    <d v="2022-11-30T00:00:00"/>
    <s v="13071"/>
    <s v="SAN. BANCO POPOLARE CC TESORERIA"/>
  </r>
  <r>
    <s v="926071"/>
    <s v="96777"/>
    <x v="373"/>
    <s v="ACQ"/>
    <s v="2212003452"/>
    <d v="2022-10-19T00:00:00"/>
    <m/>
    <n v="450"/>
    <s v="60"/>
    <d v="2022-10-24T00:00:00"/>
    <d v="2022-12-23T00:00:00"/>
    <n v="-3"/>
    <n v="57"/>
    <n v="409.09"/>
    <n v="-1227.27"/>
    <n v="23318.129999999997"/>
    <s v="Bonifico"/>
    <d v="2022-12-20T00:00:00"/>
    <s v="14021"/>
    <s v="SAN. BANCO POPOLARE CC TESORERIA"/>
  </r>
  <r>
    <s v="926072"/>
    <s v="93198"/>
    <x v="510"/>
    <s v="ACQ"/>
    <s v="224874/E"/>
    <d v="2022-10-06T00:00:00"/>
    <s v="CAN MENS DEP E FORM EMODINAM SETT22 CDC0173"/>
    <n v="20333.34"/>
    <s v="60"/>
    <d v="2022-10-24T00:00:00"/>
    <d v="2022-12-23T00:00:00"/>
    <n v="-23"/>
    <n v="37"/>
    <n v="16666.669999999998"/>
    <n v="-383333.41"/>
    <n v="616666.78999999992"/>
    <s v="Bonifico"/>
    <d v="2022-11-30T00:00:00"/>
    <s v="13043"/>
    <s v="SAN. BANCO POPOLARE CC TESORERIA"/>
  </r>
  <r>
    <s v="926073"/>
    <s v="91199"/>
    <x v="445"/>
    <s v="ACQ"/>
    <s v="00002224673"/>
    <d v="2022-10-18T00:00:00"/>
    <m/>
    <n v="11.55"/>
    <s v="60"/>
    <d v="2022-10-24T00:00:00"/>
    <d v="2022-12-23T00:00:00"/>
    <n v="-9"/>
    <n v="51"/>
    <n v="10.5"/>
    <n v="-94.5"/>
    <n v="535.5"/>
    <s v="Bonifico"/>
    <d v="2022-12-14T00:00:00"/>
    <s v="13684"/>
    <s v="SAN. BANCO POPOLARE CC TESORERIA"/>
  </r>
  <r>
    <s v="926074"/>
    <s v="95752"/>
    <x v="358"/>
    <s v="ACQ"/>
    <s v="1056977172"/>
    <d v="2022-10-20T00:00:00"/>
    <m/>
    <n v="135.19999999999999"/>
    <s v="60"/>
    <d v="2022-10-24T00:00:00"/>
    <d v="2022-12-23T00:00:00"/>
    <n v="-23"/>
    <n v="37"/>
    <n v="130"/>
    <n v="-2990"/>
    <n v="4810"/>
    <s v="Bonifico"/>
    <d v="2022-11-30T00:00:00"/>
    <s v="13072"/>
    <s v="SAN. BANCO POPOLARE CC TESORERIA"/>
  </r>
  <r>
    <s v="926075"/>
    <s v="91199"/>
    <x v="445"/>
    <s v="ACQ"/>
    <s v="00002224675"/>
    <d v="2022-10-18T00:00:00"/>
    <m/>
    <n v="214.52"/>
    <s v="60"/>
    <d v="2022-10-24T00:00:00"/>
    <d v="2022-12-23T00:00:00"/>
    <n v="-9"/>
    <n v="51"/>
    <n v="195.02"/>
    <n v="-1755.18"/>
    <n v="9946.02"/>
    <s v="Bonifico"/>
    <d v="2022-12-14T00:00:00"/>
    <s v="13684"/>
    <s v="SAN. BANCO POPOLARE CC TESORERIA"/>
  </r>
  <r>
    <s v="926076"/>
    <s v="97160"/>
    <x v="376"/>
    <s v="ACQ"/>
    <s v="003104/22"/>
    <d v="2022-10-17T00:00:00"/>
    <m/>
    <n v="1342"/>
    <s v="60"/>
    <d v="2022-10-24T00:00:00"/>
    <d v="2022-12-23T00:00:00"/>
    <n v="-23"/>
    <n v="37"/>
    <n v="1100"/>
    <n v="-25300"/>
    <n v="40700"/>
    <s v="Bonifico"/>
    <d v="2022-11-30T00:00:00"/>
    <s v="13040"/>
    <s v="SAN. BANCO POPOLARE CC TESORERIA"/>
  </r>
  <r>
    <s v="926077"/>
    <s v="97160"/>
    <x v="376"/>
    <s v="ACQ"/>
    <s v="003105/22"/>
    <d v="2022-10-17T00:00:00"/>
    <m/>
    <n v="268.39999999999998"/>
    <s v="60"/>
    <d v="2022-10-24T00:00:00"/>
    <d v="2022-12-23T00:00:00"/>
    <n v="-23"/>
    <n v="37"/>
    <n v="220"/>
    <n v="-5060"/>
    <n v="8140"/>
    <s v="Bonifico"/>
    <d v="2022-11-30T00:00:00"/>
    <s v="13040"/>
    <s v="SAN. BANCO POPOLARE CC TESORERIA"/>
  </r>
  <r>
    <s v="926078"/>
    <s v="101016"/>
    <x v="487"/>
    <s v="ACQ"/>
    <s v="FE001060"/>
    <d v="2022-10-15T00:00:00"/>
    <m/>
    <n v="292.8"/>
    <s v="60"/>
    <d v="2022-10-24T00:00:00"/>
    <d v="2022-12-23T00:00:00"/>
    <n v="-9"/>
    <n v="51"/>
    <n v="240"/>
    <n v="-2160"/>
    <n v="12240"/>
    <s v="Bonifico"/>
    <d v="2022-12-14T00:00:00"/>
    <s v="13498"/>
    <s v="SAN. BANCO POPOLARE CC TESORERIA"/>
  </r>
  <r>
    <s v="926079"/>
    <s v="100084"/>
    <x v="59"/>
    <s v="ACQ"/>
    <s v="20379"/>
    <d v="2022-10-19T00:00:00"/>
    <s v="NC A STORNO TOT. FT 11389 DEL 6/6/22"/>
    <n v="-109.03"/>
    <s v="60"/>
    <d v="2022-10-24T00:00:00"/>
    <d v="2022-12-23T00:00:00"/>
    <n v="0"/>
    <n v="60"/>
    <n v="-99.12"/>
    <n v="0"/>
    <n v="-5947.2000000000007"/>
    <s v="Bonifico"/>
    <d v="2022-11-23T00:00:00"/>
    <m/>
    <s v="SAN. BANCO POPOLARE CC TESORERIA"/>
  </r>
  <r>
    <s v="926080"/>
    <s v="91463"/>
    <x v="434"/>
    <s v="ACQ"/>
    <s v="22033474"/>
    <d v="2022-10-11T00:00:00"/>
    <m/>
    <n v="292.8"/>
    <s v="60"/>
    <d v="2022-10-24T00:00:00"/>
    <d v="2022-12-23T00:00:00"/>
    <n v="-23"/>
    <n v="37"/>
    <n v="240"/>
    <n v="-5520"/>
    <n v="8880"/>
    <s v="Bonifico"/>
    <d v="2022-11-30T00:00:00"/>
    <s v="13025"/>
    <s v="SAN. BANCO POPOLARE CC TESORERIA"/>
  </r>
  <r>
    <s v="926081"/>
    <s v="91463"/>
    <x v="434"/>
    <s v="ACQ"/>
    <s v="22033652"/>
    <d v="2022-10-12T00:00:00"/>
    <m/>
    <n v="976"/>
    <s v="60"/>
    <d v="2022-10-24T00:00:00"/>
    <d v="2022-12-23T00:00:00"/>
    <n v="-23"/>
    <n v="37"/>
    <n v="800"/>
    <n v="-18400"/>
    <n v="29600"/>
    <s v="Bonifico"/>
    <d v="2022-11-30T00:00:00"/>
    <s v="13025"/>
    <s v="SAN. BANCO POPOLARE CC TESORERIA"/>
  </r>
  <r>
    <s v="926082"/>
    <s v="98421"/>
    <x v="288"/>
    <s v="ACQ"/>
    <s v="2367"/>
    <d v="2022-10-20T00:00:00"/>
    <m/>
    <n v="45.58"/>
    <s v="60"/>
    <d v="2022-10-24T00:00:00"/>
    <d v="2022-12-23T00:00:00"/>
    <n v="-23"/>
    <n v="37"/>
    <n v="37.36"/>
    <n v="-859.28"/>
    <n v="1382.32"/>
    <s v="Bonifico"/>
    <d v="2022-11-30T00:00:00"/>
    <s v="13039"/>
    <s v="SAN. BANCO POPOLARE CC TESORERIA"/>
  </r>
  <r>
    <s v="926083"/>
    <s v="98421"/>
    <x v="288"/>
    <s v="ACQ"/>
    <s v="2366"/>
    <d v="2022-10-20T00:00:00"/>
    <m/>
    <n v="216.31"/>
    <s v="60"/>
    <d v="2022-10-24T00:00:00"/>
    <d v="2022-12-23T00:00:00"/>
    <n v="-23"/>
    <n v="37"/>
    <n v="177.3"/>
    <n v="-4077.9"/>
    <n v="6560.1"/>
    <s v="Bonifico"/>
    <d v="2022-11-30T00:00:00"/>
    <s v="13039"/>
    <s v="SAN. BANCO POPOLARE CC TESORERIA"/>
  </r>
  <r>
    <s v="926084"/>
    <s v="97160"/>
    <x v="376"/>
    <s v="ACQ"/>
    <s v="003102/22"/>
    <d v="2022-10-17T00:00:00"/>
    <m/>
    <n v="2013"/>
    <s v="60"/>
    <d v="2022-10-24T00:00:00"/>
    <d v="2022-12-23T00:00:00"/>
    <n v="-23"/>
    <n v="37"/>
    <n v="1650"/>
    <n v="-37950"/>
    <n v="61050"/>
    <s v="Bonifico"/>
    <d v="2022-11-30T00:00:00"/>
    <s v="13040"/>
    <s v="SAN. BANCO POPOLARE CC TESORERIA"/>
  </r>
  <r>
    <s v="926085"/>
    <s v="101016"/>
    <x v="487"/>
    <s v="ACQ"/>
    <s v="FE001061"/>
    <d v="2022-10-15T00:00:00"/>
    <m/>
    <n v="585.6"/>
    <s v="60"/>
    <d v="2022-10-24T00:00:00"/>
    <d v="2022-12-23T00:00:00"/>
    <n v="-9"/>
    <n v="51"/>
    <n v="480"/>
    <n v="-4320"/>
    <n v="24480"/>
    <s v="Bonifico"/>
    <d v="2022-12-14T00:00:00"/>
    <s v="13498"/>
    <s v="SAN. BANCO POPOLARE CC TESORERIA"/>
  </r>
  <r>
    <s v="926086"/>
    <s v="101016"/>
    <x v="487"/>
    <s v="ACQ"/>
    <s v="FE001059"/>
    <d v="2022-10-15T00:00:00"/>
    <m/>
    <n v="146.4"/>
    <s v="60"/>
    <d v="2022-10-24T00:00:00"/>
    <d v="2022-12-23T00:00:00"/>
    <n v="-9"/>
    <n v="51"/>
    <n v="120"/>
    <n v="-1080"/>
    <n v="6120"/>
    <s v="Bonifico"/>
    <d v="2022-12-14T00:00:00"/>
    <s v="13498"/>
    <s v="SAN. BANCO POPOLARE CC TESORERIA"/>
  </r>
  <r>
    <s v="926087"/>
    <s v="92743"/>
    <x v="5"/>
    <s v="ACQ"/>
    <s v="222006902"/>
    <d v="2022-10-20T00:00:00"/>
    <m/>
    <n v="61.16"/>
    <s v="60"/>
    <d v="2022-10-24T00:00:00"/>
    <d v="2022-12-23T00:00:00"/>
    <n v="-3"/>
    <n v="57"/>
    <n v="55.6"/>
    <n v="-166.8"/>
    <n v="3169.2000000000003"/>
    <s v="Bonifico"/>
    <d v="2022-12-20T00:00:00"/>
    <s v="14102"/>
    <s v="SAN. BANCO POPOLARE CC TESORERIA"/>
  </r>
  <r>
    <s v="926088"/>
    <s v="90075"/>
    <x v="57"/>
    <s v="ACQ"/>
    <s v="9300005090"/>
    <d v="2022-10-20T00:00:00"/>
    <m/>
    <n v="692.64"/>
    <s v="60"/>
    <d v="2022-10-24T00:00:00"/>
    <d v="2022-12-23T00:00:00"/>
    <n v="-23"/>
    <n v="37"/>
    <n v="666"/>
    <n v="-15318"/>
    <n v="24642"/>
    <s v="Bonifico"/>
    <d v="2022-11-30T00:00:00"/>
    <s v="13088"/>
    <s v="SAN. BANCO POPOLARE CC TESORERIA"/>
  </r>
  <r>
    <s v="926089"/>
    <s v="96951"/>
    <x v="226"/>
    <s v="ACQ"/>
    <s v="6000088525"/>
    <d v="2022-10-20T00:00:00"/>
    <m/>
    <n v="125.4"/>
    <s v="60"/>
    <d v="2022-10-24T00:00:00"/>
    <d v="2022-12-23T00:00:00"/>
    <n v="-7"/>
    <n v="53"/>
    <n v="114"/>
    <n v="-798"/>
    <n v="6042"/>
    <s v="Bonifico"/>
    <d v="2022-12-16T00:00:00"/>
    <s v="13899"/>
    <s v="SAN. BANCO POPOLARE CC TESORERIA"/>
  </r>
  <r>
    <s v="926090"/>
    <s v="101063"/>
    <x v="280"/>
    <s v="ACQ"/>
    <s v="1022049742"/>
    <d v="2022-10-20T00:00:00"/>
    <m/>
    <n v="493.02"/>
    <s v="60"/>
    <d v="2022-10-24T00:00:00"/>
    <d v="2022-12-23T00:00:00"/>
    <n v="-7"/>
    <n v="53"/>
    <n v="448.2"/>
    <n v="-3137.4"/>
    <n v="23754.6"/>
    <s v="Bonifico"/>
    <d v="2022-12-16T00:00:00"/>
    <s v="13849"/>
    <s v="SAN. BANCO POPOLARE CC TESORERIA"/>
  </r>
  <r>
    <s v="926091"/>
    <s v="94619"/>
    <x v="178"/>
    <s v="ACQ"/>
    <s v="2003076173"/>
    <d v="2022-10-20T00:00:00"/>
    <m/>
    <n v="888.8"/>
    <s v="60"/>
    <d v="2022-10-24T00:00:00"/>
    <d v="2022-12-23T00:00:00"/>
    <n v="-7"/>
    <n v="53"/>
    <n v="808"/>
    <n v="-5656"/>
    <n v="42824"/>
    <s v="Bonifico"/>
    <d v="2022-12-16T00:00:00"/>
    <s v="13834"/>
    <s v="SAN. BANCO POPOLARE CC TESORERIA"/>
  </r>
  <r>
    <s v="926092"/>
    <s v="90712"/>
    <x v="453"/>
    <s v="ACQ_I"/>
    <s v="R2-6072"/>
    <d v="2022-10-17T00:00:00"/>
    <s v="TERR"/>
    <n v="-73.63"/>
    <s v="30"/>
    <d v="2022-10-24T00:00:00"/>
    <d v="2022-11-23T00:00:00"/>
    <n v="0"/>
    <n v="30"/>
    <n v="-70.8"/>
    <n v="0"/>
    <n v="-2124"/>
    <s v="Bonifico"/>
    <d v="2022-11-15T00:00:00"/>
    <s v="12188"/>
    <s v="TERR. BANCO POPOLARE"/>
  </r>
  <r>
    <s v="926093"/>
    <s v="90712"/>
    <x v="453"/>
    <s v="ACQ_I"/>
    <s v="V0-139296"/>
    <d v="2022-10-17T00:00:00"/>
    <s v="TERR"/>
    <n v="490.88"/>
    <s v="30"/>
    <d v="2022-10-24T00:00:00"/>
    <d v="2022-11-23T00:00:00"/>
    <n v="-8"/>
    <n v="22"/>
    <n v="472"/>
    <n v="-3776"/>
    <n v="10384"/>
    <s v="Bonifico"/>
    <d v="2022-11-15T00:00:00"/>
    <s v="12188"/>
    <s v="TERR. BANCO POPOLARE"/>
  </r>
  <r>
    <s v="926094"/>
    <s v="90712"/>
    <x v="453"/>
    <s v="ACQ_I"/>
    <s v="V0-139297"/>
    <d v="2022-10-17T00:00:00"/>
    <s v="TERR"/>
    <n v="245.44"/>
    <s v="30"/>
    <d v="2022-10-24T00:00:00"/>
    <d v="2022-11-23T00:00:00"/>
    <n v="-8"/>
    <n v="22"/>
    <n v="236"/>
    <n v="-1888"/>
    <n v="5192"/>
    <s v="Bonifico"/>
    <d v="2022-11-15T00:00:00"/>
    <s v="12188"/>
    <s v="TERR. BANCO POPOLARE"/>
  </r>
  <r>
    <s v="926095"/>
    <s v="10936"/>
    <x v="692"/>
    <s v="ACQ"/>
    <s v="61"/>
    <d v="2022-10-18T00:00:00"/>
    <s v="OPERE CARTONG CASA COMUNITA TERR 2805 CASALM OTT.22"/>
    <n v="5048.3599999999997"/>
    <s v="60"/>
    <d v="2022-10-24T00:00:00"/>
    <d v="2022-12-23T00:00:00"/>
    <n v="-18"/>
    <n v="42"/>
    <n v="4138"/>
    <n v="-74484"/>
    <n v="173796"/>
    <s v="Bonifico"/>
    <d v="2022-12-05T00:00:00"/>
    <s v="13277"/>
    <s v="TERR. BANCO POPOLARE"/>
  </r>
  <r>
    <s v="926096"/>
    <s v="90712"/>
    <x v="453"/>
    <s v="ACQ_I"/>
    <s v="V0-140288"/>
    <d v="2022-10-19T00:00:00"/>
    <s v="TERR"/>
    <n v="122.72"/>
    <s v="30"/>
    <d v="2022-10-24T00:00:00"/>
    <d v="2022-11-23T00:00:00"/>
    <n v="-8"/>
    <n v="22"/>
    <n v="118"/>
    <n v="-944"/>
    <n v="2596"/>
    <s v="Bonifico"/>
    <d v="2022-11-15T00:00:00"/>
    <s v="12188"/>
    <s v="TERR. BANCO POPOLARE"/>
  </r>
  <r>
    <s v="926097"/>
    <s v="10396"/>
    <x v="691"/>
    <s v="ACQ"/>
    <s v="00082/2022/PA"/>
    <d v="2022-10-19T00:00:00"/>
    <s v="ee/+gas+pul+nol locali hub vaccin ago22terr"/>
    <n v="7388.81"/>
    <s v="60"/>
    <d v="2022-10-24T00:00:00"/>
    <d v="2022-12-23T00:00:00"/>
    <n v="-42"/>
    <n v="18"/>
    <n v="7388.81"/>
    <n v="-310330.02"/>
    <n v="132998.58000000002"/>
    <s v="Bonifico"/>
    <d v="2022-11-11T00:00:00"/>
    <s v="11922"/>
    <s v="TERR. BANCO POPOLARE"/>
  </r>
  <r>
    <s v="926098"/>
    <s v="90111"/>
    <x v="8"/>
    <s v="ACQ"/>
    <s v="2283052612"/>
    <d v="2022-10-19T00:00:00"/>
    <s v="OK MINOR PREZZO - LIQUIDARE FARMACIA"/>
    <n v="31709.37"/>
    <s v="60"/>
    <d v="2022-10-24T00:00:00"/>
    <d v="2022-12-23T00:00:00"/>
    <n v="-9"/>
    <n v="51"/>
    <n v="28826.7"/>
    <n v="-259440.30000000002"/>
    <n v="1470161.7"/>
    <s v="Bonifico"/>
    <d v="2022-12-14T00:00:00"/>
    <s v="13607"/>
    <s v="SAN. BANCO POPOLARE CC TESORERIA"/>
  </r>
  <r>
    <s v="926099"/>
    <s v="96111"/>
    <x v="242"/>
    <s v="ACQ"/>
    <s v="5020001259"/>
    <d v="2022-10-20T00:00:00"/>
    <s v="0545 6°BIM CANONE CIRCUITO DIRETTO NUMERICO COLLEGAM CON POC SCAD 15/11/22"/>
    <n v="1633.24"/>
    <s v="60"/>
    <d v="2022-10-24T00:00:00"/>
    <d v="2022-11-15T00:00:00"/>
    <n v="-6"/>
    <n v="54"/>
    <n v="1338.72"/>
    <n v="-8032.32"/>
    <n v="72290.880000000005"/>
    <s v="Bonifico"/>
    <d v="2022-11-09T00:00:00"/>
    <s v="11903"/>
    <s v="SAN. BANCO POPOLARE CC TESORERIA"/>
  </r>
  <r>
    <s v="926100"/>
    <s v="97124"/>
    <x v="166"/>
    <s v="ACQ"/>
    <s v="S1/008012"/>
    <d v="2022-10-17T00:00:00"/>
    <m/>
    <n v="229.56"/>
    <s v="60"/>
    <d v="2022-10-24T00:00:00"/>
    <d v="2022-12-23T00:00:00"/>
    <n v="-23"/>
    <n v="37"/>
    <n v="188.16"/>
    <n v="-4327.68"/>
    <n v="6961.92"/>
    <s v="Bonifico"/>
    <d v="2022-11-30T00:00:00"/>
    <s v="13080"/>
    <s v="SAN. BANCO POPOLARE CC TESORERIA"/>
  </r>
  <r>
    <s v="926101"/>
    <s v="97124"/>
    <x v="166"/>
    <s v="ACQ"/>
    <s v="S1/008010"/>
    <d v="2022-10-17T00:00:00"/>
    <m/>
    <n v="871.2"/>
    <s v="60"/>
    <d v="2022-10-24T00:00:00"/>
    <d v="2022-12-23T00:00:00"/>
    <n v="-9"/>
    <n v="51"/>
    <n v="792"/>
    <n v="-7128"/>
    <n v="40392"/>
    <s v="Bonifico"/>
    <d v="2022-12-14T00:00:00"/>
    <s v="13692"/>
    <s v="SAN. BANCO POPOLARE CC TESORERIA"/>
  </r>
  <r>
    <s v="926102"/>
    <s v="97124"/>
    <x v="166"/>
    <s v="ACQ"/>
    <s v="S1/008011"/>
    <d v="2022-10-17T00:00:00"/>
    <m/>
    <n v="536.73"/>
    <s v="60"/>
    <d v="2022-10-24T00:00:00"/>
    <d v="2022-12-23T00:00:00"/>
    <n v="-9"/>
    <n v="51"/>
    <n v="487.94"/>
    <n v="-4391.46"/>
    <n v="24884.94"/>
    <s v="Bonifico"/>
    <d v="2022-12-14T00:00:00"/>
    <s v="13692"/>
    <s v="SAN. BANCO POPOLARE CC TESORERIA"/>
  </r>
  <r>
    <s v="926103"/>
    <s v="94614"/>
    <x v="262"/>
    <s v="ACQ"/>
    <s v="7172154580"/>
    <d v="2022-10-20T00:00:00"/>
    <m/>
    <n v="124.8"/>
    <s v="60"/>
    <d v="2022-10-24T00:00:00"/>
    <d v="2022-12-23T00:00:00"/>
    <n v="-23"/>
    <n v="37"/>
    <n v="120"/>
    <n v="-2760"/>
    <n v="4440"/>
    <s v="Bonifico"/>
    <d v="2022-11-30T00:00:00"/>
    <s v="13092"/>
    <s v="SAN. BANCO POPOLARE CC TESORERIA"/>
  </r>
  <r>
    <s v="926104"/>
    <s v="95644"/>
    <x v="332"/>
    <s v="ACQ"/>
    <s v="4363/PA"/>
    <d v="2022-10-18T00:00:00"/>
    <m/>
    <n v="2862.94"/>
    <s v="60"/>
    <d v="2022-10-24T00:00:00"/>
    <d v="2022-12-23T00:00:00"/>
    <n v="-23"/>
    <n v="37"/>
    <n v="2346.67"/>
    <n v="-53973.41"/>
    <n v="86826.790000000008"/>
    <s v="Bonifico"/>
    <d v="2022-11-30T00:00:00"/>
    <s v="13090"/>
    <s v="SAN. BANCO POPOLARE CC TESORERIA"/>
  </r>
  <r>
    <s v="926105"/>
    <s v="90208"/>
    <x v="46"/>
    <s v="ACQ"/>
    <s v="2022036043"/>
    <d v="2022-10-20T00:00:00"/>
    <m/>
    <n v="2265.54"/>
    <s v="60"/>
    <d v="2022-10-24T00:00:00"/>
    <d v="2022-12-23T00:00:00"/>
    <n v="-7"/>
    <n v="53"/>
    <n v="1857"/>
    <n v="-12999"/>
    <n v="98421"/>
    <s v="Bonifico"/>
    <d v="2022-12-16T00:00:00"/>
    <s v="13873"/>
    <s v="SAN. BANCO POPOLARE CC TESORERIA"/>
  </r>
  <r>
    <s v="926106"/>
    <s v="97515"/>
    <x v="693"/>
    <s v="ACQ"/>
    <s v="5/RP/2022"/>
    <d v="2022-10-17T00:00:00"/>
    <s v="ACQ MAT X MANUT ORD IN ECONOMIA"/>
    <n v="3291.01"/>
    <s v="60"/>
    <d v="2022-10-24T00:00:00"/>
    <d v="2022-12-23T00:00:00"/>
    <n v="-23"/>
    <n v="37"/>
    <n v="2697.55"/>
    <n v="-62043.65"/>
    <n v="99809.35"/>
    <s v="Bonifico"/>
    <d v="2022-11-30T00:00:00"/>
    <s v="13026"/>
    <s v="SAN. BANCO POPOLARE CC TESORERIA"/>
  </r>
  <r>
    <s v="926107"/>
    <s v="91477"/>
    <x v="106"/>
    <s v="ACQ"/>
    <s v="1209382830"/>
    <d v="2022-10-20T00:00:00"/>
    <m/>
    <n v="5533.92"/>
    <s v="60"/>
    <d v="2022-10-24T00:00:00"/>
    <d v="2022-12-23T00:00:00"/>
    <n v="-23"/>
    <n v="37"/>
    <n v="5270.4"/>
    <n v="-121219.2"/>
    <n v="195004.79999999999"/>
    <s v="Bonifico"/>
    <d v="2022-11-30T00:00:00"/>
    <s v="13038"/>
    <s v="SAN. BANCO POPOLARE CC TESORERIA"/>
  </r>
  <r>
    <s v="926108"/>
    <s v="91477"/>
    <x v="106"/>
    <s v="ACQ"/>
    <s v="1209382835"/>
    <d v="2022-10-20T00:00:00"/>
    <m/>
    <n v="3660"/>
    <s v="60"/>
    <d v="2022-10-24T00:00:00"/>
    <d v="2022-12-23T00:00:00"/>
    <n v="-23"/>
    <n v="37"/>
    <n v="3000"/>
    <n v="-69000"/>
    <n v="111000"/>
    <s v="Bonifico"/>
    <d v="2022-11-30T00:00:00"/>
    <s v="13038"/>
    <s v="SAN. BANCO POPOLARE CC TESORERIA"/>
  </r>
  <r>
    <s v="926109"/>
    <s v="95954"/>
    <x v="435"/>
    <s v="ACQ"/>
    <s v="AR12-22-8828"/>
    <d v="2022-10-19T00:00:00"/>
    <m/>
    <n v="1272.54"/>
    <s v="60"/>
    <d v="2022-10-24T00:00:00"/>
    <d v="2022-12-23T00:00:00"/>
    <n v="-23"/>
    <n v="37"/>
    <n v="1223.5999999999999"/>
    <n v="-28142.799999999999"/>
    <n v="45273.2"/>
    <s v="Bonifico"/>
    <d v="2022-11-30T00:00:00"/>
    <s v="13082"/>
    <s v="SAN. BANCO POPOLARE CC TESORERIA"/>
  </r>
  <r>
    <s v="926110"/>
    <s v="96491"/>
    <x v="3"/>
    <s v="ACQ"/>
    <s v="22225970"/>
    <d v="2022-10-20T00:00:00"/>
    <m/>
    <n v="179.63"/>
    <s v="60"/>
    <d v="2022-10-24T00:00:00"/>
    <d v="2022-12-23T00:00:00"/>
    <n v="-3"/>
    <n v="57"/>
    <n v="147.24"/>
    <n v="-441.72"/>
    <n v="8392.68"/>
    <s v="Bonifico"/>
    <d v="2022-12-20T00:00:00"/>
    <s v="14108"/>
    <s v="SAN. BANCO POPOLARE CC TESORERIA"/>
  </r>
  <r>
    <s v="926111"/>
    <s v="10962"/>
    <x v="694"/>
    <s v="ACQ"/>
    <s v="FPA 3/22"/>
    <d v="2022-10-14T00:00:00"/>
    <s v="PRUNAS ANTONIO: docenza al corso &quot;Percorsi per l'accoglienza...disforia di genere e gender variant” - Cremona: dal 22/09 al 07/10/2022. "/>
    <n v="427"/>
    <s v="0"/>
    <d v="2022-10-24T00:00:00"/>
    <d v="2022-10-24T00:00:00"/>
    <n v="4"/>
    <n v="4"/>
    <n v="357"/>
    <n v="1428"/>
    <n v="1428"/>
    <s v="Bonifico"/>
    <d v="2022-10-28T00:00:00"/>
    <s v="11724"/>
    <s v="SAN. BANCO POPOLARE CC TESORERIA"/>
  </r>
  <r>
    <s v="926112"/>
    <s v="98800"/>
    <x v="112"/>
    <s v="ACQ"/>
    <s v="2022034267"/>
    <d v="2022-10-20T00:00:00"/>
    <m/>
    <n v="123.5"/>
    <s v="60"/>
    <d v="2022-10-24T00:00:00"/>
    <d v="2022-12-23T00:00:00"/>
    <n v="-7"/>
    <n v="53"/>
    <n v="112.27"/>
    <n v="-785.89"/>
    <n v="5950.3099999999995"/>
    <s v="Bonifico"/>
    <d v="2022-12-16T00:00:00"/>
    <s v="13865"/>
    <s v="SAN. BANCO POPOLARE CC TESORERIA"/>
  </r>
  <r>
    <s v="926113"/>
    <s v="91135"/>
    <x v="481"/>
    <s v="ACQ"/>
    <s v="2261005077"/>
    <d v="2022-10-20T00:00:00"/>
    <m/>
    <n v="1567.7"/>
    <s v="60"/>
    <d v="2022-10-24T00:00:00"/>
    <d v="2022-12-23T00:00:00"/>
    <n v="-7"/>
    <n v="53"/>
    <n v="1285"/>
    <n v="-8995"/>
    <n v="68105"/>
    <s v="Bonifico"/>
    <d v="2022-12-16T00:00:00"/>
    <s v="13940"/>
    <s v="SAN. BANCO POPOLARE CC TESORERIA"/>
  </r>
  <r>
    <s v="926114"/>
    <s v="90075"/>
    <x v="57"/>
    <s v="ACQ"/>
    <s v="9300005089"/>
    <d v="2022-10-20T00:00:00"/>
    <s v="VEDI NC 9300006350 DEL 17/11/22"/>
    <n v="1872"/>
    <s v="60"/>
    <d v="2022-10-24T00:00:00"/>
    <d v="2022-12-23T00:00:00"/>
    <n v="0"/>
    <n v="60"/>
    <n v="1800"/>
    <n v="0"/>
    <n v="108000"/>
    <s v="Bonifico"/>
    <d v="2022-12-19T00:00:00"/>
    <m/>
    <s v="SAN. BANCO POPOLARE CC TESORERIA"/>
  </r>
  <r>
    <s v="926115"/>
    <s v="99798"/>
    <x v="695"/>
    <s v="ACQ"/>
    <s v="22013428"/>
    <d v="2022-10-20T00:00:00"/>
    <m/>
    <n v="1270.71"/>
    <s v="60"/>
    <d v="2022-10-24T00:00:00"/>
    <d v="2022-12-23T00:00:00"/>
    <n v="-7"/>
    <n v="53"/>
    <n v="1155.19"/>
    <n v="-8086.33"/>
    <n v="61225.07"/>
    <s v="Bonifico"/>
    <d v="2022-12-16T00:00:00"/>
    <s v="13824"/>
    <s v="SAN. BANCO POPOLARE CC TESORERIA"/>
  </r>
  <r>
    <s v="926116"/>
    <s v="96491"/>
    <x v="3"/>
    <s v="ACQ"/>
    <s v="22225861"/>
    <d v="2022-10-20T00:00:00"/>
    <s v="VEDI NC 22253749 DEL 23/11/22 A STORNO TOT FT"/>
    <n v="787.05"/>
    <s v="60"/>
    <d v="2022-10-24T00:00:00"/>
    <d v="2022-12-23T00:00:00"/>
    <n v="0"/>
    <n v="60"/>
    <n v="715.5"/>
    <n v="0"/>
    <n v="42930"/>
    <s v="Bonifico"/>
    <d v="2022-12-13T00:00:00"/>
    <s v="13414"/>
    <s v="SAN. BANCO POPOLARE CC TESORERIA"/>
  </r>
  <r>
    <s v="926117"/>
    <s v="94719"/>
    <x v="105"/>
    <s v="ACQ"/>
    <s v="6012222022243"/>
    <d v="2022-10-20T00:00:00"/>
    <m/>
    <n v="1628"/>
    <s v="60"/>
    <d v="2022-10-24T00:00:00"/>
    <d v="2022-12-23T00:00:00"/>
    <n v="-23"/>
    <n v="37"/>
    <n v="1480"/>
    <n v="-34040"/>
    <n v="54760"/>
    <s v="Bonifico"/>
    <d v="2022-11-30T00:00:00"/>
    <s v="13055"/>
    <s v="SAN. BANCO POPOLARE CC TESORERIA"/>
  </r>
  <r>
    <s v="926118"/>
    <s v="94619"/>
    <x v="178"/>
    <s v="ACQ"/>
    <s v="2003076174"/>
    <d v="2022-10-20T00:00:00"/>
    <m/>
    <n v="20526"/>
    <s v="60"/>
    <d v="2022-10-24T00:00:00"/>
    <d v="2022-12-23T00:00:00"/>
    <n v="-2"/>
    <n v="58"/>
    <n v="18660"/>
    <n v="-37320"/>
    <n v="1082280"/>
    <s v="Bonifico"/>
    <d v="2022-12-21T00:00:00"/>
    <s v="14255"/>
    <s v="SAN. BANCO POPOLARE CC TESORERIA"/>
  </r>
  <r>
    <s v="931001"/>
    <s v="98957"/>
    <x v="473"/>
    <s v="ACQ"/>
    <s v="4083/22/5"/>
    <d v="2022-10-21T00:00:00"/>
    <m/>
    <n v="436.8"/>
    <s v="60"/>
    <d v="2022-10-25T00:00:00"/>
    <d v="2022-12-24T00:00:00"/>
    <n v="-3"/>
    <n v="57"/>
    <n v="420"/>
    <n v="-1260"/>
    <n v="23940"/>
    <s v="Bonifico"/>
    <d v="2022-12-21T00:00:00"/>
    <s v="14240"/>
    <s v="SAN. BANCO POPOLARE CC TESORERIA"/>
  </r>
  <r>
    <s v="931003"/>
    <s v="90078"/>
    <x v="6"/>
    <s v="ACQ"/>
    <s v="9079341742"/>
    <d v="2022-10-21T00:00:00"/>
    <s v="COGE 3564/21"/>
    <n v="366"/>
    <s v="60"/>
    <d v="2022-10-25T00:00:00"/>
    <d v="2022-12-24T00:00:00"/>
    <n v="-24"/>
    <n v="36"/>
    <n v="300"/>
    <n v="-7200"/>
    <n v="10800"/>
    <s v="Bonifico"/>
    <d v="2022-11-30T00:00:00"/>
    <s v="13069"/>
    <s v="SAN. BANCO POPOLARE CC TESORERIA"/>
  </r>
  <r>
    <s v="931004"/>
    <s v="91824"/>
    <x v="361"/>
    <s v="ACQ"/>
    <s v="42937"/>
    <d v="2022-10-20T00:00:00"/>
    <m/>
    <n v="209.62"/>
    <s v="60"/>
    <d v="2022-10-25T00:00:00"/>
    <d v="2022-12-24T00:00:00"/>
    <n v="-10"/>
    <n v="50"/>
    <n v="190.56"/>
    <n v="-1905.6"/>
    <n v="9528"/>
    <s v="Bonifico"/>
    <d v="2022-12-14T00:00:00"/>
    <s v="13585"/>
    <s v="SAN. BANCO POPOLARE CC TESORERIA"/>
  </r>
  <r>
    <s v="931005"/>
    <s v="10414"/>
    <x v="461"/>
    <s v="ACQ"/>
    <s v="9542204257"/>
    <d v="2022-10-07T00:00:00"/>
    <m/>
    <n v="426.4"/>
    <s v="60"/>
    <d v="2022-10-25T00:00:00"/>
    <d v="2022-12-24T00:00:00"/>
    <n v="-24"/>
    <n v="36"/>
    <n v="410"/>
    <n v="-9840"/>
    <n v="14760"/>
    <s v="Bonifico"/>
    <d v="2022-11-30T00:00:00"/>
    <s v="13014"/>
    <s v="SAN. BANCO POPOLARE CC TESORERIA"/>
  </r>
  <r>
    <s v="931006"/>
    <s v="93922"/>
    <x v="132"/>
    <s v="ACQ"/>
    <s v="2248728"/>
    <d v="2022-10-21T00:00:00"/>
    <m/>
    <n v="4636"/>
    <s v="60"/>
    <d v="2022-10-25T00:00:00"/>
    <d v="2022-12-24T00:00:00"/>
    <n v="-8"/>
    <n v="52"/>
    <n v="3800"/>
    <n v="-30400"/>
    <n v="197600"/>
    <s v="Bonifico"/>
    <d v="2022-12-16T00:00:00"/>
    <s v="13921"/>
    <s v="SAN. BANCO POPOLARE CC TESORERIA"/>
  </r>
  <r>
    <s v="931007"/>
    <s v="99436"/>
    <x v="101"/>
    <s v="ACQ"/>
    <s v="2022238646"/>
    <d v="2022-10-21T00:00:00"/>
    <m/>
    <n v="726"/>
    <s v="60"/>
    <d v="2022-10-25T00:00:00"/>
    <d v="2022-12-24T00:00:00"/>
    <n v="-24"/>
    <n v="36"/>
    <n v="660"/>
    <n v="-15840"/>
    <n v="23760"/>
    <s v="Bonifico"/>
    <d v="2022-11-30T00:00:00"/>
    <s v="13042"/>
    <s v="SAN. BANCO POPOLARE CC TESORERIA"/>
  </r>
  <r>
    <s v="931008"/>
    <s v="93239"/>
    <x v="213"/>
    <s v="ACQ"/>
    <s v="9700228382"/>
    <d v="2022-10-21T00:00:00"/>
    <m/>
    <n v="927.2"/>
    <s v="60"/>
    <d v="2022-10-25T00:00:00"/>
    <d v="2022-12-24T00:00:00"/>
    <n v="-3"/>
    <n v="57"/>
    <n v="760"/>
    <n v="-2280"/>
    <n v="43320"/>
    <s v="Bonifico"/>
    <d v="2022-12-21T00:00:00"/>
    <s v="14214"/>
    <s v="SAN. BANCO POPOLARE CC TESORERIA"/>
  </r>
  <r>
    <s v="931009"/>
    <s v="93239"/>
    <x v="213"/>
    <s v="ACQ"/>
    <s v="9700228381"/>
    <d v="2022-10-21T00:00:00"/>
    <m/>
    <n v="472.38"/>
    <s v="60"/>
    <d v="2022-10-25T00:00:00"/>
    <d v="2022-12-24T00:00:00"/>
    <n v="-24"/>
    <n v="36"/>
    <n v="387.2"/>
    <n v="-9292.7999999999993"/>
    <n v="13939.199999999999"/>
    <s v="Bonifico"/>
    <d v="2022-11-30T00:00:00"/>
    <s v="13017"/>
    <s v="SAN. BANCO POPOLARE CC TESORERIA"/>
  </r>
  <r>
    <s v="931010"/>
    <s v="96988"/>
    <x v="387"/>
    <s v="ACQ"/>
    <s v="1300268663"/>
    <d v="2022-10-21T00:00:00"/>
    <s v="rif n/c 1300268664 a parz rett"/>
    <n v="510.29"/>
    <s v="60"/>
    <d v="2022-10-25T00:00:00"/>
    <d v="2022-12-24T00:00:00"/>
    <n v="0"/>
    <n v="60"/>
    <n v="418.27"/>
    <n v="0"/>
    <n v="25096.199999999997"/>
    <s v="Bonifico"/>
    <d v="2022-11-30T00:00:00"/>
    <s v="13084"/>
    <s v="SAN. BANCO POPOLARE CC TESORERIA"/>
  </r>
  <r>
    <s v="931011"/>
    <s v="93480"/>
    <x v="346"/>
    <s v="ACQ"/>
    <s v="2122039057"/>
    <d v="2022-10-21T00:00:00"/>
    <m/>
    <n v="4318.8"/>
    <s v="60"/>
    <d v="2022-10-25T00:00:00"/>
    <d v="2022-12-24T00:00:00"/>
    <n v="-8"/>
    <n v="52"/>
    <n v="3540"/>
    <n v="-28320"/>
    <n v="184080"/>
    <s v="Bonifico"/>
    <d v="2022-12-16T00:00:00"/>
    <s v="13846"/>
    <s v="SAN. BANCO POPOLARE CC TESORERIA"/>
  </r>
  <r>
    <s v="931013"/>
    <s v="90075"/>
    <x v="57"/>
    <s v="ACQ"/>
    <s v="222071219"/>
    <d v="2022-10-21T00:00:00"/>
    <m/>
    <n v="201.3"/>
    <s v="60"/>
    <d v="2022-10-25T00:00:00"/>
    <d v="2022-12-24T00:00:00"/>
    <n v="-3"/>
    <n v="57"/>
    <n v="165"/>
    <n v="-495"/>
    <n v="9405"/>
    <s v="Bonifico"/>
    <d v="2022-12-21T00:00:00"/>
    <s v="14247"/>
    <s v="SAN. BANCO POPOLARE CC TESORERIA"/>
  </r>
  <r>
    <s v="931014"/>
    <s v="90983"/>
    <x v="91"/>
    <s v="ACQ"/>
    <s v="2022000010051521"/>
    <d v="2022-10-21T00:00:00"/>
    <m/>
    <n v="737"/>
    <s v="60"/>
    <d v="2022-10-25T00:00:00"/>
    <d v="2022-12-24T00:00:00"/>
    <n v="-29"/>
    <n v="31"/>
    <n v="670"/>
    <n v="-19430"/>
    <n v="20770"/>
    <s v="Bonifico"/>
    <d v="2022-11-25T00:00:00"/>
    <s v="12766"/>
    <s v="TERR. BANCO POPOLARE"/>
  </r>
  <r>
    <s v="931015"/>
    <s v="95770"/>
    <x v="519"/>
    <s v="ACQ"/>
    <s v="6251013712"/>
    <d v="2022-10-21T00:00:00"/>
    <m/>
    <n v="654.5"/>
    <s v="60"/>
    <d v="2022-10-25T00:00:00"/>
    <d v="2022-12-24T00:00:00"/>
    <n v="-8"/>
    <n v="52"/>
    <n v="595"/>
    <n v="-4760"/>
    <n v="30940"/>
    <s v="Bonifico"/>
    <d v="2022-12-16T00:00:00"/>
    <s v="13862"/>
    <s v="SAN. BANCO POPOLARE CC TESORERIA"/>
  </r>
  <r>
    <s v="931017"/>
    <s v="90544"/>
    <x v="11"/>
    <s v="ACQ"/>
    <s v="22136915"/>
    <d v="2022-10-20T00:00:00"/>
    <m/>
    <n v="226.38"/>
    <s v="60"/>
    <d v="2022-10-25T00:00:00"/>
    <d v="2022-12-24T00:00:00"/>
    <n v="-8"/>
    <n v="52"/>
    <n v="205.8"/>
    <n v="-1646.4"/>
    <n v="10701.6"/>
    <s v="Bonifico"/>
    <d v="2022-12-16T00:00:00"/>
    <s v="13895"/>
    <s v="SAN. BANCO POPOLARE CC TESORERIA"/>
  </r>
  <r>
    <s v="931018"/>
    <s v="94613"/>
    <x v="120"/>
    <s v="ACQ"/>
    <s v="220015564"/>
    <d v="2022-10-20T00:00:00"/>
    <m/>
    <n v="21556.48"/>
    <s v="60"/>
    <d v="2022-10-25T00:00:00"/>
    <d v="2022-12-24T00:00:00"/>
    <n v="-8"/>
    <n v="52"/>
    <n v="19596.8"/>
    <n v="-156774.39999999999"/>
    <n v="1019033.6"/>
    <s v="Bonifico"/>
    <d v="2022-12-16T00:00:00"/>
    <s v="13909"/>
    <s v="SAN. BANCO POPOLARE CC TESORERIA"/>
  </r>
  <r>
    <s v="931019"/>
    <s v="92830"/>
    <x v="126"/>
    <s v="ACQ"/>
    <s v="0931938898"/>
    <d v="2022-10-20T00:00:00"/>
    <m/>
    <n v="55.05"/>
    <s v="60"/>
    <d v="2022-10-25T00:00:00"/>
    <d v="2022-12-24T00:00:00"/>
    <n v="-4"/>
    <n v="56"/>
    <n v="45.12"/>
    <n v="-180.48"/>
    <n v="2526.7199999999998"/>
    <s v="Bonifico"/>
    <d v="2022-12-20T00:00:00"/>
    <s v="14001"/>
    <s v="SAN. BANCO POPOLARE CC TESORERIA"/>
  </r>
  <r>
    <s v="931020"/>
    <s v="91276"/>
    <x v="307"/>
    <s v="ACQ"/>
    <s v="30231-E4511"/>
    <d v="2022-10-20T00:00:00"/>
    <m/>
    <n v="909.56"/>
    <s v="60"/>
    <d v="2022-10-25T00:00:00"/>
    <d v="2022-12-24T00:00:00"/>
    <n v="-24"/>
    <n v="36"/>
    <n v="745.54"/>
    <n v="-17892.96"/>
    <n v="26839.439999999999"/>
    <s v="Bonifico"/>
    <d v="2022-11-30T00:00:00"/>
    <s v="13050"/>
    <s v="SAN. BANCO POPOLARE CC TESORERIA"/>
  </r>
  <r>
    <s v="931021"/>
    <s v="100262"/>
    <x v="686"/>
    <s v="ACQ"/>
    <s v="234/E"/>
    <d v="2022-10-21T00:00:00"/>
    <m/>
    <n v="87.47"/>
    <s v="60"/>
    <d v="2022-10-25T00:00:00"/>
    <d v="2022-12-24T00:00:00"/>
    <n v="-24"/>
    <n v="36"/>
    <n v="71.7"/>
    <n v="-1720.8000000000002"/>
    <n v="2581.2000000000003"/>
    <s v="Bonifico"/>
    <d v="2022-11-30T00:00:00"/>
    <s v="13052"/>
    <s v="SAN. BANCO POPOLARE CC TESORERIA"/>
  </r>
  <r>
    <s v="931022"/>
    <s v="99734"/>
    <x v="167"/>
    <s v="ACQ"/>
    <s v="22508479"/>
    <d v="2022-10-20T00:00:00"/>
    <m/>
    <n v="261.08"/>
    <s v="60"/>
    <d v="2022-10-25T00:00:00"/>
    <d v="2022-12-24T00:00:00"/>
    <n v="-4"/>
    <n v="56"/>
    <n v="214"/>
    <n v="-856"/>
    <n v="11984"/>
    <s v="Bonifico"/>
    <d v="2022-12-20T00:00:00"/>
    <s v="14103"/>
    <s v="SAN. BANCO POPOLARE CC TESORERIA"/>
  </r>
  <r>
    <s v="931023"/>
    <s v="10790"/>
    <x v="696"/>
    <s v="ACQ"/>
    <s v="001042241160"/>
    <d v="2022-10-21T00:00:00"/>
    <m/>
    <n v="201.3"/>
    <s v="60"/>
    <d v="2022-10-25T00:00:00"/>
    <d v="2022-12-24T00:00:00"/>
    <n v="-24"/>
    <n v="36"/>
    <n v="165"/>
    <n v="-3960"/>
    <n v="5940"/>
    <s v="Bonifico"/>
    <d v="2022-11-30T00:00:00"/>
    <s v="13015"/>
    <s v="SAN. BANCO POPOLARE CC TESORERIA"/>
  </r>
  <r>
    <s v="931024"/>
    <s v="99734"/>
    <x v="167"/>
    <s v="ACQ"/>
    <s v="22508459"/>
    <d v="2022-10-20T00:00:00"/>
    <m/>
    <n v="1456"/>
    <s v="60"/>
    <d v="2022-10-25T00:00:00"/>
    <d v="2022-12-24T00:00:00"/>
    <n v="-24"/>
    <n v="36"/>
    <n v="1400"/>
    <n v="-33600"/>
    <n v="50400"/>
    <s v="Bonifico"/>
    <d v="2022-11-30T00:00:00"/>
    <s v="13061"/>
    <s v="SAN. BANCO POPOLARE CC TESORERIA"/>
  </r>
  <r>
    <s v="931025"/>
    <s v="22839"/>
    <x v="278"/>
    <s v="ACQ"/>
    <s v="25899528"/>
    <d v="2022-10-19T00:00:00"/>
    <m/>
    <n v="385.11"/>
    <s v="60"/>
    <d v="2022-10-25T00:00:00"/>
    <d v="2022-12-24T00:00:00"/>
    <n v="-24"/>
    <n v="36"/>
    <n v="370.3"/>
    <n v="-8887.2000000000007"/>
    <n v="13330.800000000001"/>
    <s v="Bonifico"/>
    <d v="2022-11-30T00:00:00"/>
    <s v="13003"/>
    <s v="SAN. BANCO POPOLARE CC TESORERIA"/>
  </r>
  <r>
    <s v="931026"/>
    <s v="99734"/>
    <x v="167"/>
    <s v="ACQ"/>
    <s v="22508490"/>
    <d v="2022-10-20T00:00:00"/>
    <m/>
    <n v="1456"/>
    <s v="60"/>
    <d v="2022-10-25T00:00:00"/>
    <d v="2022-12-24T00:00:00"/>
    <n v="-24"/>
    <n v="36"/>
    <n v="1400"/>
    <n v="-33600"/>
    <n v="50400"/>
    <s v="Bonifico"/>
    <d v="2022-11-30T00:00:00"/>
    <s v="13061"/>
    <s v="SAN. BANCO POPOLARE CC TESORERIA"/>
  </r>
  <r>
    <s v="931027"/>
    <s v="22536"/>
    <x v="9"/>
    <s v="ACQ"/>
    <s v="22048102"/>
    <d v="2022-10-20T00:00:00"/>
    <m/>
    <n v="3612.66"/>
    <s v="60"/>
    <d v="2022-10-25T00:00:00"/>
    <d v="2022-12-24T00:00:00"/>
    <n v="-10"/>
    <n v="50"/>
    <n v="2961.2"/>
    <n v="-29612"/>
    <n v="148060"/>
    <s v="Bonifico"/>
    <d v="2022-12-14T00:00:00"/>
    <s v="13541"/>
    <s v="SAN. BANCO POPOLARE CC TESORERIA"/>
  </r>
  <r>
    <s v="931028"/>
    <s v="92152"/>
    <x v="416"/>
    <s v="ACQ"/>
    <s v="22/100/005609"/>
    <d v="2022-10-14T00:00:00"/>
    <m/>
    <n v="231.8"/>
    <s v="60"/>
    <d v="2022-10-25T00:00:00"/>
    <d v="2022-12-24T00:00:00"/>
    <n v="-24"/>
    <n v="36"/>
    <n v="190"/>
    <n v="-4560"/>
    <n v="6840"/>
    <s v="Bonifico"/>
    <d v="2022-11-30T00:00:00"/>
    <s v="13064"/>
    <s v="SAN. BANCO POPOLARE CC TESORERIA"/>
  </r>
  <r>
    <s v="931029"/>
    <s v="96565"/>
    <x v="181"/>
    <s v="ACQ"/>
    <s v="2022003353"/>
    <d v="2022-10-21T00:00:00"/>
    <m/>
    <n v="316.70999999999998"/>
    <s v="60"/>
    <d v="2022-10-25T00:00:00"/>
    <d v="2022-12-24T00:00:00"/>
    <n v="-3"/>
    <n v="57"/>
    <n v="259.60000000000002"/>
    <n v="-778.80000000000007"/>
    <n v="14797.2"/>
    <s v="Bonifico"/>
    <d v="2022-12-21T00:00:00"/>
    <s v="14272"/>
    <s v="SAN. BANCO POPOLARE CC TESORERIA"/>
  </r>
  <r>
    <s v="931030"/>
    <s v="90544"/>
    <x v="11"/>
    <s v="ACQ"/>
    <s v="22136914"/>
    <d v="2022-10-20T00:00:00"/>
    <m/>
    <n v="208"/>
    <s v="60"/>
    <d v="2022-10-25T00:00:00"/>
    <d v="2022-12-24T00:00:00"/>
    <n v="-8"/>
    <n v="52"/>
    <n v="200"/>
    <n v="-1600"/>
    <n v="10400"/>
    <s v="Bonifico"/>
    <d v="2022-12-16T00:00:00"/>
    <s v="13895"/>
    <s v="SAN. BANCO POPOLARE CC TESORERIA"/>
  </r>
  <r>
    <s v="931031"/>
    <s v="91275"/>
    <x v="412"/>
    <s v="ACQ"/>
    <s v="8027543"/>
    <d v="2022-10-20T00:00:00"/>
    <m/>
    <n v="744.83"/>
    <s v="60"/>
    <d v="2022-10-25T00:00:00"/>
    <d v="2022-12-24T00:00:00"/>
    <n v="-24"/>
    <n v="36"/>
    <n v="610.52"/>
    <n v="-14652.48"/>
    <n v="21978.720000000001"/>
    <s v="Bonifico"/>
    <d v="2022-11-30T00:00:00"/>
    <s v="13049"/>
    <s v="SAN. BANCO POPOLARE CC TESORERIA"/>
  </r>
  <r>
    <s v="931032"/>
    <s v="90712"/>
    <x v="453"/>
    <s v="ACQ_I"/>
    <s v="V0-140782"/>
    <d v="2022-10-20T00:00:00"/>
    <s v="OSP"/>
    <n v="429.52"/>
    <s v="30"/>
    <d v="2022-10-25T00:00:00"/>
    <d v="2022-11-24T00:00:00"/>
    <n v="-9"/>
    <n v="21"/>
    <n v="413"/>
    <n v="-3717"/>
    <n v="8673"/>
    <s v="Bonifico"/>
    <d v="2022-11-15T00:00:00"/>
    <s v="12189"/>
    <s v="SAN. BANCO POPOLARE CC TESORERIA"/>
  </r>
  <r>
    <s v="931034"/>
    <s v="2913"/>
    <x v="322"/>
    <s v="ACQ"/>
    <s v="6100223047"/>
    <d v="2022-10-20T00:00:00"/>
    <m/>
    <n v="683.2"/>
    <s v="60"/>
    <d v="2022-10-25T00:00:00"/>
    <d v="2022-12-24T00:00:00"/>
    <n v="-4"/>
    <n v="56"/>
    <n v="560"/>
    <n v="-2240"/>
    <n v="31360"/>
    <s v="Bonifico"/>
    <d v="2022-12-20T00:00:00"/>
    <s v="14130"/>
    <s v="SAN. BANCO POPOLARE CC TESORERIA"/>
  </r>
  <r>
    <s v="931035"/>
    <s v="98500"/>
    <x v="366"/>
    <s v="ACQ"/>
    <s v="461/PA"/>
    <d v="2022-10-19T00:00:00"/>
    <m/>
    <n v="438.22"/>
    <s v="60"/>
    <d v="2022-10-25T00:00:00"/>
    <d v="2022-12-24T00:00:00"/>
    <n v="-4"/>
    <n v="56"/>
    <n v="359.2"/>
    <n v="-1436.8"/>
    <n v="20115.2"/>
    <s v="Bonifico"/>
    <d v="2022-12-20T00:00:00"/>
    <s v="14096"/>
    <s v="SAN. BANCO POPOLARE CC TESORERIA"/>
  </r>
  <r>
    <s v="931036"/>
    <s v="94944"/>
    <x v="555"/>
    <s v="ACQ"/>
    <s v="00002201020"/>
    <d v="2022-10-17T00:00:00"/>
    <m/>
    <n v="40.26"/>
    <s v="60"/>
    <d v="2022-10-25T00:00:00"/>
    <d v="2022-12-24T00:00:00"/>
    <n v="-10"/>
    <n v="50"/>
    <n v="33"/>
    <n v="-330"/>
    <n v="1650"/>
    <s v="Bonifico"/>
    <d v="2022-12-14T00:00:00"/>
    <s v="13637"/>
    <s v="SAN. BANCO POPOLARE CC TESORERIA"/>
  </r>
  <r>
    <s v="931037"/>
    <s v="90095"/>
    <x v="305"/>
    <s v="ACQ"/>
    <s v="E03391"/>
    <d v="2022-10-21T00:00:00"/>
    <m/>
    <n v="1494.01"/>
    <s v="60"/>
    <d v="2022-10-25T00:00:00"/>
    <d v="2022-12-24T00:00:00"/>
    <n v="-24"/>
    <n v="36"/>
    <n v="1224.5999999999999"/>
    <n v="-29390.399999999998"/>
    <n v="44085.599999999999"/>
    <s v="Bonifico"/>
    <d v="2022-11-30T00:00:00"/>
    <s v="12999"/>
    <s v="SAN. BANCO POPOLARE CC TESORERIA"/>
  </r>
  <r>
    <s v="931038"/>
    <s v="90127"/>
    <x v="88"/>
    <s v="ACQ"/>
    <s v="5302502838"/>
    <d v="2022-10-19T00:00:00"/>
    <m/>
    <n v="98.38"/>
    <s v="60"/>
    <d v="2022-10-25T00:00:00"/>
    <d v="2022-12-24T00:00:00"/>
    <n v="-24"/>
    <n v="36"/>
    <n v="80.64"/>
    <n v="-1935.3600000000001"/>
    <n v="2903.04"/>
    <s v="Bonifico"/>
    <d v="2022-11-30T00:00:00"/>
    <s v="13078"/>
    <s v="SAN. BANCO POPOLARE CC TESORERIA"/>
  </r>
  <r>
    <s v="931040"/>
    <s v="96491"/>
    <x v="3"/>
    <s v="ACQ"/>
    <s v="22225482"/>
    <d v="2022-10-20T00:00:00"/>
    <m/>
    <n v="426.4"/>
    <s v="60"/>
    <d v="2022-10-25T00:00:00"/>
    <d v="2022-12-24T00:00:00"/>
    <n v="-24"/>
    <n v="36"/>
    <n v="410"/>
    <n v="-9840"/>
    <n v="14760"/>
    <s v="Bonifico"/>
    <d v="2022-11-30T00:00:00"/>
    <s v="13063"/>
    <s v="SAN. BANCO POPOLARE CC TESORERIA"/>
  </r>
  <r>
    <s v="931041"/>
    <s v="92830"/>
    <x v="126"/>
    <s v="ACQ"/>
    <s v="0931939655"/>
    <d v="2022-10-21T00:00:00"/>
    <m/>
    <n v="506.45"/>
    <s v="60"/>
    <d v="2022-10-25T00:00:00"/>
    <d v="2022-12-24T00:00:00"/>
    <n v="-4"/>
    <n v="56"/>
    <n v="415.12"/>
    <n v="-1660.48"/>
    <n v="23246.720000000001"/>
    <s v="Bonifico"/>
    <d v="2022-12-20T00:00:00"/>
    <s v="14001"/>
    <s v="SAN. BANCO POPOLARE CC TESORERIA"/>
  </r>
  <r>
    <s v="931042"/>
    <s v="99244"/>
    <x v="409"/>
    <s v="ACQ"/>
    <s v="FIPADB-2022-759002"/>
    <d v="2022-10-21T00:00:00"/>
    <m/>
    <n v="79.930000000000007"/>
    <s v="60"/>
    <d v="2022-10-25T00:00:00"/>
    <d v="2022-12-24T00:00:00"/>
    <n v="-10"/>
    <n v="50"/>
    <n v="65.52"/>
    <n v="-655.19999999999993"/>
    <n v="3276"/>
    <s v="Bonifico"/>
    <d v="2022-12-14T00:00:00"/>
    <s v="13504"/>
    <s v="SAN. BANCO POPOLARE CC TESORERIA"/>
  </r>
  <r>
    <s v="931043"/>
    <s v="91275"/>
    <x v="412"/>
    <s v="ACQ"/>
    <s v="8027544"/>
    <d v="2022-10-20T00:00:00"/>
    <m/>
    <n v="327.39999999999998"/>
    <s v="60"/>
    <d v="2022-10-25T00:00:00"/>
    <d v="2022-12-24T00:00:00"/>
    <n v="-24"/>
    <n v="36"/>
    <n v="268.36"/>
    <n v="-6440.64"/>
    <n v="9660.9600000000009"/>
    <s v="Bonifico"/>
    <d v="2022-11-30T00:00:00"/>
    <s v="13049"/>
    <s v="SAN. BANCO POPOLARE CC TESORERIA"/>
  </r>
  <r>
    <s v="931044"/>
    <s v="100330"/>
    <x v="697"/>
    <s v="ACQ"/>
    <s v="366"/>
    <d v="2022-10-04T00:00:00"/>
    <m/>
    <n v="915"/>
    <s v="60"/>
    <d v="2022-10-25T00:00:00"/>
    <d v="2022-12-24T00:00:00"/>
    <n v="-24"/>
    <n v="36"/>
    <n v="750"/>
    <n v="-18000"/>
    <n v="27000"/>
    <s v="Bonifico"/>
    <d v="2022-11-30T00:00:00"/>
    <s v="13070"/>
    <s v="SAN. BANCO POPOLARE CC TESORERIA"/>
  </r>
  <r>
    <s v="931045"/>
    <s v="96660"/>
    <x v="35"/>
    <s v="ACQ"/>
    <s v="26943"/>
    <d v="2022-10-18T00:00:00"/>
    <m/>
    <n v="256.2"/>
    <s v="60"/>
    <d v="2022-10-25T00:00:00"/>
    <d v="2022-12-24T00:00:00"/>
    <n v="-8"/>
    <n v="52"/>
    <n v="210"/>
    <n v="-1680"/>
    <n v="10920"/>
    <s v="Bonifico"/>
    <d v="2022-12-16T00:00:00"/>
    <s v="13836"/>
    <s v="SAN. BANCO POPOLARE CC TESORERIA"/>
  </r>
  <r>
    <s v="931047"/>
    <s v="98671"/>
    <x v="186"/>
    <s v="ACQ"/>
    <s v="8500121724"/>
    <d v="2022-10-19T00:00:00"/>
    <m/>
    <n v="2935.35"/>
    <s v="60"/>
    <d v="2022-10-25T00:00:00"/>
    <d v="2022-12-24T00:00:00"/>
    <n v="-8"/>
    <n v="52"/>
    <n v="2668.5"/>
    <n v="-21348"/>
    <n v="138762"/>
    <s v="Bonifico"/>
    <d v="2022-12-16T00:00:00"/>
    <s v="13936"/>
    <s v="SAN. BANCO POPOLARE CC TESORERIA"/>
  </r>
  <r>
    <s v="931048"/>
    <s v="95420"/>
    <x v="174"/>
    <s v="ACQ"/>
    <s v="3202223548"/>
    <d v="2022-10-20T00:00:00"/>
    <m/>
    <n v="14357.2"/>
    <s v="60"/>
    <d v="2022-10-25T00:00:00"/>
    <d v="2022-12-24T00:00:00"/>
    <n v="-8"/>
    <n v="52"/>
    <n v="13052"/>
    <n v="-104416"/>
    <n v="678704"/>
    <s v="Bonifico"/>
    <d v="2022-12-16T00:00:00"/>
    <s v="13923"/>
    <s v="SAN. BANCO POPOLARE CC TESORERIA"/>
  </r>
  <r>
    <s v="931049"/>
    <s v="90095"/>
    <x v="305"/>
    <s v="ACQ"/>
    <s v="E03390"/>
    <d v="2022-10-21T00:00:00"/>
    <m/>
    <n v="314.95999999999998"/>
    <s v="60"/>
    <d v="2022-10-25T00:00:00"/>
    <d v="2022-12-24T00:00:00"/>
    <n v="-24"/>
    <n v="36"/>
    <n v="258.16000000000003"/>
    <n v="-6195.84"/>
    <n v="9293.76"/>
    <s v="Bonifico"/>
    <d v="2022-11-30T00:00:00"/>
    <s v="12999"/>
    <s v="SAN. BANCO POPOLARE CC TESORERIA"/>
  </r>
  <r>
    <s v="931050"/>
    <s v="90078"/>
    <x v="6"/>
    <s v="ACQ"/>
    <s v="9079341732"/>
    <d v="2022-10-21T00:00:00"/>
    <s v="OTTOBRE"/>
    <n v="1463.56"/>
    <s v="60"/>
    <d v="2022-10-25T00:00:00"/>
    <d v="2022-12-24T00:00:00"/>
    <n v="-24"/>
    <n v="36"/>
    <n v="1199.6400000000001"/>
    <n v="-28791.360000000001"/>
    <n v="43187.040000000001"/>
    <s v="Bonifico"/>
    <d v="2022-11-30T00:00:00"/>
    <s v="13069"/>
    <s v="SAN. BANCO POPOLARE CC TESORERIA"/>
  </r>
  <r>
    <s v="931051"/>
    <s v="97139"/>
    <x v="698"/>
    <s v="ACQ"/>
    <s v="316/04"/>
    <d v="2022-10-13T00:00:00"/>
    <s v="ABBONAMENTO TRIENNALE STANDARD AL SERVIZIO DI TELETRATTAMENTO RIDINET ( 13.11.2022 - 12.11.2025)"/>
    <n v="944.28"/>
    <s v="60"/>
    <d v="2022-10-25T00:00:00"/>
    <d v="2022-12-24T00:00:00"/>
    <n v="-24"/>
    <n v="36"/>
    <n v="774"/>
    <n v="-18576"/>
    <n v="27864"/>
    <s v="Bonifico"/>
    <d v="2022-11-30T00:00:00"/>
    <s v="13073"/>
    <s v="SAN. BANCO POPOLARE CC TESORERIA"/>
  </r>
  <r>
    <s v="931052"/>
    <s v="99445"/>
    <x v="565"/>
    <s v="ACQ"/>
    <s v="E-587"/>
    <d v="2022-10-18T00:00:00"/>
    <m/>
    <n v="1676.28"/>
    <s v="60"/>
    <d v="2022-10-25T00:00:00"/>
    <d v="2022-12-24T00:00:00"/>
    <n v="-24"/>
    <n v="36"/>
    <n v="1374"/>
    <n v="-32976"/>
    <n v="49464"/>
    <s v="Bonifico"/>
    <d v="2022-11-30T00:00:00"/>
    <s v="13065"/>
    <s v="SAN. BANCO POPOLARE CC TESORERIA"/>
  </r>
  <r>
    <s v="931053"/>
    <s v="90078"/>
    <x v="6"/>
    <s v="ACQ"/>
    <s v="9079341733"/>
    <d v="2022-10-21T00:00:00"/>
    <s v="OTTOBRE"/>
    <n v="121.82"/>
    <s v="60"/>
    <d v="2022-10-25T00:00:00"/>
    <d v="2022-12-24T00:00:00"/>
    <n v="-24"/>
    <n v="36"/>
    <n v="99.85"/>
    <n v="-2396.3999999999996"/>
    <n v="3594.6"/>
    <s v="Bonifico"/>
    <d v="2022-11-30T00:00:00"/>
    <s v="13069"/>
    <s v="SAN. BANCO POPOLARE CC TESORERIA"/>
  </r>
  <r>
    <s v="931055"/>
    <s v="22815"/>
    <x v="123"/>
    <s v="ACQ"/>
    <s v="2200007333"/>
    <d v="2022-10-20T00:00:00"/>
    <m/>
    <n v="1155"/>
    <s v="60"/>
    <d v="2022-10-25T00:00:00"/>
    <d v="2022-12-24T00:00:00"/>
    <n v="-24"/>
    <n v="36"/>
    <n v="1050"/>
    <n v="-25200"/>
    <n v="37800"/>
    <s v="Bonifico"/>
    <d v="2022-11-30T00:00:00"/>
    <s v="13058"/>
    <s v="SAN. BANCO POPOLARE CC TESORERIA"/>
  </r>
  <r>
    <s v="931056"/>
    <s v="100601"/>
    <x v="125"/>
    <s v="ACQ"/>
    <s v="0003056209"/>
    <d v="2022-10-21T00:00:00"/>
    <m/>
    <n v="54.35"/>
    <s v="60"/>
    <d v="2022-10-25T00:00:00"/>
    <d v="2022-12-24T00:00:00"/>
    <n v="-4"/>
    <n v="56"/>
    <n v="49.41"/>
    <n v="-197.64"/>
    <n v="2766.96"/>
    <s v="Bonifico"/>
    <d v="2022-12-20T00:00:00"/>
    <s v="14044"/>
    <s v="SAN. BANCO POPOLARE CC TESORERIA"/>
  </r>
  <r>
    <s v="931057"/>
    <s v="98818"/>
    <x v="303"/>
    <s v="ACQ"/>
    <s v="2284-P"/>
    <d v="2022-10-21T00:00:00"/>
    <m/>
    <n v="173.92"/>
    <s v="60"/>
    <d v="2022-10-25T00:00:00"/>
    <d v="2022-12-24T00:00:00"/>
    <n v="-24"/>
    <n v="36"/>
    <n v="142.56"/>
    <n v="-3421.44"/>
    <n v="5132.16"/>
    <s v="Bonifico"/>
    <d v="2022-11-30T00:00:00"/>
    <s v="13008"/>
    <s v="SAN. BANCO POPOLARE CC TESORERIA"/>
  </r>
  <r>
    <s v="931058"/>
    <s v="91442"/>
    <x v="566"/>
    <s v="ACQ"/>
    <s v="4214"/>
    <d v="2022-10-21T00:00:00"/>
    <m/>
    <n v="658.8"/>
    <s v="60"/>
    <d v="2022-10-25T00:00:00"/>
    <d v="2022-12-24T00:00:00"/>
    <n v="-24"/>
    <n v="36"/>
    <n v="540"/>
    <n v="-12960"/>
    <n v="19440"/>
    <s v="Bonifico"/>
    <d v="2022-11-30T00:00:00"/>
    <s v="13018"/>
    <s v="SAN. BANCO POPOLARE CC TESORERIA"/>
  </r>
  <r>
    <s v="931059"/>
    <s v="100225"/>
    <x v="626"/>
    <s v="ACQ"/>
    <s v="006571"/>
    <d v="2022-10-20T00:00:00"/>
    <s v="CASALE SETTEMBRE"/>
    <n v="1223.23"/>
    <s v="60"/>
    <d v="2022-10-25T00:00:00"/>
    <d v="2022-12-24T00:00:00"/>
    <n v="-24"/>
    <n v="36"/>
    <n v="1009.1"/>
    <n v="-24218.400000000001"/>
    <n v="36327.599999999999"/>
    <s v="Bonifico"/>
    <d v="2022-11-30T00:00:00"/>
    <s v="13010"/>
    <s v="SAN. BANCO POPOLARE CC TESORERIA"/>
  </r>
  <r>
    <s v="931060"/>
    <s v="94699"/>
    <x v="96"/>
    <s v="ACQ"/>
    <s v="2022035103"/>
    <d v="2022-10-20T00:00:00"/>
    <m/>
    <n v="1030.6600000000001"/>
    <s v="60"/>
    <d v="2022-10-25T00:00:00"/>
    <d v="2022-12-24T00:00:00"/>
    <n v="-4"/>
    <n v="56"/>
    <n v="844.8"/>
    <n v="-3379.2"/>
    <n v="47308.799999999996"/>
    <s v="Bonifico"/>
    <d v="2022-12-20T00:00:00"/>
    <s v="14017"/>
    <s v="SAN. BANCO POPOLARE CC TESORERIA"/>
  </r>
  <r>
    <s v="931061"/>
    <s v="98818"/>
    <x v="303"/>
    <s v="ACQ"/>
    <s v="2238-P"/>
    <d v="2022-10-21T00:00:00"/>
    <m/>
    <n v="2551.02"/>
    <s v="60"/>
    <d v="2022-10-25T00:00:00"/>
    <d v="2022-12-24T00:00:00"/>
    <n v="-24"/>
    <n v="36"/>
    <n v="2091"/>
    <n v="-50184"/>
    <n v="75276"/>
    <s v="Bonifico"/>
    <d v="2022-11-30T00:00:00"/>
    <s v="13008"/>
    <s v="SAN. BANCO POPOLARE CC TESORERIA"/>
  </r>
  <r>
    <s v="931062"/>
    <s v="10868"/>
    <x v="699"/>
    <s v="ACQ"/>
    <s v="20"/>
    <d v="2022-10-21T00:00:00"/>
    <s v="ADEG ED MESSA A NORM NVO HUB VACC TERR V.DANTE 4 CR OTT22"/>
    <n v="62254.84"/>
    <s v="60"/>
    <d v="2022-10-25T00:00:00"/>
    <d v="2022-12-24T00:00:00"/>
    <n v="-46"/>
    <n v="14"/>
    <n v="51028.56"/>
    <n v="-2347313.7599999998"/>
    <n v="714399.84"/>
    <s v="Bonifico"/>
    <d v="2022-11-08T00:00:00"/>
    <s v="11886"/>
    <s v="SAN. BANCO POPOLARE CC TESORERIA"/>
  </r>
  <r>
    <s v="931063"/>
    <s v="94871"/>
    <x v="700"/>
    <s v="ACQ"/>
    <s v="4943/PA"/>
    <d v="2022-10-21T00:00:00"/>
    <m/>
    <n v="616"/>
    <s v="60"/>
    <d v="2022-10-25T00:00:00"/>
    <d v="2022-12-24T00:00:00"/>
    <n v="-8"/>
    <n v="52"/>
    <n v="560"/>
    <n v="-4480"/>
    <n v="29120"/>
    <s v="Bonifico"/>
    <d v="2022-12-16T00:00:00"/>
    <s v="13835"/>
    <s v="SAN. BANCO POPOLARE CC TESORERIA"/>
  </r>
  <r>
    <s v="931064"/>
    <s v="94921"/>
    <x v="182"/>
    <s v="ACQ"/>
    <s v="8722178187"/>
    <d v="2022-10-20T00:00:00"/>
    <m/>
    <n v="100.19"/>
    <s v="60"/>
    <d v="2022-10-25T00:00:00"/>
    <d v="2022-12-24T00:00:00"/>
    <n v="-8"/>
    <n v="52"/>
    <n v="91.08"/>
    <n v="-728.64"/>
    <n v="4736.16"/>
    <s v="Bonifico"/>
    <d v="2022-12-16T00:00:00"/>
    <s v="13883"/>
    <s v="SAN. BANCO POPOLARE CC TESORERIA"/>
  </r>
  <r>
    <s v="931067"/>
    <s v="90075"/>
    <x v="57"/>
    <s v="ACQ"/>
    <s v="222070801"/>
    <d v="2022-10-21T00:00:00"/>
    <s v="NC A STORNO TOT. FT 222058039 DEL 1/9/22"/>
    <n v="-2147.1999999999998"/>
    <s v="60"/>
    <d v="2022-10-25T00:00:00"/>
    <d v="2022-12-24T00:00:00"/>
    <n v="0"/>
    <n v="60"/>
    <n v="-1760"/>
    <n v="0"/>
    <n v="-105600"/>
    <s v="Bonifico"/>
    <d v="2022-11-29T00:00:00"/>
    <m/>
    <s v="SAN. BANCO POPOLARE CC TESORERIA"/>
  </r>
  <r>
    <s v="931068"/>
    <s v="92826"/>
    <x v="504"/>
    <s v="ACQ"/>
    <s v="2022_3_47"/>
    <d v="2022-10-19T00:00:00"/>
    <s v="RIP AUTO CX389FP 5/10/22"/>
    <n v="1724.14"/>
    <s v="60"/>
    <d v="2022-10-25T00:00:00"/>
    <d v="2022-12-24T00:00:00"/>
    <n v="-24"/>
    <n v="36"/>
    <n v="1413.23"/>
    <n v="-33917.520000000004"/>
    <n v="50876.28"/>
    <s v="Bonifico"/>
    <d v="2022-11-30T00:00:00"/>
    <s v="13093"/>
    <s v="SAN. BANCO POPOLARE CC TESORERIA"/>
  </r>
  <r>
    <s v="931069"/>
    <s v="22749"/>
    <x v="104"/>
    <s v="ACQ"/>
    <s v="2110582454"/>
    <d v="2022-10-21T00:00:00"/>
    <m/>
    <n v="1724.11"/>
    <s v="60"/>
    <d v="2022-10-25T00:00:00"/>
    <d v="2022-12-24T00:00:00"/>
    <n v="-24"/>
    <n v="36"/>
    <n v="1657.8"/>
    <n v="-39787.199999999997"/>
    <n v="59680.799999999996"/>
    <s v="Bonifico"/>
    <d v="2022-11-30T00:00:00"/>
    <s v="13054"/>
    <s v="SAN. BANCO POPOLARE CC TESORERIA"/>
  </r>
  <r>
    <s v="931072"/>
    <s v="94546"/>
    <x v="71"/>
    <s v="ACQ"/>
    <s v="1011363688"/>
    <d v="2022-10-21T00:00:00"/>
    <m/>
    <n v="3416"/>
    <s v="60"/>
    <d v="2022-10-25T00:00:00"/>
    <d v="2022-12-24T00:00:00"/>
    <n v="-4"/>
    <n v="56"/>
    <n v="2800"/>
    <n v="-11200"/>
    <n v="156800"/>
    <s v="Bonifico"/>
    <d v="2022-12-20T00:00:00"/>
    <s v="13998"/>
    <s v="SAN. BANCO POPOLARE CC TESORERIA"/>
  </r>
  <r>
    <s v="931073"/>
    <s v="98389"/>
    <x v="471"/>
    <s v="ACQ"/>
    <s v="5374/2022"/>
    <d v="2022-10-21T00:00:00"/>
    <m/>
    <n v="1263.92"/>
    <s v="60"/>
    <d v="2022-10-25T00:00:00"/>
    <d v="2022-12-24T00:00:00"/>
    <n v="-24"/>
    <n v="36"/>
    <n v="1036"/>
    <n v="-24864"/>
    <n v="37296"/>
    <s v="Bonifico"/>
    <d v="2022-11-30T00:00:00"/>
    <s v="13036"/>
    <s v="SAN. BANCO POPOLARE CC TESORERIA"/>
  </r>
  <r>
    <s v="931074"/>
    <s v="98276"/>
    <x v="173"/>
    <s v="ACQ"/>
    <s v="0000001060006651"/>
    <d v="2022-10-21T00:00:00"/>
    <m/>
    <n v="59480.87"/>
    <s v="60"/>
    <d v="2022-10-25T00:00:00"/>
    <d v="2022-12-24T00:00:00"/>
    <n v="-8"/>
    <n v="52"/>
    <n v="54073.52"/>
    <n v="-432588.16"/>
    <n v="2811823.04"/>
    <s v="Bonifico"/>
    <d v="2022-12-16T00:00:00"/>
    <s v="13912"/>
    <s v="SAN. BANCO POPOLARE CC TESORERIA"/>
  </r>
  <r>
    <s v="931075"/>
    <s v="22766"/>
    <x v="225"/>
    <s v="ACQ"/>
    <s v="29255"/>
    <d v="2022-10-14T00:00:00"/>
    <m/>
    <n v="65.489999999999995"/>
    <s v="60"/>
    <d v="2022-10-25T00:00:00"/>
    <d v="2022-12-24T00:00:00"/>
    <n v="-24"/>
    <n v="36"/>
    <n v="53.68"/>
    <n v="-1288.32"/>
    <n v="1932.48"/>
    <s v="Bonifico"/>
    <d v="2022-11-30T00:00:00"/>
    <s v="13089"/>
    <s v="SAN. BANCO POPOLARE CC TESORERIA"/>
  </r>
  <r>
    <s v="931076"/>
    <s v="22766"/>
    <x v="225"/>
    <s v="ACQ"/>
    <s v="29261"/>
    <d v="2022-10-14T00:00:00"/>
    <m/>
    <n v="407.58"/>
    <s v="60"/>
    <d v="2022-10-25T00:00:00"/>
    <d v="2022-12-24T00:00:00"/>
    <n v="-24"/>
    <n v="36"/>
    <n v="334.08"/>
    <n v="-8017.92"/>
    <n v="12026.88"/>
    <s v="Bonifico"/>
    <d v="2022-11-30T00:00:00"/>
    <s v="13089"/>
    <s v="SAN. BANCO POPOLARE CC TESORERIA"/>
  </r>
  <r>
    <s v="931077"/>
    <s v="22766"/>
    <x v="225"/>
    <s v="ACQ"/>
    <s v="29252"/>
    <d v="2022-10-14T00:00:00"/>
    <m/>
    <n v="430.42"/>
    <s v="60"/>
    <d v="2022-10-25T00:00:00"/>
    <d v="2022-12-24T00:00:00"/>
    <n v="-24"/>
    <n v="36"/>
    <n v="352.8"/>
    <n v="-8467.2000000000007"/>
    <n v="12700.800000000001"/>
    <s v="Bonifico"/>
    <d v="2022-11-30T00:00:00"/>
    <s v="13089"/>
    <s v="SAN. BANCO POPOLARE CC TESORERIA"/>
  </r>
  <r>
    <s v="931078"/>
    <s v="22766"/>
    <x v="225"/>
    <s v="ACQ"/>
    <s v="29254"/>
    <d v="2022-10-14T00:00:00"/>
    <m/>
    <n v="11.96"/>
    <s v="60"/>
    <d v="2022-10-25T00:00:00"/>
    <d v="2022-12-24T00:00:00"/>
    <n v="-24"/>
    <n v="36"/>
    <n v="9.8000000000000007"/>
    <n v="-235.20000000000002"/>
    <n v="352.8"/>
    <s v="Bonifico"/>
    <d v="2022-11-30T00:00:00"/>
    <s v="13089"/>
    <s v="SAN. BANCO POPOLARE CC TESORERIA"/>
  </r>
  <r>
    <s v="931079"/>
    <s v="22766"/>
    <x v="225"/>
    <s v="ACQ"/>
    <s v="29259"/>
    <d v="2022-10-14T00:00:00"/>
    <m/>
    <n v="346.97"/>
    <s v="60"/>
    <d v="2022-10-25T00:00:00"/>
    <d v="2022-12-24T00:00:00"/>
    <n v="-24"/>
    <n v="36"/>
    <n v="284.39999999999998"/>
    <n v="-6825.5999999999995"/>
    <n v="10238.4"/>
    <s v="Bonifico"/>
    <d v="2022-11-30T00:00:00"/>
    <s v="13089"/>
    <s v="SAN. BANCO POPOLARE CC TESORERIA"/>
  </r>
  <r>
    <s v="931080"/>
    <s v="94921"/>
    <x v="182"/>
    <s v="ACQ"/>
    <s v="8722178186"/>
    <d v="2022-10-20T00:00:00"/>
    <m/>
    <n v="848.49"/>
    <s v="60"/>
    <d v="2022-10-25T00:00:00"/>
    <d v="2022-12-24T00:00:00"/>
    <n v="-4"/>
    <n v="56"/>
    <n v="771.35"/>
    <n v="-3085.4"/>
    <n v="43195.6"/>
    <s v="Bonifico"/>
    <d v="2022-12-20T00:00:00"/>
    <s v="14107"/>
    <s v="SAN. BANCO POPOLARE CC TESORERIA"/>
  </r>
  <r>
    <s v="931081"/>
    <s v="95752"/>
    <x v="358"/>
    <s v="ACQ"/>
    <s v="1056977407"/>
    <d v="2022-10-21T00:00:00"/>
    <m/>
    <n v="338"/>
    <s v="60"/>
    <d v="2022-10-25T00:00:00"/>
    <d v="2022-12-24T00:00:00"/>
    <n v="-24"/>
    <n v="36"/>
    <n v="325"/>
    <n v="-7800"/>
    <n v="11700"/>
    <s v="Bonifico"/>
    <d v="2022-11-30T00:00:00"/>
    <s v="13072"/>
    <s v="SAN. BANCO POPOLARE CC TESORERIA"/>
  </r>
  <r>
    <s v="931082"/>
    <s v="99868"/>
    <x v="214"/>
    <s v="ACQ"/>
    <s v="7228/PA"/>
    <d v="2022-10-14T00:00:00"/>
    <m/>
    <n v="879.12"/>
    <s v="60"/>
    <d v="2022-10-25T00:00:00"/>
    <d v="2022-12-24T00:00:00"/>
    <n v="-24"/>
    <n v="36"/>
    <n v="799.2"/>
    <n v="-19180.800000000003"/>
    <n v="28771.200000000001"/>
    <s v="Bonifico"/>
    <d v="2022-11-30T00:00:00"/>
    <s v="13045"/>
    <s v="SAN. BANCO POPOLARE CC TESORERIA"/>
  </r>
  <r>
    <s v="931083"/>
    <s v="95752"/>
    <x v="358"/>
    <s v="ACQ"/>
    <s v="1056977408"/>
    <d v="2022-10-21T00:00:00"/>
    <m/>
    <n v="338"/>
    <s v="60"/>
    <d v="2022-10-25T00:00:00"/>
    <d v="2022-12-24T00:00:00"/>
    <n v="-24"/>
    <n v="36"/>
    <n v="325"/>
    <n v="-7800"/>
    <n v="11700"/>
    <s v="Bonifico"/>
    <d v="2022-11-30T00:00:00"/>
    <s v="13072"/>
    <s v="SAN. BANCO POPOLARE CC TESORERIA"/>
  </r>
  <r>
    <s v="931084"/>
    <s v="99436"/>
    <x v="101"/>
    <s v="ACQ"/>
    <s v="2022238648"/>
    <d v="2022-10-21T00:00:00"/>
    <m/>
    <n v="2.0499999999999998"/>
    <s v="60"/>
    <d v="2022-10-25T00:00:00"/>
    <d v="2022-12-24T00:00:00"/>
    <n v="-10"/>
    <n v="50"/>
    <n v="1.86"/>
    <n v="-18.600000000000001"/>
    <n v="93"/>
    <s v="Bonifico"/>
    <d v="2022-12-14T00:00:00"/>
    <s v="13643"/>
    <s v="SAN. BANCO POPOLARE CC TESORERIA"/>
  </r>
  <r>
    <s v="931085"/>
    <s v="481"/>
    <x v="325"/>
    <s v="ACQ"/>
    <s v="001012-0CPAPA"/>
    <d v="2022-10-18T00:00:00"/>
    <m/>
    <n v="480.19"/>
    <s v="60"/>
    <d v="2022-10-25T00:00:00"/>
    <d v="2022-12-24T00:00:00"/>
    <n v="-24"/>
    <n v="36"/>
    <n v="393.6"/>
    <n v="-9446.4000000000015"/>
    <n v="14169.6"/>
    <s v="Bonifico"/>
    <d v="2022-11-30T00:00:00"/>
    <s v="13076"/>
    <s v="SAN. BANCO POPOLARE CC TESORERIA"/>
  </r>
  <r>
    <s v="931086"/>
    <s v="95430"/>
    <x v="512"/>
    <s v="ACQ"/>
    <s v="22FS016606"/>
    <d v="2022-10-19T00:00:00"/>
    <m/>
    <n v="117"/>
    <s v="60"/>
    <d v="2022-10-25T00:00:00"/>
    <d v="2022-12-24T00:00:00"/>
    <n v="-10"/>
    <n v="50"/>
    <n v="95.9"/>
    <n v="-959"/>
    <n v="4795"/>
    <s v="Bonifico"/>
    <d v="2022-12-14T00:00:00"/>
    <s v="13558"/>
    <s v="SAN. BANCO POPOLARE CC TESORERIA"/>
  </r>
  <r>
    <s v="931087"/>
    <s v="99436"/>
    <x v="101"/>
    <s v="ACQ"/>
    <s v="2022238652"/>
    <d v="2022-10-21T00:00:00"/>
    <m/>
    <n v="242.09"/>
    <s v="60"/>
    <d v="2022-10-25T00:00:00"/>
    <d v="2022-12-24T00:00:00"/>
    <n v="-24"/>
    <n v="36"/>
    <n v="220.08"/>
    <n v="-5281.92"/>
    <n v="7922.88"/>
    <s v="Bonifico"/>
    <d v="2022-11-30T00:00:00"/>
    <s v="13042"/>
    <s v="SAN. BANCO POPOLARE CC TESORERIA"/>
  </r>
  <r>
    <s v="931088"/>
    <s v="96988"/>
    <x v="387"/>
    <s v="ACQ"/>
    <s v="1300268664"/>
    <d v="2022-10-21T00:00:00"/>
    <s v="RIF FT 13000268663 21/10/22"/>
    <n v="-138.69"/>
    <s v="60"/>
    <d v="2022-10-25T00:00:00"/>
    <d v="2022-12-24T00:00:00"/>
    <n v="0"/>
    <n v="60"/>
    <n v="-113.68"/>
    <n v="0"/>
    <n v="-6820.8"/>
    <s v="Bonifico"/>
    <d v="2022-11-30T00:00:00"/>
    <s v="13084"/>
    <s v="SAN. BANCO POPOLARE CC TESORERIA"/>
  </r>
  <r>
    <s v="931089"/>
    <s v="90891"/>
    <x v="484"/>
    <s v="ACQ"/>
    <s v="200013633"/>
    <d v="2022-10-14T00:00:00"/>
    <m/>
    <n v="399.99"/>
    <s v="60"/>
    <d v="2022-10-25T00:00:00"/>
    <d v="2022-12-24T00:00:00"/>
    <n v="-3"/>
    <n v="57"/>
    <n v="363.63"/>
    <n v="-1090.8899999999999"/>
    <n v="20726.91"/>
    <s v="Bonifico"/>
    <d v="2022-12-21T00:00:00"/>
    <s v="14271"/>
    <s v="SAN. BANCO POPOLARE CC TESORERIA"/>
  </r>
  <r>
    <s v="931090"/>
    <s v="90208"/>
    <x v="46"/>
    <s v="ACQ"/>
    <s v="2022036109"/>
    <d v="2022-10-21T00:00:00"/>
    <m/>
    <n v="5704.72"/>
    <s v="60"/>
    <d v="2022-10-25T00:00:00"/>
    <d v="2022-12-24T00:00:00"/>
    <n v="-8"/>
    <n v="52"/>
    <n v="4676"/>
    <n v="-37408"/>
    <n v="243152"/>
    <s v="Bonifico"/>
    <d v="2022-12-16T00:00:00"/>
    <s v="13873"/>
    <s v="SAN. BANCO POPOLARE CC TESORERIA"/>
  </r>
  <r>
    <s v="931091"/>
    <s v="95277"/>
    <x v="107"/>
    <s v="ACQ"/>
    <s v="0000001000087792"/>
    <d v="2022-10-20T00:00:00"/>
    <m/>
    <n v="557.70000000000005"/>
    <s v="60"/>
    <d v="2022-10-25T00:00:00"/>
    <d v="2022-12-24T00:00:00"/>
    <n v="-29"/>
    <n v="31"/>
    <n v="507"/>
    <n v="-14703"/>
    <n v="15717"/>
    <s v="Bonifico"/>
    <d v="2022-11-25T00:00:00"/>
    <s v="12762"/>
    <s v="TERR. BANCO POPOLARE"/>
  </r>
  <r>
    <s v="931092"/>
    <s v="96155"/>
    <x v="701"/>
    <s v="ACQ"/>
    <s v="0010008971"/>
    <d v="2022-10-21T00:00:00"/>
    <m/>
    <n v="26.84"/>
    <s v="60"/>
    <d v="2022-10-25T00:00:00"/>
    <d v="2022-12-24T00:00:00"/>
    <n v="-10"/>
    <n v="50"/>
    <n v="24.4"/>
    <n v="-244"/>
    <n v="1220"/>
    <s v="Bonifico"/>
    <d v="2022-12-14T00:00:00"/>
    <s v="13488"/>
    <s v="SAN. BANCO POPOLARE CC TESORERIA"/>
  </r>
  <r>
    <s v="931093"/>
    <s v="91477"/>
    <x v="106"/>
    <s v="ACQ"/>
    <s v="1209384555"/>
    <d v="2022-10-21T00:00:00"/>
    <s v="IN ATTESA DI NC DI € 80,00+IVA 4% X PREZZO NON CORRETTO"/>
    <n v="128.96"/>
    <s v="60"/>
    <d v="2022-10-25T00:00:00"/>
    <d v="2022-12-24T00:00:00"/>
    <n v="0"/>
    <n v="60"/>
    <n v="124"/>
    <n v="0"/>
    <n v="7440"/>
    <s v="Bonifico"/>
    <d v="2022-11-30T00:00:00"/>
    <s v="13038"/>
    <s v="SAN. BANCO POPOLARE CC TESORERIA"/>
  </r>
  <r>
    <s v="931094"/>
    <s v="96235"/>
    <x v="381"/>
    <s v="ACQ"/>
    <s v="F12567"/>
    <d v="2022-10-21T00:00:00"/>
    <m/>
    <n v="1905.11"/>
    <s v="60"/>
    <d v="2022-10-25T00:00:00"/>
    <d v="2022-12-24T00:00:00"/>
    <n v="-8"/>
    <n v="52"/>
    <n v="1731.92"/>
    <n v="-13855.36"/>
    <n v="90059.839999999997"/>
    <s v="Bonifico"/>
    <d v="2022-12-16T00:00:00"/>
    <s v="13889"/>
    <s v="SAN. BANCO POPOLARE CC TESORERIA"/>
  </r>
  <r>
    <s v="931095"/>
    <s v="96155"/>
    <x v="701"/>
    <s v="ACQ"/>
    <s v="0010008972"/>
    <d v="2022-10-21T00:00:00"/>
    <m/>
    <n v="60.39"/>
    <s v="60"/>
    <d v="2022-10-25T00:00:00"/>
    <d v="2022-12-24T00:00:00"/>
    <n v="-10"/>
    <n v="50"/>
    <n v="54.9"/>
    <n v="-549"/>
    <n v="2745"/>
    <s v="Bonifico"/>
    <d v="2022-12-14T00:00:00"/>
    <s v="13488"/>
    <s v="SAN. BANCO POPOLARE CC TESORERIA"/>
  </r>
  <r>
    <s v="931096"/>
    <s v="90208"/>
    <x v="46"/>
    <s v="ACQ"/>
    <s v="2022036108"/>
    <d v="2022-10-21T00:00:00"/>
    <m/>
    <n v="1204.1400000000001"/>
    <s v="60"/>
    <d v="2022-10-25T00:00:00"/>
    <d v="2022-12-24T00:00:00"/>
    <n v="-8"/>
    <n v="52"/>
    <n v="987"/>
    <n v="-7896"/>
    <n v="51324"/>
    <s v="Bonifico"/>
    <d v="2022-12-16T00:00:00"/>
    <s v="13873"/>
    <s v="SAN. BANCO POPOLARE CC TESORERIA"/>
  </r>
  <r>
    <s v="931097"/>
    <s v="95277"/>
    <x v="107"/>
    <s v="ACQ"/>
    <s v="0000001000087793"/>
    <d v="2022-10-20T00:00:00"/>
    <m/>
    <n v="12355.2"/>
    <s v="60"/>
    <d v="2022-10-25T00:00:00"/>
    <d v="2022-12-24T00:00:00"/>
    <n v="-29"/>
    <n v="31"/>
    <n v="11232"/>
    <n v="-325728"/>
    <n v="348192"/>
    <s v="Bonifico"/>
    <d v="2022-11-25T00:00:00"/>
    <s v="12762"/>
    <s v="TERR. BANCO POPOLARE"/>
  </r>
  <r>
    <s v="931098"/>
    <s v="96491"/>
    <x v="3"/>
    <s v="ACQ"/>
    <s v="22226336"/>
    <d v="2022-10-21T00:00:00"/>
    <m/>
    <n v="1647"/>
    <s v="60"/>
    <d v="2022-10-25T00:00:00"/>
    <d v="2022-12-24T00:00:00"/>
    <n v="-3"/>
    <n v="57"/>
    <n v="1350"/>
    <n v="-4050"/>
    <n v="76950"/>
    <s v="Bonifico"/>
    <d v="2022-12-21T00:00:00"/>
    <s v="14212"/>
    <s v="SAN. BANCO POPOLARE CC TESORERIA"/>
  </r>
  <r>
    <s v="931099"/>
    <s v="94686"/>
    <x v="177"/>
    <s v="ACQ"/>
    <s v="2022000010036308"/>
    <d v="2022-10-21T00:00:00"/>
    <m/>
    <n v="121"/>
    <s v="60"/>
    <d v="2022-10-25T00:00:00"/>
    <d v="2022-12-24T00:00:00"/>
    <n v="-8"/>
    <n v="52"/>
    <n v="110"/>
    <n v="-880"/>
    <n v="5720"/>
    <s v="Bonifico"/>
    <d v="2022-12-16T00:00:00"/>
    <s v="13934"/>
    <s v="SAN. BANCO POPOLARE CC TESORERIA"/>
  </r>
  <r>
    <s v="931100"/>
    <s v="96951"/>
    <x v="226"/>
    <s v="ACQ"/>
    <s v="6000088970"/>
    <d v="2022-10-21T00:00:00"/>
    <m/>
    <n v="88.59"/>
    <s v="60"/>
    <d v="2022-10-25T00:00:00"/>
    <d v="2022-12-24T00:00:00"/>
    <n v="-4"/>
    <n v="56"/>
    <n v="80.540000000000006"/>
    <n v="-322.16000000000003"/>
    <n v="4510.2400000000007"/>
    <s v="Bonifico"/>
    <d v="2022-12-20T00:00:00"/>
    <s v="14076"/>
    <s v="SAN. BANCO POPOLARE CC TESORERIA"/>
  </r>
  <r>
    <s v="931102"/>
    <s v="90074"/>
    <x v="390"/>
    <s v="ACQ"/>
    <s v="2022057870"/>
    <d v="2022-10-21T00:00:00"/>
    <m/>
    <n v="583.89"/>
    <s v="60"/>
    <d v="2022-10-25T00:00:00"/>
    <d v="2022-12-24T00:00:00"/>
    <n v="-10"/>
    <n v="50"/>
    <n v="478.6"/>
    <n v="-4786"/>
    <n v="23930"/>
    <s v="Bonifico"/>
    <d v="2022-12-14T00:00:00"/>
    <s v="13700"/>
    <s v="SAN. BANCO POPOLARE CC TESORERIA"/>
  </r>
  <r>
    <s v="931103"/>
    <s v="96751"/>
    <x v="175"/>
    <s v="ACQ"/>
    <s v="2220311"/>
    <d v="2022-10-20T00:00:00"/>
    <m/>
    <n v="16511.419999999998"/>
    <s v="60"/>
    <d v="2022-10-25T00:00:00"/>
    <d v="2022-12-24T00:00:00"/>
    <n v="-8"/>
    <n v="52"/>
    <n v="15010.38"/>
    <n v="-120083.04"/>
    <n v="780539.76"/>
    <s v="Bonifico"/>
    <d v="2022-12-16T00:00:00"/>
    <s v="13829"/>
    <s v="SAN. BANCO POPOLARE CC TESORERIA"/>
  </r>
  <r>
    <s v="931105"/>
    <s v="94546"/>
    <x v="71"/>
    <s v="ACQ"/>
    <s v="1011363687"/>
    <d v="2022-10-21T00:00:00"/>
    <m/>
    <n v="488"/>
    <s v="60"/>
    <d v="2022-10-25T00:00:00"/>
    <d v="2022-12-24T00:00:00"/>
    <n v="-4"/>
    <n v="56"/>
    <n v="400"/>
    <n v="-1600"/>
    <n v="22400"/>
    <s v="Bonifico"/>
    <d v="2022-12-20T00:00:00"/>
    <s v="13998"/>
    <s v="SAN. BANCO POPOLARE CC TESORERIA"/>
  </r>
  <r>
    <s v="931107"/>
    <s v="94894"/>
    <x v="273"/>
    <s v="ACQ"/>
    <s v="3622106169"/>
    <d v="2022-10-21T00:00:00"/>
    <m/>
    <n v="4015"/>
    <s v="60"/>
    <d v="2022-10-25T00:00:00"/>
    <d v="2022-12-24T00:00:00"/>
    <n v="-8"/>
    <n v="52"/>
    <n v="3650"/>
    <n v="-29200"/>
    <n v="189800"/>
    <s v="Bonifico"/>
    <d v="2022-12-16T00:00:00"/>
    <s v="13932"/>
    <s v="SAN. BANCO POPOLARE CC TESORERIA"/>
  </r>
  <r>
    <s v="931108"/>
    <s v="90718"/>
    <x v="172"/>
    <s v="ACQ"/>
    <s v="1020663289"/>
    <d v="2022-10-17T00:00:00"/>
    <m/>
    <n v="968.22"/>
    <s v="60"/>
    <d v="2022-10-25T00:00:00"/>
    <d v="2022-12-24T00:00:00"/>
    <n v="-3"/>
    <n v="57"/>
    <n v="880.2"/>
    <n v="-2640.6000000000004"/>
    <n v="50171.4"/>
    <s v="Bonifico"/>
    <d v="2022-12-21T00:00:00"/>
    <s v="14242"/>
    <s v="SAN. BANCO POPOLARE CC TESORERIA"/>
  </r>
  <r>
    <s v="931109"/>
    <s v="22766"/>
    <x v="225"/>
    <s v="ACQ"/>
    <s v="29256"/>
    <d v="2022-10-14T00:00:00"/>
    <m/>
    <n v="40.99"/>
    <s v="60"/>
    <d v="2022-10-25T00:00:00"/>
    <d v="2022-12-24T00:00:00"/>
    <n v="-24"/>
    <n v="36"/>
    <n v="33.6"/>
    <n v="-806.40000000000009"/>
    <n v="1209.6000000000001"/>
    <s v="Bonifico"/>
    <d v="2022-11-30T00:00:00"/>
    <s v="13089"/>
    <s v="SAN. BANCO POPOLARE CC TESORERIA"/>
  </r>
  <r>
    <s v="931110"/>
    <s v="22766"/>
    <x v="225"/>
    <s v="ACQ"/>
    <s v="29257"/>
    <d v="2022-10-14T00:00:00"/>
    <m/>
    <n v="948.23"/>
    <s v="60"/>
    <d v="2022-10-25T00:00:00"/>
    <d v="2022-12-24T00:00:00"/>
    <n v="-24"/>
    <n v="36"/>
    <n v="777.24"/>
    <n v="-18653.760000000002"/>
    <n v="27980.639999999999"/>
    <s v="Bonifico"/>
    <d v="2022-11-30T00:00:00"/>
    <s v="13089"/>
    <s v="SAN. BANCO POPOLARE CC TESORERIA"/>
  </r>
  <r>
    <s v="931111"/>
    <s v="22766"/>
    <x v="225"/>
    <s v="ACQ"/>
    <s v="29253"/>
    <d v="2022-10-14T00:00:00"/>
    <m/>
    <n v="68.08"/>
    <s v="60"/>
    <d v="2022-10-25T00:00:00"/>
    <d v="2022-12-24T00:00:00"/>
    <n v="-24"/>
    <n v="36"/>
    <n v="55.8"/>
    <n v="-1339.1999999999998"/>
    <n v="2008.8"/>
    <s v="Bonifico"/>
    <d v="2022-11-30T00:00:00"/>
    <s v="13089"/>
    <s v="SAN. BANCO POPOLARE CC TESORERIA"/>
  </r>
  <r>
    <s v="931112"/>
    <s v="22766"/>
    <x v="225"/>
    <s v="ACQ"/>
    <s v="29260"/>
    <d v="2022-10-14T00:00:00"/>
    <m/>
    <n v="78.08"/>
    <s v="60"/>
    <d v="2022-10-25T00:00:00"/>
    <d v="2022-12-24T00:00:00"/>
    <n v="-24"/>
    <n v="36"/>
    <n v="64"/>
    <n v="-1536"/>
    <n v="2304"/>
    <s v="Bonifico"/>
    <d v="2022-11-30T00:00:00"/>
    <s v="13089"/>
    <s v="SAN. BANCO POPOLARE CC TESORERIA"/>
  </r>
  <r>
    <s v="931113"/>
    <s v="22766"/>
    <x v="225"/>
    <s v="ACQ"/>
    <s v="29258"/>
    <d v="2022-10-14T00:00:00"/>
    <m/>
    <n v="139.81"/>
    <s v="60"/>
    <d v="2022-10-25T00:00:00"/>
    <d v="2022-12-24T00:00:00"/>
    <n v="-24"/>
    <n v="36"/>
    <n v="114.6"/>
    <n v="-2750.3999999999996"/>
    <n v="4125.5999999999995"/>
    <s v="Bonifico"/>
    <d v="2022-11-30T00:00:00"/>
    <s v="13089"/>
    <s v="SAN. BANCO POPOLARE CC TESORERIA"/>
  </r>
  <r>
    <s v="931114"/>
    <s v="92021"/>
    <x v="212"/>
    <s v="ACQ"/>
    <s v="3300137917"/>
    <d v="2022-10-21T00:00:00"/>
    <m/>
    <n v="78.180000000000007"/>
    <s v="60"/>
    <d v="2022-10-25T00:00:00"/>
    <d v="2022-12-24T00:00:00"/>
    <n v="-4"/>
    <n v="56"/>
    <n v="71.069999999999993"/>
    <n v="-284.27999999999997"/>
    <n v="3979.9199999999996"/>
    <s v="Bonifico"/>
    <d v="2022-12-20T00:00:00"/>
    <s v="14015"/>
    <s v="SAN. BANCO POPOLARE CC TESORERIA"/>
  </r>
  <r>
    <s v="931115"/>
    <s v="92830"/>
    <x v="126"/>
    <s v="ACQ"/>
    <s v="0931939654"/>
    <d v="2022-10-21T00:00:00"/>
    <m/>
    <n v="51.24"/>
    <s v="60"/>
    <d v="2022-10-25T00:00:00"/>
    <d v="2022-12-24T00:00:00"/>
    <n v="-4"/>
    <n v="56"/>
    <n v="42"/>
    <n v="-168"/>
    <n v="2352"/>
    <s v="Bonifico"/>
    <d v="2022-12-20T00:00:00"/>
    <s v="14001"/>
    <s v="SAN. BANCO POPOLARE CC TESORERIA"/>
  </r>
  <r>
    <s v="931116"/>
    <s v="92830"/>
    <x v="126"/>
    <s v="ACQ"/>
    <s v="0931939653"/>
    <d v="2022-10-21T00:00:00"/>
    <m/>
    <n v="110.84"/>
    <s v="60"/>
    <d v="2022-10-25T00:00:00"/>
    <d v="2022-12-24T00:00:00"/>
    <n v="-4"/>
    <n v="56"/>
    <n v="90.85"/>
    <n v="-363.4"/>
    <n v="5087.5999999999995"/>
    <s v="Bonifico"/>
    <d v="2022-12-20T00:00:00"/>
    <s v="14001"/>
    <s v="SAN. BANCO POPOLARE CC TESORERIA"/>
  </r>
  <r>
    <s v="931117"/>
    <s v="90127"/>
    <x v="88"/>
    <s v="ACQ"/>
    <s v="5302503575"/>
    <d v="2022-10-21T00:00:00"/>
    <m/>
    <n v="1871.72"/>
    <s v="60"/>
    <d v="2022-10-25T00:00:00"/>
    <d v="2022-12-24T00:00:00"/>
    <n v="-24"/>
    <n v="36"/>
    <n v="1534.2"/>
    <n v="-36820.800000000003"/>
    <n v="55231.200000000004"/>
    <s v="Bonifico"/>
    <d v="2022-11-30T00:00:00"/>
    <s v="13078"/>
    <s v="SAN. BANCO POPOLARE CC TESORERIA"/>
  </r>
  <r>
    <s v="931120"/>
    <s v="100076"/>
    <x v="152"/>
    <s v="ACQ"/>
    <s v="104277"/>
    <d v="2022-10-20T00:00:00"/>
    <m/>
    <n v="4.4000000000000004"/>
    <s v="60"/>
    <d v="2022-10-25T00:00:00"/>
    <d v="2022-12-24T00:00:00"/>
    <n v="-10"/>
    <n v="50"/>
    <n v="4"/>
    <n v="-40"/>
    <n v="200"/>
    <s v="Bonifico"/>
    <d v="2022-12-14T00:00:00"/>
    <s v="13530"/>
    <s v="SAN. BANCO POPOLARE CC TESORERIA"/>
  </r>
  <r>
    <s v="931121"/>
    <s v="90544"/>
    <x v="11"/>
    <s v="ACQ"/>
    <s v="22137064"/>
    <d v="2022-10-20T00:00:00"/>
    <m/>
    <n v="209.26"/>
    <s v="60"/>
    <d v="2022-10-25T00:00:00"/>
    <d v="2022-12-24T00:00:00"/>
    <n v="-24"/>
    <n v="36"/>
    <n v="190.24"/>
    <n v="-4565.76"/>
    <n v="6848.64"/>
    <s v="Bonifico"/>
    <d v="2022-11-30T00:00:00"/>
    <s v="13086"/>
    <s v="SAN. BANCO POPOLARE CC TESORERIA"/>
  </r>
  <r>
    <s v="931122"/>
    <s v="22956"/>
    <x v="66"/>
    <s v="ACQ"/>
    <s v="2022/2830/P"/>
    <d v="2022-10-19T00:00:00"/>
    <m/>
    <n v="298.2"/>
    <s v="60"/>
    <d v="2022-10-25T00:00:00"/>
    <d v="2022-12-24T00:00:00"/>
    <n v="-24"/>
    <n v="36"/>
    <n v="284"/>
    <n v="-6816"/>
    <n v="10224"/>
    <s v="Bonifico"/>
    <d v="2022-11-30T00:00:00"/>
    <s v="13068"/>
    <s v="SAN. BANCO POPOLARE CC TESORERIA"/>
  </r>
  <r>
    <s v="931123"/>
    <s v="92830"/>
    <x v="126"/>
    <s v="ACQ"/>
    <s v="0931938897"/>
    <d v="2022-10-20T00:00:00"/>
    <m/>
    <n v="19.760000000000002"/>
    <s v="60"/>
    <d v="2022-10-25T00:00:00"/>
    <d v="2022-12-24T00:00:00"/>
    <n v="-4"/>
    <n v="56"/>
    <n v="16.2"/>
    <n v="-64.8"/>
    <n v="907.19999999999993"/>
    <s v="Bonifico"/>
    <d v="2022-12-20T00:00:00"/>
    <s v="14001"/>
    <s v="SAN. BANCO POPOLARE CC TESORERIA"/>
  </r>
  <r>
    <s v="931124"/>
    <s v="90544"/>
    <x v="11"/>
    <s v="ACQ"/>
    <s v="22137065"/>
    <d v="2022-10-20T00:00:00"/>
    <s v="VEDI N.C. 22148418 DEL 15/11/22 - FT. 22130199 DEL 6/10/22 GIA' PAGATA-PAZ. DECEDUTO"/>
    <n v="156.94999999999999"/>
    <s v="60"/>
    <d v="2022-10-25T00:00:00"/>
    <d v="2022-12-24T00:00:00"/>
    <n v="0"/>
    <n v="60"/>
    <n v="142.68"/>
    <n v="0"/>
    <n v="8560.8000000000011"/>
    <s v="Bonifico"/>
    <d v="2022-12-05T00:00:00"/>
    <m/>
    <s v="SAN. BANCO POPOLARE CC TESORERIA"/>
  </r>
  <r>
    <s v="931126"/>
    <s v="22956"/>
    <x v="66"/>
    <s v="ACQ"/>
    <s v="2022/2828/P"/>
    <d v="2022-10-19T00:00:00"/>
    <m/>
    <n v="292.31"/>
    <s v="60"/>
    <d v="2022-10-25T00:00:00"/>
    <d v="2022-12-24T00:00:00"/>
    <n v="-24"/>
    <n v="36"/>
    <n v="239.6"/>
    <n v="-5750.4"/>
    <n v="8625.6"/>
    <s v="Bonifico"/>
    <d v="2022-11-30T00:00:00"/>
    <s v="13068"/>
    <s v="SAN. BANCO POPOLARE CC TESORERIA"/>
  </r>
  <r>
    <s v="931128"/>
    <s v="99734"/>
    <x v="167"/>
    <s v="ACQ"/>
    <s v="22508458"/>
    <d v="2022-10-20T00:00:00"/>
    <m/>
    <n v="1456"/>
    <s v="60"/>
    <d v="2022-10-25T00:00:00"/>
    <d v="2022-12-24T00:00:00"/>
    <n v="-24"/>
    <n v="36"/>
    <n v="1400"/>
    <n v="-33600"/>
    <n v="50400"/>
    <s v="Bonifico"/>
    <d v="2022-11-30T00:00:00"/>
    <s v="13061"/>
    <s v="SAN. BANCO POPOLARE CC TESORERIA"/>
  </r>
  <r>
    <s v="931129"/>
    <s v="22956"/>
    <x v="66"/>
    <s v="ACQ"/>
    <s v="2022/2815/P"/>
    <d v="2022-10-18T00:00:00"/>
    <s v="NC A STORNO PARZ. FT 2022/1622/P DEL 21/6/22 X DIFF. PREZZO"/>
    <n v="-3821.14"/>
    <s v="60"/>
    <d v="2022-10-25T00:00:00"/>
    <d v="2022-12-24T00:00:00"/>
    <n v="0"/>
    <n v="60"/>
    <n v="-3132.08"/>
    <n v="0"/>
    <n v="-187924.8"/>
    <s v="Bonifico"/>
    <d v="2022-11-23T00:00:00"/>
    <s v="12533"/>
    <s v="SAN. BANCO POPOLARE CC TESORERIA"/>
  </r>
  <r>
    <s v="931130"/>
    <s v="22839"/>
    <x v="278"/>
    <s v="ACQ"/>
    <s v="25899525"/>
    <d v="2022-10-19T00:00:00"/>
    <m/>
    <n v="432.93"/>
    <s v="60"/>
    <d v="2022-10-25T00:00:00"/>
    <d v="2022-12-24T00:00:00"/>
    <n v="-24"/>
    <n v="36"/>
    <n v="409.5"/>
    <n v="-9828"/>
    <n v="14742"/>
    <s v="Bonifico"/>
    <d v="2022-11-30T00:00:00"/>
    <s v="13003"/>
    <s v="SAN. BANCO POPOLARE CC TESORERIA"/>
  </r>
  <r>
    <s v="931131"/>
    <s v="100262"/>
    <x v="686"/>
    <s v="ACQ"/>
    <s v="233/E"/>
    <d v="2022-10-21T00:00:00"/>
    <m/>
    <n v="873.52"/>
    <s v="60"/>
    <d v="2022-10-25T00:00:00"/>
    <d v="2022-12-24T00:00:00"/>
    <n v="-24"/>
    <n v="36"/>
    <n v="716"/>
    <n v="-17184"/>
    <n v="25776"/>
    <s v="Bonifico"/>
    <d v="2022-11-30T00:00:00"/>
    <s v="13052"/>
    <s v="SAN. BANCO POPOLARE CC TESORERIA"/>
  </r>
  <r>
    <s v="932001"/>
    <s v="101088"/>
    <x v="490"/>
    <s v="ACQ"/>
    <s v="176 PA/22"/>
    <d v="2022-10-19T00:00:00"/>
    <m/>
    <n v="1455.69"/>
    <s v="60"/>
    <d v="2022-10-25T00:00:00"/>
    <d v="2022-12-24T00:00:00"/>
    <n v="-24"/>
    <n v="36"/>
    <n v="1193.19"/>
    <n v="-28636.560000000001"/>
    <n v="42954.840000000004"/>
    <s v="Bonifico"/>
    <d v="2022-11-30T00:00:00"/>
    <s v="13044"/>
    <s v="SAN. BANCO POPOLARE CC TESORERIA"/>
  </r>
  <r>
    <s v="932002"/>
    <s v="101088"/>
    <x v="490"/>
    <s v="ACQ"/>
    <s v="178 PA/22"/>
    <d v="2022-10-19T00:00:00"/>
    <m/>
    <n v="1046.1400000000001"/>
    <s v="60"/>
    <d v="2022-10-25T00:00:00"/>
    <d v="2022-12-24T00:00:00"/>
    <n v="-12"/>
    <n v="48"/>
    <n v="857.49"/>
    <n v="-10289.880000000001"/>
    <n v="41159.520000000004"/>
    <s v="Bonifico"/>
    <d v="2022-12-12T00:00:00"/>
    <s v="13365"/>
    <s v="TERR. BANCO POPOLARE"/>
  </r>
  <r>
    <s v="936001"/>
    <s v="90476"/>
    <x v="144"/>
    <s v="ACQ"/>
    <s v="0000147397"/>
    <d v="2022-10-20T00:00:00"/>
    <m/>
    <n v="3.3"/>
    <s v="60"/>
    <d v="2022-10-26T00:00:00"/>
    <d v="2022-12-25T00:00:00"/>
    <n v="-9"/>
    <n v="51"/>
    <n v="3"/>
    <n v="-27"/>
    <n v="153"/>
    <s v="Bonifico"/>
    <d v="2022-12-16T00:00:00"/>
    <s v="13900"/>
    <s v="SAN. BANCO POPOLARE CC TESORERIA"/>
  </r>
  <r>
    <s v="936002"/>
    <s v="91516"/>
    <x v="702"/>
    <s v="ACQ"/>
    <s v="22-09881"/>
    <d v="2022-10-20T00:00:00"/>
    <m/>
    <n v="789"/>
    <s v="60"/>
    <d v="2022-10-26T00:00:00"/>
    <d v="2022-12-25T00:00:00"/>
    <n v="-25"/>
    <n v="35"/>
    <n v="750"/>
    <n v="-18750"/>
    <n v="26250"/>
    <s v="Bonifico"/>
    <d v="2022-11-30T00:00:00"/>
    <s v="13083"/>
    <s v="SAN. BANCO POPOLARE CC TESORERIA"/>
  </r>
  <r>
    <s v="936003"/>
    <s v="96565"/>
    <x v="181"/>
    <s v="ACQ"/>
    <s v="2022003373"/>
    <d v="2022-10-24T00:00:00"/>
    <m/>
    <n v="316.70999999999998"/>
    <s v="60"/>
    <d v="2022-10-26T00:00:00"/>
    <d v="2022-12-25T00:00:00"/>
    <n v="-5"/>
    <n v="55"/>
    <n v="259.60000000000002"/>
    <n v="-1298"/>
    <n v="14278.000000000002"/>
    <s v="Bonifico"/>
    <d v="2022-12-20T00:00:00"/>
    <s v="14090"/>
    <s v="SAN. BANCO POPOLARE CC TESORERIA"/>
  </r>
  <r>
    <s v="936004"/>
    <s v="96420"/>
    <x v="38"/>
    <s v="ACQ"/>
    <s v="FS/5306"/>
    <d v="2022-10-18T00:00:00"/>
    <m/>
    <n v="918.53"/>
    <s v="60"/>
    <d v="2022-10-26T00:00:00"/>
    <d v="2022-12-25T00:00:00"/>
    <n v="-11"/>
    <n v="49"/>
    <n v="883.2"/>
    <n v="-9715.2000000000007"/>
    <n v="43276.800000000003"/>
    <s v="Bonifico"/>
    <d v="2022-12-14T00:00:00"/>
    <s v="13587"/>
    <s v="SAN. BANCO POPOLARE CC TESORERIA"/>
  </r>
  <r>
    <s v="936005"/>
    <s v="95752"/>
    <x v="358"/>
    <s v="ACQ"/>
    <s v="1056977571"/>
    <d v="2022-10-24T00:00:00"/>
    <m/>
    <n v="67.599999999999994"/>
    <s v="60"/>
    <d v="2022-10-26T00:00:00"/>
    <d v="2022-12-25T00:00:00"/>
    <n v="-25"/>
    <n v="35"/>
    <n v="65"/>
    <n v="-1625"/>
    <n v="2275"/>
    <s v="Bonifico"/>
    <d v="2022-11-30T00:00:00"/>
    <s v="13072"/>
    <s v="SAN. BANCO POPOLARE CC TESORERIA"/>
  </r>
  <r>
    <s v="936006"/>
    <s v="22762"/>
    <x v="418"/>
    <s v="ACQ"/>
    <s v="001826/P22"/>
    <d v="2022-10-07T00:00:00"/>
    <m/>
    <n v="140.54"/>
    <s v="60"/>
    <d v="2022-10-26T00:00:00"/>
    <d v="2022-12-25T00:00:00"/>
    <n v="-25"/>
    <n v="35"/>
    <n v="115.2"/>
    <n v="-2880"/>
    <n v="4032"/>
    <s v="Bonifico"/>
    <d v="2022-11-30T00:00:00"/>
    <s v="13047"/>
    <s v="SAN. BANCO POPOLARE CC TESORERIA"/>
  </r>
  <r>
    <s v="936007"/>
    <s v="22641"/>
    <x v="170"/>
    <s v="ACQ"/>
    <s v="5916110910"/>
    <d v="2022-10-21T00:00:00"/>
    <m/>
    <n v="114.68"/>
    <s v="60"/>
    <d v="2022-10-26T00:00:00"/>
    <d v="2022-12-25T00:00:00"/>
    <n v="-25"/>
    <n v="35"/>
    <n v="94"/>
    <n v="-2350"/>
    <n v="3290"/>
    <s v="Bonifico"/>
    <d v="2022-11-30T00:00:00"/>
    <s v="13057"/>
    <s v="SAN. BANCO POPOLARE CC TESORERIA"/>
  </r>
  <r>
    <s v="936008"/>
    <s v="22641"/>
    <x v="170"/>
    <s v="ACQ"/>
    <s v="5916110909"/>
    <d v="2022-10-21T00:00:00"/>
    <m/>
    <n v="258.64"/>
    <s v="60"/>
    <d v="2022-10-26T00:00:00"/>
    <d v="2022-12-25T00:00:00"/>
    <n v="-25"/>
    <n v="35"/>
    <n v="212"/>
    <n v="-5300"/>
    <n v="7420"/>
    <s v="Bonifico"/>
    <d v="2022-11-30T00:00:00"/>
    <s v="13057"/>
    <s v="SAN. BANCO POPOLARE CC TESORERIA"/>
  </r>
  <r>
    <s v="936009"/>
    <s v="91224"/>
    <x v="341"/>
    <s v="ACQ"/>
    <s v="4671/PA"/>
    <d v="2022-10-19T00:00:00"/>
    <m/>
    <n v="25.26"/>
    <s v="60"/>
    <d v="2022-10-26T00:00:00"/>
    <d v="2022-12-25T00:00:00"/>
    <n v="-9"/>
    <n v="51"/>
    <n v="22.96"/>
    <n v="-206.64000000000001"/>
    <n v="1170.96"/>
    <s v="Bonifico"/>
    <d v="2022-12-16T00:00:00"/>
    <s v="13831"/>
    <s v="SAN. BANCO POPOLARE CC TESORERIA"/>
  </r>
  <r>
    <s v="936010"/>
    <s v="10281"/>
    <x v="189"/>
    <s v="ACQ"/>
    <s v="3363221708"/>
    <d v="2022-10-13T00:00:00"/>
    <m/>
    <n v="15250"/>
    <s v="60"/>
    <d v="2022-10-26T00:00:00"/>
    <d v="2022-12-25T00:00:00"/>
    <n v="-25"/>
    <n v="35"/>
    <n v="12500"/>
    <n v="-312500"/>
    <n v="437500"/>
    <s v="Bonifico"/>
    <d v="2022-11-30T00:00:00"/>
    <s v="13012"/>
    <s v="SAN. BANCO POPOLARE CC TESORERIA"/>
  </r>
  <r>
    <s v="936011"/>
    <s v="99870"/>
    <x v="248"/>
    <s v="ACQ"/>
    <s v="57/NC/2022/PA"/>
    <d v="2022-10-21T00:00:00"/>
    <s v="NC A STORNO TOT. FT 1089/2022/PA DEL 31/8/22"/>
    <n v="-676.84"/>
    <s v="60"/>
    <d v="2022-10-26T00:00:00"/>
    <d v="2022-12-25T00:00:00"/>
    <n v="0"/>
    <n v="60"/>
    <n v="-554.79"/>
    <n v="0"/>
    <n v="-33287.399999999994"/>
    <s v="Bonifico"/>
    <d v="2022-11-08T00:00:00"/>
    <s v="11895"/>
    <s v="TERR. BANCO POPOLARE"/>
  </r>
  <r>
    <s v="936012"/>
    <s v="101088"/>
    <x v="490"/>
    <s v="ACQ"/>
    <s v="169 PA"/>
    <d v="2022-10-19T00:00:00"/>
    <s v="PULIZIA AGOSTO POC"/>
    <n v="161405.29999999999"/>
    <s v="60"/>
    <d v="2022-10-26T00:00:00"/>
    <d v="2022-12-25T00:00:00"/>
    <n v="-25"/>
    <n v="35"/>
    <n v="132299.43"/>
    <n v="-3307485.75"/>
    <n v="4630480.05"/>
    <s v="Bonifico"/>
    <d v="2022-11-30T00:00:00"/>
    <s v="13044"/>
    <s v="SAN. BANCO POPOLARE CC TESORERIA"/>
  </r>
  <r>
    <s v="936013"/>
    <s v="99436"/>
    <x v="101"/>
    <s v="ACQ"/>
    <s v="2022238654"/>
    <d v="2022-10-21T00:00:00"/>
    <m/>
    <n v="15.14"/>
    <s v="60"/>
    <d v="2022-10-26T00:00:00"/>
    <d v="2022-12-25T00:00:00"/>
    <n v="-11"/>
    <n v="49"/>
    <n v="13.76"/>
    <n v="-151.35999999999999"/>
    <n v="674.24"/>
    <s v="Bonifico"/>
    <d v="2022-12-14T00:00:00"/>
    <s v="13643"/>
    <s v="SAN. BANCO POPOLARE CC TESORERIA"/>
  </r>
  <r>
    <s v="936015"/>
    <s v="99517"/>
    <x v="129"/>
    <s v="ACQ"/>
    <s v="601064034"/>
    <d v="2022-10-21T00:00:00"/>
    <m/>
    <n v="32.94"/>
    <s v="60"/>
    <d v="2022-10-26T00:00:00"/>
    <d v="2022-12-25T00:00:00"/>
    <n v="-4"/>
    <n v="56"/>
    <n v="27"/>
    <n v="-108"/>
    <n v="1512"/>
    <s v="Bonifico"/>
    <d v="2022-12-21T00:00:00"/>
    <s v="14197"/>
    <s v="SAN. BANCO POPOLARE CC TESORERIA"/>
  </r>
  <r>
    <s v="936016"/>
    <s v="90669"/>
    <x v="210"/>
    <s v="ACQ"/>
    <s v="517318"/>
    <d v="2022-10-24T00:00:00"/>
    <m/>
    <n v="34.1"/>
    <s v="60"/>
    <d v="2022-10-26T00:00:00"/>
    <d v="2022-12-25T00:00:00"/>
    <n v="-5"/>
    <n v="55"/>
    <n v="31"/>
    <n v="-155"/>
    <n v="1705"/>
    <s v="Bonifico"/>
    <d v="2022-12-20T00:00:00"/>
    <s v="13990"/>
    <s v="SAN. BANCO POPOLARE CC TESORERIA"/>
  </r>
  <r>
    <s v="936017"/>
    <s v="90669"/>
    <x v="210"/>
    <s v="ACQ"/>
    <s v="517320"/>
    <d v="2022-10-24T00:00:00"/>
    <m/>
    <n v="269.27999999999997"/>
    <s v="60"/>
    <d v="2022-10-26T00:00:00"/>
    <d v="2022-12-25T00:00:00"/>
    <n v="-4"/>
    <n v="56"/>
    <n v="244.8"/>
    <n v="-979.2"/>
    <n v="13708.800000000001"/>
    <s v="Bonifico"/>
    <d v="2022-12-21T00:00:00"/>
    <s v="14230"/>
    <s v="SAN. BANCO POPOLARE CC TESORERIA"/>
  </r>
  <r>
    <s v="936018"/>
    <s v="101088"/>
    <x v="490"/>
    <s v="ACQ"/>
    <s v="174 PA"/>
    <d v="2022-10-19T00:00:00"/>
    <s v="TERRITORIO CR SETT"/>
    <n v="8024.78"/>
    <s v="60"/>
    <d v="2022-10-26T00:00:00"/>
    <d v="2022-12-25T00:00:00"/>
    <n v="-13"/>
    <n v="47"/>
    <n v="6577.69"/>
    <n v="-85509.97"/>
    <n v="309151.43"/>
    <s v="Bonifico"/>
    <d v="2022-12-12T00:00:00"/>
    <s v="13365"/>
    <s v="TERR. BANCO POPOLARE"/>
  </r>
  <r>
    <s v="936020"/>
    <s v="10577"/>
    <x v="703"/>
    <s v="ACQ"/>
    <s v="FE-2022-000010"/>
    <d v="2022-10-24T00:00:00"/>
    <s v="CARUSO: attività LP di psicologo per aree di intervento progettuale c/o Psichiatria POOP - SETTEMBRE 2022 (h 165,27')"/>
    <n v="4214.3900000000003"/>
    <s v="30"/>
    <d v="2022-10-26T00:00:00"/>
    <d v="2022-11-25T00:00:00"/>
    <n v="-18"/>
    <n v="12"/>
    <n v="4214.3900000000003"/>
    <n v="-75859.02"/>
    <n v="50572.680000000008"/>
    <s v="Bonifico"/>
    <d v="2022-11-07T00:00:00"/>
    <s v="11790"/>
    <s v="SAN. BANCO POPOLARE CC TESORERIA"/>
  </r>
  <r>
    <s v="936021"/>
    <s v="22839"/>
    <x v="278"/>
    <s v="ACQ"/>
    <s v="25899660"/>
    <d v="2022-10-20T00:00:00"/>
    <m/>
    <n v="95.43"/>
    <s v="60"/>
    <d v="2022-10-26T00:00:00"/>
    <d v="2022-12-25T00:00:00"/>
    <n v="-25"/>
    <n v="35"/>
    <n v="91.76"/>
    <n v="-2294"/>
    <n v="3211.6000000000004"/>
    <s v="Bonifico"/>
    <d v="2022-11-30T00:00:00"/>
    <s v="13003"/>
    <s v="SAN. BANCO POPOLARE CC TESORERIA"/>
  </r>
  <r>
    <s v="936022"/>
    <s v="22839"/>
    <x v="278"/>
    <s v="ACQ"/>
    <s v="25899683"/>
    <d v="2022-10-20T00:00:00"/>
    <m/>
    <n v="247.52"/>
    <s v="60"/>
    <d v="2022-10-26T00:00:00"/>
    <d v="2022-12-25T00:00:00"/>
    <n v="-25"/>
    <n v="35"/>
    <n v="238"/>
    <n v="-5950"/>
    <n v="8330"/>
    <s v="Bonifico"/>
    <d v="2022-11-30T00:00:00"/>
    <s v="13003"/>
    <s v="SAN. BANCO POPOLARE CC TESORERIA"/>
  </r>
  <r>
    <s v="936023"/>
    <s v="22641"/>
    <x v="170"/>
    <s v="ACQ"/>
    <s v="5916110912"/>
    <d v="2022-10-21T00:00:00"/>
    <m/>
    <n v="146.4"/>
    <s v="60"/>
    <d v="2022-10-26T00:00:00"/>
    <d v="2022-12-25T00:00:00"/>
    <n v="-25"/>
    <n v="35"/>
    <n v="120"/>
    <n v="-3000"/>
    <n v="4200"/>
    <s v="Bonifico"/>
    <d v="2022-11-30T00:00:00"/>
    <s v="13057"/>
    <s v="SAN. BANCO POPOLARE CC TESORERIA"/>
  </r>
  <r>
    <s v="936024"/>
    <s v="22641"/>
    <x v="170"/>
    <s v="ACQ"/>
    <s v="5916110908"/>
    <d v="2022-10-21T00:00:00"/>
    <m/>
    <n v="109.8"/>
    <s v="60"/>
    <d v="2022-10-26T00:00:00"/>
    <d v="2022-12-25T00:00:00"/>
    <n v="-25"/>
    <n v="35"/>
    <n v="90"/>
    <n v="-2250"/>
    <n v="3150"/>
    <s v="Bonifico"/>
    <d v="2022-11-30T00:00:00"/>
    <s v="13057"/>
    <s v="SAN. BANCO POPOLARE CC TESORERIA"/>
  </r>
  <r>
    <s v="936025"/>
    <s v="97104"/>
    <x v="276"/>
    <s v="ACQ"/>
    <s v="22116508"/>
    <d v="2022-10-17T00:00:00"/>
    <m/>
    <n v="429"/>
    <s v="60"/>
    <d v="2022-10-26T00:00:00"/>
    <d v="2022-12-25T00:00:00"/>
    <n v="-25"/>
    <n v="35"/>
    <n v="412.5"/>
    <n v="-10312.5"/>
    <n v="14437.5"/>
    <s v="Bonifico"/>
    <d v="2022-11-30T00:00:00"/>
    <s v="13023"/>
    <s v="SAN. BANCO POPOLARE CC TESORERIA"/>
  </r>
  <r>
    <s v="936026"/>
    <s v="10281"/>
    <x v="189"/>
    <s v="ACQ"/>
    <s v="3363221717"/>
    <d v="2022-10-14T00:00:00"/>
    <m/>
    <n v="366"/>
    <s v="60"/>
    <d v="2022-10-26T00:00:00"/>
    <d v="2022-12-25T00:00:00"/>
    <n v="-25"/>
    <n v="35"/>
    <n v="300"/>
    <n v="-7500"/>
    <n v="10500"/>
    <s v="Bonifico"/>
    <d v="2022-11-30T00:00:00"/>
    <s v="13012"/>
    <s v="SAN. BANCO POPOLARE CC TESORERIA"/>
  </r>
  <r>
    <s v="936027"/>
    <s v="99870"/>
    <x v="248"/>
    <s v="ACQ"/>
    <s v="1246/2022/PA"/>
    <d v="2022-10-21T00:00:00"/>
    <s v="FT. A STORNO TOT. N.C. 56/22 EMESSA X ERRORE"/>
    <n v="825.74"/>
    <s v="60"/>
    <d v="2022-10-26T00:00:00"/>
    <d v="2022-12-25T00:00:00"/>
    <n v="0"/>
    <n v="60"/>
    <n v="676.84"/>
    <n v="0"/>
    <n v="40610.400000000001"/>
    <s v="Bonifico"/>
    <d v="2022-12-05T00:00:00"/>
    <s v="13280"/>
    <s v="TERR. BANCO POPOLARE"/>
  </r>
  <r>
    <s v="936028"/>
    <s v="101088"/>
    <x v="490"/>
    <s v="ACQ"/>
    <s v="171 PA"/>
    <d v="2022-10-19T00:00:00"/>
    <m/>
    <n v="38703.949999999997"/>
    <s v="60"/>
    <d v="2022-10-26T00:00:00"/>
    <d v="2022-12-25T00:00:00"/>
    <n v="-25"/>
    <n v="35"/>
    <n v="31724.55"/>
    <n v="-793113.75"/>
    <n v="1110359.25"/>
    <s v="Bonifico"/>
    <d v="2022-11-30T00:00:00"/>
    <s v="13044"/>
    <s v="SAN. BANCO POPOLARE CC TESORERIA"/>
  </r>
  <r>
    <s v="936029"/>
    <s v="101088"/>
    <x v="490"/>
    <s v="ACQ"/>
    <s v="170 PA"/>
    <d v="2022-10-19T00:00:00"/>
    <m/>
    <n v="160970.79"/>
    <s v="60"/>
    <d v="2022-10-26T00:00:00"/>
    <d v="2022-12-25T00:00:00"/>
    <n v="-25"/>
    <n v="35"/>
    <n v="131943.26999999999"/>
    <n v="-3298581.7499999995"/>
    <n v="4618014.4499999993"/>
    <s v="Bonifico"/>
    <d v="2022-11-30T00:00:00"/>
    <s v="13044"/>
    <s v="SAN. BANCO POPOLARE CC TESORERIA"/>
  </r>
  <r>
    <s v="936030"/>
    <s v="101088"/>
    <x v="490"/>
    <s v="ACQ"/>
    <s v="172 PA"/>
    <d v="2022-10-19T00:00:00"/>
    <m/>
    <n v="38636.06"/>
    <s v="60"/>
    <d v="2022-10-26T00:00:00"/>
    <d v="2022-12-25T00:00:00"/>
    <n v="-25"/>
    <n v="35"/>
    <n v="31668.9"/>
    <n v="-791722.5"/>
    <n v="1108411.5"/>
    <s v="Bonifico"/>
    <d v="2022-11-30T00:00:00"/>
    <s v="13044"/>
    <s v="SAN. BANCO POPOLARE CC TESORERIA"/>
  </r>
  <r>
    <s v="936031"/>
    <s v="101088"/>
    <x v="490"/>
    <s v="ACQ"/>
    <s v="173 PA"/>
    <d v="2022-10-19T00:00:00"/>
    <m/>
    <n v="8024.78"/>
    <s v="60"/>
    <d v="2022-10-26T00:00:00"/>
    <d v="2022-12-25T00:00:00"/>
    <n v="-13"/>
    <n v="47"/>
    <n v="6577.69"/>
    <n v="-85509.97"/>
    <n v="309151.43"/>
    <s v="Bonifico"/>
    <d v="2022-12-12T00:00:00"/>
    <s v="13365"/>
    <s v="TERR. BANCO POPOLARE"/>
  </r>
  <r>
    <s v="936032"/>
    <s v="99436"/>
    <x v="101"/>
    <s v="ACQ"/>
    <s v="2022238656"/>
    <d v="2022-10-21T00:00:00"/>
    <m/>
    <n v="190.43"/>
    <s v="60"/>
    <d v="2022-10-26T00:00:00"/>
    <d v="2022-12-25T00:00:00"/>
    <n v="-5"/>
    <n v="55"/>
    <n v="173.12"/>
    <n v="-865.6"/>
    <n v="9521.6"/>
    <s v="Bonifico"/>
    <d v="2022-12-20T00:00:00"/>
    <s v="14123"/>
    <s v="SAN. BANCO POPOLARE CC TESORERIA"/>
  </r>
  <r>
    <s v="936033"/>
    <s v="99231"/>
    <x v="156"/>
    <s v="ACQ"/>
    <s v="8100327354"/>
    <d v="2022-10-18T00:00:00"/>
    <m/>
    <n v="18300"/>
    <s v="60"/>
    <d v="2022-10-26T00:00:00"/>
    <d v="2022-12-25T00:00:00"/>
    <n v="-9"/>
    <n v="51"/>
    <n v="15000"/>
    <n v="-135000"/>
    <n v="765000"/>
    <s v="Bonifico"/>
    <d v="2022-12-16T00:00:00"/>
    <s v="13863"/>
    <s v="SAN. BANCO POPOLARE CC TESORERIA"/>
  </r>
  <r>
    <s v="936035"/>
    <s v="90544"/>
    <x v="11"/>
    <s v="ACQ"/>
    <s v="22137510"/>
    <d v="2022-10-21T00:00:00"/>
    <m/>
    <n v="15.4"/>
    <s v="60"/>
    <d v="2022-10-26T00:00:00"/>
    <d v="2022-12-25T00:00:00"/>
    <n v="-9"/>
    <n v="51"/>
    <n v="14"/>
    <n v="-126"/>
    <n v="714"/>
    <s v="Bonifico"/>
    <d v="2022-12-16T00:00:00"/>
    <s v="13895"/>
    <s v="SAN. BANCO POPOLARE CC TESORERIA"/>
  </r>
  <r>
    <s v="936036"/>
    <s v="90544"/>
    <x v="11"/>
    <s v="ACQ"/>
    <s v="22137885"/>
    <d v="2022-10-21T00:00:00"/>
    <m/>
    <n v="3278"/>
    <s v="60"/>
    <d v="2022-10-26T00:00:00"/>
    <d v="2022-12-25T00:00:00"/>
    <n v="-11"/>
    <n v="49"/>
    <n v="2980"/>
    <n v="-32780"/>
    <n v="146020"/>
    <s v="Bonifico"/>
    <d v="2022-12-14T00:00:00"/>
    <s v="13678"/>
    <s v="SAN. BANCO POPOLARE CC TESORERIA"/>
  </r>
  <r>
    <s v="936037"/>
    <s v="90669"/>
    <x v="210"/>
    <s v="ACQ"/>
    <s v="517319"/>
    <d v="2022-10-24T00:00:00"/>
    <m/>
    <n v="245.52"/>
    <s v="60"/>
    <d v="2022-10-26T00:00:00"/>
    <d v="2022-12-25T00:00:00"/>
    <n v="-9"/>
    <n v="51"/>
    <n v="223.2"/>
    <n v="-2008.8"/>
    <n v="11383.199999999999"/>
    <s v="Bonifico"/>
    <d v="2022-12-16T00:00:00"/>
    <s v="13944"/>
    <s v="SAN. BANCO POPOLARE CC TESORERIA"/>
  </r>
  <r>
    <s v="936038"/>
    <s v="22839"/>
    <x v="278"/>
    <s v="ACQ"/>
    <s v="25899647"/>
    <d v="2022-10-20T00:00:00"/>
    <m/>
    <n v="71.569999999999993"/>
    <s v="60"/>
    <d v="2022-10-26T00:00:00"/>
    <d v="2022-12-25T00:00:00"/>
    <n v="-25"/>
    <n v="35"/>
    <n v="68.819999999999993"/>
    <n v="-1720.4999999999998"/>
    <n v="2408.6999999999998"/>
    <s v="Bonifico"/>
    <d v="2022-11-30T00:00:00"/>
    <s v="13003"/>
    <s v="SAN. BANCO POPOLARE CC TESORERIA"/>
  </r>
  <r>
    <s v="936039"/>
    <s v="95295"/>
    <x v="324"/>
    <s v="ACQ"/>
    <s v="V4-5915"/>
    <d v="2022-10-24T00:00:00"/>
    <m/>
    <n v="43"/>
    <s v="60"/>
    <d v="2022-10-26T00:00:00"/>
    <d v="2022-12-25T00:00:00"/>
    <n v="-11"/>
    <n v="49"/>
    <n v="39.090000000000003"/>
    <n v="-429.99"/>
    <n v="1915.41"/>
    <s v="Bonifico"/>
    <d v="2022-12-14T00:00:00"/>
    <s v="13464"/>
    <s v="SAN. BANCO POPOLARE CC TESORERIA"/>
  </r>
  <r>
    <s v="936041"/>
    <s v="94919"/>
    <x v="84"/>
    <s v="ACQ"/>
    <s v="22020104R8"/>
    <d v="2022-10-20T00:00:00"/>
    <m/>
    <n v="1497.6"/>
    <s v="60"/>
    <d v="2022-10-26T00:00:00"/>
    <d v="2022-12-25T00:00:00"/>
    <n v="-25"/>
    <n v="35"/>
    <n v="1440"/>
    <n v="-36000"/>
    <n v="50400"/>
    <s v="Bonifico"/>
    <d v="2022-11-30T00:00:00"/>
    <s v="13019"/>
    <s v="SAN. BANCO POPOLARE CC TESORERIA"/>
  </r>
  <r>
    <s v="936042"/>
    <s v="91516"/>
    <x v="702"/>
    <s v="ACQ"/>
    <s v="22-09882"/>
    <d v="2022-10-20T00:00:00"/>
    <m/>
    <n v="1456"/>
    <s v="60"/>
    <d v="2022-10-26T00:00:00"/>
    <d v="2022-12-25T00:00:00"/>
    <n v="-25"/>
    <n v="35"/>
    <n v="1400"/>
    <n v="-35000"/>
    <n v="49000"/>
    <s v="Bonifico"/>
    <d v="2022-11-30T00:00:00"/>
    <s v="13083"/>
    <s v="SAN. BANCO POPOLARE CC TESORERIA"/>
  </r>
  <r>
    <s v="936043"/>
    <s v="91516"/>
    <x v="702"/>
    <s v="ACQ"/>
    <s v="22-09884"/>
    <d v="2022-10-20T00:00:00"/>
    <m/>
    <n v="1456"/>
    <s v="60"/>
    <d v="2022-10-26T00:00:00"/>
    <d v="2022-12-25T00:00:00"/>
    <n v="-25"/>
    <n v="35"/>
    <n v="1400"/>
    <n v="-35000"/>
    <n v="49000"/>
    <s v="Bonifico"/>
    <d v="2022-11-30T00:00:00"/>
    <s v="13083"/>
    <s v="SAN. BANCO POPOLARE CC TESORERIA"/>
  </r>
  <r>
    <s v="936044"/>
    <s v="97208"/>
    <x v="704"/>
    <s v="ACQ"/>
    <s v="VP 000986"/>
    <d v="2022-10-21T00:00:00"/>
    <m/>
    <n v="3190"/>
    <s v="60"/>
    <d v="2022-10-26T00:00:00"/>
    <d v="2022-12-25T00:00:00"/>
    <n v="-9"/>
    <n v="51"/>
    <n v="2900"/>
    <n v="-26100"/>
    <n v="147900"/>
    <s v="Bonifico"/>
    <d v="2022-12-16T00:00:00"/>
    <s v="13843"/>
    <s v="SAN. BANCO POPOLARE CC TESORERIA"/>
  </r>
  <r>
    <s v="936045"/>
    <s v="94699"/>
    <x v="96"/>
    <s v="ACQ"/>
    <s v="2022035243"/>
    <d v="2022-10-21T00:00:00"/>
    <m/>
    <n v="30.5"/>
    <s v="60"/>
    <d v="2022-10-26T00:00:00"/>
    <d v="2022-12-25T00:00:00"/>
    <n v="-11"/>
    <n v="49"/>
    <n v="25"/>
    <n v="-275"/>
    <n v="1225"/>
    <s v="Bonifico"/>
    <d v="2022-12-14T00:00:00"/>
    <s v="13629"/>
    <s v="SAN. BANCO POPOLARE CC TESORERIA"/>
  </r>
  <r>
    <s v="936046"/>
    <s v="96420"/>
    <x v="38"/>
    <s v="ACQ"/>
    <s v="FS/5347"/>
    <d v="2022-10-21T00:00:00"/>
    <m/>
    <n v="1969.34"/>
    <s v="60"/>
    <d v="2022-10-26T00:00:00"/>
    <d v="2022-12-25T00:00:00"/>
    <n v="-11"/>
    <n v="49"/>
    <n v="1893.6"/>
    <n v="-20829.599999999999"/>
    <n v="92786.4"/>
    <s v="Bonifico"/>
    <d v="2022-12-14T00:00:00"/>
    <s v="13587"/>
    <s v="SAN. BANCO POPOLARE CC TESORERIA"/>
  </r>
  <r>
    <s v="936048"/>
    <s v="91399"/>
    <x v="515"/>
    <s v="ACQ"/>
    <s v="98025869"/>
    <d v="2022-10-17T00:00:00"/>
    <m/>
    <n v="3876.72"/>
    <s v="60"/>
    <d v="2022-10-26T00:00:00"/>
    <d v="2022-12-25T00:00:00"/>
    <n v="-11"/>
    <n v="49"/>
    <n v="3524.29"/>
    <n v="-38767.19"/>
    <n v="172690.21"/>
    <s v="Bonifico"/>
    <d v="2022-12-14T00:00:00"/>
    <s v="13563"/>
    <s v="SAN. BANCO POPOLARE CC TESORERIA"/>
  </r>
  <r>
    <s v="936049"/>
    <s v="22641"/>
    <x v="170"/>
    <s v="ACQ"/>
    <s v="5916110911"/>
    <d v="2022-10-21T00:00:00"/>
    <m/>
    <n v="146.4"/>
    <s v="60"/>
    <d v="2022-10-26T00:00:00"/>
    <d v="2022-12-25T00:00:00"/>
    <n v="-25"/>
    <n v="35"/>
    <n v="120"/>
    <n v="-3000"/>
    <n v="4200"/>
    <s v="Bonifico"/>
    <d v="2022-11-30T00:00:00"/>
    <s v="13057"/>
    <s v="SAN. BANCO POPOLARE CC TESORERIA"/>
  </r>
  <r>
    <s v="936050"/>
    <s v="22641"/>
    <x v="170"/>
    <s v="ACQ"/>
    <s v="5916110713"/>
    <d v="2022-10-19T00:00:00"/>
    <m/>
    <n v="8192.61"/>
    <s v="60"/>
    <d v="2022-10-26T00:00:00"/>
    <d v="2022-12-25T00:00:00"/>
    <n v="-9"/>
    <n v="51"/>
    <n v="6715.25"/>
    <n v="-60437.25"/>
    <n v="342477.75"/>
    <s v="Bonifico"/>
    <d v="2022-12-16T00:00:00"/>
    <s v="13839"/>
    <s v="SAN. BANCO POPOLARE CC TESORERIA"/>
  </r>
  <r>
    <s v="936051"/>
    <s v="22641"/>
    <x v="170"/>
    <s v="ACQ"/>
    <s v="5916110788"/>
    <d v="2022-10-20T00:00:00"/>
    <m/>
    <n v="1539.64"/>
    <s v="60"/>
    <d v="2022-10-26T00:00:00"/>
    <d v="2022-12-25T00:00:00"/>
    <n v="-4"/>
    <n v="56"/>
    <n v="1262"/>
    <n v="-5048"/>
    <n v="70672"/>
    <s v="Bonifico"/>
    <d v="2022-12-21T00:00:00"/>
    <s v="14202"/>
    <s v="SAN. BANCO POPOLARE CC TESORERIA"/>
  </r>
  <r>
    <s v="936052"/>
    <s v="90247"/>
    <x v="336"/>
    <s v="ACQ"/>
    <s v="202206029797"/>
    <d v="2022-10-24T00:00:00"/>
    <m/>
    <n v="550"/>
    <s v="60"/>
    <d v="2022-10-26T00:00:00"/>
    <d v="2022-12-25T00:00:00"/>
    <n v="-4"/>
    <n v="56"/>
    <n v="500"/>
    <n v="-2000"/>
    <n v="28000"/>
    <s v="Bonifico"/>
    <d v="2022-12-21T00:00:00"/>
    <s v="14251"/>
    <s v="SAN. BANCO POPOLARE CC TESORERIA"/>
  </r>
  <r>
    <s v="936053"/>
    <s v="97104"/>
    <x v="276"/>
    <s v="ACQ"/>
    <s v="22116506"/>
    <d v="2022-10-17T00:00:00"/>
    <m/>
    <n v="214.5"/>
    <s v="60"/>
    <d v="2022-10-26T00:00:00"/>
    <d v="2022-12-25T00:00:00"/>
    <n v="-25"/>
    <n v="35"/>
    <n v="206.25"/>
    <n v="-5156.25"/>
    <n v="7218.75"/>
    <s v="Bonifico"/>
    <d v="2022-11-30T00:00:00"/>
    <s v="13023"/>
    <s v="SAN. BANCO POPOLARE CC TESORERIA"/>
  </r>
  <r>
    <s v="936054"/>
    <s v="90010"/>
    <x v="582"/>
    <s v="ACQ"/>
    <s v="A4430"/>
    <d v="2022-10-18T00:00:00"/>
    <m/>
    <n v="74.73"/>
    <s v="60"/>
    <d v="2022-10-26T00:00:00"/>
    <d v="2022-12-25T00:00:00"/>
    <n v="-11"/>
    <n v="49"/>
    <n v="61.25"/>
    <n v="-673.75"/>
    <n v="3001.25"/>
    <s v="Bonifico"/>
    <d v="2022-12-14T00:00:00"/>
    <s v="13478"/>
    <s v="SAN. BANCO POPOLARE CC TESORERIA"/>
  </r>
  <r>
    <s v="936055"/>
    <s v="10970"/>
    <x v="705"/>
    <s v="ACQ"/>
    <s v="49/2022"/>
    <d v="2022-10-21T00:00:00"/>
    <s v="MOSCONI MADDALENA: docenza al corso &quot;Percorsi per l'accoglienza...disforia di genere e gender variant” - Cremona: dal 22/09 al 07/10/2022."/>
    <n v="149.33000000000001"/>
    <s v="0"/>
    <d v="2022-10-26T00:00:00"/>
    <d v="2022-10-26T00:00:00"/>
    <n v="2"/>
    <n v="2"/>
    <n v="125.33"/>
    <n v="250.66"/>
    <n v="250.66"/>
    <s v="Bonifico"/>
    <d v="2022-10-28T00:00:00"/>
    <s v="11726"/>
    <s v="SAN. BANCO POPOLARE CC TESORERIA"/>
  </r>
  <r>
    <s v="936056"/>
    <s v="101088"/>
    <x v="490"/>
    <s v="ACQ"/>
    <s v="175 PA"/>
    <d v="2022-10-19T00:00:00"/>
    <m/>
    <n v="1455.69"/>
    <s v="60"/>
    <d v="2022-10-26T00:00:00"/>
    <d v="2022-12-25T00:00:00"/>
    <n v="-25"/>
    <n v="35"/>
    <n v="1193.19"/>
    <n v="-29829.75"/>
    <n v="41761.65"/>
    <s v="Bonifico"/>
    <d v="2022-11-30T00:00:00"/>
    <s v="13044"/>
    <s v="SAN. BANCO POPOLARE CC TESORERIA"/>
  </r>
  <r>
    <s v="936057"/>
    <s v="90693"/>
    <x v="352"/>
    <s v="ACQ"/>
    <s v="2022FS007207"/>
    <d v="2022-10-24T00:00:00"/>
    <m/>
    <n v="563.64"/>
    <s v="60"/>
    <d v="2022-10-26T00:00:00"/>
    <d v="2022-12-25T00:00:00"/>
    <n v="-25"/>
    <n v="35"/>
    <n v="462"/>
    <n v="-11550"/>
    <n v="16170"/>
    <s v="Bonifico"/>
    <d v="2022-11-30T00:00:00"/>
    <s v="13016"/>
    <s v="SAN. BANCO POPOLARE CC TESORERIA"/>
  </r>
  <r>
    <s v="936058"/>
    <s v="97104"/>
    <x v="276"/>
    <s v="ACQ"/>
    <s v="22116509"/>
    <d v="2022-10-17T00:00:00"/>
    <m/>
    <n v="214.5"/>
    <s v="60"/>
    <d v="2022-10-26T00:00:00"/>
    <d v="2022-12-25T00:00:00"/>
    <n v="-25"/>
    <n v="35"/>
    <n v="206.25"/>
    <n v="-5156.25"/>
    <n v="7218.75"/>
    <s v="Bonifico"/>
    <d v="2022-11-30T00:00:00"/>
    <s v="13023"/>
    <s v="SAN. BANCO POPOLARE CC TESORERIA"/>
  </r>
  <r>
    <s v="936060"/>
    <s v="96601"/>
    <x v="254"/>
    <s v="ACQ"/>
    <s v="011009-PA"/>
    <d v="2022-10-17T00:00:00"/>
    <m/>
    <n v="950.38"/>
    <s v="60"/>
    <d v="2022-10-26T00:00:00"/>
    <d v="2022-12-25T00:00:00"/>
    <n v="-25"/>
    <n v="35"/>
    <n v="779"/>
    <n v="-19475"/>
    <n v="27265"/>
    <s v="Bonifico"/>
    <d v="2022-11-30T00:00:00"/>
    <s v="13060"/>
    <s v="SAN. BANCO POPOLARE CC TESORERIA"/>
  </r>
  <r>
    <s v="936061"/>
    <s v="96601"/>
    <x v="254"/>
    <s v="ACQ"/>
    <s v="011008-PA"/>
    <d v="2022-10-17T00:00:00"/>
    <m/>
    <n v="241.56"/>
    <s v="60"/>
    <d v="2022-10-26T00:00:00"/>
    <d v="2022-12-25T00:00:00"/>
    <n v="-25"/>
    <n v="35"/>
    <n v="198"/>
    <n v="-4950"/>
    <n v="6930"/>
    <s v="Bonifico"/>
    <d v="2022-11-30T00:00:00"/>
    <s v="13060"/>
    <s v="SAN. BANCO POPOLARE CC TESORERIA"/>
  </r>
  <r>
    <s v="936062"/>
    <s v="99478"/>
    <x v="706"/>
    <s v="ACQ"/>
    <s v="FPA 59/22"/>
    <d v="2022-10-24T00:00:00"/>
    <s v="IRIS ASSOCIAZIONE: consulenza nell’ambito del “Progetto sicuri nel nido” – 23/09 e 06/10/2022."/>
    <n v="2500"/>
    <s v="60"/>
    <d v="2022-10-26T00:00:00"/>
    <d v="2022-12-25T00:00:00"/>
    <n v="-11"/>
    <n v="49"/>
    <n v="2500"/>
    <n v="-27500"/>
    <n v="122500"/>
    <s v="Bonifico"/>
    <d v="2022-12-14T00:00:00"/>
    <s v="13440"/>
    <s v="TERR. BANCO POPOLARE"/>
  </r>
  <r>
    <s v="936063"/>
    <s v="97104"/>
    <x v="276"/>
    <s v="ACQ"/>
    <s v="22116507"/>
    <d v="2022-10-17T00:00:00"/>
    <m/>
    <n v="214.5"/>
    <s v="60"/>
    <d v="2022-10-26T00:00:00"/>
    <d v="2022-12-25T00:00:00"/>
    <n v="-25"/>
    <n v="35"/>
    <n v="206.25"/>
    <n v="-5156.25"/>
    <n v="7218.75"/>
    <s v="Bonifico"/>
    <d v="2022-11-30T00:00:00"/>
    <s v="13023"/>
    <s v="SAN. BANCO POPOLARE CC TESORERIA"/>
  </r>
  <r>
    <s v="936064"/>
    <s v="10756"/>
    <x v="542"/>
    <s v="ACQ"/>
    <s v="FPA 11/22"/>
    <d v="2022-10-24T00:00:00"/>
    <s v="PASSALACQUA: attività LP di medico per assistenza COVID - SETTEMBRE 2022 (h 80)"/>
    <n v="4800"/>
    <s v="30"/>
    <d v="2022-10-26T00:00:00"/>
    <d v="2022-11-25T00:00:00"/>
    <n v="-18"/>
    <n v="12"/>
    <n v="3840"/>
    <n v="-69120"/>
    <n v="46080"/>
    <s v="Bonifico"/>
    <d v="2022-11-07T00:00:00"/>
    <s v="11795"/>
    <s v="SAN. BANCO POPOLARE CC TESORERIA"/>
  </r>
  <r>
    <s v="936065"/>
    <s v="91040"/>
    <x v="269"/>
    <s v="ACQ"/>
    <s v="7322007595"/>
    <d v="2022-10-24T00:00:00"/>
    <m/>
    <n v="504.9"/>
    <s v="60"/>
    <d v="2022-10-26T00:00:00"/>
    <d v="2022-12-25T00:00:00"/>
    <n v="-9"/>
    <n v="51"/>
    <n v="459"/>
    <n v="-4131"/>
    <n v="23409"/>
    <s v="Bonifico"/>
    <d v="2022-12-16T00:00:00"/>
    <s v="13915"/>
    <s v="SAN. BANCO POPOLARE CC TESORERIA"/>
  </r>
  <r>
    <s v="936066"/>
    <s v="91003"/>
    <x v="538"/>
    <s v="ACQ"/>
    <s v="VP 007196"/>
    <d v="2022-10-21T00:00:00"/>
    <m/>
    <n v="1220"/>
    <s v="60"/>
    <d v="2022-10-26T00:00:00"/>
    <d v="2022-12-25T00:00:00"/>
    <n v="-5"/>
    <n v="55"/>
    <n v="1000"/>
    <n v="-5000"/>
    <n v="55000"/>
    <s v="Bonifico"/>
    <d v="2022-12-20T00:00:00"/>
    <s v="13994"/>
    <s v="SAN. BANCO POPOLARE CC TESORERIA"/>
  </r>
  <r>
    <s v="936067"/>
    <s v="99378"/>
    <x v="282"/>
    <s v="ACQ"/>
    <s v="2280047707"/>
    <d v="2022-10-19T00:00:00"/>
    <m/>
    <n v="384.8"/>
    <s v="60"/>
    <d v="2022-10-26T00:00:00"/>
    <d v="2022-12-25T00:00:00"/>
    <n v="-25"/>
    <n v="35"/>
    <n v="370"/>
    <n v="-9250"/>
    <n v="12950"/>
    <s v="Bonifico"/>
    <d v="2022-11-30T00:00:00"/>
    <s v="13077"/>
    <s v="SAN. BANCO POPOLARE CC TESORERIA"/>
  </r>
  <r>
    <s v="936069"/>
    <s v="22815"/>
    <x v="123"/>
    <s v="ACQ"/>
    <s v="2200007472"/>
    <d v="2022-10-24T00:00:00"/>
    <m/>
    <n v="242"/>
    <s v="60"/>
    <d v="2022-10-26T00:00:00"/>
    <d v="2022-12-25T00:00:00"/>
    <n v="-9"/>
    <n v="51"/>
    <n v="220"/>
    <n v="-1980"/>
    <n v="11220"/>
    <s v="Bonifico"/>
    <d v="2022-12-16T00:00:00"/>
    <s v="13841"/>
    <s v="SAN. BANCO POPOLARE CC TESORERIA"/>
  </r>
  <r>
    <s v="938001"/>
    <s v="90983"/>
    <x v="91"/>
    <s v="ACQ"/>
    <s v="2022000010052117"/>
    <d v="2022-10-25T00:00:00"/>
    <m/>
    <n v="414.48"/>
    <s v="60"/>
    <d v="2022-10-27T00:00:00"/>
    <d v="2022-12-26T00:00:00"/>
    <n v="-10"/>
    <n v="50"/>
    <n v="376.8"/>
    <n v="-3768"/>
    <n v="18840"/>
    <s v="Bonifico"/>
    <d v="2022-12-16T00:00:00"/>
    <s v="13928"/>
    <s v="SAN. BANCO POPOLARE CC TESORERIA"/>
  </r>
  <r>
    <s v="938002"/>
    <s v="90078"/>
    <x v="6"/>
    <s v="ACQ"/>
    <s v="9079342479"/>
    <d v="2022-10-24T00:00:00"/>
    <m/>
    <n v="6441.6"/>
    <s v="60"/>
    <d v="2022-10-27T00:00:00"/>
    <d v="2022-12-26T00:00:00"/>
    <n v="-12"/>
    <n v="48"/>
    <n v="5280"/>
    <n v="-63360"/>
    <n v="253440"/>
    <s v="Bonifico"/>
    <d v="2022-12-14T00:00:00"/>
    <s v="13496"/>
    <s v="SAN. BANCO POPOLARE CC TESORERIA"/>
  </r>
  <r>
    <s v="938003"/>
    <s v="94483"/>
    <x v="113"/>
    <s v="ACQ"/>
    <s v="27485615"/>
    <d v="2022-10-25T00:00:00"/>
    <m/>
    <n v="5049"/>
    <s v="60"/>
    <d v="2022-10-27T00:00:00"/>
    <d v="2022-12-26T00:00:00"/>
    <n v="-5"/>
    <n v="55"/>
    <n v="4590"/>
    <n v="-22950"/>
    <n v="252450"/>
    <s v="Bonifico"/>
    <d v="2022-12-21T00:00:00"/>
    <s v="14282"/>
    <s v="TERR. BANCO POPOLARE"/>
  </r>
  <r>
    <s v="938004"/>
    <s v="22928"/>
    <x v="161"/>
    <s v="ACQ"/>
    <s v="V90012398"/>
    <d v="2022-10-20T00:00:00"/>
    <m/>
    <n v="63.44"/>
    <s v="60"/>
    <d v="2022-10-27T00:00:00"/>
    <d v="2022-12-26T00:00:00"/>
    <n v="-6"/>
    <n v="54"/>
    <n v="52"/>
    <n v="-312"/>
    <n v="2808"/>
    <s v="Bonifico"/>
    <d v="2022-12-20T00:00:00"/>
    <s v="14087"/>
    <s v="SAN. BANCO POPOLARE CC TESORERIA"/>
  </r>
  <r>
    <s v="938005"/>
    <s v="90712"/>
    <x v="453"/>
    <s v="ACQ_I"/>
    <s v="V0-141130"/>
    <d v="2022-10-21T00:00:00"/>
    <s v="TERR"/>
    <n v="306.8"/>
    <s v="30"/>
    <d v="2022-10-27T00:00:00"/>
    <d v="2022-11-26T00:00:00"/>
    <n v="-11"/>
    <n v="19"/>
    <n v="295"/>
    <n v="-3245"/>
    <n v="5605"/>
    <s v="Bonifico"/>
    <d v="2022-11-15T00:00:00"/>
    <s v="12188"/>
    <s v="TERR. BANCO POPOLARE"/>
  </r>
  <r>
    <s v="938006"/>
    <s v="90114"/>
    <x v="145"/>
    <s v="ACQ"/>
    <s v="5029229122"/>
    <d v="2022-10-25T00:00:00"/>
    <m/>
    <n v="219.53"/>
    <s v="60"/>
    <d v="2022-10-27T00:00:00"/>
    <d v="2022-12-26T00:00:00"/>
    <n v="-10"/>
    <n v="50"/>
    <n v="199.57"/>
    <n v="-1995.6999999999998"/>
    <n v="9978.5"/>
    <s v="Bonifico"/>
    <d v="2022-12-16T00:00:00"/>
    <s v="13832"/>
    <s v="SAN. BANCO POPOLARE CC TESORERIA"/>
  </r>
  <r>
    <s v="938007"/>
    <s v="91186"/>
    <x v="234"/>
    <s v="ACQ"/>
    <s v="B334"/>
    <d v="2022-10-24T00:00:00"/>
    <s v="TRASL E FACCH SETT22"/>
    <n v="18199.240000000002"/>
    <s v="60"/>
    <d v="2022-10-27T00:00:00"/>
    <d v="2022-12-26T00:00:00"/>
    <n v="-14"/>
    <n v="46"/>
    <n v="14917.41"/>
    <n v="-208843.74"/>
    <n v="686200.86"/>
    <s v="Bonifico"/>
    <d v="2022-12-12T00:00:00"/>
    <s v="13369"/>
    <s v="SAN. BANCO POPOLARE CC TESORERIA"/>
  </r>
  <r>
    <s v="938008"/>
    <s v="92849"/>
    <x v="327"/>
    <s v="ACQ"/>
    <s v="22515217"/>
    <d v="2022-10-21T00:00:00"/>
    <m/>
    <n v="66.14"/>
    <s v="60"/>
    <d v="2022-10-27T00:00:00"/>
    <d v="2022-12-26T00:00:00"/>
    <n v="-12"/>
    <n v="48"/>
    <n v="60.13"/>
    <n v="-721.56000000000006"/>
    <n v="2886.2400000000002"/>
    <s v="Bonifico"/>
    <d v="2022-12-14T00:00:00"/>
    <s v="13640"/>
    <s v="SAN. BANCO POPOLARE CC TESORERIA"/>
  </r>
  <r>
    <s v="938009"/>
    <s v="96951"/>
    <x v="226"/>
    <s v="ACQ"/>
    <s v="6000089903"/>
    <d v="2022-10-25T00:00:00"/>
    <m/>
    <n v="68.86"/>
    <s v="60"/>
    <d v="2022-10-27T00:00:00"/>
    <d v="2022-12-26T00:00:00"/>
    <n v="-10"/>
    <n v="50"/>
    <n v="62.6"/>
    <n v="-626"/>
    <n v="3130"/>
    <s v="Bonifico"/>
    <d v="2022-12-16T00:00:00"/>
    <s v="13899"/>
    <s v="SAN. BANCO POPOLARE CC TESORERIA"/>
  </r>
  <r>
    <s v="938010"/>
    <s v="92849"/>
    <x v="327"/>
    <s v="ACQ"/>
    <s v="22515216"/>
    <d v="2022-10-21T00:00:00"/>
    <m/>
    <n v="11.86"/>
    <s v="60"/>
    <d v="2022-10-27T00:00:00"/>
    <d v="2022-12-26T00:00:00"/>
    <n v="-12"/>
    <n v="48"/>
    <n v="10.78"/>
    <n v="-129.35999999999999"/>
    <n v="517.43999999999994"/>
    <s v="Bonifico"/>
    <d v="2022-12-14T00:00:00"/>
    <s v="13640"/>
    <s v="SAN. BANCO POPOLARE CC TESORERIA"/>
  </r>
  <r>
    <s v="938011"/>
    <s v="95752"/>
    <x v="358"/>
    <s v="ACQ"/>
    <s v="1056977807"/>
    <d v="2022-10-25T00:00:00"/>
    <m/>
    <n v="65.52"/>
    <s v="60"/>
    <d v="2022-10-27T00:00:00"/>
    <d v="2022-12-26T00:00:00"/>
    <n v="-12"/>
    <n v="48"/>
    <n v="63"/>
    <n v="-756"/>
    <n v="3024"/>
    <s v="Bonifico"/>
    <d v="2022-12-14T00:00:00"/>
    <s v="13567"/>
    <s v="SAN. BANCO POPOLARE CC TESORERIA"/>
  </r>
  <r>
    <s v="938012"/>
    <s v="22839"/>
    <x v="278"/>
    <s v="ACQ"/>
    <s v="25900385"/>
    <d v="2022-10-21T00:00:00"/>
    <m/>
    <n v="1991.81"/>
    <s v="60"/>
    <d v="2022-10-27T00:00:00"/>
    <d v="2022-12-26T00:00:00"/>
    <n v="-12"/>
    <n v="48"/>
    <n v="1915.2"/>
    <n v="-22982.400000000001"/>
    <n v="91929.600000000006"/>
    <s v="Bonifico"/>
    <d v="2022-12-14T00:00:00"/>
    <s v="13590"/>
    <s v="SAN. BANCO POPOLARE CC TESORERIA"/>
  </r>
  <r>
    <s v="938013"/>
    <s v="96601"/>
    <x v="254"/>
    <s v="ACQ"/>
    <s v="011259-PA"/>
    <d v="2022-10-24T00:00:00"/>
    <m/>
    <n v="1900.76"/>
    <s v="60"/>
    <d v="2022-10-27T00:00:00"/>
    <d v="2022-12-26T00:00:00"/>
    <n v="-5"/>
    <n v="55"/>
    <n v="1558"/>
    <n v="-7790"/>
    <n v="85690"/>
    <s v="Bonifico"/>
    <d v="2022-12-21T00:00:00"/>
    <s v="14209"/>
    <s v="SAN. BANCO POPOLARE CC TESORERIA"/>
  </r>
  <r>
    <s v="938014"/>
    <s v="96535"/>
    <x v="2"/>
    <s v="ACQ"/>
    <s v="2100124410"/>
    <d v="2022-10-24T00:00:00"/>
    <m/>
    <n v="638"/>
    <s v="60"/>
    <d v="2022-10-27T00:00:00"/>
    <d v="2022-12-26T00:00:00"/>
    <n v="-12"/>
    <n v="48"/>
    <n v="580"/>
    <n v="-6960"/>
    <n v="27840"/>
    <s v="Bonifico"/>
    <d v="2022-12-14T00:00:00"/>
    <s v="13534"/>
    <s v="SAN. BANCO POPOLARE CC TESORERIA"/>
  </r>
  <r>
    <s v="938015"/>
    <s v="95752"/>
    <x v="358"/>
    <s v="ACQ"/>
    <s v="1056977680"/>
    <d v="2022-10-24T00:00:00"/>
    <m/>
    <n v="473.2"/>
    <s v="60"/>
    <d v="2022-10-27T00:00:00"/>
    <d v="2022-12-26T00:00:00"/>
    <n v="-12"/>
    <n v="48"/>
    <n v="455"/>
    <n v="-5460"/>
    <n v="21840"/>
    <s v="Bonifico"/>
    <d v="2022-12-14T00:00:00"/>
    <s v="13567"/>
    <s v="SAN. BANCO POPOLARE CC TESORERIA"/>
  </r>
  <r>
    <s v="938016"/>
    <s v="22839"/>
    <x v="278"/>
    <s v="ACQ"/>
    <s v="25900388"/>
    <d v="2022-10-21T00:00:00"/>
    <m/>
    <n v="4634.45"/>
    <s v="60"/>
    <d v="2022-10-27T00:00:00"/>
    <d v="2022-12-26T00:00:00"/>
    <n v="-12"/>
    <n v="48"/>
    <n v="4456.2"/>
    <n v="-53474.399999999994"/>
    <n v="213897.59999999998"/>
    <s v="Bonifico"/>
    <d v="2022-12-14T00:00:00"/>
    <s v="13590"/>
    <s v="SAN. BANCO POPOLARE CC TESORERIA"/>
  </r>
  <r>
    <s v="938017"/>
    <s v="96601"/>
    <x v="254"/>
    <s v="ACQ"/>
    <s v="011010-PA"/>
    <d v="2022-10-17T00:00:00"/>
    <m/>
    <n v="423.95"/>
    <s v="60"/>
    <d v="2022-10-27T00:00:00"/>
    <d v="2022-12-26T00:00:00"/>
    <n v="-12"/>
    <n v="48"/>
    <n v="347.5"/>
    <n v="-4170"/>
    <n v="16680"/>
    <s v="Bonifico"/>
    <d v="2022-12-14T00:00:00"/>
    <s v="13525"/>
    <s v="SAN. BANCO POPOLARE CC TESORERIA"/>
  </r>
  <r>
    <s v="938018"/>
    <s v="10634"/>
    <x v="493"/>
    <s v="ACQ"/>
    <s v="SIT0122VE-00190"/>
    <d v="2022-10-24T00:00:00"/>
    <m/>
    <n v="4367.6000000000004"/>
    <s v="60"/>
    <d v="2022-10-27T00:00:00"/>
    <d v="2022-12-26T00:00:00"/>
    <n v="-12"/>
    <n v="48"/>
    <n v="3580"/>
    <n v="-42960"/>
    <n v="171840"/>
    <s v="Bonifico"/>
    <d v="2022-12-14T00:00:00"/>
    <s v="13453"/>
    <s v="SAN. BANCO POPOLARE CC TESORERIA"/>
  </r>
  <r>
    <s v="938019"/>
    <s v="95876"/>
    <x v="29"/>
    <s v="ACQ"/>
    <s v="0000012367"/>
    <d v="2022-10-24T00:00:00"/>
    <m/>
    <n v="1814.75"/>
    <s v="60"/>
    <d v="2022-10-27T00:00:00"/>
    <d v="2022-12-26T00:00:00"/>
    <n v="-6"/>
    <n v="54"/>
    <n v="1487.5"/>
    <n v="-8925"/>
    <n v="80325"/>
    <s v="Bonifico"/>
    <d v="2022-12-20T00:00:00"/>
    <s v="14072"/>
    <s v="SAN. BANCO POPOLARE CC TESORERIA"/>
  </r>
  <r>
    <s v="938020"/>
    <s v="1419"/>
    <x v="256"/>
    <s v="ACQ"/>
    <s v="004218PA"/>
    <d v="2022-10-21T00:00:00"/>
    <m/>
    <n v="244"/>
    <s v="60"/>
    <d v="2022-10-27T00:00:00"/>
    <d v="2022-12-26T00:00:00"/>
    <n v="-10"/>
    <n v="50"/>
    <n v="200"/>
    <n v="-2000"/>
    <n v="10000"/>
    <s v="Bonifico"/>
    <d v="2022-12-16T00:00:00"/>
    <s v="13879"/>
    <s v="SAN. BANCO POPOLARE CC TESORERIA"/>
  </r>
  <r>
    <s v="938021"/>
    <s v="94719"/>
    <x v="105"/>
    <s v="ACQ"/>
    <s v="6012222022402"/>
    <d v="2022-10-24T00:00:00"/>
    <s v="PREZZO INFERIORE LIQUIDARE"/>
    <n v="1224.07"/>
    <s v="60"/>
    <d v="2022-10-27T00:00:00"/>
    <d v="2022-12-26T00:00:00"/>
    <n v="-5"/>
    <n v="55"/>
    <n v="1112.79"/>
    <n v="-5563.95"/>
    <n v="61203.45"/>
    <s v="Bonifico"/>
    <d v="2022-12-21T00:00:00"/>
    <s v="14274"/>
    <s v="SAN. BANCO POPOLARE CC TESORERIA"/>
  </r>
  <r>
    <s v="938022"/>
    <s v="95675"/>
    <x v="28"/>
    <s v="ACQ"/>
    <s v="0086618923"/>
    <d v="2022-10-20T00:00:00"/>
    <m/>
    <n v="3672.87"/>
    <s v="60"/>
    <d v="2022-10-27T00:00:00"/>
    <d v="2022-12-26T00:00:00"/>
    <n v="-12"/>
    <n v="48"/>
    <n v="3010.55"/>
    <n v="-36126.600000000006"/>
    <n v="144506.40000000002"/>
    <s v="Bonifico"/>
    <d v="2022-12-14T00:00:00"/>
    <s v="13698"/>
    <s v="SAN. BANCO POPOLARE CC TESORERIA"/>
  </r>
  <r>
    <s v="938023"/>
    <s v="99301"/>
    <x v="92"/>
    <s v="ACQ"/>
    <s v="22011022"/>
    <d v="2022-10-24T00:00:00"/>
    <m/>
    <n v="85.8"/>
    <s v="60"/>
    <d v="2022-10-27T00:00:00"/>
    <d v="2022-12-26T00:00:00"/>
    <n v="-10"/>
    <n v="50"/>
    <n v="78"/>
    <n v="-780"/>
    <n v="3900"/>
    <s v="Bonifico"/>
    <d v="2022-12-16T00:00:00"/>
    <s v="13931"/>
    <s v="SAN. BANCO POPOLARE CC TESORERIA"/>
  </r>
  <r>
    <s v="938024"/>
    <s v="100113"/>
    <x v="94"/>
    <s v="ACQ"/>
    <s v="5320046986"/>
    <d v="2022-10-24T00:00:00"/>
    <m/>
    <n v="8491.2000000000007"/>
    <s v="60"/>
    <d v="2022-10-27T00:00:00"/>
    <d v="2022-12-26T00:00:00"/>
    <n v="-12"/>
    <n v="48"/>
    <n v="6960"/>
    <n v="-83520"/>
    <n v="334080"/>
    <s v="Bonifico"/>
    <d v="2022-12-14T00:00:00"/>
    <s v="13626"/>
    <s v="SAN. BANCO POPOLARE CC TESORERIA"/>
  </r>
  <r>
    <s v="938025"/>
    <s v="90712"/>
    <x v="453"/>
    <s v="ACQ_I"/>
    <s v="V0-141661"/>
    <d v="2022-10-24T00:00:00"/>
    <s v="TERR"/>
    <n v="122.72"/>
    <s v="30"/>
    <d v="2022-10-27T00:00:00"/>
    <d v="2022-11-26T00:00:00"/>
    <n v="-11"/>
    <n v="19"/>
    <n v="118"/>
    <n v="-1298"/>
    <n v="2242"/>
    <s v="Bonifico"/>
    <d v="2022-11-15T00:00:00"/>
    <s v="12188"/>
    <s v="TERR. BANCO POPOLARE"/>
  </r>
  <r>
    <s v="938026"/>
    <s v="90712"/>
    <x v="453"/>
    <s v="ACQ_I"/>
    <s v="V0-141658"/>
    <d v="2022-10-24T00:00:00"/>
    <s v="OSP"/>
    <n v="122.72"/>
    <s v="30"/>
    <d v="2022-10-27T00:00:00"/>
    <d v="2022-11-26T00:00:00"/>
    <n v="-11"/>
    <n v="19"/>
    <n v="118"/>
    <n v="-1298"/>
    <n v="2242"/>
    <s v="Bonifico"/>
    <d v="2022-11-15T00:00:00"/>
    <s v="12189"/>
    <s v="SAN. BANCO POPOLARE CC TESORERIA"/>
  </r>
  <r>
    <s v="938027"/>
    <s v="90712"/>
    <x v="453"/>
    <s v="ACQ_I"/>
    <s v="V0-141662"/>
    <d v="2022-10-24T00:00:00"/>
    <s v="OSP"/>
    <n v="184.08"/>
    <s v="30"/>
    <d v="2022-10-27T00:00:00"/>
    <d v="2022-11-26T00:00:00"/>
    <n v="-11"/>
    <n v="19"/>
    <n v="177"/>
    <n v="-1947"/>
    <n v="3363"/>
    <s v="Bonifico"/>
    <d v="2022-11-15T00:00:00"/>
    <s v="12189"/>
    <s v="SAN. BANCO POPOLARE CC TESORERIA"/>
  </r>
  <r>
    <s v="938028"/>
    <s v="10867"/>
    <x v="707"/>
    <s v="ACQ"/>
    <s v="366"/>
    <d v="2022-10-20T00:00:00"/>
    <s v="adeg messa norma nvo hub vacc terr cr 1043 OTT22"/>
    <n v="19934.8"/>
    <s v="60"/>
    <d v="2022-10-27T00:00:00"/>
    <d v="2022-12-26T00:00:00"/>
    <n v="-14"/>
    <n v="46"/>
    <n v="16340"/>
    <n v="-228760"/>
    <n v="751640"/>
    <s v="Bonifico"/>
    <d v="2022-12-12T00:00:00"/>
    <s v="13364"/>
    <s v="TERR. BANCO POPOLARE"/>
  </r>
  <r>
    <s v="938029"/>
    <s v="100669"/>
    <x v="430"/>
    <s v="ACQ"/>
    <s v="3900048256"/>
    <d v="2022-10-25T00:00:00"/>
    <s v="NC A STORNO PARZ. FT 3900048200 DEL 25/10/22 X ACCORDO NEGOZIALE"/>
    <n v="-4050.42"/>
    <s v="60"/>
    <d v="2022-10-27T00:00:00"/>
    <d v="2022-12-26T00:00:00"/>
    <n v="0"/>
    <n v="60"/>
    <n v="-3682.2"/>
    <n v="0"/>
    <n v="-220932"/>
    <s v="Bonifico"/>
    <d v="2022-12-05T00:00:00"/>
    <s v="13271"/>
    <s v="SAN. BANCO POPOLARE CC TESORERIA"/>
  </r>
  <r>
    <s v="938030"/>
    <s v="96235"/>
    <x v="381"/>
    <s v="ACQ"/>
    <s v="F12662"/>
    <d v="2022-10-25T00:00:00"/>
    <m/>
    <n v="88.9"/>
    <s v="60"/>
    <d v="2022-10-27T00:00:00"/>
    <d v="2022-12-26T00:00:00"/>
    <n v="-10"/>
    <n v="50"/>
    <n v="80.819999999999993"/>
    <n v="-808.19999999999993"/>
    <n v="4040.9999999999995"/>
    <s v="Bonifico"/>
    <d v="2022-12-16T00:00:00"/>
    <s v="13889"/>
    <s v="SAN. BANCO POPOLARE CC TESORERIA"/>
  </r>
  <r>
    <s v="938031"/>
    <s v="95802"/>
    <x v="103"/>
    <s v="ACQ"/>
    <s v="0931867457"/>
    <d v="2022-10-26T00:00:00"/>
    <m/>
    <n v="16937.169999999998"/>
    <s v="60"/>
    <d v="2022-10-27T00:00:00"/>
    <d v="2022-12-26T00:00:00"/>
    <n v="-10"/>
    <n v="50"/>
    <n v="15397.43"/>
    <n v="-153974.29999999999"/>
    <n v="769871.5"/>
    <s v="Bonifico"/>
    <d v="2022-12-16T00:00:00"/>
    <s v="13890"/>
    <s v="SAN. BANCO POPOLARE CC TESORERIA"/>
  </r>
  <r>
    <s v="938032"/>
    <s v="94619"/>
    <x v="178"/>
    <s v="ACQ"/>
    <s v="2003077046"/>
    <d v="2022-10-25T00:00:00"/>
    <m/>
    <n v="3164.04"/>
    <s v="60"/>
    <d v="2022-10-27T00:00:00"/>
    <d v="2022-12-26T00:00:00"/>
    <n v="-10"/>
    <n v="50"/>
    <n v="2876.4"/>
    <n v="-28764"/>
    <n v="143820"/>
    <s v="Bonifico"/>
    <d v="2022-12-16T00:00:00"/>
    <s v="13834"/>
    <s v="SAN. BANCO POPOLARE CC TESORERIA"/>
  </r>
  <r>
    <s v="938033"/>
    <s v="95802"/>
    <x v="103"/>
    <s v="ACQ"/>
    <s v="0931867458"/>
    <d v="2022-10-26T00:00:00"/>
    <m/>
    <n v="3664.67"/>
    <s v="60"/>
    <d v="2022-10-27T00:00:00"/>
    <d v="2022-12-26T00:00:00"/>
    <n v="-10"/>
    <n v="50"/>
    <n v="3331.52"/>
    <n v="-33315.199999999997"/>
    <n v="166576"/>
    <s v="Bonifico"/>
    <d v="2022-12-16T00:00:00"/>
    <s v="13890"/>
    <s v="SAN. BANCO POPOLARE CC TESORERIA"/>
  </r>
  <r>
    <s v="938034"/>
    <s v="10852"/>
    <x v="708"/>
    <s v="ACQ"/>
    <s v="08/2022"/>
    <d v="2022-10-25T00:00:00"/>
    <s v="MONDINI: attività LP di medico NPI con risorse DL 73/2021 art. 33 - SETTEMBRE 2022 (h 70)"/>
    <n v="2800"/>
    <s v="30"/>
    <d v="2022-10-27T00:00:00"/>
    <d v="2022-11-26T00:00:00"/>
    <n v="-9"/>
    <n v="21"/>
    <n v="2800"/>
    <n v="-25200"/>
    <n v="58800"/>
    <s v="Bonifico"/>
    <d v="2022-11-17T00:00:00"/>
    <s v="12289"/>
    <s v="SAN. BANCO POPOLARE CC TESORERIA"/>
  </r>
  <r>
    <s v="938035"/>
    <s v="92500"/>
    <x v="709"/>
    <s v="ACQ"/>
    <s v="0220039371"/>
    <d v="2022-10-25T00:00:00"/>
    <s v="VEDI NC 0220040578 DEL 1/12/22 A STORNO PARZ. FATTURA PER MERCE RESA"/>
    <n v="3663.66"/>
    <s v="60"/>
    <d v="2022-10-27T00:00:00"/>
    <d v="2022-12-26T00:00:00"/>
    <n v="0"/>
    <n v="60"/>
    <n v="3003"/>
    <n v="0"/>
    <n v="180180"/>
    <s v="Bonifico"/>
    <d v="2022-12-13T00:00:00"/>
    <s v="13413"/>
    <s v="SAN. BANCO POPOLARE CC TESORERIA"/>
  </r>
  <r>
    <s v="938036"/>
    <s v="91477"/>
    <x v="106"/>
    <s v="ACQ"/>
    <s v="1209387613"/>
    <d v="2022-10-24T00:00:00"/>
    <m/>
    <n v="111.9"/>
    <s v="60"/>
    <d v="2022-10-27T00:00:00"/>
    <d v="2022-12-26T00:00:00"/>
    <n v="-13"/>
    <n v="47"/>
    <n v="91.72"/>
    <n v="-1192.3599999999999"/>
    <n v="4310.84"/>
    <s v="Bonifico"/>
    <d v="2022-12-13T00:00:00"/>
    <s v="13415"/>
    <s v="SAN. BANCO POPOLARE CC TESORERIA"/>
  </r>
  <r>
    <s v="938037"/>
    <s v="97298"/>
    <x v="340"/>
    <s v="ACQ"/>
    <s v="2800009882"/>
    <d v="2022-10-24T00:00:00"/>
    <s v="SERV FLEET SETT22 RETI ESPRINET GEST+NOL+SERV INT"/>
    <n v="20420.34"/>
    <s v="60"/>
    <d v="2022-10-27T00:00:00"/>
    <d v="2022-12-26T00:00:00"/>
    <n v="-21"/>
    <n v="39"/>
    <n v="16737.98"/>
    <n v="-351497.58"/>
    <n v="652781.22"/>
    <s v="Bonifico"/>
    <d v="2022-12-05T00:00:00"/>
    <s v="13264"/>
    <s v="SAN. BANCO POPOLARE CC TESORERIA"/>
  </r>
  <r>
    <s v="938038"/>
    <s v="99423"/>
    <x v="98"/>
    <s v="ACQ"/>
    <s v="9897110390"/>
    <d v="2022-10-24T00:00:00"/>
    <m/>
    <n v="818.4"/>
    <s v="60"/>
    <d v="2022-10-27T00:00:00"/>
    <d v="2022-12-26T00:00:00"/>
    <n v="-10"/>
    <n v="50"/>
    <n v="744"/>
    <n v="-7440"/>
    <n v="37200"/>
    <s v="Bonifico"/>
    <d v="2022-12-16T00:00:00"/>
    <s v="13937"/>
    <s v="SAN. BANCO POPOLARE CC TESORERIA"/>
  </r>
  <r>
    <s v="938039"/>
    <s v="92826"/>
    <x v="504"/>
    <s v="ACQ"/>
    <s v="2022_3_48"/>
    <d v="2022-10-22T00:00:00"/>
    <s v="REVIS AUTO DS366LG OTT.22"/>
    <n v="124.52"/>
    <s v="60"/>
    <d v="2022-10-27T00:00:00"/>
    <d v="2022-12-26T00:00:00"/>
    <n v="-12"/>
    <n v="48"/>
    <n v="116.4"/>
    <n v="-1396.8000000000002"/>
    <n v="5587.2000000000007"/>
    <s v="Bonifico"/>
    <d v="2022-12-14T00:00:00"/>
    <s v="13570"/>
    <s v="SAN. BANCO POPOLARE CC TESORERIA"/>
  </r>
  <r>
    <s v="938040"/>
    <s v="90074"/>
    <x v="390"/>
    <s v="ACQ"/>
    <s v="2022058193"/>
    <d v="2022-10-24T00:00:00"/>
    <m/>
    <n v="270.08"/>
    <s v="60"/>
    <d v="2022-10-27T00:00:00"/>
    <d v="2022-12-26T00:00:00"/>
    <n v="-5"/>
    <n v="55"/>
    <n v="221.38"/>
    <n v="-1106.9000000000001"/>
    <n v="12175.9"/>
    <s v="Bonifico"/>
    <d v="2022-12-21T00:00:00"/>
    <s v="14246"/>
    <s v="SAN. BANCO POPOLARE CC TESORERIA"/>
  </r>
  <r>
    <s v="938041"/>
    <s v="94042"/>
    <x v="300"/>
    <s v="ACQ"/>
    <s v="1722105574"/>
    <d v="2022-10-24T00:00:00"/>
    <m/>
    <n v="492.63"/>
    <s v="60"/>
    <d v="2022-10-27T00:00:00"/>
    <d v="2022-12-26T00:00:00"/>
    <n v="-12"/>
    <n v="48"/>
    <n v="473.68"/>
    <n v="-5684.16"/>
    <n v="22736.639999999999"/>
    <s v="Bonifico"/>
    <d v="2022-12-14T00:00:00"/>
    <s v="13679"/>
    <s v="SAN. BANCO POPOLARE CC TESORERIA"/>
  </r>
  <r>
    <s v="938042"/>
    <s v="99165"/>
    <x v="316"/>
    <s v="ACQ"/>
    <s v="6143/2022"/>
    <d v="2022-10-20T00:00:00"/>
    <s v="+ ord 202221334"/>
    <n v="124"/>
    <s v="60"/>
    <d v="2022-10-27T00:00:00"/>
    <d v="2022-12-26T00:00:00"/>
    <n v="-12"/>
    <n v="48"/>
    <n v="101.64"/>
    <n v="-1219.68"/>
    <n v="4878.72"/>
    <s v="Bonifico"/>
    <d v="2022-12-14T00:00:00"/>
    <s v="13506"/>
    <s v="SAN. BANCO POPOLARE CC TESORERIA"/>
  </r>
  <r>
    <s v="938043"/>
    <s v="94894"/>
    <x v="273"/>
    <s v="ACQ"/>
    <s v="3622106592"/>
    <d v="2022-10-24T00:00:00"/>
    <m/>
    <n v="457.6"/>
    <s v="60"/>
    <d v="2022-10-27T00:00:00"/>
    <d v="2022-12-26T00:00:00"/>
    <n v="-10"/>
    <n v="50"/>
    <n v="416"/>
    <n v="-4160"/>
    <n v="20800"/>
    <s v="Bonifico"/>
    <d v="2022-12-16T00:00:00"/>
    <s v="13932"/>
    <s v="SAN. BANCO POPOLARE CC TESORERIA"/>
  </r>
  <r>
    <s v="938044"/>
    <s v="98623"/>
    <x v="70"/>
    <s v="ACQ"/>
    <s v="9270036138"/>
    <d v="2022-10-24T00:00:00"/>
    <m/>
    <n v="915"/>
    <s v="60"/>
    <d v="2022-10-27T00:00:00"/>
    <d v="2022-12-26T00:00:00"/>
    <n v="-10"/>
    <n v="50"/>
    <n v="750"/>
    <n v="-7500"/>
    <n v="37500"/>
    <s v="Bonifico"/>
    <d v="2022-12-16T00:00:00"/>
    <s v="13847"/>
    <s v="SAN. BANCO POPOLARE CC TESORERIA"/>
  </r>
  <r>
    <s v="938045"/>
    <s v="99454"/>
    <x v="247"/>
    <s v="ACQ"/>
    <s v="2022113427"/>
    <d v="2022-10-25T00:00:00"/>
    <m/>
    <n v="951.6"/>
    <s v="60"/>
    <d v="2022-10-27T00:00:00"/>
    <d v="2022-12-26T00:00:00"/>
    <n v="-6"/>
    <n v="54"/>
    <n v="780"/>
    <n v="-4680"/>
    <n v="42120"/>
    <s v="Bonifico"/>
    <d v="2022-12-20T00:00:00"/>
    <s v="14032"/>
    <s v="SAN. BANCO POPOLARE CC TESORERIA"/>
  </r>
  <r>
    <s v="938046"/>
    <s v="99454"/>
    <x v="247"/>
    <s v="ACQ"/>
    <s v="2022113428"/>
    <d v="2022-10-25T00:00:00"/>
    <m/>
    <n v="1326.75"/>
    <s v="60"/>
    <d v="2022-10-27T00:00:00"/>
    <d v="2022-12-26T00:00:00"/>
    <n v="-6"/>
    <n v="54"/>
    <n v="1087.5"/>
    <n v="-6525"/>
    <n v="58725"/>
    <s v="Bonifico"/>
    <d v="2022-12-20T00:00:00"/>
    <s v="14032"/>
    <s v="SAN. BANCO POPOLARE CC TESORERIA"/>
  </r>
  <r>
    <s v="938047"/>
    <s v="90544"/>
    <x v="11"/>
    <s v="ACQ"/>
    <s v="22138320"/>
    <d v="2022-10-24T00:00:00"/>
    <m/>
    <n v="201.83"/>
    <s v="60"/>
    <d v="2022-10-27T00:00:00"/>
    <d v="2022-12-26T00:00:00"/>
    <n v="-12"/>
    <n v="48"/>
    <n v="183.48"/>
    <n v="-2201.7599999999998"/>
    <n v="8807.0399999999991"/>
    <s v="Bonifico"/>
    <d v="2022-12-14T00:00:00"/>
    <s v="13678"/>
    <s v="SAN. BANCO POPOLARE CC TESORERIA"/>
  </r>
  <r>
    <s v="938048"/>
    <s v="90507"/>
    <x v="147"/>
    <s v="ACQ"/>
    <s v="6752338937"/>
    <d v="2022-10-25T00:00:00"/>
    <m/>
    <n v="21602.240000000002"/>
    <s v="60"/>
    <d v="2022-10-27T00:00:00"/>
    <d v="2022-12-26T00:00:00"/>
    <n v="-10"/>
    <n v="50"/>
    <n v="19638.400000000001"/>
    <n v="-196384"/>
    <n v="981920.00000000012"/>
    <s v="Bonifico"/>
    <d v="2022-12-16T00:00:00"/>
    <s v="13943"/>
    <s v="SAN. BANCO POPOLARE CC TESORERIA"/>
  </r>
  <r>
    <s v="938049"/>
    <s v="96154"/>
    <x v="292"/>
    <s v="ACQ"/>
    <s v="262300845"/>
    <d v="2022-10-25T00:00:00"/>
    <m/>
    <n v="30.45"/>
    <s v="60"/>
    <d v="2022-10-27T00:00:00"/>
    <d v="2022-12-26T00:00:00"/>
    <n v="-6"/>
    <n v="54"/>
    <n v="29"/>
    <n v="-174"/>
    <n v="1566"/>
    <s v="Bonifico"/>
    <d v="2022-12-20T00:00:00"/>
    <s v="14047"/>
    <s v="SAN. BANCO POPOLARE CC TESORERIA"/>
  </r>
  <r>
    <s v="938050"/>
    <s v="96951"/>
    <x v="226"/>
    <s v="ACQ"/>
    <s v="6000089904"/>
    <d v="2022-10-25T00:00:00"/>
    <m/>
    <n v="84.03"/>
    <s v="60"/>
    <d v="2022-10-27T00:00:00"/>
    <d v="2022-12-26T00:00:00"/>
    <n v="-10"/>
    <n v="50"/>
    <n v="76.39"/>
    <n v="-763.9"/>
    <n v="3819.5"/>
    <s v="Bonifico"/>
    <d v="2022-12-16T00:00:00"/>
    <s v="13899"/>
    <s v="SAN. BANCO POPOLARE CC TESORERIA"/>
  </r>
  <r>
    <s v="938051"/>
    <s v="90075"/>
    <x v="57"/>
    <s v="ACQ"/>
    <s v="222071817"/>
    <d v="2022-10-25T00:00:00"/>
    <m/>
    <n v="4026"/>
    <s v="60"/>
    <d v="2022-10-27T00:00:00"/>
    <d v="2022-12-26T00:00:00"/>
    <n v="-10"/>
    <n v="50"/>
    <n v="3300"/>
    <n v="-33000"/>
    <n v="165000"/>
    <s v="Bonifico"/>
    <d v="2022-12-16T00:00:00"/>
    <s v="13897"/>
    <s v="SAN. BANCO POPOLARE CC TESORERIA"/>
  </r>
  <r>
    <s v="938052"/>
    <s v="101063"/>
    <x v="280"/>
    <s v="ACQ"/>
    <s v="1022050497"/>
    <d v="2022-10-25T00:00:00"/>
    <m/>
    <n v="136.94999999999999"/>
    <s v="60"/>
    <d v="2022-10-27T00:00:00"/>
    <d v="2022-12-26T00:00:00"/>
    <n v="-10"/>
    <n v="50"/>
    <n v="124.5"/>
    <n v="-1245"/>
    <n v="6225"/>
    <s v="Bonifico"/>
    <d v="2022-12-16T00:00:00"/>
    <s v="13849"/>
    <s v="SAN. BANCO POPOLARE CC TESORERIA"/>
  </r>
  <r>
    <s v="938053"/>
    <s v="94483"/>
    <x v="113"/>
    <s v="ACQ"/>
    <s v="27485734"/>
    <d v="2022-10-25T00:00:00"/>
    <m/>
    <n v="25711.46"/>
    <s v="60"/>
    <d v="2022-10-27T00:00:00"/>
    <d v="2022-12-26T00:00:00"/>
    <n v="-10"/>
    <n v="50"/>
    <n v="23374.05"/>
    <n v="-233740.5"/>
    <n v="1168702.5"/>
    <s v="Bonifico"/>
    <d v="2022-12-16T00:00:00"/>
    <s v="13947"/>
    <s v="SAN. BANCO POPOLARE CC TESORERIA"/>
  </r>
  <r>
    <s v="938054"/>
    <s v="21952"/>
    <x v="99"/>
    <s v="ACQ"/>
    <s v="2223103159"/>
    <d v="2022-10-25T00:00:00"/>
    <m/>
    <n v="109.07"/>
    <s v="60"/>
    <d v="2022-10-27T00:00:00"/>
    <d v="2022-12-26T00:00:00"/>
    <n v="-5"/>
    <n v="55"/>
    <n v="89.4"/>
    <n v="-447"/>
    <n v="4917"/>
    <s v="Bonifico"/>
    <d v="2022-12-21T00:00:00"/>
    <s v="14192"/>
    <s v="SAN. BANCO POPOLARE CC TESORERIA"/>
  </r>
  <r>
    <s v="938055"/>
    <s v="90577"/>
    <x v="710"/>
    <s v="ACQ"/>
    <s v="162"/>
    <d v="2022-10-26T00:00:00"/>
    <m/>
    <n v="97.6"/>
    <s v="60"/>
    <d v="2022-10-27T00:00:00"/>
    <d v="2022-12-26T00:00:00"/>
    <n v="-12"/>
    <n v="48"/>
    <n v="80"/>
    <n v="-960"/>
    <n v="3840"/>
    <s v="Bonifico"/>
    <d v="2022-12-14T00:00:00"/>
    <s v="13482"/>
    <s v="SAN. BANCO POPOLARE CC TESORERIA"/>
  </r>
  <r>
    <s v="938057"/>
    <s v="96183"/>
    <x v="338"/>
    <s v="ACQ"/>
    <s v="1010796371"/>
    <d v="2022-10-25T00:00:00"/>
    <s v="nol fotocop 26/7/22-25/10/22 lotto 2"/>
    <n v="2249.2199999999998"/>
    <s v="60"/>
    <d v="2022-10-27T00:00:00"/>
    <d v="2022-12-26T00:00:00"/>
    <n v="-12"/>
    <n v="48"/>
    <n v="1843.62"/>
    <n v="-22123.439999999999"/>
    <n v="88493.759999999995"/>
    <s v="Bonifico"/>
    <d v="2022-12-14T00:00:00"/>
    <s v="13660"/>
    <s v="SAN. BANCO POPOLARE CC TESORERIA"/>
  </r>
  <r>
    <s v="938058"/>
    <s v="96183"/>
    <x v="338"/>
    <s v="ACQ"/>
    <s v="1010796372"/>
    <d v="2022-10-25T00:00:00"/>
    <s v="nol fotocop lotto 22/7-25/10/22"/>
    <n v="1245.8800000000001"/>
    <s v="60"/>
    <d v="2022-10-27T00:00:00"/>
    <d v="2022-12-26T00:00:00"/>
    <n v="-12"/>
    <n v="48"/>
    <n v="1021.21"/>
    <n v="-12254.52"/>
    <n v="49018.080000000002"/>
    <s v="Bonifico"/>
    <d v="2022-12-14T00:00:00"/>
    <s v="13660"/>
    <s v="SAN. BANCO POPOLARE CC TESORERIA"/>
  </r>
  <r>
    <s v="938059"/>
    <s v="93958"/>
    <x v="385"/>
    <s v="ACQ"/>
    <s v="2251"/>
    <d v="2022-10-19T00:00:00"/>
    <m/>
    <n v="31.48"/>
    <s v="60"/>
    <d v="2022-10-27T00:00:00"/>
    <d v="2022-12-26T00:00:00"/>
    <n v="-12"/>
    <n v="48"/>
    <n v="25.8"/>
    <n v="-309.60000000000002"/>
    <n v="1238.4000000000001"/>
    <s v="Bonifico"/>
    <d v="2022-12-14T00:00:00"/>
    <s v="13468"/>
    <s v="SAN. BANCO POPOLARE CC TESORERIA"/>
  </r>
  <r>
    <s v="938060"/>
    <s v="90712"/>
    <x v="453"/>
    <s v="ACQ_I"/>
    <s v="R2-6101"/>
    <d v="2022-10-21T00:00:00"/>
    <s v="OSP"/>
    <n v="-12.27"/>
    <s v="30"/>
    <d v="2022-10-27T00:00:00"/>
    <d v="2022-11-26T00:00:00"/>
    <n v="0"/>
    <n v="30"/>
    <n v="-11.8"/>
    <n v="0"/>
    <n v="-354"/>
    <s v="Bonifico"/>
    <d v="2022-11-15T00:00:00"/>
    <s v="12189"/>
    <s v="SAN. BANCO POPOLARE CC TESORERIA"/>
  </r>
  <r>
    <s v="938061"/>
    <s v="90712"/>
    <x v="453"/>
    <s v="ACQ_I"/>
    <s v="V0-141131"/>
    <d v="2022-10-21T00:00:00"/>
    <s v="TERR"/>
    <n v="122.72"/>
    <s v="30"/>
    <d v="2022-10-27T00:00:00"/>
    <d v="2022-11-26T00:00:00"/>
    <n v="-11"/>
    <n v="19"/>
    <n v="118"/>
    <n v="-1298"/>
    <n v="2242"/>
    <s v="Bonifico"/>
    <d v="2022-11-15T00:00:00"/>
    <s v="12188"/>
    <s v="TERR. BANCO POPOLARE"/>
  </r>
  <r>
    <s v="938062"/>
    <s v="90712"/>
    <x v="453"/>
    <s v="ACQ_I"/>
    <s v="V0-141129"/>
    <d v="2022-10-21T00:00:00"/>
    <s v="TERR"/>
    <n v="122.72"/>
    <s v="30"/>
    <d v="2022-10-27T00:00:00"/>
    <d v="2022-11-26T00:00:00"/>
    <n v="-11"/>
    <n v="19"/>
    <n v="118"/>
    <n v="-1298"/>
    <n v="2242"/>
    <s v="Bonifico"/>
    <d v="2022-11-15T00:00:00"/>
    <s v="12188"/>
    <s v="TERR. BANCO POPOLARE"/>
  </r>
  <r>
    <s v="938063"/>
    <s v="90866"/>
    <x v="522"/>
    <s v="ACQ"/>
    <s v="822000273366"/>
    <d v="2022-10-21T00:00:00"/>
    <s v="TERR PZZA GARIB3 CDC1023 SETT22 SC 10/11/22"/>
    <n v="603.27"/>
    <s v="60"/>
    <d v="2022-10-27T00:00:00"/>
    <d v="2022-11-10T00:00:00"/>
    <n v="-8"/>
    <n v="52"/>
    <n v="494.48"/>
    <n v="-3955.84"/>
    <n v="25712.959999999999"/>
    <s v="Bonifico"/>
    <d v="2022-11-02T00:00:00"/>
    <s v="11730"/>
    <s v="TERR. BANCO POPOLARE"/>
  </r>
  <r>
    <s v="938064"/>
    <s v="10761"/>
    <x v="711"/>
    <s v="ACQ"/>
    <s v="319"/>
    <d v="2022-10-21T00:00:00"/>
    <s v="CONS INGEGN. PREV INCENDI"/>
    <n v="15348.44"/>
    <s v="60"/>
    <d v="2022-10-27T00:00:00"/>
    <d v="2022-12-26T00:00:00"/>
    <n v="-28"/>
    <n v="32"/>
    <n v="12580.69"/>
    <n v="-352259.32"/>
    <n v="402582.08"/>
    <s v="Bonifico"/>
    <d v="2022-11-28T00:00:00"/>
    <s v="12796"/>
    <s v="SAN. BANCO POPOLARE CC TESORERIA"/>
  </r>
  <r>
    <s v="938066"/>
    <s v="92849"/>
    <x v="327"/>
    <s v="ACQ"/>
    <s v="22515218"/>
    <d v="2022-10-21T00:00:00"/>
    <m/>
    <n v="41.58"/>
    <s v="60"/>
    <d v="2022-10-27T00:00:00"/>
    <d v="2022-12-26T00:00:00"/>
    <n v="-6"/>
    <n v="54"/>
    <n v="37.799999999999997"/>
    <n v="-226.79999999999998"/>
    <n v="2041.1999999999998"/>
    <s v="Bonifico"/>
    <d v="2022-12-20T00:00:00"/>
    <s v="14122"/>
    <s v="SAN. BANCO POPOLARE CC TESORERIA"/>
  </r>
  <r>
    <s v="938068"/>
    <s v="96535"/>
    <x v="2"/>
    <s v="ACQ"/>
    <s v="2100124409"/>
    <d v="2022-10-24T00:00:00"/>
    <m/>
    <n v="1.72"/>
    <s v="60"/>
    <d v="2022-10-27T00:00:00"/>
    <d v="2022-12-26T00:00:00"/>
    <n v="-12"/>
    <n v="48"/>
    <n v="1.56"/>
    <n v="-18.72"/>
    <n v="74.88"/>
    <s v="Bonifico"/>
    <d v="2022-12-14T00:00:00"/>
    <s v="13534"/>
    <s v="SAN. BANCO POPOLARE CC TESORERIA"/>
  </r>
  <r>
    <s v="938069"/>
    <s v="22839"/>
    <x v="278"/>
    <s v="ACQ"/>
    <s v="25900441"/>
    <d v="2022-10-21T00:00:00"/>
    <m/>
    <n v="200.2"/>
    <s v="60"/>
    <d v="2022-10-27T00:00:00"/>
    <d v="2022-12-26T00:00:00"/>
    <n v="-12"/>
    <n v="48"/>
    <n v="192.5"/>
    <n v="-2310"/>
    <n v="9240"/>
    <s v="Bonifico"/>
    <d v="2022-12-14T00:00:00"/>
    <s v="13590"/>
    <s v="SAN. BANCO POPOLARE CC TESORERIA"/>
  </r>
  <r>
    <s v="938070"/>
    <s v="90285"/>
    <x v="427"/>
    <s v="ACQ"/>
    <s v="004415/22P"/>
    <d v="2022-10-20T00:00:00"/>
    <m/>
    <n v="988.98"/>
    <s v="60"/>
    <d v="2022-10-27T00:00:00"/>
    <d v="2022-12-26T00:00:00"/>
    <n v="-6"/>
    <n v="54"/>
    <n v="810.64"/>
    <n v="-4863.84"/>
    <n v="43774.559999999998"/>
    <s v="Bonifico"/>
    <d v="2022-12-20T00:00:00"/>
    <s v="14058"/>
    <s v="SAN. BANCO POPOLARE CC TESORERIA"/>
  </r>
  <r>
    <s v="938071"/>
    <s v="97990"/>
    <x v="712"/>
    <s v="ACQ"/>
    <s v="4600000166"/>
    <d v="2022-10-24T00:00:00"/>
    <s v="CERISMAS: iscrizione del dipend PEDRETTI Gianmario al Corso d’aggiorn “Determinanti di gestione…” - MI: 07/10/2022."/>
    <n v="350"/>
    <s v="60"/>
    <d v="2022-10-27T00:00:00"/>
    <d v="2022-12-26T00:00:00"/>
    <n v="-19"/>
    <n v="41"/>
    <n v="350"/>
    <n v="-6650"/>
    <n v="14350"/>
    <s v="Bonifico"/>
    <d v="2022-12-07T00:00:00"/>
    <s v="13333"/>
    <s v="SAN. BANCO POPOLARE CC TESORERIA"/>
  </r>
  <r>
    <s v="938072"/>
    <s v="98223"/>
    <x v="255"/>
    <s v="ACQ"/>
    <s v="3222004948"/>
    <d v="2022-10-18T00:00:00"/>
    <m/>
    <n v="25.04"/>
    <s v="60"/>
    <d v="2022-10-27T00:00:00"/>
    <d v="2022-12-26T00:00:00"/>
    <n v="-10"/>
    <n v="50"/>
    <n v="22.76"/>
    <n v="-227.60000000000002"/>
    <n v="1138"/>
    <s v="Bonifico"/>
    <d v="2022-12-16T00:00:00"/>
    <s v="13935"/>
    <s v="SAN. BANCO POPOLARE CC TESORERIA"/>
  </r>
  <r>
    <s v="938073"/>
    <s v="97990"/>
    <x v="712"/>
    <s v="ACQ"/>
    <s v="4600000150"/>
    <d v="2022-10-24T00:00:00"/>
    <s v="Aggiorn &quot;L'utilizzo dei big data...&quot; - 11/10/22 - VEDI NC 30215/22 A STORNO TOTALE"/>
    <n v="350"/>
    <s v="60"/>
    <d v="2022-10-27T00:00:00"/>
    <d v="2022-12-26T00:00:00"/>
    <n v="0"/>
    <n v="60"/>
    <n v="350"/>
    <n v="0"/>
    <n v="21000"/>
    <s v="Bonifico"/>
    <d v="2022-12-20T00:00:00"/>
    <s v="14145"/>
    <s v="SAN. BANCO POPOLARE CC TESORERIA"/>
  </r>
  <r>
    <s v="938074"/>
    <s v="94614"/>
    <x v="262"/>
    <s v="ACQ"/>
    <s v="7172155938"/>
    <d v="2022-10-24T00:00:00"/>
    <m/>
    <n v="674.96"/>
    <s v="60"/>
    <d v="2022-10-27T00:00:00"/>
    <d v="2022-12-26T00:00:00"/>
    <n v="-5"/>
    <n v="55"/>
    <n v="649"/>
    <n v="-3245"/>
    <n v="35695"/>
    <s v="Bonifico"/>
    <d v="2022-12-21T00:00:00"/>
    <s v="14254"/>
    <s v="SAN. BANCO POPOLARE CC TESORERIA"/>
  </r>
  <r>
    <s v="938075"/>
    <s v="1027"/>
    <x v="678"/>
    <s v="ACQ"/>
    <s v="220019459"/>
    <d v="2022-10-24T00:00:00"/>
    <m/>
    <n v="2940.3"/>
    <s v="60"/>
    <d v="2022-10-27T00:00:00"/>
    <d v="2022-12-26T00:00:00"/>
    <n v="-10"/>
    <n v="50"/>
    <n v="2673"/>
    <n v="-26730"/>
    <n v="133650"/>
    <s v="Bonifico"/>
    <d v="2022-12-16T00:00:00"/>
    <s v="13907"/>
    <s v="SAN. BANCO POPOLARE CC TESORERIA"/>
  </r>
  <r>
    <s v="938076"/>
    <s v="90660"/>
    <x v="207"/>
    <s v="ACQ"/>
    <s v="3900305757"/>
    <d v="2022-10-24T00:00:00"/>
    <m/>
    <n v="1537.2"/>
    <s v="60"/>
    <d v="2022-10-27T00:00:00"/>
    <d v="2022-12-26T00:00:00"/>
    <n v="-6"/>
    <n v="54"/>
    <n v="1464"/>
    <n v="-8784"/>
    <n v="79056"/>
    <s v="Bonifico"/>
    <d v="2022-12-20T00:00:00"/>
    <s v="14060"/>
    <s v="SAN. BANCO POPOLARE CC TESORERIA"/>
  </r>
  <r>
    <s v="938077"/>
    <s v="90075"/>
    <x v="57"/>
    <s v="ACQ"/>
    <s v="222071484"/>
    <d v="2022-10-24T00:00:00"/>
    <m/>
    <n v="219.6"/>
    <s v="60"/>
    <d v="2022-10-27T00:00:00"/>
    <d v="2022-12-26T00:00:00"/>
    <n v="-5"/>
    <n v="55"/>
    <n v="180"/>
    <n v="-900"/>
    <n v="9900"/>
    <s v="Bonifico"/>
    <d v="2022-12-21T00:00:00"/>
    <s v="14247"/>
    <s v="SAN. BANCO POPOLARE CC TESORERIA"/>
  </r>
  <r>
    <s v="938078"/>
    <s v="95675"/>
    <x v="28"/>
    <s v="ACQ"/>
    <s v="0086619036"/>
    <d v="2022-10-21T00:00:00"/>
    <m/>
    <n v="390.4"/>
    <s v="60"/>
    <d v="2022-10-27T00:00:00"/>
    <d v="2022-12-26T00:00:00"/>
    <n v="-12"/>
    <n v="48"/>
    <n v="320"/>
    <n v="-3840"/>
    <n v="15360"/>
    <s v="Bonifico"/>
    <d v="2022-12-14T00:00:00"/>
    <s v="13698"/>
    <s v="SAN. BANCO POPOLARE CC TESORERIA"/>
  </r>
  <r>
    <s v="938079"/>
    <s v="95675"/>
    <x v="28"/>
    <s v="ACQ"/>
    <s v="0086618898"/>
    <d v="2022-10-20T00:00:00"/>
    <m/>
    <n v="1839.76"/>
    <s v="60"/>
    <d v="2022-10-27T00:00:00"/>
    <d v="2022-12-26T00:00:00"/>
    <n v="-12"/>
    <n v="48"/>
    <n v="1508"/>
    <n v="-18096"/>
    <n v="72384"/>
    <s v="Bonifico"/>
    <d v="2022-12-14T00:00:00"/>
    <s v="13698"/>
    <s v="SAN. BANCO POPOLARE CC TESORERIA"/>
  </r>
  <r>
    <s v="938080"/>
    <s v="91477"/>
    <x v="106"/>
    <s v="ACQ"/>
    <s v="1209386297"/>
    <d v="2022-10-24T00:00:00"/>
    <m/>
    <n v="374.4"/>
    <s v="60"/>
    <d v="2022-10-27T00:00:00"/>
    <d v="2022-12-26T00:00:00"/>
    <n v="-6"/>
    <n v="54"/>
    <n v="360"/>
    <n v="-2160"/>
    <n v="19440"/>
    <s v="Bonifico"/>
    <d v="2022-12-20T00:00:00"/>
    <s v="14119"/>
    <s v="SAN. BANCO POPOLARE CC TESORERIA"/>
  </r>
  <r>
    <s v="938081"/>
    <s v="91477"/>
    <x v="106"/>
    <s v="ACQ"/>
    <s v="1209386295"/>
    <d v="2022-10-24T00:00:00"/>
    <m/>
    <n v="276.7"/>
    <s v="60"/>
    <d v="2022-10-27T00:00:00"/>
    <d v="2022-12-26T00:00:00"/>
    <n v="-13"/>
    <n v="47"/>
    <n v="263.52"/>
    <n v="-3425.7599999999998"/>
    <n v="12385.439999999999"/>
    <s v="Bonifico"/>
    <d v="2022-12-13T00:00:00"/>
    <s v="13415"/>
    <s v="SAN. BANCO POPOLARE CC TESORERIA"/>
  </r>
  <r>
    <s v="938082"/>
    <s v="91477"/>
    <x v="106"/>
    <s v="ACQ"/>
    <s v="1209386296"/>
    <d v="2022-10-24T00:00:00"/>
    <m/>
    <n v="614.25"/>
    <s v="60"/>
    <d v="2022-10-27T00:00:00"/>
    <d v="2022-12-26T00:00:00"/>
    <n v="-13"/>
    <n v="47"/>
    <n v="585"/>
    <n v="-7605"/>
    <n v="27495"/>
    <s v="Bonifico"/>
    <d v="2022-12-13T00:00:00"/>
    <s v="13415"/>
    <s v="SAN. BANCO POPOLARE CC TESORERIA"/>
  </r>
  <r>
    <s v="938083"/>
    <s v="90075"/>
    <x v="57"/>
    <s v="ACQ"/>
    <s v="9300005271"/>
    <d v="2022-10-24T00:00:00"/>
    <m/>
    <n v="1040"/>
    <s v="60"/>
    <d v="2022-10-27T00:00:00"/>
    <d v="2022-12-26T00:00:00"/>
    <n v="-10"/>
    <n v="50"/>
    <n v="1000"/>
    <n v="-10000"/>
    <n v="50000"/>
    <s v="Bonifico"/>
    <d v="2022-12-16T00:00:00"/>
    <s v="13897"/>
    <s v="SAN. BANCO POPOLARE CC TESORERIA"/>
  </r>
  <r>
    <s v="938084"/>
    <s v="96491"/>
    <x v="3"/>
    <s v="ACQ"/>
    <s v="22228018"/>
    <d v="2022-10-24T00:00:00"/>
    <m/>
    <n v="787.05"/>
    <s v="60"/>
    <d v="2022-10-27T00:00:00"/>
    <d v="2022-12-26T00:00:00"/>
    <n v="-13"/>
    <n v="47"/>
    <n v="715.5"/>
    <n v="-9301.5"/>
    <n v="33628.5"/>
    <s v="Bonifico"/>
    <d v="2022-12-13T00:00:00"/>
    <s v="13414"/>
    <s v="SAN. BANCO POPOLARE CC TESORERIA"/>
  </r>
  <r>
    <s v="938085"/>
    <s v="96491"/>
    <x v="3"/>
    <s v="ACQ"/>
    <s v="22227278"/>
    <d v="2022-10-24T00:00:00"/>
    <m/>
    <n v="426.4"/>
    <s v="60"/>
    <d v="2022-10-27T00:00:00"/>
    <d v="2022-12-26T00:00:00"/>
    <n v="-12"/>
    <n v="48"/>
    <n v="410"/>
    <n v="-4920"/>
    <n v="19680"/>
    <s v="Bonifico"/>
    <d v="2022-12-14T00:00:00"/>
    <s v="13657"/>
    <s v="SAN. BANCO POPOLARE CC TESORERIA"/>
  </r>
  <r>
    <s v="938086"/>
    <s v="94483"/>
    <x v="113"/>
    <s v="ACQ"/>
    <s v="27485253"/>
    <d v="2022-10-24T00:00:00"/>
    <m/>
    <n v="286.44"/>
    <s v="60"/>
    <d v="2022-10-27T00:00:00"/>
    <d v="2022-12-26T00:00:00"/>
    <n v="-10"/>
    <n v="50"/>
    <n v="260.39999999999998"/>
    <n v="-2604"/>
    <n v="13019.999999999998"/>
    <s v="Bonifico"/>
    <d v="2022-12-16T00:00:00"/>
    <s v="13947"/>
    <s v="SAN. BANCO POPOLARE CC TESORERIA"/>
  </r>
  <r>
    <s v="938087"/>
    <s v="90063"/>
    <x v="526"/>
    <s v="ACQ"/>
    <s v="202211000009243"/>
    <d v="2022-10-24T00:00:00"/>
    <s v="COVID-PROLUNG.COLLEG. IN FIBRA OTTICA A 200 MBPS - DA 11/09/22 A 30/09/22"/>
    <n v="224"/>
    <s v="60"/>
    <d v="2022-10-27T00:00:00"/>
    <d v="2022-12-26T00:00:00"/>
    <n v="-12"/>
    <n v="48"/>
    <n v="183.61"/>
    <n v="-2203.3200000000002"/>
    <n v="8813.2800000000007"/>
    <s v="Bonifico"/>
    <d v="2022-12-14T00:00:00"/>
    <s v="13517"/>
    <s v="SAN. BANCO POPOLARE CC TESORERIA"/>
  </r>
  <r>
    <s v="938089"/>
    <s v="91571"/>
    <x v="382"/>
    <s v="ACQ"/>
    <s v="22000853"/>
    <d v="2022-10-17T00:00:00"/>
    <m/>
    <n v="247.52"/>
    <s v="60"/>
    <d v="2022-10-27T00:00:00"/>
    <d v="2022-12-26T00:00:00"/>
    <n v="-5"/>
    <n v="55"/>
    <n v="238"/>
    <n v="-1190"/>
    <n v="13090"/>
    <s v="Bonifico"/>
    <d v="2022-12-21T00:00:00"/>
    <s v="14281"/>
    <s v="TERR. BANCO POPOLARE"/>
  </r>
  <r>
    <s v="938091"/>
    <s v="97183"/>
    <x v="204"/>
    <s v="ACQ"/>
    <s v="57793"/>
    <d v="2022-10-24T00:00:00"/>
    <m/>
    <n v="50.62"/>
    <s v="60"/>
    <d v="2022-10-27T00:00:00"/>
    <d v="2022-12-26T00:00:00"/>
    <n v="-6"/>
    <n v="54"/>
    <n v="46.02"/>
    <n v="-276.12"/>
    <n v="2485.0800000000004"/>
    <s v="Bonifico"/>
    <d v="2022-12-20T00:00:00"/>
    <s v="14046"/>
    <s v="SAN. BANCO POPOLARE CC TESORERIA"/>
  </r>
  <r>
    <s v="938092"/>
    <s v="97183"/>
    <x v="204"/>
    <s v="ACQ"/>
    <s v="57821"/>
    <d v="2022-10-24T00:00:00"/>
    <m/>
    <n v="7124.79"/>
    <s v="60"/>
    <d v="2022-10-27T00:00:00"/>
    <d v="2022-12-26T00:00:00"/>
    <n v="-12"/>
    <n v="48"/>
    <n v="6477.08"/>
    <n v="-77724.959999999992"/>
    <n v="310899.83999999997"/>
    <s v="Bonifico"/>
    <d v="2022-12-14T00:00:00"/>
    <s v="13565"/>
    <s v="SAN. BANCO POPOLARE CC TESORERIA"/>
  </r>
  <r>
    <s v="938093"/>
    <s v="22956"/>
    <x v="66"/>
    <s v="ACQ"/>
    <s v="2022/2859/P"/>
    <d v="2022-10-20T00:00:00"/>
    <s v="COVID"/>
    <n v="3280.2"/>
    <s v="60"/>
    <d v="2022-10-27T00:00:00"/>
    <d v="2022-12-26T00:00:00"/>
    <n v="-12"/>
    <n v="48"/>
    <n v="3124"/>
    <n v="-37488"/>
    <n v="149952"/>
    <s v="Bonifico"/>
    <d v="2022-12-14T00:00:00"/>
    <s v="13494"/>
    <s v="SAN. BANCO POPOLARE CC TESORERIA"/>
  </r>
  <r>
    <s v="938094"/>
    <s v="2913"/>
    <x v="322"/>
    <s v="ACQ"/>
    <s v="6100223175"/>
    <d v="2022-10-24T00:00:00"/>
    <m/>
    <n v="250.34"/>
    <s v="60"/>
    <d v="2022-10-27T00:00:00"/>
    <d v="2022-12-26T00:00:00"/>
    <n v="-6"/>
    <n v="54"/>
    <n v="205.2"/>
    <n v="-1231.1999999999998"/>
    <n v="11080.8"/>
    <s v="Bonifico"/>
    <d v="2022-12-20T00:00:00"/>
    <s v="14130"/>
    <s v="SAN. BANCO POPOLARE CC TESORERIA"/>
  </r>
  <r>
    <s v="938095"/>
    <s v="98443"/>
    <x v="364"/>
    <s v="ACQ"/>
    <s v="2022001950"/>
    <d v="2022-10-18T00:00:00"/>
    <m/>
    <n v="305"/>
    <s v="60"/>
    <d v="2022-10-27T00:00:00"/>
    <d v="2022-12-26T00:00:00"/>
    <n v="-12"/>
    <n v="48"/>
    <n v="250"/>
    <n v="-3000"/>
    <n v="12000"/>
    <s v="Bonifico"/>
    <d v="2022-12-14T00:00:00"/>
    <s v="13611"/>
    <s v="SAN. BANCO POPOLARE CC TESORERIA"/>
  </r>
  <r>
    <s v="938096"/>
    <s v="94585"/>
    <x v="713"/>
    <s v="ACQ"/>
    <s v="SP22000928"/>
    <d v="2022-09-30T00:00:00"/>
    <m/>
    <n v="239.55"/>
    <s v="60"/>
    <d v="2022-10-27T00:00:00"/>
    <d v="2022-12-26T00:00:00"/>
    <n v="-21"/>
    <n v="39"/>
    <n v="196.35"/>
    <n v="-4123.3499999999995"/>
    <n v="7657.65"/>
    <s v="Bonifico"/>
    <d v="2022-12-05T00:00:00"/>
    <s v="13262"/>
    <s v="SAN. BANCO POPOLARE CC TESORERIA"/>
  </r>
  <r>
    <s v="938097"/>
    <s v="91380"/>
    <x v="54"/>
    <s v="ACQ"/>
    <s v="1003100910"/>
    <d v="2022-10-24T00:00:00"/>
    <m/>
    <n v="46.2"/>
    <s v="60"/>
    <d v="2022-10-27T00:00:00"/>
    <d v="2022-12-26T00:00:00"/>
    <n v="-12"/>
    <n v="48"/>
    <n v="42"/>
    <n v="-504"/>
    <n v="2016"/>
    <s v="Bonifico"/>
    <d v="2022-12-14T00:00:00"/>
    <s v="13646"/>
    <s v="SAN. BANCO POPOLARE CC TESORERIA"/>
  </r>
  <r>
    <s v="938098"/>
    <s v="92830"/>
    <x v="126"/>
    <s v="ACQ"/>
    <s v="0931940417"/>
    <d v="2022-10-24T00:00:00"/>
    <m/>
    <n v="311.10000000000002"/>
    <s v="60"/>
    <d v="2022-10-27T00:00:00"/>
    <d v="2022-12-26T00:00:00"/>
    <n v="-5"/>
    <n v="55"/>
    <n v="255"/>
    <n v="-1275"/>
    <n v="14025"/>
    <s v="Bonifico"/>
    <d v="2022-12-21T00:00:00"/>
    <s v="14189"/>
    <s v="SAN. BANCO POPOLARE CC TESORERIA"/>
  </r>
  <r>
    <s v="938100"/>
    <s v="97183"/>
    <x v="204"/>
    <s v="ACQ"/>
    <s v="57824"/>
    <d v="2022-10-24T00:00:00"/>
    <m/>
    <n v="165"/>
    <s v="60"/>
    <d v="2022-10-27T00:00:00"/>
    <d v="2022-12-26T00:00:00"/>
    <n v="-6"/>
    <n v="54"/>
    <n v="150"/>
    <n v="-900"/>
    <n v="8100"/>
    <s v="Bonifico"/>
    <d v="2022-12-20T00:00:00"/>
    <s v="14046"/>
    <s v="SAN. BANCO POPOLARE CC TESORERIA"/>
  </r>
  <r>
    <s v="938101"/>
    <s v="91495"/>
    <x v="714"/>
    <s v="ACQ"/>
    <s v="2022103140"/>
    <d v="2022-10-24T00:00:00"/>
    <m/>
    <n v="1220"/>
    <s v="60"/>
    <d v="2022-10-27T00:00:00"/>
    <d v="2022-12-26T00:00:00"/>
    <n v="-10"/>
    <n v="50"/>
    <n v="1000"/>
    <n v="-10000"/>
    <n v="50000"/>
    <s v="Bonifico"/>
    <d v="2022-12-16T00:00:00"/>
    <s v="13844"/>
    <s v="SAN. BANCO POPOLARE CC TESORERIA"/>
  </r>
  <r>
    <s v="938102"/>
    <s v="93840"/>
    <x v="264"/>
    <s v="ACQ"/>
    <s v="222757PA"/>
    <d v="2022-10-24T00:00:00"/>
    <m/>
    <n v="34.159999999999997"/>
    <s v="60"/>
    <d v="2022-10-27T00:00:00"/>
    <d v="2022-12-26T00:00:00"/>
    <n v="-10"/>
    <n v="50"/>
    <n v="28"/>
    <n v="-280"/>
    <n v="1400"/>
    <s v="Bonifico"/>
    <d v="2022-12-16T00:00:00"/>
    <s v="13924"/>
    <s v="SAN. BANCO POPOLARE CC TESORERIA"/>
  </r>
  <r>
    <s v="938103"/>
    <s v="94919"/>
    <x v="84"/>
    <s v="ACQ"/>
    <s v="22020167R8"/>
    <d v="2022-10-21T00:00:00"/>
    <m/>
    <n v="234"/>
    <s v="60"/>
    <d v="2022-10-27T00:00:00"/>
    <d v="2022-12-26T00:00:00"/>
    <n v="-12"/>
    <n v="48"/>
    <n v="225"/>
    <n v="-2700"/>
    <n v="10800"/>
    <s v="Bonifico"/>
    <d v="2022-12-14T00:00:00"/>
    <s v="13542"/>
    <s v="SAN. BANCO POPOLARE CC TESORERIA"/>
  </r>
  <r>
    <s v="938104"/>
    <s v="94919"/>
    <x v="84"/>
    <s v="ACQ"/>
    <s v="22020168R8"/>
    <d v="2022-10-21T00:00:00"/>
    <m/>
    <n v="461.76"/>
    <s v="60"/>
    <d v="2022-10-27T00:00:00"/>
    <d v="2022-12-26T00:00:00"/>
    <n v="-12"/>
    <n v="48"/>
    <n v="444"/>
    <n v="-5328"/>
    <n v="21312"/>
    <s v="Bonifico"/>
    <d v="2022-12-14T00:00:00"/>
    <s v="13542"/>
    <s v="SAN. BANCO POPOLARE CC TESORERIA"/>
  </r>
  <r>
    <s v="938105"/>
    <s v="92324"/>
    <x v="368"/>
    <s v="ACQ"/>
    <s v="2408/E"/>
    <d v="2022-10-21T00:00:00"/>
    <m/>
    <n v="336.72"/>
    <s v="60"/>
    <d v="2022-10-27T00:00:00"/>
    <d v="2022-12-26T00:00:00"/>
    <n v="-6"/>
    <n v="54"/>
    <n v="276"/>
    <n v="-1656"/>
    <n v="14904"/>
    <s v="Bonifico"/>
    <d v="2022-12-20T00:00:00"/>
    <s v="13999"/>
    <s v="SAN. BANCO POPOLARE CC TESORERIA"/>
  </r>
  <r>
    <s v="938106"/>
    <s v="99423"/>
    <x v="98"/>
    <s v="ACQ"/>
    <s v="9897110392"/>
    <d v="2022-10-24T00:00:00"/>
    <m/>
    <n v="0.01"/>
    <s v="60"/>
    <d v="2022-10-27T00:00:00"/>
    <d v="2022-12-26T00:00:00"/>
    <n v="-10"/>
    <n v="50"/>
    <n v="0.01"/>
    <n v="-0.1"/>
    <n v="0.5"/>
    <s v="Bonifico"/>
    <d v="2022-12-16T00:00:00"/>
    <s v="13937"/>
    <s v="SAN. BANCO POPOLARE CC TESORERIA"/>
  </r>
  <r>
    <s v="938107"/>
    <s v="92152"/>
    <x v="416"/>
    <s v="ACQ"/>
    <s v="22/100/005741"/>
    <d v="2022-10-20T00:00:00"/>
    <m/>
    <n v="363.56"/>
    <s v="60"/>
    <d v="2022-10-27T00:00:00"/>
    <d v="2022-12-26T00:00:00"/>
    <n v="-12"/>
    <n v="48"/>
    <n v="298"/>
    <n v="-3576"/>
    <n v="14304"/>
    <s v="Bonifico"/>
    <d v="2022-12-14T00:00:00"/>
    <s v="13658"/>
    <s v="SAN. BANCO POPOLARE CC TESORERIA"/>
  </r>
  <r>
    <s v="938108"/>
    <s v="94699"/>
    <x v="96"/>
    <s v="ACQ"/>
    <s v="2022035542"/>
    <d v="2022-10-24T00:00:00"/>
    <m/>
    <n v="2362.65"/>
    <s v="60"/>
    <d v="2022-10-27T00:00:00"/>
    <d v="2022-12-26T00:00:00"/>
    <n v="-12"/>
    <n v="48"/>
    <n v="1936.6"/>
    <n v="-23239.199999999997"/>
    <n v="92956.799999999988"/>
    <s v="Bonifico"/>
    <d v="2022-12-14T00:00:00"/>
    <s v="13629"/>
    <s v="SAN. BANCO POPOLARE CC TESORERIA"/>
  </r>
  <r>
    <s v="938109"/>
    <s v="10885"/>
    <x v="715"/>
    <s v="ACQ"/>
    <s v="14"/>
    <d v="2022-10-25T00:00:00"/>
    <m/>
    <n v="264"/>
    <s v="60"/>
    <d v="2022-10-27T00:00:00"/>
    <d v="2022-12-26T00:00:00"/>
    <n v="-12"/>
    <n v="48"/>
    <n v="240"/>
    <n v="-2880"/>
    <n v="11520"/>
    <s v="Bonifico"/>
    <d v="2022-12-14T00:00:00"/>
    <s v="13577"/>
    <s v="SAN. BANCO POPOLARE CC TESORERIA"/>
  </r>
  <r>
    <s v="938110"/>
    <s v="94567"/>
    <x v="169"/>
    <s v="ACQ"/>
    <s v="0222032481"/>
    <d v="2022-10-21T00:00:00"/>
    <m/>
    <n v="27.82"/>
    <s v="60"/>
    <d v="2022-10-27T00:00:00"/>
    <d v="2022-12-26T00:00:00"/>
    <n v="-10"/>
    <n v="50"/>
    <n v="22.8"/>
    <n v="-228"/>
    <n v="1140"/>
    <s v="Bonifico"/>
    <d v="2022-12-16T00:00:00"/>
    <s v="13857"/>
    <s v="SAN. BANCO POPOLARE CC TESORERIA"/>
  </r>
  <r>
    <s v="938111"/>
    <s v="10973"/>
    <x v="716"/>
    <s v="ACQ"/>
    <s v="5"/>
    <d v="2022-10-17T00:00:00"/>
    <s v="PARMIGIANI: attività LP di medico per vaccinazioni COVID 19 - SETTEMBRE 2022 (h 8,25')"/>
    <n v="330"/>
    <s v="30"/>
    <d v="2022-10-27T00:00:00"/>
    <d v="2022-11-26T00:00:00"/>
    <n v="-10"/>
    <n v="20"/>
    <n v="330"/>
    <n v="-3300"/>
    <n v="6600"/>
    <s v="Bonifico"/>
    <d v="2022-11-16T00:00:00"/>
    <s v="12264"/>
    <s v="TERR. BANCO POPOLARE"/>
  </r>
  <r>
    <s v="938112"/>
    <s v="99423"/>
    <x v="98"/>
    <s v="ACQ"/>
    <s v="9897110391"/>
    <d v="2022-10-24T00:00:00"/>
    <m/>
    <n v="0.01"/>
    <s v="60"/>
    <d v="2022-10-27T00:00:00"/>
    <d v="2022-12-26T00:00:00"/>
    <n v="-12"/>
    <n v="48"/>
    <n v="0.01"/>
    <n v="-0.12"/>
    <n v="0.48"/>
    <s v="Bonifico"/>
    <d v="2022-12-14T00:00:00"/>
    <s v="13714"/>
    <s v="SAN. BANCO POPOLARE CC TESORERIA"/>
  </r>
  <r>
    <s v="938114"/>
    <s v="92152"/>
    <x v="416"/>
    <s v="ACQ"/>
    <s v="22/100/005742"/>
    <d v="2022-10-20T00:00:00"/>
    <m/>
    <n v="452.01"/>
    <s v="60"/>
    <d v="2022-10-27T00:00:00"/>
    <d v="2022-12-26T00:00:00"/>
    <n v="-12"/>
    <n v="48"/>
    <n v="370.5"/>
    <n v="-4446"/>
    <n v="17784"/>
    <s v="Bonifico"/>
    <d v="2022-12-14T00:00:00"/>
    <s v="13658"/>
    <s v="SAN. BANCO POPOLARE CC TESORERIA"/>
  </r>
  <r>
    <s v="938115"/>
    <s v="99853"/>
    <x v="717"/>
    <s v="ACQ"/>
    <s v="22501496"/>
    <d v="2022-10-18T00:00:00"/>
    <m/>
    <n v="560.55999999999995"/>
    <s v="60"/>
    <d v="2022-10-27T00:00:00"/>
    <d v="2022-12-26T00:00:00"/>
    <n v="-5"/>
    <n v="55"/>
    <n v="509.6"/>
    <n v="-2548"/>
    <n v="28028"/>
    <s v="Bonifico"/>
    <d v="2022-12-21T00:00:00"/>
    <s v="14278"/>
    <s v="TERR. BANCO POPOLARE"/>
  </r>
  <r>
    <s v="938116"/>
    <s v="98627"/>
    <x v="520"/>
    <s v="ACQ"/>
    <s v="8134132692"/>
    <d v="2022-10-18T00:00:00"/>
    <m/>
    <n v="33.54"/>
    <s v="60"/>
    <d v="2022-10-27T00:00:00"/>
    <d v="2022-12-26T00:00:00"/>
    <n v="-12"/>
    <n v="48"/>
    <n v="30.49"/>
    <n v="-365.88"/>
    <n v="1463.52"/>
    <s v="Bonifico"/>
    <d v="2022-12-14T00:00:00"/>
    <s v="13510"/>
    <s v="SAN. BANCO POPOLARE CC TESORERIA"/>
  </r>
  <r>
    <s v="938117"/>
    <s v="91832"/>
    <x v="223"/>
    <s v="ACQ"/>
    <s v="14840/V2"/>
    <d v="2022-10-24T00:00:00"/>
    <m/>
    <n v="798.76"/>
    <s v="60"/>
    <d v="2022-10-27T00:00:00"/>
    <d v="2022-12-26T00:00:00"/>
    <n v="-12"/>
    <n v="48"/>
    <n v="654.72"/>
    <n v="-7856.64"/>
    <n v="31426.560000000001"/>
    <s v="Bonifico"/>
    <d v="2022-12-14T00:00:00"/>
    <s v="13712"/>
    <s v="SAN. BANCO POPOLARE CC TESORERIA"/>
  </r>
  <r>
    <s v="938118"/>
    <s v="90268"/>
    <x v="534"/>
    <s v="ACQ"/>
    <s v="000784/2/01"/>
    <d v="2022-10-25T00:00:00"/>
    <m/>
    <n v="280.8"/>
    <s v="60"/>
    <d v="2022-10-27T00:00:00"/>
    <d v="2022-12-26T00:00:00"/>
    <n v="-12"/>
    <n v="48"/>
    <n v="270"/>
    <n v="-3240"/>
    <n v="12960"/>
    <s v="Bonifico"/>
    <d v="2022-12-14T00:00:00"/>
    <s v="13568"/>
    <s v="SAN. BANCO POPOLARE CC TESORERIA"/>
  </r>
  <r>
    <s v="938119"/>
    <s v="21952"/>
    <x v="99"/>
    <s v="ACQ"/>
    <s v="2223102878"/>
    <d v="2022-10-24T00:00:00"/>
    <m/>
    <n v="634.4"/>
    <s v="60"/>
    <d v="2022-10-27T00:00:00"/>
    <d v="2022-12-26T00:00:00"/>
    <n v="-12"/>
    <n v="48"/>
    <n v="520"/>
    <n v="-6240"/>
    <n v="24960"/>
    <s v="Bonifico"/>
    <d v="2022-12-14T00:00:00"/>
    <s v="13610"/>
    <s v="SAN. BANCO POPOLARE CC TESORERIA"/>
  </r>
  <r>
    <s v="938120"/>
    <s v="100669"/>
    <x v="430"/>
    <s v="ACQ"/>
    <s v="3900048255"/>
    <d v="2022-10-25T00:00:00"/>
    <s v="NC A STORNO PARZ. FT 3900048199 DEL 25/10/22 X ACCORDO NEGOZIALE"/>
    <n v="-2873.86"/>
    <s v="60"/>
    <d v="2022-10-27T00:00:00"/>
    <d v="2022-12-26T00:00:00"/>
    <n v="0"/>
    <n v="60"/>
    <n v="-2612.6"/>
    <n v="0"/>
    <n v="-156756"/>
    <s v="Bonifico"/>
    <d v="2022-12-05T00:00:00"/>
    <s v="13271"/>
    <s v="SAN. BANCO POPOLARE CC TESORERIA"/>
  </r>
  <r>
    <s v="938121"/>
    <s v="98627"/>
    <x v="520"/>
    <s v="ACQ"/>
    <s v="8134132691"/>
    <d v="2022-10-18T00:00:00"/>
    <m/>
    <n v="159.15"/>
    <s v="60"/>
    <d v="2022-10-27T00:00:00"/>
    <d v="2022-12-26T00:00:00"/>
    <n v="-12"/>
    <n v="48"/>
    <n v="144.68"/>
    <n v="-1736.16"/>
    <n v="6944.64"/>
    <s v="Bonifico"/>
    <d v="2022-12-14T00:00:00"/>
    <s v="13510"/>
    <s v="SAN. BANCO POPOLARE CC TESORERIA"/>
  </r>
  <r>
    <s v="938122"/>
    <s v="91832"/>
    <x v="223"/>
    <s v="ACQ"/>
    <s v="14841/V2"/>
    <d v="2022-10-24T00:00:00"/>
    <m/>
    <n v="399.38"/>
    <s v="60"/>
    <d v="2022-10-27T00:00:00"/>
    <d v="2022-12-26T00:00:00"/>
    <n v="-12"/>
    <n v="48"/>
    <n v="327.36"/>
    <n v="-3928.32"/>
    <n v="15713.28"/>
    <s v="Bonifico"/>
    <d v="2022-12-14T00:00:00"/>
    <s v="13712"/>
    <s v="SAN. BANCO POPOLARE CC TESORERIA"/>
  </r>
  <r>
    <s v="938123"/>
    <s v="100601"/>
    <x v="125"/>
    <s v="ACQ"/>
    <s v="0003056492"/>
    <d v="2022-10-25T00:00:00"/>
    <m/>
    <n v="104.94"/>
    <s v="60"/>
    <d v="2022-10-27T00:00:00"/>
    <d v="2022-12-26T00:00:00"/>
    <n v="-10"/>
    <n v="50"/>
    <n v="95.4"/>
    <n v="-954"/>
    <n v="4770"/>
    <s v="Bonifico"/>
    <d v="2022-12-16T00:00:00"/>
    <s v="13870"/>
    <s v="SAN. BANCO POPOLARE CC TESORERIA"/>
  </r>
  <r>
    <s v="938124"/>
    <s v="92696"/>
    <x v="339"/>
    <s v="ACQ"/>
    <s v="0000150/SP1"/>
    <d v="2022-10-18T00:00:00"/>
    <m/>
    <n v="164.74"/>
    <s v="60"/>
    <d v="2022-10-27T00:00:00"/>
    <d v="2022-12-26T00:00:00"/>
    <n v="-12"/>
    <n v="48"/>
    <n v="158.4"/>
    <n v="-1900.8000000000002"/>
    <n v="7603.2000000000007"/>
    <s v="Bonifico"/>
    <d v="2022-12-14T00:00:00"/>
    <s v="13662"/>
    <s v="SAN. BANCO POPOLARE CC TESORERIA"/>
  </r>
  <r>
    <s v="938125"/>
    <s v="91056"/>
    <x v="198"/>
    <s v="ACQ"/>
    <s v="90020491"/>
    <d v="2022-10-25T00:00:00"/>
    <m/>
    <n v="1233.76"/>
    <s v="60"/>
    <d v="2022-10-27T00:00:00"/>
    <d v="2022-12-26T00:00:00"/>
    <n v="-10"/>
    <n v="50"/>
    <n v="1121.5999999999999"/>
    <n v="-11216"/>
    <n v="56079.999999999993"/>
    <s v="Bonifico"/>
    <d v="2022-12-16T00:00:00"/>
    <s v="13911"/>
    <s v="SAN. BANCO POPOLARE CC TESORERIA"/>
  </r>
  <r>
    <s v="938126"/>
    <s v="100943"/>
    <x v="277"/>
    <s v="ACQ"/>
    <s v="19804"/>
    <d v="2022-10-19T00:00:00"/>
    <m/>
    <n v="60.61"/>
    <s v="60"/>
    <d v="2022-10-27T00:00:00"/>
    <d v="2022-12-26T00:00:00"/>
    <n v="-12"/>
    <n v="48"/>
    <n v="55.1"/>
    <n v="-661.2"/>
    <n v="2644.8"/>
    <s v="Bonifico"/>
    <d v="2022-12-14T00:00:00"/>
    <s v="13582"/>
    <s v="SAN. BANCO POPOLARE CC TESORERIA"/>
  </r>
  <r>
    <s v="938127"/>
    <s v="90660"/>
    <x v="207"/>
    <s v="ACQ"/>
    <s v="3900305961"/>
    <d v="2022-10-25T00:00:00"/>
    <m/>
    <n v="445.3"/>
    <s v="60"/>
    <d v="2022-10-27T00:00:00"/>
    <d v="2022-12-26T00:00:00"/>
    <n v="-6"/>
    <n v="54"/>
    <n v="365"/>
    <n v="-2190"/>
    <n v="19710"/>
    <s v="Bonifico"/>
    <d v="2022-12-20T00:00:00"/>
    <s v="14060"/>
    <s v="SAN. BANCO POPOLARE CC TESORERIA"/>
  </r>
  <r>
    <s v="938128"/>
    <s v="99446"/>
    <x v="44"/>
    <s v="ACQ"/>
    <s v="PA221996"/>
    <d v="2022-10-21T00:00:00"/>
    <m/>
    <n v="110.69"/>
    <s v="60"/>
    <d v="2022-10-27T00:00:00"/>
    <d v="2022-12-26T00:00:00"/>
    <n v="-10"/>
    <n v="50"/>
    <n v="90.73"/>
    <n v="-907.30000000000007"/>
    <n v="4536.5"/>
    <s v="Bonifico"/>
    <d v="2022-12-16T00:00:00"/>
    <s v="13902"/>
    <s v="SAN. BANCO POPOLARE CC TESORERIA"/>
  </r>
  <r>
    <s v="938129"/>
    <s v="22928"/>
    <x v="161"/>
    <s v="ACQ"/>
    <s v="V90012337"/>
    <d v="2022-10-19T00:00:00"/>
    <m/>
    <n v="427"/>
    <s v="60"/>
    <d v="2022-10-27T00:00:00"/>
    <d v="2022-12-26T00:00:00"/>
    <n v="-5"/>
    <n v="55"/>
    <n v="350"/>
    <n v="-1750"/>
    <n v="19250"/>
    <s v="Bonifico"/>
    <d v="2022-12-21T00:00:00"/>
    <s v="14270"/>
    <s v="SAN. BANCO POPOLARE CC TESORERIA"/>
  </r>
  <r>
    <s v="938130"/>
    <s v="90507"/>
    <x v="147"/>
    <s v="ACQ"/>
    <s v="6752338938"/>
    <d v="2022-10-25T00:00:00"/>
    <m/>
    <n v="11181.26"/>
    <s v="60"/>
    <d v="2022-10-27T00:00:00"/>
    <d v="2022-12-26T00:00:00"/>
    <n v="-10"/>
    <n v="50"/>
    <n v="10164.780000000001"/>
    <n v="-101647.8"/>
    <n v="508239.00000000006"/>
    <s v="Bonifico"/>
    <d v="2022-12-16T00:00:00"/>
    <s v="13943"/>
    <s v="SAN. BANCO POPOLARE CC TESORERIA"/>
  </r>
  <r>
    <s v="938131"/>
    <s v="90075"/>
    <x v="57"/>
    <s v="ACQ"/>
    <s v="222071818"/>
    <d v="2022-10-25T00:00:00"/>
    <s v="COVID"/>
    <n v="2520"/>
    <s v="60"/>
    <d v="2022-10-27T00:00:00"/>
    <d v="2022-12-26T00:00:00"/>
    <n v="-6"/>
    <n v="54"/>
    <n v="2400"/>
    <n v="-14400"/>
    <n v="129600"/>
    <s v="Bonifico"/>
    <d v="2022-12-20T00:00:00"/>
    <s v="13983"/>
    <s v="SAN. BANCO POPOLARE CC TESORERIA"/>
  </r>
  <r>
    <s v="938132"/>
    <s v="98800"/>
    <x v="112"/>
    <s v="ACQ"/>
    <s v="2022034938"/>
    <d v="2022-10-25T00:00:00"/>
    <m/>
    <n v="15107.68"/>
    <s v="60"/>
    <d v="2022-10-27T00:00:00"/>
    <d v="2022-12-26T00:00:00"/>
    <n v="-10"/>
    <n v="50"/>
    <n v="13734.25"/>
    <n v="-137342.5"/>
    <n v="686712.5"/>
    <s v="Bonifico"/>
    <d v="2022-12-16T00:00:00"/>
    <s v="13865"/>
    <s v="SAN. BANCO POPOLARE CC TESORERIA"/>
  </r>
  <r>
    <s v="938133"/>
    <s v="90712"/>
    <x v="453"/>
    <s v="ACQ_I"/>
    <s v="V0-141660"/>
    <d v="2022-10-24T00:00:00"/>
    <s v="OSP"/>
    <n v="184.08"/>
    <s v="30"/>
    <d v="2022-10-27T00:00:00"/>
    <d v="2022-11-26T00:00:00"/>
    <n v="-11"/>
    <n v="19"/>
    <n v="177"/>
    <n v="-1947"/>
    <n v="3363"/>
    <s v="Bonifico"/>
    <d v="2022-11-15T00:00:00"/>
    <s v="12189"/>
    <s v="SAN. BANCO POPOLARE CC TESORERIA"/>
  </r>
  <r>
    <s v="938134"/>
    <s v="90712"/>
    <x v="453"/>
    <s v="ACQ_I"/>
    <s v="V0-141659"/>
    <d v="2022-10-24T00:00:00"/>
    <s v="TERR"/>
    <n v="368.16"/>
    <s v="30"/>
    <d v="2022-10-27T00:00:00"/>
    <d v="2022-11-26T00:00:00"/>
    <n v="-11"/>
    <n v="19"/>
    <n v="354"/>
    <n v="-3894"/>
    <n v="6726"/>
    <s v="Bonifico"/>
    <d v="2022-11-15T00:00:00"/>
    <s v="12188"/>
    <s v="TERR. BANCO POPOLARE"/>
  </r>
  <r>
    <s v="938136"/>
    <s v="100669"/>
    <x v="430"/>
    <s v="ACQ"/>
    <s v="3900048200"/>
    <d v="2022-10-25T00:00:00"/>
    <s v="VEDI NC 3900048256 DEL 25/10/22 PER ACCORDO NEGOZIALE"/>
    <n v="16201.64"/>
    <s v="60"/>
    <d v="2022-10-27T00:00:00"/>
    <d v="2022-12-26T00:00:00"/>
    <n v="0"/>
    <n v="60"/>
    <n v="14728.76"/>
    <n v="0"/>
    <n v="883725.6"/>
    <s v="Bonifico"/>
    <d v="2022-12-05T00:00:00"/>
    <s v="13271"/>
    <s v="SAN. BANCO POPOLARE CC TESORERIA"/>
  </r>
  <r>
    <s v="938137"/>
    <s v="95802"/>
    <x v="103"/>
    <s v="ACQ"/>
    <s v="0931867459"/>
    <d v="2022-10-26T00:00:00"/>
    <m/>
    <n v="6718.26"/>
    <s v="60"/>
    <d v="2022-10-27T00:00:00"/>
    <d v="2022-12-26T00:00:00"/>
    <n v="-6"/>
    <n v="54"/>
    <n v="6107.51"/>
    <n v="-36645.06"/>
    <n v="329805.54000000004"/>
    <s v="Bonifico"/>
    <d v="2022-12-20T00:00:00"/>
    <s v="14048"/>
    <s v="SAN. BANCO POPOLARE CC TESORERIA"/>
  </r>
  <r>
    <s v="938138"/>
    <s v="96491"/>
    <x v="3"/>
    <s v="ACQ"/>
    <s v="22228185"/>
    <d v="2022-10-25T00:00:00"/>
    <s v="NC A STORNO TOT. FT 18219705 DEL 29/11/2018 - SOPRAVV.ATTIVA DISP. MEDICI:MATERIALI PROTESICI (ENDOPROTESI NON ATTIVE) - CND: P"/>
    <n v="-1670.32"/>
    <s v="60"/>
    <d v="2022-10-27T00:00:00"/>
    <d v="2022-12-26T00:00:00"/>
    <n v="0"/>
    <n v="60"/>
    <n v="-1606.08"/>
    <n v="0"/>
    <n v="-96364.799999999988"/>
    <s v="Bonifico"/>
    <d v="2022-11-11T00:00:00"/>
    <m/>
    <s v="SAN. BANCO POPOLARE CC TESORERIA"/>
  </r>
  <r>
    <s v="938139"/>
    <s v="96491"/>
    <x v="3"/>
    <s v="ACQ"/>
    <s v="22228187"/>
    <d v="2022-10-25T00:00:00"/>
    <s v="NC. A STORNO TOT FT 18201804 DEL 06/11/2018 - SOPRAVV.ATTIVA DISP.MEDICI: CND M - DISPOS. PER MEDICAZIONI GENERALI E SPECIALISTICHE"/>
    <n v="-1629.26"/>
    <s v="60"/>
    <d v="2022-10-27T00:00:00"/>
    <d v="2022-12-26T00:00:00"/>
    <n v="0"/>
    <n v="60"/>
    <n v="-1566.6"/>
    <n v="0"/>
    <n v="-93996"/>
    <s v="Bonifico"/>
    <d v="2022-11-11T00:00:00"/>
    <m/>
    <s v="SAN. BANCO POPOLARE CC TESORERIA"/>
  </r>
  <r>
    <s v="938141"/>
    <s v="98800"/>
    <x v="112"/>
    <s v="ACQ"/>
    <s v="2022034939"/>
    <d v="2022-10-25T00:00:00"/>
    <m/>
    <n v="2988.7"/>
    <s v="60"/>
    <d v="2022-10-27T00:00:00"/>
    <d v="2022-12-26T00:00:00"/>
    <n v="-10"/>
    <n v="50"/>
    <n v="2717"/>
    <n v="-27170"/>
    <n v="135850"/>
    <s v="Bonifico"/>
    <d v="2022-12-16T00:00:00"/>
    <s v="13865"/>
    <s v="SAN. BANCO POPOLARE CC TESORERIA"/>
  </r>
  <r>
    <s v="938142"/>
    <s v="96235"/>
    <x v="381"/>
    <s v="ACQ"/>
    <s v="F12663"/>
    <d v="2022-10-25T00:00:00"/>
    <m/>
    <n v="2229.6799999999998"/>
    <s v="60"/>
    <d v="2022-10-27T00:00:00"/>
    <d v="2022-12-26T00:00:00"/>
    <n v="-10"/>
    <n v="50"/>
    <n v="2026.98"/>
    <n v="-20269.8"/>
    <n v="101349"/>
    <s v="Bonifico"/>
    <d v="2022-12-16T00:00:00"/>
    <s v="13889"/>
    <s v="SAN. BANCO POPOLARE CC TESORERIA"/>
  </r>
  <r>
    <s v="938143"/>
    <s v="96183"/>
    <x v="338"/>
    <s v="ACQ"/>
    <s v="1010796373"/>
    <d v="2022-10-25T00:00:00"/>
    <s v="nol fotocop 25/7/-24/10/22 L2"/>
    <n v="6066.94"/>
    <s v="60"/>
    <d v="2022-10-27T00:00:00"/>
    <d v="2022-12-26T00:00:00"/>
    <n v="-12"/>
    <n v="48"/>
    <n v="4972.8999999999996"/>
    <n v="-59674.799999999996"/>
    <n v="238699.19999999998"/>
    <s v="Bonifico"/>
    <d v="2022-12-14T00:00:00"/>
    <s v="13660"/>
    <s v="SAN. BANCO POPOLARE CC TESORERIA"/>
  </r>
  <r>
    <s v="938144"/>
    <s v="97226"/>
    <x v="110"/>
    <s v="ACQ"/>
    <s v="2208117462"/>
    <d v="2022-10-25T00:00:00"/>
    <m/>
    <n v="5967.5"/>
    <s v="60"/>
    <d v="2022-10-27T00:00:00"/>
    <d v="2022-12-26T00:00:00"/>
    <n v="-10"/>
    <n v="50"/>
    <n v="5425"/>
    <n v="-54250"/>
    <n v="271250"/>
    <s v="Bonifico"/>
    <d v="2022-12-16T00:00:00"/>
    <s v="13833"/>
    <s v="SAN. BANCO POPOLARE CC TESORERIA"/>
  </r>
  <r>
    <s v="938145"/>
    <s v="100669"/>
    <x v="430"/>
    <s v="ACQ"/>
    <s v="3900048199"/>
    <d v="2022-10-25T00:00:00"/>
    <s v="VEDI NC 3900048255 DEL 25/10/22 A STORNO PARZ. FT X ACCORDO NEGOZIALE"/>
    <n v="11495.44"/>
    <s v="60"/>
    <d v="2022-10-27T00:00:00"/>
    <d v="2022-12-26T00:00:00"/>
    <n v="0"/>
    <n v="60"/>
    <n v="10450.4"/>
    <n v="0"/>
    <n v="627024"/>
    <s v="Bonifico"/>
    <d v="2022-12-05T00:00:00"/>
    <s v="13271"/>
    <s v="SAN. BANCO POPOLARE CC TESORERIA"/>
  </r>
  <r>
    <s v="938146"/>
    <s v="96819"/>
    <x v="190"/>
    <s v="ACQ"/>
    <s v="6264005107"/>
    <d v="2022-10-25T00:00:00"/>
    <m/>
    <n v="2922.57"/>
    <s v="60"/>
    <d v="2022-10-27T00:00:00"/>
    <d v="2022-12-26T00:00:00"/>
    <n v="-10"/>
    <n v="50"/>
    <n v="2656.88"/>
    <n v="-26568.800000000003"/>
    <n v="132844"/>
    <s v="Bonifico"/>
    <d v="2022-12-16T00:00:00"/>
    <s v="13941"/>
    <s v="SAN. BANCO POPOLARE CC TESORERIA"/>
  </r>
  <r>
    <s v="938147"/>
    <s v="98528"/>
    <x v="222"/>
    <s v="ACQ"/>
    <s v="2400/PA"/>
    <d v="2022-10-25T00:00:00"/>
    <m/>
    <n v="1111.9100000000001"/>
    <s v="60"/>
    <d v="2022-10-27T00:00:00"/>
    <d v="2022-12-26T00:00:00"/>
    <n v="-10"/>
    <n v="50"/>
    <n v="911.4"/>
    <n v="-9114"/>
    <n v="45570"/>
    <s v="Bonifico"/>
    <d v="2022-12-16T00:00:00"/>
    <s v="13876"/>
    <s v="SAN. BANCO POPOLARE CC TESORERIA"/>
  </r>
  <r>
    <s v="938148"/>
    <s v="96491"/>
    <x v="3"/>
    <s v="ACQ"/>
    <s v="22229287"/>
    <d v="2022-10-25T00:00:00"/>
    <m/>
    <n v="1919.3"/>
    <s v="60"/>
    <d v="2022-10-27T00:00:00"/>
    <d v="2022-12-26T00:00:00"/>
    <n v="-6"/>
    <n v="54"/>
    <n v="1573.2"/>
    <n v="-9439.2000000000007"/>
    <n v="84952.8"/>
    <s v="Bonifico"/>
    <d v="2022-12-20T00:00:00"/>
    <s v="14108"/>
    <s v="SAN. BANCO POPOLARE CC TESORERIA"/>
  </r>
  <r>
    <s v="938149"/>
    <s v="96491"/>
    <x v="3"/>
    <s v="ACQ"/>
    <s v="22229252"/>
    <d v="2022-10-25T00:00:00"/>
    <m/>
    <n v="214.61"/>
    <s v="60"/>
    <d v="2022-10-27T00:00:00"/>
    <d v="2022-12-26T00:00:00"/>
    <n v="-12"/>
    <n v="48"/>
    <n v="206.36"/>
    <n v="-2476.3200000000002"/>
    <n v="9905.2800000000007"/>
    <s v="Bonifico"/>
    <d v="2022-12-14T00:00:00"/>
    <s v="13657"/>
    <s v="SAN. BANCO POPOLARE CC TESORERIA"/>
  </r>
  <r>
    <s v="938150"/>
    <s v="22928"/>
    <x v="161"/>
    <s v="ACQ"/>
    <s v="V90012399"/>
    <d v="2022-10-20T00:00:00"/>
    <m/>
    <n v="162.26"/>
    <s v="60"/>
    <d v="2022-10-27T00:00:00"/>
    <d v="2022-12-26T00:00:00"/>
    <n v="-12"/>
    <n v="48"/>
    <n v="133"/>
    <n v="-1596"/>
    <n v="6384"/>
    <s v="Bonifico"/>
    <d v="2022-12-14T00:00:00"/>
    <s v="13484"/>
    <s v="SAN. BANCO POPOLARE CC TESORERIA"/>
  </r>
  <r>
    <s v="938151"/>
    <s v="90075"/>
    <x v="57"/>
    <s v="ACQ"/>
    <s v="222071521"/>
    <d v="2022-10-25T00:00:00"/>
    <s v="NC A STORNO FT 222066999 DEL 4/10/22"/>
    <n v="-2684"/>
    <s v="60"/>
    <d v="2022-10-27T00:00:00"/>
    <d v="2022-12-26T00:00:00"/>
    <n v="0"/>
    <n v="60"/>
    <n v="-2200"/>
    <n v="0"/>
    <n v="-132000"/>
    <s v="Bonifico"/>
    <d v="2022-11-29T00:00:00"/>
    <m/>
    <s v="SAN. BANCO POPOLARE CC TESORERIA"/>
  </r>
  <r>
    <s v="938152"/>
    <s v="22928"/>
    <x v="161"/>
    <s v="ACQ"/>
    <s v="V90012400"/>
    <d v="2022-10-20T00:00:00"/>
    <m/>
    <n v="124.44"/>
    <s v="60"/>
    <d v="2022-10-27T00:00:00"/>
    <d v="2022-12-26T00:00:00"/>
    <n v="-6"/>
    <n v="54"/>
    <n v="102"/>
    <n v="-612"/>
    <n v="5508"/>
    <s v="Bonifico"/>
    <d v="2022-12-20T00:00:00"/>
    <s v="14087"/>
    <s v="SAN. BANCO POPOLARE CC TESORERIA"/>
  </r>
  <r>
    <s v="938153"/>
    <s v="90712"/>
    <x v="453"/>
    <s v="ACQ_I"/>
    <s v="V0-142179"/>
    <d v="2022-10-25T00:00:00"/>
    <s v="TERR"/>
    <n v="184.08"/>
    <s v="30"/>
    <d v="2022-10-27T00:00:00"/>
    <d v="2022-11-26T00:00:00"/>
    <n v="-11"/>
    <n v="19"/>
    <n v="177"/>
    <n v="-1947"/>
    <n v="3363"/>
    <s v="Bonifico"/>
    <d v="2022-11-15T00:00:00"/>
    <s v="12188"/>
    <s v="TERR. BANCO POPOLARE"/>
  </r>
  <r>
    <s v="938154"/>
    <s v="100601"/>
    <x v="125"/>
    <s v="ACQ"/>
    <s v="0003056491"/>
    <d v="2022-10-25T00:00:00"/>
    <m/>
    <n v="292.33"/>
    <s v="60"/>
    <d v="2022-10-27T00:00:00"/>
    <d v="2022-12-26T00:00:00"/>
    <n v="-10"/>
    <n v="50"/>
    <n v="265.75"/>
    <n v="-2657.5"/>
    <n v="13287.5"/>
    <s v="Bonifico"/>
    <d v="2022-12-16T00:00:00"/>
    <s v="13870"/>
    <s v="SAN. BANCO POPOLARE CC TESORERIA"/>
  </r>
  <r>
    <s v="938155"/>
    <s v="94483"/>
    <x v="113"/>
    <s v="ACQ"/>
    <s v="27485733"/>
    <d v="2022-10-25T00:00:00"/>
    <m/>
    <n v="4.74"/>
    <s v="60"/>
    <d v="2022-10-27T00:00:00"/>
    <d v="2022-12-26T00:00:00"/>
    <n v="-12"/>
    <n v="48"/>
    <n v="4.3099999999999996"/>
    <n v="-51.72"/>
    <n v="206.88"/>
    <s v="Bonifico"/>
    <d v="2022-12-14T00:00:00"/>
    <s v="13536"/>
    <s v="SAN. BANCO POPOLARE CC TESORERIA"/>
  </r>
  <r>
    <s v="938156"/>
    <s v="101088"/>
    <x v="490"/>
    <s v="ACQ"/>
    <s v="177 PA/22"/>
    <d v="2022-10-19T00:00:00"/>
    <m/>
    <n v="1046.1400000000001"/>
    <s v="60"/>
    <d v="2022-10-27T00:00:00"/>
    <d v="2022-12-26T00:00:00"/>
    <n v="-14"/>
    <n v="46"/>
    <n v="857.49"/>
    <n v="-12004.86"/>
    <n v="39444.54"/>
    <s v="Bonifico"/>
    <d v="2022-12-12T00:00:00"/>
    <s v="13365"/>
    <s v="TERR. BANCO POPOLARE"/>
  </r>
  <r>
    <s v="939001"/>
    <s v="91380"/>
    <x v="54"/>
    <s v="ACQ"/>
    <s v="1003101092"/>
    <d v="2022-10-25T00:00:00"/>
    <m/>
    <n v="158.4"/>
    <s v="60"/>
    <d v="2022-10-28T00:00:00"/>
    <d v="2022-12-27T00:00:00"/>
    <n v="-13"/>
    <n v="47"/>
    <n v="144"/>
    <n v="-1872"/>
    <n v="6768"/>
    <s v="Bonifico"/>
    <d v="2022-12-14T00:00:00"/>
    <s v="13646"/>
    <s v="SAN. BANCO POPOLARE CC TESORERIA"/>
  </r>
  <r>
    <s v="939002"/>
    <s v="96876"/>
    <x v="7"/>
    <s v="ACQ"/>
    <s v="0740909290"/>
    <d v="2022-10-25T00:00:00"/>
    <m/>
    <n v="56.75"/>
    <s v="60"/>
    <d v="2022-10-28T00:00:00"/>
    <d v="2022-12-27T00:00:00"/>
    <n v="-11"/>
    <n v="49"/>
    <n v="51.59"/>
    <n v="-567.49"/>
    <n v="2527.9100000000003"/>
    <s v="Bonifico"/>
    <d v="2022-12-16T00:00:00"/>
    <s v="13906"/>
    <s v="SAN. BANCO POPOLARE CC TESORERIA"/>
  </r>
  <r>
    <s v="939003"/>
    <s v="90544"/>
    <x v="11"/>
    <s v="ACQ"/>
    <s v="22138879"/>
    <d v="2022-10-25T00:00:00"/>
    <m/>
    <n v="2409"/>
    <s v="60"/>
    <d v="2022-10-28T00:00:00"/>
    <d v="2022-12-27T00:00:00"/>
    <n v="-11"/>
    <n v="49"/>
    <n v="2190"/>
    <n v="-24090"/>
    <n v="107310"/>
    <s v="Bonifico"/>
    <d v="2022-12-16T00:00:00"/>
    <s v="13895"/>
    <s v="SAN. BANCO POPOLARE CC TESORERIA"/>
  </r>
  <r>
    <s v="939004"/>
    <s v="90686"/>
    <x v="326"/>
    <s v="ACQ"/>
    <s v="CR22001710"/>
    <d v="2022-10-24T00:00:00"/>
    <s v="NC A STORNO TOT FT CD22009177 DEL 11/2/22 GIA' PAGATA"/>
    <n v="-75.64"/>
    <s v="60"/>
    <d v="2022-10-28T00:00:00"/>
    <d v="2022-12-27T00:00:00"/>
    <n v="0"/>
    <n v="60"/>
    <n v="-62"/>
    <n v="0"/>
    <n v="-3720"/>
    <s v="Bonifico"/>
    <d v="2022-11-23T00:00:00"/>
    <s v="12534"/>
    <s v="SAN. BANCO POPOLARE CC TESORERIA"/>
  </r>
  <r>
    <s v="939005"/>
    <s v="99041"/>
    <x v="209"/>
    <s v="ACQ"/>
    <s v="7000175798"/>
    <d v="2022-10-25T00:00:00"/>
    <m/>
    <n v="658.42"/>
    <s v="60"/>
    <d v="2022-10-28T00:00:00"/>
    <d v="2022-12-27T00:00:00"/>
    <n v="-11"/>
    <n v="49"/>
    <n v="598.55999999999995"/>
    <n v="-6584.16"/>
    <n v="29329.439999999999"/>
    <s v="Bonifico"/>
    <d v="2022-12-16T00:00:00"/>
    <s v="13867"/>
    <s v="SAN. BANCO POPOLARE CC TESORERIA"/>
  </r>
  <r>
    <s v="939006"/>
    <s v="99041"/>
    <x v="209"/>
    <s v="ACQ"/>
    <s v="7000175797"/>
    <d v="2022-10-25T00:00:00"/>
    <m/>
    <n v="7865"/>
    <s v="60"/>
    <d v="2022-10-28T00:00:00"/>
    <d v="2022-12-27T00:00:00"/>
    <n v="-11"/>
    <n v="49"/>
    <n v="7150"/>
    <n v="-78650"/>
    <n v="350350"/>
    <s v="Bonifico"/>
    <d v="2022-12-16T00:00:00"/>
    <s v="13867"/>
    <s v="SAN. BANCO POPOLARE CC TESORERIA"/>
  </r>
  <r>
    <s v="939007"/>
    <s v="90544"/>
    <x v="11"/>
    <s v="ACQ"/>
    <s v="22138878"/>
    <d v="2022-10-25T00:00:00"/>
    <m/>
    <n v="979.66"/>
    <s v="60"/>
    <d v="2022-10-28T00:00:00"/>
    <d v="2022-12-27T00:00:00"/>
    <n v="-13"/>
    <n v="47"/>
    <n v="890.6"/>
    <n v="-11577.800000000001"/>
    <n v="41858.200000000004"/>
    <s v="Bonifico"/>
    <d v="2022-12-14T00:00:00"/>
    <s v="13678"/>
    <s v="SAN. BANCO POPOLARE CC TESORERIA"/>
  </r>
  <r>
    <s v="939008"/>
    <s v="90544"/>
    <x v="11"/>
    <s v="ACQ"/>
    <s v="22138880"/>
    <d v="2022-10-25T00:00:00"/>
    <m/>
    <n v="45.43"/>
    <s v="60"/>
    <d v="2022-10-28T00:00:00"/>
    <d v="2022-12-27T00:00:00"/>
    <n v="-11"/>
    <n v="49"/>
    <n v="41.3"/>
    <n v="-454.29999999999995"/>
    <n v="2023.6999999999998"/>
    <s v="Bonifico"/>
    <d v="2022-12-16T00:00:00"/>
    <s v="13895"/>
    <s v="SAN. BANCO POPOLARE CC TESORERIA"/>
  </r>
  <r>
    <s v="939009"/>
    <s v="94613"/>
    <x v="120"/>
    <s v="ACQ"/>
    <s v="220015910"/>
    <d v="2022-10-25T00:00:00"/>
    <m/>
    <n v="967.95"/>
    <s v="60"/>
    <d v="2022-10-28T00:00:00"/>
    <d v="2022-12-27T00:00:00"/>
    <n v="-11"/>
    <n v="49"/>
    <n v="879.95"/>
    <n v="-9679.4500000000007"/>
    <n v="43117.55"/>
    <s v="Bonifico"/>
    <d v="2022-12-16T00:00:00"/>
    <s v="13909"/>
    <s v="SAN. BANCO POPOLARE CC TESORERIA"/>
  </r>
  <r>
    <s v="939010"/>
    <s v="94613"/>
    <x v="120"/>
    <s v="ACQ"/>
    <s v="220015911"/>
    <d v="2022-10-25T00:00:00"/>
    <m/>
    <n v="17985.990000000002"/>
    <s v="60"/>
    <d v="2022-10-28T00:00:00"/>
    <d v="2022-12-27T00:00:00"/>
    <n v="-11"/>
    <n v="49"/>
    <n v="16350.9"/>
    <n v="-179859.9"/>
    <n v="801194.1"/>
    <s v="Bonifico"/>
    <d v="2022-12-16T00:00:00"/>
    <s v="13909"/>
    <s v="SAN. BANCO POPOLARE CC TESORERIA"/>
  </r>
  <r>
    <s v="939012"/>
    <s v="571"/>
    <x v="375"/>
    <s v="ACQ"/>
    <s v="V3 1528/22"/>
    <d v="2022-10-19T00:00:00"/>
    <m/>
    <n v="1572.34"/>
    <s v="60"/>
    <d v="2022-10-28T00:00:00"/>
    <d v="2022-12-27T00:00:00"/>
    <n v="-13"/>
    <n v="47"/>
    <n v="1288.8"/>
    <n v="-16754.399999999998"/>
    <n v="60573.599999999999"/>
    <s v="Bonifico"/>
    <d v="2022-12-14T00:00:00"/>
    <s v="13532"/>
    <s v="SAN. BANCO POPOLARE CC TESORERIA"/>
  </r>
  <r>
    <s v="939013"/>
    <s v="571"/>
    <x v="375"/>
    <s v="ACQ"/>
    <s v="V3 1523/22"/>
    <d v="2022-10-19T00:00:00"/>
    <m/>
    <n v="1886.8"/>
    <s v="60"/>
    <d v="2022-10-28T00:00:00"/>
    <d v="2022-12-27T00:00:00"/>
    <n v="-13"/>
    <n v="47"/>
    <n v="1546.56"/>
    <n v="-20105.28"/>
    <n v="72688.319999999992"/>
    <s v="Bonifico"/>
    <d v="2022-12-14T00:00:00"/>
    <s v="13532"/>
    <s v="SAN. BANCO POPOLARE CC TESORERIA"/>
  </r>
  <r>
    <s v="939014"/>
    <s v="99436"/>
    <x v="101"/>
    <s v="ACQ"/>
    <s v="2022238650"/>
    <d v="2022-10-21T00:00:00"/>
    <m/>
    <n v="58.3"/>
    <s v="60"/>
    <d v="2022-10-28T00:00:00"/>
    <d v="2022-12-27T00:00:00"/>
    <n v="-11"/>
    <n v="49"/>
    <n v="53"/>
    <n v="-583"/>
    <n v="2597"/>
    <s v="Bonifico"/>
    <d v="2022-12-16T00:00:00"/>
    <s v="13929"/>
    <s v="SAN. BANCO POPOLARE CC TESORERIA"/>
  </r>
  <r>
    <s v="939015"/>
    <s v="99423"/>
    <x v="98"/>
    <s v="ACQ"/>
    <s v="9897110949"/>
    <d v="2022-10-25T00:00:00"/>
    <m/>
    <n v="15205.19"/>
    <s v="60"/>
    <d v="2022-10-28T00:00:00"/>
    <d v="2022-12-27T00:00:00"/>
    <n v="-11"/>
    <n v="49"/>
    <n v="13822.9"/>
    <n v="-152051.9"/>
    <n v="677322.1"/>
    <s v="Bonifico"/>
    <d v="2022-12-16T00:00:00"/>
    <s v="13937"/>
    <s v="SAN. BANCO POPOLARE CC TESORERIA"/>
  </r>
  <r>
    <s v="939016"/>
    <s v="90127"/>
    <x v="88"/>
    <s v="ACQ"/>
    <s v="5302503997"/>
    <d v="2022-10-24T00:00:00"/>
    <s v="COVID"/>
    <n v="241.5"/>
    <s v="60"/>
    <d v="2022-10-28T00:00:00"/>
    <d v="2022-12-27T00:00:00"/>
    <n v="-13"/>
    <n v="47"/>
    <n v="230"/>
    <n v="-2990"/>
    <n v="10810"/>
    <s v="Bonifico"/>
    <d v="2022-12-14T00:00:00"/>
    <s v="13676"/>
    <s v="SAN. BANCO POPOLARE CC TESORERIA"/>
  </r>
  <r>
    <s v="939017"/>
    <s v="100812"/>
    <x v="363"/>
    <s v="ACQ"/>
    <s v="32826254"/>
    <d v="2022-10-17T00:00:00"/>
    <s v="CAN NOL+ASS SETT22 TARGA GB723WX"/>
    <n v="360.39"/>
    <s v="60"/>
    <d v="2022-10-28T00:00:00"/>
    <d v="2022-12-27T00:00:00"/>
    <n v="-13"/>
    <n v="47"/>
    <n v="295.39999999999998"/>
    <n v="-3840.2"/>
    <n v="13883.8"/>
    <s v="Bonifico"/>
    <d v="2022-12-14T00:00:00"/>
    <s v="13456"/>
    <s v="SAN. BANCO POPOLARE CC TESORERIA"/>
  </r>
  <r>
    <s v="939018"/>
    <s v="99423"/>
    <x v="98"/>
    <s v="ACQ"/>
    <s v="9897110948"/>
    <d v="2022-10-25T00:00:00"/>
    <m/>
    <n v="36731.11"/>
    <s v="60"/>
    <d v="2022-10-28T00:00:00"/>
    <d v="2022-12-27T00:00:00"/>
    <n v="-11"/>
    <n v="49"/>
    <n v="33391.919999999998"/>
    <n v="-367311.12"/>
    <n v="1636204.0799999998"/>
    <s v="Bonifico"/>
    <d v="2022-12-16T00:00:00"/>
    <s v="13937"/>
    <s v="SAN. BANCO POPOLARE CC TESORERIA"/>
  </r>
  <r>
    <s v="939019"/>
    <s v="100812"/>
    <x v="363"/>
    <s v="ACQ"/>
    <s v="32828036"/>
    <d v="2022-10-17T00:00:00"/>
    <m/>
    <n v="14.31"/>
    <s v="60"/>
    <d v="2022-10-28T00:00:00"/>
    <d v="2022-12-27T00:00:00"/>
    <n v="-13"/>
    <n v="47"/>
    <n v="14.31"/>
    <n v="-186.03"/>
    <n v="672.57"/>
    <s v="Bonifico"/>
    <d v="2022-12-14T00:00:00"/>
    <s v="13456"/>
    <s v="SAN. BANCO POPOLARE CC TESORERIA"/>
  </r>
  <r>
    <s v="939020"/>
    <s v="98997"/>
    <x v="13"/>
    <s v="ACQ"/>
    <s v="1010/NPA"/>
    <d v="2021-10-21T00:00:00"/>
    <s v="SOPRAVV. ATTIVA ACQUISTO MATERIALE CONVIVENZA-NC A STORNO PARZ. FT 44/N DEL 15/11/22"/>
    <n v="-488"/>
    <s v="60"/>
    <d v="2022-10-28T00:00:00"/>
    <d v="2022-12-27T00:00:00"/>
    <n v="0"/>
    <n v="60"/>
    <n v="-400"/>
    <n v="0"/>
    <n v="-24000"/>
    <s v="Bonifico"/>
    <d v="2022-12-05T00:00:00"/>
    <s v="13267"/>
    <s v="SAN. BANCO POPOLARE CC TESORERIA"/>
  </r>
  <r>
    <s v="939021"/>
    <s v="100812"/>
    <x v="363"/>
    <s v="ACQ"/>
    <s v="32827243"/>
    <d v="2022-10-17T00:00:00"/>
    <s v="ADD BOLLO SETT22 AUTO A NOL"/>
    <n v="198.61"/>
    <s v="60"/>
    <d v="2022-10-28T00:00:00"/>
    <d v="2022-12-27T00:00:00"/>
    <n v="-13"/>
    <n v="47"/>
    <n v="198.61"/>
    <n v="-2581.9300000000003"/>
    <n v="9334.67"/>
    <s v="Bonifico"/>
    <d v="2022-12-14T00:00:00"/>
    <s v="13456"/>
    <s v="SAN. BANCO POPOLARE CC TESORERIA"/>
  </r>
  <r>
    <s v="939022"/>
    <s v="92824"/>
    <x v="153"/>
    <s v="ACQ"/>
    <s v="13718"/>
    <d v="2022-10-25T00:00:00"/>
    <m/>
    <n v="1537.2"/>
    <s v="60"/>
    <d v="2022-10-28T00:00:00"/>
    <d v="2022-12-27T00:00:00"/>
    <n v="-6"/>
    <n v="54"/>
    <n v="1260"/>
    <n v="-7560"/>
    <n v="68040"/>
    <s v="Bonifico"/>
    <d v="2022-12-21T00:00:00"/>
    <s v="14238"/>
    <s v="SAN. BANCO POPOLARE CC TESORERIA"/>
  </r>
  <r>
    <s v="939023"/>
    <s v="100084"/>
    <x v="59"/>
    <s v="ACQ"/>
    <s v="20559"/>
    <d v="2022-10-23T00:00:00"/>
    <m/>
    <n v="151.13999999999999"/>
    <s v="60"/>
    <d v="2022-10-28T00:00:00"/>
    <d v="2022-12-27T00:00:00"/>
    <n v="-7"/>
    <n v="53"/>
    <n v="137.4"/>
    <n v="-961.80000000000007"/>
    <n v="7282.2000000000007"/>
    <s v="Bonifico"/>
    <d v="2022-12-20T00:00:00"/>
    <s v="14007"/>
    <s v="SAN. BANCO POPOLARE CC TESORERIA"/>
  </r>
  <r>
    <s v="939024"/>
    <s v="10937"/>
    <x v="718"/>
    <s v="ACQ"/>
    <s v="1238"/>
    <d v="2022-10-26T00:00:00"/>
    <m/>
    <n v="399.98"/>
    <s v="60"/>
    <d v="2022-10-28T00:00:00"/>
    <d v="2022-12-27T00:00:00"/>
    <n v="-15"/>
    <n v="45"/>
    <n v="327.85"/>
    <n v="-4917.75"/>
    <n v="14753.250000000002"/>
    <s v="Bonifico"/>
    <d v="2022-12-12T00:00:00"/>
    <s v="13371"/>
    <s v="SAN. BANCO POPOLARE CC TESORERIA"/>
  </r>
  <r>
    <s v="939025"/>
    <s v="96660"/>
    <x v="35"/>
    <s v="ACQ"/>
    <s v="27054"/>
    <d v="2022-10-21T00:00:00"/>
    <m/>
    <n v="264.74"/>
    <s v="60"/>
    <d v="2022-10-28T00:00:00"/>
    <d v="2022-12-27T00:00:00"/>
    <n v="-13"/>
    <n v="47"/>
    <n v="217"/>
    <n v="-2821"/>
    <n v="10199"/>
    <s v="Bonifico"/>
    <d v="2022-12-14T00:00:00"/>
    <s v="13571"/>
    <s v="SAN. BANCO POPOLARE CC TESORERIA"/>
  </r>
  <r>
    <s v="939026"/>
    <s v="22764"/>
    <x v="464"/>
    <s v="ACQ"/>
    <s v="X04433"/>
    <d v="2022-10-20T00:00:00"/>
    <s v="COVID"/>
    <n v="5721.41"/>
    <s v="60"/>
    <d v="2022-10-28T00:00:00"/>
    <d v="2022-12-27T00:00:00"/>
    <n v="-6"/>
    <n v="54"/>
    <n v="5448.96"/>
    <n v="-32693.760000000002"/>
    <n v="294243.84000000003"/>
    <s v="Bonifico"/>
    <d v="2022-12-21T00:00:00"/>
    <s v="14256"/>
    <s v="SAN. BANCO POPOLARE CC TESORERIA"/>
  </r>
  <r>
    <s v="939027"/>
    <s v="99436"/>
    <x v="101"/>
    <s v="ACQ"/>
    <s v="2022245711"/>
    <d v="2022-10-26T00:00:00"/>
    <m/>
    <n v="159.5"/>
    <s v="60"/>
    <d v="2022-10-28T00:00:00"/>
    <d v="2022-12-27T00:00:00"/>
    <n v="-11"/>
    <n v="49"/>
    <n v="145"/>
    <n v="-1595"/>
    <n v="7105"/>
    <s v="Bonifico"/>
    <d v="2022-12-16T00:00:00"/>
    <s v="13929"/>
    <s v="SAN. BANCO POPOLARE CC TESORERIA"/>
  </r>
  <r>
    <s v="939028"/>
    <s v="99436"/>
    <x v="101"/>
    <s v="ACQ"/>
    <s v="2022245700"/>
    <d v="2022-10-26T00:00:00"/>
    <m/>
    <n v="44.23"/>
    <s v="60"/>
    <d v="2022-10-28T00:00:00"/>
    <d v="2022-12-27T00:00:00"/>
    <n v="-13"/>
    <n v="47"/>
    <n v="40.21"/>
    <n v="-522.73"/>
    <n v="1889.8700000000001"/>
    <s v="Bonifico"/>
    <d v="2022-12-14T00:00:00"/>
    <s v="13643"/>
    <s v="SAN. BANCO POPOLARE CC TESORERIA"/>
  </r>
  <r>
    <s v="939030"/>
    <s v="90909"/>
    <x v="351"/>
    <s v="ACQ"/>
    <s v="4/10"/>
    <d v="2022-10-26T00:00:00"/>
    <m/>
    <n v="8970.32"/>
    <s v="60"/>
    <d v="2022-10-28T00:00:00"/>
    <d v="2022-12-27T00:00:00"/>
    <n v="-13"/>
    <n v="47"/>
    <n v="8970.32"/>
    <n v="-116614.16"/>
    <n v="421605.04"/>
    <s v="Bonifico"/>
    <d v="2022-12-14T00:00:00"/>
    <s v="13665"/>
    <s v="SAN. BANCO POPOLARE CC TESORERIA"/>
  </r>
  <r>
    <s v="939032"/>
    <s v="96420"/>
    <x v="38"/>
    <s v="ACQ"/>
    <s v="FS/5423"/>
    <d v="2022-10-25T00:00:00"/>
    <m/>
    <n v="918.53"/>
    <s v="60"/>
    <d v="2022-10-28T00:00:00"/>
    <d v="2022-12-27T00:00:00"/>
    <n v="-13"/>
    <n v="47"/>
    <n v="883.2"/>
    <n v="-11481.6"/>
    <n v="41510.400000000001"/>
    <s v="Bonifico"/>
    <d v="2022-12-14T00:00:00"/>
    <s v="13587"/>
    <s v="SAN. BANCO POPOLARE CC TESORERIA"/>
  </r>
  <r>
    <s v="939033"/>
    <s v="98389"/>
    <x v="471"/>
    <s v="ACQ"/>
    <s v="5426/2022"/>
    <d v="2022-10-25T00:00:00"/>
    <m/>
    <n v="976"/>
    <s v="60"/>
    <d v="2022-10-28T00:00:00"/>
    <d v="2022-12-27T00:00:00"/>
    <n v="-13"/>
    <n v="47"/>
    <n v="800"/>
    <n v="-10400"/>
    <n v="37600"/>
    <s v="Bonifico"/>
    <d v="2022-12-14T00:00:00"/>
    <s v="13592"/>
    <s v="SAN. BANCO POPOLARE CC TESORERIA"/>
  </r>
  <r>
    <s v="939034"/>
    <s v="94895"/>
    <x v="69"/>
    <s v="ACQ"/>
    <s v="308754"/>
    <d v="2022-10-25T00:00:00"/>
    <m/>
    <n v="2501"/>
    <s v="60"/>
    <d v="2022-10-28T00:00:00"/>
    <d v="2022-12-27T00:00:00"/>
    <n v="-11"/>
    <n v="49"/>
    <n v="2050"/>
    <n v="-22550"/>
    <n v="100450"/>
    <s v="Bonifico"/>
    <d v="2022-12-16T00:00:00"/>
    <s v="13854"/>
    <s v="SAN. BANCO POPOLARE CC TESORERIA"/>
  </r>
  <r>
    <s v="939035"/>
    <s v="91056"/>
    <x v="198"/>
    <s v="ACQ"/>
    <s v="90020583"/>
    <d v="2022-10-26T00:00:00"/>
    <m/>
    <n v="1758.17"/>
    <s v="60"/>
    <d v="2022-10-28T00:00:00"/>
    <d v="2022-12-27T00:00:00"/>
    <n v="-11"/>
    <n v="49"/>
    <n v="1598.34"/>
    <n v="-17581.739999999998"/>
    <n v="78318.659999999989"/>
    <s v="Bonifico"/>
    <d v="2022-12-16T00:00:00"/>
    <s v="13911"/>
    <s v="SAN. BANCO POPOLARE CC TESORERIA"/>
  </r>
  <r>
    <s v="939036"/>
    <s v="2913"/>
    <x v="322"/>
    <s v="ACQ"/>
    <s v="6100223344"/>
    <d v="2022-10-25T00:00:00"/>
    <m/>
    <n v="683.2"/>
    <s v="60"/>
    <d v="2022-10-28T00:00:00"/>
    <d v="2022-12-27T00:00:00"/>
    <n v="-7"/>
    <n v="53"/>
    <n v="560"/>
    <n v="-3920"/>
    <n v="29680"/>
    <s v="Bonifico"/>
    <d v="2022-12-20T00:00:00"/>
    <s v="14130"/>
    <s v="SAN. BANCO POPOLARE CC TESORERIA"/>
  </r>
  <r>
    <s v="939037"/>
    <s v="2913"/>
    <x v="322"/>
    <s v="ACQ"/>
    <s v="6100223448"/>
    <d v="2022-10-25T00:00:00"/>
    <m/>
    <n v="732"/>
    <s v="60"/>
    <d v="2022-10-28T00:00:00"/>
    <d v="2022-12-27T00:00:00"/>
    <n v="-7"/>
    <n v="53"/>
    <n v="600"/>
    <n v="-4200"/>
    <n v="31800"/>
    <s v="Bonifico"/>
    <d v="2022-12-20T00:00:00"/>
    <s v="14130"/>
    <s v="SAN. BANCO POPOLARE CC TESORERIA"/>
  </r>
  <r>
    <s v="939038"/>
    <s v="91810"/>
    <x v="719"/>
    <s v="ACQ"/>
    <s v="X00371"/>
    <d v="2022-10-20T00:00:00"/>
    <m/>
    <n v="1622.6"/>
    <s v="60"/>
    <d v="2022-10-28T00:00:00"/>
    <d v="2022-12-27T00:00:00"/>
    <n v="-13"/>
    <n v="47"/>
    <n v="1330"/>
    <n v="-17290"/>
    <n v="62510"/>
    <s v="Bonifico"/>
    <d v="2022-12-14T00:00:00"/>
    <s v="13706"/>
    <s v="SAN. BANCO POPOLARE CC TESORERIA"/>
  </r>
  <r>
    <s v="939039"/>
    <s v="22764"/>
    <x v="464"/>
    <s v="ACQ"/>
    <s v="X04437"/>
    <d v="2022-10-20T00:00:00"/>
    <m/>
    <n v="291.19"/>
    <s v="60"/>
    <d v="2022-10-28T00:00:00"/>
    <d v="2022-12-27T00:00:00"/>
    <n v="-13"/>
    <n v="47"/>
    <n v="238.68"/>
    <n v="-3102.84"/>
    <n v="11217.960000000001"/>
    <s v="Bonifico"/>
    <d v="2022-12-14T00:00:00"/>
    <s v="13616"/>
    <s v="SAN. BANCO POPOLARE CC TESORERIA"/>
  </r>
  <r>
    <s v="939040"/>
    <s v="92001"/>
    <x v="270"/>
    <s v="ACQ"/>
    <s v="2201013412"/>
    <d v="2022-10-21T00:00:00"/>
    <m/>
    <n v="188.98"/>
    <s v="60"/>
    <d v="2022-10-28T00:00:00"/>
    <d v="2022-12-27T00:00:00"/>
    <n v="-11"/>
    <n v="49"/>
    <n v="171.8"/>
    <n v="-1889.8000000000002"/>
    <n v="8418.2000000000007"/>
    <s v="Bonifico"/>
    <d v="2022-12-16T00:00:00"/>
    <s v="13954"/>
    <s v="SAN. BANCO POPOLARE CC TESORERIA"/>
  </r>
  <r>
    <s v="939041"/>
    <s v="92001"/>
    <x v="270"/>
    <s v="ACQ"/>
    <s v="2201013529"/>
    <d v="2022-10-21T00:00:00"/>
    <m/>
    <n v="15.29"/>
    <s v="60"/>
    <d v="2022-10-28T00:00:00"/>
    <d v="2022-12-27T00:00:00"/>
    <n v="-13"/>
    <n v="47"/>
    <n v="13.9"/>
    <n v="-180.70000000000002"/>
    <n v="653.30000000000007"/>
    <s v="Bonifico"/>
    <d v="2022-12-14T00:00:00"/>
    <s v="13625"/>
    <s v="SAN. BANCO POPOLARE CC TESORERIA"/>
  </r>
  <r>
    <s v="939042"/>
    <s v="90031"/>
    <x v="208"/>
    <s v="ACQ"/>
    <s v="1220266298"/>
    <d v="2022-10-24T00:00:00"/>
    <m/>
    <n v="122.1"/>
    <s v="60"/>
    <d v="2022-10-28T00:00:00"/>
    <d v="2022-12-27T00:00:00"/>
    <n v="-7"/>
    <n v="53"/>
    <n v="111"/>
    <n v="-777"/>
    <n v="5883"/>
    <s v="Bonifico"/>
    <d v="2022-12-20T00:00:00"/>
    <s v="14031"/>
    <s v="SAN. BANCO POPOLARE CC TESORERIA"/>
  </r>
  <r>
    <s v="939043"/>
    <s v="92001"/>
    <x v="270"/>
    <s v="ACQ"/>
    <s v="2201013582"/>
    <d v="2022-10-21T00:00:00"/>
    <m/>
    <n v="194.77"/>
    <s v="60"/>
    <d v="2022-10-28T00:00:00"/>
    <d v="2022-12-27T00:00:00"/>
    <n v="-7"/>
    <n v="53"/>
    <n v="177.06"/>
    <n v="-1239.42"/>
    <n v="9384.18"/>
    <s v="Bonifico"/>
    <d v="2022-12-20T00:00:00"/>
    <s v="14013"/>
    <s v="SAN. BANCO POPOLARE CC TESORERIA"/>
  </r>
  <r>
    <s v="939044"/>
    <s v="98623"/>
    <x v="70"/>
    <s v="ACQ"/>
    <s v="9270036180"/>
    <d v="2022-10-26T00:00:00"/>
    <m/>
    <n v="927.2"/>
    <s v="60"/>
    <d v="2022-10-28T00:00:00"/>
    <d v="2022-12-27T00:00:00"/>
    <n v="-6"/>
    <n v="54"/>
    <n v="760"/>
    <n v="-4560"/>
    <n v="41040"/>
    <s v="Bonifico"/>
    <d v="2022-12-21T00:00:00"/>
    <s v="14257"/>
    <s v="SAN. BANCO POPOLARE CC TESORERIA"/>
  </r>
  <r>
    <s v="939045"/>
    <s v="93480"/>
    <x v="346"/>
    <s v="ACQ"/>
    <s v="2122039564"/>
    <d v="2022-10-26T00:00:00"/>
    <m/>
    <n v="380.64"/>
    <s v="60"/>
    <d v="2022-10-28T00:00:00"/>
    <d v="2022-12-27T00:00:00"/>
    <n v="-13"/>
    <n v="47"/>
    <n v="312"/>
    <n v="-4056"/>
    <n v="14664"/>
    <s v="Bonifico"/>
    <d v="2022-12-14T00:00:00"/>
    <s v="13573"/>
    <s v="SAN. BANCO POPOLARE CC TESORERIA"/>
  </r>
  <r>
    <s v="939046"/>
    <s v="91477"/>
    <x v="106"/>
    <s v="ACQ"/>
    <s v="1209390375"/>
    <d v="2022-10-26T00:00:00"/>
    <m/>
    <n v="3440.4"/>
    <s v="60"/>
    <d v="2022-10-28T00:00:00"/>
    <d v="2022-12-27T00:00:00"/>
    <n v="-13"/>
    <n v="47"/>
    <n v="2820"/>
    <n v="-36660"/>
    <n v="132540"/>
    <s v="Bonifico"/>
    <d v="2022-12-14T00:00:00"/>
    <s v="13597"/>
    <s v="SAN. BANCO POPOLARE CC TESORERIA"/>
  </r>
  <r>
    <s v="939047"/>
    <s v="99301"/>
    <x v="92"/>
    <s v="ACQ"/>
    <s v="22011171"/>
    <d v="2022-10-26T00:00:00"/>
    <m/>
    <n v="275"/>
    <s v="60"/>
    <d v="2022-10-28T00:00:00"/>
    <d v="2022-12-27T00:00:00"/>
    <n v="-11"/>
    <n v="49"/>
    <n v="250"/>
    <n v="-2750"/>
    <n v="12250"/>
    <s v="Bonifico"/>
    <d v="2022-12-16T00:00:00"/>
    <s v="13931"/>
    <s v="SAN. BANCO POPOLARE CC TESORERIA"/>
  </r>
  <r>
    <s v="939048"/>
    <s v="90114"/>
    <x v="145"/>
    <s v="ACQ"/>
    <s v="5029229480"/>
    <d v="2022-10-26T00:00:00"/>
    <m/>
    <n v="9249.6299999999992"/>
    <s v="60"/>
    <d v="2022-10-28T00:00:00"/>
    <d v="2022-12-27T00:00:00"/>
    <n v="-11"/>
    <n v="49"/>
    <n v="8408.75"/>
    <n v="-92496.25"/>
    <n v="412028.75"/>
    <s v="Bonifico"/>
    <d v="2022-12-16T00:00:00"/>
    <s v="13832"/>
    <s v="SAN. BANCO POPOLARE CC TESORERIA"/>
  </r>
  <r>
    <s v="939049"/>
    <s v="96491"/>
    <x v="3"/>
    <s v="ACQ"/>
    <s v="22230383"/>
    <d v="2022-10-26T00:00:00"/>
    <m/>
    <n v="863.76"/>
    <s v="60"/>
    <d v="2022-10-28T00:00:00"/>
    <d v="2022-12-27T00:00:00"/>
    <n v="-7"/>
    <n v="53"/>
    <n v="708"/>
    <n v="-4956"/>
    <n v="37524"/>
    <s v="Bonifico"/>
    <d v="2022-12-20T00:00:00"/>
    <s v="14108"/>
    <s v="SAN. BANCO POPOLARE CC TESORERIA"/>
  </r>
  <r>
    <s v="939050"/>
    <s v="94483"/>
    <x v="113"/>
    <s v="ACQ"/>
    <s v="27485923"/>
    <d v="2022-10-26T00:00:00"/>
    <m/>
    <n v="3167.47"/>
    <s v="60"/>
    <d v="2022-10-28T00:00:00"/>
    <d v="2022-12-27T00:00:00"/>
    <n v="-11"/>
    <n v="49"/>
    <n v="2879.52"/>
    <n v="-31674.720000000001"/>
    <n v="141096.48000000001"/>
    <s v="Bonifico"/>
    <d v="2022-12-16T00:00:00"/>
    <s v="13947"/>
    <s v="SAN. BANCO POPOLARE CC TESORERIA"/>
  </r>
  <r>
    <s v="939051"/>
    <s v="90075"/>
    <x v="57"/>
    <s v="ACQ"/>
    <s v="222072205"/>
    <d v="2022-10-26T00:00:00"/>
    <m/>
    <n v="29.73"/>
    <s v="60"/>
    <d v="2022-10-28T00:00:00"/>
    <d v="2022-12-27T00:00:00"/>
    <n v="-13"/>
    <n v="47"/>
    <n v="24.37"/>
    <n v="-316.81"/>
    <n v="1145.3900000000001"/>
    <s v="Bonifico"/>
    <d v="2022-12-14T00:00:00"/>
    <s v="13701"/>
    <s v="SAN. BANCO POPOLARE CC TESORERIA"/>
  </r>
  <r>
    <s v="939052"/>
    <s v="90075"/>
    <x v="57"/>
    <s v="ACQ"/>
    <s v="222071899"/>
    <d v="2022-10-26T00:00:00"/>
    <s v="NC A STORNO TOT. FT 222061849 DEL 14/9/22"/>
    <n v="-2432.8000000000002"/>
    <s v="60"/>
    <d v="2022-10-28T00:00:00"/>
    <d v="2022-12-27T00:00:00"/>
    <n v="0"/>
    <n v="60"/>
    <n v="-1994.1"/>
    <n v="0"/>
    <n v="-119646"/>
    <s v="Bonifico"/>
    <d v="2022-11-17T00:00:00"/>
    <m/>
    <s v="SAN. BANCO POPOLARE CC TESORERIA"/>
  </r>
  <r>
    <s v="939053"/>
    <s v="90983"/>
    <x v="91"/>
    <s v="ACQ"/>
    <s v="2022000010052388"/>
    <d v="2022-10-26T00:00:00"/>
    <m/>
    <n v="5593.5"/>
    <s v="60"/>
    <d v="2022-10-28T00:00:00"/>
    <d v="2022-12-27T00:00:00"/>
    <n v="-11"/>
    <n v="49"/>
    <n v="5085"/>
    <n v="-55935"/>
    <n v="249165"/>
    <s v="Bonifico"/>
    <d v="2022-12-16T00:00:00"/>
    <s v="13928"/>
    <s v="SAN. BANCO POPOLARE CC TESORERIA"/>
  </r>
  <r>
    <s v="939054"/>
    <s v="91477"/>
    <x v="106"/>
    <s v="ACQ"/>
    <s v="1209391541"/>
    <d v="2022-10-26T00:00:00"/>
    <m/>
    <n v="3440.4"/>
    <s v="60"/>
    <d v="2022-10-28T00:00:00"/>
    <d v="2022-12-27T00:00:00"/>
    <n v="-13"/>
    <n v="47"/>
    <n v="2820"/>
    <n v="-36660"/>
    <n v="132540"/>
    <s v="Bonifico"/>
    <d v="2022-12-14T00:00:00"/>
    <s v="13597"/>
    <s v="SAN. BANCO POPOLARE CC TESORERIA"/>
  </r>
  <r>
    <s v="939055"/>
    <s v="100280"/>
    <x v="86"/>
    <s v="ACQ"/>
    <s v="141 / EL"/>
    <d v="2022-10-24T00:00:00"/>
    <m/>
    <n v="38"/>
    <s v="60"/>
    <d v="2022-10-28T00:00:00"/>
    <d v="2022-12-27T00:00:00"/>
    <n v="-7"/>
    <n v="53"/>
    <n v="31.15"/>
    <n v="-218.04999999999998"/>
    <n v="1650.9499999999998"/>
    <s v="Bonifico"/>
    <d v="2022-12-20T00:00:00"/>
    <s v="14086"/>
    <s v="SAN. BANCO POPOLARE CC TESORERIA"/>
  </r>
  <r>
    <s v="939056"/>
    <s v="90075"/>
    <x v="57"/>
    <s v="ACQ"/>
    <s v="222071900"/>
    <d v="2022-10-26T00:00:00"/>
    <s v="NC A STORNO FT 222062544 DEL 16/9/22"/>
    <n v="-6441.6"/>
    <s v="60"/>
    <d v="2022-10-28T00:00:00"/>
    <d v="2022-12-27T00:00:00"/>
    <n v="0"/>
    <n v="60"/>
    <n v="-5280"/>
    <n v="0"/>
    <n v="-316800"/>
    <s v="Bonifico"/>
    <d v="2022-11-29T00:00:00"/>
    <m/>
    <s v="SAN. BANCO POPOLARE CC TESORERIA"/>
  </r>
  <r>
    <s v="939057"/>
    <s v="90075"/>
    <x v="57"/>
    <s v="ACQ"/>
    <s v="222072204"/>
    <d v="2022-10-26T00:00:00"/>
    <m/>
    <n v="256.2"/>
    <s v="60"/>
    <d v="2022-10-28T00:00:00"/>
    <d v="2022-12-27T00:00:00"/>
    <n v="-6"/>
    <n v="54"/>
    <n v="210"/>
    <n v="-1260"/>
    <n v="11340"/>
    <s v="Bonifico"/>
    <d v="2022-12-21T00:00:00"/>
    <s v="14247"/>
    <s v="SAN. BANCO POPOLARE CC TESORERIA"/>
  </r>
  <r>
    <s v="939058"/>
    <s v="90075"/>
    <x v="57"/>
    <s v="ACQ"/>
    <s v="222072207"/>
    <d v="2022-10-26T00:00:00"/>
    <m/>
    <n v="2214.3000000000002"/>
    <s v="60"/>
    <d v="2022-10-28T00:00:00"/>
    <d v="2022-12-27T00:00:00"/>
    <n v="-8"/>
    <n v="52"/>
    <n v="1815"/>
    <n v="-14520"/>
    <n v="94380"/>
    <s v="Bonifico"/>
    <d v="2022-12-19T00:00:00"/>
    <s v="13959"/>
    <s v="SAN. BANCO POPOLARE CC TESORERIA"/>
  </r>
  <r>
    <s v="939059"/>
    <s v="90539"/>
    <x v="386"/>
    <s v="ACQ"/>
    <s v="420010805"/>
    <d v="2022-10-26T00:00:00"/>
    <m/>
    <n v="40.18"/>
    <s v="60"/>
    <d v="2022-10-28T00:00:00"/>
    <d v="2022-12-27T00:00:00"/>
    <n v="-13"/>
    <n v="47"/>
    <n v="36.53"/>
    <n v="-474.89"/>
    <n v="1716.91"/>
    <s v="Bonifico"/>
    <d v="2022-12-14T00:00:00"/>
    <s v="13655"/>
    <s v="SAN. BANCO POPOLARE CC TESORERIA"/>
  </r>
  <r>
    <s v="939060"/>
    <s v="90539"/>
    <x v="386"/>
    <s v="ACQ"/>
    <s v="420010806"/>
    <d v="2022-10-26T00:00:00"/>
    <m/>
    <n v="20.100000000000001"/>
    <s v="60"/>
    <d v="2022-10-28T00:00:00"/>
    <d v="2022-12-27T00:00:00"/>
    <n v="-13"/>
    <n v="47"/>
    <n v="18.27"/>
    <n v="-237.51"/>
    <n v="858.68999999999994"/>
    <s v="Bonifico"/>
    <d v="2022-12-14T00:00:00"/>
    <s v="13655"/>
    <s v="SAN. BANCO POPOLARE CC TESORERIA"/>
  </r>
  <r>
    <s v="939061"/>
    <s v="571"/>
    <x v="375"/>
    <s v="ACQ"/>
    <s v="V3 1524/22"/>
    <d v="2022-10-19T00:00:00"/>
    <m/>
    <n v="628.92999999999995"/>
    <s v="60"/>
    <d v="2022-10-28T00:00:00"/>
    <d v="2022-12-27T00:00:00"/>
    <n v="-13"/>
    <n v="47"/>
    <n v="515.52"/>
    <n v="-6701.76"/>
    <n v="24229.439999999999"/>
    <s v="Bonifico"/>
    <d v="2022-12-14T00:00:00"/>
    <s v="13532"/>
    <s v="SAN. BANCO POPOLARE CC TESORERIA"/>
  </r>
  <r>
    <s v="939062"/>
    <s v="571"/>
    <x v="375"/>
    <s v="ACQ"/>
    <s v="V3 1548/22"/>
    <d v="2022-10-19T00:00:00"/>
    <m/>
    <n v="316.8"/>
    <s v="60"/>
    <d v="2022-10-28T00:00:00"/>
    <d v="2022-12-27T00:00:00"/>
    <n v="-13"/>
    <n v="47"/>
    <n v="288"/>
    <n v="-3744"/>
    <n v="13536"/>
    <s v="Bonifico"/>
    <d v="2022-12-14T00:00:00"/>
    <s v="13532"/>
    <s v="SAN. BANCO POPOLARE CC TESORERIA"/>
  </r>
  <r>
    <s v="939063"/>
    <s v="99436"/>
    <x v="101"/>
    <s v="ACQ"/>
    <s v="2022227887"/>
    <d v="2022-10-10T00:00:00"/>
    <m/>
    <n v="99"/>
    <s v="60"/>
    <d v="2022-10-28T00:00:00"/>
    <d v="2022-12-27T00:00:00"/>
    <n v="-13"/>
    <n v="47"/>
    <n v="90"/>
    <n v="-1170"/>
    <n v="4230"/>
    <s v="Bonifico"/>
    <d v="2022-12-14T00:00:00"/>
    <s v="13643"/>
    <s v="SAN. BANCO POPOLARE CC TESORERIA"/>
  </r>
  <r>
    <s v="939064"/>
    <s v="100812"/>
    <x v="363"/>
    <s v="ACQ"/>
    <s v="32825320"/>
    <d v="2022-10-17T00:00:00"/>
    <s v="NOL PARCO AUTO POC SETT22"/>
    <n v="2900.81"/>
    <s v="60"/>
    <d v="2022-10-28T00:00:00"/>
    <d v="2022-12-27T00:00:00"/>
    <n v="-13"/>
    <n v="47"/>
    <n v="2377.71"/>
    <n v="-30910.23"/>
    <n v="111752.37"/>
    <s v="Bonifico"/>
    <d v="2022-12-14T00:00:00"/>
    <s v="13456"/>
    <s v="SAN. BANCO POPOLARE CC TESORERIA"/>
  </r>
  <r>
    <s v="939066"/>
    <s v="100812"/>
    <x v="363"/>
    <s v="ACQ"/>
    <s v="32826840"/>
    <d v="2022-10-17T00:00:00"/>
    <s v="NOL AUTOM POC SETT22"/>
    <n v="5142.3"/>
    <s v="60"/>
    <d v="2022-10-28T00:00:00"/>
    <d v="2022-12-27T00:00:00"/>
    <n v="-13"/>
    <n v="47"/>
    <n v="4215"/>
    <n v="-54795"/>
    <n v="198105"/>
    <s v="Bonifico"/>
    <d v="2022-12-14T00:00:00"/>
    <s v="13456"/>
    <s v="SAN. BANCO POPOLARE CC TESORERIA"/>
  </r>
  <r>
    <s v="939067"/>
    <s v="98997"/>
    <x v="13"/>
    <s v="ACQ"/>
    <s v="1079/NPA"/>
    <d v="2021-10-31T00:00:00"/>
    <s v="SOPRAVV. ATTIVA ACQUISTO MATERIALE CONVIVENZA-NC A STORNO PARZ. FT 44/N DEL 15/11/22"/>
    <n v="-237.35"/>
    <s v="60"/>
    <d v="2022-10-28T00:00:00"/>
    <d v="2022-12-27T00:00:00"/>
    <n v="0"/>
    <n v="60"/>
    <n v="-194.55"/>
    <n v="0"/>
    <n v="-11673"/>
    <s v="Bonifico"/>
    <d v="2022-12-05T00:00:00"/>
    <s v="13267"/>
    <s v="SAN. BANCO POPOLARE CC TESORERIA"/>
  </r>
  <r>
    <s v="939068"/>
    <s v="98997"/>
    <x v="13"/>
    <s v="ACQ"/>
    <s v="1097/NPA"/>
    <d v="2021-11-11T00:00:00"/>
    <s v="SOPRAVV. ATTIVA ACQUISTO MATERIALE CONVIVENZA-NC A STORNO PARZ. FT 44/N DEL 15/11/22"/>
    <n v="-105.41"/>
    <s v="60"/>
    <d v="2022-10-28T00:00:00"/>
    <d v="2022-12-27T00:00:00"/>
    <n v="0"/>
    <n v="60"/>
    <n v="-86.4"/>
    <n v="0"/>
    <n v="-5184"/>
    <s v="Bonifico"/>
    <d v="2022-12-05T00:00:00"/>
    <s v="13267"/>
    <s v="SAN. BANCO POPOLARE CC TESORERIA"/>
  </r>
  <r>
    <s v="939069"/>
    <s v="100464"/>
    <x v="68"/>
    <s v="ACQ"/>
    <s v="RLR192569"/>
    <d v="2022-10-24T00:00:00"/>
    <s v="ADD BOLLO AUTO 1/7/-31/12/22 POC VARI PERIODI"/>
    <n v="199.5"/>
    <s v="60"/>
    <d v="2022-10-28T00:00:00"/>
    <d v="2022-12-27T00:00:00"/>
    <n v="-13"/>
    <n v="47"/>
    <n v="199.5"/>
    <n v="-2593.5"/>
    <n v="9376.5"/>
    <s v="Bonifico"/>
    <d v="2022-12-14T00:00:00"/>
    <s v="13497"/>
    <s v="SAN. BANCO POPOLARE CC TESORERIA"/>
  </r>
  <r>
    <s v="939070"/>
    <s v="95752"/>
    <x v="358"/>
    <s v="ACQ"/>
    <s v="1056978053"/>
    <d v="2022-10-26T00:00:00"/>
    <m/>
    <n v="473.2"/>
    <s v="60"/>
    <d v="2022-10-28T00:00:00"/>
    <d v="2022-12-27T00:00:00"/>
    <n v="-13"/>
    <n v="47"/>
    <n v="455"/>
    <n v="-5915"/>
    <n v="21385"/>
    <s v="Bonifico"/>
    <d v="2022-12-14T00:00:00"/>
    <s v="13567"/>
    <s v="SAN. BANCO POPOLARE CC TESORERIA"/>
  </r>
  <r>
    <s v="939072"/>
    <s v="96660"/>
    <x v="35"/>
    <s v="ACQ"/>
    <s v="27024"/>
    <d v="2022-10-20T00:00:00"/>
    <m/>
    <n v="264.74"/>
    <s v="60"/>
    <d v="2022-10-28T00:00:00"/>
    <d v="2022-12-27T00:00:00"/>
    <n v="-13"/>
    <n v="47"/>
    <n v="217"/>
    <n v="-2821"/>
    <n v="10199"/>
    <s v="Bonifico"/>
    <d v="2022-12-14T00:00:00"/>
    <s v="13571"/>
    <s v="SAN. BANCO POPOLARE CC TESORERIA"/>
  </r>
  <r>
    <s v="939073"/>
    <s v="91824"/>
    <x v="361"/>
    <s v="ACQ"/>
    <s v="43942"/>
    <d v="2022-10-25T00:00:00"/>
    <m/>
    <n v="1410.42"/>
    <s v="60"/>
    <d v="2022-10-28T00:00:00"/>
    <d v="2022-12-27T00:00:00"/>
    <n v="-11"/>
    <n v="49"/>
    <n v="1282.2"/>
    <n v="-14104.2"/>
    <n v="62827.8"/>
    <s v="Bonifico"/>
    <d v="2022-12-16T00:00:00"/>
    <s v="13951"/>
    <s v="SAN. BANCO POPOLARE CC TESORERIA"/>
  </r>
  <r>
    <s v="939074"/>
    <s v="94614"/>
    <x v="262"/>
    <s v="ACQ"/>
    <s v="7172157175"/>
    <d v="2022-10-26T00:00:00"/>
    <m/>
    <n v="409.92"/>
    <s v="60"/>
    <d v="2022-10-28T00:00:00"/>
    <d v="2022-12-27T00:00:00"/>
    <n v="-13"/>
    <n v="47"/>
    <n v="336"/>
    <n v="-4368"/>
    <n v="15792"/>
    <s v="Bonifico"/>
    <d v="2022-12-14T00:00:00"/>
    <s v="13560"/>
    <s v="SAN. BANCO POPOLARE CC TESORERIA"/>
  </r>
  <r>
    <s v="939075"/>
    <s v="90589"/>
    <x v="720"/>
    <s v="ACQ"/>
    <s v="92201462"/>
    <d v="2022-10-17T00:00:00"/>
    <m/>
    <n v="1622.6"/>
    <s v="60"/>
    <d v="2022-10-28T00:00:00"/>
    <d v="2022-12-27T00:00:00"/>
    <n v="-13"/>
    <n v="47"/>
    <n v="1330"/>
    <n v="-17290"/>
    <n v="62510"/>
    <s v="Bonifico"/>
    <d v="2022-12-14T00:00:00"/>
    <s v="13603"/>
    <s v="SAN. BANCO POPOLARE CC TESORERIA"/>
  </r>
  <r>
    <s v="939076"/>
    <s v="99436"/>
    <x v="101"/>
    <s v="ACQ"/>
    <s v="2022245702"/>
    <d v="2022-10-26T00:00:00"/>
    <m/>
    <n v="1025.45"/>
    <s v="60"/>
    <d v="2022-10-28T00:00:00"/>
    <d v="2022-12-27T00:00:00"/>
    <n v="-11"/>
    <n v="49"/>
    <n v="932.23"/>
    <n v="-10254.530000000001"/>
    <n v="45679.270000000004"/>
    <s v="Bonifico"/>
    <d v="2022-12-16T00:00:00"/>
    <s v="13929"/>
    <s v="SAN. BANCO POPOLARE CC TESORERIA"/>
  </r>
  <r>
    <s v="939077"/>
    <s v="99436"/>
    <x v="101"/>
    <s v="ACQ"/>
    <s v="2022245698"/>
    <d v="2022-10-26T00:00:00"/>
    <m/>
    <n v="184.8"/>
    <s v="60"/>
    <d v="2022-10-28T00:00:00"/>
    <d v="2022-12-27T00:00:00"/>
    <n v="-11"/>
    <n v="49"/>
    <n v="168"/>
    <n v="-1848"/>
    <n v="8232"/>
    <s v="Bonifico"/>
    <d v="2022-12-16T00:00:00"/>
    <s v="13929"/>
    <s v="SAN. BANCO POPOLARE CC TESORERIA"/>
  </r>
  <r>
    <s v="939078"/>
    <s v="99436"/>
    <x v="101"/>
    <s v="ACQ"/>
    <s v="2022245705"/>
    <d v="2022-10-26T00:00:00"/>
    <m/>
    <n v="1.82"/>
    <s v="60"/>
    <d v="2022-10-28T00:00:00"/>
    <d v="2022-12-27T00:00:00"/>
    <n v="-11"/>
    <n v="49"/>
    <n v="1.65"/>
    <n v="-18.149999999999999"/>
    <n v="80.849999999999994"/>
    <s v="Bonifico"/>
    <d v="2022-12-16T00:00:00"/>
    <s v="13929"/>
    <s v="SAN. BANCO POPOLARE CC TESORERIA"/>
  </r>
  <r>
    <s v="939079"/>
    <s v="96876"/>
    <x v="7"/>
    <s v="ACQ"/>
    <s v="0740909285"/>
    <d v="2022-10-25T00:00:00"/>
    <m/>
    <n v="1007.6"/>
    <s v="60"/>
    <d v="2022-10-28T00:00:00"/>
    <d v="2022-12-27T00:00:00"/>
    <n v="-13"/>
    <n v="47"/>
    <n v="916"/>
    <n v="-11908"/>
    <n v="43052"/>
    <s v="Bonifico"/>
    <d v="2022-12-14T00:00:00"/>
    <s v="13486"/>
    <s v="SAN. BANCO POPOLARE CC TESORERIA"/>
  </r>
  <r>
    <s v="939080"/>
    <s v="96876"/>
    <x v="7"/>
    <s v="ACQ"/>
    <s v="0740909286"/>
    <d v="2022-10-25T00:00:00"/>
    <m/>
    <n v="158.4"/>
    <s v="60"/>
    <d v="2022-10-28T00:00:00"/>
    <d v="2022-12-27T00:00:00"/>
    <n v="-11"/>
    <n v="49"/>
    <n v="144"/>
    <n v="-1584"/>
    <n v="7056"/>
    <s v="Bonifico"/>
    <d v="2022-12-16T00:00:00"/>
    <s v="13906"/>
    <s v="SAN. BANCO POPOLARE CC TESORERIA"/>
  </r>
  <r>
    <s v="939081"/>
    <s v="96876"/>
    <x v="7"/>
    <s v="ACQ"/>
    <s v="0740909289"/>
    <d v="2022-10-25T00:00:00"/>
    <m/>
    <n v="653.84"/>
    <s v="60"/>
    <d v="2022-10-28T00:00:00"/>
    <d v="2022-12-27T00:00:00"/>
    <n v="-11"/>
    <n v="49"/>
    <n v="594.4"/>
    <n v="-6538.4"/>
    <n v="29125.599999999999"/>
    <s v="Bonifico"/>
    <d v="2022-12-16T00:00:00"/>
    <s v="13906"/>
    <s v="SAN. BANCO POPOLARE CC TESORERIA"/>
  </r>
  <r>
    <s v="939082"/>
    <s v="96876"/>
    <x v="7"/>
    <s v="ACQ"/>
    <s v="0740909288"/>
    <d v="2022-10-25T00:00:00"/>
    <m/>
    <n v="3668.9"/>
    <s v="60"/>
    <d v="2022-10-28T00:00:00"/>
    <d v="2022-12-27T00:00:00"/>
    <n v="-11"/>
    <n v="49"/>
    <n v="3335.36"/>
    <n v="-36688.959999999999"/>
    <n v="163432.64000000001"/>
    <s v="Bonifico"/>
    <d v="2022-12-16T00:00:00"/>
    <s v="13906"/>
    <s v="SAN. BANCO POPOLARE CC TESORERIA"/>
  </r>
  <r>
    <s v="939083"/>
    <s v="92830"/>
    <x v="126"/>
    <s v="ACQ"/>
    <s v="0931941039"/>
    <d v="2022-10-25T00:00:00"/>
    <m/>
    <n v="170.8"/>
    <s v="60"/>
    <d v="2022-10-28T00:00:00"/>
    <d v="2022-12-27T00:00:00"/>
    <n v="-6"/>
    <n v="54"/>
    <n v="140"/>
    <n v="-840"/>
    <n v="7560"/>
    <s v="Bonifico"/>
    <d v="2022-12-21T00:00:00"/>
    <s v="14189"/>
    <s v="SAN. BANCO POPOLARE CC TESORERIA"/>
  </r>
  <r>
    <s v="939084"/>
    <s v="92830"/>
    <x v="126"/>
    <s v="ACQ"/>
    <s v="0931941040"/>
    <d v="2022-10-25T00:00:00"/>
    <m/>
    <n v="170.8"/>
    <s v="60"/>
    <d v="2022-10-28T00:00:00"/>
    <d v="2022-12-27T00:00:00"/>
    <n v="-6"/>
    <n v="54"/>
    <n v="140"/>
    <n v="-840"/>
    <n v="7560"/>
    <s v="Bonifico"/>
    <d v="2022-12-21T00:00:00"/>
    <s v="14189"/>
    <s v="SAN. BANCO POPOLARE CC TESORERIA"/>
  </r>
  <r>
    <s v="939085"/>
    <s v="90544"/>
    <x v="11"/>
    <s v="ACQ"/>
    <s v="22139098"/>
    <d v="2022-10-25T00:00:00"/>
    <m/>
    <n v="565.34"/>
    <s v="60"/>
    <d v="2022-10-28T00:00:00"/>
    <d v="2022-12-27T00:00:00"/>
    <n v="-13"/>
    <n v="47"/>
    <n v="543.6"/>
    <n v="-7066.8"/>
    <n v="25549.200000000001"/>
    <s v="Bonifico"/>
    <d v="2022-12-14T00:00:00"/>
    <s v="13678"/>
    <s v="SAN. BANCO POPOLARE CC TESORERIA"/>
  </r>
  <r>
    <s v="939086"/>
    <s v="93395"/>
    <x v="51"/>
    <s v="ACQ"/>
    <s v="22090549 Q1"/>
    <d v="2022-10-25T00:00:00"/>
    <m/>
    <n v="108.58"/>
    <s v="60"/>
    <d v="2022-10-28T00:00:00"/>
    <d v="2022-12-27T00:00:00"/>
    <n v="-7"/>
    <n v="53"/>
    <n v="89"/>
    <n v="-623"/>
    <n v="4717"/>
    <s v="Bonifico"/>
    <d v="2022-12-20T00:00:00"/>
    <s v="14064"/>
    <s v="SAN. BANCO POPOLARE CC TESORERIA"/>
  </r>
  <r>
    <s v="939087"/>
    <s v="99517"/>
    <x v="129"/>
    <s v="ACQ"/>
    <s v="601064229"/>
    <d v="2022-10-25T00:00:00"/>
    <m/>
    <n v="43.92"/>
    <s v="60"/>
    <d v="2022-10-28T00:00:00"/>
    <d v="2022-12-27T00:00:00"/>
    <n v="-7"/>
    <n v="53"/>
    <n v="36"/>
    <n v="-252"/>
    <n v="1908"/>
    <s v="Bonifico"/>
    <d v="2022-12-20T00:00:00"/>
    <s v="14028"/>
    <s v="SAN. BANCO POPOLARE CC TESORERIA"/>
  </r>
  <r>
    <s v="939088"/>
    <s v="94894"/>
    <x v="273"/>
    <s v="ACQ"/>
    <s v="3622106969"/>
    <d v="2022-10-25T00:00:00"/>
    <m/>
    <n v="12643.64"/>
    <s v="60"/>
    <d v="2022-10-28T00:00:00"/>
    <d v="2022-12-27T00:00:00"/>
    <n v="-6"/>
    <n v="54"/>
    <n v="11494.22"/>
    <n v="-68965.319999999992"/>
    <n v="620687.88"/>
    <s v="Bonifico"/>
    <d v="2022-12-21T00:00:00"/>
    <s v="14223"/>
    <s v="SAN. BANCO POPOLARE CC TESORERIA"/>
  </r>
  <r>
    <s v="939089"/>
    <s v="94894"/>
    <x v="273"/>
    <s v="ACQ"/>
    <s v="3622106970"/>
    <d v="2022-10-25T00:00:00"/>
    <m/>
    <n v="19056.18"/>
    <s v="60"/>
    <d v="2022-10-28T00:00:00"/>
    <d v="2022-12-27T00:00:00"/>
    <n v="-11"/>
    <n v="49"/>
    <n v="17323.8"/>
    <n v="-190561.8"/>
    <n v="848866.2"/>
    <s v="Bonifico"/>
    <d v="2022-12-16T00:00:00"/>
    <s v="13932"/>
    <s v="SAN. BANCO POPOLARE CC TESORERIA"/>
  </r>
  <r>
    <s v="939091"/>
    <s v="99436"/>
    <x v="101"/>
    <s v="ACQ"/>
    <s v="2022245708"/>
    <d v="2022-10-26T00:00:00"/>
    <m/>
    <n v="16.170000000000002"/>
    <s v="60"/>
    <d v="2022-10-28T00:00:00"/>
    <d v="2022-12-27T00:00:00"/>
    <n v="-11"/>
    <n v="49"/>
    <n v="14.7"/>
    <n v="-161.69999999999999"/>
    <n v="720.3"/>
    <s v="Bonifico"/>
    <d v="2022-12-16T00:00:00"/>
    <s v="13929"/>
    <s v="SAN. BANCO POPOLARE CC TESORERIA"/>
  </r>
  <r>
    <s v="939092"/>
    <s v="90208"/>
    <x v="46"/>
    <s v="ACQ"/>
    <s v="2022036705"/>
    <d v="2022-10-26T00:00:00"/>
    <m/>
    <n v="1731.03"/>
    <s v="60"/>
    <d v="2022-10-28T00:00:00"/>
    <d v="2022-12-27T00:00:00"/>
    <n v="-11"/>
    <n v="49"/>
    <n v="1418.88"/>
    <n v="-15607.68"/>
    <n v="69525.12000000001"/>
    <s v="Bonifico"/>
    <d v="2022-12-16T00:00:00"/>
    <s v="13873"/>
    <s v="SAN. BANCO POPOLARE CC TESORERIA"/>
  </r>
  <r>
    <s v="939093"/>
    <s v="93480"/>
    <x v="346"/>
    <s v="ACQ"/>
    <s v="2122039565"/>
    <d v="2022-10-26T00:00:00"/>
    <m/>
    <n v="158.6"/>
    <s v="60"/>
    <d v="2022-10-28T00:00:00"/>
    <d v="2022-12-27T00:00:00"/>
    <n v="-13"/>
    <n v="47"/>
    <n v="130"/>
    <n v="-1690"/>
    <n v="6110"/>
    <s v="Bonifico"/>
    <d v="2022-12-14T00:00:00"/>
    <s v="13573"/>
    <s v="SAN. BANCO POPOLARE CC TESORERIA"/>
  </r>
  <r>
    <s v="939095"/>
    <s v="10506"/>
    <x v="154"/>
    <s v="ACQ"/>
    <s v="2000012628"/>
    <d v="2022-10-26T00:00:00"/>
    <m/>
    <n v="297"/>
    <s v="60"/>
    <d v="2022-10-28T00:00:00"/>
    <d v="2022-12-27T00:00:00"/>
    <n v="-6"/>
    <n v="54"/>
    <n v="270"/>
    <n v="-1620"/>
    <n v="14580"/>
    <s v="Bonifico"/>
    <d v="2022-12-21T00:00:00"/>
    <s v="14201"/>
    <s v="SAN. BANCO POPOLARE CC TESORERIA"/>
  </r>
  <r>
    <s v="939096"/>
    <s v="99798"/>
    <x v="695"/>
    <s v="ACQ"/>
    <s v="22013669"/>
    <d v="2022-10-26T00:00:00"/>
    <m/>
    <n v="4255.24"/>
    <s v="60"/>
    <d v="2022-10-28T00:00:00"/>
    <d v="2022-12-27T00:00:00"/>
    <n v="-11"/>
    <n v="49"/>
    <n v="3868.4"/>
    <n v="-42552.4"/>
    <n v="189551.6"/>
    <s v="Bonifico"/>
    <d v="2022-12-16T00:00:00"/>
    <s v="13824"/>
    <s v="SAN. BANCO POPOLARE CC TESORERIA"/>
  </r>
  <r>
    <s v="939097"/>
    <s v="94483"/>
    <x v="113"/>
    <s v="ACQ"/>
    <s v="27485924"/>
    <d v="2022-10-26T00:00:00"/>
    <m/>
    <n v="4769.49"/>
    <s v="60"/>
    <d v="2022-10-28T00:00:00"/>
    <d v="2022-12-27T00:00:00"/>
    <n v="-11"/>
    <n v="49"/>
    <n v="4335.8999999999996"/>
    <n v="-47694.899999999994"/>
    <n v="212459.09999999998"/>
    <s v="Bonifico"/>
    <d v="2022-12-16T00:00:00"/>
    <s v="13947"/>
    <s v="SAN. BANCO POPOLARE CC TESORERIA"/>
  </r>
  <r>
    <s v="939098"/>
    <s v="94483"/>
    <x v="113"/>
    <s v="ACQ"/>
    <s v="27486120"/>
    <d v="2022-10-26T00:00:00"/>
    <m/>
    <n v="67.489999999999995"/>
    <s v="60"/>
    <d v="2022-10-28T00:00:00"/>
    <d v="2022-12-27T00:00:00"/>
    <n v="-11"/>
    <n v="49"/>
    <n v="61.35"/>
    <n v="-674.85"/>
    <n v="3006.15"/>
    <s v="Bonifico"/>
    <d v="2022-12-16T00:00:00"/>
    <s v="13947"/>
    <s v="SAN. BANCO POPOLARE CC TESORERIA"/>
  </r>
  <r>
    <s v="939106"/>
    <s v="94483"/>
    <x v="113"/>
    <s v="ACQ"/>
    <s v="27486121"/>
    <d v="2022-10-26T00:00:00"/>
    <m/>
    <n v="29.74"/>
    <s v="60"/>
    <d v="2022-10-28T00:00:00"/>
    <d v="2022-12-27T00:00:00"/>
    <n v="-11"/>
    <n v="49"/>
    <n v="27.04"/>
    <n v="-297.44"/>
    <n v="1324.96"/>
    <s v="Bonifico"/>
    <d v="2022-12-16T00:00:00"/>
    <s v="13947"/>
    <s v="SAN. BANCO POPOLARE CC TESORERIA"/>
  </r>
  <r>
    <s v="939107"/>
    <s v="90539"/>
    <x v="386"/>
    <s v="ACQ"/>
    <s v="420010736"/>
    <d v="2022-10-26T00:00:00"/>
    <m/>
    <n v="4937.5600000000004"/>
    <s v="60"/>
    <d v="2022-10-28T00:00:00"/>
    <d v="2022-12-27T00:00:00"/>
    <n v="-11"/>
    <n v="49"/>
    <n v="4488.6899999999996"/>
    <n v="-49375.59"/>
    <n v="219945.80999999997"/>
    <s v="Bonifico"/>
    <d v="2022-12-16T00:00:00"/>
    <s v="13916"/>
    <s v="SAN. BANCO POPOLARE CC TESORERIA"/>
  </r>
  <r>
    <s v="939108"/>
    <s v="95597"/>
    <x v="97"/>
    <s v="ACQ"/>
    <s v="9546932506"/>
    <d v="2022-10-26T00:00:00"/>
    <m/>
    <n v="939.4"/>
    <s v="60"/>
    <d v="2022-10-28T00:00:00"/>
    <d v="2022-12-27T00:00:00"/>
    <n v="-13"/>
    <n v="47"/>
    <n v="770"/>
    <n v="-10010"/>
    <n v="36190"/>
    <s v="Bonifico"/>
    <d v="2022-12-14T00:00:00"/>
    <s v="13514"/>
    <s v="SAN. BANCO POPOLARE CC TESORERIA"/>
  </r>
  <r>
    <s v="939109"/>
    <s v="90075"/>
    <x v="57"/>
    <s v="ACQ"/>
    <s v="222072208"/>
    <d v="2022-10-26T00:00:00"/>
    <m/>
    <n v="2432.8000000000002"/>
    <s v="60"/>
    <d v="2022-10-28T00:00:00"/>
    <d v="2022-12-27T00:00:00"/>
    <n v="-13"/>
    <n v="47"/>
    <n v="1994.1"/>
    <n v="-25923.3"/>
    <n v="93722.7"/>
    <s v="Bonifico"/>
    <d v="2022-12-14T00:00:00"/>
    <s v="13701"/>
    <s v="SAN. BANCO POPOLARE CC TESORERIA"/>
  </r>
  <r>
    <s v="939111"/>
    <s v="90075"/>
    <x v="57"/>
    <s v="ACQ"/>
    <s v="222072206"/>
    <d v="2022-10-26T00:00:00"/>
    <m/>
    <n v="16.84"/>
    <s v="60"/>
    <d v="2022-10-28T00:00:00"/>
    <d v="2022-12-27T00:00:00"/>
    <n v="-7"/>
    <n v="53"/>
    <n v="13.8"/>
    <n v="-96.600000000000009"/>
    <n v="731.40000000000009"/>
    <s v="Bonifico"/>
    <d v="2022-12-20T00:00:00"/>
    <s v="13983"/>
    <s v="SAN. BANCO POPOLARE CC TESORERIA"/>
  </r>
  <r>
    <s v="939112"/>
    <s v="90539"/>
    <x v="386"/>
    <s v="ACQ"/>
    <s v="420010807"/>
    <d v="2022-10-26T00:00:00"/>
    <m/>
    <n v="40.18"/>
    <s v="60"/>
    <d v="2022-10-28T00:00:00"/>
    <d v="2022-12-27T00:00:00"/>
    <n v="-7"/>
    <n v="53"/>
    <n v="36.53"/>
    <n v="-255.71"/>
    <n v="1936.0900000000001"/>
    <s v="Bonifico"/>
    <d v="2022-12-20T00:00:00"/>
    <s v="14037"/>
    <s v="SAN. BANCO POPOLARE CC TESORERIA"/>
  </r>
  <r>
    <s v="939113"/>
    <s v="90107"/>
    <x v="315"/>
    <s v="ACQ"/>
    <s v="2200034921"/>
    <d v="2022-10-26T00:00:00"/>
    <m/>
    <n v="2196"/>
    <s v="60"/>
    <d v="2022-10-28T00:00:00"/>
    <d v="2022-12-27T00:00:00"/>
    <n v="-11"/>
    <n v="49"/>
    <n v="1800"/>
    <n v="-19800"/>
    <n v="88200"/>
    <s v="Bonifico"/>
    <d v="2022-12-16T00:00:00"/>
    <s v="13917"/>
    <s v="SAN. BANCO POPOLARE CC TESORERIA"/>
  </r>
  <r>
    <s v="939114"/>
    <s v="22749"/>
    <x v="104"/>
    <s v="ACQ"/>
    <s v="2110583009"/>
    <d v="2022-10-26T00:00:00"/>
    <m/>
    <n v="1149.4100000000001"/>
    <s v="60"/>
    <d v="2022-10-28T00:00:00"/>
    <d v="2022-12-27T00:00:00"/>
    <n v="-13"/>
    <n v="47"/>
    <n v="1105.2"/>
    <n v="-14367.6"/>
    <n v="51944.4"/>
    <s v="Bonifico"/>
    <d v="2022-12-14T00:00:00"/>
    <s v="13500"/>
    <s v="SAN. BANCO POPOLARE CC TESORERIA"/>
  </r>
  <r>
    <s v="939115"/>
    <s v="94613"/>
    <x v="120"/>
    <s v="ACQ"/>
    <s v="220015912"/>
    <d v="2022-10-25T00:00:00"/>
    <m/>
    <n v="10072.32"/>
    <s v="60"/>
    <d v="2022-10-28T00:00:00"/>
    <d v="2022-12-27T00:00:00"/>
    <n v="-11"/>
    <n v="49"/>
    <n v="9156.65"/>
    <n v="-100723.15"/>
    <n v="448675.85"/>
    <s v="Bonifico"/>
    <d v="2022-12-16T00:00:00"/>
    <s v="13909"/>
    <s v="SAN. BANCO POPOLARE CC TESORERIA"/>
  </r>
  <r>
    <s v="939117"/>
    <s v="94546"/>
    <x v="71"/>
    <s v="ACQ"/>
    <s v="1011364218"/>
    <d v="2022-10-25T00:00:00"/>
    <m/>
    <n v="201.3"/>
    <s v="60"/>
    <d v="2022-10-28T00:00:00"/>
    <d v="2022-12-27T00:00:00"/>
    <n v="-13"/>
    <n v="47"/>
    <n v="165"/>
    <n v="-2145"/>
    <n v="7755"/>
    <s v="Bonifico"/>
    <d v="2022-12-14T00:00:00"/>
    <s v="13550"/>
    <s v="SAN. BANCO POPOLARE CC TESORERIA"/>
  </r>
  <r>
    <s v="939121"/>
    <s v="90253"/>
    <x v="433"/>
    <s v="ACQ"/>
    <s v="202207599"/>
    <d v="2022-10-25T00:00:00"/>
    <m/>
    <n v="1991.04"/>
    <s v="60"/>
    <d v="2022-10-28T00:00:00"/>
    <d v="2022-12-27T00:00:00"/>
    <n v="-13"/>
    <n v="47"/>
    <n v="1632"/>
    <n v="-21216"/>
    <n v="76704"/>
    <s v="Bonifico"/>
    <d v="2022-12-14T00:00:00"/>
    <s v="13680"/>
    <s v="SAN. BANCO POPOLARE CC TESORERIA"/>
  </r>
  <r>
    <s v="939125"/>
    <s v="100945"/>
    <x v="462"/>
    <s v="ACQ"/>
    <s v="3210"/>
    <d v="2022-10-25T00:00:00"/>
    <m/>
    <n v="422.4"/>
    <s v="60"/>
    <d v="2022-10-28T00:00:00"/>
    <d v="2022-12-27T00:00:00"/>
    <n v="-7"/>
    <n v="53"/>
    <n v="384"/>
    <n v="-2688"/>
    <n v="20352"/>
    <s v="Bonifico"/>
    <d v="2022-12-20T00:00:00"/>
    <s v="14026"/>
    <s v="SAN. BANCO POPOLARE CC TESORERIA"/>
  </r>
  <r>
    <s v="939126"/>
    <s v="100814"/>
    <x v="287"/>
    <s v="ACQ"/>
    <s v="000717-0CPA"/>
    <d v="2022-10-26T00:00:00"/>
    <m/>
    <n v="4209"/>
    <s v="60"/>
    <d v="2022-10-28T00:00:00"/>
    <d v="2022-12-27T00:00:00"/>
    <n v="-13"/>
    <n v="47"/>
    <n v="3450"/>
    <n v="-44850"/>
    <n v="162150"/>
    <s v="Bonifico"/>
    <d v="2022-12-14T00:00:00"/>
    <s v="13713"/>
    <s v="SAN. BANCO POPOLARE CC TESORERIA"/>
  </r>
  <r>
    <s v="939127"/>
    <s v="91257"/>
    <x v="500"/>
    <s v="ACQ"/>
    <s v="4052/PA"/>
    <d v="2022-10-25T00:00:00"/>
    <m/>
    <n v="97.9"/>
    <s v="60"/>
    <d v="2022-10-28T00:00:00"/>
    <d v="2022-12-27T00:00:00"/>
    <n v="-7"/>
    <n v="53"/>
    <n v="89"/>
    <n v="-623"/>
    <n v="4717"/>
    <s v="Bonifico"/>
    <d v="2022-12-20T00:00:00"/>
    <s v="14083"/>
    <s v="SAN. BANCO POPOLARE CC TESORERIA"/>
  </r>
  <r>
    <s v="939128"/>
    <s v="98389"/>
    <x v="471"/>
    <s v="ACQ"/>
    <s v="5428/2022"/>
    <d v="2022-10-25T00:00:00"/>
    <m/>
    <n v="1952"/>
    <s v="60"/>
    <d v="2022-10-28T00:00:00"/>
    <d v="2022-12-27T00:00:00"/>
    <n v="-13"/>
    <n v="47"/>
    <n v="1600"/>
    <n v="-20800"/>
    <n v="75200"/>
    <s v="Bonifico"/>
    <d v="2022-12-14T00:00:00"/>
    <s v="13592"/>
    <s v="SAN. BANCO POPOLARE CC TESORERIA"/>
  </r>
  <r>
    <s v="939129"/>
    <s v="90060"/>
    <x v="119"/>
    <s v="ACQ"/>
    <s v="870E172816"/>
    <d v="2022-10-25T00:00:00"/>
    <m/>
    <n v="335.5"/>
    <s v="60"/>
    <d v="2022-10-28T00:00:00"/>
    <d v="2022-12-27T00:00:00"/>
    <n v="-7"/>
    <n v="53"/>
    <n v="275"/>
    <n v="-1925"/>
    <n v="14575"/>
    <s v="Bonifico"/>
    <d v="2022-12-20T00:00:00"/>
    <s v="13981"/>
    <s v="SAN. BANCO POPOLARE CC TESORERIA"/>
  </r>
  <r>
    <s v="939130"/>
    <s v="22764"/>
    <x v="464"/>
    <s v="ACQ"/>
    <s v="X04435"/>
    <d v="2022-10-20T00:00:00"/>
    <s v="COVID"/>
    <n v="4656.96"/>
    <s v="60"/>
    <d v="2022-10-28T00:00:00"/>
    <d v="2022-12-27T00:00:00"/>
    <n v="-13"/>
    <n v="47"/>
    <n v="4435.2"/>
    <n v="-57657.599999999999"/>
    <n v="208454.39999999999"/>
    <s v="Bonifico"/>
    <d v="2022-12-14T00:00:00"/>
    <s v="13616"/>
    <s v="SAN. BANCO POPOLARE CC TESORERIA"/>
  </r>
  <r>
    <s v="939131"/>
    <s v="22764"/>
    <x v="464"/>
    <s v="ACQ"/>
    <s v="X04434"/>
    <d v="2022-10-20T00:00:00"/>
    <s v="COVID"/>
    <n v="1330.56"/>
    <s v="60"/>
    <d v="2022-10-28T00:00:00"/>
    <d v="2022-12-27T00:00:00"/>
    <n v="-6"/>
    <n v="54"/>
    <n v="1267.2"/>
    <n v="-7603.2000000000007"/>
    <n v="68428.800000000003"/>
    <s v="Bonifico"/>
    <d v="2022-12-21T00:00:00"/>
    <s v="14256"/>
    <s v="SAN. BANCO POPOLARE CC TESORERIA"/>
  </r>
  <r>
    <s v="939132"/>
    <s v="90718"/>
    <x v="172"/>
    <s v="ACQ"/>
    <s v="1020664540"/>
    <d v="2022-10-21T00:00:00"/>
    <m/>
    <n v="3845.69"/>
    <s v="60"/>
    <d v="2022-10-28T00:00:00"/>
    <d v="2022-12-27T00:00:00"/>
    <n v="-11"/>
    <n v="49"/>
    <n v="3496.08"/>
    <n v="-38456.879999999997"/>
    <n v="171307.91999999998"/>
    <s v="Bonifico"/>
    <d v="2022-12-16T00:00:00"/>
    <s v="13893"/>
    <s v="SAN. BANCO POPOLARE CC TESORERIA"/>
  </r>
  <r>
    <s v="939133"/>
    <s v="22764"/>
    <x v="464"/>
    <s v="ACQ"/>
    <s v="X04436"/>
    <d v="2022-10-20T00:00:00"/>
    <m/>
    <n v="312.56"/>
    <s v="60"/>
    <d v="2022-10-28T00:00:00"/>
    <d v="2022-12-27T00:00:00"/>
    <n v="-13"/>
    <n v="47"/>
    <n v="256.2"/>
    <n v="-3330.6"/>
    <n v="12041.4"/>
    <s v="Bonifico"/>
    <d v="2022-12-14T00:00:00"/>
    <s v="13616"/>
    <s v="SAN. BANCO POPOLARE CC TESORERIA"/>
  </r>
  <r>
    <s v="939134"/>
    <s v="92001"/>
    <x v="270"/>
    <s v="ACQ"/>
    <s v="2201013527"/>
    <d v="2022-10-21T00:00:00"/>
    <m/>
    <n v="292.49"/>
    <s v="60"/>
    <d v="2022-10-28T00:00:00"/>
    <d v="2022-12-27T00:00:00"/>
    <n v="-6"/>
    <n v="54"/>
    <n v="265.89999999999998"/>
    <n v="-1595.3999999999999"/>
    <n v="14358.599999999999"/>
    <s v="Bonifico"/>
    <d v="2022-12-21T00:00:00"/>
    <s v="14193"/>
    <s v="SAN. BANCO POPOLARE CC TESORERIA"/>
  </r>
  <r>
    <s v="939135"/>
    <s v="90031"/>
    <x v="208"/>
    <s v="ACQ"/>
    <s v="1220266297"/>
    <d v="2022-10-24T00:00:00"/>
    <m/>
    <n v="162.80000000000001"/>
    <s v="60"/>
    <d v="2022-10-28T00:00:00"/>
    <d v="2022-12-27T00:00:00"/>
    <n v="-13"/>
    <n v="47"/>
    <n v="148"/>
    <n v="-1924"/>
    <n v="6956"/>
    <s v="Bonifico"/>
    <d v="2022-12-14T00:00:00"/>
    <s v="13516"/>
    <s v="SAN. BANCO POPOLARE CC TESORERIA"/>
  </r>
  <r>
    <s v="939136"/>
    <s v="92001"/>
    <x v="270"/>
    <s v="ACQ"/>
    <s v="2201013528"/>
    <d v="2022-10-21T00:00:00"/>
    <m/>
    <n v="175.49"/>
    <s v="60"/>
    <d v="2022-10-28T00:00:00"/>
    <d v="2022-12-27T00:00:00"/>
    <n v="-6"/>
    <n v="54"/>
    <n v="159.54"/>
    <n v="-957.24"/>
    <n v="8615.16"/>
    <s v="Bonifico"/>
    <d v="2022-12-21T00:00:00"/>
    <s v="14193"/>
    <s v="SAN. BANCO POPOLARE CC TESORERIA"/>
  </r>
  <r>
    <s v="939139"/>
    <s v="97650"/>
    <x v="721"/>
    <s v="ACQ"/>
    <s v="2202004524"/>
    <d v="2022-10-25T00:00:00"/>
    <s v="SERV RT SIC.ANTIC 11/10/22-10/1/23"/>
    <n v="7765.06"/>
    <s v="60"/>
    <d v="2022-10-28T00:00:00"/>
    <d v="2022-12-27T00:00:00"/>
    <n v="-13"/>
    <n v="47"/>
    <n v="6364.8"/>
    <n v="-82742.400000000009"/>
    <n v="299145.60000000003"/>
    <s v="Bonifico"/>
    <d v="2022-12-14T00:00:00"/>
    <s v="13581"/>
    <s v="SAN. BANCO POPOLARE CC TESORERIA"/>
  </r>
  <r>
    <s v="939140"/>
    <s v="96876"/>
    <x v="7"/>
    <s v="ACQ"/>
    <s v="0740909291"/>
    <d v="2022-10-25T00:00:00"/>
    <m/>
    <n v="144.54"/>
    <s v="60"/>
    <d v="2022-10-28T00:00:00"/>
    <d v="2022-12-27T00:00:00"/>
    <n v="-11"/>
    <n v="49"/>
    <n v="131.4"/>
    <n v="-1445.4"/>
    <n v="6438.6"/>
    <s v="Bonifico"/>
    <d v="2022-12-16T00:00:00"/>
    <s v="13906"/>
    <s v="SAN. BANCO POPOLARE CC TESORERIA"/>
  </r>
  <r>
    <s v="939141"/>
    <s v="96876"/>
    <x v="7"/>
    <s v="ACQ"/>
    <s v="0740909287"/>
    <d v="2022-10-25T00:00:00"/>
    <m/>
    <n v="887.04"/>
    <s v="60"/>
    <d v="2022-10-28T00:00:00"/>
    <d v="2022-12-27T00:00:00"/>
    <n v="-11"/>
    <n v="49"/>
    <n v="806.4"/>
    <n v="-8870.4"/>
    <n v="39513.599999999999"/>
    <s v="Bonifico"/>
    <d v="2022-12-16T00:00:00"/>
    <s v="13906"/>
    <s v="SAN. BANCO POPOLARE CC TESORERIA"/>
  </r>
  <r>
    <s v="941001"/>
    <s v="22285"/>
    <x v="286"/>
    <s v="ACQ"/>
    <s v="AB22VPA05571"/>
    <d v="2022-10-26T00:00:00"/>
    <m/>
    <n v="73.989999999999995"/>
    <s v="60"/>
    <d v="2022-11-02T00:00:00"/>
    <d v="2023-01-01T00:00:00"/>
    <n v="-16"/>
    <n v="44"/>
    <n v="67.260000000000005"/>
    <n v="-1076.1600000000001"/>
    <n v="2959.44"/>
    <s v="Bonifico"/>
    <d v="2022-12-16T00:00:00"/>
    <s v="13866"/>
    <s v="SAN. BANCO POPOLARE CC TESORERIA"/>
  </r>
  <r>
    <s v="941003"/>
    <s v="99436"/>
    <x v="101"/>
    <s v="ACQ"/>
    <s v="2022245696"/>
    <d v="2022-10-26T00:00:00"/>
    <m/>
    <n v="188.1"/>
    <s v="60"/>
    <d v="2022-11-02T00:00:00"/>
    <d v="2023-01-01T00:00:00"/>
    <n v="-12"/>
    <n v="48"/>
    <n v="171"/>
    <n v="-2052"/>
    <n v="8208"/>
    <s v="Bonifico"/>
    <d v="2022-12-20T00:00:00"/>
    <s v="14123"/>
    <s v="SAN. BANCO POPOLARE CC TESORERIA"/>
  </r>
  <r>
    <s v="941004"/>
    <s v="99699"/>
    <x v="299"/>
    <s v="ACQ"/>
    <s v="3/2177"/>
    <d v="2022-10-19T00:00:00"/>
    <m/>
    <n v="690.77"/>
    <s v="60"/>
    <d v="2022-11-02T00:00:00"/>
    <d v="2023-01-01T00:00:00"/>
    <n v="-18"/>
    <n v="42"/>
    <n v="664.2"/>
    <n v="-11955.6"/>
    <n v="27896.400000000001"/>
    <s v="Bonifico"/>
    <d v="2022-12-14T00:00:00"/>
    <s v="13475"/>
    <s v="SAN. BANCO POPOLARE CC TESORERIA"/>
  </r>
  <r>
    <s v="941006"/>
    <s v="96535"/>
    <x v="2"/>
    <s v="ACQ"/>
    <s v="2100127947"/>
    <d v="2022-10-27T00:00:00"/>
    <m/>
    <n v="7.29"/>
    <s v="60"/>
    <d v="2022-11-02T00:00:00"/>
    <d v="2023-01-01T00:00:00"/>
    <n v="-16"/>
    <n v="44"/>
    <n v="6.63"/>
    <n v="-106.08"/>
    <n v="291.71999999999997"/>
    <s v="Bonifico"/>
    <d v="2022-12-16T00:00:00"/>
    <s v="13946"/>
    <s v="SAN. BANCO POPOLARE CC TESORERIA"/>
  </r>
  <r>
    <s v="941007"/>
    <s v="94614"/>
    <x v="262"/>
    <s v="ACQ"/>
    <s v="7172156889"/>
    <d v="2022-10-25T00:00:00"/>
    <m/>
    <n v="102.48"/>
    <s v="60"/>
    <d v="2022-11-02T00:00:00"/>
    <d v="2023-01-01T00:00:00"/>
    <n v="-18"/>
    <n v="42"/>
    <n v="84"/>
    <n v="-1512"/>
    <n v="3528"/>
    <s v="Bonifico"/>
    <d v="2022-12-14T00:00:00"/>
    <s v="13560"/>
    <s v="SAN. BANCO POPOLARE CC TESORERIA"/>
  </r>
  <r>
    <s v="941008"/>
    <s v="95113"/>
    <x v="279"/>
    <s v="ACQ"/>
    <s v="11296/5"/>
    <d v="2022-10-26T00:00:00"/>
    <m/>
    <n v="1134.58"/>
    <s v="60"/>
    <d v="2022-11-02T00:00:00"/>
    <d v="2023-01-01T00:00:00"/>
    <n v="-18"/>
    <n v="42"/>
    <n v="929.98"/>
    <n v="-16739.64"/>
    <n v="39059.160000000003"/>
    <s v="Bonifico"/>
    <d v="2022-12-14T00:00:00"/>
    <s v="13521"/>
    <s v="SAN. BANCO POPOLARE CC TESORERIA"/>
  </r>
  <r>
    <s v="941009"/>
    <s v="90106"/>
    <x v="185"/>
    <s v="ACQ"/>
    <s v="22VFN015007"/>
    <d v="2022-10-26T00:00:00"/>
    <m/>
    <n v="108.58"/>
    <s v="60"/>
    <d v="2022-11-02T00:00:00"/>
    <d v="2023-01-01T00:00:00"/>
    <n v="-18"/>
    <n v="42"/>
    <n v="89"/>
    <n v="-1602"/>
    <n v="3738"/>
    <s v="Bonifico"/>
    <d v="2022-12-14T00:00:00"/>
    <s v="13707"/>
    <s v="SAN. BANCO POPOLARE CC TESORERIA"/>
  </r>
  <r>
    <s v="941010"/>
    <s v="95113"/>
    <x v="279"/>
    <s v="ACQ"/>
    <s v="11298/5"/>
    <d v="2022-10-26T00:00:00"/>
    <m/>
    <n v="16.98"/>
    <s v="60"/>
    <d v="2022-11-02T00:00:00"/>
    <d v="2023-01-01T00:00:00"/>
    <n v="-12"/>
    <n v="48"/>
    <n v="13.92"/>
    <n v="-167.04"/>
    <n v="668.16"/>
    <s v="Bonifico"/>
    <d v="2022-12-20T00:00:00"/>
    <s v="14100"/>
    <s v="SAN. BANCO POPOLARE CC TESORERIA"/>
  </r>
  <r>
    <s v="941011"/>
    <s v="99436"/>
    <x v="101"/>
    <s v="ACQ"/>
    <s v="2022249618"/>
    <d v="2022-10-27T00:00:00"/>
    <m/>
    <n v="419.31"/>
    <s v="60"/>
    <d v="2022-11-02T00:00:00"/>
    <d v="2023-01-01T00:00:00"/>
    <n v="-16"/>
    <n v="44"/>
    <n v="381.19"/>
    <n v="-6099.04"/>
    <n v="16772.36"/>
    <s v="Bonifico"/>
    <d v="2022-12-16T00:00:00"/>
    <s v="13929"/>
    <s v="SAN. BANCO POPOLARE CC TESORERIA"/>
  </r>
  <r>
    <s v="941012"/>
    <s v="99454"/>
    <x v="247"/>
    <s v="ACQ"/>
    <s v="2022113556"/>
    <d v="2022-10-27T00:00:00"/>
    <m/>
    <n v="475.8"/>
    <s v="60"/>
    <d v="2022-11-02T00:00:00"/>
    <d v="2023-01-01T00:00:00"/>
    <n v="-12"/>
    <n v="48"/>
    <n v="390"/>
    <n v="-4680"/>
    <n v="18720"/>
    <s v="Bonifico"/>
    <d v="2022-12-20T00:00:00"/>
    <s v="14032"/>
    <s v="SAN. BANCO POPOLARE CC TESORERIA"/>
  </r>
  <r>
    <s v="941013"/>
    <s v="22928"/>
    <x v="161"/>
    <s v="ACQ"/>
    <s v="V90012452"/>
    <d v="2022-10-21T00:00:00"/>
    <m/>
    <n v="107.97"/>
    <s v="60"/>
    <d v="2022-11-02T00:00:00"/>
    <d v="2023-01-01T00:00:00"/>
    <n v="-11"/>
    <n v="49"/>
    <n v="88.5"/>
    <n v="-973.5"/>
    <n v="4336.5"/>
    <s v="Bonifico"/>
    <d v="2022-12-21T00:00:00"/>
    <s v="14270"/>
    <s v="SAN. BANCO POPOLARE CC TESORERIA"/>
  </r>
  <r>
    <s v="941014"/>
    <s v="90271"/>
    <x v="128"/>
    <s v="ACQ"/>
    <s v="2227904"/>
    <d v="2022-10-26T00:00:00"/>
    <m/>
    <n v="183.15"/>
    <s v="60"/>
    <d v="2022-11-02T00:00:00"/>
    <d v="2023-01-01T00:00:00"/>
    <n v="-16"/>
    <n v="44"/>
    <n v="166.5"/>
    <n v="-2664"/>
    <n v="7326"/>
    <s v="Bonifico"/>
    <d v="2022-12-16T00:00:00"/>
    <s v="13881"/>
    <s v="SAN. BANCO POPOLARE CC TESORERIA"/>
  </r>
  <r>
    <s v="941015"/>
    <s v="22928"/>
    <x v="161"/>
    <s v="ACQ"/>
    <s v="V90012453"/>
    <d v="2022-10-21T00:00:00"/>
    <m/>
    <n v="124.44"/>
    <s v="60"/>
    <d v="2022-11-02T00:00:00"/>
    <d v="2023-01-01T00:00:00"/>
    <n v="-12"/>
    <n v="48"/>
    <n v="102"/>
    <n v="-1224"/>
    <n v="4896"/>
    <s v="Bonifico"/>
    <d v="2022-12-20T00:00:00"/>
    <s v="14087"/>
    <s v="SAN. BANCO POPOLARE CC TESORERIA"/>
  </r>
  <r>
    <s v="941016"/>
    <s v="94719"/>
    <x v="105"/>
    <s v="ACQ"/>
    <s v="6012222022676"/>
    <d v="2022-10-27T00:00:00"/>
    <s v="MINOR PREZZO LIQUIDARE"/>
    <n v="1628"/>
    <s v="60"/>
    <d v="2022-11-02T00:00:00"/>
    <d v="2023-01-01T00:00:00"/>
    <n v="-18"/>
    <n v="42"/>
    <n v="1480"/>
    <n v="-26640"/>
    <n v="62160"/>
    <s v="Bonifico"/>
    <d v="2022-12-14T00:00:00"/>
    <s v="13503"/>
    <s v="SAN. BANCO POPOLARE CC TESORERIA"/>
  </r>
  <r>
    <s v="941017"/>
    <s v="2913"/>
    <x v="322"/>
    <s v="ACQ"/>
    <s v="6100223537"/>
    <d v="2022-10-25T00:00:00"/>
    <s v="CANONE NOLEGGIO MESE OTTOBRE"/>
    <n v="1860.99"/>
    <s v="60"/>
    <d v="2022-11-02T00:00:00"/>
    <d v="2023-01-01T00:00:00"/>
    <n v="-18"/>
    <n v="42"/>
    <n v="1525.4"/>
    <n v="-27457.200000000001"/>
    <n v="64066.8"/>
    <s v="Bonifico"/>
    <d v="2022-12-14T00:00:00"/>
    <s v="13694"/>
    <s v="SAN. BANCO POPOLARE CC TESORERIA"/>
  </r>
  <r>
    <s v="941018"/>
    <s v="91477"/>
    <x v="106"/>
    <s v="ACQ"/>
    <s v="1209392594"/>
    <d v="2022-10-27T00:00:00"/>
    <m/>
    <n v="3294"/>
    <s v="60"/>
    <d v="2022-11-02T00:00:00"/>
    <d v="2023-01-01T00:00:00"/>
    <n v="-18"/>
    <n v="42"/>
    <n v="2700"/>
    <n v="-48600"/>
    <n v="113400"/>
    <s v="Bonifico"/>
    <d v="2022-12-14T00:00:00"/>
    <s v="13597"/>
    <s v="SAN. BANCO POPOLARE CC TESORERIA"/>
  </r>
  <r>
    <s v="941019"/>
    <s v="90075"/>
    <x v="57"/>
    <s v="ACQ"/>
    <s v="9300002599"/>
    <d v="2022-09-08T00:00:00"/>
    <m/>
    <n v="3147.6"/>
    <s v="60"/>
    <d v="2022-11-02T00:00:00"/>
    <d v="2023-01-01T00:00:00"/>
    <n v="-18"/>
    <n v="42"/>
    <n v="2580"/>
    <n v="-46440"/>
    <n v="108360"/>
    <s v="Bonifico"/>
    <d v="2022-12-14T00:00:00"/>
    <s v="13701"/>
    <s v="SAN. BANCO POPOLARE CC TESORERIA"/>
  </r>
  <r>
    <s v="941020"/>
    <s v="90111"/>
    <x v="8"/>
    <s v="ACQ"/>
    <s v="2283054161"/>
    <d v="2022-10-26T00:00:00"/>
    <m/>
    <n v="3850.7"/>
    <s v="60"/>
    <d v="2022-11-02T00:00:00"/>
    <d v="2023-01-01T00:00:00"/>
    <n v="-18"/>
    <n v="42"/>
    <n v="3500.64"/>
    <n v="-63011.519999999997"/>
    <n v="147026.88"/>
    <s v="Bonifico"/>
    <d v="2022-12-14T00:00:00"/>
    <s v="13607"/>
    <s v="SAN. BANCO POPOLARE CC TESORERIA"/>
  </r>
  <r>
    <s v="941021"/>
    <s v="92743"/>
    <x v="5"/>
    <s v="ACQ"/>
    <s v="222007135"/>
    <d v="2022-10-27T00:00:00"/>
    <m/>
    <n v="186.89"/>
    <s v="60"/>
    <d v="2022-11-02T00:00:00"/>
    <d v="2023-01-01T00:00:00"/>
    <n v="-16"/>
    <n v="44"/>
    <n v="169.9"/>
    <n v="-2718.4"/>
    <n v="7475.6"/>
    <s v="Bonifico"/>
    <d v="2022-12-16T00:00:00"/>
    <s v="13860"/>
    <s v="SAN. BANCO POPOLARE CC TESORERIA"/>
  </r>
  <r>
    <s v="941022"/>
    <s v="94483"/>
    <x v="113"/>
    <s v="ACQ"/>
    <s v="27486393"/>
    <d v="2022-10-27T00:00:00"/>
    <m/>
    <n v="3167.47"/>
    <s v="60"/>
    <d v="2022-11-02T00:00:00"/>
    <d v="2023-01-01T00:00:00"/>
    <n v="-16"/>
    <n v="44"/>
    <n v="2879.52"/>
    <n v="-46072.32"/>
    <n v="126698.88"/>
    <s v="Bonifico"/>
    <d v="2022-12-16T00:00:00"/>
    <s v="13947"/>
    <s v="SAN. BANCO POPOLARE CC TESORERIA"/>
  </r>
  <r>
    <s v="941023"/>
    <s v="92743"/>
    <x v="5"/>
    <s v="ACQ"/>
    <s v="222007134"/>
    <d v="2022-10-27T00:00:00"/>
    <m/>
    <n v="42.9"/>
    <s v="60"/>
    <d v="2022-11-02T00:00:00"/>
    <d v="2023-01-01T00:00:00"/>
    <n v="-11"/>
    <n v="49"/>
    <n v="39"/>
    <n v="-429"/>
    <n v="1911"/>
    <s v="Bonifico"/>
    <d v="2022-12-21T00:00:00"/>
    <s v="14207"/>
    <s v="SAN. BANCO POPOLARE CC TESORERIA"/>
  </r>
  <r>
    <s v="941024"/>
    <s v="96491"/>
    <x v="3"/>
    <s v="ACQ"/>
    <s v="22231329"/>
    <d v="2022-10-27T00:00:00"/>
    <m/>
    <n v="131.76"/>
    <s v="60"/>
    <d v="2022-11-02T00:00:00"/>
    <d v="2023-01-01T00:00:00"/>
    <n v="-12"/>
    <n v="48"/>
    <n v="108"/>
    <n v="-1296"/>
    <n v="5184"/>
    <s v="Bonifico"/>
    <d v="2022-12-20T00:00:00"/>
    <s v="14108"/>
    <s v="SAN. BANCO POPOLARE CC TESORERIA"/>
  </r>
  <r>
    <s v="941025"/>
    <s v="101090"/>
    <x v="72"/>
    <s v="ACQ"/>
    <s v="858/PA"/>
    <d v="2022-10-27T00:00:00"/>
    <m/>
    <n v="439.98"/>
    <s v="60"/>
    <d v="2022-11-02T00:00:00"/>
    <d v="2023-01-01T00:00:00"/>
    <n v="-16"/>
    <n v="44"/>
    <n v="360.64"/>
    <n v="-5770.24"/>
    <n v="15868.16"/>
    <s v="Bonifico"/>
    <d v="2022-12-16T00:00:00"/>
    <s v="13875"/>
    <s v="SAN. BANCO POPOLARE CC TESORERIA"/>
  </r>
  <r>
    <s v="941026"/>
    <s v="91477"/>
    <x v="106"/>
    <s v="ACQ"/>
    <s v="1209393451"/>
    <d v="2022-10-27T00:00:00"/>
    <m/>
    <n v="114.4"/>
    <s v="60"/>
    <d v="2022-11-02T00:00:00"/>
    <d v="2023-01-01T00:00:00"/>
    <n v="-18"/>
    <n v="42"/>
    <n v="110"/>
    <n v="-1980"/>
    <n v="4620"/>
    <s v="Bonifico"/>
    <d v="2022-12-14T00:00:00"/>
    <s v="13597"/>
    <s v="SAN. BANCO POPOLARE CC TESORERIA"/>
  </r>
  <r>
    <s v="941027"/>
    <s v="96491"/>
    <x v="3"/>
    <s v="ACQ"/>
    <s v="22230829"/>
    <d v="2022-10-27T00:00:00"/>
    <m/>
    <n v="841.34"/>
    <s v="60"/>
    <d v="2022-11-02T00:00:00"/>
    <d v="2023-01-01T00:00:00"/>
    <n v="-18"/>
    <n v="42"/>
    <n v="797.28"/>
    <n v="-14351.039999999999"/>
    <n v="33485.760000000002"/>
    <s v="Bonifico"/>
    <d v="2022-12-14T00:00:00"/>
    <s v="13657"/>
    <s v="SAN. BANCO POPOLARE CC TESORERIA"/>
  </r>
  <r>
    <s v="941028"/>
    <s v="91477"/>
    <x v="106"/>
    <s v="ACQ"/>
    <s v="1209393648"/>
    <d v="2022-10-27T00:00:00"/>
    <m/>
    <n v="1299.3"/>
    <s v="60"/>
    <d v="2022-11-02T00:00:00"/>
    <d v="2023-01-01T00:00:00"/>
    <n v="-18"/>
    <n v="42"/>
    <n v="1065"/>
    <n v="-19170"/>
    <n v="44730"/>
    <s v="Bonifico"/>
    <d v="2022-12-14T00:00:00"/>
    <s v="13597"/>
    <s v="SAN. BANCO POPOLARE CC TESORERIA"/>
  </r>
  <r>
    <s v="941030"/>
    <s v="90676"/>
    <x v="722"/>
    <s v="ACQ"/>
    <s v="12TXLP00004051"/>
    <d v="2022-10-13T00:00:00"/>
    <s v="utilizzo POS c/o ASST CREMONA RAC 02 LU-AGO-SETT 2022"/>
    <n v="36.6"/>
    <s v="60"/>
    <d v="2022-11-02T00:00:00"/>
    <d v="2023-01-01T00:00:00"/>
    <n v="-34"/>
    <n v="26"/>
    <n v="30"/>
    <n v="-1020"/>
    <n v="780"/>
    <s v="Bonifico"/>
    <d v="2022-11-28T00:00:00"/>
    <s v="12803"/>
    <s v="SAN. BANCO POPOLARE CC TESORERIA"/>
  </r>
  <r>
    <s v="941031"/>
    <s v="90676"/>
    <x v="722"/>
    <s v="ACQ"/>
    <s v="12TXLP00004312"/>
    <d v="2022-10-13T00:00:00"/>
    <s v="utilizzo POS c/ ASST CREMONA - RAC 26 - LU-AGO-SETT 2022"/>
    <n v="100.52"/>
    <s v="60"/>
    <d v="2022-11-02T00:00:00"/>
    <d v="2023-01-01T00:00:00"/>
    <n v="-39"/>
    <n v="21"/>
    <n v="82.39"/>
    <n v="-3213.21"/>
    <n v="1730.19"/>
    <s v="Bonifico"/>
    <d v="2022-11-23T00:00:00"/>
    <s v="12521"/>
    <s v="TERR. BANCO POPOLARE"/>
  </r>
  <r>
    <s v="941032"/>
    <s v="90676"/>
    <x v="722"/>
    <s v="ACQ"/>
    <s v="12TXLP00004056"/>
    <d v="2022-10-13T00:00:00"/>
    <s v="utilizzo POS c/STUDI PRIVATI - RAC 18 - LU-AGO-SETT 2022"/>
    <n v="80.67"/>
    <s v="60"/>
    <d v="2022-11-02T00:00:00"/>
    <d v="2023-01-01T00:00:00"/>
    <n v="-34"/>
    <n v="26"/>
    <n v="66.12"/>
    <n v="-2248.08"/>
    <n v="1719.1200000000001"/>
    <s v="Bonifico"/>
    <d v="2022-11-28T00:00:00"/>
    <s v="12803"/>
    <s v="SAN. BANCO POPOLARE CC TESORERIA"/>
  </r>
  <r>
    <s v="941033"/>
    <s v="90676"/>
    <x v="722"/>
    <s v="ACQ"/>
    <s v="12TXLP00004320"/>
    <d v="2022-10-13T00:00:00"/>
    <s v="utilizzo POS c/ ASST CREMONA - RAC 27 - LU-AGO-SETT 2022"/>
    <n v="149.38999999999999"/>
    <s v="60"/>
    <d v="2022-11-02T00:00:00"/>
    <d v="2023-01-01T00:00:00"/>
    <n v="-34"/>
    <n v="26"/>
    <n v="122.45"/>
    <n v="-4163.3"/>
    <n v="3183.7000000000003"/>
    <s v="Bonifico"/>
    <d v="2022-11-28T00:00:00"/>
    <s v="12803"/>
    <s v="SAN. BANCO POPOLARE CC TESORERIA"/>
  </r>
  <r>
    <s v="941034"/>
    <s v="90676"/>
    <x v="722"/>
    <s v="ACQ"/>
    <s v="12TXLP00004526"/>
    <d v="2022-10-13T00:00:00"/>
    <s v="utilizzo POS c/STUDI PRIVATI - RAC 39 - LU-AGO-SETT 2022"/>
    <n v="66.69"/>
    <s v="60"/>
    <d v="2022-11-02T00:00:00"/>
    <d v="2023-01-01T00:00:00"/>
    <n v="-34"/>
    <n v="26"/>
    <n v="54.66"/>
    <n v="-1858.4399999999998"/>
    <n v="1421.1599999999999"/>
    <s v="Bonifico"/>
    <d v="2022-11-28T00:00:00"/>
    <s v="12803"/>
    <s v="SAN. BANCO POPOLARE CC TESORERIA"/>
  </r>
  <r>
    <s v="941035"/>
    <s v="90676"/>
    <x v="722"/>
    <s v="ACQ"/>
    <s v="12TXLP00004600"/>
    <d v="2022-10-13T00:00:00"/>
    <s v="utilizzo POS c/ ASST CREMONA - RAC 41 - LU-AGO-SETT 2022"/>
    <n v="61.02"/>
    <s v="60"/>
    <d v="2022-11-02T00:00:00"/>
    <d v="2023-01-01T00:00:00"/>
    <n v="-34"/>
    <n v="26"/>
    <n v="50.02"/>
    <n v="-1700.68"/>
    <n v="1300.52"/>
    <s v="Bonifico"/>
    <d v="2022-11-28T00:00:00"/>
    <s v="12803"/>
    <s v="SAN. BANCO POPOLARE CC TESORERIA"/>
  </r>
  <r>
    <s v="941036"/>
    <s v="90676"/>
    <x v="722"/>
    <s v="ACQ"/>
    <s v="12TXLP00004052"/>
    <d v="2022-10-13T00:00:00"/>
    <s v="utilizzo POS c/ ASST CREMONA - RAC 09 - LU-AGO-SETT 2022"/>
    <n v="236.38"/>
    <s v="60"/>
    <d v="2022-11-02T00:00:00"/>
    <d v="2023-01-01T00:00:00"/>
    <n v="-34"/>
    <n v="26"/>
    <n v="193.75"/>
    <n v="-6587.5"/>
    <n v="5037.5"/>
    <s v="Bonifico"/>
    <d v="2022-11-28T00:00:00"/>
    <s v="12803"/>
    <s v="SAN. BANCO POPOLARE CC TESORERIA"/>
  </r>
  <r>
    <s v="941037"/>
    <s v="90676"/>
    <x v="722"/>
    <s v="ACQ"/>
    <s v="12TXLP00004326"/>
    <d v="2022-10-13T00:00:00"/>
    <s v="utilizzo POS c/ ASST CREMONA - RAC 29 - LU-AGO-SETT 2022"/>
    <n v="156.27000000000001"/>
    <s v="60"/>
    <d v="2022-11-02T00:00:00"/>
    <d v="2023-01-01T00:00:00"/>
    <n v="-34"/>
    <n v="26"/>
    <n v="128.09"/>
    <n v="-4355.0600000000004"/>
    <n v="3330.34"/>
    <s v="Bonifico"/>
    <d v="2022-11-28T00:00:00"/>
    <s v="12803"/>
    <s v="SAN. BANCO POPOLARE CC TESORERIA"/>
  </r>
  <r>
    <s v="941038"/>
    <s v="90676"/>
    <x v="722"/>
    <s v="ACQ"/>
    <s v="12TXLP00004527"/>
    <d v="2022-10-13T00:00:00"/>
    <s v="utilizzo POS c/ ASST CREMONA - RAC 40 - LU-AGO-SETT 2022"/>
    <n v="54.9"/>
    <s v="60"/>
    <d v="2022-11-02T00:00:00"/>
    <d v="2023-01-01T00:00:00"/>
    <n v="-34"/>
    <n v="26"/>
    <n v="45"/>
    <n v="-1530"/>
    <n v="1170"/>
    <s v="Bonifico"/>
    <d v="2022-11-28T00:00:00"/>
    <s v="12803"/>
    <s v="SAN. BANCO POPOLARE CC TESORERIA"/>
  </r>
  <r>
    <s v="941039"/>
    <s v="90676"/>
    <x v="722"/>
    <s v="ACQ"/>
    <s v="12TXLP00004457"/>
    <d v="2022-10-13T00:00:00"/>
    <s v="utilizzo POS c/STUDI PRIVATI - RAC 38 - LU-AGO-SETT 2022"/>
    <n v="93.55"/>
    <s v="60"/>
    <d v="2022-11-02T00:00:00"/>
    <d v="2023-01-01T00:00:00"/>
    <n v="-34"/>
    <n v="26"/>
    <n v="76.680000000000007"/>
    <n v="-2607.1200000000003"/>
    <n v="1993.6800000000003"/>
    <s v="Bonifico"/>
    <d v="2022-11-28T00:00:00"/>
    <s v="12803"/>
    <s v="SAN. BANCO POPOLARE CC TESORERIA"/>
  </r>
  <r>
    <s v="941040"/>
    <s v="90676"/>
    <x v="722"/>
    <s v="ACQ"/>
    <s v="12TXLP00004779"/>
    <d v="2022-10-13T00:00:00"/>
    <s v="utilizzo POS c/STUDI PRIVATI - RAC 44 - LU-AGO-SETT 2022"/>
    <n v="128.91"/>
    <s v="60"/>
    <d v="2022-11-02T00:00:00"/>
    <d v="2023-01-01T00:00:00"/>
    <n v="-34"/>
    <n v="26"/>
    <n v="105.66"/>
    <n v="-3592.44"/>
    <n v="2747.16"/>
    <s v="Bonifico"/>
    <d v="2022-11-28T00:00:00"/>
    <s v="12803"/>
    <s v="SAN. BANCO POPOLARE CC TESORERIA"/>
  </r>
  <r>
    <s v="941041"/>
    <s v="90676"/>
    <x v="722"/>
    <s v="ACQ"/>
    <s v="12TXLP00004305"/>
    <d v="2022-10-13T00:00:00"/>
    <s v="utilizzo POS c/ ASST CREMONA - RAC 25 - LU-AGO-SETT 2022"/>
    <n v="109.8"/>
    <s v="60"/>
    <d v="2022-11-02T00:00:00"/>
    <d v="2023-01-01T00:00:00"/>
    <n v="-34"/>
    <n v="26"/>
    <n v="90"/>
    <n v="-3060"/>
    <n v="2340"/>
    <s v="Bonifico"/>
    <d v="2022-11-28T00:00:00"/>
    <s v="12803"/>
    <s v="SAN. BANCO POPOLARE CC TESORERIA"/>
  </r>
  <r>
    <s v="941042"/>
    <s v="90676"/>
    <x v="722"/>
    <s v="ACQ"/>
    <s v="12TXLP00004407"/>
    <d v="2022-10-13T00:00:00"/>
    <s v="utilizzo POS c/ ASST CREMONA - RAC 32 - LU-AGO-SETT 2022"/>
    <n v="106.65"/>
    <s v="60"/>
    <d v="2022-11-02T00:00:00"/>
    <d v="2023-01-01T00:00:00"/>
    <n v="-34"/>
    <n v="26"/>
    <n v="87.42"/>
    <n v="-2972.28"/>
    <n v="2272.92"/>
    <s v="Bonifico"/>
    <d v="2022-11-28T00:00:00"/>
    <s v="12803"/>
    <s v="SAN. BANCO POPOLARE CC TESORERIA"/>
  </r>
  <r>
    <s v="941043"/>
    <s v="90676"/>
    <x v="722"/>
    <s v="ACQ"/>
    <s v="12TXLP00004413"/>
    <d v="2022-10-13T00:00:00"/>
    <s v="utilizzo POS c/ ASST CREMONA - RAC 33 - LU-AGO-SETT 2022"/>
    <n v="54.9"/>
    <s v="60"/>
    <d v="2022-11-02T00:00:00"/>
    <d v="2023-01-01T00:00:00"/>
    <n v="-34"/>
    <n v="26"/>
    <n v="45"/>
    <n v="-1530"/>
    <n v="1170"/>
    <s v="Bonifico"/>
    <d v="2022-11-28T00:00:00"/>
    <s v="12803"/>
    <s v="SAN. BANCO POPOLARE CC TESORERIA"/>
  </r>
  <r>
    <s v="941044"/>
    <s v="95675"/>
    <x v="28"/>
    <s v="ACQ"/>
    <s v="0086619224"/>
    <d v="2022-10-25T00:00:00"/>
    <m/>
    <n v="1311.26"/>
    <s v="60"/>
    <d v="2022-11-02T00:00:00"/>
    <d v="2023-01-01T00:00:00"/>
    <n v="-18"/>
    <n v="42"/>
    <n v="1074.8"/>
    <n v="-19346.399999999998"/>
    <n v="45141.599999999999"/>
    <s v="Bonifico"/>
    <d v="2022-12-14T00:00:00"/>
    <s v="13698"/>
    <s v="SAN. BANCO POPOLARE CC TESORERIA"/>
  </r>
  <r>
    <s v="941045"/>
    <s v="95105"/>
    <x v="67"/>
    <s v="ACQ"/>
    <s v="CMPH00008687"/>
    <d v="2022-10-26T00:00:00"/>
    <m/>
    <n v="40.21"/>
    <s v="60"/>
    <d v="2022-11-02T00:00:00"/>
    <d v="2023-01-01T00:00:00"/>
    <n v="-18"/>
    <n v="42"/>
    <n v="36.549999999999997"/>
    <n v="-657.9"/>
    <n v="1535.1"/>
    <s v="Bonifico"/>
    <d v="2022-12-14T00:00:00"/>
    <s v="13677"/>
    <s v="SAN. BANCO POPOLARE CC TESORERIA"/>
  </r>
  <r>
    <s v="941046"/>
    <s v="96751"/>
    <x v="175"/>
    <s v="ACQ"/>
    <s v="2220589"/>
    <d v="2022-10-25T00:00:00"/>
    <m/>
    <n v="352"/>
    <s v="60"/>
    <d v="2022-11-02T00:00:00"/>
    <d v="2023-01-01T00:00:00"/>
    <n v="-16"/>
    <n v="44"/>
    <n v="320"/>
    <n v="-5120"/>
    <n v="14080"/>
    <s v="Bonifico"/>
    <d v="2022-12-16T00:00:00"/>
    <s v="13829"/>
    <s v="SAN. BANCO POPOLARE CC TESORERIA"/>
  </r>
  <r>
    <s v="941047"/>
    <s v="94921"/>
    <x v="182"/>
    <s v="ACQ"/>
    <s v="8722179578"/>
    <d v="2022-10-26T00:00:00"/>
    <m/>
    <n v="26312.22"/>
    <s v="60"/>
    <d v="2022-11-02T00:00:00"/>
    <d v="2023-01-01T00:00:00"/>
    <n v="-16"/>
    <n v="44"/>
    <n v="23920.2"/>
    <n v="-382723.2"/>
    <n v="1052488.8"/>
    <s v="Bonifico"/>
    <d v="2022-12-16T00:00:00"/>
    <s v="13883"/>
    <s v="SAN. BANCO POPOLARE CC TESORERIA"/>
  </r>
  <r>
    <s v="941048"/>
    <s v="92743"/>
    <x v="5"/>
    <s v="ACQ"/>
    <s v="222007136"/>
    <d v="2022-10-27T00:00:00"/>
    <m/>
    <n v="193.6"/>
    <s v="60"/>
    <d v="2022-11-02T00:00:00"/>
    <d v="2023-01-01T00:00:00"/>
    <n v="-16"/>
    <n v="44"/>
    <n v="176"/>
    <n v="-2816"/>
    <n v="7744"/>
    <s v="Bonifico"/>
    <d v="2022-12-16T00:00:00"/>
    <s v="13860"/>
    <s v="SAN. BANCO POPOLARE CC TESORERIA"/>
  </r>
  <r>
    <s v="941049"/>
    <s v="95420"/>
    <x v="174"/>
    <s v="ACQ"/>
    <s v="3202223892"/>
    <d v="2022-10-25T00:00:00"/>
    <m/>
    <n v="26668.62"/>
    <s v="60"/>
    <d v="2022-11-02T00:00:00"/>
    <d v="2023-01-01T00:00:00"/>
    <n v="-16"/>
    <n v="44"/>
    <n v="24244.2"/>
    <n v="-387907.2"/>
    <n v="1066744.8"/>
    <s v="Bonifico"/>
    <d v="2022-12-16T00:00:00"/>
    <s v="13923"/>
    <s v="SAN. BANCO POPOLARE CC TESORERIA"/>
  </r>
  <r>
    <s v="941050"/>
    <s v="22839"/>
    <x v="278"/>
    <s v="ACQ"/>
    <s v="25901789"/>
    <d v="2022-10-25T00:00:00"/>
    <m/>
    <n v="385.11"/>
    <s v="60"/>
    <d v="2022-11-02T00:00:00"/>
    <d v="2023-01-01T00:00:00"/>
    <n v="-11"/>
    <n v="49"/>
    <n v="370.3"/>
    <n v="-4073.3"/>
    <n v="18144.7"/>
    <s v="Bonifico"/>
    <d v="2022-12-21T00:00:00"/>
    <s v="14191"/>
    <s v="SAN. BANCO POPOLARE CC TESORERIA"/>
  </r>
  <r>
    <s v="941051"/>
    <s v="90507"/>
    <x v="147"/>
    <s v="ACQ"/>
    <s v="6752339347"/>
    <d v="2022-10-27T00:00:00"/>
    <m/>
    <n v="440"/>
    <s v="60"/>
    <d v="2022-11-02T00:00:00"/>
    <d v="2023-01-01T00:00:00"/>
    <n v="-16"/>
    <n v="44"/>
    <n v="400"/>
    <n v="-6400"/>
    <n v="17600"/>
    <s v="Bonifico"/>
    <d v="2022-12-16T00:00:00"/>
    <s v="13943"/>
    <s v="SAN. BANCO POPOLARE CC TESORERIA"/>
  </r>
  <r>
    <s v="941052"/>
    <s v="90507"/>
    <x v="147"/>
    <s v="ACQ"/>
    <s v="6752339348"/>
    <d v="2022-10-27T00:00:00"/>
    <m/>
    <n v="66498.3"/>
    <s v="60"/>
    <d v="2022-11-02T00:00:00"/>
    <d v="2023-01-01T00:00:00"/>
    <n v="-16"/>
    <n v="44"/>
    <n v="60453"/>
    <n v="-967248"/>
    <n v="2659932"/>
    <s v="Bonifico"/>
    <d v="2022-12-16T00:00:00"/>
    <s v="13943"/>
    <s v="SAN. BANCO POPOLARE CC TESORERIA"/>
  </r>
  <r>
    <s v="941053"/>
    <s v="95802"/>
    <x v="103"/>
    <s v="ACQ"/>
    <s v="0931867866"/>
    <d v="2022-10-28T00:00:00"/>
    <m/>
    <n v="1074.4100000000001"/>
    <s v="60"/>
    <d v="2022-11-02T00:00:00"/>
    <d v="2023-01-01T00:00:00"/>
    <n v="-12"/>
    <n v="48"/>
    <n v="976.74"/>
    <n v="-11720.880000000001"/>
    <n v="46883.520000000004"/>
    <s v="Bonifico"/>
    <d v="2022-12-20T00:00:00"/>
    <s v="14048"/>
    <s v="SAN. BANCO POPOLARE CC TESORERIA"/>
  </r>
  <r>
    <s v="941054"/>
    <s v="22749"/>
    <x v="104"/>
    <s v="ACQ"/>
    <s v="2110583364"/>
    <d v="2022-10-27T00:00:00"/>
    <s v="NOL. OTTOBRE 2022 DI 16 APPARECCHIATURE 5008 ONLINE PLUS"/>
    <n v="4109.91"/>
    <s v="60"/>
    <d v="2022-11-02T00:00:00"/>
    <d v="2023-01-01T00:00:00"/>
    <n v="-18"/>
    <n v="42"/>
    <n v="3951.84"/>
    <n v="-71133.119999999995"/>
    <n v="165977.28"/>
    <s v="Bonifico"/>
    <d v="2022-12-14T00:00:00"/>
    <s v="13500"/>
    <s v="SAN. BANCO POPOLARE CC TESORERIA"/>
  </r>
  <r>
    <s v="941055"/>
    <s v="91380"/>
    <x v="54"/>
    <s v="ACQ"/>
    <s v="1003101283"/>
    <d v="2022-10-27T00:00:00"/>
    <s v="TERR OTTOBRE"/>
    <n v="1472.06"/>
    <s v="60"/>
    <d v="2022-11-02T00:00:00"/>
    <d v="2023-01-01T00:00:00"/>
    <n v="-13"/>
    <n v="47"/>
    <n v="1338.24"/>
    <n v="-17397.12"/>
    <n v="62897.279999999999"/>
    <s v="Bonifico"/>
    <d v="2022-12-19T00:00:00"/>
    <s v="13967"/>
    <s v="TERR. BANCO POPOLARE"/>
  </r>
  <r>
    <s v="941056"/>
    <s v="91330"/>
    <x v="468"/>
    <s v="ACQ"/>
    <s v="55/66/2022"/>
    <d v="2022-10-10T00:00:00"/>
    <s v="CANONE LOCAZ.NEUROPS.INF. APRILE/DICEMBRE '22"/>
    <n v="15555"/>
    <s v="60"/>
    <d v="2022-11-02T00:00:00"/>
    <d v="2023-01-01T00:00:00"/>
    <n v="-17"/>
    <n v="43"/>
    <n v="12750"/>
    <n v="-216750"/>
    <n v="548250"/>
    <s v="Bonifico"/>
    <d v="2022-12-15T00:00:00"/>
    <s v="13806"/>
    <s v="SAN. BANCO POPOLARE CC TESORERIA"/>
  </r>
  <r>
    <s v="941058"/>
    <s v="90676"/>
    <x v="722"/>
    <s v="ACQ"/>
    <s v="12TXLP00004050"/>
    <d v="2022-10-13T00:00:00"/>
    <s v="utilizzo POS c/ ASST CREMONA - RAC 07 - LU-AGO-SETT 2022"/>
    <n v="583.49"/>
    <s v="60"/>
    <d v="2022-11-02T00:00:00"/>
    <d v="2023-01-01T00:00:00"/>
    <n v="-34"/>
    <n v="26"/>
    <n v="478.27"/>
    <n v="-16261.18"/>
    <n v="12435.02"/>
    <s v="Bonifico"/>
    <d v="2022-11-28T00:00:00"/>
    <s v="12803"/>
    <s v="SAN. BANCO POPOLARE CC TESORERIA"/>
  </r>
  <r>
    <s v="941059"/>
    <s v="90675"/>
    <x v="466"/>
    <s v="ACQ"/>
    <s v="22FVRW147264"/>
    <d v="2022-09-30T00:00:00"/>
    <s v="TECNICI POC E POP"/>
    <n v="18149.439999999999"/>
    <s v="60"/>
    <d v="2022-11-02T00:00:00"/>
    <d v="2023-01-01T00:00:00"/>
    <n v="-20"/>
    <n v="40"/>
    <n v="17910.97"/>
    <n v="-358219.4"/>
    <n v="716438.8"/>
    <s v="Bonifico"/>
    <d v="2022-12-12T00:00:00"/>
    <s v="13374"/>
    <s v="SAN. BANCO POPOLARE CC TESORERIA"/>
  </r>
  <r>
    <s v="941060"/>
    <s v="90675"/>
    <x v="466"/>
    <s v="ACQ"/>
    <s v="22FVRW147266"/>
    <d v="2022-09-30T00:00:00"/>
    <s v="TERRIT. - TECNICI COV"/>
    <n v="3351.9"/>
    <s v="60"/>
    <d v="2022-11-02T00:00:00"/>
    <d v="2023-01-01T00:00:00"/>
    <n v="-20"/>
    <n v="40"/>
    <n v="3311.79"/>
    <n v="-66235.8"/>
    <n v="132471.6"/>
    <s v="Bonifico"/>
    <d v="2022-12-12T00:00:00"/>
    <s v="13367"/>
    <s v="TERR. BANCO POPOLARE"/>
  </r>
  <r>
    <s v="941061"/>
    <s v="90675"/>
    <x v="466"/>
    <s v="ACQ"/>
    <s v="22FVRW147267"/>
    <d v="2022-09-30T00:00:00"/>
    <s v="V. N.C. 6970 DEL 31/10 AMM.VI POC E POP RETTIF.GIUGNO E AGOSTO '22"/>
    <n v="31243.25"/>
    <s v="60"/>
    <d v="2022-11-02T00:00:00"/>
    <d v="2023-01-01T00:00:00"/>
    <n v="0"/>
    <n v="60"/>
    <n v="30835.09"/>
    <n v="0"/>
    <n v="1850105.4"/>
    <s v="Bonifico"/>
    <d v="2022-12-12T00:00:00"/>
    <s v="13374"/>
    <s v="SAN. BANCO POPOLARE CC TESORERIA"/>
  </r>
  <r>
    <s v="941062"/>
    <s v="90676"/>
    <x v="722"/>
    <s v="ACQ"/>
    <s v="12TXLP00004324"/>
    <d v="2022-10-13T00:00:00"/>
    <s v="utilizzo POS c/ ASST CREMONA - RAC 28 - LU-AGO-SETT 2022"/>
    <n v="62.27"/>
    <s v="60"/>
    <d v="2022-11-02T00:00:00"/>
    <d v="2023-01-01T00:00:00"/>
    <n v="-34"/>
    <n v="26"/>
    <n v="51.04"/>
    <n v="-1735.36"/>
    <n v="1327.04"/>
    <s v="Bonifico"/>
    <d v="2022-11-28T00:00:00"/>
    <s v="12803"/>
    <s v="SAN. BANCO POPOLARE CC TESORERIA"/>
  </r>
  <r>
    <s v="941063"/>
    <s v="90676"/>
    <x v="722"/>
    <s v="ACQ"/>
    <s v="12TXLP00004115"/>
    <d v="2022-10-13T00:00:00"/>
    <s v="utilizzo POS c/ ASST CREMONA - RAC 22 - LU-AGO-SETT 2022"/>
    <n v="84.45"/>
    <s v="60"/>
    <d v="2022-11-02T00:00:00"/>
    <d v="2023-01-01T00:00:00"/>
    <n v="-39"/>
    <n v="21"/>
    <n v="69.22"/>
    <n v="-2699.58"/>
    <n v="1453.62"/>
    <s v="Bonifico"/>
    <d v="2022-11-23T00:00:00"/>
    <s v="12521"/>
    <s v="TERR. BANCO POPOLARE"/>
  </r>
  <r>
    <s v="941064"/>
    <s v="90476"/>
    <x v="144"/>
    <s v="ACQ"/>
    <s v="0000148351"/>
    <d v="2022-10-26T00:00:00"/>
    <m/>
    <n v="6390.78"/>
    <s v="60"/>
    <d v="2022-11-02T00:00:00"/>
    <d v="2023-01-01T00:00:00"/>
    <n v="-16"/>
    <n v="44"/>
    <n v="5809.8"/>
    <n v="-92956.800000000003"/>
    <n v="255631.2"/>
    <s v="Bonifico"/>
    <d v="2022-12-16T00:00:00"/>
    <s v="13900"/>
    <s v="SAN. BANCO POPOLARE CC TESORERIA"/>
  </r>
  <r>
    <s v="941065"/>
    <s v="93295"/>
    <x v="194"/>
    <s v="ACQ"/>
    <s v="1022193721"/>
    <d v="2022-10-27T00:00:00"/>
    <s v="NC A STORNO PARZ. FT 1022345905 DEL 30/9/22"/>
    <n v="-5211.34"/>
    <s v="60"/>
    <d v="2022-11-02T00:00:00"/>
    <d v="2023-01-01T00:00:00"/>
    <n v="0"/>
    <n v="60"/>
    <n v="-5010.8999999999996"/>
    <n v="0"/>
    <n v="-300654"/>
    <s v="Bonifico"/>
    <d v="2022-11-23T00:00:00"/>
    <s v="12539"/>
    <s v="SAN. BANCO POPOLARE CC TESORERIA"/>
  </r>
  <r>
    <s v="941066"/>
    <s v="10919"/>
    <x v="723"/>
    <s v="ACQ"/>
    <s v="28/PA"/>
    <d v="2022-10-27T00:00:00"/>
    <m/>
    <n v="1672.62"/>
    <s v="60"/>
    <d v="2022-11-02T00:00:00"/>
    <d v="2023-01-01T00:00:00"/>
    <n v="-18"/>
    <n v="42"/>
    <n v="1371"/>
    <n v="-24678"/>
    <n v="57582"/>
    <s v="Bonifico"/>
    <d v="2022-12-14T00:00:00"/>
    <s v="13578"/>
    <s v="SAN. BANCO POPOLARE CC TESORERIA"/>
  </r>
  <r>
    <s v="941067"/>
    <s v="90538"/>
    <x v="45"/>
    <s v="ACQ"/>
    <s v="001332/V5"/>
    <d v="2022-10-25T00:00:00"/>
    <m/>
    <n v="888.16"/>
    <s v="60"/>
    <d v="2022-11-02T00:00:00"/>
    <d v="2023-01-01T00:00:00"/>
    <n v="-18"/>
    <n v="42"/>
    <n v="728"/>
    <n v="-13104"/>
    <n v="30576"/>
    <s v="Bonifico"/>
    <d v="2022-12-14T00:00:00"/>
    <s v="13535"/>
    <s v="SAN. BANCO POPOLARE CC TESORERIA"/>
  </r>
  <r>
    <s v="941068"/>
    <s v="90538"/>
    <x v="45"/>
    <s v="ACQ"/>
    <s v="001333/V5"/>
    <d v="2022-10-25T00:00:00"/>
    <m/>
    <n v="42.7"/>
    <s v="60"/>
    <d v="2022-11-02T00:00:00"/>
    <d v="2023-01-01T00:00:00"/>
    <n v="-12"/>
    <n v="48"/>
    <n v="35"/>
    <n v="-420"/>
    <n v="1680"/>
    <s v="Bonifico"/>
    <d v="2022-12-20T00:00:00"/>
    <s v="13991"/>
    <s v="SAN. BANCO POPOLARE CC TESORERIA"/>
  </r>
  <r>
    <s v="941069"/>
    <s v="90538"/>
    <x v="45"/>
    <s v="ACQ"/>
    <s v="001330/V5"/>
    <d v="2022-10-25T00:00:00"/>
    <m/>
    <n v="128.1"/>
    <s v="60"/>
    <d v="2022-11-02T00:00:00"/>
    <d v="2023-01-01T00:00:00"/>
    <n v="-12"/>
    <n v="48"/>
    <n v="105"/>
    <n v="-1260"/>
    <n v="5040"/>
    <s v="Bonifico"/>
    <d v="2022-12-20T00:00:00"/>
    <s v="13991"/>
    <s v="SAN. BANCO POPOLARE CC TESORERIA"/>
  </r>
  <r>
    <s v="941070"/>
    <s v="94628"/>
    <x v="329"/>
    <s v="ACQ"/>
    <s v="003709"/>
    <d v="2022-10-24T00:00:00"/>
    <m/>
    <n v="333.08"/>
    <s v="60"/>
    <d v="2022-11-02T00:00:00"/>
    <d v="2023-01-01T00:00:00"/>
    <n v="-18"/>
    <n v="42"/>
    <n v="273.02"/>
    <n v="-4914.3599999999997"/>
    <n v="11466.84"/>
    <s v="Bonifico"/>
    <d v="2022-12-14T00:00:00"/>
    <s v="13493"/>
    <s v="SAN. BANCO POPOLARE CC TESORERIA"/>
  </r>
  <r>
    <s v="941071"/>
    <s v="90014"/>
    <x v="296"/>
    <s v="ACQ"/>
    <s v="2022004703"/>
    <d v="2022-10-27T00:00:00"/>
    <m/>
    <n v="590.72"/>
    <s v="60"/>
    <d v="2022-11-02T00:00:00"/>
    <d v="2023-01-01T00:00:00"/>
    <n v="-18"/>
    <n v="42"/>
    <n v="484.2"/>
    <n v="-8715.6"/>
    <n v="20336.399999999998"/>
    <s v="Bonifico"/>
    <d v="2022-12-14T00:00:00"/>
    <s v="13652"/>
    <s v="SAN. BANCO POPOLARE CC TESORERIA"/>
  </r>
  <r>
    <s v="941072"/>
    <s v="90538"/>
    <x v="45"/>
    <s v="ACQ"/>
    <s v="001328/V5"/>
    <d v="2022-10-25T00:00:00"/>
    <m/>
    <n v="1268.8"/>
    <s v="60"/>
    <d v="2022-11-02T00:00:00"/>
    <d v="2023-01-01T00:00:00"/>
    <n v="-18"/>
    <n v="42"/>
    <n v="1040"/>
    <n v="-18720"/>
    <n v="43680"/>
    <s v="Bonifico"/>
    <d v="2022-12-14T00:00:00"/>
    <s v="13535"/>
    <s v="SAN. BANCO POPOLARE CC TESORERIA"/>
  </r>
  <r>
    <s v="941073"/>
    <s v="90341"/>
    <x v="245"/>
    <s v="ACQ"/>
    <s v="0400122VEN215005"/>
    <d v="2022-10-26T00:00:00"/>
    <m/>
    <n v="1692.9"/>
    <s v="60"/>
    <d v="2022-11-02T00:00:00"/>
    <d v="2023-01-01T00:00:00"/>
    <n v="-16"/>
    <n v="44"/>
    <n v="1539"/>
    <n v="-24624"/>
    <n v="67716"/>
    <s v="Bonifico"/>
    <d v="2022-12-16T00:00:00"/>
    <s v="13938"/>
    <s v="SAN. BANCO POPOLARE CC TESORERIA"/>
  </r>
  <r>
    <s v="941074"/>
    <s v="95277"/>
    <x v="107"/>
    <s v="ACQ"/>
    <s v="0000001000089549"/>
    <d v="2022-10-26T00:00:00"/>
    <m/>
    <n v="2825.79"/>
    <s v="60"/>
    <d v="2022-11-02T00:00:00"/>
    <d v="2023-01-01T00:00:00"/>
    <n v="-16"/>
    <n v="44"/>
    <n v="2568.9"/>
    <n v="-41102.400000000001"/>
    <n v="113031.6"/>
    <s v="Bonifico"/>
    <d v="2022-12-16T00:00:00"/>
    <s v="13837"/>
    <s v="SAN. BANCO POPOLARE CC TESORERIA"/>
  </r>
  <r>
    <s v="941075"/>
    <s v="96419"/>
    <x v="160"/>
    <s v="ACQ"/>
    <s v="P3615"/>
    <d v="2022-10-21T00:00:00"/>
    <m/>
    <n v="199.41"/>
    <s v="60"/>
    <d v="2022-11-02T00:00:00"/>
    <d v="2023-01-01T00:00:00"/>
    <n v="-18"/>
    <n v="42"/>
    <n v="181.28"/>
    <n v="-3263.04"/>
    <n v="7613.76"/>
    <s v="Bonifico"/>
    <d v="2022-12-14T00:00:00"/>
    <s v="13693"/>
    <s v="SAN. BANCO POPOLARE CC TESORERIA"/>
  </r>
  <r>
    <s v="941076"/>
    <s v="90805"/>
    <x v="362"/>
    <s v="ACQ"/>
    <s v="3071 /PA"/>
    <d v="2022-10-26T00:00:00"/>
    <m/>
    <n v="386.69"/>
    <s v="60"/>
    <d v="2022-11-02T00:00:00"/>
    <d v="2023-01-01T00:00:00"/>
    <n v="-11"/>
    <n v="49"/>
    <n v="351.54"/>
    <n v="-3866.94"/>
    <n v="17225.460000000003"/>
    <s v="Bonifico"/>
    <d v="2022-12-21T00:00:00"/>
    <s v="14235"/>
    <s v="SAN. BANCO POPOLARE CC TESORERIA"/>
  </r>
  <r>
    <s v="941077"/>
    <s v="90676"/>
    <x v="722"/>
    <s v="ACQ"/>
    <s v="12TXLP00004053"/>
    <d v="2022-10-13T00:00:00"/>
    <s v="utilizzo POS c/ ASST CREMONA - RAC 03 - LU-AGO-SETT 2022"/>
    <n v="542.04999999999995"/>
    <s v="60"/>
    <d v="2022-11-02T00:00:00"/>
    <d v="2023-01-01T00:00:00"/>
    <n v="-34"/>
    <n v="26"/>
    <n v="444.3"/>
    <n v="-15106.2"/>
    <n v="11551.800000000001"/>
    <s v="Bonifico"/>
    <d v="2022-11-28T00:00:00"/>
    <s v="12803"/>
    <s v="SAN. BANCO POPOLARE CC TESORERIA"/>
  </r>
  <r>
    <s v="941078"/>
    <s v="90676"/>
    <x v="722"/>
    <s v="ACQ"/>
    <s v="12TXLP00004148"/>
    <d v="2022-10-13T00:00:00"/>
    <s v="utilizzo POS c/ ASST CREMONA - RAC 24 - LU-AGO-SETT 2022"/>
    <n v="148.5"/>
    <s v="60"/>
    <d v="2022-11-02T00:00:00"/>
    <d v="2023-01-01T00:00:00"/>
    <n v="-34"/>
    <n v="26"/>
    <n v="121.72"/>
    <n v="-4138.4799999999996"/>
    <n v="3164.72"/>
    <s v="Bonifico"/>
    <d v="2022-11-28T00:00:00"/>
    <s v="12803"/>
    <s v="SAN. BANCO POPOLARE CC TESORERIA"/>
  </r>
  <r>
    <s v="941079"/>
    <s v="90676"/>
    <x v="722"/>
    <s v="ACQ"/>
    <s v="12TXLP00004803"/>
    <d v="2022-10-13T00:00:00"/>
    <s v="utilizzo POS c/ ASST CREMONA - RAC 45 - LU-AGO-SETT 2022"/>
    <n v="189.27"/>
    <s v="60"/>
    <d v="2022-11-02T00:00:00"/>
    <d v="2023-01-01T00:00:00"/>
    <n v="-34"/>
    <n v="26"/>
    <n v="155.13999999999999"/>
    <n v="-5274.7599999999993"/>
    <n v="4033.6399999999994"/>
    <s v="Bonifico"/>
    <d v="2022-11-28T00:00:00"/>
    <s v="12803"/>
    <s v="SAN. BANCO POPOLARE CC TESORERIA"/>
  </r>
  <r>
    <s v="941080"/>
    <s v="90676"/>
    <x v="722"/>
    <s v="ACQ"/>
    <s v="12TXLP00004130"/>
    <d v="2022-10-13T00:00:00"/>
    <s v="utilizzo POS c/ ASST CREMONA - RAC 23 - LU-AGO-SETT 2022"/>
    <n v="222.6"/>
    <s v="60"/>
    <d v="2022-11-02T00:00:00"/>
    <d v="2023-01-01T00:00:00"/>
    <n v="-34"/>
    <n v="26"/>
    <n v="182.46"/>
    <n v="-6203.64"/>
    <n v="4743.96"/>
    <s v="Bonifico"/>
    <d v="2022-11-28T00:00:00"/>
    <s v="12803"/>
    <s v="SAN. BANCO POPOLARE CC TESORERIA"/>
  </r>
  <r>
    <s v="941081"/>
    <s v="90676"/>
    <x v="722"/>
    <s v="ACQ"/>
    <s v="12TXLP00004048"/>
    <d v="2022-10-13T00:00:00"/>
    <s v="utilizzo POS c/ ASST CREMONA - RAC 05 - LU-AGO-SETT 2022"/>
    <n v="2324.2800000000002"/>
    <s v="60"/>
    <d v="2022-11-02T00:00:00"/>
    <d v="2023-01-01T00:00:00"/>
    <n v="-34"/>
    <n v="26"/>
    <n v="1905.15"/>
    <n v="-64775.100000000006"/>
    <n v="49533.9"/>
    <s v="Bonifico"/>
    <d v="2022-11-28T00:00:00"/>
    <s v="12803"/>
    <s v="SAN. BANCO POPOLARE CC TESORERIA"/>
  </r>
  <r>
    <s v="941082"/>
    <s v="22839"/>
    <x v="278"/>
    <s v="ACQ"/>
    <s v="25901787"/>
    <d v="2022-10-25T00:00:00"/>
    <m/>
    <n v="289.52"/>
    <s v="60"/>
    <d v="2022-11-02T00:00:00"/>
    <d v="2023-01-01T00:00:00"/>
    <n v="-11"/>
    <n v="49"/>
    <n v="271.60000000000002"/>
    <n v="-2987.6000000000004"/>
    <n v="13308.400000000001"/>
    <s v="Bonifico"/>
    <d v="2022-12-21T00:00:00"/>
    <s v="14191"/>
    <s v="SAN. BANCO POPOLARE CC TESORERIA"/>
  </r>
  <r>
    <s v="941083"/>
    <s v="96419"/>
    <x v="160"/>
    <s v="ACQ"/>
    <s v="P3613"/>
    <d v="2022-10-21T00:00:00"/>
    <m/>
    <n v="304.92"/>
    <s v="60"/>
    <d v="2022-11-02T00:00:00"/>
    <d v="2023-01-01T00:00:00"/>
    <n v="-18"/>
    <n v="42"/>
    <n v="277.2"/>
    <n v="-4989.5999999999995"/>
    <n v="11642.4"/>
    <s v="Bonifico"/>
    <d v="2022-12-14T00:00:00"/>
    <s v="13693"/>
    <s v="SAN. BANCO POPOLARE CC TESORERIA"/>
  </r>
  <r>
    <s v="941084"/>
    <s v="96419"/>
    <x v="160"/>
    <s v="ACQ"/>
    <s v="P3612"/>
    <d v="2022-10-21T00:00:00"/>
    <m/>
    <n v="71.739999999999995"/>
    <s v="60"/>
    <d v="2022-11-02T00:00:00"/>
    <d v="2023-01-01T00:00:00"/>
    <n v="-18"/>
    <n v="42"/>
    <n v="58.8"/>
    <n v="-1058.3999999999999"/>
    <n v="2469.6"/>
    <s v="Bonifico"/>
    <d v="2022-12-14T00:00:00"/>
    <s v="13693"/>
    <s v="SAN. BANCO POPOLARE CC TESORERIA"/>
  </r>
  <r>
    <s v="941085"/>
    <s v="95113"/>
    <x v="279"/>
    <s v="ACQ"/>
    <s v="11297/5"/>
    <d v="2022-10-26T00:00:00"/>
    <m/>
    <n v="331.78"/>
    <s v="60"/>
    <d v="2022-11-02T00:00:00"/>
    <d v="2023-01-01T00:00:00"/>
    <n v="-11"/>
    <n v="49"/>
    <n v="271.95"/>
    <n v="-2991.45"/>
    <n v="13325.55"/>
    <s v="Bonifico"/>
    <d v="2022-12-21T00:00:00"/>
    <s v="14206"/>
    <s v="SAN. BANCO POPOLARE CC TESORERIA"/>
  </r>
  <r>
    <s v="941086"/>
    <s v="95113"/>
    <x v="279"/>
    <s v="ACQ"/>
    <s v="11299/5"/>
    <d v="2022-10-26T00:00:00"/>
    <s v="COVID"/>
    <n v="2992.5"/>
    <s v="60"/>
    <d v="2022-11-02T00:00:00"/>
    <d v="2023-01-01T00:00:00"/>
    <n v="-12"/>
    <n v="48"/>
    <n v="2850"/>
    <n v="-34200"/>
    <n v="136800"/>
    <s v="Bonifico"/>
    <d v="2022-12-20T00:00:00"/>
    <s v="14100"/>
    <s v="SAN. BANCO POPOLARE CC TESORERIA"/>
  </r>
  <r>
    <s v="941087"/>
    <s v="96124"/>
    <x v="243"/>
    <s v="ACQ"/>
    <s v="3-2022-00205378"/>
    <d v="2022-10-24T00:00:00"/>
    <m/>
    <n v="41.85"/>
    <s v="60"/>
    <d v="2022-11-02T00:00:00"/>
    <d v="2023-01-01T00:00:00"/>
    <n v="-12"/>
    <n v="48"/>
    <n v="34.299999999999997"/>
    <n v="-411.59999999999997"/>
    <n v="1646.3999999999999"/>
    <s v="Bonifico"/>
    <d v="2022-12-20T00:00:00"/>
    <s v="14071"/>
    <s v="SAN. BANCO POPOLARE CC TESORERIA"/>
  </r>
  <r>
    <s v="941088"/>
    <s v="22839"/>
    <x v="278"/>
    <s v="ACQ"/>
    <s v="25901786"/>
    <d v="2022-10-25T00:00:00"/>
    <m/>
    <n v="520.29"/>
    <s v="60"/>
    <d v="2022-11-02T00:00:00"/>
    <d v="2023-01-01T00:00:00"/>
    <n v="-11"/>
    <n v="49"/>
    <n v="493.5"/>
    <n v="-5428.5"/>
    <n v="24181.5"/>
    <s v="Bonifico"/>
    <d v="2022-12-21T00:00:00"/>
    <s v="14191"/>
    <s v="SAN. BANCO POPOLARE CC TESORERIA"/>
  </r>
  <r>
    <s v="941089"/>
    <s v="22839"/>
    <x v="278"/>
    <s v="ACQ"/>
    <s v="25901790"/>
    <d v="2022-10-25T00:00:00"/>
    <m/>
    <n v="385.11"/>
    <s v="60"/>
    <d v="2022-11-02T00:00:00"/>
    <d v="2023-01-01T00:00:00"/>
    <n v="-11"/>
    <n v="49"/>
    <n v="370.3"/>
    <n v="-4073.3"/>
    <n v="18144.7"/>
    <s v="Bonifico"/>
    <d v="2022-12-21T00:00:00"/>
    <s v="14191"/>
    <s v="SAN. BANCO POPOLARE CC TESORERIA"/>
  </r>
  <r>
    <s v="941090"/>
    <s v="90114"/>
    <x v="145"/>
    <s v="ACQ"/>
    <s v="5029229523"/>
    <d v="2022-10-27T00:00:00"/>
    <m/>
    <n v="4663.32"/>
    <s v="60"/>
    <d v="2022-11-02T00:00:00"/>
    <d v="2023-01-01T00:00:00"/>
    <n v="-16"/>
    <n v="44"/>
    <n v="4239.38"/>
    <n v="-67830.080000000002"/>
    <n v="186532.72"/>
    <s v="Bonifico"/>
    <d v="2022-12-16T00:00:00"/>
    <s v="13832"/>
    <s v="SAN. BANCO POPOLARE CC TESORERIA"/>
  </r>
  <r>
    <s v="941091"/>
    <s v="93604"/>
    <x v="650"/>
    <s v="ACQ"/>
    <s v="350_460_22009297"/>
    <d v="2022-10-27T00:00:00"/>
    <m/>
    <n v="732"/>
    <s v="60"/>
    <d v="2022-11-02T00:00:00"/>
    <d v="2023-01-01T00:00:00"/>
    <n v="-12"/>
    <n v="48"/>
    <n v="600"/>
    <n v="-7200"/>
    <n v="28800"/>
    <s v="Bonifico"/>
    <d v="2022-12-20T00:00:00"/>
    <s v="14101"/>
    <s v="SAN. BANCO POPOLARE CC TESORERIA"/>
  </r>
  <r>
    <s v="941092"/>
    <s v="94614"/>
    <x v="262"/>
    <s v="ACQ"/>
    <s v="7172158007"/>
    <d v="2022-10-27T00:00:00"/>
    <m/>
    <n v="201.34"/>
    <s v="60"/>
    <d v="2022-11-02T00:00:00"/>
    <d v="2023-01-01T00:00:00"/>
    <n v="-12"/>
    <n v="48"/>
    <n v="193.6"/>
    <n v="-2323.1999999999998"/>
    <n v="9292.7999999999993"/>
    <s v="Bonifico"/>
    <d v="2022-12-20T00:00:00"/>
    <s v="14056"/>
    <s v="SAN. BANCO POPOLARE CC TESORERIA"/>
  </r>
  <r>
    <s v="941093"/>
    <s v="90544"/>
    <x v="11"/>
    <s v="ACQ"/>
    <s v="22139517"/>
    <d v="2022-10-26T00:00:00"/>
    <m/>
    <n v="112.2"/>
    <s v="60"/>
    <d v="2022-11-02T00:00:00"/>
    <d v="2023-01-01T00:00:00"/>
    <n v="-12"/>
    <n v="48"/>
    <n v="102"/>
    <n v="-1224"/>
    <n v="4896"/>
    <s v="Bonifico"/>
    <d v="2022-12-20T00:00:00"/>
    <s v="13980"/>
    <s v="SAN. BANCO POPOLARE CC TESORERIA"/>
  </r>
  <r>
    <s v="941094"/>
    <s v="99699"/>
    <x v="299"/>
    <s v="ACQ"/>
    <s v="3/2176"/>
    <d v="2022-10-19T00:00:00"/>
    <m/>
    <n v="554.32000000000005"/>
    <s v="60"/>
    <d v="2022-11-02T00:00:00"/>
    <d v="2023-01-01T00:00:00"/>
    <n v="-18"/>
    <n v="42"/>
    <n v="533"/>
    <n v="-9594"/>
    <n v="22386"/>
    <s v="Bonifico"/>
    <d v="2022-12-14T00:00:00"/>
    <s v="13475"/>
    <s v="SAN. BANCO POPOLARE CC TESORERIA"/>
  </r>
  <r>
    <s v="941095"/>
    <s v="90676"/>
    <x v="722"/>
    <s v="ACQ"/>
    <s v="12TXLP00004049"/>
    <d v="2022-10-13T00:00:00"/>
    <s v="utilizzo POS c/ ASST CREMONA - RAC 06 - LU-AGO-SETT 2022"/>
    <n v="424.07"/>
    <s v="60"/>
    <d v="2022-11-02T00:00:00"/>
    <d v="2023-01-01T00:00:00"/>
    <n v="-34"/>
    <n v="26"/>
    <n v="347.6"/>
    <n v="-11818.400000000001"/>
    <n v="9037.6"/>
    <s v="Bonifico"/>
    <d v="2022-11-28T00:00:00"/>
    <s v="12803"/>
    <s v="SAN. BANCO POPOLARE CC TESORERIA"/>
  </r>
  <r>
    <s v="941096"/>
    <s v="90676"/>
    <x v="722"/>
    <s v="ACQ"/>
    <s v="12TXLP00004054"/>
    <d v="2022-10-13T00:00:00"/>
    <s v="utilizzo POC c/o STUDI PRIVATI RAC 01 LU-AGO-SETT 2022"/>
    <n v="71.81"/>
    <s v="60"/>
    <d v="2022-11-02T00:00:00"/>
    <d v="2023-01-01T00:00:00"/>
    <n v="-34"/>
    <n v="26"/>
    <n v="58.86"/>
    <n v="-2001.24"/>
    <n v="1530.36"/>
    <s v="Bonifico"/>
    <d v="2022-11-28T00:00:00"/>
    <s v="12803"/>
    <s v="SAN. BANCO POPOLARE CC TESORERIA"/>
  </r>
  <r>
    <s v="941097"/>
    <s v="90676"/>
    <x v="722"/>
    <s v="ACQ"/>
    <s v="12TXLP00004055"/>
    <d v="2022-10-13T00:00:00"/>
    <s v="utilizzo POS c/STUDI PRIVATI - RAC 15 - LU-AGO-SETT 2022"/>
    <n v="54.9"/>
    <s v="60"/>
    <d v="2022-11-02T00:00:00"/>
    <d v="2023-01-01T00:00:00"/>
    <n v="-34"/>
    <n v="26"/>
    <n v="45"/>
    <n v="-1530"/>
    <n v="1170"/>
    <s v="Bonifico"/>
    <d v="2022-11-28T00:00:00"/>
    <s v="12803"/>
    <s v="SAN. BANCO POPOLARE CC TESORERIA"/>
  </r>
  <r>
    <s v="941098"/>
    <s v="90676"/>
    <x v="722"/>
    <s v="ACQ"/>
    <s v="12TXLP00004381"/>
    <d v="2022-10-13T00:00:00"/>
    <s v="utilizzo POS c/ ASST CREMONA - RAC 30 - LU-AGO-SETT 2022"/>
    <n v="283.11"/>
    <s v="60"/>
    <d v="2022-11-02T00:00:00"/>
    <d v="2023-01-01T00:00:00"/>
    <n v="-34"/>
    <n v="26"/>
    <n v="232.06"/>
    <n v="-7890.04"/>
    <n v="6033.56"/>
    <s v="Bonifico"/>
    <d v="2022-11-28T00:00:00"/>
    <s v="12803"/>
    <s v="SAN. BANCO POPOLARE CC TESORERIA"/>
  </r>
  <r>
    <s v="941099"/>
    <s v="90676"/>
    <x v="722"/>
    <s v="ACQ"/>
    <s v="12TXLP00004116"/>
    <d v="2022-10-13T00:00:00"/>
    <s v="utilizzo POS c/ ASST CREMONA - RAC 21 - LU-AGO-SETT 2022"/>
    <n v="60.05"/>
    <s v="60"/>
    <d v="2022-11-02T00:00:00"/>
    <d v="2023-01-01T00:00:00"/>
    <n v="-39"/>
    <n v="21"/>
    <n v="49.22"/>
    <n v="-1919.58"/>
    <n v="1033.6199999999999"/>
    <s v="Bonifico"/>
    <d v="2022-11-23T00:00:00"/>
    <s v="12521"/>
    <s v="TERR. BANCO POPOLARE"/>
  </r>
  <r>
    <s v="941100"/>
    <s v="90676"/>
    <x v="722"/>
    <s v="ACQ"/>
    <s v="12TXLP00004406"/>
    <d v="2022-10-13T00:00:00"/>
    <s v="utilizzo POS c/ ASST CREMONA - RAC 31 - LU-AGO-SETT 2022"/>
    <n v="54.9"/>
    <s v="60"/>
    <d v="2022-11-02T00:00:00"/>
    <d v="2023-01-01T00:00:00"/>
    <n v="-34"/>
    <n v="26"/>
    <n v="45"/>
    <n v="-1530"/>
    <n v="1170"/>
    <s v="Bonifico"/>
    <d v="2022-11-28T00:00:00"/>
    <s v="12803"/>
    <s v="SAN. BANCO POPOLARE CC TESORERIA"/>
  </r>
  <r>
    <s v="941101"/>
    <s v="90676"/>
    <x v="722"/>
    <s v="ACQ"/>
    <s v="12TXLP00004862"/>
    <d v="2022-10-13T00:00:00"/>
    <s v="utilizzo POS c/ ASST CREMONA - RAC 46 - LU-AGO-SETT 2022"/>
    <n v="89.96"/>
    <s v="60"/>
    <d v="2022-11-02T00:00:00"/>
    <d v="2023-01-01T00:00:00"/>
    <n v="-34"/>
    <n v="26"/>
    <n v="73.739999999999995"/>
    <n v="-2507.16"/>
    <n v="1917.2399999999998"/>
    <s v="Bonifico"/>
    <d v="2022-11-28T00:00:00"/>
    <s v="12803"/>
    <s v="SAN. BANCO POPOLARE CC TESORERIA"/>
  </r>
  <r>
    <s v="941102"/>
    <s v="90676"/>
    <x v="722"/>
    <s v="ACQ"/>
    <s v="12TXLP00004447"/>
    <d v="2022-10-13T00:00:00"/>
    <s v="utilizzo POS c/ ASST CREMONA - RAC 37 - LU-AGO-SETT 2022"/>
    <n v="76.69"/>
    <s v="60"/>
    <d v="2022-11-02T00:00:00"/>
    <d v="2023-01-01T00:00:00"/>
    <n v="-34"/>
    <n v="26"/>
    <n v="62.86"/>
    <n v="-2137.2399999999998"/>
    <n v="1634.36"/>
    <s v="Bonifico"/>
    <d v="2022-11-28T00:00:00"/>
    <s v="12803"/>
    <s v="SAN. BANCO POPOLARE CC TESORERIA"/>
  </r>
  <r>
    <s v="941103"/>
    <s v="94719"/>
    <x v="105"/>
    <s v="ACQ"/>
    <s v="6012222022701"/>
    <d v="2022-10-27T00:00:00"/>
    <m/>
    <n v="154"/>
    <s v="60"/>
    <d v="2022-11-02T00:00:00"/>
    <d v="2023-01-01T00:00:00"/>
    <n v="-16"/>
    <n v="44"/>
    <n v="140"/>
    <n v="-2240"/>
    <n v="6160"/>
    <s v="Bonifico"/>
    <d v="2022-12-16T00:00:00"/>
    <s v="13908"/>
    <s v="SAN. BANCO POPOLARE CC TESORERIA"/>
  </r>
  <r>
    <s v="941104"/>
    <s v="91477"/>
    <x v="106"/>
    <s v="ACQ"/>
    <s v="1209392595"/>
    <d v="2022-10-27T00:00:00"/>
    <m/>
    <n v="1299.3"/>
    <s v="60"/>
    <d v="2022-11-02T00:00:00"/>
    <d v="2023-01-01T00:00:00"/>
    <n v="-18"/>
    <n v="42"/>
    <n v="1065"/>
    <n v="-19170"/>
    <n v="44730"/>
    <s v="Bonifico"/>
    <d v="2022-12-14T00:00:00"/>
    <s v="13597"/>
    <s v="SAN. BANCO POPOLARE CC TESORERIA"/>
  </r>
  <r>
    <s v="941105"/>
    <s v="90114"/>
    <x v="145"/>
    <s v="ACQ"/>
    <s v="5029229602"/>
    <d v="2022-10-27T00:00:00"/>
    <m/>
    <n v="161.21"/>
    <s v="60"/>
    <d v="2022-11-02T00:00:00"/>
    <d v="2023-01-01T00:00:00"/>
    <n v="-16"/>
    <n v="44"/>
    <n v="146.55000000000001"/>
    <n v="-2344.8000000000002"/>
    <n v="6448.2000000000007"/>
    <s v="Bonifico"/>
    <d v="2022-12-16T00:00:00"/>
    <s v="13832"/>
    <s v="SAN. BANCO POPOLARE CC TESORERIA"/>
  </r>
  <r>
    <s v="941106"/>
    <s v="94483"/>
    <x v="113"/>
    <s v="ACQ"/>
    <s v="27486392"/>
    <d v="2022-10-27T00:00:00"/>
    <m/>
    <n v="12669.71"/>
    <s v="60"/>
    <d v="2022-11-02T00:00:00"/>
    <d v="2023-01-01T00:00:00"/>
    <n v="-16"/>
    <n v="44"/>
    <n v="11517.92"/>
    <n v="-184286.72"/>
    <n v="506788.48"/>
    <s v="Bonifico"/>
    <d v="2022-12-16T00:00:00"/>
    <s v="13947"/>
    <s v="SAN. BANCO POPOLARE CC TESORERIA"/>
  </r>
  <r>
    <s v="941107"/>
    <s v="91477"/>
    <x v="106"/>
    <s v="ACQ"/>
    <s v="1209393647"/>
    <d v="2022-10-27T00:00:00"/>
    <m/>
    <n v="3294"/>
    <s v="60"/>
    <d v="2022-11-02T00:00:00"/>
    <d v="2023-01-01T00:00:00"/>
    <n v="-18"/>
    <n v="42"/>
    <n v="2700"/>
    <n v="-48600"/>
    <n v="113400"/>
    <s v="Bonifico"/>
    <d v="2022-12-14T00:00:00"/>
    <s v="13597"/>
    <s v="SAN. BANCO POPOLARE CC TESORERIA"/>
  </r>
  <r>
    <s v="941108"/>
    <s v="90507"/>
    <x v="147"/>
    <s v="ACQ"/>
    <s v="6752339349"/>
    <d v="2022-10-27T00:00:00"/>
    <m/>
    <n v="33383.68"/>
    <s v="60"/>
    <d v="2022-11-02T00:00:00"/>
    <d v="2023-01-01T00:00:00"/>
    <n v="-16"/>
    <n v="44"/>
    <n v="30348.799999999999"/>
    <n v="-485580.79999999999"/>
    <n v="1335347.2"/>
    <s v="Bonifico"/>
    <d v="2022-12-16T00:00:00"/>
    <s v="13943"/>
    <s v="SAN. BANCO POPOLARE CC TESORERIA"/>
  </r>
  <r>
    <s v="941109"/>
    <s v="90507"/>
    <x v="147"/>
    <s v="ACQ"/>
    <s v="6752339346"/>
    <d v="2022-10-27T00:00:00"/>
    <m/>
    <n v="47.98"/>
    <s v="60"/>
    <d v="2022-11-02T00:00:00"/>
    <d v="2023-01-01T00:00:00"/>
    <n v="-12"/>
    <n v="48"/>
    <n v="43.62"/>
    <n v="-523.43999999999994"/>
    <n v="2093.7599999999998"/>
    <s v="Bonifico"/>
    <d v="2022-12-20T00:00:00"/>
    <s v="13989"/>
    <s v="SAN. BANCO POPOLARE CC TESORERIA"/>
  </r>
  <r>
    <s v="941110"/>
    <s v="94614"/>
    <x v="262"/>
    <s v="ACQ"/>
    <s v="7172156540"/>
    <d v="2022-10-25T00:00:00"/>
    <m/>
    <n v="1127.28"/>
    <s v="60"/>
    <d v="2022-11-02T00:00:00"/>
    <d v="2023-01-01T00:00:00"/>
    <n v="-18"/>
    <n v="42"/>
    <n v="924"/>
    <n v="-16632"/>
    <n v="38808"/>
    <s v="Bonifico"/>
    <d v="2022-12-14T00:00:00"/>
    <s v="13560"/>
    <s v="SAN. BANCO POPOLARE CC TESORERIA"/>
  </r>
  <r>
    <s v="941111"/>
    <s v="94614"/>
    <x v="262"/>
    <s v="ACQ"/>
    <s v="7172156541"/>
    <d v="2022-10-25T00:00:00"/>
    <m/>
    <n v="409.92"/>
    <s v="60"/>
    <d v="2022-11-02T00:00:00"/>
    <d v="2023-01-01T00:00:00"/>
    <n v="-18"/>
    <n v="42"/>
    <n v="336"/>
    <n v="-6048"/>
    <n v="14112"/>
    <s v="Bonifico"/>
    <d v="2022-12-14T00:00:00"/>
    <s v="13560"/>
    <s v="SAN. BANCO POPOLARE CC TESORERIA"/>
  </r>
  <r>
    <s v="941114"/>
    <s v="94614"/>
    <x v="262"/>
    <s v="ACQ"/>
    <s v="7172156890"/>
    <d v="2022-10-25T00:00:00"/>
    <m/>
    <n v="3611.2"/>
    <s v="60"/>
    <d v="2022-11-02T00:00:00"/>
    <d v="2023-01-01T00:00:00"/>
    <n v="-12"/>
    <n v="48"/>
    <n v="2960"/>
    <n v="-35520"/>
    <n v="142080"/>
    <s v="Bonifico"/>
    <d v="2022-12-20T00:00:00"/>
    <s v="14056"/>
    <s v="SAN. BANCO POPOLARE CC TESORERIA"/>
  </r>
  <r>
    <s v="941115"/>
    <s v="90106"/>
    <x v="185"/>
    <s v="ACQ"/>
    <s v="22VFN015008"/>
    <d v="2022-10-26T00:00:00"/>
    <m/>
    <n v="85.1"/>
    <s v="60"/>
    <d v="2022-11-02T00:00:00"/>
    <d v="2023-01-01T00:00:00"/>
    <n v="-12"/>
    <n v="48"/>
    <n v="69.75"/>
    <n v="-837"/>
    <n v="3348"/>
    <s v="Bonifico"/>
    <d v="2022-12-20T00:00:00"/>
    <s v="14053"/>
    <s v="SAN. BANCO POPOLARE CC TESORERIA"/>
  </r>
  <r>
    <s v="941116"/>
    <s v="99712"/>
    <x v="164"/>
    <s v="ACQ"/>
    <s v="2492"/>
    <d v="2022-10-26T00:00:00"/>
    <m/>
    <n v="3544.12"/>
    <s v="60"/>
    <d v="2022-11-02T00:00:00"/>
    <d v="2023-01-01T00:00:00"/>
    <n v="-16"/>
    <n v="44"/>
    <n v="3221.93"/>
    <n v="-51550.879999999997"/>
    <n v="141764.91999999998"/>
    <s v="Bonifico"/>
    <d v="2022-12-16T00:00:00"/>
    <s v="13859"/>
    <s v="SAN. BANCO POPOLARE CC TESORERIA"/>
  </r>
  <r>
    <s v="941117"/>
    <s v="2913"/>
    <x v="322"/>
    <s v="ACQ"/>
    <s v="6100223574"/>
    <d v="2022-10-25T00:00:00"/>
    <s v="CANONE OTTOBRE 2022"/>
    <n v="1324.19"/>
    <s v="60"/>
    <d v="2022-11-02T00:00:00"/>
    <d v="2023-01-01T00:00:00"/>
    <n v="-18"/>
    <n v="42"/>
    <n v="1085.4000000000001"/>
    <n v="-19537.2"/>
    <n v="45586.8"/>
    <s v="Bonifico"/>
    <d v="2022-12-14T00:00:00"/>
    <s v="13694"/>
    <s v="SAN. BANCO POPOLARE CC TESORERIA"/>
  </r>
  <r>
    <s v="941118"/>
    <s v="2913"/>
    <x v="322"/>
    <s v="ACQ"/>
    <s v="6100223676"/>
    <d v="2022-10-26T00:00:00"/>
    <m/>
    <n v="2503.44"/>
    <s v="60"/>
    <d v="2022-11-02T00:00:00"/>
    <d v="2023-01-01T00:00:00"/>
    <n v="-11"/>
    <n v="49"/>
    <n v="2052"/>
    <n v="-22572"/>
    <n v="100548"/>
    <s v="Bonifico"/>
    <d v="2022-12-21T00:00:00"/>
    <s v="14224"/>
    <s v="SAN. BANCO POPOLARE CC TESORERIA"/>
  </r>
  <r>
    <s v="941119"/>
    <s v="2913"/>
    <x v="322"/>
    <s v="ACQ"/>
    <s v="6100223504"/>
    <d v="2022-10-25T00:00:00"/>
    <s v="CANONE OTTOBRE 2022"/>
    <n v="17.36"/>
    <s v="60"/>
    <d v="2022-11-02T00:00:00"/>
    <d v="2023-01-01T00:00:00"/>
    <n v="-18"/>
    <n v="42"/>
    <n v="14.23"/>
    <n v="-256.14"/>
    <n v="597.66"/>
    <s v="Bonifico"/>
    <d v="2022-12-14T00:00:00"/>
    <s v="13694"/>
    <s v="SAN. BANCO POPOLARE CC TESORERIA"/>
  </r>
  <r>
    <s v="941120"/>
    <s v="95705"/>
    <x v="283"/>
    <s v="ACQ"/>
    <s v="500014111"/>
    <d v="2022-10-26T00:00:00"/>
    <m/>
    <n v="2689.36"/>
    <s v="60"/>
    <d v="2022-11-02T00:00:00"/>
    <d v="2023-01-01T00:00:00"/>
    <n v="-16"/>
    <n v="44"/>
    <n v="2444.87"/>
    <n v="-39117.919999999998"/>
    <n v="107574.28"/>
    <s v="Bonifico"/>
    <d v="2022-12-16T00:00:00"/>
    <s v="13880"/>
    <s v="SAN. BANCO POPOLARE CC TESORERIA"/>
  </r>
  <r>
    <s v="941122"/>
    <s v="90060"/>
    <x v="119"/>
    <s v="ACQ"/>
    <s v="870E173542"/>
    <d v="2022-10-26T00:00:00"/>
    <m/>
    <n v="9196"/>
    <s v="60"/>
    <d v="2022-11-02T00:00:00"/>
    <d v="2023-01-01T00:00:00"/>
    <n v="-16"/>
    <n v="44"/>
    <n v="8360"/>
    <n v="-133760"/>
    <n v="367840"/>
    <s v="Bonifico"/>
    <d v="2022-12-16T00:00:00"/>
    <s v="13896"/>
    <s v="SAN. BANCO POPOLARE CC TESORERIA"/>
  </r>
  <r>
    <s v="941123"/>
    <s v="90539"/>
    <x v="386"/>
    <s v="ACQ"/>
    <s v="420010897"/>
    <d v="2022-10-27T00:00:00"/>
    <m/>
    <n v="221.36"/>
    <s v="60"/>
    <d v="2022-11-02T00:00:00"/>
    <d v="2023-01-01T00:00:00"/>
    <n v="-16"/>
    <n v="44"/>
    <n v="201.24"/>
    <n v="-3219.84"/>
    <n v="8854.5600000000013"/>
    <s v="Bonifico"/>
    <d v="2022-12-16T00:00:00"/>
    <s v="13916"/>
    <s v="SAN. BANCO POPOLARE CC TESORERIA"/>
  </r>
  <r>
    <s v="941124"/>
    <s v="96711"/>
    <x v="114"/>
    <s v="ACQ"/>
    <s v="40174692"/>
    <d v="2022-10-27T00:00:00"/>
    <m/>
    <n v="148.22999999999999"/>
    <s v="60"/>
    <d v="2022-11-02T00:00:00"/>
    <d v="2023-01-01T00:00:00"/>
    <n v="-12"/>
    <n v="48"/>
    <n v="121.5"/>
    <n v="-1458"/>
    <n v="5832"/>
    <s v="Bonifico"/>
    <d v="2022-12-20T00:00:00"/>
    <s v="14080"/>
    <s v="SAN. BANCO POPOLARE CC TESORERIA"/>
  </r>
  <r>
    <s v="941125"/>
    <s v="21952"/>
    <x v="99"/>
    <s v="ACQ"/>
    <s v="2223104346"/>
    <d v="2022-10-27T00:00:00"/>
    <m/>
    <n v="34.770000000000003"/>
    <s v="60"/>
    <d v="2022-11-02T00:00:00"/>
    <d v="2023-01-01T00:00:00"/>
    <n v="-18"/>
    <n v="42"/>
    <n v="28.5"/>
    <n v="-513"/>
    <n v="1197"/>
    <s v="Bonifico"/>
    <d v="2022-12-14T00:00:00"/>
    <s v="13610"/>
    <s v="SAN. BANCO POPOLARE CC TESORERIA"/>
  </r>
  <r>
    <s v="941126"/>
    <s v="99699"/>
    <x v="299"/>
    <s v="ACQ"/>
    <s v="3/2180"/>
    <d v="2022-10-21T00:00:00"/>
    <m/>
    <n v="554.32000000000005"/>
    <s v="60"/>
    <d v="2022-11-02T00:00:00"/>
    <d v="2023-01-01T00:00:00"/>
    <n v="-18"/>
    <n v="42"/>
    <n v="533"/>
    <n v="-9594"/>
    <n v="22386"/>
    <s v="Bonifico"/>
    <d v="2022-12-14T00:00:00"/>
    <s v="13475"/>
    <s v="SAN. BANCO POPOLARE CC TESORERIA"/>
  </r>
  <r>
    <s v="941127"/>
    <s v="99699"/>
    <x v="299"/>
    <s v="ACQ"/>
    <s v="3/2181"/>
    <d v="2022-10-21T00:00:00"/>
    <m/>
    <n v="195.2"/>
    <s v="60"/>
    <d v="2022-11-02T00:00:00"/>
    <d v="2023-01-01T00:00:00"/>
    <n v="-18"/>
    <n v="42"/>
    <n v="160"/>
    <n v="-2880"/>
    <n v="6720"/>
    <s v="Bonifico"/>
    <d v="2022-12-14T00:00:00"/>
    <s v="13475"/>
    <s v="SAN. BANCO POPOLARE CC TESORERIA"/>
  </r>
  <r>
    <s v="941128"/>
    <s v="22749"/>
    <x v="104"/>
    <s v="ACQ"/>
    <s v="2110583192"/>
    <d v="2022-10-27T00:00:00"/>
    <m/>
    <n v="1494.23"/>
    <s v="60"/>
    <d v="2022-11-02T00:00:00"/>
    <d v="2023-01-01T00:00:00"/>
    <n v="-18"/>
    <n v="42"/>
    <n v="1436.76"/>
    <n v="-25861.68"/>
    <n v="60343.92"/>
    <s v="Bonifico"/>
    <d v="2022-12-14T00:00:00"/>
    <s v="13500"/>
    <s v="SAN. BANCO POPOLARE CC TESORERIA"/>
  </r>
  <r>
    <s v="941129"/>
    <s v="95105"/>
    <x v="67"/>
    <s v="ACQ"/>
    <s v="CMPH00008714"/>
    <d v="2022-10-27T00:00:00"/>
    <m/>
    <n v="179.34"/>
    <s v="60"/>
    <d v="2022-11-02T00:00:00"/>
    <d v="2023-01-01T00:00:00"/>
    <n v="-12"/>
    <n v="48"/>
    <n v="147"/>
    <n v="-1764"/>
    <n v="7056"/>
    <s v="Bonifico"/>
    <d v="2022-12-20T00:00:00"/>
    <s v="13979"/>
    <s v="SAN. BANCO POPOLARE CC TESORERIA"/>
  </r>
  <r>
    <s v="941130"/>
    <s v="95105"/>
    <x v="67"/>
    <s v="ACQ"/>
    <s v="CMPH00008734"/>
    <d v="2022-10-27T00:00:00"/>
    <m/>
    <n v="40.21"/>
    <s v="60"/>
    <d v="2022-11-02T00:00:00"/>
    <d v="2023-01-01T00:00:00"/>
    <n v="-12"/>
    <n v="48"/>
    <n v="36.549999999999997"/>
    <n v="-438.59999999999997"/>
    <n v="1754.3999999999999"/>
    <s v="Bonifico"/>
    <d v="2022-12-20T00:00:00"/>
    <s v="13979"/>
    <s v="SAN. BANCO POPOLARE CC TESORERIA"/>
  </r>
  <r>
    <s v="941131"/>
    <s v="95092"/>
    <x v="569"/>
    <s v="ACQ"/>
    <s v="4102204819"/>
    <d v="2022-10-27T00:00:00"/>
    <m/>
    <n v="4275.6099999999997"/>
    <s v="60"/>
    <d v="2022-11-02T00:00:00"/>
    <d v="2023-01-01T00:00:00"/>
    <n v="-18"/>
    <n v="42"/>
    <n v="3504.6"/>
    <n v="-63082.799999999996"/>
    <n v="147193.19999999998"/>
    <s v="Bonifico"/>
    <d v="2022-12-14T00:00:00"/>
    <s v="13663"/>
    <s v="SAN. BANCO POPOLARE CC TESORERIA"/>
  </r>
  <r>
    <s v="941132"/>
    <s v="99041"/>
    <x v="209"/>
    <s v="ACQ"/>
    <s v="7000176143"/>
    <d v="2022-10-27T00:00:00"/>
    <m/>
    <n v="65.010000000000005"/>
    <s v="60"/>
    <d v="2022-11-02T00:00:00"/>
    <d v="2023-01-01T00:00:00"/>
    <n v="-16"/>
    <n v="44"/>
    <n v="59.1"/>
    <n v="-945.6"/>
    <n v="2600.4"/>
    <s v="Bonifico"/>
    <d v="2022-12-16T00:00:00"/>
    <s v="13867"/>
    <s v="SAN. BANCO POPOLARE CC TESORERIA"/>
  </r>
  <r>
    <s v="941134"/>
    <s v="90675"/>
    <x v="466"/>
    <s v="ACQ"/>
    <s v="22FVRW147265"/>
    <d v="2022-09-30T00:00:00"/>
    <s v="TERR. V.N.C. 6969 DEL 31/10 AMM.VI COV"/>
    <n v="13942.56"/>
    <s v="60"/>
    <d v="2022-11-02T00:00:00"/>
    <d v="2023-01-01T00:00:00"/>
    <n v="0"/>
    <n v="60"/>
    <n v="13759.44"/>
    <n v="0"/>
    <n v="825566.4"/>
    <s v="Bonifico"/>
    <d v="2022-12-12T00:00:00"/>
    <s v="13367"/>
    <s v="TERR. BANCO POPOLARE"/>
  </r>
  <r>
    <s v="941135"/>
    <s v="90676"/>
    <x v="722"/>
    <s v="ACQ"/>
    <s v="12TXLP00004443"/>
    <d v="2022-10-13T00:00:00"/>
    <s v="utilizzo POS c/ ASST CREMONA - RAC 36 - LU-AGO-SETT 2022"/>
    <n v="205.98"/>
    <s v="60"/>
    <d v="2022-11-02T00:00:00"/>
    <d v="2023-01-01T00:00:00"/>
    <n v="-34"/>
    <n v="26"/>
    <n v="168.84"/>
    <n v="-5740.56"/>
    <n v="4389.84"/>
    <s v="Bonifico"/>
    <d v="2022-11-28T00:00:00"/>
    <s v="12803"/>
    <s v="SAN. BANCO POPOLARE CC TESORERIA"/>
  </r>
  <r>
    <s v="941136"/>
    <s v="90060"/>
    <x v="119"/>
    <s v="ACQ"/>
    <s v="870E173541"/>
    <d v="2022-10-26T00:00:00"/>
    <m/>
    <n v="1961.84"/>
    <s v="60"/>
    <d v="2022-11-02T00:00:00"/>
    <d v="2023-01-01T00:00:00"/>
    <n v="-16"/>
    <n v="44"/>
    <n v="1783.49"/>
    <n v="-28535.84"/>
    <n v="78473.56"/>
    <s v="Bonifico"/>
    <d v="2022-12-16T00:00:00"/>
    <s v="13896"/>
    <s v="SAN. BANCO POPOLARE CC TESORERIA"/>
  </r>
  <r>
    <s v="941137"/>
    <s v="90095"/>
    <x v="305"/>
    <s v="ACQ"/>
    <s v="E03480"/>
    <d v="2022-10-27T00:00:00"/>
    <m/>
    <n v="497.76"/>
    <s v="60"/>
    <d v="2022-11-02T00:00:00"/>
    <d v="2023-01-01T00:00:00"/>
    <n v="-18"/>
    <n v="42"/>
    <n v="408"/>
    <n v="-7344"/>
    <n v="17136"/>
    <s v="Bonifico"/>
    <d v="2022-12-14T00:00:00"/>
    <s v="13572"/>
    <s v="SAN. BANCO POPOLARE CC TESORERIA"/>
  </r>
  <r>
    <s v="941138"/>
    <s v="97227"/>
    <x v="81"/>
    <s v="ACQ"/>
    <s v="10442"/>
    <d v="2022-10-27T00:00:00"/>
    <m/>
    <n v="3428.2"/>
    <s v="60"/>
    <d v="2022-11-02T00:00:00"/>
    <d v="2023-01-01T00:00:00"/>
    <n v="-18"/>
    <n v="42"/>
    <n v="2810"/>
    <n v="-50580"/>
    <n v="118020"/>
    <s v="Bonifico"/>
    <d v="2022-12-14T00:00:00"/>
    <s v="13513"/>
    <s v="SAN. BANCO POPOLARE CC TESORERIA"/>
  </r>
  <r>
    <s v="941139"/>
    <s v="90476"/>
    <x v="144"/>
    <s v="ACQ"/>
    <s v="0000148353"/>
    <d v="2022-10-26T00:00:00"/>
    <m/>
    <n v="1.1000000000000001"/>
    <s v="60"/>
    <d v="2022-11-02T00:00:00"/>
    <d v="2023-01-01T00:00:00"/>
    <n v="-16"/>
    <n v="44"/>
    <n v="1"/>
    <n v="-16"/>
    <n v="44"/>
    <s v="Bonifico"/>
    <d v="2022-12-16T00:00:00"/>
    <s v="13900"/>
    <s v="SAN. BANCO POPOLARE CC TESORERIA"/>
  </r>
  <r>
    <s v="941140"/>
    <s v="96420"/>
    <x v="38"/>
    <s v="ACQ"/>
    <s v="FS/5472"/>
    <d v="2022-10-26T00:00:00"/>
    <m/>
    <n v="3515.2"/>
    <s v="60"/>
    <d v="2022-11-02T00:00:00"/>
    <d v="2023-01-01T00:00:00"/>
    <n v="-18"/>
    <n v="42"/>
    <n v="3380"/>
    <n v="-60840"/>
    <n v="141960"/>
    <s v="Bonifico"/>
    <d v="2022-12-14T00:00:00"/>
    <s v="13587"/>
    <s v="SAN. BANCO POPOLARE CC TESORERIA"/>
  </r>
  <r>
    <s v="941141"/>
    <s v="96683"/>
    <x v="168"/>
    <s v="ACQ"/>
    <s v="3398"/>
    <d v="2022-10-26T00:00:00"/>
    <m/>
    <n v="218.4"/>
    <s v="60"/>
    <d v="2022-11-02T00:00:00"/>
    <d v="2023-01-01T00:00:00"/>
    <n v="-13"/>
    <n v="47"/>
    <n v="210"/>
    <n v="-2730"/>
    <n v="9870"/>
    <s v="Bonifico"/>
    <d v="2022-12-19T00:00:00"/>
    <s v="13964"/>
    <s v="TERR. BANCO POPOLARE"/>
  </r>
  <r>
    <s v="941142"/>
    <s v="95156"/>
    <x v="60"/>
    <s v="ACQ"/>
    <s v="5131"/>
    <d v="2022-10-26T00:00:00"/>
    <m/>
    <n v="154.82"/>
    <s v="60"/>
    <d v="2022-11-02T00:00:00"/>
    <d v="2023-01-01T00:00:00"/>
    <n v="-18"/>
    <n v="42"/>
    <n v="126.9"/>
    <n v="-2284.2000000000003"/>
    <n v="5329.8"/>
    <s v="Bonifico"/>
    <d v="2022-12-14T00:00:00"/>
    <s v="13715"/>
    <s v="SAN. BANCO POPOLARE CC TESORERIA"/>
  </r>
  <r>
    <s v="941143"/>
    <s v="90538"/>
    <x v="45"/>
    <s v="ACQ"/>
    <s v="001331/V5"/>
    <d v="2022-10-25T00:00:00"/>
    <m/>
    <n v="322.08"/>
    <s v="60"/>
    <d v="2022-11-02T00:00:00"/>
    <d v="2023-01-01T00:00:00"/>
    <n v="-18"/>
    <n v="42"/>
    <n v="264"/>
    <n v="-4752"/>
    <n v="11088"/>
    <s v="Bonifico"/>
    <d v="2022-12-14T00:00:00"/>
    <s v="13535"/>
    <s v="SAN. BANCO POPOLARE CC TESORERIA"/>
  </r>
  <r>
    <s v="941144"/>
    <s v="94284"/>
    <x v="134"/>
    <s v="ACQ"/>
    <s v="SI2211296"/>
    <d v="2022-10-26T00:00:00"/>
    <m/>
    <n v="1816.32"/>
    <s v="60"/>
    <d v="2022-11-02T00:00:00"/>
    <d v="2023-01-01T00:00:00"/>
    <n v="-16"/>
    <n v="44"/>
    <n v="1651.2"/>
    <n v="-26419.200000000001"/>
    <n v="72652.800000000003"/>
    <s v="Bonifico"/>
    <d v="2022-12-16T00:00:00"/>
    <s v="13939"/>
    <s v="SAN. BANCO POPOLARE CC TESORERIA"/>
  </r>
  <r>
    <s v="941145"/>
    <s v="92861"/>
    <x v="724"/>
    <s v="ACQ"/>
    <s v="8363/00/2022"/>
    <d v="2022-10-21T00:00:00"/>
    <m/>
    <n v="424.46"/>
    <s v="60"/>
    <d v="2022-11-02T00:00:00"/>
    <d v="2023-01-01T00:00:00"/>
    <n v="-11"/>
    <n v="49"/>
    <n v="408.13"/>
    <n v="-4489.43"/>
    <n v="19998.37"/>
    <s v="Bonifico"/>
    <d v="2022-12-21T00:00:00"/>
    <s v="14226"/>
    <s v="SAN. BANCO POPOLARE CC TESORERIA"/>
  </r>
  <r>
    <s v="941146"/>
    <s v="90476"/>
    <x v="144"/>
    <s v="ACQ"/>
    <s v="0000148352"/>
    <d v="2022-10-26T00:00:00"/>
    <m/>
    <n v="16673.8"/>
    <s v="60"/>
    <d v="2022-11-02T00:00:00"/>
    <d v="2023-01-01T00:00:00"/>
    <n v="-16"/>
    <n v="44"/>
    <n v="15158"/>
    <n v="-242528"/>
    <n v="666952"/>
    <s v="Bonifico"/>
    <d v="2022-12-16T00:00:00"/>
    <s v="13900"/>
    <s v="SAN. BANCO POPOLARE CC TESORERIA"/>
  </r>
  <r>
    <s v="941147"/>
    <s v="92849"/>
    <x v="327"/>
    <s v="ACQ"/>
    <s v="22515522"/>
    <d v="2022-10-27T00:00:00"/>
    <m/>
    <n v="103.95"/>
    <s v="60"/>
    <d v="2022-11-02T00:00:00"/>
    <d v="2023-01-01T00:00:00"/>
    <n v="-16"/>
    <n v="44"/>
    <n v="94.5"/>
    <n v="-1512"/>
    <n v="4158"/>
    <s v="Bonifico"/>
    <d v="2022-12-16T00:00:00"/>
    <s v="13927"/>
    <s v="SAN. BANCO POPOLARE CC TESORERIA"/>
  </r>
  <r>
    <s v="941148"/>
    <s v="96772"/>
    <x v="267"/>
    <s v="ACQ"/>
    <s v="2210824"/>
    <d v="2022-10-26T00:00:00"/>
    <m/>
    <n v="988.2"/>
    <s v="60"/>
    <d v="2022-11-02T00:00:00"/>
    <d v="2023-01-01T00:00:00"/>
    <n v="-12"/>
    <n v="48"/>
    <n v="810"/>
    <n v="-9720"/>
    <n v="38880"/>
    <s v="Bonifico"/>
    <d v="2022-12-20T00:00:00"/>
    <s v="14099"/>
    <s v="SAN. BANCO POPOLARE CC TESORERIA"/>
  </r>
  <r>
    <s v="941149"/>
    <s v="90127"/>
    <x v="88"/>
    <s v="ACQ"/>
    <s v="5302504395"/>
    <d v="2022-10-25T00:00:00"/>
    <m/>
    <n v="1244.4000000000001"/>
    <s v="60"/>
    <d v="2022-11-02T00:00:00"/>
    <d v="2023-01-01T00:00:00"/>
    <n v="-18"/>
    <n v="42"/>
    <n v="1020"/>
    <n v="-18360"/>
    <n v="42840"/>
    <s v="Bonifico"/>
    <d v="2022-12-14T00:00:00"/>
    <s v="13676"/>
    <s v="SAN. BANCO POPOLARE CC TESORERIA"/>
  </r>
  <r>
    <s v="941150"/>
    <s v="90538"/>
    <x v="45"/>
    <s v="ACQ"/>
    <s v="001329/V5"/>
    <d v="2022-10-25T00:00:00"/>
    <m/>
    <n v="1374.91"/>
    <s v="60"/>
    <d v="2022-11-02T00:00:00"/>
    <d v="2023-01-01T00:00:00"/>
    <n v="-18"/>
    <n v="42"/>
    <n v="1309.44"/>
    <n v="-23569.920000000002"/>
    <n v="54996.480000000003"/>
    <s v="Bonifico"/>
    <d v="2022-12-14T00:00:00"/>
    <s v="13535"/>
    <s v="SAN. BANCO POPOLARE CC TESORERIA"/>
  </r>
  <r>
    <s v="941152"/>
    <s v="96419"/>
    <x v="160"/>
    <s v="ACQ"/>
    <s v="P3614"/>
    <d v="2022-10-21T00:00:00"/>
    <m/>
    <n v="129.81"/>
    <s v="60"/>
    <d v="2022-11-02T00:00:00"/>
    <d v="2023-01-01T00:00:00"/>
    <n v="-18"/>
    <n v="42"/>
    <n v="106.4"/>
    <n v="-1915.2"/>
    <n v="4468.8"/>
    <s v="Bonifico"/>
    <d v="2022-12-14T00:00:00"/>
    <s v="13693"/>
    <s v="SAN. BANCO POPOLARE CC TESORERIA"/>
  </r>
  <r>
    <s v="941153"/>
    <s v="97160"/>
    <x v="376"/>
    <s v="ACQ"/>
    <s v="003192/22"/>
    <d v="2022-10-24T00:00:00"/>
    <m/>
    <n v="2275.06"/>
    <s v="60"/>
    <d v="2022-11-02T00:00:00"/>
    <d v="2023-01-01T00:00:00"/>
    <n v="-16"/>
    <n v="44"/>
    <n v="1864.8"/>
    <n v="-29836.799999999999"/>
    <n v="82051.199999999997"/>
    <s v="Bonifico"/>
    <d v="2022-12-16T00:00:00"/>
    <s v="13926"/>
    <s v="SAN. BANCO POPOLARE CC TESORERIA"/>
  </r>
  <r>
    <s v="941154"/>
    <s v="101047"/>
    <x v="121"/>
    <s v="ACQ"/>
    <s v="378/22"/>
    <d v="2022-10-27T00:00:00"/>
    <m/>
    <n v="378.2"/>
    <s v="60"/>
    <d v="2022-11-02T00:00:00"/>
    <d v="2023-01-01T00:00:00"/>
    <n v="-12"/>
    <n v="48"/>
    <n v="310"/>
    <n v="-3720"/>
    <n v="14880"/>
    <s v="Bonifico"/>
    <d v="2022-12-20T00:00:00"/>
    <s v="14078"/>
    <s v="SAN. BANCO POPOLARE CC TESORERIA"/>
  </r>
  <r>
    <s v="941155"/>
    <s v="90111"/>
    <x v="8"/>
    <s v="ACQ"/>
    <s v="2283053853"/>
    <d v="2022-10-25T00:00:00"/>
    <m/>
    <n v="27211.8"/>
    <s v="60"/>
    <d v="2022-11-02T00:00:00"/>
    <d v="2023-01-01T00:00:00"/>
    <n v="-18"/>
    <n v="42"/>
    <n v="24738"/>
    <n v="-445284"/>
    <n v="1038996"/>
    <s v="Bonifico"/>
    <d v="2022-12-14T00:00:00"/>
    <s v="13607"/>
    <s v="SAN. BANCO POPOLARE CC TESORERIA"/>
  </r>
  <r>
    <s v="941156"/>
    <s v="92743"/>
    <x v="5"/>
    <s v="ACQ"/>
    <s v="222007137"/>
    <d v="2022-10-27T00:00:00"/>
    <m/>
    <n v="158.18"/>
    <s v="60"/>
    <d v="2022-11-02T00:00:00"/>
    <d v="2023-01-01T00:00:00"/>
    <n v="-16"/>
    <n v="44"/>
    <n v="143.80000000000001"/>
    <n v="-2300.8000000000002"/>
    <n v="6327.2000000000007"/>
    <s v="Bonifico"/>
    <d v="2022-12-16T00:00:00"/>
    <s v="13860"/>
    <s v="SAN. BANCO POPOLARE CC TESORERIA"/>
  </r>
  <r>
    <s v="941157"/>
    <s v="91224"/>
    <x v="341"/>
    <s v="ACQ"/>
    <s v="4783/PA"/>
    <d v="2022-10-25T00:00:00"/>
    <m/>
    <n v="454.63"/>
    <s v="60"/>
    <d v="2022-11-02T00:00:00"/>
    <d v="2023-01-01T00:00:00"/>
    <n v="-16"/>
    <n v="44"/>
    <n v="413.3"/>
    <n v="-6612.8"/>
    <n v="18185.2"/>
    <s v="Bonifico"/>
    <d v="2022-12-16T00:00:00"/>
    <s v="13831"/>
    <s v="SAN. BANCO POPOLARE CC TESORERIA"/>
  </r>
  <r>
    <s v="941158"/>
    <s v="96751"/>
    <x v="175"/>
    <s v="ACQ"/>
    <s v="2220588"/>
    <d v="2022-10-25T00:00:00"/>
    <m/>
    <n v="26155.14"/>
    <s v="60"/>
    <d v="2022-11-02T00:00:00"/>
    <d v="2023-01-01T00:00:00"/>
    <n v="-16"/>
    <n v="44"/>
    <n v="23777.4"/>
    <n v="-380438.4"/>
    <n v="1046205.6000000001"/>
    <s v="Bonifico"/>
    <d v="2022-12-16T00:00:00"/>
    <s v="13829"/>
    <s v="SAN. BANCO POPOLARE CC TESORERIA"/>
  </r>
  <r>
    <s v="941159"/>
    <s v="94921"/>
    <x v="182"/>
    <s v="ACQ"/>
    <s v="8722179576"/>
    <d v="2022-10-26T00:00:00"/>
    <m/>
    <n v="722.3"/>
    <s v="60"/>
    <d v="2022-11-02T00:00:00"/>
    <d v="2023-01-01T00:00:00"/>
    <n v="-12"/>
    <n v="48"/>
    <n v="656.64"/>
    <n v="-7879.68"/>
    <n v="31518.720000000001"/>
    <s v="Bonifico"/>
    <d v="2022-12-20T00:00:00"/>
    <s v="14107"/>
    <s v="SAN. BANCO POPOLARE CC TESORERIA"/>
  </r>
  <r>
    <s v="941160"/>
    <s v="94921"/>
    <x v="182"/>
    <s v="ACQ"/>
    <s v="8722179577"/>
    <d v="2022-10-26T00:00:00"/>
    <m/>
    <n v="68834.3"/>
    <s v="60"/>
    <d v="2022-11-02T00:00:00"/>
    <d v="2023-01-01T00:00:00"/>
    <n v="-16"/>
    <n v="44"/>
    <n v="62576.639999999999"/>
    <n v="-1001226.24"/>
    <n v="2753372.1600000001"/>
    <s v="Bonifico"/>
    <d v="2022-12-16T00:00:00"/>
    <s v="13883"/>
    <s v="SAN. BANCO POPOLARE CC TESORERIA"/>
  </r>
  <r>
    <s v="941161"/>
    <s v="90544"/>
    <x v="11"/>
    <s v="ACQ"/>
    <s v="22139864"/>
    <d v="2022-10-26T00:00:00"/>
    <s v="NOL. OTTOBRE 2022 4 PRISMAX"/>
    <n v="457.6"/>
    <s v="60"/>
    <d v="2022-11-02T00:00:00"/>
    <d v="2023-01-01T00:00:00"/>
    <n v="-18"/>
    <n v="42"/>
    <n v="440"/>
    <n v="-7920"/>
    <n v="18480"/>
    <s v="Bonifico"/>
    <d v="2022-12-14T00:00:00"/>
    <s v="13678"/>
    <s v="SAN. BANCO POPOLARE CC TESORERIA"/>
  </r>
  <r>
    <s v="941162"/>
    <s v="99699"/>
    <x v="299"/>
    <s v="ACQ"/>
    <s v="3/2178"/>
    <d v="2022-10-19T00:00:00"/>
    <m/>
    <n v="690.77"/>
    <s v="60"/>
    <d v="2022-11-02T00:00:00"/>
    <d v="2023-01-01T00:00:00"/>
    <n v="-18"/>
    <n v="42"/>
    <n v="664.2"/>
    <n v="-11955.6"/>
    <n v="27896.400000000001"/>
    <s v="Bonifico"/>
    <d v="2022-12-14T00:00:00"/>
    <s v="13475"/>
    <s v="SAN. BANCO POPOLARE CC TESORERIA"/>
  </r>
  <r>
    <s v="943001"/>
    <s v="93395"/>
    <x v="51"/>
    <s v="ACQ"/>
    <s v="22091960 Q1"/>
    <d v="2022-10-31T00:00:00"/>
    <m/>
    <n v="43.43"/>
    <s v="60"/>
    <d v="2022-11-03T00:00:00"/>
    <d v="2023-01-02T00:00:00"/>
    <n v="-13"/>
    <n v="47"/>
    <n v="35.6"/>
    <n v="-462.8"/>
    <n v="1673.2"/>
    <s v="Bonifico"/>
    <d v="2022-12-20T00:00:00"/>
    <s v="14064"/>
    <s v="SAN. BANCO POPOLARE CC TESORERIA"/>
  </r>
  <r>
    <s v="943002"/>
    <s v="100076"/>
    <x v="152"/>
    <s v="ACQ"/>
    <s v="104493"/>
    <d v="2022-10-27T00:00:00"/>
    <m/>
    <n v="8.8000000000000007"/>
    <s v="60"/>
    <d v="2022-11-03T00:00:00"/>
    <d v="2023-01-02T00:00:00"/>
    <n v="-17"/>
    <n v="43"/>
    <n v="8"/>
    <n v="-136"/>
    <n v="344"/>
    <s v="Bonifico"/>
    <d v="2022-12-16T00:00:00"/>
    <s v="13882"/>
    <s v="SAN. BANCO POPOLARE CC TESORERIA"/>
  </r>
  <r>
    <s v="943003"/>
    <s v="99041"/>
    <x v="209"/>
    <s v="ACQ"/>
    <s v="7000176323"/>
    <d v="2022-10-31T00:00:00"/>
    <m/>
    <n v="244.81"/>
    <s v="60"/>
    <d v="2022-11-03T00:00:00"/>
    <d v="2023-01-02T00:00:00"/>
    <n v="-17"/>
    <n v="43"/>
    <n v="222.55"/>
    <n v="-3783.3500000000004"/>
    <n v="9569.65"/>
    <s v="Bonifico"/>
    <d v="2022-12-16T00:00:00"/>
    <s v="13867"/>
    <s v="SAN. BANCO POPOLARE CC TESORERIA"/>
  </r>
  <r>
    <s v="943004"/>
    <s v="10855"/>
    <x v="553"/>
    <s v="ACQ"/>
    <s v="3900000563"/>
    <d v="2022-10-28T00:00:00"/>
    <m/>
    <n v="2541"/>
    <s v="60"/>
    <d v="2022-11-03T00:00:00"/>
    <d v="2023-01-02T00:00:00"/>
    <n v="-17"/>
    <n v="43"/>
    <n v="2310"/>
    <n v="-39270"/>
    <n v="99330"/>
    <s v="Bonifico"/>
    <d v="2022-12-16T00:00:00"/>
    <s v="13920"/>
    <s v="SAN. BANCO POPOLARE CC TESORERIA"/>
  </r>
  <r>
    <s v="943005"/>
    <s v="92830"/>
    <x v="126"/>
    <s v="ACQ"/>
    <s v="0931941754"/>
    <d v="2022-10-26T00:00:00"/>
    <m/>
    <n v="77.569999999999993"/>
    <s v="60"/>
    <d v="2022-11-03T00:00:00"/>
    <d v="2023-01-02T00:00:00"/>
    <n v="-19"/>
    <n v="41"/>
    <n v="63.58"/>
    <n v="-1208.02"/>
    <n v="2606.7799999999997"/>
    <s v="Bonifico"/>
    <d v="2022-12-14T00:00:00"/>
    <s v="13583"/>
    <s v="SAN. BANCO POPOLARE CC TESORERIA"/>
  </r>
  <r>
    <s v="943006"/>
    <s v="22589"/>
    <x v="371"/>
    <s v="ACQ"/>
    <s v="1000011517"/>
    <d v="2022-10-24T00:00:00"/>
    <m/>
    <n v="574.38"/>
    <s v="60"/>
    <d v="2022-11-03T00:00:00"/>
    <d v="2023-01-02T00:00:00"/>
    <n v="-19"/>
    <n v="41"/>
    <n v="522.16"/>
    <n v="-9921.0399999999991"/>
    <n v="21408.559999999998"/>
    <s v="Bonifico"/>
    <d v="2022-12-14T00:00:00"/>
    <s v="13589"/>
    <s v="SAN. BANCO POPOLARE CC TESORERIA"/>
  </r>
  <r>
    <s v="943008"/>
    <s v="90544"/>
    <x v="11"/>
    <s v="ACQ"/>
    <s v="22139675"/>
    <d v="2022-10-26T00:00:00"/>
    <m/>
    <n v="196.68"/>
    <s v="60"/>
    <d v="2022-11-03T00:00:00"/>
    <d v="2023-01-02T00:00:00"/>
    <n v="-19"/>
    <n v="41"/>
    <n v="178.8"/>
    <n v="-3397.2000000000003"/>
    <n v="7330.8"/>
    <s v="Bonifico"/>
    <d v="2022-12-14T00:00:00"/>
    <s v="13678"/>
    <s v="SAN. BANCO POPOLARE CC TESORERIA"/>
  </r>
  <r>
    <s v="943009"/>
    <s v="94894"/>
    <x v="273"/>
    <s v="ACQ"/>
    <s v="3622109181"/>
    <d v="2022-10-31T00:00:00"/>
    <m/>
    <n v="2646.53"/>
    <s v="60"/>
    <d v="2022-11-03T00:00:00"/>
    <d v="2023-01-02T00:00:00"/>
    <n v="-17"/>
    <n v="43"/>
    <n v="2405.94"/>
    <n v="-40900.980000000003"/>
    <n v="103455.42"/>
    <s v="Bonifico"/>
    <d v="2022-12-16T00:00:00"/>
    <s v="13932"/>
    <s v="SAN. BANCO POPOLARE CC TESORERIA"/>
  </r>
  <r>
    <s v="943010"/>
    <s v="90544"/>
    <x v="11"/>
    <s v="ACQ"/>
    <s v="22139678"/>
    <d v="2022-10-26T00:00:00"/>
    <m/>
    <n v="457.7"/>
    <s v="60"/>
    <d v="2022-11-03T00:00:00"/>
    <d v="2023-01-02T00:00:00"/>
    <n v="-19"/>
    <n v="41"/>
    <n v="440.1"/>
    <n v="-8361.9"/>
    <n v="18044.100000000002"/>
    <s v="Bonifico"/>
    <d v="2022-12-14T00:00:00"/>
    <s v="13678"/>
    <s v="SAN. BANCO POPOLARE CC TESORERIA"/>
  </r>
  <r>
    <s v="943013"/>
    <s v="97227"/>
    <x v="81"/>
    <s v="ACQ"/>
    <s v="10564"/>
    <d v="2022-10-28T00:00:00"/>
    <m/>
    <n v="4538.3999999999996"/>
    <s v="60"/>
    <d v="2022-11-03T00:00:00"/>
    <d v="2023-01-02T00:00:00"/>
    <n v="-19"/>
    <n v="41"/>
    <n v="3720"/>
    <n v="-70680"/>
    <n v="152520"/>
    <s v="Bonifico"/>
    <d v="2022-12-14T00:00:00"/>
    <s v="13513"/>
    <s v="SAN. BANCO POPOLARE CC TESORERIA"/>
  </r>
  <r>
    <s v="943014"/>
    <s v="92830"/>
    <x v="126"/>
    <s v="ACQ"/>
    <s v="0931943075"/>
    <d v="2022-10-28T00:00:00"/>
    <m/>
    <n v="189.2"/>
    <s v="60"/>
    <d v="2022-11-03T00:00:00"/>
    <d v="2023-01-02T00:00:00"/>
    <n v="-17"/>
    <n v="43"/>
    <n v="172"/>
    <n v="-2924"/>
    <n v="7396"/>
    <s v="Bonifico"/>
    <d v="2022-12-16T00:00:00"/>
    <s v="13950"/>
    <s v="SAN. BANCO POPOLARE CC TESORERIA"/>
  </r>
  <r>
    <s v="943015"/>
    <s v="94919"/>
    <x v="84"/>
    <s v="ACQ"/>
    <s v="22020647R8"/>
    <d v="2022-10-27T00:00:00"/>
    <m/>
    <n v="650"/>
    <s v="60"/>
    <d v="2022-11-03T00:00:00"/>
    <d v="2023-01-02T00:00:00"/>
    <n v="-19"/>
    <n v="41"/>
    <n v="625"/>
    <n v="-11875"/>
    <n v="25625"/>
    <s v="Bonifico"/>
    <d v="2022-12-14T00:00:00"/>
    <s v="13542"/>
    <s v="SAN. BANCO POPOLARE CC TESORERIA"/>
  </r>
  <r>
    <s v="943016"/>
    <s v="90003"/>
    <x v="42"/>
    <s v="ACQ"/>
    <s v="S22F045908"/>
    <d v="2022-10-21T00:00:00"/>
    <m/>
    <n v="5345.05"/>
    <s v="60"/>
    <d v="2022-11-03T00:00:00"/>
    <d v="2023-01-02T00:00:00"/>
    <n v="-17"/>
    <n v="43"/>
    <n v="4381.1899999999996"/>
    <n v="-74480.23"/>
    <n v="188391.16999999998"/>
    <s v="Bonifico"/>
    <d v="2022-12-16T00:00:00"/>
    <s v="13845"/>
    <s v="SAN. BANCO POPOLARE CC TESORERIA"/>
  </r>
  <r>
    <s v="943017"/>
    <s v="96096"/>
    <x v="560"/>
    <s v="ACQ"/>
    <s v="000000900031518D"/>
    <d v="2022-10-30T00:00:00"/>
    <s v="PEDAGGI AUTOSTRADALI OTTOBRE 2022"/>
    <n v="503.32"/>
    <s v="60"/>
    <d v="2022-11-03T00:00:00"/>
    <d v="2023-01-02T00:00:00"/>
    <n v="0"/>
    <n v="60"/>
    <n v="412.56"/>
    <n v="0"/>
    <n v="24753.599999999999"/>
    <s v="Bonifico"/>
    <d v="2022-11-22T00:00:00"/>
    <s v="12467"/>
    <s v="SAN. BANCO POPOLARE CC TESORERIA"/>
  </r>
  <r>
    <s v="943018"/>
    <s v="10245"/>
    <x v="559"/>
    <s v="ACQ"/>
    <s v="000000414027452P"/>
    <d v="2022-10-30T00:00:00"/>
    <s v="SOSTE PARCHEGGI"/>
    <n v="10.199999999999999"/>
    <s v="60"/>
    <d v="2022-11-03T00:00:00"/>
    <d v="2023-01-02T00:00:00"/>
    <n v="-41"/>
    <n v="19"/>
    <n v="10.199999999999999"/>
    <n v="-418.2"/>
    <n v="193.79999999999998"/>
    <s v="Bonifico"/>
    <d v="2022-11-22T00:00:00"/>
    <s v="12469"/>
    <s v="SAN. BANCO POPOLARE CC TESORERIA"/>
  </r>
  <r>
    <s v="943019"/>
    <s v="90003"/>
    <x v="42"/>
    <s v="ACQ"/>
    <s v="S22F046105"/>
    <d v="2022-10-24T00:00:00"/>
    <m/>
    <n v="23.91"/>
    <s v="60"/>
    <d v="2022-11-03T00:00:00"/>
    <d v="2023-01-02T00:00:00"/>
    <n v="-17"/>
    <n v="43"/>
    <n v="19.600000000000001"/>
    <n v="-333.20000000000005"/>
    <n v="842.80000000000007"/>
    <s v="Bonifico"/>
    <d v="2022-12-16T00:00:00"/>
    <s v="13845"/>
    <s v="SAN. BANCO POPOLARE CC TESORERIA"/>
  </r>
  <r>
    <s v="943020"/>
    <s v="90003"/>
    <x v="42"/>
    <s v="ACQ"/>
    <s v="S22F046270"/>
    <d v="2022-10-25T00:00:00"/>
    <m/>
    <n v="2342.4"/>
    <s v="60"/>
    <d v="2022-11-03T00:00:00"/>
    <d v="2023-01-02T00:00:00"/>
    <n v="-13"/>
    <n v="47"/>
    <n v="1920"/>
    <n v="-24960"/>
    <n v="90240"/>
    <s v="Bonifico"/>
    <d v="2022-12-20T00:00:00"/>
    <s v="14009"/>
    <s v="SAN. BANCO POPOLARE CC TESORERIA"/>
  </r>
  <r>
    <s v="943021"/>
    <s v="98623"/>
    <x v="70"/>
    <s v="ACQ"/>
    <s v="7270004936"/>
    <d v="2022-10-31T00:00:00"/>
    <s v="NOLEGGIO STRUMENTO GENEXPERT 3 TRIM22"/>
    <n v="183"/>
    <s v="60"/>
    <d v="2022-11-03T00:00:00"/>
    <d v="2023-01-02T00:00:00"/>
    <n v="-19"/>
    <n v="41"/>
    <n v="150"/>
    <n v="-2850"/>
    <n v="6150"/>
    <s v="Bonifico"/>
    <d v="2022-12-14T00:00:00"/>
    <s v="13617"/>
    <s v="SAN. BANCO POPOLARE CC TESORERIA"/>
  </r>
  <r>
    <s v="943022"/>
    <s v="10692"/>
    <x v="477"/>
    <s v="ACQ"/>
    <s v="134/PA"/>
    <d v="2022-10-25T00:00:00"/>
    <m/>
    <n v="427"/>
    <s v="60"/>
    <d v="2022-11-03T00:00:00"/>
    <d v="2023-01-02T00:00:00"/>
    <n v="-19"/>
    <n v="41"/>
    <n v="350"/>
    <n v="-6650"/>
    <n v="14350"/>
    <s v="Bonifico"/>
    <d v="2022-12-14T00:00:00"/>
    <s v="13574"/>
    <s v="SAN. BANCO POPOLARE CC TESORERIA"/>
  </r>
  <r>
    <s v="943023"/>
    <s v="99231"/>
    <x v="156"/>
    <s v="ACQ"/>
    <s v="8100329188"/>
    <d v="2022-10-27T00:00:00"/>
    <m/>
    <n v="307.44"/>
    <s v="60"/>
    <d v="2022-11-03T00:00:00"/>
    <d v="2023-01-02T00:00:00"/>
    <n v="-17"/>
    <n v="43"/>
    <n v="252"/>
    <n v="-4284"/>
    <n v="10836"/>
    <s v="Bonifico"/>
    <d v="2022-12-16T00:00:00"/>
    <s v="13863"/>
    <s v="SAN. BANCO POPOLARE CC TESORERIA"/>
  </r>
  <r>
    <s v="943024"/>
    <s v="18929"/>
    <x v="122"/>
    <s v="ACQ"/>
    <s v="6684"/>
    <d v="2022-10-28T00:00:00"/>
    <m/>
    <n v="585.6"/>
    <s v="60"/>
    <d v="2022-11-03T00:00:00"/>
    <d v="2023-01-02T00:00:00"/>
    <n v="-12"/>
    <n v="48"/>
    <n v="480"/>
    <n v="-5760"/>
    <n v="23040"/>
    <s v="Bonifico"/>
    <d v="2022-12-21T00:00:00"/>
    <s v="14262"/>
    <s v="SAN. BANCO POPOLARE CC TESORERIA"/>
  </r>
  <r>
    <s v="943025"/>
    <s v="99231"/>
    <x v="156"/>
    <s v="ACQ"/>
    <s v="8100328864"/>
    <d v="2022-10-26T00:00:00"/>
    <m/>
    <n v="1082.77"/>
    <s v="60"/>
    <d v="2022-11-03T00:00:00"/>
    <d v="2023-01-02T00:00:00"/>
    <n v="-17"/>
    <n v="43"/>
    <n v="887.52"/>
    <n v="-15087.84"/>
    <n v="38163.360000000001"/>
    <s v="Bonifico"/>
    <d v="2022-12-16T00:00:00"/>
    <s v="13863"/>
    <s v="SAN. BANCO POPOLARE CC TESORERIA"/>
  </r>
  <r>
    <s v="943026"/>
    <s v="18929"/>
    <x v="122"/>
    <s v="ACQ"/>
    <s v="6685"/>
    <d v="2022-10-28T00:00:00"/>
    <m/>
    <n v="1171.2"/>
    <s v="60"/>
    <d v="2022-11-03T00:00:00"/>
    <d v="2023-01-02T00:00:00"/>
    <n v="-12"/>
    <n v="48"/>
    <n v="960"/>
    <n v="-11520"/>
    <n v="46080"/>
    <s v="Bonifico"/>
    <d v="2022-12-21T00:00:00"/>
    <s v="14262"/>
    <s v="SAN. BANCO POPOLARE CC TESORERIA"/>
  </r>
  <r>
    <s v="943027"/>
    <s v="94921"/>
    <x v="182"/>
    <s v="ACQ"/>
    <s v="8722180243"/>
    <d v="2022-10-28T00:00:00"/>
    <m/>
    <n v="923.12"/>
    <s v="60"/>
    <d v="2022-11-03T00:00:00"/>
    <d v="2023-01-02T00:00:00"/>
    <n v="-17"/>
    <n v="43"/>
    <n v="839.2"/>
    <n v="-14266.400000000001"/>
    <n v="36085.599999999999"/>
    <s v="Bonifico"/>
    <d v="2022-12-16T00:00:00"/>
    <s v="13883"/>
    <s v="SAN. BANCO POPOLARE CC TESORERIA"/>
  </r>
  <r>
    <s v="943028"/>
    <s v="94921"/>
    <x v="182"/>
    <s v="ACQ"/>
    <s v="8722180242"/>
    <d v="2022-10-28T00:00:00"/>
    <m/>
    <n v="3466.07"/>
    <s v="60"/>
    <d v="2022-11-03T00:00:00"/>
    <d v="2023-01-02T00:00:00"/>
    <n v="-17"/>
    <n v="43"/>
    <n v="3150.97"/>
    <n v="-53566.49"/>
    <n v="135491.71"/>
    <s v="Bonifico"/>
    <d v="2022-12-16T00:00:00"/>
    <s v="13883"/>
    <s v="SAN. BANCO POPOLARE CC TESORERIA"/>
  </r>
  <r>
    <s v="943029"/>
    <s v="95752"/>
    <x v="358"/>
    <s v="ACQ"/>
    <s v="1056978330"/>
    <d v="2022-10-28T00:00:00"/>
    <m/>
    <n v="67.599999999999994"/>
    <s v="60"/>
    <d v="2022-11-03T00:00:00"/>
    <d v="2023-01-02T00:00:00"/>
    <n v="-19"/>
    <n v="41"/>
    <n v="65"/>
    <n v="-1235"/>
    <n v="2665"/>
    <s v="Bonifico"/>
    <d v="2022-12-14T00:00:00"/>
    <s v="13567"/>
    <s v="SAN. BANCO POPOLARE CC TESORERIA"/>
  </r>
  <r>
    <s v="943031"/>
    <s v="99436"/>
    <x v="101"/>
    <s v="ACQ"/>
    <s v="2022251305"/>
    <d v="2022-10-28T00:00:00"/>
    <m/>
    <n v="0.01"/>
    <s v="60"/>
    <d v="2022-11-03T00:00:00"/>
    <d v="2023-01-02T00:00:00"/>
    <n v="-13"/>
    <n v="47"/>
    <n v="0.01"/>
    <n v="-0.13"/>
    <n v="0.47000000000000003"/>
    <s v="Bonifico"/>
    <d v="2022-12-20T00:00:00"/>
    <s v="14123"/>
    <s v="SAN. BANCO POPOLARE CC TESORERIA"/>
  </r>
  <r>
    <s v="943032"/>
    <s v="90544"/>
    <x v="11"/>
    <s v="ACQ"/>
    <s v="22140567"/>
    <d v="2022-10-28T00:00:00"/>
    <m/>
    <n v="732.4"/>
    <s v="60"/>
    <d v="2022-11-03T00:00:00"/>
    <d v="2023-01-02T00:00:00"/>
    <n v="-19"/>
    <n v="41"/>
    <n v="665.82"/>
    <n v="-12650.580000000002"/>
    <n v="27298.620000000003"/>
    <s v="Bonifico"/>
    <d v="2022-12-14T00:00:00"/>
    <s v="13678"/>
    <s v="SAN. BANCO POPOLARE CC TESORERIA"/>
  </r>
  <r>
    <s v="943033"/>
    <s v="95430"/>
    <x v="512"/>
    <s v="ACQ"/>
    <s v="22FS017298"/>
    <d v="2022-10-28T00:00:00"/>
    <s v="COVID"/>
    <n v="53.55"/>
    <s v="60"/>
    <d v="2022-11-03T00:00:00"/>
    <d v="2023-01-02T00:00:00"/>
    <n v="-19"/>
    <n v="41"/>
    <n v="51"/>
    <n v="-969"/>
    <n v="2091"/>
    <s v="Bonifico"/>
    <d v="2022-12-14T00:00:00"/>
    <s v="13558"/>
    <s v="SAN. BANCO POPOLARE CC TESORERIA"/>
  </r>
  <r>
    <s v="943034"/>
    <s v="90544"/>
    <x v="11"/>
    <s v="ACQ"/>
    <s v="22140374"/>
    <d v="2022-10-28T00:00:00"/>
    <m/>
    <n v="269.10000000000002"/>
    <s v="60"/>
    <d v="2022-11-03T00:00:00"/>
    <d v="2023-01-02T00:00:00"/>
    <n v="-19"/>
    <n v="41"/>
    <n v="244.64"/>
    <n v="-4648.16"/>
    <n v="10030.24"/>
    <s v="Bonifico"/>
    <d v="2022-12-14T00:00:00"/>
    <s v="13678"/>
    <s v="SAN. BANCO POPOLARE CC TESORERIA"/>
  </r>
  <r>
    <s v="943035"/>
    <s v="98285"/>
    <x v="83"/>
    <s v="ACQ"/>
    <s v="98367847"/>
    <d v="2022-10-28T00:00:00"/>
    <m/>
    <n v="541.39"/>
    <s v="60"/>
    <d v="2022-11-03T00:00:00"/>
    <d v="2023-01-02T00:00:00"/>
    <n v="-13"/>
    <n v="47"/>
    <n v="443.76"/>
    <n v="-5768.88"/>
    <n v="20856.72"/>
    <s v="Bonifico"/>
    <d v="2022-12-20T00:00:00"/>
    <s v="13974"/>
    <s v="SAN. BANCO POPOLARE CC TESORERIA"/>
  </r>
  <r>
    <s v="943036"/>
    <s v="90208"/>
    <x v="46"/>
    <s v="ACQ"/>
    <s v="2022037082"/>
    <d v="2022-10-28T00:00:00"/>
    <m/>
    <n v="8736.9699999999993"/>
    <s v="60"/>
    <d v="2022-11-03T00:00:00"/>
    <d v="2023-01-02T00:00:00"/>
    <n v="-17"/>
    <n v="43"/>
    <n v="7161.45"/>
    <n v="-121744.65"/>
    <n v="307942.34999999998"/>
    <s v="Bonifico"/>
    <d v="2022-12-16T00:00:00"/>
    <s v="13873"/>
    <s v="SAN. BANCO POPOLARE CC TESORERIA"/>
  </r>
  <r>
    <s v="943037"/>
    <s v="90544"/>
    <x v="11"/>
    <s v="ACQ"/>
    <s v="22140372"/>
    <d v="2022-10-28T00:00:00"/>
    <m/>
    <n v="209.26"/>
    <s v="60"/>
    <d v="2022-11-03T00:00:00"/>
    <d v="2023-01-02T00:00:00"/>
    <n v="-19"/>
    <n v="41"/>
    <n v="190.24"/>
    <n v="-3614.5600000000004"/>
    <n v="7799.84"/>
    <s v="Bonifico"/>
    <d v="2022-12-14T00:00:00"/>
    <s v="13678"/>
    <s v="SAN. BANCO POPOLARE CC TESORERIA"/>
  </r>
  <r>
    <s v="943039"/>
    <s v="92068"/>
    <x v="146"/>
    <s v="ACQ"/>
    <s v="1020561024"/>
    <d v="2022-10-20T00:00:00"/>
    <m/>
    <n v="273.27999999999997"/>
    <s v="60"/>
    <d v="2022-11-03T00:00:00"/>
    <d v="2023-01-02T00:00:00"/>
    <n v="-19"/>
    <n v="41"/>
    <n v="224"/>
    <n v="-4256"/>
    <n v="9184"/>
    <s v="Bonifico"/>
    <d v="2022-12-14T00:00:00"/>
    <s v="13556"/>
    <s v="SAN. BANCO POPOLARE CC TESORERIA"/>
  </r>
  <r>
    <s v="943040"/>
    <s v="90544"/>
    <x v="11"/>
    <s v="ACQ"/>
    <s v="22140568"/>
    <d v="2022-10-28T00:00:00"/>
    <m/>
    <n v="1650"/>
    <s v="60"/>
    <d v="2022-11-03T00:00:00"/>
    <d v="2023-01-02T00:00:00"/>
    <n v="-19"/>
    <n v="41"/>
    <n v="1500"/>
    <n v="-28500"/>
    <n v="61500"/>
    <s v="Bonifico"/>
    <d v="2022-12-14T00:00:00"/>
    <s v="13678"/>
    <s v="SAN. BANCO POPOLARE CC TESORERIA"/>
  </r>
  <r>
    <s v="943041"/>
    <s v="92068"/>
    <x v="146"/>
    <s v="ACQ"/>
    <s v="1020560555"/>
    <d v="2022-10-19T00:00:00"/>
    <m/>
    <n v="151.28"/>
    <s v="60"/>
    <d v="2022-11-03T00:00:00"/>
    <d v="2023-01-02T00:00:00"/>
    <n v="-12"/>
    <n v="48"/>
    <n v="124"/>
    <n v="-1488"/>
    <n v="5952"/>
    <s v="Bonifico"/>
    <d v="2022-12-21T00:00:00"/>
    <s v="14253"/>
    <s v="SAN. BANCO POPOLARE CC TESORERIA"/>
  </r>
  <r>
    <s v="943042"/>
    <s v="90127"/>
    <x v="88"/>
    <s v="ACQ"/>
    <s v="5302505219"/>
    <d v="2022-10-27T00:00:00"/>
    <m/>
    <n v="2379"/>
    <s v="60"/>
    <d v="2022-11-03T00:00:00"/>
    <d v="2023-01-02T00:00:00"/>
    <n v="-19"/>
    <n v="41"/>
    <n v="1950"/>
    <n v="-37050"/>
    <n v="79950"/>
    <s v="Bonifico"/>
    <d v="2022-12-14T00:00:00"/>
    <s v="13676"/>
    <s v="SAN. BANCO POPOLARE CC TESORERIA"/>
  </r>
  <r>
    <s v="943043"/>
    <s v="92068"/>
    <x v="146"/>
    <s v="ACQ"/>
    <s v="1020560395"/>
    <d v="2022-10-18T00:00:00"/>
    <m/>
    <n v="7637.2"/>
    <s v="60"/>
    <d v="2022-11-03T00:00:00"/>
    <d v="2023-01-02T00:00:00"/>
    <n v="-17"/>
    <n v="43"/>
    <n v="6260"/>
    <n v="-106420"/>
    <n v="269180"/>
    <s v="Bonifico"/>
    <d v="2022-12-16T00:00:00"/>
    <s v="13830"/>
    <s v="SAN. BANCO POPOLARE CC TESORERIA"/>
  </r>
  <r>
    <s v="943044"/>
    <s v="96491"/>
    <x v="3"/>
    <s v="ACQ"/>
    <s v="22233357"/>
    <d v="2022-10-28T00:00:00"/>
    <m/>
    <n v="238.05"/>
    <s v="60"/>
    <d v="2022-11-03T00:00:00"/>
    <d v="2023-01-02T00:00:00"/>
    <n v="-19"/>
    <n v="41"/>
    <n v="195.12"/>
    <n v="-3707.28"/>
    <n v="7999.92"/>
    <s v="Bonifico"/>
    <d v="2022-12-14T00:00:00"/>
    <s v="13657"/>
    <s v="SAN. BANCO POPOLARE CC TESORERIA"/>
  </r>
  <r>
    <s v="943045"/>
    <s v="98255"/>
    <x v="392"/>
    <s v="ACQ"/>
    <s v="319"/>
    <d v="2022-10-29T00:00:00"/>
    <m/>
    <n v="3362.5"/>
    <s v="60"/>
    <d v="2022-11-03T00:00:00"/>
    <d v="2023-01-02T00:00:00"/>
    <n v="-19"/>
    <n v="41"/>
    <n v="3362.5"/>
    <n v="-63887.5"/>
    <n v="137862.5"/>
    <s v="Bonifico"/>
    <d v="2022-12-14T00:00:00"/>
    <s v="13593"/>
    <s v="SAN. BANCO POPOLARE CC TESORERIA"/>
  </r>
  <r>
    <s v="943046"/>
    <s v="22253"/>
    <x v="192"/>
    <s v="ACQ"/>
    <s v="9572340091"/>
    <d v="2022-10-28T00:00:00"/>
    <m/>
    <n v="61"/>
    <s v="60"/>
    <d v="2022-11-03T00:00:00"/>
    <d v="2023-01-02T00:00:00"/>
    <n v="-17"/>
    <n v="43"/>
    <n v="50"/>
    <n v="-850"/>
    <n v="2150"/>
    <s v="Bonifico"/>
    <d v="2022-12-16T00:00:00"/>
    <s v="13942"/>
    <s v="SAN. BANCO POPOLARE CC TESORERIA"/>
  </r>
  <r>
    <s v="943047"/>
    <s v="90075"/>
    <x v="57"/>
    <s v="ACQ"/>
    <s v="9300005458"/>
    <d v="2022-10-27T00:00:00"/>
    <s v="VEDI NC 9300005703 DEL 2/11/22 A STORNO TOT. FT"/>
    <n v="1092"/>
    <s v="60"/>
    <d v="2022-11-03T00:00:00"/>
    <d v="2023-01-02T00:00:00"/>
    <n v="0"/>
    <n v="60"/>
    <n v="1050"/>
    <n v="0"/>
    <n v="63000"/>
    <s v="Bonifico"/>
    <d v="2022-12-05T00:00:00"/>
    <s v="13260"/>
    <s v="SAN. BANCO POPOLARE CC TESORERIA"/>
  </r>
  <r>
    <s v="943048"/>
    <s v="90127"/>
    <x v="88"/>
    <s v="ACQ"/>
    <s v="5302505218"/>
    <d v="2022-10-27T00:00:00"/>
    <m/>
    <n v="189.1"/>
    <s v="60"/>
    <d v="2022-11-03T00:00:00"/>
    <d v="2023-01-02T00:00:00"/>
    <n v="-19"/>
    <n v="41"/>
    <n v="155"/>
    <n v="-2945"/>
    <n v="6355"/>
    <s v="Bonifico"/>
    <d v="2022-12-14T00:00:00"/>
    <s v="13676"/>
    <s v="SAN. BANCO POPOLARE CC TESORERIA"/>
  </r>
  <r>
    <s v="943049"/>
    <s v="93395"/>
    <x v="51"/>
    <s v="ACQ"/>
    <s v="22091745 Q1"/>
    <d v="2022-10-28T00:00:00"/>
    <m/>
    <n v="290.37"/>
    <s v="60"/>
    <d v="2022-11-03T00:00:00"/>
    <d v="2023-01-02T00:00:00"/>
    <n v="-13"/>
    <n v="47"/>
    <n v="238.01"/>
    <n v="-3094.13"/>
    <n v="11186.47"/>
    <s v="Bonifico"/>
    <d v="2022-12-20T00:00:00"/>
    <s v="14064"/>
    <s v="SAN. BANCO POPOLARE CC TESORERIA"/>
  </r>
  <r>
    <s v="943050"/>
    <s v="101049"/>
    <x v="389"/>
    <s v="ACQ"/>
    <s v="V2205581"/>
    <d v="2022-10-28T00:00:00"/>
    <m/>
    <n v="62.46"/>
    <s v="60"/>
    <d v="2022-11-03T00:00:00"/>
    <d v="2023-01-02T00:00:00"/>
    <n v="-19"/>
    <n v="41"/>
    <n v="51.2"/>
    <n v="-972.80000000000007"/>
    <n v="2099.2000000000003"/>
    <s v="Bonifico"/>
    <d v="2022-12-14T00:00:00"/>
    <s v="13554"/>
    <s v="SAN. BANCO POPOLARE CC TESORERIA"/>
  </r>
  <r>
    <s v="943051"/>
    <s v="90900"/>
    <x v="475"/>
    <s v="ACQ"/>
    <s v="3955/P1"/>
    <d v="2022-10-31T00:00:00"/>
    <m/>
    <n v="416.02"/>
    <s v="60"/>
    <d v="2022-11-03T00:00:00"/>
    <d v="2023-01-02T00:00:00"/>
    <n v="-13"/>
    <n v="47"/>
    <n v="378.2"/>
    <n v="-4916.5999999999995"/>
    <n v="17775.399999999998"/>
    <s v="Bonifico"/>
    <d v="2022-12-20T00:00:00"/>
    <s v="14105"/>
    <s v="SAN. BANCO POPOLARE CC TESORERIA"/>
  </r>
  <r>
    <s v="943052"/>
    <s v="101049"/>
    <x v="389"/>
    <s v="ACQ"/>
    <s v="V2205583"/>
    <d v="2022-10-28T00:00:00"/>
    <m/>
    <n v="62.46"/>
    <s v="60"/>
    <d v="2022-11-03T00:00:00"/>
    <d v="2023-01-02T00:00:00"/>
    <n v="-19"/>
    <n v="41"/>
    <n v="51.2"/>
    <n v="-972.80000000000007"/>
    <n v="2099.2000000000003"/>
    <s v="Bonifico"/>
    <d v="2022-12-14T00:00:00"/>
    <s v="13554"/>
    <s v="SAN. BANCO POPOLARE CC TESORERIA"/>
  </r>
  <r>
    <s v="943053"/>
    <s v="96535"/>
    <x v="2"/>
    <s v="ACQ"/>
    <s v="2100130974"/>
    <d v="2022-10-31T00:00:00"/>
    <m/>
    <n v="5940"/>
    <s v="60"/>
    <d v="2022-11-03T00:00:00"/>
    <d v="2023-01-02T00:00:00"/>
    <n v="-17"/>
    <n v="43"/>
    <n v="5400"/>
    <n v="-91800"/>
    <n v="232200"/>
    <s v="Bonifico"/>
    <d v="2022-12-16T00:00:00"/>
    <s v="13946"/>
    <s v="SAN. BANCO POPOLARE CC TESORERIA"/>
  </r>
  <r>
    <s v="943054"/>
    <s v="101049"/>
    <x v="389"/>
    <s v="ACQ"/>
    <s v="V2205582"/>
    <d v="2022-10-28T00:00:00"/>
    <m/>
    <n v="62.46"/>
    <s v="60"/>
    <d v="2022-11-03T00:00:00"/>
    <d v="2023-01-02T00:00:00"/>
    <n v="-19"/>
    <n v="41"/>
    <n v="51.2"/>
    <n v="-972.80000000000007"/>
    <n v="2099.2000000000003"/>
    <s v="Bonifico"/>
    <d v="2022-12-14T00:00:00"/>
    <s v="13554"/>
    <s v="SAN. BANCO POPOLARE CC TESORERIA"/>
  </r>
  <r>
    <s v="943055"/>
    <s v="1419"/>
    <x v="256"/>
    <s v="ACQ"/>
    <s v="004306PA"/>
    <d v="2022-10-27T00:00:00"/>
    <m/>
    <n v="1143.75"/>
    <s v="60"/>
    <d v="2022-11-03T00:00:00"/>
    <d v="2023-01-02T00:00:00"/>
    <n v="-13"/>
    <n v="47"/>
    <n v="937.5"/>
    <n v="-12187.5"/>
    <n v="44062.5"/>
    <s v="Bonifico"/>
    <d v="2022-12-20T00:00:00"/>
    <s v="14104"/>
    <s v="SAN. BANCO POPOLARE CC TESORERIA"/>
  </r>
  <r>
    <s v="943056"/>
    <s v="90718"/>
    <x v="172"/>
    <s v="ACQ"/>
    <s v="1020665528"/>
    <d v="2022-10-27T00:00:00"/>
    <m/>
    <n v="69146"/>
    <s v="60"/>
    <d v="2022-11-03T00:00:00"/>
    <d v="2023-01-02T00:00:00"/>
    <n v="-17"/>
    <n v="43"/>
    <n v="62860"/>
    <n v="-1068620"/>
    <n v="2702980"/>
    <s v="Bonifico"/>
    <d v="2022-12-16T00:00:00"/>
    <s v="13893"/>
    <s v="SAN. BANCO POPOLARE CC TESORERIA"/>
  </r>
  <r>
    <s v="943057"/>
    <s v="92830"/>
    <x v="126"/>
    <s v="ACQ"/>
    <s v="0931942440"/>
    <d v="2022-10-27T00:00:00"/>
    <m/>
    <n v="292.8"/>
    <s v="60"/>
    <d v="2022-11-03T00:00:00"/>
    <d v="2023-01-02T00:00:00"/>
    <n v="-19"/>
    <n v="41"/>
    <n v="240"/>
    <n v="-4560"/>
    <n v="9840"/>
    <s v="Bonifico"/>
    <d v="2022-12-14T00:00:00"/>
    <s v="13583"/>
    <s v="SAN. BANCO POPOLARE CC TESORERIA"/>
  </r>
  <r>
    <s v="943058"/>
    <s v="22536"/>
    <x v="9"/>
    <s v="ACQ"/>
    <s v="22049377"/>
    <d v="2022-10-28T00:00:00"/>
    <m/>
    <n v="6653.88"/>
    <s v="60"/>
    <d v="2022-11-03T00:00:00"/>
    <d v="2023-01-02T00:00:00"/>
    <n v="-19"/>
    <n v="41"/>
    <n v="5454"/>
    <n v="-103626"/>
    <n v="223614"/>
    <s v="Bonifico"/>
    <d v="2022-12-14T00:00:00"/>
    <s v="13541"/>
    <s v="SAN. BANCO POPOLARE CC TESORERIA"/>
  </r>
  <r>
    <s v="943059"/>
    <s v="95295"/>
    <x v="324"/>
    <s v="ACQ"/>
    <s v="V4-5992"/>
    <d v="2022-10-31T00:00:00"/>
    <m/>
    <n v="43"/>
    <s v="60"/>
    <d v="2022-11-03T00:00:00"/>
    <d v="2023-01-02T00:00:00"/>
    <n v="-13"/>
    <n v="47"/>
    <n v="39.090000000000003"/>
    <n v="-508.17000000000007"/>
    <n v="1837.2300000000002"/>
    <s v="Bonifico"/>
    <d v="2022-12-20T00:00:00"/>
    <s v="13987"/>
    <s v="SAN. BANCO POPOLARE CC TESORERIA"/>
  </r>
  <r>
    <s v="943060"/>
    <s v="92324"/>
    <x v="368"/>
    <s v="ACQ"/>
    <s v="2446/E"/>
    <d v="2022-10-28T00:00:00"/>
    <m/>
    <n v="574.47"/>
    <s v="60"/>
    <d v="2022-11-03T00:00:00"/>
    <d v="2023-01-02T00:00:00"/>
    <n v="-19"/>
    <n v="41"/>
    <n v="470.88"/>
    <n v="-8946.7199999999993"/>
    <n v="19306.079999999998"/>
    <s v="Bonifico"/>
    <d v="2022-12-14T00:00:00"/>
    <s v="13551"/>
    <s v="SAN. BANCO POPOLARE CC TESORERIA"/>
  </r>
  <r>
    <s v="943061"/>
    <s v="96876"/>
    <x v="7"/>
    <s v="ACQ"/>
    <s v="0740910234"/>
    <d v="2022-10-28T00:00:00"/>
    <m/>
    <n v="2233.44"/>
    <s v="60"/>
    <d v="2022-11-03T00:00:00"/>
    <d v="2023-01-02T00:00:00"/>
    <n v="-17"/>
    <n v="43"/>
    <n v="2030.4"/>
    <n v="-34516.800000000003"/>
    <n v="87307.199999999997"/>
    <s v="Bonifico"/>
    <d v="2022-12-16T00:00:00"/>
    <s v="13906"/>
    <s v="SAN. BANCO POPOLARE CC TESORERIA"/>
  </r>
  <r>
    <s v="943062"/>
    <s v="96876"/>
    <x v="7"/>
    <s v="ACQ"/>
    <s v="0740910235"/>
    <d v="2022-10-28T00:00:00"/>
    <m/>
    <n v="1914"/>
    <s v="60"/>
    <d v="2022-11-03T00:00:00"/>
    <d v="2023-01-02T00:00:00"/>
    <n v="-17"/>
    <n v="43"/>
    <n v="1740"/>
    <n v="-29580"/>
    <n v="74820"/>
    <s v="Bonifico"/>
    <d v="2022-12-16T00:00:00"/>
    <s v="13906"/>
    <s v="SAN. BANCO POPOLARE CC TESORERIA"/>
  </r>
  <r>
    <s v="943063"/>
    <s v="98794"/>
    <x v="32"/>
    <s v="ACQ"/>
    <s v="014/7755"/>
    <d v="2022-10-28T00:00:00"/>
    <s v="ORD TERR MANUT ORD SW ASTER MEDICINA LEGALE OTT22"/>
    <n v="1266.79"/>
    <s v="60"/>
    <d v="2022-11-03T00:00:00"/>
    <d v="2023-01-02T00:00:00"/>
    <n v="-28"/>
    <n v="32"/>
    <n v="1038.3499999999999"/>
    <n v="-29073.799999999996"/>
    <n v="33227.199999999997"/>
    <s v="Bonifico"/>
    <d v="2022-12-05T00:00:00"/>
    <s v="13279"/>
    <s v="TERR. BANCO POPOLARE"/>
  </r>
  <r>
    <s v="943064"/>
    <s v="22180"/>
    <x v="469"/>
    <s v="ACQ"/>
    <s v="2201606"/>
    <d v="2022-10-27T00:00:00"/>
    <m/>
    <n v="3220.8"/>
    <s v="60"/>
    <d v="2022-11-03T00:00:00"/>
    <d v="2023-01-02T00:00:00"/>
    <n v="-13"/>
    <n v="47"/>
    <n v="2640"/>
    <n v="-34320"/>
    <n v="124080"/>
    <s v="Bonifico"/>
    <d v="2022-12-20T00:00:00"/>
    <s v="14132"/>
    <s v="SAN. BANCO POPOLARE CC TESORERIA"/>
  </r>
  <r>
    <s v="943065"/>
    <s v="96876"/>
    <x v="7"/>
    <s v="ACQ"/>
    <s v="0740910233"/>
    <d v="2022-10-28T00:00:00"/>
    <m/>
    <n v="619.87"/>
    <s v="60"/>
    <d v="2022-11-03T00:00:00"/>
    <d v="2023-01-02T00:00:00"/>
    <n v="-19"/>
    <n v="41"/>
    <n v="563.52"/>
    <n v="-10706.88"/>
    <n v="23104.32"/>
    <s v="Bonifico"/>
    <d v="2022-12-14T00:00:00"/>
    <s v="13486"/>
    <s v="SAN. BANCO POPOLARE CC TESORERIA"/>
  </r>
  <r>
    <s v="943066"/>
    <s v="10281"/>
    <x v="189"/>
    <s v="ACQ"/>
    <s v="3363221759"/>
    <d v="2022-10-24T00:00:00"/>
    <m/>
    <n v="2025.91"/>
    <s v="60"/>
    <d v="2022-11-03T00:00:00"/>
    <d v="2023-01-02T00:00:00"/>
    <n v="-17"/>
    <n v="43"/>
    <n v="1660.58"/>
    <n v="-28229.86"/>
    <n v="71404.94"/>
    <s v="Bonifico"/>
    <d v="2022-12-16T00:00:00"/>
    <s v="13918"/>
    <s v="SAN. BANCO POPOLARE CC TESORERIA"/>
  </r>
  <r>
    <s v="943067"/>
    <s v="96876"/>
    <x v="7"/>
    <s v="ACQ"/>
    <s v="0740910231"/>
    <d v="2022-10-28T00:00:00"/>
    <m/>
    <n v="1007.23"/>
    <s v="60"/>
    <d v="2022-11-03T00:00:00"/>
    <d v="2023-01-02T00:00:00"/>
    <n v="-19"/>
    <n v="41"/>
    <n v="825.6"/>
    <n v="-15686.4"/>
    <n v="33849.599999999999"/>
    <s v="Bonifico"/>
    <d v="2022-12-14T00:00:00"/>
    <s v="13486"/>
    <s v="SAN. BANCO POPOLARE CC TESORERIA"/>
  </r>
  <r>
    <s v="943068"/>
    <s v="93840"/>
    <x v="264"/>
    <s v="ACQ"/>
    <s v="222789PA"/>
    <d v="2022-10-26T00:00:00"/>
    <m/>
    <n v="845.46"/>
    <s v="60"/>
    <d v="2022-11-03T00:00:00"/>
    <d v="2023-01-02T00:00:00"/>
    <n v="-13"/>
    <n v="47"/>
    <n v="693"/>
    <n v="-9009"/>
    <n v="32571"/>
    <s v="Bonifico"/>
    <d v="2022-12-20T00:00:00"/>
    <s v="14120"/>
    <s v="SAN. BANCO POPOLARE CC TESORERIA"/>
  </r>
  <r>
    <s v="943069"/>
    <s v="96876"/>
    <x v="7"/>
    <s v="ACQ"/>
    <s v="0740910230"/>
    <d v="2022-10-28T00:00:00"/>
    <m/>
    <n v="154.91"/>
    <s v="60"/>
    <d v="2022-11-03T00:00:00"/>
    <d v="2023-01-02T00:00:00"/>
    <n v="-17"/>
    <n v="43"/>
    <n v="140.83000000000001"/>
    <n v="-2394.11"/>
    <n v="6055.6900000000005"/>
    <s v="Bonifico"/>
    <d v="2022-12-16T00:00:00"/>
    <s v="13906"/>
    <s v="SAN. BANCO POPOLARE CC TESORERIA"/>
  </r>
  <r>
    <s v="943070"/>
    <s v="93840"/>
    <x v="264"/>
    <s v="ACQ"/>
    <s v="222802PA"/>
    <d v="2022-10-27T00:00:00"/>
    <m/>
    <n v="610"/>
    <s v="60"/>
    <d v="2022-11-03T00:00:00"/>
    <d v="2023-01-02T00:00:00"/>
    <n v="-17"/>
    <n v="43"/>
    <n v="500"/>
    <n v="-8500"/>
    <n v="21500"/>
    <s v="Bonifico"/>
    <d v="2022-12-16T00:00:00"/>
    <s v="13924"/>
    <s v="SAN. BANCO POPOLARE CC TESORERIA"/>
  </r>
  <r>
    <s v="943072"/>
    <s v="93441"/>
    <x v="312"/>
    <s v="ACQ"/>
    <s v="22VPA07120"/>
    <d v="2022-10-28T00:00:00"/>
    <m/>
    <n v="33"/>
    <s v="60"/>
    <d v="2022-11-03T00:00:00"/>
    <d v="2023-01-02T00:00:00"/>
    <n v="-13"/>
    <n v="47"/>
    <n v="30"/>
    <n v="-390"/>
    <n v="1410"/>
    <s v="Bonifico"/>
    <d v="2022-12-20T00:00:00"/>
    <s v="13996"/>
    <s v="SAN. BANCO POPOLARE CC TESORERIA"/>
  </r>
  <r>
    <s v="943073"/>
    <s v="96876"/>
    <x v="7"/>
    <s v="ACQ"/>
    <s v="0740910229"/>
    <d v="2022-10-28T00:00:00"/>
    <m/>
    <n v="503.8"/>
    <s v="60"/>
    <d v="2022-11-03T00:00:00"/>
    <d v="2023-01-02T00:00:00"/>
    <n v="-19"/>
    <n v="41"/>
    <n v="458"/>
    <n v="-8702"/>
    <n v="18778"/>
    <s v="Bonifico"/>
    <d v="2022-12-14T00:00:00"/>
    <s v="13486"/>
    <s v="SAN. BANCO POPOLARE CC TESORERIA"/>
  </r>
  <r>
    <s v="943074"/>
    <s v="90761"/>
    <x v="725"/>
    <s v="ACQ"/>
    <s v="5200414201"/>
    <d v="2022-10-28T00:00:00"/>
    <s v="ST TERMICA + 1 TOMOGRAFO"/>
    <n v="22323"/>
    <s v="60"/>
    <d v="2022-11-03T00:00:00"/>
    <d v="2023-01-02T00:00:00"/>
    <n v="-28"/>
    <n v="32"/>
    <n v="21260"/>
    <n v="-595280"/>
    <n v="680320"/>
    <s v="Bonifico"/>
    <d v="2022-12-05T00:00:00"/>
    <s v="13268"/>
    <s v="SAN. BANCO POPOLARE CC TESORERIA"/>
  </r>
  <r>
    <s v="943075"/>
    <s v="99436"/>
    <x v="101"/>
    <s v="ACQ"/>
    <s v="2022251304"/>
    <d v="2022-10-28T00:00:00"/>
    <m/>
    <n v="0.01"/>
    <s v="60"/>
    <d v="2022-11-03T00:00:00"/>
    <d v="2023-01-02T00:00:00"/>
    <n v="-13"/>
    <n v="47"/>
    <n v="0.01"/>
    <n v="-0.13"/>
    <n v="0.47000000000000003"/>
    <s v="Bonifico"/>
    <d v="2022-12-20T00:00:00"/>
    <s v="14123"/>
    <s v="SAN. BANCO POPOLARE CC TESORERIA"/>
  </r>
  <r>
    <s v="943076"/>
    <s v="90075"/>
    <x v="57"/>
    <s v="ACQ"/>
    <s v="9300005538"/>
    <d v="2022-10-28T00:00:00"/>
    <m/>
    <n v="346.32"/>
    <s v="60"/>
    <d v="2022-11-03T00:00:00"/>
    <d v="2023-01-02T00:00:00"/>
    <n v="-13"/>
    <n v="47"/>
    <n v="333"/>
    <n v="-4329"/>
    <n v="15651"/>
    <s v="Bonifico"/>
    <d v="2022-12-20T00:00:00"/>
    <s v="13983"/>
    <s v="SAN. BANCO POPOLARE CC TESORERIA"/>
  </r>
  <r>
    <s v="943077"/>
    <s v="99436"/>
    <x v="101"/>
    <s v="ACQ"/>
    <s v="2022251303"/>
    <d v="2022-10-28T00:00:00"/>
    <m/>
    <n v="55.61"/>
    <s v="60"/>
    <d v="2022-11-03T00:00:00"/>
    <d v="2023-01-02T00:00:00"/>
    <n v="-13"/>
    <n v="47"/>
    <n v="50.55"/>
    <n v="-657.15"/>
    <n v="2375.85"/>
    <s v="Bonifico"/>
    <d v="2022-12-20T00:00:00"/>
    <s v="14123"/>
    <s v="SAN. BANCO POPOLARE CC TESORERIA"/>
  </r>
  <r>
    <s v="943078"/>
    <s v="90075"/>
    <x v="57"/>
    <s v="ACQ"/>
    <s v="222072574"/>
    <d v="2022-10-27T00:00:00"/>
    <m/>
    <n v="33.67"/>
    <s v="60"/>
    <d v="2022-11-03T00:00:00"/>
    <d v="2023-01-02T00:00:00"/>
    <n v="-13"/>
    <n v="47"/>
    <n v="27.6"/>
    <n v="-358.8"/>
    <n v="1297.2"/>
    <s v="Bonifico"/>
    <d v="2022-12-20T00:00:00"/>
    <s v="13983"/>
    <s v="SAN. BANCO POPOLARE CC TESORERIA"/>
  </r>
  <r>
    <s v="943079"/>
    <s v="95644"/>
    <x v="332"/>
    <s v="ACQ"/>
    <s v="4557/PA"/>
    <d v="2022-10-28T00:00:00"/>
    <m/>
    <n v="2821.71"/>
    <s v="60"/>
    <d v="2022-11-03T00:00:00"/>
    <d v="2023-01-02T00:00:00"/>
    <n v="-19"/>
    <n v="41"/>
    <n v="2312.88"/>
    <n v="-43944.72"/>
    <n v="94828.08"/>
    <s v="Bonifico"/>
    <d v="2022-12-14T00:00:00"/>
    <s v="13708"/>
    <s v="SAN. BANCO POPOLARE CC TESORERIA"/>
  </r>
  <r>
    <s v="943081"/>
    <s v="96023"/>
    <x v="49"/>
    <s v="ACQ"/>
    <s v="92217667"/>
    <d v="2022-10-21T00:00:00"/>
    <m/>
    <n v="208"/>
    <s v="60"/>
    <d v="2022-11-03T00:00:00"/>
    <d v="2023-01-02T00:00:00"/>
    <n v="-19"/>
    <n v="41"/>
    <n v="200"/>
    <n v="-3800"/>
    <n v="8200"/>
    <s v="Bonifico"/>
    <d v="2022-12-14T00:00:00"/>
    <s v="13584"/>
    <s v="SAN. BANCO POPOLARE CC TESORERIA"/>
  </r>
  <r>
    <s v="943082"/>
    <s v="90075"/>
    <x v="57"/>
    <s v="ACQ"/>
    <s v="222072702"/>
    <d v="2022-10-28T00:00:00"/>
    <s v="OTTOBRE 2022-CANONE SERVICE NOL SISTEMA ANALISI"/>
    <n v="528.66"/>
    <s v="60"/>
    <d v="2022-11-03T00:00:00"/>
    <d v="2023-01-02T00:00:00"/>
    <n v="-12"/>
    <n v="48"/>
    <n v="433.33"/>
    <n v="-5199.96"/>
    <n v="20799.84"/>
    <s v="Bonifico"/>
    <d v="2022-12-21T00:00:00"/>
    <s v="14247"/>
    <s v="SAN. BANCO POPOLARE CC TESORERIA"/>
  </r>
  <r>
    <s v="943083"/>
    <s v="96253"/>
    <x v="34"/>
    <s v="ACQ"/>
    <s v="00000056263"/>
    <d v="2022-10-28T00:00:00"/>
    <m/>
    <n v="439.2"/>
    <s v="60"/>
    <d v="2022-11-03T00:00:00"/>
    <d v="2023-01-02T00:00:00"/>
    <n v="-19"/>
    <n v="41"/>
    <n v="360"/>
    <n v="-6840"/>
    <n v="14760"/>
    <s v="Bonifico"/>
    <d v="2022-12-14T00:00:00"/>
    <s v="13469"/>
    <s v="SAN. BANCO POPOLARE CC TESORERIA"/>
  </r>
  <r>
    <s v="943084"/>
    <s v="90078"/>
    <x v="6"/>
    <s v="ACQ"/>
    <s v="9079348533"/>
    <d v="2022-10-28T00:00:00"/>
    <m/>
    <n v="10628.64"/>
    <s v="60"/>
    <d v="2022-11-03T00:00:00"/>
    <d v="2023-01-02T00:00:00"/>
    <n v="-19"/>
    <n v="41"/>
    <n v="8712"/>
    <n v="-165528"/>
    <n v="357192"/>
    <s v="Bonifico"/>
    <d v="2022-12-14T00:00:00"/>
    <s v="13496"/>
    <s v="SAN. BANCO POPOLARE CC TESORERIA"/>
  </r>
  <r>
    <s v="943085"/>
    <s v="95752"/>
    <x v="358"/>
    <s v="ACQ"/>
    <s v="1056978346"/>
    <d v="2022-10-28T00:00:00"/>
    <m/>
    <n v="338"/>
    <s v="60"/>
    <d v="2022-11-03T00:00:00"/>
    <d v="2023-01-02T00:00:00"/>
    <n v="-12"/>
    <n v="48"/>
    <n v="325"/>
    <n v="-3900"/>
    <n v="15600"/>
    <s v="Bonifico"/>
    <d v="2022-12-21T00:00:00"/>
    <s v="14237"/>
    <s v="SAN. BANCO POPOLARE CC TESORERIA"/>
  </r>
  <r>
    <s v="943086"/>
    <s v="21952"/>
    <x v="99"/>
    <s v="ACQ"/>
    <s v="2223104757"/>
    <d v="2022-10-28T00:00:00"/>
    <m/>
    <n v="48.8"/>
    <s v="60"/>
    <d v="2022-11-03T00:00:00"/>
    <d v="2023-01-02T00:00:00"/>
    <n v="-19"/>
    <n v="41"/>
    <n v="40"/>
    <n v="-760"/>
    <n v="1640"/>
    <s v="Bonifico"/>
    <d v="2022-12-14T00:00:00"/>
    <s v="13610"/>
    <s v="SAN. BANCO POPOLARE CC TESORERIA"/>
  </r>
  <r>
    <s v="943087"/>
    <s v="98818"/>
    <x v="303"/>
    <s v="ACQ"/>
    <s v="2371-P"/>
    <d v="2022-10-28T00:00:00"/>
    <m/>
    <n v="507.52"/>
    <s v="60"/>
    <d v="2022-11-03T00:00:00"/>
    <d v="2023-01-02T00:00:00"/>
    <n v="-13"/>
    <n v="47"/>
    <n v="416"/>
    <n v="-5408"/>
    <n v="19552"/>
    <s v="Bonifico"/>
    <d v="2022-12-20T00:00:00"/>
    <s v="14027"/>
    <s v="SAN. BANCO POPOLARE CC TESORERIA"/>
  </r>
  <r>
    <s v="943088"/>
    <s v="100084"/>
    <x v="59"/>
    <s v="ACQ"/>
    <s v="21010"/>
    <d v="2022-10-26T00:00:00"/>
    <m/>
    <n v="45.1"/>
    <s v="60"/>
    <d v="2022-11-03T00:00:00"/>
    <d v="2023-01-02T00:00:00"/>
    <n v="-13"/>
    <n v="47"/>
    <n v="41"/>
    <n v="-533"/>
    <n v="1927"/>
    <s v="Bonifico"/>
    <d v="2022-12-20T00:00:00"/>
    <s v="14007"/>
    <s v="SAN. BANCO POPOLARE CC TESORERIA"/>
  </r>
  <r>
    <s v="943089"/>
    <s v="21952"/>
    <x v="99"/>
    <s v="ACQ"/>
    <s v="2223104756"/>
    <d v="2022-10-28T00:00:00"/>
    <m/>
    <n v="89.67"/>
    <s v="60"/>
    <d v="2022-11-03T00:00:00"/>
    <d v="2023-01-02T00:00:00"/>
    <n v="-19"/>
    <n v="41"/>
    <n v="85.4"/>
    <n v="-1622.6000000000001"/>
    <n v="3501.4"/>
    <s v="Bonifico"/>
    <d v="2022-12-14T00:00:00"/>
    <s v="13610"/>
    <s v="SAN. BANCO POPOLARE CC TESORERIA"/>
  </r>
  <r>
    <s v="943090"/>
    <s v="21952"/>
    <x v="99"/>
    <s v="ACQ"/>
    <s v="2223104759"/>
    <d v="2022-10-28T00:00:00"/>
    <m/>
    <n v="48.8"/>
    <s v="60"/>
    <d v="2022-11-03T00:00:00"/>
    <d v="2023-01-02T00:00:00"/>
    <n v="-19"/>
    <n v="41"/>
    <n v="40"/>
    <n v="-760"/>
    <n v="1640"/>
    <s v="Bonifico"/>
    <d v="2022-12-14T00:00:00"/>
    <s v="13610"/>
    <s v="SAN. BANCO POPOLARE CC TESORERIA"/>
  </r>
  <r>
    <s v="943091"/>
    <s v="95752"/>
    <x v="358"/>
    <s v="ACQ"/>
    <s v="1056978347"/>
    <d v="2022-10-28T00:00:00"/>
    <m/>
    <n v="405.6"/>
    <s v="60"/>
    <d v="2022-11-03T00:00:00"/>
    <d v="2023-01-02T00:00:00"/>
    <n v="-12"/>
    <n v="48"/>
    <n v="390"/>
    <n v="-4680"/>
    <n v="18720"/>
    <s v="Bonifico"/>
    <d v="2022-12-21T00:00:00"/>
    <s v="14237"/>
    <s v="SAN. BANCO POPOLARE CC TESORERIA"/>
  </r>
  <r>
    <s v="943092"/>
    <s v="21952"/>
    <x v="99"/>
    <s v="ACQ"/>
    <s v="2223104758"/>
    <d v="2022-10-28T00:00:00"/>
    <m/>
    <n v="61"/>
    <s v="60"/>
    <d v="2022-11-03T00:00:00"/>
    <d v="2023-01-02T00:00:00"/>
    <n v="-19"/>
    <n v="41"/>
    <n v="50"/>
    <n v="-950"/>
    <n v="2050"/>
    <s v="Bonifico"/>
    <d v="2022-12-14T00:00:00"/>
    <s v="13610"/>
    <s v="SAN. BANCO POPOLARE CC TESORERIA"/>
  </r>
  <r>
    <s v="943093"/>
    <s v="90727"/>
    <x v="606"/>
    <s v="ACQ"/>
    <s v="1005/2022/P"/>
    <d v="2022-10-27T00:00:00"/>
    <m/>
    <n v="568.03"/>
    <s v="60"/>
    <d v="2022-11-03T00:00:00"/>
    <d v="2023-01-02T00:00:00"/>
    <n v="-13"/>
    <n v="47"/>
    <n v="465.6"/>
    <n v="-6052.8"/>
    <n v="21883.200000000001"/>
    <s v="Bonifico"/>
    <d v="2022-12-20T00:00:00"/>
    <s v="14091"/>
    <s v="SAN. BANCO POPOLARE CC TESORERIA"/>
  </r>
  <r>
    <s v="943094"/>
    <s v="91495"/>
    <x v="714"/>
    <s v="ACQ"/>
    <s v="2022103206"/>
    <d v="2022-10-28T00:00:00"/>
    <m/>
    <n v="2440"/>
    <s v="60"/>
    <d v="2022-11-03T00:00:00"/>
    <d v="2023-01-02T00:00:00"/>
    <n v="-17"/>
    <n v="43"/>
    <n v="2000"/>
    <n v="-34000"/>
    <n v="86000"/>
    <s v="Bonifico"/>
    <d v="2022-12-16T00:00:00"/>
    <s v="13844"/>
    <s v="SAN. BANCO POPOLARE CC TESORERIA"/>
  </r>
  <r>
    <s v="943095"/>
    <s v="98794"/>
    <x v="32"/>
    <s v="ACQ"/>
    <s v="014/7756"/>
    <d v="2022-10-28T00:00:00"/>
    <s v="OTTOBRE 2022 MANUTENZIONE SOFTWARE EMONET"/>
    <n v="2058.0500000000002"/>
    <s v="60"/>
    <d v="2022-11-03T00:00:00"/>
    <d v="2023-01-02T00:00:00"/>
    <n v="-17"/>
    <n v="43"/>
    <n v="1686.93"/>
    <n v="-28677.81"/>
    <n v="72537.990000000005"/>
    <s v="Bonifico"/>
    <d v="2022-12-16T00:00:00"/>
    <s v="13838"/>
    <s v="SAN. BANCO POPOLARE CC TESORERIA"/>
  </r>
  <r>
    <s v="943097"/>
    <s v="94619"/>
    <x v="178"/>
    <s v="ACQ"/>
    <s v="2003077651"/>
    <d v="2022-10-28T00:00:00"/>
    <m/>
    <n v="8070.06"/>
    <s v="60"/>
    <d v="2022-11-03T00:00:00"/>
    <d v="2023-01-02T00:00:00"/>
    <n v="-17"/>
    <n v="43"/>
    <n v="7336.42"/>
    <n v="-124719.14"/>
    <n v="315466.06"/>
    <s v="Bonifico"/>
    <d v="2022-12-16T00:00:00"/>
    <s v="13834"/>
    <s v="SAN. BANCO POPOLARE CC TESORERIA"/>
  </r>
  <r>
    <s v="943098"/>
    <s v="96535"/>
    <x v="2"/>
    <s v="ACQ"/>
    <s v="2100130148"/>
    <d v="2022-10-28T00:00:00"/>
    <m/>
    <n v="1402.49"/>
    <s v="60"/>
    <d v="2022-11-03T00:00:00"/>
    <d v="2023-01-02T00:00:00"/>
    <n v="-17"/>
    <n v="43"/>
    <n v="1274.99"/>
    <n v="-21674.83"/>
    <n v="54824.57"/>
    <s v="Bonifico"/>
    <d v="2022-12-16T00:00:00"/>
    <s v="13946"/>
    <s v="SAN. BANCO POPOLARE CC TESORERIA"/>
  </r>
  <r>
    <s v="943099"/>
    <s v="99423"/>
    <x v="98"/>
    <s v="ACQ"/>
    <s v="9897112329"/>
    <d v="2022-10-28T00:00:00"/>
    <m/>
    <n v="5940"/>
    <s v="60"/>
    <d v="2022-11-03T00:00:00"/>
    <d v="2023-01-02T00:00:00"/>
    <n v="-17"/>
    <n v="43"/>
    <n v="5400"/>
    <n v="-91800"/>
    <n v="232200"/>
    <s v="Bonifico"/>
    <d v="2022-12-16T00:00:00"/>
    <s v="13937"/>
    <s v="SAN. BANCO POPOLARE CC TESORERIA"/>
  </r>
  <r>
    <s v="943100"/>
    <s v="92068"/>
    <x v="146"/>
    <s v="ACQ"/>
    <s v="1020562563"/>
    <d v="2022-10-27T00:00:00"/>
    <m/>
    <n v="95.16"/>
    <s v="60"/>
    <d v="2022-11-03T00:00:00"/>
    <d v="2023-01-02T00:00:00"/>
    <n v="-17"/>
    <n v="43"/>
    <n v="78"/>
    <n v="-1326"/>
    <n v="3354"/>
    <s v="Bonifico"/>
    <d v="2022-12-16T00:00:00"/>
    <s v="13830"/>
    <s v="SAN. BANCO POPOLARE CC TESORERIA"/>
  </r>
  <r>
    <s v="943101"/>
    <s v="92743"/>
    <x v="5"/>
    <s v="ACQ"/>
    <s v="222007337"/>
    <d v="2022-10-28T00:00:00"/>
    <m/>
    <n v="1041.04"/>
    <s v="60"/>
    <d v="2022-11-03T00:00:00"/>
    <d v="2023-01-02T00:00:00"/>
    <n v="-19"/>
    <n v="41"/>
    <n v="946.4"/>
    <n v="-17981.599999999999"/>
    <n v="38802.400000000001"/>
    <s v="Bonifico"/>
    <d v="2022-12-14T00:00:00"/>
    <s v="13523"/>
    <s v="SAN. BANCO POPOLARE CC TESORERIA"/>
  </r>
  <r>
    <s v="943102"/>
    <s v="92068"/>
    <x v="146"/>
    <s v="ACQ"/>
    <s v="1020560557"/>
    <d v="2022-10-19T00:00:00"/>
    <m/>
    <n v="1464"/>
    <s v="60"/>
    <d v="2022-11-03T00:00:00"/>
    <d v="2023-01-02T00:00:00"/>
    <n v="-17"/>
    <n v="43"/>
    <n v="1200"/>
    <n v="-20400"/>
    <n v="51600"/>
    <s v="Bonifico"/>
    <d v="2022-12-16T00:00:00"/>
    <s v="13830"/>
    <s v="SAN. BANCO POPOLARE CC TESORERIA"/>
  </r>
  <r>
    <s v="943103"/>
    <s v="94686"/>
    <x v="177"/>
    <s v="ACQ"/>
    <s v="2022000010037125"/>
    <d v="2022-10-28T00:00:00"/>
    <m/>
    <n v="14872.23"/>
    <s v="60"/>
    <d v="2022-11-03T00:00:00"/>
    <d v="2023-01-02T00:00:00"/>
    <n v="-17"/>
    <n v="43"/>
    <n v="13520.21"/>
    <n v="-229843.56999999998"/>
    <n v="581369.02999999991"/>
    <s v="Bonifico"/>
    <d v="2022-12-16T00:00:00"/>
    <s v="13934"/>
    <s v="SAN. BANCO POPOLARE CC TESORERIA"/>
  </r>
  <r>
    <s v="943105"/>
    <s v="92068"/>
    <x v="146"/>
    <s v="ACQ"/>
    <s v="1020560556"/>
    <d v="2022-10-19T00:00:00"/>
    <m/>
    <n v="22074"/>
    <s v="60"/>
    <d v="2022-11-03T00:00:00"/>
    <d v="2023-01-02T00:00:00"/>
    <n v="-17"/>
    <n v="43"/>
    <n v="19500"/>
    <n v="-331500"/>
    <n v="838500"/>
    <s v="Bonifico"/>
    <d v="2022-12-16T00:00:00"/>
    <s v="13830"/>
    <s v="SAN. BANCO POPOLARE CC TESORERIA"/>
  </r>
  <r>
    <s v="943106"/>
    <s v="96491"/>
    <x v="3"/>
    <s v="ACQ"/>
    <s v="22233439"/>
    <d v="2022-10-28T00:00:00"/>
    <m/>
    <n v="119.02"/>
    <s v="60"/>
    <d v="2022-11-03T00:00:00"/>
    <d v="2023-01-02T00:00:00"/>
    <n v="-19"/>
    <n v="41"/>
    <n v="97.56"/>
    <n v="-1853.64"/>
    <n v="3999.96"/>
    <s v="Bonifico"/>
    <d v="2022-12-14T00:00:00"/>
    <s v="13657"/>
    <s v="SAN. BANCO POPOLARE CC TESORERIA"/>
  </r>
  <r>
    <s v="943107"/>
    <s v="99436"/>
    <x v="101"/>
    <s v="ACQ"/>
    <s v="2022251307"/>
    <d v="2022-10-28T00:00:00"/>
    <m/>
    <n v="72.599999999999994"/>
    <s v="60"/>
    <d v="2022-11-03T00:00:00"/>
    <d v="2023-01-02T00:00:00"/>
    <n v="-13"/>
    <n v="47"/>
    <n v="66"/>
    <n v="-858"/>
    <n v="3102"/>
    <s v="Bonifico"/>
    <d v="2022-12-20T00:00:00"/>
    <s v="14123"/>
    <s v="SAN. BANCO POPOLARE CC TESORERIA"/>
  </r>
  <r>
    <s v="943108"/>
    <s v="92068"/>
    <x v="146"/>
    <s v="ACQ"/>
    <s v="1020560553"/>
    <d v="2022-10-19T00:00:00"/>
    <m/>
    <n v="787.75"/>
    <s v="60"/>
    <d v="2022-11-03T00:00:00"/>
    <d v="2023-01-02T00:00:00"/>
    <n v="-19"/>
    <n v="41"/>
    <n v="645.70000000000005"/>
    <n v="-12268.300000000001"/>
    <n v="26473.7"/>
    <s v="Bonifico"/>
    <d v="2022-12-14T00:00:00"/>
    <s v="13556"/>
    <s v="SAN. BANCO POPOLARE CC TESORERIA"/>
  </r>
  <r>
    <s v="943109"/>
    <s v="96491"/>
    <x v="3"/>
    <s v="ACQ"/>
    <s v="22233702"/>
    <d v="2022-10-28T00:00:00"/>
    <m/>
    <n v="395.37"/>
    <s v="60"/>
    <d v="2022-11-03T00:00:00"/>
    <d v="2023-01-02T00:00:00"/>
    <n v="-19"/>
    <n v="41"/>
    <n v="380.16"/>
    <n v="-7223.0400000000009"/>
    <n v="15586.560000000001"/>
    <s v="Bonifico"/>
    <d v="2022-12-14T00:00:00"/>
    <s v="13657"/>
    <s v="SAN. BANCO POPOLARE CC TESORERIA"/>
  </r>
  <r>
    <s v="943110"/>
    <s v="98688"/>
    <x v="202"/>
    <s v="ACQ"/>
    <s v="2022/1911/PA/2145"/>
    <d v="2022-10-24T00:00:00"/>
    <m/>
    <n v="22246.400000000001"/>
    <s v="60"/>
    <d v="2022-11-03T00:00:00"/>
    <d v="2023-01-02T00:00:00"/>
    <n v="-17"/>
    <n v="43"/>
    <n v="20224"/>
    <n v="-343808"/>
    <n v="869632"/>
    <s v="Bonifico"/>
    <d v="2022-12-16T00:00:00"/>
    <s v="13904"/>
    <s v="SAN. BANCO POPOLARE CC TESORERIA"/>
  </r>
  <r>
    <s v="943111"/>
    <s v="98794"/>
    <x v="32"/>
    <s v="ACQ"/>
    <s v="014/7800"/>
    <d v="2022-10-31T00:00:00"/>
    <m/>
    <n v="3055.54"/>
    <s v="60"/>
    <d v="2022-11-03T00:00:00"/>
    <d v="2023-01-02T00:00:00"/>
    <n v="-19"/>
    <n v="41"/>
    <n v="2504.54"/>
    <n v="-47586.26"/>
    <n v="102686.14"/>
    <s v="Bonifico"/>
    <d v="2022-12-14T00:00:00"/>
    <s v="13508"/>
    <s v="SAN. BANCO POPOLARE CC TESORERIA"/>
  </r>
  <r>
    <s v="943112"/>
    <s v="90507"/>
    <x v="147"/>
    <s v="ACQ"/>
    <s v="6752339537"/>
    <d v="2022-10-28T00:00:00"/>
    <m/>
    <n v="24581.77"/>
    <s v="60"/>
    <d v="2022-11-03T00:00:00"/>
    <d v="2023-01-02T00:00:00"/>
    <n v="-17"/>
    <n v="43"/>
    <n v="22347.06"/>
    <n v="-379900.02"/>
    <n v="960923.58000000007"/>
    <s v="Bonifico"/>
    <d v="2022-12-16T00:00:00"/>
    <s v="13943"/>
    <s v="SAN. BANCO POPOLARE CC TESORERIA"/>
  </r>
  <r>
    <s v="943114"/>
    <s v="92068"/>
    <x v="146"/>
    <s v="ACQ"/>
    <s v="1020561201"/>
    <d v="2022-10-21T00:00:00"/>
    <m/>
    <n v="1720.87"/>
    <s v="60"/>
    <d v="2022-11-03T00:00:00"/>
    <d v="2023-01-02T00:00:00"/>
    <n v="-19"/>
    <n v="41"/>
    <n v="1410.55"/>
    <n v="-26800.45"/>
    <n v="57832.549999999996"/>
    <s v="Bonifico"/>
    <d v="2022-12-14T00:00:00"/>
    <s v="13556"/>
    <s v="SAN. BANCO POPOLARE CC TESORERIA"/>
  </r>
  <r>
    <s v="943115"/>
    <s v="93232"/>
    <x v="598"/>
    <s v="ACQ"/>
    <s v="0493A"/>
    <d v="2022-10-31T00:00:00"/>
    <m/>
    <n v="429.44"/>
    <s v="60"/>
    <d v="2022-11-03T00:00:00"/>
    <d v="2023-01-02T00:00:00"/>
    <n v="-19"/>
    <n v="41"/>
    <n v="352"/>
    <n v="-6688"/>
    <n v="14432"/>
    <s v="Bonifico"/>
    <d v="2022-12-14T00:00:00"/>
    <s v="13539"/>
    <s v="SAN. BANCO POPOLARE CC TESORERIA"/>
  </r>
  <r>
    <s v="943116"/>
    <s v="95113"/>
    <x v="279"/>
    <s v="ACQ"/>
    <s v="11477/5"/>
    <d v="2022-10-31T00:00:00"/>
    <m/>
    <n v="197.99"/>
    <s v="60"/>
    <d v="2022-11-03T00:00:00"/>
    <d v="2023-01-02T00:00:00"/>
    <n v="-13"/>
    <n v="47"/>
    <n v="162.29"/>
    <n v="-2109.77"/>
    <n v="7627.6299999999992"/>
    <s v="Bonifico"/>
    <d v="2022-12-20T00:00:00"/>
    <s v="14100"/>
    <s v="SAN. BANCO POPOLARE CC TESORERIA"/>
  </r>
  <r>
    <s v="943117"/>
    <s v="96491"/>
    <x v="3"/>
    <s v="ACQ"/>
    <s v="22233393"/>
    <d v="2022-10-28T00:00:00"/>
    <m/>
    <n v="238.05"/>
    <s v="60"/>
    <d v="2022-11-03T00:00:00"/>
    <d v="2023-01-02T00:00:00"/>
    <n v="-19"/>
    <n v="41"/>
    <n v="195.12"/>
    <n v="-3707.28"/>
    <n v="7999.92"/>
    <s v="Bonifico"/>
    <d v="2022-12-14T00:00:00"/>
    <s v="13657"/>
    <s v="SAN. BANCO POPOLARE CC TESORERIA"/>
  </r>
  <r>
    <s v="943118"/>
    <s v="10706"/>
    <x v="726"/>
    <s v="ACQ"/>
    <s v="176"/>
    <d v="2022-10-31T00:00:00"/>
    <m/>
    <n v="613.79999999999995"/>
    <s v="60"/>
    <d v="2022-11-03T00:00:00"/>
    <d v="2023-01-02T00:00:00"/>
    <n v="-13"/>
    <n v="47"/>
    <n v="558"/>
    <n v="-7254"/>
    <n v="26226"/>
    <s v="Bonifico"/>
    <d v="2022-12-20T00:00:00"/>
    <s v="14042"/>
    <s v="SAN. BANCO POPOLARE CC TESORERIA"/>
  </r>
  <r>
    <s v="943119"/>
    <s v="95675"/>
    <x v="28"/>
    <s v="ACQ"/>
    <s v="0086619571"/>
    <d v="2022-10-27T00:00:00"/>
    <m/>
    <n v="388.25"/>
    <s v="60"/>
    <d v="2022-11-03T00:00:00"/>
    <d v="2023-01-02T00:00:00"/>
    <n v="-19"/>
    <n v="41"/>
    <n v="318.24"/>
    <n v="-6046.56"/>
    <n v="13047.84"/>
    <s v="Bonifico"/>
    <d v="2022-12-14T00:00:00"/>
    <s v="13698"/>
    <s v="SAN. BANCO POPOLARE CC TESORERIA"/>
  </r>
  <r>
    <s v="943120"/>
    <s v="10706"/>
    <x v="726"/>
    <s v="ACQ"/>
    <s v="175"/>
    <d v="2022-10-31T00:00:00"/>
    <m/>
    <n v="1227.5999999999999"/>
    <s v="60"/>
    <d v="2022-11-03T00:00:00"/>
    <d v="2023-01-02T00:00:00"/>
    <n v="-19"/>
    <n v="41"/>
    <n v="1116"/>
    <n v="-21204"/>
    <n v="45756"/>
    <s v="Bonifico"/>
    <d v="2022-12-14T00:00:00"/>
    <s v="13575"/>
    <s v="SAN. BANCO POPOLARE CC TESORERIA"/>
  </r>
  <r>
    <s v="943121"/>
    <s v="91477"/>
    <x v="106"/>
    <s v="ACQ"/>
    <s v="1209394476"/>
    <d v="2022-10-28T00:00:00"/>
    <m/>
    <n v="14043.3"/>
    <s v="60"/>
    <d v="2022-11-03T00:00:00"/>
    <d v="2023-01-02T00:00:00"/>
    <n v="-19"/>
    <n v="41"/>
    <n v="13503"/>
    <n v="-256557"/>
    <n v="553623"/>
    <s v="Bonifico"/>
    <d v="2022-12-14T00:00:00"/>
    <s v="13597"/>
    <s v="SAN. BANCO POPOLARE CC TESORERIA"/>
  </r>
  <r>
    <s v="943122"/>
    <s v="91477"/>
    <x v="106"/>
    <s v="ACQ"/>
    <s v="1209396169"/>
    <d v="2022-10-31T00:00:00"/>
    <s v="CANONE OTTOBRE L4B/FLEXYA"/>
    <n v="582.4"/>
    <s v="60"/>
    <d v="2022-11-03T00:00:00"/>
    <d v="2023-01-02T00:00:00"/>
    <n v="-12"/>
    <n v="48"/>
    <n v="560"/>
    <n v="-6720"/>
    <n v="26880"/>
    <s v="Bonifico"/>
    <d v="2022-12-21T00:00:00"/>
    <s v="14219"/>
    <s v="SAN. BANCO POPOLARE CC TESORERIA"/>
  </r>
  <r>
    <s v="943124"/>
    <s v="96649"/>
    <x v="354"/>
    <s v="ACQ"/>
    <s v="V0154"/>
    <d v="2022-10-31T00:00:00"/>
    <s v="MANUTENZIONE SOFTWARE IRISS 4 TRIM"/>
    <n v="1677.5"/>
    <s v="60"/>
    <d v="2022-11-03T00:00:00"/>
    <d v="2023-01-02T00:00:00"/>
    <n v="-28"/>
    <n v="32"/>
    <n v="1375"/>
    <n v="-38500"/>
    <n v="44000"/>
    <s v="Bonifico"/>
    <d v="2022-12-05T00:00:00"/>
    <s v="13261"/>
    <s v="SAN. BANCO POPOLARE CC TESORERIA"/>
  </r>
  <r>
    <s v="943125"/>
    <s v="99436"/>
    <x v="101"/>
    <s v="ACQ"/>
    <s v="2022245713"/>
    <d v="2022-10-26T00:00:00"/>
    <m/>
    <n v="2271.46"/>
    <s v="60"/>
    <d v="2022-11-03T00:00:00"/>
    <d v="2023-01-02T00:00:00"/>
    <n v="-17"/>
    <n v="43"/>
    <n v="2064.96"/>
    <n v="-35104.32"/>
    <n v="88793.279999999999"/>
    <s v="Bonifico"/>
    <d v="2022-12-16T00:00:00"/>
    <s v="13929"/>
    <s v="SAN. BANCO POPOLARE CC TESORERIA"/>
  </r>
  <r>
    <s v="943126"/>
    <s v="91477"/>
    <x v="106"/>
    <s v="ACQ"/>
    <s v="1209396171"/>
    <d v="2022-10-31T00:00:00"/>
    <s v="NOL. OTTOBRE 2022 NIM VITAL SN C2026171"/>
    <n v="508.34"/>
    <s v="60"/>
    <d v="2022-11-03T00:00:00"/>
    <d v="2023-01-02T00:00:00"/>
    <n v="-19"/>
    <n v="41"/>
    <n v="416.67"/>
    <n v="-7916.7300000000005"/>
    <n v="17083.47"/>
    <s v="Bonifico"/>
    <d v="2022-12-14T00:00:00"/>
    <s v="13597"/>
    <s v="SAN. BANCO POPOLARE CC TESORERIA"/>
  </r>
  <r>
    <s v="943127"/>
    <s v="96649"/>
    <x v="354"/>
    <s v="ACQ"/>
    <s v="V0155"/>
    <d v="2022-10-31T00:00:00"/>
    <s v="MANUTENZIONE ESTENSIONE SOFTWARE IRISS 3 TRIM"/>
    <n v="3660"/>
    <s v="60"/>
    <d v="2022-11-03T00:00:00"/>
    <d v="2023-01-02T00:00:00"/>
    <n v="-28"/>
    <n v="32"/>
    <n v="3000"/>
    <n v="-84000"/>
    <n v="96000"/>
    <s v="Bonifico"/>
    <d v="2022-12-05T00:00:00"/>
    <s v="13261"/>
    <s v="SAN. BANCO POPOLARE CC TESORERIA"/>
  </r>
  <r>
    <s v="943128"/>
    <s v="95752"/>
    <x v="358"/>
    <s v="ACQ"/>
    <s v="1056978594"/>
    <d v="2022-10-31T00:00:00"/>
    <m/>
    <n v="473.2"/>
    <s v="60"/>
    <d v="2022-11-03T00:00:00"/>
    <d v="2023-01-02T00:00:00"/>
    <n v="-19"/>
    <n v="41"/>
    <n v="455"/>
    <n v="-8645"/>
    <n v="18655"/>
    <s v="Bonifico"/>
    <d v="2022-12-14T00:00:00"/>
    <s v="13567"/>
    <s v="SAN. BANCO POPOLARE CC TESORERIA"/>
  </r>
  <r>
    <s v="943129"/>
    <s v="96649"/>
    <x v="354"/>
    <s v="ACQ"/>
    <s v="V0152"/>
    <d v="2022-10-31T00:00:00"/>
    <s v="CANONE DI MANUTENZIONE ORDINARIA SOFTWARE WEBRE 3 TRIM 22"/>
    <n v="19144.509999999998"/>
    <s v="60"/>
    <d v="2022-11-03T00:00:00"/>
    <d v="2023-01-02T00:00:00"/>
    <n v="-28"/>
    <n v="32"/>
    <n v="15692.22"/>
    <n v="-439382.16"/>
    <n v="502151.04"/>
    <s v="Bonifico"/>
    <d v="2022-12-05T00:00:00"/>
    <s v="13261"/>
    <s v="SAN. BANCO POPOLARE CC TESORERIA"/>
  </r>
  <r>
    <s v="943130"/>
    <s v="95113"/>
    <x v="279"/>
    <s v="ACQ"/>
    <s v="11476/5"/>
    <d v="2022-10-31T00:00:00"/>
    <m/>
    <n v="560.59"/>
    <s v="60"/>
    <d v="2022-11-03T00:00:00"/>
    <d v="2023-01-02T00:00:00"/>
    <n v="-13"/>
    <n v="47"/>
    <n v="459.5"/>
    <n v="-5973.5"/>
    <n v="21596.5"/>
    <s v="Bonifico"/>
    <d v="2022-12-20T00:00:00"/>
    <s v="14100"/>
    <s v="SAN. BANCO POPOLARE CC TESORERIA"/>
  </r>
  <r>
    <s v="943131"/>
    <s v="96649"/>
    <x v="354"/>
    <s v="ACQ"/>
    <s v="V0153"/>
    <d v="2022-10-31T00:00:00"/>
    <s v="CANONE DI MANUTENZIONE SW GESTIONE CONSULTORI E FLUSSI TERRITORIALI 3 TRIM 22"/>
    <n v="1372.5"/>
    <s v="60"/>
    <d v="2022-11-03T00:00:00"/>
    <d v="2023-01-02T00:00:00"/>
    <n v="-28"/>
    <n v="32"/>
    <n v="1125"/>
    <n v="-31500"/>
    <n v="36000"/>
    <s v="Bonifico"/>
    <d v="2022-12-05T00:00:00"/>
    <s v="13261"/>
    <s v="SAN. BANCO POPOLARE CC TESORERIA"/>
  </r>
  <r>
    <s v="943132"/>
    <s v="90132"/>
    <x v="472"/>
    <s v="ACQ"/>
    <s v="2022016173"/>
    <d v="2022-10-27T00:00:00"/>
    <m/>
    <n v="88277.31"/>
    <s v="60"/>
    <d v="2022-11-03T00:00:00"/>
    <d v="2023-01-02T00:00:00"/>
    <n v="-17"/>
    <n v="43"/>
    <n v="80252.100000000006"/>
    <n v="-1364285.7000000002"/>
    <n v="3450840.3000000003"/>
    <s v="Bonifico"/>
    <d v="2022-12-16T00:00:00"/>
    <s v="13892"/>
    <s v="SAN. BANCO POPOLARE CC TESORERIA"/>
  </r>
  <r>
    <s v="943133"/>
    <s v="90718"/>
    <x v="172"/>
    <s v="ACQ"/>
    <s v="1020665527"/>
    <d v="2022-10-27T00:00:00"/>
    <m/>
    <n v="23934.99"/>
    <s v="60"/>
    <d v="2022-11-03T00:00:00"/>
    <d v="2023-01-02T00:00:00"/>
    <n v="-17"/>
    <n v="43"/>
    <n v="21759.08"/>
    <n v="-369904.36000000004"/>
    <n v="935640.44000000006"/>
    <s v="Bonifico"/>
    <d v="2022-12-16T00:00:00"/>
    <s v="13893"/>
    <s v="SAN. BANCO POPOLARE CC TESORERIA"/>
  </r>
  <r>
    <s v="943134"/>
    <s v="91477"/>
    <x v="106"/>
    <s v="ACQ"/>
    <s v="1209397171"/>
    <d v="2022-10-31T00:00:00"/>
    <m/>
    <n v="415.04"/>
    <s v="60"/>
    <d v="2022-11-03T00:00:00"/>
    <d v="2023-01-02T00:00:00"/>
    <n v="-19"/>
    <n v="41"/>
    <n v="395.28"/>
    <n v="-7510.32"/>
    <n v="16206.48"/>
    <s v="Bonifico"/>
    <d v="2022-12-14T00:00:00"/>
    <s v="13597"/>
    <s v="SAN. BANCO POPOLARE CC TESORERIA"/>
  </r>
  <r>
    <s v="943135"/>
    <s v="94483"/>
    <x v="113"/>
    <s v="ACQ"/>
    <s v="27487250"/>
    <d v="2022-11-01T00:00:00"/>
    <m/>
    <n v="6099.5"/>
    <s v="60"/>
    <d v="2022-11-03T00:00:00"/>
    <d v="2023-01-02T00:00:00"/>
    <n v="-17"/>
    <n v="43"/>
    <n v="5545"/>
    <n v="-94265"/>
    <n v="238435"/>
    <s v="Bonifico"/>
    <d v="2022-12-16T00:00:00"/>
    <s v="13947"/>
    <s v="SAN. BANCO POPOLARE CC TESORERIA"/>
  </r>
  <r>
    <s v="943136"/>
    <s v="1419"/>
    <x v="256"/>
    <s v="ACQ"/>
    <s v="004307PA"/>
    <d v="2022-10-27T00:00:00"/>
    <m/>
    <n v="695.4"/>
    <s v="60"/>
    <d v="2022-11-03T00:00:00"/>
    <d v="2023-01-02T00:00:00"/>
    <n v="-13"/>
    <n v="47"/>
    <n v="570"/>
    <n v="-7410"/>
    <n v="26790"/>
    <s v="Bonifico"/>
    <d v="2022-12-20T00:00:00"/>
    <s v="14104"/>
    <s v="SAN. BANCO POPOLARE CC TESORERIA"/>
  </r>
  <r>
    <s v="943137"/>
    <s v="94483"/>
    <x v="113"/>
    <s v="ACQ"/>
    <s v="27487249"/>
    <d v="2022-11-01T00:00:00"/>
    <m/>
    <n v="27083.5"/>
    <s v="60"/>
    <d v="2022-11-03T00:00:00"/>
    <d v="2023-01-02T00:00:00"/>
    <n v="-17"/>
    <n v="43"/>
    <n v="24621.360000000001"/>
    <n v="-418563.12"/>
    <n v="1058718.48"/>
    <s v="Bonifico"/>
    <d v="2022-12-16T00:00:00"/>
    <s v="13947"/>
    <s v="SAN. BANCO POPOLARE CC TESORERIA"/>
  </r>
  <r>
    <s v="943138"/>
    <s v="94921"/>
    <x v="182"/>
    <s v="ACQ"/>
    <s v="8722180545"/>
    <d v="2022-10-31T00:00:00"/>
    <m/>
    <n v="17094"/>
    <s v="60"/>
    <d v="2022-11-03T00:00:00"/>
    <d v="2023-01-02T00:00:00"/>
    <n v="-17"/>
    <n v="43"/>
    <n v="15540"/>
    <n v="-264180"/>
    <n v="668220"/>
    <s v="Bonifico"/>
    <d v="2022-12-16T00:00:00"/>
    <s v="13883"/>
    <s v="SAN. BANCO POPOLARE CC TESORERIA"/>
  </r>
  <r>
    <s v="943139"/>
    <s v="95295"/>
    <x v="324"/>
    <s v="ACQ"/>
    <s v="V4-5993"/>
    <d v="2022-10-31T00:00:00"/>
    <m/>
    <n v="55.75"/>
    <s v="60"/>
    <d v="2022-11-03T00:00:00"/>
    <d v="2023-01-02T00:00:00"/>
    <n v="-13"/>
    <n v="47"/>
    <n v="50.68"/>
    <n v="-658.84"/>
    <n v="2381.96"/>
    <s v="Bonifico"/>
    <d v="2022-12-20T00:00:00"/>
    <s v="13987"/>
    <s v="SAN. BANCO POPOLARE CC TESORERIA"/>
  </r>
  <r>
    <s v="943140"/>
    <s v="90900"/>
    <x v="475"/>
    <s v="ACQ"/>
    <s v="4055/P1"/>
    <d v="2022-10-31T00:00:00"/>
    <m/>
    <n v="208.01"/>
    <s v="60"/>
    <d v="2022-11-03T00:00:00"/>
    <d v="2023-01-02T00:00:00"/>
    <n v="-13"/>
    <n v="47"/>
    <n v="189.1"/>
    <n v="-2458.2999999999997"/>
    <n v="8887.6999999999989"/>
    <s v="Bonifico"/>
    <d v="2022-12-20T00:00:00"/>
    <s v="14105"/>
    <s v="SAN. BANCO POPOLARE CC TESORERIA"/>
  </r>
  <r>
    <s v="943141"/>
    <s v="94921"/>
    <x v="182"/>
    <s v="ACQ"/>
    <s v="8722180546"/>
    <d v="2022-10-31T00:00:00"/>
    <m/>
    <n v="4505.62"/>
    <s v="60"/>
    <d v="2022-11-03T00:00:00"/>
    <d v="2023-01-02T00:00:00"/>
    <n v="-17"/>
    <n v="43"/>
    <n v="4096.0200000000004"/>
    <n v="-69632.340000000011"/>
    <n v="176128.86000000002"/>
    <s v="Bonifico"/>
    <d v="2022-12-16T00:00:00"/>
    <s v="13883"/>
    <s v="SAN. BANCO POPOLARE CC TESORERIA"/>
  </r>
  <r>
    <s v="943142"/>
    <s v="90107"/>
    <x v="315"/>
    <s v="ACQ"/>
    <s v="2200035418"/>
    <d v="2022-11-01T00:00:00"/>
    <m/>
    <n v="58.56"/>
    <s v="60"/>
    <d v="2022-11-03T00:00:00"/>
    <d v="2023-01-02T00:00:00"/>
    <n v="-17"/>
    <n v="43"/>
    <n v="48"/>
    <n v="-816"/>
    <n v="2064"/>
    <s v="Bonifico"/>
    <d v="2022-12-16T00:00:00"/>
    <s v="13917"/>
    <s v="SAN. BANCO POPOLARE CC TESORERIA"/>
  </r>
  <r>
    <s v="943143"/>
    <s v="99436"/>
    <x v="101"/>
    <s v="ACQ"/>
    <s v="2022251306"/>
    <d v="2022-10-28T00:00:00"/>
    <m/>
    <n v="484.18"/>
    <s v="60"/>
    <d v="2022-11-03T00:00:00"/>
    <d v="2023-01-02T00:00:00"/>
    <n v="-13"/>
    <n v="47"/>
    <n v="440.16"/>
    <n v="-5722.08"/>
    <n v="20687.52"/>
    <s v="Bonifico"/>
    <d v="2022-12-20T00:00:00"/>
    <s v="14123"/>
    <s v="SAN. BANCO POPOLARE CC TESORERIA"/>
  </r>
  <r>
    <s v="943145"/>
    <s v="95041"/>
    <x v="135"/>
    <s v="ACQ"/>
    <s v="9223005077"/>
    <d v="2022-10-31T00:00:00"/>
    <m/>
    <n v="94.6"/>
    <s v="60"/>
    <d v="2022-11-03T00:00:00"/>
    <d v="2023-01-02T00:00:00"/>
    <n v="-17"/>
    <n v="43"/>
    <n v="86"/>
    <n v="-1462"/>
    <n v="3698"/>
    <s v="Bonifico"/>
    <d v="2022-12-16T00:00:00"/>
    <s v="13884"/>
    <s v="SAN. BANCO POPOLARE CC TESORERIA"/>
  </r>
  <r>
    <s v="943146"/>
    <s v="10739"/>
    <x v="727"/>
    <s v="ACQ"/>
    <s v="606/22"/>
    <d v="2022-10-20T00:00:00"/>
    <s v="FORNITURA ATTREZZATURE PER SALA RIUNIONI PALAZZINA 3"/>
    <n v="23032.86"/>
    <s v="60"/>
    <d v="2022-11-03T00:00:00"/>
    <d v="2023-01-02T00:00:00"/>
    <n v="-38"/>
    <n v="22"/>
    <n v="18879.39"/>
    <n v="-717416.82"/>
    <n v="415346.57999999996"/>
    <s v="Bonifico"/>
    <d v="2022-11-25T00:00:00"/>
    <s v="12759"/>
    <s v="SAN. BANCO POPOLARE CC TESORERIA"/>
  </r>
  <r>
    <s v="943147"/>
    <s v="10950"/>
    <x v="664"/>
    <s v="ACQ"/>
    <s v="2E"/>
    <d v="2022-11-01T00:00:00"/>
    <s v="MONTECCHI: attività LP di medico per la copertura di turni al PS POOP - OTTOBRE 2022 (h 116,73 cent)"/>
    <n v="7004"/>
    <s v="30"/>
    <d v="2022-11-03T00:00:00"/>
    <d v="2022-12-03T00:00:00"/>
    <n v="-26"/>
    <n v="4"/>
    <n v="7004"/>
    <n v="-182104"/>
    <n v="28016"/>
    <s v="Bonifico"/>
    <d v="2022-11-07T00:00:00"/>
    <s v="11792"/>
    <s v="SAN. BANCO POPOLARE CC TESORERIA"/>
  </r>
  <r>
    <s v="943148"/>
    <s v="94919"/>
    <x v="84"/>
    <s v="ACQ"/>
    <s v="22020820R8"/>
    <d v="2022-10-28T00:00:00"/>
    <m/>
    <n v="468"/>
    <s v="60"/>
    <d v="2022-11-03T00:00:00"/>
    <d v="2023-01-02T00:00:00"/>
    <n v="-19"/>
    <n v="41"/>
    <n v="450"/>
    <n v="-8550"/>
    <n v="18450"/>
    <s v="Bonifico"/>
    <d v="2022-12-14T00:00:00"/>
    <s v="13542"/>
    <s v="SAN. BANCO POPOLARE CC TESORERIA"/>
  </r>
  <r>
    <s v="943149"/>
    <s v="95395"/>
    <x v="241"/>
    <s v="ACQ"/>
    <s v="5700109613"/>
    <d v="2022-10-27T00:00:00"/>
    <m/>
    <n v="81.94"/>
    <s v="60"/>
    <d v="2022-11-03T00:00:00"/>
    <d v="2023-01-02T00:00:00"/>
    <n v="-17"/>
    <n v="43"/>
    <n v="74.489999999999995"/>
    <n v="-1266.33"/>
    <n v="3203.0699999999997"/>
    <s v="Bonifico"/>
    <d v="2022-12-16T00:00:00"/>
    <s v="13878"/>
    <s v="SAN. BANCO POPOLARE CC TESORERIA"/>
  </r>
  <r>
    <s v="943150"/>
    <s v="92830"/>
    <x v="126"/>
    <s v="ACQ"/>
    <s v="0931941755"/>
    <d v="2022-10-26T00:00:00"/>
    <m/>
    <n v="34.159999999999997"/>
    <s v="60"/>
    <d v="2022-11-03T00:00:00"/>
    <d v="2023-01-02T00:00:00"/>
    <n v="-13"/>
    <n v="47"/>
    <n v="28"/>
    <n v="-364"/>
    <n v="1316"/>
    <s v="Bonifico"/>
    <d v="2022-12-20T00:00:00"/>
    <s v="14001"/>
    <s v="SAN. BANCO POPOLARE CC TESORERIA"/>
  </r>
  <r>
    <s v="943151"/>
    <s v="94919"/>
    <x v="84"/>
    <s v="ACQ"/>
    <s v="22020813R8"/>
    <d v="2022-10-28T00:00:00"/>
    <m/>
    <n v="45.76"/>
    <s v="60"/>
    <d v="2022-11-03T00:00:00"/>
    <d v="2023-01-02T00:00:00"/>
    <n v="-19"/>
    <n v="41"/>
    <n v="44"/>
    <n v="-836"/>
    <n v="1804"/>
    <s v="Bonifico"/>
    <d v="2022-12-14T00:00:00"/>
    <s v="13542"/>
    <s v="SAN. BANCO POPOLARE CC TESORERIA"/>
  </r>
  <r>
    <s v="943152"/>
    <s v="94042"/>
    <x v="300"/>
    <s v="ACQ"/>
    <s v="1722106562"/>
    <d v="2022-10-26T00:00:00"/>
    <m/>
    <n v="246.31"/>
    <s v="60"/>
    <d v="2022-11-03T00:00:00"/>
    <d v="2023-01-02T00:00:00"/>
    <n v="-12"/>
    <n v="48"/>
    <n v="236.84"/>
    <n v="-2842.08"/>
    <n v="11368.32"/>
    <s v="Bonifico"/>
    <d v="2022-12-21T00:00:00"/>
    <s v="14198"/>
    <s v="SAN. BANCO POPOLARE CC TESORERIA"/>
  </r>
  <r>
    <s v="943153"/>
    <s v="94919"/>
    <x v="84"/>
    <s v="ACQ"/>
    <s v="22020732R8"/>
    <d v="2022-10-27T00:00:00"/>
    <m/>
    <n v="852.8"/>
    <s v="60"/>
    <d v="2022-11-03T00:00:00"/>
    <d v="2023-01-02T00:00:00"/>
    <n v="-19"/>
    <n v="41"/>
    <n v="820"/>
    <n v="-15580"/>
    <n v="33620"/>
    <s v="Bonifico"/>
    <d v="2022-12-14T00:00:00"/>
    <s v="13542"/>
    <s v="SAN. BANCO POPOLARE CC TESORERIA"/>
  </r>
  <r>
    <s v="943154"/>
    <s v="90544"/>
    <x v="11"/>
    <s v="ACQ"/>
    <s v="22140132"/>
    <d v="2022-10-27T00:00:00"/>
    <m/>
    <n v="457.7"/>
    <s v="60"/>
    <d v="2022-11-03T00:00:00"/>
    <d v="2023-01-02T00:00:00"/>
    <n v="-19"/>
    <n v="41"/>
    <n v="440.1"/>
    <n v="-8361.9"/>
    <n v="18044.100000000002"/>
    <s v="Bonifico"/>
    <d v="2022-12-14T00:00:00"/>
    <s v="13678"/>
    <s v="SAN. BANCO POPOLARE CC TESORERIA"/>
  </r>
  <r>
    <s v="943155"/>
    <s v="98708"/>
    <x v="275"/>
    <s v="ACQ"/>
    <s v="660835"/>
    <d v="2022-10-31T00:00:00"/>
    <m/>
    <n v="47.32"/>
    <s v="60"/>
    <d v="2022-11-03T00:00:00"/>
    <d v="2023-01-02T00:00:00"/>
    <n v="-17"/>
    <n v="43"/>
    <n v="43.02"/>
    <n v="-731.34"/>
    <n v="1849.8600000000001"/>
    <s v="Bonifico"/>
    <d v="2022-12-16T00:00:00"/>
    <s v="13850"/>
    <s v="SAN. BANCO POPOLARE CC TESORERIA"/>
  </r>
  <r>
    <s v="943157"/>
    <s v="94483"/>
    <x v="113"/>
    <s v="ACQ"/>
    <s v="27487338"/>
    <d v="2022-11-01T00:00:00"/>
    <m/>
    <n v="3366"/>
    <s v="60"/>
    <d v="2022-11-03T00:00:00"/>
    <d v="2023-01-02T00:00:00"/>
    <n v="-28"/>
    <n v="32"/>
    <n v="3060"/>
    <n v="-85680"/>
    <n v="97920"/>
    <s v="Bonifico"/>
    <d v="2022-12-05T00:00:00"/>
    <s v="13282"/>
    <s v="TERR. BANCO POPOLARE"/>
  </r>
  <r>
    <s v="943158"/>
    <s v="22536"/>
    <x v="9"/>
    <s v="ACQ"/>
    <s v="22049794"/>
    <d v="2022-11-01T00:00:00"/>
    <m/>
    <n v="4350.8599999999997"/>
    <s v="60"/>
    <d v="2022-11-03T00:00:00"/>
    <d v="2023-01-02T00:00:00"/>
    <n v="-19"/>
    <n v="41"/>
    <n v="3566.28"/>
    <n v="-67759.320000000007"/>
    <n v="146217.48000000001"/>
    <s v="Bonifico"/>
    <d v="2022-12-14T00:00:00"/>
    <s v="13541"/>
    <s v="SAN. BANCO POPOLARE CC TESORERIA"/>
  </r>
  <r>
    <s v="943160"/>
    <s v="90944"/>
    <x v="180"/>
    <s v="ACQ"/>
    <s v="6279/S"/>
    <d v="2022-10-17T00:00:00"/>
    <m/>
    <n v="2654.72"/>
    <s v="60"/>
    <d v="2022-11-03T00:00:00"/>
    <d v="2023-01-02T00:00:00"/>
    <n v="-13"/>
    <n v="47"/>
    <n v="2176"/>
    <n v="-28288"/>
    <n v="102272"/>
    <s v="Bonifico"/>
    <d v="2022-12-20T00:00:00"/>
    <s v="13993"/>
    <s v="SAN. BANCO POPOLARE CC TESORERIA"/>
  </r>
  <r>
    <s v="943161"/>
    <s v="91571"/>
    <x v="382"/>
    <s v="ACQ"/>
    <s v="22000908"/>
    <d v="2022-10-28T00:00:00"/>
    <s v="NC A STORNO TOT FT 22000931 DEL 28/10/22"/>
    <n v="-110.14"/>
    <s v="60"/>
    <d v="2022-11-03T00:00:00"/>
    <d v="2023-01-02T00:00:00"/>
    <n v="0"/>
    <n v="60"/>
    <n v="-105.9"/>
    <n v="0"/>
    <n v="-6354"/>
    <s v="Bonifico"/>
    <d v="2022-11-29T00:00:00"/>
    <s v="12978"/>
    <s v="SAN. BANCO POPOLARE CC TESORERIA"/>
  </r>
  <r>
    <s v="943162"/>
    <s v="90476"/>
    <x v="144"/>
    <s v="ACQ"/>
    <s v="0000148652"/>
    <d v="2022-10-27T00:00:00"/>
    <s v="RIMBORSO AIFA CYRAMZA INJ 100MG E 500 MG"/>
    <n v="-13104.3"/>
    <s v="60"/>
    <d v="2022-11-03T00:00:00"/>
    <d v="2023-01-02T00:00:00"/>
    <n v="0"/>
    <n v="60"/>
    <n v="-11913"/>
    <n v="0"/>
    <n v="-714780"/>
    <s v="Bonifico"/>
    <d v="2022-11-17T00:00:00"/>
    <s v="12301"/>
    <s v="SAN. BANCO POPOLARE CC TESORERIA"/>
  </r>
  <r>
    <s v="943163"/>
    <s v="94919"/>
    <x v="84"/>
    <s v="ACQ"/>
    <s v="22020653R8"/>
    <d v="2022-10-27T00:00:00"/>
    <m/>
    <n v="1731.6"/>
    <s v="60"/>
    <d v="2022-11-03T00:00:00"/>
    <d v="2023-01-02T00:00:00"/>
    <n v="-19"/>
    <n v="41"/>
    <n v="1665"/>
    <n v="-31635"/>
    <n v="68265"/>
    <s v="Bonifico"/>
    <d v="2022-12-14T00:00:00"/>
    <s v="13542"/>
    <s v="SAN. BANCO POPOLARE CC TESORERIA"/>
  </r>
  <r>
    <s v="943164"/>
    <s v="94919"/>
    <x v="84"/>
    <s v="ACQ"/>
    <s v="22020646R8"/>
    <d v="2022-10-27T00:00:00"/>
    <m/>
    <n v="45.76"/>
    <s v="60"/>
    <d v="2022-11-03T00:00:00"/>
    <d v="2023-01-02T00:00:00"/>
    <n v="-19"/>
    <n v="41"/>
    <n v="44"/>
    <n v="-836"/>
    <n v="1804"/>
    <s v="Bonifico"/>
    <d v="2022-12-14T00:00:00"/>
    <s v="13542"/>
    <s v="SAN. BANCO POPOLARE CC TESORERIA"/>
  </r>
  <r>
    <s v="943166"/>
    <s v="94919"/>
    <x v="84"/>
    <s v="ACQ"/>
    <s v="22020815R8"/>
    <d v="2022-10-28T00:00:00"/>
    <m/>
    <n v="650"/>
    <s v="60"/>
    <d v="2022-11-03T00:00:00"/>
    <d v="2023-01-02T00:00:00"/>
    <n v="-19"/>
    <n v="41"/>
    <n v="625"/>
    <n v="-11875"/>
    <n v="25625"/>
    <s v="Bonifico"/>
    <d v="2022-12-14T00:00:00"/>
    <s v="13542"/>
    <s v="SAN. BANCO POPOLARE CC TESORERIA"/>
  </r>
  <r>
    <s v="943167"/>
    <s v="95572"/>
    <x v="550"/>
    <s v="ACQ"/>
    <s v="6978/2"/>
    <d v="2022-10-21T00:00:00"/>
    <m/>
    <n v="405.6"/>
    <s v="60"/>
    <d v="2022-11-03T00:00:00"/>
    <d v="2023-01-02T00:00:00"/>
    <n v="-12"/>
    <n v="48"/>
    <n v="390"/>
    <n v="-4680"/>
    <n v="18720"/>
    <s v="Bonifico"/>
    <d v="2022-12-21T00:00:00"/>
    <s v="14221"/>
    <s v="SAN. BANCO POPOLARE CC TESORERIA"/>
  </r>
  <r>
    <s v="943168"/>
    <s v="94919"/>
    <x v="84"/>
    <s v="ACQ"/>
    <s v="22020816R8"/>
    <d v="2022-10-28T00:00:00"/>
    <m/>
    <n v="1497.6"/>
    <s v="60"/>
    <d v="2022-11-03T00:00:00"/>
    <d v="2023-01-02T00:00:00"/>
    <n v="-19"/>
    <n v="41"/>
    <n v="1440"/>
    <n v="-27360"/>
    <n v="59040"/>
    <s v="Bonifico"/>
    <d v="2022-12-14T00:00:00"/>
    <s v="13542"/>
    <s v="SAN. BANCO POPOLARE CC TESORERIA"/>
  </r>
  <r>
    <s v="943169"/>
    <s v="95572"/>
    <x v="550"/>
    <s v="ACQ"/>
    <s v="6979/2"/>
    <d v="2022-10-21T00:00:00"/>
    <m/>
    <n v="721.34"/>
    <s v="60"/>
    <d v="2022-11-03T00:00:00"/>
    <d v="2023-01-02T00:00:00"/>
    <n v="-12"/>
    <n v="48"/>
    <n v="693.6"/>
    <n v="-8323.2000000000007"/>
    <n v="33292.800000000003"/>
    <s v="Bonifico"/>
    <d v="2022-12-21T00:00:00"/>
    <s v="14221"/>
    <s v="SAN. BANCO POPOLARE CC TESORERIA"/>
  </r>
  <r>
    <s v="943170"/>
    <s v="90152"/>
    <x v="50"/>
    <s v="ACQ"/>
    <s v="P33"/>
    <d v="2022-10-28T00:00:00"/>
    <m/>
    <n v="1781.2"/>
    <s v="60"/>
    <d v="2022-11-03T00:00:00"/>
    <d v="2023-01-02T00:00:00"/>
    <n v="-19"/>
    <n v="41"/>
    <n v="1460"/>
    <n v="-27740"/>
    <n v="59860"/>
    <s v="Bonifico"/>
    <d v="2022-12-14T00:00:00"/>
    <s v="13696"/>
    <s v="SAN. BANCO POPOLARE CC TESORERIA"/>
  </r>
  <r>
    <s v="943171"/>
    <s v="91571"/>
    <x v="382"/>
    <s v="ACQ"/>
    <s v="22000931"/>
    <d v="2022-10-28T00:00:00"/>
    <s v="VEDI NC 22000908 DEL 28/10/22 A STORNO TOT. FT"/>
    <n v="110.14"/>
    <s v="60"/>
    <d v="2022-11-03T00:00:00"/>
    <d v="2023-01-02T00:00:00"/>
    <n v="0"/>
    <n v="60"/>
    <n v="105.9"/>
    <n v="0"/>
    <n v="6354"/>
    <s v="Bonifico"/>
    <d v="2022-11-29T00:00:00"/>
    <s v="12978"/>
    <s v="SAN. BANCO POPOLARE CC TESORERIA"/>
  </r>
  <r>
    <s v="943172"/>
    <s v="90459"/>
    <x v="605"/>
    <s v="ACQ"/>
    <s v="FPA 11/22"/>
    <d v="2022-11-02T00:00:00"/>
    <s v="VINCI: attività LP di psicomotricista per progetti in neuropsichiatria infantile e adolescenza - OTTOBRE 2022 (h 139,26')"/>
    <n v="2317.29"/>
    <s v="30"/>
    <d v="2022-11-03T00:00:00"/>
    <d v="2022-12-03T00:00:00"/>
    <n v="-26"/>
    <n v="4"/>
    <n v="2317.29"/>
    <n v="-60249.54"/>
    <n v="9269.16"/>
    <s v="Bonifico"/>
    <d v="2022-11-07T00:00:00"/>
    <s v="11794"/>
    <s v="SAN. BANCO POPOLARE CC TESORERIA"/>
  </r>
  <r>
    <s v="943173"/>
    <s v="94699"/>
    <x v="96"/>
    <s v="ACQ"/>
    <s v="2022036209"/>
    <d v="2022-10-27T00:00:00"/>
    <m/>
    <n v="8304.8799999999992"/>
    <s v="60"/>
    <d v="2022-11-03T00:00:00"/>
    <d v="2023-01-02T00:00:00"/>
    <n v="-13"/>
    <n v="47"/>
    <n v="6807.28"/>
    <n v="-88494.64"/>
    <n v="319942.15999999997"/>
    <s v="Bonifico"/>
    <d v="2022-12-20T00:00:00"/>
    <s v="14017"/>
    <s v="SAN. BANCO POPOLARE CC TESORERIA"/>
  </r>
  <r>
    <s v="943174"/>
    <s v="94699"/>
    <x v="96"/>
    <s v="ACQ"/>
    <s v="2022036207"/>
    <d v="2022-10-27T00:00:00"/>
    <m/>
    <n v="15.25"/>
    <s v="60"/>
    <d v="2022-11-03T00:00:00"/>
    <d v="2023-01-02T00:00:00"/>
    <n v="-19"/>
    <n v="41"/>
    <n v="12.5"/>
    <n v="-237.5"/>
    <n v="512.5"/>
    <s v="Bonifico"/>
    <d v="2022-12-14T00:00:00"/>
    <s v="13629"/>
    <s v="SAN. BANCO POPOLARE CC TESORERIA"/>
  </r>
  <r>
    <s v="943175"/>
    <s v="99517"/>
    <x v="129"/>
    <s v="ACQ"/>
    <s v="601064630"/>
    <d v="2022-10-31T00:00:00"/>
    <m/>
    <n v="1256.5999999999999"/>
    <s v="60"/>
    <d v="2022-11-03T00:00:00"/>
    <d v="2023-01-02T00:00:00"/>
    <n v="-13"/>
    <n v="47"/>
    <n v="1030"/>
    <n v="-13390"/>
    <n v="48410"/>
    <s v="Bonifico"/>
    <d v="2022-12-20T00:00:00"/>
    <s v="14028"/>
    <s v="SAN. BANCO POPOLARE CC TESORERIA"/>
  </r>
  <r>
    <s v="943176"/>
    <s v="96535"/>
    <x v="2"/>
    <s v="ACQ"/>
    <s v="2100130147"/>
    <d v="2022-10-28T00:00:00"/>
    <m/>
    <n v="362.56"/>
    <s v="60"/>
    <d v="2022-11-03T00:00:00"/>
    <d v="2023-01-02T00:00:00"/>
    <n v="-17"/>
    <n v="43"/>
    <n v="329.6"/>
    <n v="-5603.2000000000007"/>
    <n v="14172.800000000001"/>
    <s v="Bonifico"/>
    <d v="2022-12-16T00:00:00"/>
    <s v="13946"/>
    <s v="SAN. BANCO POPOLARE CC TESORERIA"/>
  </r>
  <r>
    <s v="943177"/>
    <s v="95675"/>
    <x v="28"/>
    <s v="ACQ"/>
    <s v="0086619572"/>
    <d v="2022-10-27T00:00:00"/>
    <m/>
    <n v="905.92"/>
    <s v="60"/>
    <d v="2022-11-03T00:00:00"/>
    <d v="2023-01-02T00:00:00"/>
    <n v="-19"/>
    <n v="41"/>
    <n v="742.56"/>
    <n v="-14108.64"/>
    <n v="30444.959999999999"/>
    <s v="Bonifico"/>
    <d v="2022-12-14T00:00:00"/>
    <s v="13698"/>
    <s v="SAN. BANCO POPOLARE CC TESORERIA"/>
  </r>
  <r>
    <s v="943178"/>
    <s v="92068"/>
    <x v="146"/>
    <s v="ACQ"/>
    <s v="1020560554"/>
    <d v="2022-10-19T00:00:00"/>
    <m/>
    <n v="3513.6"/>
    <s v="60"/>
    <d v="2022-11-03T00:00:00"/>
    <d v="2023-01-02T00:00:00"/>
    <n v="-17"/>
    <n v="43"/>
    <n v="2880"/>
    <n v="-48960"/>
    <n v="123840"/>
    <s v="Bonifico"/>
    <d v="2022-12-16T00:00:00"/>
    <s v="13830"/>
    <s v="SAN. BANCO POPOLARE CC TESORERIA"/>
  </r>
  <r>
    <s v="943180"/>
    <s v="92068"/>
    <x v="146"/>
    <s v="ACQ"/>
    <s v="1020561922"/>
    <d v="2022-10-25T00:00:00"/>
    <m/>
    <n v="81.13"/>
    <s v="60"/>
    <d v="2022-11-03T00:00:00"/>
    <d v="2023-01-02T00:00:00"/>
    <n v="-19"/>
    <n v="41"/>
    <n v="66.5"/>
    <n v="-1263.5"/>
    <n v="2726.5"/>
    <s v="Bonifico"/>
    <d v="2022-12-14T00:00:00"/>
    <s v="13556"/>
    <s v="SAN. BANCO POPOLARE CC TESORERIA"/>
  </r>
  <r>
    <s v="943182"/>
    <s v="96491"/>
    <x v="3"/>
    <s v="ACQ"/>
    <s v="22232717"/>
    <d v="2022-10-28T00:00:00"/>
    <m/>
    <n v="136.26"/>
    <s v="60"/>
    <d v="2022-11-03T00:00:00"/>
    <d v="2023-01-02T00:00:00"/>
    <n v="-19"/>
    <n v="41"/>
    <n v="131.02000000000001"/>
    <n v="-2489.38"/>
    <n v="5371.8200000000006"/>
    <s v="Bonifico"/>
    <d v="2022-12-14T00:00:00"/>
    <s v="13657"/>
    <s v="SAN. BANCO POPOLARE CC TESORERIA"/>
  </r>
  <r>
    <s v="943183"/>
    <s v="100113"/>
    <x v="94"/>
    <s v="ACQ"/>
    <s v="5320047030"/>
    <d v="2022-10-28T00:00:00"/>
    <m/>
    <n v="3396.48"/>
    <s v="60"/>
    <d v="2022-11-03T00:00:00"/>
    <d v="2023-01-02T00:00:00"/>
    <n v="-19"/>
    <n v="41"/>
    <n v="2784"/>
    <n v="-52896"/>
    <n v="114144"/>
    <s v="Bonifico"/>
    <d v="2022-12-14T00:00:00"/>
    <s v="13626"/>
    <s v="SAN. BANCO POPOLARE CC TESORERIA"/>
  </r>
  <r>
    <s v="943184"/>
    <s v="90075"/>
    <x v="57"/>
    <s v="ACQ"/>
    <s v="9300005457"/>
    <d v="2022-10-27T00:00:00"/>
    <s v="NC A STORNO TOT. FT 9300002127 DEL 30/8/22 X ERRATO PREZZO"/>
    <n v="-1123.2"/>
    <s v="60"/>
    <d v="2022-11-03T00:00:00"/>
    <d v="2023-01-02T00:00:00"/>
    <n v="0"/>
    <n v="60"/>
    <n v="-1080"/>
    <n v="0"/>
    <n v="-64800"/>
    <s v="Bonifico"/>
    <d v="2022-11-29T00:00:00"/>
    <m/>
    <s v="SAN. BANCO POPOLARE CC TESORERIA"/>
  </r>
  <r>
    <s v="943185"/>
    <s v="96491"/>
    <x v="3"/>
    <s v="ACQ"/>
    <s v="22233858"/>
    <d v="2022-10-28T00:00:00"/>
    <m/>
    <n v="939.01"/>
    <s v="60"/>
    <d v="2022-11-03T00:00:00"/>
    <d v="2023-01-02T00:00:00"/>
    <n v="-19"/>
    <n v="41"/>
    <n v="769.68"/>
    <n v="-14623.919999999998"/>
    <n v="31556.879999999997"/>
    <s v="Bonifico"/>
    <d v="2022-12-14T00:00:00"/>
    <s v="13657"/>
    <s v="SAN. BANCO POPOLARE CC TESORERIA"/>
  </r>
  <r>
    <s v="943186"/>
    <s v="10773"/>
    <x v="80"/>
    <s v="ACQ"/>
    <s v="2022335277"/>
    <d v="2022-10-28T00:00:00"/>
    <m/>
    <n v="1281"/>
    <s v="60"/>
    <d v="2022-11-03T00:00:00"/>
    <d v="2023-01-02T00:00:00"/>
    <n v="-17"/>
    <n v="43"/>
    <n v="1050"/>
    <n v="-17850"/>
    <n v="45150"/>
    <s v="Bonifico"/>
    <d v="2022-12-16T00:00:00"/>
    <s v="13919"/>
    <s v="SAN. BANCO POPOLARE CC TESORERIA"/>
  </r>
  <r>
    <s v="943188"/>
    <s v="22589"/>
    <x v="371"/>
    <s v="ACQ"/>
    <s v="1000011719"/>
    <d v="2022-10-26T00:00:00"/>
    <m/>
    <n v="996.6"/>
    <s v="60"/>
    <d v="2022-11-03T00:00:00"/>
    <d v="2023-01-02T00:00:00"/>
    <n v="-17"/>
    <n v="43"/>
    <n v="906"/>
    <n v="-15402"/>
    <n v="38958"/>
    <s v="Bonifico"/>
    <d v="2022-12-16T00:00:00"/>
    <s v="13952"/>
    <s v="SAN. BANCO POPOLARE CC TESORERIA"/>
  </r>
  <r>
    <s v="943189"/>
    <s v="99423"/>
    <x v="98"/>
    <s v="ACQ"/>
    <s v="9897112866"/>
    <d v="2022-10-31T00:00:00"/>
    <m/>
    <n v="277.33999999999997"/>
    <s v="60"/>
    <d v="2022-11-03T00:00:00"/>
    <d v="2023-01-02T00:00:00"/>
    <n v="-17"/>
    <n v="43"/>
    <n v="252.13"/>
    <n v="-4286.21"/>
    <n v="10841.59"/>
    <s v="Bonifico"/>
    <d v="2022-12-16T00:00:00"/>
    <s v="13937"/>
    <s v="SAN. BANCO POPOLARE CC TESORERIA"/>
  </r>
  <r>
    <s v="943190"/>
    <s v="98800"/>
    <x v="112"/>
    <s v="ACQ"/>
    <s v="2022036545"/>
    <d v="2022-10-31T00:00:00"/>
    <m/>
    <n v="3107.15"/>
    <s v="60"/>
    <d v="2022-11-03T00:00:00"/>
    <d v="2023-01-02T00:00:00"/>
    <n v="-17"/>
    <n v="43"/>
    <n v="2824.68"/>
    <n v="-48019.56"/>
    <n v="121461.23999999999"/>
    <s v="Bonifico"/>
    <d v="2022-12-16T00:00:00"/>
    <s v="13865"/>
    <s v="SAN. BANCO POPOLARE CC TESORERIA"/>
  </r>
  <r>
    <s v="943192"/>
    <s v="91477"/>
    <x v="106"/>
    <s v="ACQ"/>
    <s v="1209397172"/>
    <d v="2022-10-31T00:00:00"/>
    <s v="COVID"/>
    <n v="138.35"/>
    <s v="60"/>
    <d v="2022-11-03T00:00:00"/>
    <d v="2023-01-02T00:00:00"/>
    <n v="-19"/>
    <n v="41"/>
    <n v="131.76"/>
    <n v="-2503.4399999999996"/>
    <n v="5402.16"/>
    <s v="Bonifico"/>
    <d v="2022-12-14T00:00:00"/>
    <s v="13597"/>
    <s v="SAN. BANCO POPOLARE CC TESORERIA"/>
  </r>
  <r>
    <s v="943193"/>
    <s v="94614"/>
    <x v="262"/>
    <s v="ACQ"/>
    <s v="7172159366"/>
    <d v="2022-10-31T00:00:00"/>
    <m/>
    <n v="20.8"/>
    <s v="60"/>
    <d v="2022-11-03T00:00:00"/>
    <d v="2023-01-02T00:00:00"/>
    <n v="-19"/>
    <n v="41"/>
    <n v="20"/>
    <n v="-380"/>
    <n v="820"/>
    <s v="Bonifico"/>
    <d v="2022-12-14T00:00:00"/>
    <s v="13560"/>
    <s v="SAN. BANCO POPOLARE CC TESORERIA"/>
  </r>
  <r>
    <s v="943194"/>
    <s v="94614"/>
    <x v="262"/>
    <s v="ACQ"/>
    <s v="7172159365"/>
    <d v="2022-10-31T00:00:00"/>
    <m/>
    <n v="671"/>
    <s v="60"/>
    <d v="2022-11-03T00:00:00"/>
    <d v="2023-01-02T00:00:00"/>
    <n v="-13"/>
    <n v="47"/>
    <n v="550"/>
    <n v="-7150"/>
    <n v="25850"/>
    <s v="Bonifico"/>
    <d v="2022-12-20T00:00:00"/>
    <s v="14056"/>
    <s v="SAN. BANCO POPOLARE CC TESORERIA"/>
  </r>
  <r>
    <s v="943195"/>
    <s v="99423"/>
    <x v="98"/>
    <s v="ACQ"/>
    <s v="9897112865"/>
    <d v="2022-10-31T00:00:00"/>
    <m/>
    <n v="3829.1"/>
    <s v="60"/>
    <d v="2022-11-03T00:00:00"/>
    <d v="2023-01-02T00:00:00"/>
    <n v="-17"/>
    <n v="43"/>
    <n v="3481"/>
    <n v="-59177"/>
    <n v="149683"/>
    <s v="Bonifico"/>
    <d v="2022-12-16T00:00:00"/>
    <s v="13937"/>
    <s v="SAN. BANCO POPOLARE CC TESORERIA"/>
  </r>
  <r>
    <s v="943196"/>
    <s v="95074"/>
    <x v="47"/>
    <s v="ACQ"/>
    <s v="22PL026092"/>
    <d v="2022-10-31T00:00:00"/>
    <s v="COVID"/>
    <n v="3704.4"/>
    <s v="60"/>
    <d v="2022-11-03T00:00:00"/>
    <d v="2023-01-02T00:00:00"/>
    <n v="-13"/>
    <n v="47"/>
    <n v="3528"/>
    <n v="-45864"/>
    <n v="165816"/>
    <s v="Bonifico"/>
    <d v="2022-12-20T00:00:00"/>
    <s v="14118"/>
    <s v="SAN. BANCO POPOLARE CC TESORERIA"/>
  </r>
  <r>
    <s v="943197"/>
    <s v="95074"/>
    <x v="47"/>
    <s v="ACQ"/>
    <s v="22PL026089"/>
    <d v="2022-10-31T00:00:00"/>
    <s v="COVID"/>
    <n v="2116.8000000000002"/>
    <s v="60"/>
    <d v="2022-11-03T00:00:00"/>
    <d v="2023-01-02T00:00:00"/>
    <n v="-13"/>
    <n v="47"/>
    <n v="2016"/>
    <n v="-26208"/>
    <n v="94752"/>
    <s v="Bonifico"/>
    <d v="2022-12-20T00:00:00"/>
    <s v="14118"/>
    <s v="SAN. BANCO POPOLARE CC TESORERIA"/>
  </r>
  <r>
    <s v="943198"/>
    <s v="90003"/>
    <x v="42"/>
    <s v="ACQ"/>
    <s v="S22F045828"/>
    <d v="2022-10-21T00:00:00"/>
    <m/>
    <n v="23.91"/>
    <s v="60"/>
    <d v="2022-11-03T00:00:00"/>
    <d v="2023-01-02T00:00:00"/>
    <n v="-17"/>
    <n v="43"/>
    <n v="19.600000000000001"/>
    <n v="-333.20000000000005"/>
    <n v="842.80000000000007"/>
    <s v="Bonifico"/>
    <d v="2022-12-16T00:00:00"/>
    <s v="13845"/>
    <s v="SAN. BANCO POPOLARE CC TESORERIA"/>
  </r>
  <r>
    <s v="943199"/>
    <s v="96420"/>
    <x v="38"/>
    <s v="ACQ"/>
    <s v="FS/5517"/>
    <d v="2022-10-28T00:00:00"/>
    <m/>
    <n v="47.42"/>
    <s v="60"/>
    <d v="2022-11-03T00:00:00"/>
    <d v="2023-01-02T00:00:00"/>
    <n v="-28"/>
    <n v="32"/>
    <n v="45.6"/>
    <n v="-1276.8"/>
    <n v="1459.2"/>
    <s v="Bonifico"/>
    <d v="2022-12-05T00:00:00"/>
    <s v="13270"/>
    <s v="SAN. BANCO POPOLARE CC TESORERIA"/>
  </r>
  <r>
    <s v="943200"/>
    <s v="96420"/>
    <x v="38"/>
    <s v="ACQ"/>
    <s v="NCS/5516"/>
    <d v="2022-10-28T00:00:00"/>
    <s v="NC A STORNO PARZ. FT FS/5163 DEL 6/10/22"/>
    <n v="-50.16"/>
    <s v="60"/>
    <d v="2022-11-03T00:00:00"/>
    <d v="2023-01-02T00:00:00"/>
    <n v="0"/>
    <n v="60"/>
    <n v="-45.6"/>
    <n v="0"/>
    <n v="-2736"/>
    <s v="Bonifico"/>
    <d v="2022-12-05T00:00:00"/>
    <s v="13270"/>
    <s v="SAN. BANCO POPOLARE CC TESORERIA"/>
  </r>
  <r>
    <s v="943201"/>
    <s v="94699"/>
    <x v="96"/>
    <s v="ACQ"/>
    <s v="2022036208"/>
    <d v="2022-10-27T00:00:00"/>
    <m/>
    <n v="91.5"/>
    <s v="60"/>
    <d v="2022-11-03T00:00:00"/>
    <d v="2023-01-02T00:00:00"/>
    <n v="-17"/>
    <n v="43"/>
    <n v="75"/>
    <n v="-1275"/>
    <n v="3225"/>
    <s v="Bonifico"/>
    <d v="2022-12-16T00:00:00"/>
    <s v="13955"/>
    <s v="SAN. BANCO POPOLARE CC TESORERIA"/>
  </r>
  <r>
    <s v="943202"/>
    <s v="96420"/>
    <x v="38"/>
    <s v="ACQ"/>
    <s v="FS/5515"/>
    <d v="2022-10-28T00:00:00"/>
    <m/>
    <n v="47.42"/>
    <s v="60"/>
    <d v="2022-11-03T00:00:00"/>
    <d v="2023-01-02T00:00:00"/>
    <n v="-34"/>
    <n v="26"/>
    <n v="45.6"/>
    <n v="-1550.4"/>
    <n v="1185.6000000000001"/>
    <s v="Bonifico"/>
    <d v="2022-11-29T00:00:00"/>
    <s v="12979"/>
    <s v="SAN. BANCO POPOLARE CC TESORERIA"/>
  </r>
  <r>
    <s v="943203"/>
    <s v="96420"/>
    <x v="38"/>
    <s v="ACQ"/>
    <s v="NCS/5514"/>
    <d v="2022-10-28T00:00:00"/>
    <s v="NC A STORNO PARZ. FT FS/5162 DEL 6/10/22"/>
    <n v="-50.16"/>
    <s v="60"/>
    <d v="2022-11-03T00:00:00"/>
    <d v="2023-01-02T00:00:00"/>
    <n v="0"/>
    <n v="60"/>
    <n v="-45.6"/>
    <n v="0"/>
    <n v="-2736"/>
    <s v="Bonifico"/>
    <d v="2022-11-29T00:00:00"/>
    <s v="12979"/>
    <s v="SAN. BANCO POPOLARE CC TESORERIA"/>
  </r>
  <r>
    <s v="943204"/>
    <s v="98818"/>
    <x v="303"/>
    <s v="ACQ"/>
    <s v="2350-P"/>
    <d v="2022-10-28T00:00:00"/>
    <m/>
    <n v="363.07"/>
    <s v="60"/>
    <d v="2022-11-03T00:00:00"/>
    <d v="2023-01-02T00:00:00"/>
    <n v="-19"/>
    <n v="41"/>
    <n v="297.60000000000002"/>
    <n v="-5654.4000000000005"/>
    <n v="12201.6"/>
    <s v="Bonifico"/>
    <d v="2022-12-14T00:00:00"/>
    <s v="13636"/>
    <s v="SAN. BANCO POPOLARE CC TESORERIA"/>
  </r>
  <r>
    <s v="943205"/>
    <s v="98818"/>
    <x v="303"/>
    <s v="ACQ"/>
    <s v="2373-P"/>
    <d v="2022-10-28T00:00:00"/>
    <m/>
    <n v="304.51"/>
    <s v="60"/>
    <d v="2022-11-03T00:00:00"/>
    <d v="2023-01-02T00:00:00"/>
    <n v="-13"/>
    <n v="47"/>
    <n v="249.6"/>
    <n v="-3244.7999999999997"/>
    <n v="11731.199999999999"/>
    <s v="Bonifico"/>
    <d v="2022-12-20T00:00:00"/>
    <s v="14027"/>
    <s v="SAN. BANCO POPOLARE CC TESORERIA"/>
  </r>
  <r>
    <s v="943206"/>
    <s v="95752"/>
    <x v="358"/>
    <s v="ACQ"/>
    <s v="1056978348"/>
    <d v="2022-10-28T00:00:00"/>
    <m/>
    <n v="135.19999999999999"/>
    <s v="60"/>
    <d v="2022-11-03T00:00:00"/>
    <d v="2023-01-02T00:00:00"/>
    <n v="-12"/>
    <n v="48"/>
    <n v="130"/>
    <n v="-1560"/>
    <n v="6240"/>
    <s v="Bonifico"/>
    <d v="2022-12-21T00:00:00"/>
    <s v="14237"/>
    <s v="SAN. BANCO POPOLARE CC TESORERIA"/>
  </r>
  <r>
    <s v="943207"/>
    <s v="98818"/>
    <x v="303"/>
    <s v="ACQ"/>
    <s v="2351-P"/>
    <d v="2022-10-28T00:00:00"/>
    <m/>
    <n v="181.54"/>
    <s v="60"/>
    <d v="2022-11-03T00:00:00"/>
    <d v="2023-01-02T00:00:00"/>
    <n v="-19"/>
    <n v="41"/>
    <n v="148.80000000000001"/>
    <n v="-2827.2000000000003"/>
    <n v="6100.8"/>
    <s v="Bonifico"/>
    <d v="2022-12-14T00:00:00"/>
    <s v="13636"/>
    <s v="SAN. BANCO POPOLARE CC TESORERIA"/>
  </r>
  <r>
    <s v="943208"/>
    <s v="90531"/>
    <x v="400"/>
    <s v="ACQ"/>
    <s v="221023019"/>
    <d v="2022-10-27T00:00:00"/>
    <m/>
    <n v="52.66"/>
    <s v="60"/>
    <d v="2022-11-03T00:00:00"/>
    <d v="2023-01-02T00:00:00"/>
    <n v="-19"/>
    <n v="41"/>
    <n v="43.16"/>
    <n v="-820.04"/>
    <n v="1769.56"/>
    <s v="Bonifico"/>
    <d v="2022-12-14T00:00:00"/>
    <s v="13641"/>
    <s v="SAN. BANCO POPOLARE CC TESORERIA"/>
  </r>
  <r>
    <s v="943209"/>
    <s v="97007"/>
    <x v="558"/>
    <s v="ACQ"/>
    <s v="22343957"/>
    <d v="2022-10-24T00:00:00"/>
    <m/>
    <n v="2831.96"/>
    <s v="60"/>
    <d v="2022-11-03T00:00:00"/>
    <d v="2023-01-02T00:00:00"/>
    <n v="-19"/>
    <n v="41"/>
    <n v="2321.2800000000002"/>
    <n v="-44104.320000000007"/>
    <n v="95172.48000000001"/>
    <s v="Bonifico"/>
    <d v="2022-12-14T00:00:00"/>
    <s v="13458"/>
    <s v="SAN. BANCO POPOLARE CC TESORERIA"/>
  </r>
  <r>
    <s v="943210"/>
    <s v="95430"/>
    <x v="512"/>
    <s v="ACQ"/>
    <s v="22FS017299"/>
    <d v="2022-10-28T00:00:00"/>
    <m/>
    <n v="90.28"/>
    <s v="60"/>
    <d v="2022-11-03T00:00:00"/>
    <d v="2023-01-02T00:00:00"/>
    <n v="-19"/>
    <n v="41"/>
    <n v="74"/>
    <n v="-1406"/>
    <n v="3034"/>
    <s v="Bonifico"/>
    <d v="2022-12-14T00:00:00"/>
    <s v="13558"/>
    <s v="SAN. BANCO POPOLARE CC TESORERIA"/>
  </r>
  <r>
    <s v="943211"/>
    <s v="92068"/>
    <x v="146"/>
    <s v="ACQ"/>
    <s v="1020560138"/>
    <d v="2022-10-17T00:00:00"/>
    <m/>
    <n v="42.7"/>
    <s v="60"/>
    <d v="2022-11-03T00:00:00"/>
    <d v="2023-01-02T00:00:00"/>
    <n v="-19"/>
    <n v="41"/>
    <n v="35"/>
    <n v="-665"/>
    <n v="1435"/>
    <s v="Bonifico"/>
    <d v="2022-12-14T00:00:00"/>
    <s v="13556"/>
    <s v="SAN. BANCO POPOLARE CC TESORERIA"/>
  </r>
  <r>
    <s v="943212"/>
    <s v="92830"/>
    <x v="126"/>
    <s v="ACQ"/>
    <s v="0931943503"/>
    <d v="2022-10-31T00:00:00"/>
    <m/>
    <n v="289.14"/>
    <s v="60"/>
    <d v="2022-11-03T00:00:00"/>
    <d v="2023-01-02T00:00:00"/>
    <n v="-13"/>
    <n v="47"/>
    <n v="237"/>
    <n v="-3081"/>
    <n v="11139"/>
    <s v="Bonifico"/>
    <d v="2022-12-20T00:00:00"/>
    <s v="14001"/>
    <s v="SAN. BANCO POPOLARE CC TESORERIA"/>
  </r>
  <r>
    <s v="943213"/>
    <s v="99041"/>
    <x v="209"/>
    <s v="ACQ"/>
    <s v="7000176322"/>
    <d v="2022-10-31T00:00:00"/>
    <m/>
    <n v="1320"/>
    <s v="60"/>
    <d v="2022-11-03T00:00:00"/>
    <d v="2023-01-02T00:00:00"/>
    <n v="-17"/>
    <n v="43"/>
    <n v="1200"/>
    <n v="-20400"/>
    <n v="51600"/>
    <s v="Bonifico"/>
    <d v="2022-12-16T00:00:00"/>
    <s v="13867"/>
    <s v="SAN. BANCO POPOLARE CC TESORERIA"/>
  </r>
  <r>
    <s v="943214"/>
    <s v="92830"/>
    <x v="126"/>
    <s v="ACQ"/>
    <s v="0931943504"/>
    <d v="2022-10-31T00:00:00"/>
    <m/>
    <n v="434.56"/>
    <s v="60"/>
    <d v="2022-11-03T00:00:00"/>
    <d v="2023-01-02T00:00:00"/>
    <n v="-13"/>
    <n v="47"/>
    <n v="356.2"/>
    <n v="-4630.5999999999995"/>
    <n v="16741.399999999998"/>
    <s v="Bonifico"/>
    <d v="2022-12-20T00:00:00"/>
    <s v="14001"/>
    <s v="SAN. BANCO POPOLARE CC TESORERIA"/>
  </r>
  <r>
    <s v="943215"/>
    <s v="22253"/>
    <x v="192"/>
    <s v="ACQ"/>
    <s v="9572340294"/>
    <d v="2022-10-31T00:00:00"/>
    <m/>
    <n v="2321.9"/>
    <s v="60"/>
    <d v="2022-11-03T00:00:00"/>
    <d v="2023-01-02T00:00:00"/>
    <n v="-17"/>
    <n v="43"/>
    <n v="1903.2"/>
    <n v="-32354.400000000001"/>
    <n v="81837.600000000006"/>
    <s v="Bonifico"/>
    <d v="2022-12-16T00:00:00"/>
    <s v="13942"/>
    <s v="SAN. BANCO POPOLARE CC TESORERIA"/>
  </r>
  <r>
    <s v="943217"/>
    <s v="99382"/>
    <x v="191"/>
    <s v="ACQ"/>
    <s v="V60102144"/>
    <d v="2022-10-26T00:00:00"/>
    <m/>
    <n v="166.4"/>
    <s v="60"/>
    <d v="2022-11-03T00:00:00"/>
    <d v="2023-01-02T00:00:00"/>
    <n v="-12"/>
    <n v="48"/>
    <n v="160"/>
    <n v="-1920"/>
    <n v="7680"/>
    <s v="Bonifico"/>
    <d v="2022-12-21T00:00:00"/>
    <s v="14241"/>
    <s v="SAN. BANCO POPOLARE CC TESORERIA"/>
  </r>
  <r>
    <s v="943218"/>
    <s v="99382"/>
    <x v="191"/>
    <s v="ACQ"/>
    <s v="V60102145"/>
    <d v="2022-10-26T00:00:00"/>
    <m/>
    <n v="166.4"/>
    <s v="60"/>
    <d v="2022-11-03T00:00:00"/>
    <d v="2023-01-02T00:00:00"/>
    <n v="-12"/>
    <n v="48"/>
    <n v="160"/>
    <n v="-1920"/>
    <n v="7680"/>
    <s v="Bonifico"/>
    <d v="2022-12-21T00:00:00"/>
    <s v="14241"/>
    <s v="SAN. BANCO POPOLARE CC TESORERIA"/>
  </r>
  <r>
    <s v="943219"/>
    <s v="99382"/>
    <x v="191"/>
    <s v="ACQ"/>
    <s v="V60102143"/>
    <d v="2022-10-26T00:00:00"/>
    <m/>
    <n v="241.36"/>
    <s v="60"/>
    <d v="2022-11-03T00:00:00"/>
    <d v="2023-01-02T00:00:00"/>
    <n v="-13"/>
    <n v="47"/>
    <n v="197.84"/>
    <n v="-2571.92"/>
    <n v="9298.48"/>
    <s v="Bonifico"/>
    <d v="2022-12-20T00:00:00"/>
    <s v="13976"/>
    <s v="SAN. BANCO POPOLARE CC TESORERIA"/>
  </r>
  <r>
    <s v="943221"/>
    <s v="91307"/>
    <x v="459"/>
    <s v="ACQ"/>
    <s v="TL05611"/>
    <d v="2022-10-24T00:00:00"/>
    <m/>
    <n v="6917.4"/>
    <s v="60"/>
    <d v="2022-11-03T00:00:00"/>
    <d v="2023-01-02T00:00:00"/>
    <n v="-17"/>
    <n v="43"/>
    <n v="5670"/>
    <n v="-96390"/>
    <n v="243810"/>
    <s v="Bonifico"/>
    <d v="2022-12-16T00:00:00"/>
    <s v="13872"/>
    <s v="SAN. BANCO POPOLARE CC TESORERIA"/>
  </r>
  <r>
    <s v="943222"/>
    <s v="91307"/>
    <x v="459"/>
    <s v="ACQ"/>
    <s v="TL05658"/>
    <d v="2022-10-27T00:00:00"/>
    <m/>
    <n v="7839.72"/>
    <s v="60"/>
    <d v="2022-11-03T00:00:00"/>
    <d v="2023-01-02T00:00:00"/>
    <n v="-19"/>
    <n v="41"/>
    <n v="6426"/>
    <n v="-122094"/>
    <n v="263466"/>
    <s v="Bonifico"/>
    <d v="2022-12-14T00:00:00"/>
    <s v="13668"/>
    <s v="SAN. BANCO POPOLARE CC TESORERIA"/>
  </r>
  <r>
    <s v="943223"/>
    <s v="91307"/>
    <x v="459"/>
    <s v="ACQ"/>
    <s v="TL05612"/>
    <d v="2022-10-24T00:00:00"/>
    <m/>
    <n v="109.8"/>
    <s v="60"/>
    <d v="2022-11-03T00:00:00"/>
    <d v="2023-01-02T00:00:00"/>
    <n v="-19"/>
    <n v="41"/>
    <n v="90"/>
    <n v="-1710"/>
    <n v="3690"/>
    <s v="Bonifico"/>
    <d v="2022-12-14T00:00:00"/>
    <s v="13668"/>
    <s v="SAN. BANCO POPOLARE CC TESORERIA"/>
  </r>
  <r>
    <s v="943224"/>
    <s v="90075"/>
    <x v="57"/>
    <s v="ACQ"/>
    <s v="222073314"/>
    <d v="2022-11-01T00:00:00"/>
    <m/>
    <n v="50.51"/>
    <s v="60"/>
    <d v="2022-11-03T00:00:00"/>
    <d v="2023-01-02T00:00:00"/>
    <n v="-13"/>
    <n v="47"/>
    <n v="41.4"/>
    <n v="-538.19999999999993"/>
    <n v="1945.8"/>
    <s v="Bonifico"/>
    <d v="2022-12-20T00:00:00"/>
    <s v="13983"/>
    <s v="SAN. BANCO POPOLARE CC TESORERIA"/>
  </r>
  <r>
    <s v="943225"/>
    <s v="90075"/>
    <x v="57"/>
    <s v="ACQ"/>
    <s v="222073313"/>
    <d v="2022-11-01T00:00:00"/>
    <m/>
    <n v="3175.9"/>
    <s v="60"/>
    <d v="2022-11-03T00:00:00"/>
    <d v="2023-01-02T00:00:00"/>
    <n v="-13"/>
    <n v="47"/>
    <n v="2603.1999999999998"/>
    <n v="-33841.599999999999"/>
    <n v="122350.39999999999"/>
    <s v="Bonifico"/>
    <d v="2022-12-20T00:00:00"/>
    <s v="13983"/>
    <s v="SAN. BANCO POPOLARE CC TESORERIA"/>
  </r>
  <r>
    <s v="943226"/>
    <s v="22628"/>
    <x v="53"/>
    <s v="ACQ"/>
    <s v="3073907027"/>
    <d v="2022-10-31T00:00:00"/>
    <m/>
    <n v="113.46"/>
    <s v="60"/>
    <d v="2022-11-03T00:00:00"/>
    <d v="2023-01-02T00:00:00"/>
    <n v="-17"/>
    <n v="43"/>
    <n v="93"/>
    <n v="-1581"/>
    <n v="3999"/>
    <s v="Bonifico"/>
    <d v="2022-12-16T00:00:00"/>
    <s v="13913"/>
    <s v="SAN. BANCO POPOLARE CC TESORERIA"/>
  </r>
  <r>
    <s v="943227"/>
    <s v="101129"/>
    <x v="474"/>
    <s v="ACQ"/>
    <s v="3910011452"/>
    <d v="2022-10-31T00:00:00"/>
    <m/>
    <n v="5012.83"/>
    <s v="60"/>
    <d v="2022-11-03T00:00:00"/>
    <d v="2023-01-02T00:00:00"/>
    <n v="-17"/>
    <n v="43"/>
    <n v="4557.12"/>
    <n v="-77471.039999999994"/>
    <n v="195956.16"/>
    <s v="Bonifico"/>
    <d v="2022-12-16T00:00:00"/>
    <s v="13864"/>
    <s v="SAN. BANCO POPOLARE CC TESORERIA"/>
  </r>
  <r>
    <s v="943228"/>
    <s v="90208"/>
    <x v="46"/>
    <s v="ACQ"/>
    <s v="2022037477"/>
    <d v="2022-10-31T00:00:00"/>
    <m/>
    <n v="1231.1500000000001"/>
    <s v="60"/>
    <d v="2022-11-03T00:00:00"/>
    <d v="2023-01-02T00:00:00"/>
    <n v="-13"/>
    <n v="47"/>
    <n v="1009.14"/>
    <n v="-13118.82"/>
    <n v="47429.58"/>
    <s v="Bonifico"/>
    <d v="2022-12-20T00:00:00"/>
    <s v="14067"/>
    <s v="SAN. BANCO POPOLARE CC TESORERIA"/>
  </r>
  <r>
    <s v="943229"/>
    <s v="90208"/>
    <x v="46"/>
    <s v="ACQ"/>
    <s v="2022037257"/>
    <d v="2022-10-31T00:00:00"/>
    <s v="NOLEGGIO ANALIZZATORE OC-SENSOR PLEDIA OTTOBRE 2022"/>
    <n v="49.81"/>
    <s v="60"/>
    <d v="2022-11-03T00:00:00"/>
    <d v="2023-01-02T00:00:00"/>
    <n v="-12"/>
    <n v="48"/>
    <n v="40.83"/>
    <n v="-489.96"/>
    <n v="1959.84"/>
    <s v="Bonifico"/>
    <d v="2022-12-21T00:00:00"/>
    <s v="14261"/>
    <s v="SAN. BANCO POPOLARE CC TESORERIA"/>
  </r>
  <r>
    <s v="943230"/>
    <s v="100233"/>
    <x v="118"/>
    <s v="ACQ"/>
    <s v="2205006"/>
    <d v="2022-10-31T00:00:00"/>
    <m/>
    <n v="3946.48"/>
    <s v="60"/>
    <d v="2022-11-03T00:00:00"/>
    <d v="2023-01-02T00:00:00"/>
    <n v="-17"/>
    <n v="43"/>
    <n v="3587.71"/>
    <n v="-60991.07"/>
    <n v="154271.53"/>
    <s v="Bonifico"/>
    <d v="2022-12-16T00:00:00"/>
    <s v="13953"/>
    <s v="SAN. BANCO POPOLARE CC TESORERIA"/>
  </r>
  <r>
    <s v="943231"/>
    <s v="94719"/>
    <x v="105"/>
    <s v="ACQ"/>
    <s v="6012222022894"/>
    <d v="2022-10-31T00:00:00"/>
    <s v="OK LIQUIDARE - MINOR PREZZO"/>
    <n v="1224.07"/>
    <s v="60"/>
    <d v="2022-11-03T00:00:00"/>
    <d v="2023-01-02T00:00:00"/>
    <n v="-19"/>
    <n v="41"/>
    <n v="1112.79"/>
    <n v="-21143.01"/>
    <n v="45624.39"/>
    <s v="Bonifico"/>
    <d v="2022-12-14T00:00:00"/>
    <s v="13503"/>
    <s v="SAN. BANCO POPOLARE CC TESORERIA"/>
  </r>
  <r>
    <s v="943232"/>
    <s v="96491"/>
    <x v="3"/>
    <s v="ACQ"/>
    <s v="22234292"/>
    <d v="2022-10-31T00:00:00"/>
    <m/>
    <n v="238.05"/>
    <s v="60"/>
    <d v="2022-11-03T00:00:00"/>
    <d v="2023-01-02T00:00:00"/>
    <n v="-13"/>
    <n v="47"/>
    <n v="195.12"/>
    <n v="-2536.56"/>
    <n v="9170.64"/>
    <s v="Bonifico"/>
    <d v="2022-12-20T00:00:00"/>
    <s v="14108"/>
    <s v="SAN. BANCO POPOLARE CC TESORERIA"/>
  </r>
  <r>
    <s v="943233"/>
    <s v="99041"/>
    <x v="209"/>
    <s v="ACQ"/>
    <s v="7000176321"/>
    <d v="2022-10-31T00:00:00"/>
    <m/>
    <n v="927.62"/>
    <s v="60"/>
    <d v="2022-11-03T00:00:00"/>
    <d v="2023-01-02T00:00:00"/>
    <n v="-17"/>
    <n v="43"/>
    <n v="843.29"/>
    <n v="-14335.93"/>
    <n v="36261.47"/>
    <s v="Bonifico"/>
    <d v="2022-12-16T00:00:00"/>
    <s v="13867"/>
    <s v="SAN. BANCO POPOLARE CC TESORERIA"/>
  </r>
  <r>
    <s v="943234"/>
    <s v="96491"/>
    <x v="3"/>
    <s v="ACQ"/>
    <s v="22234300"/>
    <d v="2022-10-31T00:00:00"/>
    <m/>
    <n v="238.05"/>
    <s v="60"/>
    <d v="2022-11-03T00:00:00"/>
    <d v="2023-01-02T00:00:00"/>
    <n v="-13"/>
    <n v="47"/>
    <n v="195.12"/>
    <n v="-2536.56"/>
    <n v="9170.64"/>
    <s v="Bonifico"/>
    <d v="2022-12-20T00:00:00"/>
    <s v="14108"/>
    <s v="SAN. BANCO POPOLARE CC TESORERIA"/>
  </r>
  <r>
    <s v="943235"/>
    <s v="93239"/>
    <x v="213"/>
    <s v="ACQ"/>
    <s v="9700228803"/>
    <d v="2022-11-01T00:00:00"/>
    <s v="PROCESSATORE DI TESSUTI ISTOLOGICI OTTOBRE 2022"/>
    <n v="1423.33"/>
    <s v="60"/>
    <d v="2022-11-03T00:00:00"/>
    <d v="2023-01-02T00:00:00"/>
    <n v="-12"/>
    <n v="48"/>
    <n v="1166.6600000000001"/>
    <n v="-13999.920000000002"/>
    <n v="55999.680000000008"/>
    <s v="Bonifico"/>
    <d v="2022-12-21T00:00:00"/>
    <s v="14214"/>
    <s v="SAN. BANCO POPOLARE CC TESORERIA"/>
  </r>
  <r>
    <s v="943236"/>
    <s v="99734"/>
    <x v="167"/>
    <s v="ACQ"/>
    <s v="22508738"/>
    <d v="2022-10-31T00:00:00"/>
    <s v="NC A STORNO TOT. FT 22507836 DEL 28/9/22"/>
    <n v="-1830"/>
    <s v="60"/>
    <d v="2022-11-03T00:00:00"/>
    <d v="2023-01-02T00:00:00"/>
    <n v="0"/>
    <n v="60"/>
    <n v="-1500"/>
    <n v="0"/>
    <n v="-90000"/>
    <s v="Bonifico"/>
    <d v="2022-11-11T00:00:00"/>
    <s v="11913"/>
    <s v="SAN. BANCO POPOLARE CC TESORERIA"/>
  </r>
  <r>
    <s v="943237"/>
    <s v="93395"/>
    <x v="51"/>
    <s v="ACQ"/>
    <s v="22091959 Q1"/>
    <d v="2022-10-31T00:00:00"/>
    <m/>
    <n v="124.44"/>
    <s v="60"/>
    <d v="2022-11-03T00:00:00"/>
    <d v="2023-01-02T00:00:00"/>
    <n v="-13"/>
    <n v="47"/>
    <n v="102"/>
    <n v="-1326"/>
    <n v="4794"/>
    <s v="Bonifico"/>
    <d v="2022-12-20T00:00:00"/>
    <s v="14064"/>
    <s v="SAN. BANCO POPOLARE CC TESORERIA"/>
  </r>
  <r>
    <s v="944001"/>
    <s v="90676"/>
    <x v="722"/>
    <s v="ACQ"/>
    <s v="12TXLP00004440/22"/>
    <d v="2022-10-13T00:00:00"/>
    <s v="utilizzo POS c/STUDI PRIVATI - RAC 35 - LU-AGO-SETT 2022"/>
    <n v="87.91"/>
    <s v="60"/>
    <d v="2022-11-03T00:00:00"/>
    <d v="2023-01-02T00:00:00"/>
    <n v="-35"/>
    <n v="25"/>
    <n v="72.06"/>
    <n v="-2522.1"/>
    <n v="1801.5"/>
    <s v="Bonifico"/>
    <d v="2022-11-28T00:00:00"/>
    <s v="12803"/>
    <s v="SAN. BANCO POPOLARE CC TESORERIA"/>
  </r>
  <r>
    <s v="946014"/>
    <s v="99879"/>
    <x v="554"/>
    <s v="ACQ"/>
    <s v="9/22"/>
    <d v="2022-11-03T00:00:00"/>
    <s v="ARALDI: medico per visite necroscopiche - AGOSTO 2022"/>
    <n v="1178.08"/>
    <s v="30"/>
    <d v="2022-11-04T00:00:00"/>
    <d v="2022-12-04T00:00:00"/>
    <n v="-18"/>
    <n v="12"/>
    <n v="984.95"/>
    <n v="-17729.100000000002"/>
    <n v="11819.400000000001"/>
    <s v="Bonifico"/>
    <d v="2022-11-16T00:00:00"/>
    <s v="12254"/>
    <s v="TERR. BANCO POPOLARE"/>
  </r>
  <r>
    <s v="947004"/>
    <s v="100999"/>
    <x v="613"/>
    <s v="ACQ"/>
    <s v="14/001"/>
    <d v="2022-10-30T00:00:00"/>
    <s v="PANNI Mauro: docenza al Corso ”Antincendio Rischio Elevato”, 16 h co docenza + 10 h tutor) - Periodo: 05, 12, 19 e 26/10/2022."/>
    <n v="1299.76"/>
    <s v="30"/>
    <d v="2022-11-04T00:00:00"/>
    <d v="2022-12-04T00:00:00"/>
    <n v="-10"/>
    <n v="20"/>
    <n v="1086.68"/>
    <n v="-10866.800000000001"/>
    <n v="21733.600000000002"/>
    <s v="Bonifico"/>
    <d v="2022-11-24T00:00:00"/>
    <s v="12551"/>
    <s v="SAN. BANCO POPOLARE CC TESORERIA"/>
  </r>
  <r>
    <s v="947005"/>
    <s v="100999"/>
    <x v="613"/>
    <s v="ACQ"/>
    <s v="13/001"/>
    <d v="2022-10-30T00:00:00"/>
    <s v="PANNI Mauro: docenza al Corso ”Antincendio Rischio Elevato”, 48h tutor) - Periodo: 03, 04, 06 e 07/10/2022."/>
    <n v="2399.56"/>
    <s v="30"/>
    <d v="2022-11-04T00:00:00"/>
    <d v="2022-12-04T00:00:00"/>
    <n v="-10"/>
    <n v="20"/>
    <n v="2006.19"/>
    <n v="-20061.900000000001"/>
    <n v="40123.800000000003"/>
    <s v="Bonifico"/>
    <d v="2022-11-24T00:00:00"/>
    <s v="12551"/>
    <s v="SAN. BANCO POPOLARE CC TESORERIA"/>
  </r>
  <r>
    <s v="947006"/>
    <s v="90712"/>
    <x v="453"/>
    <s v="ACQ_I"/>
    <s v="V0-143718"/>
    <d v="2022-10-28T00:00:00"/>
    <s v="OSP"/>
    <n v="245.44"/>
    <s v="30"/>
    <d v="2022-11-04T00:00:00"/>
    <d v="2022-12-04T00:00:00"/>
    <n v="-19"/>
    <n v="11"/>
    <n v="236"/>
    <n v="-4484"/>
    <n v="2596"/>
    <s v="Bonifico"/>
    <d v="2022-11-15T00:00:00"/>
    <s v="12189"/>
    <s v="SAN. BANCO POPOLARE CC TESORERIA"/>
  </r>
  <r>
    <s v="947007"/>
    <s v="90712"/>
    <x v="453"/>
    <s v="ACQ_I"/>
    <s v="V0-143719"/>
    <d v="2022-10-28T00:00:00"/>
    <s v="TERR"/>
    <n v="490.88"/>
    <s v="30"/>
    <d v="2022-11-04T00:00:00"/>
    <d v="2022-12-04T00:00:00"/>
    <n v="-19"/>
    <n v="11"/>
    <n v="472"/>
    <n v="-8968"/>
    <n v="5192"/>
    <s v="Bonifico"/>
    <d v="2022-11-15T00:00:00"/>
    <s v="12188"/>
    <s v="TERR. BANCO POPOLARE"/>
  </r>
  <r>
    <s v="947008"/>
    <s v="90712"/>
    <x v="453"/>
    <s v="ACQ_I"/>
    <s v="V0-143717"/>
    <d v="2022-10-28T00:00:00"/>
    <s v="TERR"/>
    <n v="368.16"/>
    <s v="30"/>
    <d v="2022-11-04T00:00:00"/>
    <d v="2022-12-04T00:00:00"/>
    <n v="-19"/>
    <n v="11"/>
    <n v="354"/>
    <n v="-6726"/>
    <n v="3894"/>
    <s v="Bonifico"/>
    <d v="2022-11-15T00:00:00"/>
    <s v="12188"/>
    <s v="TERR. BANCO POPOLARE"/>
  </r>
  <r>
    <s v="947009"/>
    <s v="90712"/>
    <x v="453"/>
    <s v="ACQ_I"/>
    <s v="V0-143720"/>
    <d v="2022-10-28T00:00:00"/>
    <s v="TERR"/>
    <n v="122.72"/>
    <s v="30"/>
    <d v="2022-11-04T00:00:00"/>
    <d v="2022-12-04T00:00:00"/>
    <n v="-19"/>
    <n v="11"/>
    <n v="118"/>
    <n v="-2242"/>
    <n v="1298"/>
    <s v="Bonifico"/>
    <d v="2022-11-15T00:00:00"/>
    <s v="12188"/>
    <s v="TERR. BANCO POPOLARE"/>
  </r>
  <r>
    <s v="947010"/>
    <s v="10943"/>
    <x v="637"/>
    <s v="ACQ"/>
    <s v="9"/>
    <d v="2022-11-02T00:00:00"/>
    <s v="FURREGONI: attività LP di psicologo con risorse DL 73/2021 art. 33 c. 3 - OTTOBRE 2022 (h 80,51')"/>
    <n v="3220.4"/>
    <s v="30"/>
    <d v="2022-11-04T00:00:00"/>
    <d v="2022-12-04T00:00:00"/>
    <n v="-17"/>
    <n v="13"/>
    <n v="2588.9499999999998"/>
    <n v="-44012.149999999994"/>
    <n v="33656.35"/>
    <s v="Bonifico"/>
    <d v="2022-11-17T00:00:00"/>
    <s v="12285"/>
    <s v="SAN. BANCO POPOLARE CC TESORERIA"/>
  </r>
  <r>
    <s v="947013"/>
    <s v="22839"/>
    <x v="278"/>
    <s v="ACQ"/>
    <s v="25904124"/>
    <d v="2022-10-28T00:00:00"/>
    <m/>
    <n v="472.47"/>
    <s v="60"/>
    <d v="2022-11-04T00:00:00"/>
    <d v="2023-01-03T00:00:00"/>
    <n v="-13"/>
    <n v="47"/>
    <n v="454.3"/>
    <n v="-5905.9000000000005"/>
    <n v="21352.100000000002"/>
    <s v="Bonifico"/>
    <d v="2022-12-21T00:00:00"/>
    <s v="14191"/>
    <s v="SAN. BANCO POPOLARE CC TESORERIA"/>
  </r>
  <r>
    <s v="947014"/>
    <s v="96079"/>
    <x v="511"/>
    <s v="ACQ"/>
    <s v="357/PA"/>
    <d v="2022-10-31T00:00:00"/>
    <m/>
    <n v="384.3"/>
    <s v="60"/>
    <d v="2022-11-04T00:00:00"/>
    <d v="2023-01-03T00:00:00"/>
    <n v="-20"/>
    <n v="40"/>
    <n v="315"/>
    <n v="-6300"/>
    <n v="12600"/>
    <s v="Bonifico"/>
    <d v="2022-12-14T00:00:00"/>
    <s v="13474"/>
    <s v="SAN. BANCO POPOLARE CC TESORERIA"/>
  </r>
  <r>
    <s v="947016"/>
    <s v="96079"/>
    <x v="511"/>
    <s v="ACQ"/>
    <s v="358/PA"/>
    <d v="2022-10-31T00:00:00"/>
    <m/>
    <n v="76.86"/>
    <s v="60"/>
    <d v="2022-11-04T00:00:00"/>
    <d v="2023-01-03T00:00:00"/>
    <n v="-20"/>
    <n v="40"/>
    <n v="63"/>
    <n v="-1260"/>
    <n v="2520"/>
    <s v="Bonifico"/>
    <d v="2022-12-14T00:00:00"/>
    <s v="13474"/>
    <s v="SAN. BANCO POPOLARE CC TESORERIA"/>
  </r>
  <r>
    <s v="947017"/>
    <s v="22839"/>
    <x v="278"/>
    <s v="ACQ"/>
    <s v="25904198"/>
    <d v="2022-10-28T00:00:00"/>
    <m/>
    <n v="995.9"/>
    <s v="60"/>
    <d v="2022-11-04T00:00:00"/>
    <d v="2023-01-03T00:00:00"/>
    <n v="-13"/>
    <n v="47"/>
    <n v="957.6"/>
    <n v="-12448.800000000001"/>
    <n v="45007.200000000004"/>
    <s v="Bonifico"/>
    <d v="2022-12-21T00:00:00"/>
    <s v="14191"/>
    <s v="SAN. BANCO POPOLARE CC TESORERIA"/>
  </r>
  <r>
    <s v="947018"/>
    <s v="91166"/>
    <x v="52"/>
    <s v="ACQ"/>
    <s v="001612/V3"/>
    <d v="2022-10-31T00:00:00"/>
    <m/>
    <n v="1098"/>
    <s v="60"/>
    <d v="2022-11-04T00:00:00"/>
    <d v="2023-01-03T00:00:00"/>
    <n v="-14"/>
    <n v="46"/>
    <n v="900"/>
    <n v="-12600"/>
    <n v="41400"/>
    <s v="Bonifico"/>
    <d v="2022-12-20T00:00:00"/>
    <s v="14070"/>
    <s v="SAN. BANCO POPOLARE CC TESORERIA"/>
  </r>
  <r>
    <s v="947019"/>
    <s v="99349"/>
    <x v="728"/>
    <s v="ACQ"/>
    <s v="4-2022 PA"/>
    <d v="2022-11-02T00:00:00"/>
    <s v="MAGGIO Stefano: attività svolta con utenti della psichiatria nell’ambito del “Progetto Orto” – Periodo: da giugno a novembre 2022 (h 135 x € 30,00)"/>
    <n v="4050"/>
    <n v="30"/>
    <d v="2022-11-04T00:00:00"/>
    <d v="2022-12-04T00:00:00"/>
    <n v="-10"/>
    <n v="20"/>
    <n v="4050"/>
    <n v="-40500"/>
    <n v="81000"/>
    <s v="Bonifico"/>
    <d v="2022-11-24T00:00:00"/>
    <s v="12549"/>
    <s v="SAN. BANCO POPOLARE CC TESORERIA"/>
  </r>
  <r>
    <s v="947020"/>
    <s v="91166"/>
    <x v="52"/>
    <s v="ACQ"/>
    <s v="001609/V3"/>
    <d v="2022-10-31T00:00:00"/>
    <s v="COVID"/>
    <n v="1118.25"/>
    <s v="60"/>
    <d v="2022-11-04T00:00:00"/>
    <d v="2023-01-03T00:00:00"/>
    <n v="-20"/>
    <n v="40"/>
    <n v="1065"/>
    <n v="-21300"/>
    <n v="42600"/>
    <s v="Bonifico"/>
    <d v="2022-12-14T00:00:00"/>
    <s v="13674"/>
    <s v="SAN. BANCO POPOLARE CC TESORERIA"/>
  </r>
  <r>
    <s v="947021"/>
    <s v="90205"/>
    <x v="729"/>
    <s v="ACQ"/>
    <s v="1/80"/>
    <d v="2022-10-27T00:00:00"/>
    <m/>
    <n v="875.96"/>
    <s v="60"/>
    <d v="2022-11-04T00:00:00"/>
    <d v="2023-01-03T00:00:00"/>
    <n v="-20"/>
    <n v="40"/>
    <n v="718"/>
    <n v="-14360"/>
    <n v="28720"/>
    <s v="Bonifico"/>
    <d v="2022-12-14T00:00:00"/>
    <s v="13667"/>
    <s v="SAN. BANCO POPOLARE CC TESORERIA"/>
  </r>
  <r>
    <s v="947022"/>
    <s v="92849"/>
    <x v="327"/>
    <s v="ACQ"/>
    <s v="22515683"/>
    <d v="2022-10-31T00:00:00"/>
    <m/>
    <n v="151.27000000000001"/>
    <s v="60"/>
    <d v="2022-11-04T00:00:00"/>
    <d v="2023-01-03T00:00:00"/>
    <n v="-20"/>
    <n v="40"/>
    <n v="137.52000000000001"/>
    <n v="-2750.4"/>
    <n v="5500.8"/>
    <s v="Bonifico"/>
    <d v="2022-12-14T00:00:00"/>
    <s v="13640"/>
    <s v="SAN. BANCO POPOLARE CC TESORERIA"/>
  </r>
  <r>
    <s v="947024"/>
    <s v="90205"/>
    <x v="729"/>
    <s v="ACQ"/>
    <s v="1/82"/>
    <d v="2022-10-27T00:00:00"/>
    <m/>
    <n v="658.8"/>
    <s v="60"/>
    <d v="2022-11-04T00:00:00"/>
    <d v="2023-01-03T00:00:00"/>
    <n v="-20"/>
    <n v="40"/>
    <n v="540"/>
    <n v="-10800"/>
    <n v="21600"/>
    <s v="Bonifico"/>
    <d v="2022-12-14T00:00:00"/>
    <s v="13667"/>
    <s v="SAN. BANCO POPOLARE CC TESORERIA"/>
  </r>
  <r>
    <s v="947025"/>
    <s v="91250"/>
    <x v="344"/>
    <s v="ACQ"/>
    <s v="6283/PA"/>
    <d v="2022-10-28T00:00:00"/>
    <m/>
    <n v="156.16"/>
    <s v="60"/>
    <d v="2022-11-04T00:00:00"/>
    <d v="2023-01-03T00:00:00"/>
    <n v="-14"/>
    <n v="46"/>
    <n v="128"/>
    <n v="-1792"/>
    <n v="5888"/>
    <s v="Bonifico"/>
    <d v="2022-12-20T00:00:00"/>
    <s v="14077"/>
    <s v="SAN. BANCO POPOLARE CC TESORERIA"/>
  </r>
  <r>
    <s v="947026"/>
    <s v="96579"/>
    <x v="43"/>
    <s v="ACQ"/>
    <s v="22511177"/>
    <d v="2022-10-31T00:00:00"/>
    <m/>
    <n v="214.72"/>
    <s v="60"/>
    <d v="2022-11-04T00:00:00"/>
    <d v="2023-01-03T00:00:00"/>
    <n v="-20"/>
    <n v="40"/>
    <n v="176"/>
    <n v="-3520"/>
    <n v="7040"/>
    <s v="Bonifico"/>
    <d v="2022-12-14T00:00:00"/>
    <s v="13618"/>
    <s v="SAN. BANCO POPOLARE CC TESORERIA"/>
  </r>
  <r>
    <s v="947027"/>
    <s v="96579"/>
    <x v="43"/>
    <s v="ACQ"/>
    <s v="22511180"/>
    <d v="2022-10-31T00:00:00"/>
    <m/>
    <n v="48.8"/>
    <s v="60"/>
    <d v="2022-11-04T00:00:00"/>
    <d v="2023-01-03T00:00:00"/>
    <n v="-20"/>
    <n v="40"/>
    <n v="40"/>
    <n v="-800"/>
    <n v="1600"/>
    <s v="Bonifico"/>
    <d v="2022-12-14T00:00:00"/>
    <s v="13618"/>
    <s v="SAN. BANCO POPOLARE CC TESORERIA"/>
  </r>
  <r>
    <s v="947028"/>
    <s v="91166"/>
    <x v="52"/>
    <s v="ACQ"/>
    <s v="001610/V3"/>
    <d v="2022-10-31T00:00:00"/>
    <s v="COVID"/>
    <n v="357"/>
    <s v="60"/>
    <d v="2022-11-04T00:00:00"/>
    <d v="2023-01-03T00:00:00"/>
    <n v="-20"/>
    <n v="40"/>
    <n v="340"/>
    <n v="-6800"/>
    <n v="13600"/>
    <s v="Bonifico"/>
    <d v="2022-12-14T00:00:00"/>
    <s v="13674"/>
    <s v="SAN. BANCO POPOLARE CC TESORERIA"/>
  </r>
  <r>
    <s v="947029"/>
    <s v="95752"/>
    <x v="358"/>
    <s v="ACQ"/>
    <s v="1056978778"/>
    <d v="2022-11-02T00:00:00"/>
    <m/>
    <n v="473.2"/>
    <s v="60"/>
    <d v="2022-11-04T00:00:00"/>
    <d v="2023-01-03T00:00:00"/>
    <n v="-20"/>
    <n v="40"/>
    <n v="455"/>
    <n v="-9100"/>
    <n v="18200"/>
    <s v="Bonifico"/>
    <d v="2022-12-14T00:00:00"/>
    <s v="13567"/>
    <s v="SAN. BANCO POPOLARE CC TESORERIA"/>
  </r>
  <r>
    <s v="947031"/>
    <s v="90268"/>
    <x v="534"/>
    <s v="ACQ"/>
    <s v="000787/2/01"/>
    <d v="2022-10-31T00:00:00"/>
    <m/>
    <n v="3538"/>
    <s v="60"/>
    <d v="2022-11-04T00:00:00"/>
    <d v="2023-01-03T00:00:00"/>
    <n v="-14"/>
    <n v="46"/>
    <n v="2900"/>
    <n v="-40600"/>
    <n v="133400"/>
    <s v="Bonifico"/>
    <d v="2022-12-20T00:00:00"/>
    <s v="14050"/>
    <s v="SAN. BANCO POPOLARE CC TESORERIA"/>
  </r>
  <r>
    <s v="947032"/>
    <s v="92824"/>
    <x v="153"/>
    <s v="ACQ"/>
    <s v="13786"/>
    <d v="2022-10-28T00:00:00"/>
    <m/>
    <n v="1537.2"/>
    <s v="60"/>
    <d v="2022-11-04T00:00:00"/>
    <d v="2023-01-03T00:00:00"/>
    <n v="-14"/>
    <n v="46"/>
    <n v="1260"/>
    <n v="-17640"/>
    <n v="57960"/>
    <s v="Bonifico"/>
    <d v="2022-12-20T00:00:00"/>
    <s v="14052"/>
    <s v="SAN. BANCO POPOLARE CC TESORERIA"/>
  </r>
  <r>
    <s v="947033"/>
    <s v="91250"/>
    <x v="344"/>
    <s v="ACQ"/>
    <s v="6280/PA"/>
    <d v="2022-10-28T00:00:00"/>
    <m/>
    <n v="936.96"/>
    <s v="60"/>
    <d v="2022-11-04T00:00:00"/>
    <d v="2023-01-03T00:00:00"/>
    <n v="-14"/>
    <n v="46"/>
    <n v="768"/>
    <n v="-10752"/>
    <n v="35328"/>
    <s v="Bonifico"/>
    <d v="2022-12-20T00:00:00"/>
    <s v="14077"/>
    <s v="SAN. BANCO POPOLARE CC TESORERIA"/>
  </r>
  <r>
    <s v="947034"/>
    <s v="10881"/>
    <x v="603"/>
    <s v="ACQ"/>
    <s v="FPA 5/22"/>
    <d v="2022-11-02T00:00:00"/>
    <s v="ABU ABIED: attività LP di medico per la copertura di turni al PS POC - OTTOBRE 2022 (h 143,52')"/>
    <n v="8971.2000000000007"/>
    <s v="30"/>
    <d v="2022-11-04T00:00:00"/>
    <d v="2022-12-04T00:00:00"/>
    <n v="-17"/>
    <n v="13"/>
    <n v="8971.2000000000007"/>
    <n v="-152510.40000000002"/>
    <n v="116625.60000000001"/>
    <s v="Bonifico"/>
    <d v="2022-11-17T00:00:00"/>
    <s v="12277"/>
    <s v="SAN. BANCO POPOLARE CC TESORERIA"/>
  </r>
  <r>
    <s v="947035"/>
    <s v="97124"/>
    <x v="166"/>
    <s v="ACQ"/>
    <s v="S1/008400"/>
    <d v="2022-10-31T00:00:00"/>
    <m/>
    <n v="207.9"/>
    <s v="60"/>
    <d v="2022-11-04T00:00:00"/>
    <d v="2023-01-03T00:00:00"/>
    <n v="-14"/>
    <n v="46"/>
    <n v="198"/>
    <n v="-2772"/>
    <n v="9108"/>
    <s v="Bonifico"/>
    <d v="2022-12-20T00:00:00"/>
    <s v="14128"/>
    <s v="SAN. BANCO POPOLARE CC TESORERIA"/>
  </r>
  <r>
    <s v="947036"/>
    <s v="91477"/>
    <x v="106"/>
    <s v="ACQ"/>
    <s v="1209397985"/>
    <d v="2022-11-02T00:00:00"/>
    <s v="COVID"/>
    <n v="553.39"/>
    <s v="60"/>
    <d v="2022-11-04T00:00:00"/>
    <d v="2023-01-03T00:00:00"/>
    <n v="-20"/>
    <n v="40"/>
    <n v="527.04"/>
    <n v="-10540.8"/>
    <n v="21081.599999999999"/>
    <s v="Bonifico"/>
    <d v="2022-12-14T00:00:00"/>
    <s v="13597"/>
    <s v="SAN. BANCO POPOLARE CC TESORERIA"/>
  </r>
  <r>
    <s v="947037"/>
    <s v="95802"/>
    <x v="103"/>
    <s v="ACQ"/>
    <s v="0931868487"/>
    <d v="2022-11-03T00:00:00"/>
    <m/>
    <n v="16932.22"/>
    <s v="60"/>
    <d v="2022-11-04T00:00:00"/>
    <d v="2023-01-03T00:00:00"/>
    <n v="-18"/>
    <n v="42"/>
    <n v="15392.93"/>
    <n v="-277072.74"/>
    <n v="646503.06000000006"/>
    <s v="Bonifico"/>
    <d v="2022-12-16T00:00:00"/>
    <s v="13890"/>
    <s v="SAN. BANCO POPOLARE CC TESORERIA"/>
  </r>
  <r>
    <s v="947038"/>
    <s v="98814"/>
    <x v="730"/>
    <s v="ACQ"/>
    <s v="2022/1965/PA"/>
    <d v="2022-10-28T00:00:00"/>
    <m/>
    <n v="100.04"/>
    <s v="60"/>
    <d v="2022-11-04T00:00:00"/>
    <d v="2023-01-03T00:00:00"/>
    <n v="-20"/>
    <n v="40"/>
    <n v="82"/>
    <n v="-1640"/>
    <n v="3280"/>
    <s v="Bonifico"/>
    <d v="2022-12-14T00:00:00"/>
    <s v="13545"/>
    <s v="SAN. BANCO POPOLARE CC TESORERIA"/>
  </r>
  <r>
    <s v="947039"/>
    <s v="100962"/>
    <x v="731"/>
    <s v="ACQ"/>
    <s v="FPA 22/22"/>
    <d v="2022-11-03T00:00:00"/>
    <s v="TRUONG H. attività LP di medico per turni in PS POC - OTTOBRE 2022 (h 46,28 cent)"/>
    <n v="2777"/>
    <s v="30"/>
    <d v="2022-11-04T00:00:00"/>
    <d v="2022-12-04T00:00:00"/>
    <n v="-17"/>
    <n v="13"/>
    <n v="2777"/>
    <n v="-47209"/>
    <n v="36101"/>
    <s v="Bonifico"/>
    <d v="2022-11-17T00:00:00"/>
    <s v="12299"/>
    <s v="SAN. BANCO POPOLARE CC TESORERIA"/>
  </r>
  <r>
    <s v="947040"/>
    <s v="10698"/>
    <x v="591"/>
    <s v="ACQ"/>
    <s v="8"/>
    <d v="2022-11-03T00:00:00"/>
    <s v="GALFANO: attività LP di infermiere c/o Casa circondariale CR - OTTOBRE 2022 (h 93,09')"/>
    <n v="2793.08"/>
    <s v="30"/>
    <d v="2022-11-04T00:00:00"/>
    <d v="2022-12-04T00:00:00"/>
    <n v="-17"/>
    <n v="13"/>
    <n v="2793.08"/>
    <n v="-47482.36"/>
    <n v="36310.04"/>
    <s v="Bonifico"/>
    <d v="2022-11-17T00:00:00"/>
    <s v="12270"/>
    <s v="SAN. BANCO POPOLARE CC TESORERIA"/>
  </r>
  <r>
    <s v="947041"/>
    <s v="100878"/>
    <x v="620"/>
    <s v="ACQ"/>
    <s v="FATTPA 11_22"/>
    <d v="2022-11-03T00:00:00"/>
    <s v="ORLANSCHI: attività LP di infermiere c/o Casa circondariale CR - OTTOBRE 2022 (h 184,20')"/>
    <n v="5526.74"/>
    <s v="30"/>
    <d v="2022-11-04T00:00:00"/>
    <d v="2022-12-04T00:00:00"/>
    <n v="-17"/>
    <n v="13"/>
    <n v="5526.74"/>
    <n v="-93954.58"/>
    <n v="71847.62"/>
    <s v="Bonifico"/>
    <d v="2022-11-17T00:00:00"/>
    <s v="12275"/>
    <s v="SAN. BANCO POPOLARE CC TESORERIA"/>
  </r>
  <r>
    <s v="947042"/>
    <s v="93566"/>
    <x v="136"/>
    <s v="ACQ"/>
    <s v="5304133521"/>
    <d v="2022-10-27T00:00:00"/>
    <s v="ASS TECNICA TRATT ACQUA 1/4/-30/6/22 E 1/10-31/12"/>
    <n v="7320"/>
    <s v="60"/>
    <d v="2022-11-04T00:00:00"/>
    <d v="2023-01-03T00:00:00"/>
    <n v="-20"/>
    <n v="40"/>
    <n v="6000"/>
    <n v="-120000"/>
    <n v="240000"/>
    <s v="Bonifico"/>
    <d v="2022-12-14T00:00:00"/>
    <s v="13675"/>
    <s v="SAN. BANCO POPOLARE CC TESORERIA"/>
  </r>
  <r>
    <s v="947043"/>
    <s v="93958"/>
    <x v="385"/>
    <s v="ACQ"/>
    <s v="2257"/>
    <d v="2022-10-28T00:00:00"/>
    <m/>
    <n v="114.58"/>
    <s v="60"/>
    <d v="2022-11-04T00:00:00"/>
    <d v="2023-01-03T00:00:00"/>
    <n v="-20"/>
    <n v="40"/>
    <n v="93.92"/>
    <n v="-1878.4"/>
    <n v="3756.8"/>
    <s v="Bonifico"/>
    <d v="2022-12-14T00:00:00"/>
    <s v="13468"/>
    <s v="SAN. BANCO POPOLARE CC TESORERIA"/>
  </r>
  <r>
    <s v="947044"/>
    <s v="94699"/>
    <x v="96"/>
    <s v="ACQ"/>
    <s v="2022036431"/>
    <d v="2022-10-28T00:00:00"/>
    <m/>
    <n v="30.5"/>
    <s v="60"/>
    <d v="2022-11-04T00:00:00"/>
    <d v="2023-01-03T00:00:00"/>
    <n v="-18"/>
    <n v="42"/>
    <n v="25"/>
    <n v="-450"/>
    <n v="1050"/>
    <s v="Bonifico"/>
    <d v="2022-12-16T00:00:00"/>
    <s v="13955"/>
    <s v="SAN. BANCO POPOLARE CC TESORERIA"/>
  </r>
  <r>
    <s v="947045"/>
    <s v="90528"/>
    <x v="217"/>
    <s v="ACQ"/>
    <s v="V1-2868"/>
    <d v="2022-10-28T00:00:00"/>
    <m/>
    <n v="74.42"/>
    <s v="60"/>
    <d v="2022-11-04T00:00:00"/>
    <d v="2023-01-03T00:00:00"/>
    <n v="-20"/>
    <n v="40"/>
    <n v="61"/>
    <n v="-1220"/>
    <n v="2440"/>
    <s v="Bonifico"/>
    <d v="2022-12-14T00:00:00"/>
    <s v="13591"/>
    <s v="SAN. BANCO POPOLARE CC TESORERIA"/>
  </r>
  <r>
    <s v="947046"/>
    <s v="10813"/>
    <x v="347"/>
    <s v="ACQ"/>
    <s v="96/PA"/>
    <d v="2022-10-26T00:00:00"/>
    <s v="COVID"/>
    <n v="94.5"/>
    <s v="60"/>
    <d v="2022-11-04T00:00:00"/>
    <d v="2023-01-03T00:00:00"/>
    <n v="-29"/>
    <n v="31"/>
    <n v="90"/>
    <n v="-2610"/>
    <n v="2790"/>
    <s v="Bonifico"/>
    <d v="2022-12-05T00:00:00"/>
    <m/>
    <s v="SAN. BANCO POPOLARE CC TESORERIA"/>
  </r>
  <r>
    <s v="947047"/>
    <s v="98152"/>
    <x v="732"/>
    <s v="ACQ"/>
    <s v="1705"/>
    <d v="2022-10-31T00:00:00"/>
    <m/>
    <n v="1801.47"/>
    <s v="60"/>
    <d v="2022-11-04T00:00:00"/>
    <d v="2023-01-03T00:00:00"/>
    <n v="-18"/>
    <n v="42"/>
    <n v="1637.7"/>
    <n v="-29478.600000000002"/>
    <n v="68783.400000000009"/>
    <s v="Bonifico"/>
    <d v="2022-12-16T00:00:00"/>
    <s v="13930"/>
    <s v="SAN. BANCO POPOLARE CC TESORERIA"/>
  </r>
  <r>
    <s v="947048"/>
    <s v="98152"/>
    <x v="732"/>
    <s v="ACQ"/>
    <s v="1706"/>
    <d v="2022-10-31T00:00:00"/>
    <m/>
    <n v="1801.47"/>
    <s v="60"/>
    <d v="2022-11-04T00:00:00"/>
    <d v="2023-01-03T00:00:00"/>
    <n v="-18"/>
    <n v="42"/>
    <n v="1637.7"/>
    <n v="-29478.600000000002"/>
    <n v="68783.400000000009"/>
    <s v="Bonifico"/>
    <d v="2022-12-16T00:00:00"/>
    <s v="13930"/>
    <s v="SAN. BANCO POPOLARE CC TESORERIA"/>
  </r>
  <r>
    <s v="947049"/>
    <s v="96420"/>
    <x v="38"/>
    <s v="ACQ"/>
    <s v="FS/5491"/>
    <d v="2022-10-27T00:00:00"/>
    <m/>
    <n v="2521.58"/>
    <s v="60"/>
    <d v="2022-11-04T00:00:00"/>
    <d v="2023-01-03T00:00:00"/>
    <n v="-20"/>
    <n v="40"/>
    <n v="2424.6"/>
    <n v="-48492"/>
    <n v="96984"/>
    <s v="Bonifico"/>
    <d v="2022-12-14T00:00:00"/>
    <s v="13587"/>
    <s v="SAN. BANCO POPOLARE CC TESORERIA"/>
  </r>
  <r>
    <s v="947051"/>
    <s v="98671"/>
    <x v="186"/>
    <s v="ACQ"/>
    <s v="8500122079"/>
    <d v="2022-10-27T00:00:00"/>
    <m/>
    <n v="2935.35"/>
    <s v="60"/>
    <d v="2022-11-04T00:00:00"/>
    <d v="2023-01-03T00:00:00"/>
    <n v="-18"/>
    <n v="42"/>
    <n v="2668.5"/>
    <n v="-48033"/>
    <n v="112077"/>
    <s v="Bonifico"/>
    <d v="2022-12-16T00:00:00"/>
    <s v="13936"/>
    <s v="SAN. BANCO POPOLARE CC TESORERIA"/>
  </r>
  <r>
    <s v="947053"/>
    <s v="22839"/>
    <x v="278"/>
    <s v="ACQ"/>
    <s v="25902740"/>
    <d v="2022-10-26T00:00:00"/>
    <m/>
    <n v="412.41"/>
    <s v="60"/>
    <d v="2022-11-04T00:00:00"/>
    <d v="2023-01-03T00:00:00"/>
    <n v="-13"/>
    <n v="47"/>
    <n v="396.55"/>
    <n v="-5155.1500000000005"/>
    <n v="18637.850000000002"/>
    <s v="Bonifico"/>
    <d v="2022-12-21T00:00:00"/>
    <s v="14191"/>
    <s v="SAN. BANCO POPOLARE CC TESORERIA"/>
  </r>
  <r>
    <s v="947054"/>
    <s v="90127"/>
    <x v="88"/>
    <s v="ACQ"/>
    <s v="5302505913"/>
    <d v="2022-10-31T00:00:00"/>
    <m/>
    <n v="584.87"/>
    <s v="60"/>
    <d v="2022-11-04T00:00:00"/>
    <d v="2023-01-03T00:00:00"/>
    <n v="-13"/>
    <n v="47"/>
    <n v="479.4"/>
    <n v="-6232.2"/>
    <n v="22531.8"/>
    <s v="Bonifico"/>
    <d v="2022-12-21T00:00:00"/>
    <s v="14244"/>
    <s v="SAN. BANCO POPOLARE CC TESORERIA"/>
  </r>
  <r>
    <s v="947055"/>
    <s v="90476"/>
    <x v="144"/>
    <s v="ACQ"/>
    <s v="0000148831"/>
    <d v="2022-10-28T00:00:00"/>
    <m/>
    <n v="418.08"/>
    <s v="60"/>
    <d v="2022-11-04T00:00:00"/>
    <d v="2023-01-03T00:00:00"/>
    <n v="-18"/>
    <n v="42"/>
    <n v="380.07"/>
    <n v="-6841.26"/>
    <n v="15962.94"/>
    <s v="Bonifico"/>
    <d v="2022-12-16T00:00:00"/>
    <s v="13900"/>
    <s v="SAN. BANCO POPOLARE CC TESORERIA"/>
  </r>
  <r>
    <s v="947056"/>
    <s v="90247"/>
    <x v="336"/>
    <s v="ACQ"/>
    <s v="202206030038"/>
    <d v="2022-10-31T00:00:00"/>
    <m/>
    <n v="195.8"/>
    <s v="60"/>
    <d v="2022-11-04T00:00:00"/>
    <d v="2023-01-03T00:00:00"/>
    <n v="-14"/>
    <n v="46"/>
    <n v="178"/>
    <n v="-2492"/>
    <n v="8188"/>
    <s v="Bonifico"/>
    <d v="2022-12-20T00:00:00"/>
    <s v="14055"/>
    <s v="SAN. BANCO POPOLARE CC TESORERIA"/>
  </r>
  <r>
    <s v="947057"/>
    <s v="90476"/>
    <x v="144"/>
    <s v="ACQ"/>
    <s v="0000149145"/>
    <d v="2022-10-31T00:00:00"/>
    <m/>
    <n v="12540"/>
    <s v="60"/>
    <d v="2022-11-04T00:00:00"/>
    <d v="2023-01-03T00:00:00"/>
    <n v="-18"/>
    <n v="42"/>
    <n v="11400"/>
    <n v="-205200"/>
    <n v="478800"/>
    <s v="Bonifico"/>
    <d v="2022-12-16T00:00:00"/>
    <s v="13900"/>
    <s v="SAN. BANCO POPOLARE CC TESORERIA"/>
  </r>
  <r>
    <s v="947058"/>
    <s v="96579"/>
    <x v="43"/>
    <s v="ACQ"/>
    <s v="22511178"/>
    <d v="2022-10-31T00:00:00"/>
    <m/>
    <n v="197.64"/>
    <s v="60"/>
    <d v="2022-11-04T00:00:00"/>
    <d v="2023-01-03T00:00:00"/>
    <n v="-20"/>
    <n v="40"/>
    <n v="162"/>
    <n v="-3240"/>
    <n v="6480"/>
    <s v="Bonifico"/>
    <d v="2022-12-14T00:00:00"/>
    <s v="13618"/>
    <s v="SAN. BANCO POPOLARE CC TESORERIA"/>
  </r>
  <r>
    <s v="947059"/>
    <s v="22928"/>
    <x v="161"/>
    <s v="ACQ"/>
    <s v="V90012622"/>
    <d v="2022-10-26T00:00:00"/>
    <m/>
    <n v="1383.48"/>
    <s v="60"/>
    <d v="2022-11-04T00:00:00"/>
    <d v="2023-01-03T00:00:00"/>
    <n v="-14"/>
    <n v="46"/>
    <n v="1134"/>
    <n v="-15876"/>
    <n v="52164"/>
    <s v="Bonifico"/>
    <d v="2022-12-20T00:00:00"/>
    <s v="14087"/>
    <s v="SAN. BANCO POPOLARE CC TESORERIA"/>
  </r>
  <r>
    <s v="947060"/>
    <s v="91824"/>
    <x v="361"/>
    <s v="ACQ"/>
    <s v="44597"/>
    <d v="2022-10-28T00:00:00"/>
    <m/>
    <n v="46.2"/>
    <s v="60"/>
    <d v="2022-11-04T00:00:00"/>
    <d v="2023-01-03T00:00:00"/>
    <n v="-18"/>
    <n v="42"/>
    <n v="42"/>
    <n v="-756"/>
    <n v="1764"/>
    <s v="Bonifico"/>
    <d v="2022-12-16T00:00:00"/>
    <s v="13951"/>
    <s v="SAN. BANCO POPOLARE CC TESORERIA"/>
  </r>
  <r>
    <s v="947061"/>
    <s v="22839"/>
    <x v="278"/>
    <s v="ACQ"/>
    <s v="25902731"/>
    <d v="2022-10-26T00:00:00"/>
    <m/>
    <n v="247.52"/>
    <s v="60"/>
    <d v="2022-11-04T00:00:00"/>
    <d v="2023-01-03T00:00:00"/>
    <n v="-13"/>
    <n v="47"/>
    <n v="238"/>
    <n v="-3094"/>
    <n v="11186"/>
    <s v="Bonifico"/>
    <d v="2022-12-21T00:00:00"/>
    <s v="14191"/>
    <s v="SAN. BANCO POPOLARE CC TESORERIA"/>
  </r>
  <r>
    <s v="947062"/>
    <s v="96579"/>
    <x v="43"/>
    <s v="ACQ"/>
    <s v="22511176"/>
    <d v="2022-10-31T00:00:00"/>
    <m/>
    <n v="30.26"/>
    <s v="60"/>
    <d v="2022-11-04T00:00:00"/>
    <d v="2023-01-03T00:00:00"/>
    <n v="-20"/>
    <n v="40"/>
    <n v="24.8"/>
    <n v="-496"/>
    <n v="992"/>
    <s v="Bonifico"/>
    <d v="2022-12-14T00:00:00"/>
    <s v="13618"/>
    <s v="SAN. BANCO POPOLARE CC TESORERIA"/>
  </r>
  <r>
    <s v="947063"/>
    <s v="22839"/>
    <x v="278"/>
    <s v="ACQ"/>
    <s v="25903226"/>
    <d v="2022-10-27T00:00:00"/>
    <m/>
    <n v="385.11"/>
    <s v="60"/>
    <d v="2022-11-04T00:00:00"/>
    <d v="2023-01-03T00:00:00"/>
    <n v="-13"/>
    <n v="47"/>
    <n v="370.3"/>
    <n v="-4813.9000000000005"/>
    <n v="17404.100000000002"/>
    <s v="Bonifico"/>
    <d v="2022-12-21T00:00:00"/>
    <s v="14191"/>
    <s v="SAN. BANCO POPOLARE CC TESORERIA"/>
  </r>
  <r>
    <s v="947064"/>
    <s v="97749"/>
    <x v="396"/>
    <s v="ACQ"/>
    <s v="2022932984"/>
    <d v="2022-10-28T00:00:00"/>
    <s v="MANUTENZIONE PIATTAFORMA AREAS OTTOBRE"/>
    <n v="15849.84"/>
    <s v="60"/>
    <d v="2022-11-04T00:00:00"/>
    <d v="2023-01-03T00:00:00"/>
    <n v="-18"/>
    <n v="42"/>
    <n v="12991.67"/>
    <n v="-233850.06"/>
    <n v="545650.14"/>
    <s v="Bonifico"/>
    <d v="2022-12-16T00:00:00"/>
    <s v="13901"/>
    <s v="SAN. BANCO POPOLARE CC TESORERIA"/>
  </r>
  <r>
    <s v="947065"/>
    <s v="99244"/>
    <x v="409"/>
    <s v="ACQ"/>
    <s v="FIPADB-2022-759349"/>
    <d v="2022-10-31T00:00:00"/>
    <m/>
    <n v="57.77"/>
    <s v="60"/>
    <d v="2022-11-04T00:00:00"/>
    <d v="2023-01-03T00:00:00"/>
    <n v="-20"/>
    <n v="40"/>
    <n v="47.35"/>
    <n v="-947"/>
    <n v="1894"/>
    <s v="Bonifico"/>
    <d v="2022-12-14T00:00:00"/>
    <s v="13504"/>
    <s v="SAN. BANCO POPOLARE CC TESORERIA"/>
  </r>
  <r>
    <s v="947066"/>
    <s v="100814"/>
    <x v="287"/>
    <s v="ACQ"/>
    <s v="000728-0CPA"/>
    <d v="2022-10-28T00:00:00"/>
    <s v="NOLEGGIO SETTEMBRE INIETTORE"/>
    <n v="457.5"/>
    <s v="60"/>
    <d v="2022-11-04T00:00:00"/>
    <d v="2023-01-03T00:00:00"/>
    <n v="-20"/>
    <n v="40"/>
    <n v="375"/>
    <n v="-7500"/>
    <n v="15000"/>
    <s v="Bonifico"/>
    <d v="2022-12-14T00:00:00"/>
    <s v="13713"/>
    <s v="SAN. BANCO POPOLARE CC TESORERIA"/>
  </r>
  <r>
    <s v="947067"/>
    <s v="97882"/>
    <x v="200"/>
    <s v="ACQ"/>
    <s v="1123/PA"/>
    <d v="2022-10-31T00:00:00"/>
    <m/>
    <n v="1537.2"/>
    <s v="60"/>
    <d v="2022-11-04T00:00:00"/>
    <d v="2023-01-03T00:00:00"/>
    <n v="-20"/>
    <n v="40"/>
    <n v="1260"/>
    <n v="-25200"/>
    <n v="50400"/>
    <s v="Bonifico"/>
    <d v="2022-12-14T00:00:00"/>
    <s v="13639"/>
    <s v="SAN. BANCO POPOLARE CC TESORERIA"/>
  </r>
  <r>
    <s v="947068"/>
    <s v="92849"/>
    <x v="327"/>
    <s v="ACQ"/>
    <s v="22515684"/>
    <d v="2022-10-31T00:00:00"/>
    <m/>
    <n v="126.06"/>
    <s v="60"/>
    <d v="2022-11-04T00:00:00"/>
    <d v="2023-01-03T00:00:00"/>
    <n v="-20"/>
    <n v="40"/>
    <n v="114.6"/>
    <n v="-2292"/>
    <n v="4584"/>
    <s v="Bonifico"/>
    <d v="2022-12-14T00:00:00"/>
    <s v="13640"/>
    <s v="SAN. BANCO POPOLARE CC TESORERIA"/>
  </r>
  <r>
    <s v="947069"/>
    <s v="99244"/>
    <x v="409"/>
    <s v="ACQ"/>
    <s v="FIPADB-2022-759347"/>
    <d v="2022-10-31T00:00:00"/>
    <m/>
    <n v="398.94"/>
    <s v="60"/>
    <d v="2022-11-04T00:00:00"/>
    <d v="2023-01-03T00:00:00"/>
    <n v="-20"/>
    <n v="40"/>
    <n v="327"/>
    <n v="-6540"/>
    <n v="13080"/>
    <s v="Bonifico"/>
    <d v="2022-12-14T00:00:00"/>
    <s v="13504"/>
    <s v="SAN. BANCO POPOLARE CC TESORERIA"/>
  </r>
  <r>
    <s v="947070"/>
    <s v="95074"/>
    <x v="47"/>
    <s v="ACQ"/>
    <s v="22PL026194"/>
    <d v="2022-11-02T00:00:00"/>
    <m/>
    <n v="14817.6"/>
    <s v="60"/>
    <d v="2022-11-04T00:00:00"/>
    <d v="2023-01-03T00:00:00"/>
    <n v="-14"/>
    <n v="46"/>
    <n v="14112"/>
    <n v="-197568"/>
    <n v="649152"/>
    <s v="Bonifico"/>
    <d v="2022-12-20T00:00:00"/>
    <s v="14118"/>
    <s v="SAN. BANCO POPOLARE CC TESORERIA"/>
  </r>
  <r>
    <s v="947071"/>
    <s v="95074"/>
    <x v="47"/>
    <s v="ACQ"/>
    <s v="22PL026195"/>
    <d v="2022-11-02T00:00:00"/>
    <m/>
    <n v="1587.6"/>
    <s v="60"/>
    <d v="2022-11-04T00:00:00"/>
    <d v="2023-01-03T00:00:00"/>
    <n v="-13"/>
    <n v="47"/>
    <n v="1512"/>
    <n v="-19656"/>
    <n v="71064"/>
    <s v="Bonifico"/>
    <d v="2022-12-21T00:00:00"/>
    <s v="14218"/>
    <s v="SAN. BANCO POPOLARE CC TESORERIA"/>
  </r>
  <r>
    <s v="947073"/>
    <s v="100972"/>
    <x v="587"/>
    <s v="ACQ"/>
    <s v="13"/>
    <d v="2022-11-03T00:00:00"/>
    <s v="BULGARI: attività LP di infermiere c/o Casa circondariale CR - OTTOBRE 2022 (h 151,29')"/>
    <n v="4539.3100000000004"/>
    <s v="30"/>
    <d v="2022-11-04T00:00:00"/>
    <d v="2022-12-04T00:00:00"/>
    <n v="-17"/>
    <n v="13"/>
    <n v="4539.3100000000004"/>
    <n v="-77168.27"/>
    <n v="59011.030000000006"/>
    <s v="Bonifico"/>
    <d v="2022-11-17T00:00:00"/>
    <s v="12268"/>
    <s v="SAN. BANCO POPOLARE CC TESORERIA"/>
  </r>
  <r>
    <s v="947074"/>
    <s v="91824"/>
    <x v="361"/>
    <s v="ACQ"/>
    <s v="44598"/>
    <d v="2022-10-28T00:00:00"/>
    <m/>
    <n v="17.46"/>
    <s v="60"/>
    <d v="2022-11-04T00:00:00"/>
    <d v="2023-01-03T00:00:00"/>
    <n v="-18"/>
    <n v="42"/>
    <n v="15.87"/>
    <n v="-285.65999999999997"/>
    <n v="666.54"/>
    <s v="Bonifico"/>
    <d v="2022-12-16T00:00:00"/>
    <s v="13951"/>
    <s v="SAN. BANCO POPOLARE CC TESORERIA"/>
  </r>
  <r>
    <s v="947075"/>
    <s v="98293"/>
    <x v="319"/>
    <s v="ACQ"/>
    <s v="DEDE2202987"/>
    <d v="2022-10-31T00:00:00"/>
    <m/>
    <n v="671"/>
    <s v="60"/>
    <d v="2022-11-04T00:00:00"/>
    <d v="2023-01-03T00:00:00"/>
    <n v="-20"/>
    <n v="40"/>
    <n v="550"/>
    <n v="-11000"/>
    <n v="22000"/>
    <s v="Bonifico"/>
    <d v="2022-12-14T00:00:00"/>
    <s v="13673"/>
    <s v="SAN. BANCO POPOLARE CC TESORERIA"/>
  </r>
  <r>
    <s v="947076"/>
    <s v="90522"/>
    <x v="337"/>
    <s v="ACQ"/>
    <s v="3331"/>
    <d v="2022-10-27T00:00:00"/>
    <m/>
    <n v="753.67"/>
    <s v="60"/>
    <d v="2022-11-04T00:00:00"/>
    <d v="2023-01-03T00:00:00"/>
    <n v="-20"/>
    <n v="40"/>
    <n v="617.76"/>
    <n v="-12355.2"/>
    <n v="24710.400000000001"/>
    <s v="Bonifico"/>
    <d v="2022-12-14T00:00:00"/>
    <s v="13721"/>
    <s v="SAN. BANCO POPOLARE CC TESORERIA"/>
  </r>
  <r>
    <s v="947077"/>
    <s v="90538"/>
    <x v="45"/>
    <s v="ACQ"/>
    <s v="001376/V5"/>
    <d v="2022-10-31T00:00:00"/>
    <m/>
    <n v="2169.65"/>
    <s v="60"/>
    <d v="2022-11-04T00:00:00"/>
    <d v="2023-01-03T00:00:00"/>
    <n v="-20"/>
    <n v="40"/>
    <n v="1778.4"/>
    <n v="-35568"/>
    <n v="71136"/>
    <s v="Bonifico"/>
    <d v="2022-12-14T00:00:00"/>
    <s v="13535"/>
    <s v="SAN. BANCO POPOLARE CC TESORERIA"/>
  </r>
  <r>
    <s v="947078"/>
    <s v="96079"/>
    <x v="511"/>
    <s v="ACQ"/>
    <s v="354/PA"/>
    <d v="2022-10-31T00:00:00"/>
    <m/>
    <n v="149.94"/>
    <s v="60"/>
    <d v="2022-11-04T00:00:00"/>
    <d v="2023-01-03T00:00:00"/>
    <n v="-20"/>
    <n v="40"/>
    <n v="122.9"/>
    <n v="-2458"/>
    <n v="4916"/>
    <s v="Bonifico"/>
    <d v="2022-12-14T00:00:00"/>
    <s v="13474"/>
    <s v="SAN. BANCO POPOLARE CC TESORERIA"/>
  </r>
  <r>
    <s v="947079"/>
    <s v="96079"/>
    <x v="511"/>
    <s v="ACQ"/>
    <s v="356/PA"/>
    <d v="2022-10-31T00:00:00"/>
    <m/>
    <n v="115.29"/>
    <s v="60"/>
    <d v="2022-11-04T00:00:00"/>
    <d v="2023-01-03T00:00:00"/>
    <n v="-20"/>
    <n v="40"/>
    <n v="94.5"/>
    <n v="-1890"/>
    <n v="3780"/>
    <s v="Bonifico"/>
    <d v="2022-12-14T00:00:00"/>
    <s v="13474"/>
    <s v="SAN. BANCO POPOLARE CC TESORERIA"/>
  </r>
  <r>
    <s v="947080"/>
    <s v="98671"/>
    <x v="186"/>
    <s v="ACQ"/>
    <s v="8500122078"/>
    <d v="2022-10-27T00:00:00"/>
    <m/>
    <n v="2935.35"/>
    <s v="60"/>
    <d v="2022-11-04T00:00:00"/>
    <d v="2023-01-03T00:00:00"/>
    <n v="-14"/>
    <n v="46"/>
    <n v="2668.5"/>
    <n v="-37359"/>
    <n v="122751"/>
    <s v="Bonifico"/>
    <d v="2022-12-20T00:00:00"/>
    <s v="14131"/>
    <s v="SAN. BANCO POPOLARE CC TESORERIA"/>
  </r>
  <r>
    <s v="947081"/>
    <s v="96579"/>
    <x v="43"/>
    <s v="ACQ"/>
    <s v="22511174"/>
    <d v="2022-10-31T00:00:00"/>
    <m/>
    <n v="80.52"/>
    <s v="60"/>
    <d v="2022-11-04T00:00:00"/>
    <d v="2023-01-03T00:00:00"/>
    <n v="-20"/>
    <n v="40"/>
    <n v="66"/>
    <n v="-1320"/>
    <n v="2640"/>
    <s v="Bonifico"/>
    <d v="2022-12-14T00:00:00"/>
    <s v="13618"/>
    <s v="SAN. BANCO POPOLARE CC TESORERIA"/>
  </r>
  <r>
    <s v="947082"/>
    <s v="96579"/>
    <x v="43"/>
    <s v="ACQ"/>
    <s v="22511175"/>
    <d v="2022-10-31T00:00:00"/>
    <m/>
    <n v="80.52"/>
    <s v="60"/>
    <d v="2022-11-04T00:00:00"/>
    <d v="2023-01-03T00:00:00"/>
    <n v="-20"/>
    <n v="40"/>
    <n v="66"/>
    <n v="-1320"/>
    <n v="2640"/>
    <s v="Bonifico"/>
    <d v="2022-12-14T00:00:00"/>
    <s v="13618"/>
    <s v="SAN. BANCO POPOLARE CC TESORERIA"/>
  </r>
  <r>
    <s v="947083"/>
    <s v="96579"/>
    <x v="43"/>
    <s v="ACQ"/>
    <s v="22511179"/>
    <d v="2022-10-31T00:00:00"/>
    <m/>
    <n v="399.92"/>
    <s v="60"/>
    <d v="2022-11-04T00:00:00"/>
    <d v="2023-01-03T00:00:00"/>
    <n v="-20"/>
    <n v="40"/>
    <n v="327.8"/>
    <n v="-6556"/>
    <n v="13112"/>
    <s v="Bonifico"/>
    <d v="2022-12-14T00:00:00"/>
    <s v="13618"/>
    <s v="SAN. BANCO POPOLARE CC TESORERIA"/>
  </r>
  <r>
    <s v="947084"/>
    <s v="91166"/>
    <x v="52"/>
    <s v="ACQ"/>
    <s v="001611/V3"/>
    <d v="2022-10-31T00:00:00"/>
    <m/>
    <n v="366"/>
    <s v="60"/>
    <d v="2022-11-04T00:00:00"/>
    <d v="2023-01-03T00:00:00"/>
    <n v="-20"/>
    <n v="40"/>
    <n v="300"/>
    <n v="-6000"/>
    <n v="12000"/>
    <s v="Bonifico"/>
    <d v="2022-12-14T00:00:00"/>
    <s v="13674"/>
    <s v="SAN. BANCO POPOLARE CC TESORERIA"/>
  </r>
  <r>
    <s v="947085"/>
    <s v="91516"/>
    <x v="702"/>
    <s v="ACQ"/>
    <s v="22-10222"/>
    <d v="2022-10-28T00:00:00"/>
    <m/>
    <n v="1517"/>
    <s v="60"/>
    <d v="2022-11-04T00:00:00"/>
    <d v="2023-01-03T00:00:00"/>
    <n v="-13"/>
    <n v="47"/>
    <n v="1450"/>
    <n v="-18850"/>
    <n v="68150"/>
    <s v="Bonifico"/>
    <d v="2022-12-21T00:00:00"/>
    <s v="14283"/>
    <s v="SAN. BANCO POPOLARE CC TESORERIA"/>
  </r>
  <r>
    <s v="947086"/>
    <s v="90268"/>
    <x v="534"/>
    <s v="ACQ"/>
    <s v="000786/2/01"/>
    <d v="2022-10-31T00:00:00"/>
    <m/>
    <n v="1092"/>
    <s v="60"/>
    <d v="2022-11-04T00:00:00"/>
    <d v="2023-01-03T00:00:00"/>
    <n v="-14"/>
    <n v="46"/>
    <n v="1050"/>
    <n v="-14700"/>
    <n v="48300"/>
    <s v="Bonifico"/>
    <d v="2022-12-20T00:00:00"/>
    <s v="14050"/>
    <s v="SAN. BANCO POPOLARE CC TESORERIA"/>
  </r>
  <r>
    <s v="947087"/>
    <s v="22637"/>
    <x v="130"/>
    <s v="ACQ"/>
    <s v="003322-0C2 PA"/>
    <d v="2022-10-31T00:00:00"/>
    <m/>
    <n v="786.17"/>
    <s v="60"/>
    <d v="2022-11-04T00:00:00"/>
    <d v="2023-01-03T00:00:00"/>
    <n v="-20"/>
    <n v="40"/>
    <n v="644.4"/>
    <n v="-12888"/>
    <n v="25776"/>
    <s v="Bonifico"/>
    <d v="2022-12-14T00:00:00"/>
    <s v="13718"/>
    <s v="SAN. BANCO POPOLARE CC TESORERIA"/>
  </r>
  <r>
    <s v="947088"/>
    <s v="90127"/>
    <x v="88"/>
    <s v="ACQ"/>
    <s v="5302505917"/>
    <d v="2022-10-31T00:00:00"/>
    <m/>
    <n v="327.60000000000002"/>
    <s v="60"/>
    <d v="2022-11-04T00:00:00"/>
    <d v="2023-01-03T00:00:00"/>
    <n v="-20"/>
    <n v="40"/>
    <n v="315"/>
    <n v="-6300"/>
    <n v="12600"/>
    <s v="Bonifico"/>
    <d v="2022-12-14T00:00:00"/>
    <s v="13676"/>
    <s v="SAN. BANCO POPOLARE CC TESORERIA"/>
  </r>
  <r>
    <s v="947089"/>
    <s v="90127"/>
    <x v="88"/>
    <s v="ACQ"/>
    <s v="5302505914"/>
    <d v="2022-10-31T00:00:00"/>
    <m/>
    <n v="327.60000000000002"/>
    <s v="60"/>
    <d v="2022-11-04T00:00:00"/>
    <d v="2023-01-03T00:00:00"/>
    <n v="-20"/>
    <n v="40"/>
    <n v="315"/>
    <n v="-6300"/>
    <n v="12600"/>
    <s v="Bonifico"/>
    <d v="2022-12-14T00:00:00"/>
    <s v="13676"/>
    <s v="SAN. BANCO POPOLARE CC TESORERIA"/>
  </r>
  <r>
    <s v="947090"/>
    <s v="96124"/>
    <x v="243"/>
    <s v="ACQ"/>
    <s v="3-2022-00205404"/>
    <d v="2022-10-26T00:00:00"/>
    <m/>
    <n v="1295.6400000000001"/>
    <s v="60"/>
    <d v="2022-11-04T00:00:00"/>
    <d v="2023-01-03T00:00:00"/>
    <n v="-20"/>
    <n v="40"/>
    <n v="1062"/>
    <n v="-21240"/>
    <n v="42480"/>
    <s v="Bonifico"/>
    <d v="2022-12-14T00:00:00"/>
    <s v="13687"/>
    <s v="SAN. BANCO POPOLARE CC TESORERIA"/>
  </r>
  <r>
    <s v="947091"/>
    <s v="90127"/>
    <x v="88"/>
    <s v="ACQ"/>
    <s v="5302505916"/>
    <d v="2022-10-31T00:00:00"/>
    <m/>
    <n v="327.60000000000002"/>
    <s v="60"/>
    <d v="2022-11-04T00:00:00"/>
    <d v="2023-01-03T00:00:00"/>
    <n v="-20"/>
    <n v="40"/>
    <n v="315"/>
    <n v="-6300"/>
    <n v="12600"/>
    <s v="Bonifico"/>
    <d v="2022-12-14T00:00:00"/>
    <s v="13676"/>
    <s v="SAN. BANCO POPOLARE CC TESORERIA"/>
  </r>
  <r>
    <s v="947092"/>
    <s v="90461"/>
    <x v="142"/>
    <s v="ACQ"/>
    <s v="E04493"/>
    <d v="2022-10-31T00:00:00"/>
    <m/>
    <n v="262.64"/>
    <s v="60"/>
    <d v="2022-11-04T00:00:00"/>
    <d v="2023-01-03T00:00:00"/>
    <n v="-20"/>
    <n v="40"/>
    <n v="215.28"/>
    <n v="-4305.6000000000004"/>
    <n v="8611.2000000000007"/>
    <s v="Bonifico"/>
    <d v="2022-12-14T00:00:00"/>
    <s v="13717"/>
    <s v="SAN. BANCO POPOLARE CC TESORERIA"/>
  </r>
  <r>
    <s v="947093"/>
    <s v="97717"/>
    <x v="188"/>
    <s v="ACQ"/>
    <s v="7087/4"/>
    <d v="2022-10-28T00:00:00"/>
    <m/>
    <n v="1604.02"/>
    <s v="60"/>
    <d v="2022-11-04T00:00:00"/>
    <d v="2023-01-03T00:00:00"/>
    <n v="-18"/>
    <n v="42"/>
    <n v="1314.77"/>
    <n v="-23665.86"/>
    <n v="55220.34"/>
    <s v="Bonifico"/>
    <d v="2022-12-16T00:00:00"/>
    <s v="13888"/>
    <s v="SAN. BANCO POPOLARE CC TESORERIA"/>
  </r>
  <r>
    <s v="947094"/>
    <s v="22839"/>
    <x v="278"/>
    <s v="ACQ"/>
    <s v="25903270"/>
    <d v="2022-10-27T00:00:00"/>
    <m/>
    <n v="1098"/>
    <s v="60"/>
    <d v="2022-11-04T00:00:00"/>
    <d v="2023-01-03T00:00:00"/>
    <n v="-13"/>
    <n v="47"/>
    <n v="900"/>
    <n v="-11700"/>
    <n v="42300"/>
    <s v="Bonifico"/>
    <d v="2022-12-21T00:00:00"/>
    <s v="14284"/>
    <s v="SAN. BANCO POPOLARE CC TESORERIA"/>
  </r>
  <r>
    <s v="947095"/>
    <s v="99244"/>
    <x v="409"/>
    <s v="ACQ"/>
    <s v="FIPADB-2022-759351"/>
    <d v="2022-10-31T00:00:00"/>
    <m/>
    <n v="5.22"/>
    <s v="60"/>
    <d v="2022-11-04T00:00:00"/>
    <d v="2023-01-03T00:00:00"/>
    <n v="-20"/>
    <n v="40"/>
    <n v="4.28"/>
    <n v="-85.600000000000009"/>
    <n v="171.20000000000002"/>
    <s v="Bonifico"/>
    <d v="2022-12-14T00:00:00"/>
    <s v="13504"/>
    <s v="SAN. BANCO POPOLARE CC TESORERIA"/>
  </r>
  <r>
    <s v="947096"/>
    <s v="91357"/>
    <x v="733"/>
    <s v="ACQ"/>
    <s v="P-53"/>
    <d v="2022-10-24T00:00:00"/>
    <s v="MANU TIMP REFLUI RADIOATT OTT22"/>
    <n v="3731.98"/>
    <s v="60"/>
    <d v="2022-11-04T00:00:00"/>
    <d v="2023-01-03T00:00:00"/>
    <n v="-20"/>
    <n v="40"/>
    <n v="3059"/>
    <n v="-61180"/>
    <n v="122360"/>
    <s v="Bonifico"/>
    <d v="2022-12-14T00:00:00"/>
    <s v="13569"/>
    <s v="SAN. BANCO POPOLARE CC TESORERIA"/>
  </r>
  <r>
    <s v="947097"/>
    <s v="22839"/>
    <x v="278"/>
    <s v="ACQ"/>
    <s v="25904070"/>
    <d v="2022-10-28T00:00:00"/>
    <m/>
    <n v="1199.1199999999999"/>
    <s v="60"/>
    <d v="2022-11-04T00:00:00"/>
    <d v="2023-01-03T00:00:00"/>
    <n v="-13"/>
    <n v="47"/>
    <n v="1153"/>
    <n v="-14989"/>
    <n v="54191"/>
    <s v="Bonifico"/>
    <d v="2022-12-21T00:00:00"/>
    <s v="14191"/>
    <s v="SAN. BANCO POPOLARE CC TESORERIA"/>
  </r>
  <r>
    <s v="947098"/>
    <s v="10359"/>
    <x v="581"/>
    <s v="ACQ"/>
    <s v="FPA 11/22"/>
    <d v="2022-11-03T00:00:00"/>
    <s v="SOLDI: attività LP di logopedista per progetti di neuropsichiatria dell'infanzia e adolescenza - OTTOBRE 2022 (h 138,56 cent)"/>
    <n v="2305.64"/>
    <s v="30"/>
    <d v="2022-11-04T00:00:00"/>
    <d v="2022-12-04T00:00:00"/>
    <n v="-17"/>
    <n v="13"/>
    <n v="2305.64"/>
    <n v="-39195.879999999997"/>
    <n v="29973.32"/>
    <s v="Bonifico"/>
    <d v="2022-11-17T00:00:00"/>
    <s v="12296"/>
    <s v="SAN. BANCO POPOLARE CC TESORERIA"/>
  </r>
  <r>
    <s v="947099"/>
    <s v="98356"/>
    <x v="580"/>
    <s v="ACQ"/>
    <s v="12/PA-2022"/>
    <d v="2022-11-03T00:00:00"/>
    <s v="STEFANONI: attività LP di psicologo per aree di intervento progettuali c/o Dip. Salute mentale POC - OTTOBRE 2022 (h 173,07 cent)"/>
    <n v="4413.2"/>
    <s v="30"/>
    <d v="2022-11-04T00:00:00"/>
    <d v="2022-12-04T00:00:00"/>
    <n v="-17"/>
    <n v="13"/>
    <n v="4413.2"/>
    <n v="-75024.399999999994"/>
    <n v="57371.6"/>
    <s v="Bonifico"/>
    <d v="2022-11-17T00:00:00"/>
    <s v="12297"/>
    <s v="SAN. BANCO POPOLARE CC TESORERIA"/>
  </r>
  <r>
    <s v="947100"/>
    <s v="10370"/>
    <x v="625"/>
    <s v="ACQ"/>
    <s v="11/001"/>
    <d v="2022-11-03T00:00:00"/>
    <s v="TRUCCO: consulenza informatica c/o SIA POC - OTTOBRE 2022 (h 99)"/>
    <n v="3623.89"/>
    <s v="30"/>
    <d v="2022-11-04T00:00:00"/>
    <d v="2022-12-04T00:00:00"/>
    <n v="-17"/>
    <n v="13"/>
    <n v="3029.81"/>
    <n v="-51506.77"/>
    <n v="39387.53"/>
    <s v="Bonifico"/>
    <d v="2022-11-17T00:00:00"/>
    <s v="12298"/>
    <s v="SAN. BANCO POPOLARE CC TESORERIA"/>
  </r>
  <r>
    <s v="947103"/>
    <s v="90712"/>
    <x v="453"/>
    <s v="ACQ_I"/>
    <s v="R2-6135"/>
    <d v="2022-10-26T00:00:00"/>
    <s v="TERR"/>
    <n v="-184.08"/>
    <s v="30"/>
    <d v="2022-11-04T00:00:00"/>
    <d v="2022-12-04T00:00:00"/>
    <n v="0"/>
    <n v="30"/>
    <n v="-177"/>
    <n v="0"/>
    <n v="-5310"/>
    <s v="Bonifico"/>
    <d v="2022-11-15T00:00:00"/>
    <s v="12188"/>
    <s v="TERR. BANCO POPOLARE"/>
  </r>
  <r>
    <s v="947104"/>
    <s v="90712"/>
    <x v="453"/>
    <s v="ACQ_I"/>
    <s v="V0-142638"/>
    <d v="2022-10-26T00:00:00"/>
    <s v="TERR"/>
    <n v="184.08"/>
    <s v="30"/>
    <d v="2022-11-04T00:00:00"/>
    <d v="2022-12-04T00:00:00"/>
    <n v="-19"/>
    <n v="11"/>
    <n v="177"/>
    <n v="-3363"/>
    <n v="1947"/>
    <s v="Bonifico"/>
    <d v="2022-11-15T00:00:00"/>
    <s v="12188"/>
    <s v="TERR. BANCO POPOLARE"/>
  </r>
  <r>
    <s v="947105"/>
    <s v="90712"/>
    <x v="453"/>
    <s v="ACQ_I"/>
    <s v="V0-142639"/>
    <d v="2022-10-26T00:00:00"/>
    <s v="OSP"/>
    <n v="368.16"/>
    <s v="30"/>
    <d v="2022-11-04T00:00:00"/>
    <d v="2022-12-04T00:00:00"/>
    <n v="-19"/>
    <n v="11"/>
    <n v="354"/>
    <n v="-6726"/>
    <n v="3894"/>
    <s v="Bonifico"/>
    <d v="2022-11-15T00:00:00"/>
    <s v="12189"/>
    <s v="SAN. BANCO POPOLARE CC TESORERIA"/>
  </r>
  <r>
    <s v="947106"/>
    <s v="101044"/>
    <x v="734"/>
    <s v="ACQ"/>
    <s v="1192-FE"/>
    <d v="2022-10-27T00:00:00"/>
    <s v="CAPEX POSA INFISSI X INCR SICUR"/>
    <n v="356.31"/>
    <s v="60"/>
    <d v="2022-11-04T00:00:00"/>
    <d v="2023-01-03T00:00:00"/>
    <n v="-20"/>
    <n v="40"/>
    <n v="292.06"/>
    <n v="-5841.2"/>
    <n v="11682.4"/>
    <s v="Bonifico"/>
    <d v="2022-12-14T00:00:00"/>
    <s v="13722"/>
    <s v="SAN. BANCO POPOLARE CC TESORERIA"/>
  </r>
  <r>
    <s v="947107"/>
    <s v="90866"/>
    <x v="522"/>
    <s v="ACQ"/>
    <s v="822000278879"/>
    <d v="2022-10-27T00:00:00"/>
    <s v="TERR 1018 VLO MAURINO SETT22 SC 16/11/22"/>
    <n v="220.39"/>
    <s v="60"/>
    <d v="2022-11-04T00:00:00"/>
    <d v="2022-11-16T00:00:00"/>
    <n v="-6"/>
    <n v="54"/>
    <n v="180.65"/>
    <n v="-1083.9000000000001"/>
    <n v="9755.1"/>
    <s v="Bonifico"/>
    <d v="2022-11-10T00:00:00"/>
    <s v="11911"/>
    <s v="TERR. BANCO POPOLARE"/>
  </r>
  <r>
    <s v="947109"/>
    <s v="90205"/>
    <x v="729"/>
    <s v="ACQ"/>
    <s v="1/81"/>
    <d v="2022-10-27T00:00:00"/>
    <m/>
    <n v="1073.5999999999999"/>
    <s v="60"/>
    <d v="2022-11-04T00:00:00"/>
    <d v="2023-01-03T00:00:00"/>
    <n v="-20"/>
    <n v="40"/>
    <n v="880"/>
    <n v="-17600"/>
    <n v="35200"/>
    <s v="Bonifico"/>
    <d v="2022-12-14T00:00:00"/>
    <s v="13667"/>
    <s v="SAN. BANCO POPOLARE CC TESORERIA"/>
  </r>
  <r>
    <s v="947111"/>
    <s v="98536"/>
    <x v="158"/>
    <s v="ACQ"/>
    <s v="001169/PA"/>
    <d v="2022-10-25T00:00:00"/>
    <m/>
    <n v="719.8"/>
    <s v="60"/>
    <d v="2022-11-04T00:00:00"/>
    <d v="2023-01-03T00:00:00"/>
    <n v="-13"/>
    <n v="47"/>
    <n v="590"/>
    <n v="-7670"/>
    <n v="27730"/>
    <s v="Bonifico"/>
    <d v="2022-12-21T00:00:00"/>
    <s v="14216"/>
    <s v="SAN. BANCO POPOLARE CC TESORERIA"/>
  </r>
  <r>
    <s v="947112"/>
    <s v="22839"/>
    <x v="278"/>
    <s v="ACQ"/>
    <s v="25903218"/>
    <d v="2022-10-27T00:00:00"/>
    <m/>
    <n v="100.1"/>
    <s v="60"/>
    <d v="2022-11-04T00:00:00"/>
    <d v="2023-01-03T00:00:00"/>
    <n v="-13"/>
    <n v="47"/>
    <n v="96.25"/>
    <n v="-1251.25"/>
    <n v="4523.75"/>
    <s v="Bonifico"/>
    <d v="2022-12-21T00:00:00"/>
    <s v="14191"/>
    <s v="SAN. BANCO POPOLARE CC TESORERIA"/>
  </r>
  <r>
    <s v="947113"/>
    <s v="90476"/>
    <x v="144"/>
    <s v="ACQ"/>
    <s v="0000149144"/>
    <d v="2022-10-31T00:00:00"/>
    <m/>
    <n v="31350"/>
    <s v="60"/>
    <d v="2022-11-04T00:00:00"/>
    <d v="2023-01-03T00:00:00"/>
    <n v="-18"/>
    <n v="42"/>
    <n v="28500"/>
    <n v="-513000"/>
    <n v="1197000"/>
    <s v="Bonifico"/>
    <d v="2022-12-16T00:00:00"/>
    <s v="13900"/>
    <s v="SAN. BANCO POPOLARE CC TESORERIA"/>
  </r>
  <r>
    <s v="947114"/>
    <s v="96079"/>
    <x v="511"/>
    <s v="ACQ"/>
    <s v="355/PA"/>
    <d v="2022-10-31T00:00:00"/>
    <m/>
    <n v="192.15"/>
    <s v="60"/>
    <d v="2022-11-04T00:00:00"/>
    <d v="2023-01-03T00:00:00"/>
    <n v="-20"/>
    <n v="40"/>
    <n v="157.5"/>
    <n v="-3150"/>
    <n v="6300"/>
    <s v="Bonifico"/>
    <d v="2022-12-14T00:00:00"/>
    <s v="13474"/>
    <s v="SAN. BANCO POPOLARE CC TESORERIA"/>
  </r>
  <r>
    <s v="947115"/>
    <s v="95856"/>
    <x v="455"/>
    <s v="ACQ"/>
    <s v="2202705"/>
    <d v="2022-10-26T00:00:00"/>
    <m/>
    <n v="378.56"/>
    <s v="60"/>
    <d v="2022-11-04T00:00:00"/>
    <d v="2023-01-03T00:00:00"/>
    <n v="-13"/>
    <n v="47"/>
    <n v="364"/>
    <n v="-4732"/>
    <n v="17108"/>
    <s v="Bonifico"/>
    <d v="2022-12-21T00:00:00"/>
    <s v="14259"/>
    <s v="SAN. BANCO POPOLARE CC TESORERIA"/>
  </r>
  <r>
    <s v="947116"/>
    <s v="90205"/>
    <x v="729"/>
    <s v="ACQ"/>
    <s v="1/79"/>
    <d v="2022-10-27T00:00:00"/>
    <m/>
    <n v="109.8"/>
    <s v="60"/>
    <d v="2022-11-04T00:00:00"/>
    <d v="2023-01-03T00:00:00"/>
    <n v="-20"/>
    <n v="40"/>
    <n v="90"/>
    <n v="-1800"/>
    <n v="3600"/>
    <s v="Bonifico"/>
    <d v="2022-12-14T00:00:00"/>
    <s v="13667"/>
    <s v="SAN. BANCO POPOLARE CC TESORERIA"/>
  </r>
  <r>
    <s v="947117"/>
    <s v="91477"/>
    <x v="106"/>
    <s v="ACQ"/>
    <s v="1209398943"/>
    <d v="2022-11-02T00:00:00"/>
    <s v="COVID-VEDI NC 1027721769 DEL 21/11/22 A STORNO PARZ. FATT. PER RESO"/>
    <n v="6.3"/>
    <s v="60"/>
    <d v="2022-11-04T00:00:00"/>
    <d v="2023-01-03T00:00:00"/>
    <n v="0"/>
    <n v="60"/>
    <n v="6"/>
    <n v="0"/>
    <n v="360"/>
    <s v="Bonifico"/>
    <d v="2022-12-13T00:00:00"/>
    <s v="13415"/>
    <s v="SAN. BANCO POPOLARE CC TESORERIA"/>
  </r>
  <r>
    <s v="947118"/>
    <s v="96579"/>
    <x v="43"/>
    <s v="ACQ"/>
    <s v="22511181"/>
    <d v="2022-10-31T00:00:00"/>
    <m/>
    <n v="872.54"/>
    <s v="60"/>
    <d v="2022-11-04T00:00:00"/>
    <d v="2023-01-03T00:00:00"/>
    <n v="-20"/>
    <n v="40"/>
    <n v="715.2"/>
    <n v="-14304"/>
    <n v="28608"/>
    <s v="Bonifico"/>
    <d v="2022-12-14T00:00:00"/>
    <s v="13618"/>
    <s v="SAN. BANCO POPOLARE CC TESORERIA"/>
  </r>
  <r>
    <s v="947119"/>
    <s v="96579"/>
    <x v="43"/>
    <s v="ACQ"/>
    <s v="22511182"/>
    <d v="2022-10-31T00:00:00"/>
    <m/>
    <n v="817.4"/>
    <s v="60"/>
    <d v="2022-11-04T00:00:00"/>
    <d v="2023-01-03T00:00:00"/>
    <n v="-18"/>
    <n v="42"/>
    <n v="670"/>
    <n v="-12060"/>
    <n v="28140"/>
    <s v="Bonifico"/>
    <d v="2022-12-16T00:00:00"/>
    <s v="13848"/>
    <s v="SAN. BANCO POPOLARE CC TESORERIA"/>
  </r>
  <r>
    <s v="947120"/>
    <s v="95752"/>
    <x v="358"/>
    <s v="ACQ"/>
    <s v="1056978776"/>
    <d v="2022-11-02T00:00:00"/>
    <m/>
    <n v="67.599999999999994"/>
    <s v="60"/>
    <d v="2022-11-04T00:00:00"/>
    <d v="2023-01-03T00:00:00"/>
    <n v="-20"/>
    <n v="40"/>
    <n v="65"/>
    <n v="-1300"/>
    <n v="2600"/>
    <s v="Bonifico"/>
    <d v="2022-12-14T00:00:00"/>
    <s v="13567"/>
    <s v="SAN. BANCO POPOLARE CC TESORERIA"/>
  </r>
  <r>
    <s v="947123"/>
    <s v="95752"/>
    <x v="358"/>
    <s v="ACQ"/>
    <s v="1056978777"/>
    <d v="2022-11-02T00:00:00"/>
    <m/>
    <n v="270.39999999999998"/>
    <s v="60"/>
    <d v="2022-11-04T00:00:00"/>
    <d v="2023-01-03T00:00:00"/>
    <n v="-20"/>
    <n v="40"/>
    <n v="260"/>
    <n v="-5200"/>
    <n v="10400"/>
    <s v="Bonifico"/>
    <d v="2022-12-14T00:00:00"/>
    <s v="13567"/>
    <s v="SAN. BANCO POPOLARE CC TESORERIA"/>
  </r>
  <r>
    <s v="947125"/>
    <s v="99244"/>
    <x v="409"/>
    <s v="ACQ"/>
    <s v="FIPADB-2022-759348"/>
    <d v="2022-10-31T00:00:00"/>
    <m/>
    <n v="132.97999999999999"/>
    <s v="60"/>
    <d v="2022-11-04T00:00:00"/>
    <d v="2023-01-03T00:00:00"/>
    <n v="-20"/>
    <n v="40"/>
    <n v="109"/>
    <n v="-2180"/>
    <n v="4360"/>
    <s v="Bonifico"/>
    <d v="2022-12-14T00:00:00"/>
    <s v="13504"/>
    <s v="SAN. BANCO POPOLARE CC TESORERIA"/>
  </r>
  <r>
    <s v="947126"/>
    <s v="101030"/>
    <x v="588"/>
    <s v="ACQ"/>
    <s v="17/PA"/>
    <d v="2022-10-28T00:00:00"/>
    <s v="IZAR E ASSOCIATI STUDIO LEGALE: SALDO assistenza e difesa dell'Azienda nel ricorso d'urgenza ex art. 414 C.P.C. avanti il Tribunale di Cremona - Sez. Lavoro R.G. 149/21 - DECR . 381/21"/>
    <n v="23812.84"/>
    <s v="30"/>
    <d v="2022-11-04T00:00:00"/>
    <d v="2022-12-04T00:00:00"/>
    <n v="-17"/>
    <n v="13"/>
    <n v="20059.240000000002"/>
    <n v="-341007.08"/>
    <n v="260770.12000000002"/>
    <s v="Bonifico"/>
    <d v="2022-11-17T00:00:00"/>
    <s v="12300"/>
    <s v="SAN. BANCO POPOLARE CC TESORERIA"/>
  </r>
  <r>
    <s v="947127"/>
    <s v="99767"/>
    <x v="628"/>
    <s v="ACQ"/>
    <s v="16/01"/>
    <d v="2022-11-03T00:00:00"/>
    <s v="ARNABOLDI: attività LP di ginecologa c/o Consultorio Cremona e Casalmaggiore - OTTOBRE 2022 (h 53,10 cent)"/>
    <n v="2654.99"/>
    <s v="30"/>
    <d v="2022-11-04T00:00:00"/>
    <d v="2022-12-04T00:00:00"/>
    <n v="-18"/>
    <n v="12"/>
    <n v="2654.99"/>
    <n v="-47789.819999999992"/>
    <n v="31859.879999999997"/>
    <s v="Bonifico"/>
    <d v="2022-11-16T00:00:00"/>
    <s v="12255"/>
    <s v="TERR. BANCO POPOLARE"/>
  </r>
  <r>
    <s v="947128"/>
    <s v="10606"/>
    <x v="604"/>
    <s v="ACQ"/>
    <s v="11"/>
    <d v="2022-11-03T00:00:00"/>
    <s v="RIZZO: attività LP di infermiere c/o la Casa Circondariale - OTTOBRE 2022 (h 121,49')"/>
    <n v="3645.19"/>
    <s v="30"/>
    <d v="2022-11-04T00:00:00"/>
    <d v="2022-12-04T00:00:00"/>
    <n v="-17"/>
    <n v="13"/>
    <n v="3645.19"/>
    <n v="-61968.23"/>
    <n v="47387.47"/>
    <s v="Bonifico"/>
    <d v="2022-11-17T00:00:00"/>
    <s v="12276"/>
    <s v="SAN. BANCO POPOLARE CC TESORERIA"/>
  </r>
  <r>
    <s v="947129"/>
    <s v="96959"/>
    <x v="562"/>
    <s v="ACQ"/>
    <s v="0001838"/>
    <d v="2022-10-31T00:00:00"/>
    <m/>
    <n v="3050"/>
    <s v="60"/>
    <d v="2022-11-04T00:00:00"/>
    <d v="2023-01-03T00:00:00"/>
    <n v="-20"/>
    <n v="40"/>
    <n v="2500"/>
    <n v="-50000"/>
    <n v="100000"/>
    <s v="Bonifico"/>
    <d v="2022-12-14T00:00:00"/>
    <s v="13647"/>
    <s v="SAN. BANCO POPOLARE CC TESORERIA"/>
  </r>
  <r>
    <s v="947130"/>
    <s v="10813"/>
    <x v="347"/>
    <s v="ACQ"/>
    <s v="95/PA"/>
    <d v="2022-10-26T00:00:00"/>
    <s v="COVID- NC A STORNO TOT FT 76/PA DEL 29/8/22 GIà PAGATA"/>
    <n v="-94.5"/>
    <s v="60"/>
    <d v="2022-11-04T00:00:00"/>
    <d v="2023-01-03T00:00:00"/>
    <n v="0"/>
    <n v="60"/>
    <n v="-90"/>
    <n v="0"/>
    <n v="-5400"/>
    <s v="Bonifico"/>
    <d v="2022-12-05T00:00:00"/>
    <m/>
    <s v="SAN. BANCO POPOLARE CC TESORERIA"/>
  </r>
  <r>
    <s v="947131"/>
    <s v="91467"/>
    <x v="395"/>
    <s v="ACQ"/>
    <s v="2022-FTEL-0003661"/>
    <d v="2022-10-31T00:00:00"/>
    <m/>
    <n v="32.06"/>
    <s v="60"/>
    <d v="2022-11-04T00:00:00"/>
    <d v="2023-01-03T00:00:00"/>
    <n v="-20"/>
    <n v="40"/>
    <n v="26.28"/>
    <n v="-525.6"/>
    <n v="1051.2"/>
    <s v="Bonifico"/>
    <d v="2022-12-14T00:00:00"/>
    <s v="13543"/>
    <s v="SAN. BANCO POPOLARE CC TESORERIA"/>
  </r>
  <r>
    <s v="947132"/>
    <s v="97164"/>
    <x v="150"/>
    <s v="ACQ"/>
    <s v="606141"/>
    <d v="2022-10-31T00:00:00"/>
    <s v="SISTEMA PER URINE POC: CANONE NOLEGGIO OTTOBRE"/>
    <n v="1586"/>
    <s v="60"/>
    <d v="2022-11-04T00:00:00"/>
    <d v="2023-01-03T00:00:00"/>
    <n v="-13"/>
    <n v="47"/>
    <n v="1300"/>
    <n v="-16900"/>
    <n v="61100"/>
    <s v="Bonifico"/>
    <d v="2022-12-21T00:00:00"/>
    <s v="14236"/>
    <s v="SAN. BANCO POPOLARE CC TESORERIA"/>
  </r>
  <r>
    <s v="947133"/>
    <s v="94699"/>
    <x v="96"/>
    <s v="ACQ"/>
    <s v="2022036430"/>
    <d v="2022-10-28T00:00:00"/>
    <m/>
    <n v="15.25"/>
    <s v="60"/>
    <d v="2022-11-04T00:00:00"/>
    <d v="2023-01-03T00:00:00"/>
    <n v="-20"/>
    <n v="40"/>
    <n v="12.5"/>
    <n v="-250"/>
    <n v="500"/>
    <s v="Bonifico"/>
    <d v="2022-12-14T00:00:00"/>
    <s v="13629"/>
    <s v="SAN. BANCO POPOLARE CC TESORERIA"/>
  </r>
  <r>
    <s v="947135"/>
    <s v="90528"/>
    <x v="217"/>
    <s v="ACQ"/>
    <s v="V1-2867"/>
    <d v="2022-10-28T00:00:00"/>
    <m/>
    <n v="150.21"/>
    <s v="60"/>
    <d v="2022-11-04T00:00:00"/>
    <d v="2023-01-03T00:00:00"/>
    <n v="-14"/>
    <n v="46"/>
    <n v="123.12"/>
    <n v="-1723.68"/>
    <n v="5663.52"/>
    <s v="Bonifico"/>
    <d v="2022-12-20T00:00:00"/>
    <s v="14114"/>
    <s v="SAN. BANCO POPOLARE CC TESORERIA"/>
  </r>
  <r>
    <s v="947136"/>
    <s v="90538"/>
    <x v="45"/>
    <s v="ACQ"/>
    <s v="001375/V5"/>
    <d v="2022-10-31T00:00:00"/>
    <m/>
    <n v="380.64"/>
    <s v="60"/>
    <d v="2022-11-04T00:00:00"/>
    <d v="2023-01-03T00:00:00"/>
    <n v="-20"/>
    <n v="40"/>
    <n v="312"/>
    <n v="-6240"/>
    <n v="12480"/>
    <s v="Bonifico"/>
    <d v="2022-12-14T00:00:00"/>
    <s v="13535"/>
    <s v="SAN. BANCO POPOLARE CC TESORERIA"/>
  </r>
  <r>
    <s v="947137"/>
    <s v="97164"/>
    <x v="150"/>
    <s v="ACQ"/>
    <s v="917197"/>
    <d v="2022-10-31T00:00:00"/>
    <m/>
    <n v="267.18"/>
    <s v="60"/>
    <d v="2022-11-04T00:00:00"/>
    <d v="2023-01-03T00:00:00"/>
    <n v="-20"/>
    <n v="40"/>
    <n v="219"/>
    <n v="-4380"/>
    <n v="8760"/>
    <s v="Bonifico"/>
    <d v="2022-12-14T00:00:00"/>
    <s v="13515"/>
    <s v="SAN. BANCO POPOLARE CC TESORERIA"/>
  </r>
  <r>
    <s v="947139"/>
    <s v="97749"/>
    <x v="396"/>
    <s v="ACQ"/>
    <s v="2022930506"/>
    <d v="2022-10-11T00:00:00"/>
    <s v="REALIZZAZIONE INTRANET 80% SITO PILOTA"/>
    <n v="3197.38"/>
    <s v="60"/>
    <d v="2022-11-04T00:00:00"/>
    <d v="2023-01-03T00:00:00"/>
    <n v="-18"/>
    <n v="42"/>
    <n v="2620.8000000000002"/>
    <n v="-47174.400000000001"/>
    <n v="110073.60000000001"/>
    <s v="Bonifico"/>
    <d v="2022-12-16T00:00:00"/>
    <s v="13901"/>
    <s v="SAN. BANCO POPOLARE CC TESORERIA"/>
  </r>
  <r>
    <s v="947140"/>
    <s v="90461"/>
    <x v="142"/>
    <s v="ACQ"/>
    <s v="E04492"/>
    <d v="2022-10-31T00:00:00"/>
    <m/>
    <n v="193.54"/>
    <s v="60"/>
    <d v="2022-11-04T00:00:00"/>
    <d v="2023-01-03T00:00:00"/>
    <n v="-18"/>
    <n v="42"/>
    <n v="158.63999999999999"/>
    <n v="-2855.5199999999995"/>
    <n v="6662.8799999999992"/>
    <s v="Bonifico"/>
    <d v="2022-12-16T00:00:00"/>
    <s v="13877"/>
    <s v="SAN. BANCO POPOLARE CC TESORERIA"/>
  </r>
  <r>
    <s v="947141"/>
    <s v="90127"/>
    <x v="88"/>
    <s v="ACQ"/>
    <s v="5302505915"/>
    <d v="2022-10-31T00:00:00"/>
    <m/>
    <n v="327.60000000000002"/>
    <s v="60"/>
    <d v="2022-11-04T00:00:00"/>
    <d v="2023-01-03T00:00:00"/>
    <n v="-20"/>
    <n v="40"/>
    <n v="315"/>
    <n v="-6300"/>
    <n v="12600"/>
    <s v="Bonifico"/>
    <d v="2022-12-14T00:00:00"/>
    <s v="13676"/>
    <s v="SAN. BANCO POPOLARE CC TESORERIA"/>
  </r>
  <r>
    <s v="947142"/>
    <s v="22839"/>
    <x v="278"/>
    <s v="ACQ"/>
    <s v="25902728"/>
    <d v="2022-10-26T00:00:00"/>
    <m/>
    <n v="990.08"/>
    <s v="60"/>
    <d v="2022-11-04T00:00:00"/>
    <d v="2023-01-03T00:00:00"/>
    <n v="-13"/>
    <n v="47"/>
    <n v="952"/>
    <n v="-12376"/>
    <n v="44744"/>
    <s v="Bonifico"/>
    <d v="2022-12-21T00:00:00"/>
    <s v="14191"/>
    <s v="SAN. BANCO POPOLARE CC TESORERIA"/>
  </r>
  <r>
    <s v="951001"/>
    <s v="10986"/>
    <x v="735"/>
    <s v="ACQ"/>
    <s v="FPA 1/22"/>
    <d v="2022-10-31T00:00:00"/>
    <s v="MANGIATORDI: attività LP di medico per la copertura di turni al PS POC - OTTOBRE 2022 (h 165)"/>
    <n v="9900"/>
    <s v="30"/>
    <d v="2022-11-08T00:00:00"/>
    <d v="2022-12-08T00:00:00"/>
    <n v="-21"/>
    <n v="9"/>
    <n v="9900"/>
    <n v="-207900"/>
    <n v="89100"/>
    <s v="Bonifico"/>
    <d v="2022-11-17T00:00:00"/>
    <s v="12288"/>
    <s v="SAN. BANCO POPOLARE CC TESORERIA"/>
  </r>
  <r>
    <s v="951005"/>
    <s v="10414"/>
    <x v="461"/>
    <s v="ACQ"/>
    <s v="9542204492"/>
    <d v="2022-10-25T00:00:00"/>
    <m/>
    <n v="372.84"/>
    <s v="60"/>
    <d v="2022-11-08T00:00:00"/>
    <d v="2023-01-07T00:00:00"/>
    <n v="-24"/>
    <n v="36"/>
    <n v="358.5"/>
    <n v="-8604"/>
    <n v="12906"/>
    <s v="Bonifico"/>
    <d v="2022-12-14T00:00:00"/>
    <s v="13448"/>
    <s v="SAN. BANCO POPOLARE CC TESORERIA"/>
  </r>
  <r>
    <s v="951006"/>
    <s v="90544"/>
    <x v="11"/>
    <s v="ACQ"/>
    <s v="22143882"/>
    <d v="2022-11-04T00:00:00"/>
    <m/>
    <n v="1650"/>
    <s v="60"/>
    <d v="2022-11-08T00:00:00"/>
    <d v="2023-01-07T00:00:00"/>
    <n v="-24"/>
    <n v="36"/>
    <n v="1500"/>
    <n v="-36000"/>
    <n v="54000"/>
    <s v="Bonifico"/>
    <d v="2022-12-14T00:00:00"/>
    <s v="13678"/>
    <s v="SAN. BANCO POPOLARE CC TESORERIA"/>
  </r>
  <r>
    <s v="951008"/>
    <s v="93840"/>
    <x v="264"/>
    <s v="ACQ"/>
    <s v="222853PA"/>
    <d v="2022-11-02T00:00:00"/>
    <m/>
    <n v="658.8"/>
    <s v="60"/>
    <d v="2022-11-08T00:00:00"/>
    <d v="2023-01-07T00:00:00"/>
    <n v="-18"/>
    <n v="42"/>
    <n v="540"/>
    <n v="-9720"/>
    <n v="22680"/>
    <s v="Bonifico"/>
    <d v="2022-12-20T00:00:00"/>
    <s v="14120"/>
    <s v="SAN. BANCO POPOLARE CC TESORERIA"/>
  </r>
  <r>
    <s v="951009"/>
    <s v="90619"/>
    <x v="497"/>
    <s v="ACQ"/>
    <s v="C63 42011392"/>
    <d v="2022-10-26T00:00:00"/>
    <m/>
    <n v="183.87"/>
    <s v="60"/>
    <d v="2022-11-08T00:00:00"/>
    <d v="2023-01-07T00:00:00"/>
    <n v="-24"/>
    <n v="36"/>
    <n v="176.8"/>
    <n v="-4243.2000000000007"/>
    <n v="6364.8"/>
    <s v="Bonifico"/>
    <d v="2022-12-14T00:00:00"/>
    <s v="13537"/>
    <s v="SAN. BANCO POPOLARE CC TESORERIA"/>
  </r>
  <r>
    <s v="951010"/>
    <s v="90890"/>
    <x v="379"/>
    <s v="ACQ"/>
    <s v="506.01"/>
    <d v="2022-10-31T00:00:00"/>
    <m/>
    <n v="658.8"/>
    <s v="60"/>
    <d v="2022-11-08T00:00:00"/>
    <d v="2023-01-07T00:00:00"/>
    <n v="-24"/>
    <n v="36"/>
    <n v="540"/>
    <n v="-12960"/>
    <n v="19440"/>
    <s v="Bonifico"/>
    <d v="2022-12-14T00:00:00"/>
    <s v="13479"/>
    <s v="SAN. BANCO POPOLARE CC TESORERIA"/>
  </r>
  <r>
    <s v="951012"/>
    <s v="90619"/>
    <x v="497"/>
    <s v="ACQ"/>
    <s v="C63 42011484"/>
    <d v="2022-10-28T00:00:00"/>
    <m/>
    <n v="437.74"/>
    <s v="60"/>
    <d v="2022-11-08T00:00:00"/>
    <d v="2023-01-07T00:00:00"/>
    <n v="-24"/>
    <n v="36"/>
    <n v="358.8"/>
    <n v="-8611.2000000000007"/>
    <n v="12916.800000000001"/>
    <s v="Bonifico"/>
    <d v="2022-12-14T00:00:00"/>
    <s v="13537"/>
    <s v="SAN. BANCO POPOLARE CC TESORERIA"/>
  </r>
  <r>
    <s v="951013"/>
    <s v="94699"/>
    <x v="96"/>
    <s v="ACQ"/>
    <s v="2022036720"/>
    <d v="2022-11-02T00:00:00"/>
    <m/>
    <n v="220.94"/>
    <s v="60"/>
    <d v="2022-11-08T00:00:00"/>
    <d v="2023-01-07T00:00:00"/>
    <n v="-24"/>
    <n v="36"/>
    <n v="181.1"/>
    <n v="-4346.3999999999996"/>
    <n v="6519.5999999999995"/>
    <s v="Bonifico"/>
    <d v="2022-12-14T00:00:00"/>
    <s v="13629"/>
    <s v="SAN. BANCO POPOLARE CC TESORERIA"/>
  </r>
  <r>
    <s v="951014"/>
    <s v="95292"/>
    <x v="171"/>
    <s v="ACQ"/>
    <s v="IBP22PA-0016830"/>
    <d v="2022-10-21T00:00:00"/>
    <m/>
    <n v="374"/>
    <s v="60"/>
    <d v="2022-11-08T00:00:00"/>
    <d v="2023-01-07T00:00:00"/>
    <n v="-22"/>
    <n v="38"/>
    <n v="340"/>
    <n v="-7480"/>
    <n v="12920"/>
    <s v="Bonifico"/>
    <d v="2022-12-16T00:00:00"/>
    <s v="13856"/>
    <s v="SAN. BANCO POPOLARE CC TESORERIA"/>
  </r>
  <r>
    <s v="951015"/>
    <s v="94614"/>
    <x v="262"/>
    <s v="ACQ"/>
    <s v="7172160522"/>
    <d v="2022-11-03T00:00:00"/>
    <m/>
    <n v="11440"/>
    <s v="60"/>
    <d v="2022-11-08T00:00:00"/>
    <d v="2023-01-07T00:00:00"/>
    <n v="-24"/>
    <n v="36"/>
    <n v="11000"/>
    <n v="-264000"/>
    <n v="396000"/>
    <s v="Bonifico"/>
    <d v="2022-12-14T00:00:00"/>
    <s v="13560"/>
    <s v="SAN. BANCO POPOLARE CC TESORERIA"/>
  </r>
  <r>
    <s v="951016"/>
    <s v="95292"/>
    <x v="171"/>
    <s v="ACQ"/>
    <s v="IBP22PA-0016448"/>
    <d v="2022-10-14T00:00:00"/>
    <m/>
    <n v="743.33"/>
    <s v="60"/>
    <d v="2022-11-08T00:00:00"/>
    <d v="2023-01-07T00:00:00"/>
    <n v="-24"/>
    <n v="36"/>
    <n v="675.75"/>
    <n v="-16218"/>
    <n v="24327"/>
    <s v="Bonifico"/>
    <d v="2022-12-14T00:00:00"/>
    <s v="13512"/>
    <s v="SAN. BANCO POPOLARE CC TESORERIA"/>
  </r>
  <r>
    <s v="951019"/>
    <s v="3201"/>
    <x v="399"/>
    <s v="ACQ"/>
    <s v="P1756"/>
    <d v="2022-10-31T00:00:00"/>
    <m/>
    <n v="519.11"/>
    <s v="60"/>
    <d v="2022-11-08T00:00:00"/>
    <d v="2023-01-07T00:00:00"/>
    <n v="-17"/>
    <n v="43"/>
    <n v="425.5"/>
    <n v="-7233.5"/>
    <n v="18296.5"/>
    <s v="Bonifico"/>
    <d v="2022-12-21T00:00:00"/>
    <s v="14232"/>
    <s v="SAN. BANCO POPOLARE CC TESORERIA"/>
  </r>
  <r>
    <s v="951020"/>
    <s v="90106"/>
    <x v="185"/>
    <s v="ACQ"/>
    <s v="22VFN015517"/>
    <d v="2022-11-04T00:00:00"/>
    <m/>
    <n v="323.54000000000002"/>
    <s v="60"/>
    <d v="2022-11-08T00:00:00"/>
    <d v="2023-01-07T00:00:00"/>
    <n v="-24"/>
    <n v="36"/>
    <n v="265.2"/>
    <n v="-6364.7999999999993"/>
    <n v="9547.1999999999989"/>
    <s v="Bonifico"/>
    <d v="2022-12-14T00:00:00"/>
    <s v="13707"/>
    <s v="SAN. BANCO POPOLARE CC TESORERIA"/>
  </r>
  <r>
    <s v="951023"/>
    <s v="90003"/>
    <x v="42"/>
    <s v="ACQ"/>
    <s v="S22N001229"/>
    <d v="2022-10-28T00:00:00"/>
    <s v="NC A STORNO TOT. FT S22F043282 DEL 7/10/22"/>
    <n v="-31158.799999999999"/>
    <s v="60"/>
    <d v="2022-11-08T00:00:00"/>
    <d v="2023-01-07T00:00:00"/>
    <n v="0"/>
    <n v="60"/>
    <n v="-25540"/>
    <n v="0"/>
    <n v="-1532400"/>
    <s v="Bonifico"/>
    <d v="2022-11-29T00:00:00"/>
    <s v="12972"/>
    <s v="SAN. BANCO POPOLARE CC TESORERIA"/>
  </r>
  <r>
    <s v="951024"/>
    <s v="95292"/>
    <x v="171"/>
    <s v="ACQ"/>
    <s v="IBP22PA-0015994"/>
    <d v="2022-10-07T00:00:00"/>
    <m/>
    <n v="233.75"/>
    <s v="60"/>
    <d v="2022-11-08T00:00:00"/>
    <d v="2023-01-07T00:00:00"/>
    <n v="-24"/>
    <n v="36"/>
    <n v="212.5"/>
    <n v="-5100"/>
    <n v="7650"/>
    <s v="Bonifico"/>
    <d v="2022-12-14T00:00:00"/>
    <s v="13512"/>
    <s v="SAN. BANCO POPOLARE CC TESORERIA"/>
  </r>
  <r>
    <s v="951025"/>
    <s v="3201"/>
    <x v="399"/>
    <s v="ACQ"/>
    <s v="P1799"/>
    <d v="2022-10-31T00:00:00"/>
    <m/>
    <n v="530.70000000000005"/>
    <s v="60"/>
    <d v="2022-11-08T00:00:00"/>
    <d v="2023-01-07T00:00:00"/>
    <n v="-17"/>
    <n v="43"/>
    <n v="435"/>
    <n v="-7395"/>
    <n v="18705"/>
    <s v="Bonifico"/>
    <d v="2022-12-21T00:00:00"/>
    <s v="14232"/>
    <s v="SAN. BANCO POPOLARE CC TESORERIA"/>
  </r>
  <r>
    <s v="951026"/>
    <s v="97717"/>
    <x v="188"/>
    <s v="ACQ"/>
    <s v="7181/4"/>
    <d v="2022-10-31T00:00:00"/>
    <m/>
    <n v="365.73"/>
    <s v="60"/>
    <d v="2022-11-08T00:00:00"/>
    <d v="2023-01-07T00:00:00"/>
    <n v="-18"/>
    <n v="42"/>
    <n v="299.77999999999997"/>
    <n v="-5396.0399999999991"/>
    <n v="12590.759999999998"/>
    <s v="Bonifico"/>
    <d v="2022-12-20T00:00:00"/>
    <s v="14045"/>
    <s v="SAN. BANCO POPOLARE CC TESORERIA"/>
  </r>
  <r>
    <s v="951027"/>
    <s v="90208"/>
    <x v="46"/>
    <s v="ACQ"/>
    <s v="2022037918"/>
    <d v="2022-11-03T00:00:00"/>
    <m/>
    <n v="207.13"/>
    <s v="60"/>
    <d v="2022-11-08T00:00:00"/>
    <d v="2023-01-07T00:00:00"/>
    <n v="-22"/>
    <n v="38"/>
    <n v="169.78"/>
    <n v="-3735.16"/>
    <n v="6451.64"/>
    <s v="Bonifico"/>
    <d v="2022-12-16T00:00:00"/>
    <s v="13873"/>
    <s v="SAN. BANCO POPOLARE CC TESORERIA"/>
  </r>
  <r>
    <s v="951028"/>
    <s v="95292"/>
    <x v="171"/>
    <s v="ACQ"/>
    <s v="IBP22PA-0015847"/>
    <d v="2022-10-05T00:00:00"/>
    <m/>
    <n v="620.4"/>
    <s v="60"/>
    <d v="2022-11-08T00:00:00"/>
    <d v="2023-01-07T00:00:00"/>
    <n v="-24"/>
    <n v="36"/>
    <n v="564"/>
    <n v="-13536"/>
    <n v="20304"/>
    <s v="Bonifico"/>
    <d v="2022-12-14T00:00:00"/>
    <s v="13512"/>
    <s v="SAN. BANCO POPOLARE CC TESORERIA"/>
  </r>
  <r>
    <s v="951029"/>
    <s v="90930"/>
    <x v="405"/>
    <s v="ACQ"/>
    <s v="002444/PA"/>
    <d v="2022-10-31T00:00:00"/>
    <m/>
    <n v="385.52"/>
    <s v="60"/>
    <d v="2022-11-08T00:00:00"/>
    <d v="2023-01-07T00:00:00"/>
    <n v="-24"/>
    <n v="36"/>
    <n v="316"/>
    <n v="-7584"/>
    <n v="11376"/>
    <s v="Bonifico"/>
    <d v="2022-12-14T00:00:00"/>
    <s v="13602"/>
    <s v="SAN. BANCO POPOLARE CC TESORERIA"/>
  </r>
  <r>
    <s v="951030"/>
    <s v="98293"/>
    <x v="319"/>
    <s v="ACQ"/>
    <s v="DEDE2203058"/>
    <d v="2022-10-31T00:00:00"/>
    <m/>
    <n v="1525"/>
    <s v="60"/>
    <d v="2022-11-08T00:00:00"/>
    <d v="2023-01-07T00:00:00"/>
    <n v="-24"/>
    <n v="36"/>
    <n v="1250"/>
    <n v="-30000"/>
    <n v="45000"/>
    <s v="Bonifico"/>
    <d v="2022-12-14T00:00:00"/>
    <s v="13673"/>
    <s v="SAN. BANCO POPOLARE CC TESORERIA"/>
  </r>
  <r>
    <s v="951032"/>
    <s v="98205"/>
    <x v="73"/>
    <s v="ACQ"/>
    <s v="BFV525577"/>
    <d v="2022-10-31T00:00:00"/>
    <s v="NC a storno parziale ft BFV522827 DEL 30/9/22"/>
    <n v="-7.58"/>
    <s v="60"/>
    <d v="2022-11-08T00:00:00"/>
    <d v="2023-01-07T00:00:00"/>
    <n v="0"/>
    <n v="60"/>
    <n v="-6.89"/>
    <n v="0"/>
    <n v="-413.4"/>
    <s v="Bonifico"/>
    <d v="2022-11-29T00:00:00"/>
    <s v="12976"/>
    <s v="SAN. BANCO POPOLARE CC TESORERIA"/>
  </r>
  <r>
    <s v="951033"/>
    <s v="100943"/>
    <x v="277"/>
    <s v="ACQ"/>
    <s v="19930"/>
    <d v="2022-10-27T00:00:00"/>
    <m/>
    <n v="3135"/>
    <s v="60"/>
    <d v="2022-11-08T00:00:00"/>
    <d v="2023-01-07T00:00:00"/>
    <n v="-22"/>
    <n v="38"/>
    <n v="2850"/>
    <n v="-62700"/>
    <n v="108300"/>
    <s v="Bonifico"/>
    <d v="2022-12-16T00:00:00"/>
    <s v="13949"/>
    <s v="SAN. BANCO POPOLARE CC TESORERIA"/>
  </r>
  <r>
    <s v="951034"/>
    <s v="90075"/>
    <x v="57"/>
    <s v="ACQ"/>
    <s v="9300005704"/>
    <d v="2022-11-02T00:00:00"/>
    <s v="NC A STORNO TOT. FATT. 9300002131 DEL 30/8/22"/>
    <n v="-14976"/>
    <s v="60"/>
    <d v="2022-11-08T00:00:00"/>
    <d v="2023-01-07T00:00:00"/>
    <n v="0"/>
    <n v="60"/>
    <n v="-14400"/>
    <n v="0"/>
    <n v="-864000"/>
    <s v="Bonifico"/>
    <d v="2022-12-05T00:00:00"/>
    <s v="13260"/>
    <s v="SAN. BANCO POPOLARE CC TESORERIA"/>
  </r>
  <r>
    <s v="951035"/>
    <s v="91250"/>
    <x v="344"/>
    <s v="ACQ"/>
    <s v="6282/PA"/>
    <d v="2022-10-28T00:00:00"/>
    <m/>
    <n v="1083.3599999999999"/>
    <s v="60"/>
    <d v="2022-11-08T00:00:00"/>
    <d v="2023-01-07T00:00:00"/>
    <n v="-18"/>
    <n v="42"/>
    <n v="888"/>
    <n v="-15984"/>
    <n v="37296"/>
    <s v="Bonifico"/>
    <d v="2022-12-20T00:00:00"/>
    <s v="14077"/>
    <s v="SAN. BANCO POPOLARE CC TESORERIA"/>
  </r>
  <r>
    <s v="951036"/>
    <s v="94719"/>
    <x v="105"/>
    <s v="ACQ"/>
    <s v="6012222023097"/>
    <d v="2022-11-03T00:00:00"/>
    <s v="MINOR PREZZO LIQUIDARE"/>
    <n v="1628"/>
    <s v="60"/>
    <d v="2022-11-08T00:00:00"/>
    <d v="2023-01-07T00:00:00"/>
    <n v="-22"/>
    <n v="38"/>
    <n v="1480"/>
    <n v="-32560"/>
    <n v="56240"/>
    <s v="Bonifico"/>
    <d v="2022-12-16T00:00:00"/>
    <s v="13908"/>
    <s v="SAN. BANCO POPOLARE CC TESORERIA"/>
  </r>
  <r>
    <s v="951038"/>
    <s v="96660"/>
    <x v="35"/>
    <s v="ACQ"/>
    <s v="27183"/>
    <d v="2022-10-28T00:00:00"/>
    <m/>
    <n v="4840.96"/>
    <s v="60"/>
    <d v="2022-11-08T00:00:00"/>
    <d v="2023-01-07T00:00:00"/>
    <n v="-18"/>
    <n v="42"/>
    <n v="3968"/>
    <n v="-71424"/>
    <n v="166656"/>
    <s v="Bonifico"/>
    <d v="2022-12-20T00:00:00"/>
    <s v="14059"/>
    <s v="SAN. BANCO POPOLARE CC TESORERIA"/>
  </r>
  <r>
    <s v="951039"/>
    <s v="91250"/>
    <x v="344"/>
    <s v="ACQ"/>
    <s v="6281/PA"/>
    <d v="2022-10-28T00:00:00"/>
    <m/>
    <n v="312.32"/>
    <s v="60"/>
    <d v="2022-11-08T00:00:00"/>
    <d v="2023-01-07T00:00:00"/>
    <n v="-18"/>
    <n v="42"/>
    <n v="256"/>
    <n v="-4608"/>
    <n v="10752"/>
    <s v="Bonifico"/>
    <d v="2022-12-20T00:00:00"/>
    <s v="14077"/>
    <s v="SAN. BANCO POPOLARE CC TESORERIA"/>
  </r>
  <r>
    <s v="951041"/>
    <s v="99244"/>
    <x v="409"/>
    <s v="ACQ"/>
    <s v="FIPADB-2022-759350"/>
    <d v="2022-10-31T00:00:00"/>
    <m/>
    <n v="98.82"/>
    <s v="60"/>
    <d v="2022-11-08T00:00:00"/>
    <d v="2023-01-07T00:00:00"/>
    <n v="-24"/>
    <n v="36"/>
    <n v="81"/>
    <n v="-1944"/>
    <n v="2916"/>
    <s v="Bonifico"/>
    <d v="2022-12-14T00:00:00"/>
    <s v="13504"/>
    <s v="SAN. BANCO POPOLARE CC TESORERIA"/>
  </r>
  <r>
    <s v="951042"/>
    <s v="90658"/>
    <x v="139"/>
    <s v="ACQ"/>
    <s v="1757"/>
    <d v="2022-10-31T00:00:00"/>
    <m/>
    <n v="339.4"/>
    <s v="60"/>
    <d v="2022-11-08T00:00:00"/>
    <d v="2023-01-07T00:00:00"/>
    <n v="-24"/>
    <n v="36"/>
    <n v="278.2"/>
    <n v="-6676.7999999999993"/>
    <n v="10015.199999999999"/>
    <s v="Bonifico"/>
    <d v="2022-12-14T00:00:00"/>
    <s v="13466"/>
    <s v="SAN. BANCO POPOLARE CC TESORERIA"/>
  </r>
  <r>
    <s v="951043"/>
    <s v="96876"/>
    <x v="7"/>
    <s v="ACQ"/>
    <s v="0740910998"/>
    <d v="2022-11-02T00:00:00"/>
    <m/>
    <n v="154.97"/>
    <s v="60"/>
    <d v="2022-11-08T00:00:00"/>
    <d v="2023-01-07T00:00:00"/>
    <n v="-24"/>
    <n v="36"/>
    <n v="140.88"/>
    <n v="-3381.12"/>
    <n v="5071.68"/>
    <s v="Bonifico"/>
    <d v="2022-12-14T00:00:00"/>
    <s v="13486"/>
    <s v="SAN. BANCO POPOLARE CC TESORERIA"/>
  </r>
  <r>
    <s v="951044"/>
    <s v="97952"/>
    <x v="432"/>
    <s v="ACQ"/>
    <s v="S532"/>
    <d v="2022-10-31T00:00:00"/>
    <m/>
    <n v="2525.4"/>
    <s v="60"/>
    <d v="2022-11-08T00:00:00"/>
    <d v="2023-01-07T00:00:00"/>
    <n v="-24"/>
    <n v="36"/>
    <n v="2070"/>
    <n v="-49680"/>
    <n v="74520"/>
    <s v="Bonifico"/>
    <d v="2022-12-14T00:00:00"/>
    <s v="13495"/>
    <s v="SAN. BANCO POPOLARE CC TESORERIA"/>
  </r>
  <r>
    <s v="951045"/>
    <s v="99382"/>
    <x v="191"/>
    <s v="ACQ"/>
    <s v="V60102246"/>
    <d v="2022-10-31T00:00:00"/>
    <m/>
    <n v="85.74"/>
    <s v="60"/>
    <d v="2022-11-08T00:00:00"/>
    <d v="2023-01-07T00:00:00"/>
    <n v="-18"/>
    <n v="42"/>
    <n v="70.28"/>
    <n v="-1265.04"/>
    <n v="2951.76"/>
    <s v="Bonifico"/>
    <d v="2022-12-20T00:00:00"/>
    <s v="13976"/>
    <s v="SAN. BANCO POPOLARE CC TESORERIA"/>
  </r>
  <r>
    <s v="951046"/>
    <s v="100831"/>
    <x v="736"/>
    <s v="ACQ"/>
    <s v="014/221"/>
    <d v="2022-10-31T00:00:00"/>
    <s v="MANUTENZIONE ORDINARIA SOFTWARE 4 TRIM 22"/>
    <n v="5947.5"/>
    <s v="60"/>
    <d v="2022-11-08T00:00:00"/>
    <d v="2023-01-07T00:00:00"/>
    <n v="-24"/>
    <n v="36"/>
    <n v="4875"/>
    <n v="-117000"/>
    <n v="175500"/>
    <s v="Bonifico"/>
    <d v="2022-12-14T00:00:00"/>
    <s v="13705"/>
    <s v="SAN. BANCO POPOLARE CC TESORERIA"/>
  </r>
  <r>
    <s v="951047"/>
    <s v="98443"/>
    <x v="364"/>
    <s v="ACQ"/>
    <s v="2022002033"/>
    <d v="2022-11-02T00:00:00"/>
    <m/>
    <n v="651.48"/>
    <s v="60"/>
    <d v="2022-11-08T00:00:00"/>
    <d v="2023-01-07T00:00:00"/>
    <n v="-18"/>
    <n v="42"/>
    <n v="534"/>
    <n v="-9612"/>
    <n v="22428"/>
    <s v="Bonifico"/>
    <d v="2022-12-20T00:00:00"/>
    <s v="14012"/>
    <s v="SAN. BANCO POPOLARE CC TESORERIA"/>
  </r>
  <r>
    <s v="951048"/>
    <s v="90544"/>
    <x v="11"/>
    <s v="ACQ"/>
    <s v="22141713"/>
    <d v="2022-11-02T00:00:00"/>
    <m/>
    <n v="251.16"/>
    <s v="60"/>
    <d v="2022-11-08T00:00:00"/>
    <d v="2023-01-07T00:00:00"/>
    <n v="-24"/>
    <n v="36"/>
    <n v="241.5"/>
    <n v="-5796"/>
    <n v="8694"/>
    <s v="Bonifico"/>
    <d v="2022-12-14T00:00:00"/>
    <s v="13678"/>
    <s v="SAN. BANCO POPOLARE CC TESORERIA"/>
  </r>
  <r>
    <s v="951050"/>
    <s v="94919"/>
    <x v="84"/>
    <s v="ACQ"/>
    <s v="22020875R8"/>
    <d v="2022-11-02T00:00:00"/>
    <m/>
    <n v="338"/>
    <s v="60"/>
    <d v="2022-11-08T00:00:00"/>
    <d v="2023-01-07T00:00:00"/>
    <n v="-24"/>
    <n v="36"/>
    <n v="325"/>
    <n v="-7800"/>
    <n v="11700"/>
    <s v="Bonifico"/>
    <d v="2022-12-14T00:00:00"/>
    <s v="13542"/>
    <s v="SAN. BANCO POPOLARE CC TESORERIA"/>
  </r>
  <r>
    <s v="951051"/>
    <s v="97952"/>
    <x v="432"/>
    <s v="ACQ"/>
    <s v="S531"/>
    <d v="2022-10-31T00:00:00"/>
    <m/>
    <n v="1649.93"/>
    <s v="60"/>
    <d v="2022-11-08T00:00:00"/>
    <d v="2023-01-07T00:00:00"/>
    <n v="-24"/>
    <n v="36"/>
    <n v="1352.4"/>
    <n v="-32457.600000000002"/>
    <n v="48686.400000000001"/>
    <s v="Bonifico"/>
    <d v="2022-12-14T00:00:00"/>
    <s v="13495"/>
    <s v="SAN. BANCO POPOLARE CC TESORERIA"/>
  </r>
  <r>
    <s v="951053"/>
    <s v="98794"/>
    <x v="32"/>
    <s v="ACQ"/>
    <s v="014/7915"/>
    <d v="2022-10-31T00:00:00"/>
    <s v="ATTIVITA SVILUPPO INSTALL E TEST ASTER MED LEGALE"/>
    <n v="6588"/>
    <s v="60"/>
    <d v="2022-11-08T00:00:00"/>
    <d v="2023-01-07T00:00:00"/>
    <n v="-33"/>
    <n v="27"/>
    <n v="5400"/>
    <n v="-178200"/>
    <n v="145800"/>
    <s v="Bonifico"/>
    <d v="2022-12-05T00:00:00"/>
    <s v="13279"/>
    <s v="TERR. BANCO POPOLARE"/>
  </r>
  <r>
    <s v="951056"/>
    <s v="90930"/>
    <x v="405"/>
    <s v="ACQ"/>
    <s v="002445/PA"/>
    <d v="2022-10-31T00:00:00"/>
    <m/>
    <n v="341.6"/>
    <s v="60"/>
    <d v="2022-11-08T00:00:00"/>
    <d v="2023-01-07T00:00:00"/>
    <n v="-18"/>
    <n v="42"/>
    <n v="280"/>
    <n v="-5040"/>
    <n v="11760"/>
    <s v="Bonifico"/>
    <d v="2022-12-20T00:00:00"/>
    <s v="13975"/>
    <s v="SAN. BANCO POPOLARE CC TESORERIA"/>
  </r>
  <r>
    <s v="951057"/>
    <s v="99266"/>
    <x v="479"/>
    <s v="ACQ"/>
    <s v="3863/FE"/>
    <d v="2022-10-27T00:00:00"/>
    <m/>
    <n v="2013"/>
    <s v="60"/>
    <d v="2022-11-08T00:00:00"/>
    <d v="2023-01-07T00:00:00"/>
    <n v="-22"/>
    <n v="38"/>
    <n v="1650"/>
    <n v="-36300"/>
    <n v="62700"/>
    <s v="Bonifico"/>
    <d v="2022-12-16T00:00:00"/>
    <s v="13869"/>
    <s v="SAN. BANCO POPOLARE CC TESORERIA"/>
  </r>
  <r>
    <s v="951058"/>
    <s v="90531"/>
    <x v="400"/>
    <s v="ACQ"/>
    <s v="221023792"/>
    <d v="2022-11-07T00:00:00"/>
    <m/>
    <n v="5050.8"/>
    <s v="60"/>
    <d v="2022-11-08T00:00:00"/>
    <d v="2023-01-07T00:00:00"/>
    <n v="-24"/>
    <n v="36"/>
    <n v="4140"/>
    <n v="-99360"/>
    <n v="149040"/>
    <s v="Bonifico"/>
    <d v="2022-12-14T00:00:00"/>
    <s v="13641"/>
    <s v="SAN. BANCO POPOLARE CC TESORERIA"/>
  </r>
  <r>
    <s v="951059"/>
    <s v="91463"/>
    <x v="434"/>
    <s v="ACQ"/>
    <s v="22034646"/>
    <d v="2022-10-19T00:00:00"/>
    <m/>
    <n v="951.6"/>
    <s v="60"/>
    <d v="2022-11-08T00:00:00"/>
    <d v="2023-01-07T00:00:00"/>
    <n v="-18"/>
    <n v="42"/>
    <n v="780"/>
    <n v="-14040"/>
    <n v="32760"/>
    <s v="Bonifico"/>
    <d v="2022-12-20T00:00:00"/>
    <s v="14066"/>
    <s v="SAN. BANCO POPOLARE CC TESORERIA"/>
  </r>
  <r>
    <s v="951060"/>
    <s v="94614"/>
    <x v="262"/>
    <s v="ACQ"/>
    <s v="7172160691"/>
    <d v="2022-11-03T00:00:00"/>
    <m/>
    <n v="3527.68"/>
    <s v="60"/>
    <d v="2022-11-08T00:00:00"/>
    <d v="2023-01-07T00:00:00"/>
    <n v="-17"/>
    <n v="43"/>
    <n v="3392"/>
    <n v="-57664"/>
    <n v="145856"/>
    <s v="Bonifico"/>
    <d v="2022-12-21T00:00:00"/>
    <s v="14254"/>
    <s v="SAN. BANCO POPOLARE CC TESORERIA"/>
  </r>
  <r>
    <s v="951061"/>
    <s v="97160"/>
    <x v="376"/>
    <s v="ACQ"/>
    <s v="003296/22"/>
    <d v="2022-10-31T00:00:00"/>
    <m/>
    <n v="134.19999999999999"/>
    <s v="60"/>
    <d v="2022-11-08T00:00:00"/>
    <d v="2023-01-07T00:00:00"/>
    <n v="-22"/>
    <n v="38"/>
    <n v="110"/>
    <n v="-2420"/>
    <n v="4180"/>
    <s v="Bonifico"/>
    <d v="2022-12-16T00:00:00"/>
    <s v="13926"/>
    <s v="SAN. BANCO POPOLARE CC TESORERIA"/>
  </r>
  <r>
    <s v="951062"/>
    <s v="10561"/>
    <x v="577"/>
    <s v="ACQ"/>
    <s v="11"/>
    <d v="2022-11-02T00:00:00"/>
    <s v="BONAGLIA: attività LP di medico per vaccinazioni COVID 19 - OTTOBRE 2022 (h 70,14 cent)"/>
    <n v="2805.6"/>
    <s v="30"/>
    <d v="2022-11-08T00:00:00"/>
    <d v="2022-12-08T00:00:00"/>
    <n v="-22"/>
    <n v="8"/>
    <n v="2244.48"/>
    <n v="-49378.559999999998"/>
    <n v="17955.84"/>
    <s v="Bonifico"/>
    <d v="2022-11-16T00:00:00"/>
    <s v="12261"/>
    <s v="TERR. BANCO POPOLARE"/>
  </r>
  <r>
    <s v="951063"/>
    <s v="90111"/>
    <x v="8"/>
    <s v="ACQ"/>
    <s v="2283055883"/>
    <d v="2022-11-04T00:00:00"/>
    <m/>
    <n v="36653.599999999999"/>
    <s v="60"/>
    <d v="2022-11-08T00:00:00"/>
    <d v="2023-01-07T00:00:00"/>
    <n v="-24"/>
    <n v="36"/>
    <n v="33321.449999999997"/>
    <n v="-799714.79999999993"/>
    <n v="1199572.2"/>
    <s v="Bonifico"/>
    <d v="2022-12-14T00:00:00"/>
    <s v="13607"/>
    <s v="SAN. BANCO POPOLARE CC TESORERIA"/>
  </r>
  <r>
    <s v="951064"/>
    <s v="10273"/>
    <x v="639"/>
    <s v="ACQ"/>
    <s v="FA/47"/>
    <d v="2022-11-04T00:00:00"/>
    <s v="BARABANCIU: attività LP di infermiere per vaccinazioni COVID 19 - OTTOBRE 2022 (h 30,47 cent)"/>
    <n v="914.22"/>
    <s v="30"/>
    <d v="2022-11-08T00:00:00"/>
    <d v="2022-12-08T00:00:00"/>
    <n v="-22"/>
    <n v="8"/>
    <n v="914.22"/>
    <n v="-20112.84"/>
    <n v="7313.76"/>
    <s v="Bonifico"/>
    <d v="2022-11-16T00:00:00"/>
    <s v="12260"/>
    <s v="TERR. BANCO POPOLARE"/>
  </r>
  <r>
    <s v="951066"/>
    <s v="90891"/>
    <x v="484"/>
    <s v="ACQ"/>
    <s v="200014020"/>
    <d v="2022-10-25T00:00:00"/>
    <m/>
    <n v="951.72"/>
    <s v="60"/>
    <d v="2022-11-08T00:00:00"/>
    <d v="2023-01-07T00:00:00"/>
    <n v="-18"/>
    <n v="42"/>
    <n v="865.2"/>
    <n v="-15573.6"/>
    <n v="36338.400000000001"/>
    <s v="Bonifico"/>
    <d v="2022-12-20T00:00:00"/>
    <s v="14088"/>
    <s v="SAN. BANCO POPOLARE CC TESORERIA"/>
  </r>
  <r>
    <s v="951067"/>
    <s v="97160"/>
    <x v="376"/>
    <s v="ACQ"/>
    <s v="003298/22"/>
    <d v="2022-10-31T00:00:00"/>
    <m/>
    <n v="758.35"/>
    <s v="60"/>
    <d v="2022-11-08T00:00:00"/>
    <d v="2023-01-07T00:00:00"/>
    <n v="-18"/>
    <n v="42"/>
    <n v="621.6"/>
    <n v="-11188.800000000001"/>
    <n v="26107.200000000001"/>
    <s v="Bonifico"/>
    <d v="2022-12-20T00:00:00"/>
    <s v="14121"/>
    <s v="SAN. BANCO POPOLARE CC TESORERIA"/>
  </r>
  <r>
    <s v="951069"/>
    <s v="98285"/>
    <x v="83"/>
    <s v="ACQ"/>
    <s v="98388032"/>
    <d v="2022-11-07T00:00:00"/>
    <m/>
    <n v="475.8"/>
    <s v="60"/>
    <d v="2022-11-08T00:00:00"/>
    <d v="2023-01-07T00:00:00"/>
    <n v="-18"/>
    <n v="42"/>
    <n v="390"/>
    <n v="-7020"/>
    <n v="16380"/>
    <s v="Bonifico"/>
    <d v="2022-12-20T00:00:00"/>
    <s v="13974"/>
    <s v="SAN. BANCO POPOLARE CC TESORERIA"/>
  </r>
  <r>
    <s v="951071"/>
    <s v="95675"/>
    <x v="28"/>
    <s v="ACQ"/>
    <s v="0086619993"/>
    <d v="2022-10-31T00:00:00"/>
    <m/>
    <n v="841.8"/>
    <s v="60"/>
    <d v="2022-11-08T00:00:00"/>
    <d v="2023-01-07T00:00:00"/>
    <n v="-24"/>
    <n v="36"/>
    <n v="690"/>
    <n v="-16560"/>
    <n v="24840"/>
    <s v="Bonifico"/>
    <d v="2022-12-14T00:00:00"/>
    <s v="13698"/>
    <s v="SAN. BANCO POPOLARE CC TESORERIA"/>
  </r>
  <r>
    <s v="951072"/>
    <s v="21952"/>
    <x v="99"/>
    <s v="ACQ"/>
    <s v="2223107518"/>
    <d v="2022-11-03T00:00:00"/>
    <m/>
    <n v="348.94"/>
    <s v="60"/>
    <d v="2022-11-08T00:00:00"/>
    <d v="2023-01-07T00:00:00"/>
    <n v="-24"/>
    <n v="36"/>
    <n v="286.02"/>
    <n v="-6864.48"/>
    <n v="10296.719999999999"/>
    <s v="Bonifico"/>
    <d v="2022-12-14T00:00:00"/>
    <s v="13610"/>
    <s v="SAN. BANCO POPOLARE CC TESORERIA"/>
  </r>
  <r>
    <s v="951073"/>
    <s v="22815"/>
    <x v="123"/>
    <s v="ACQ"/>
    <s v="2200007705"/>
    <d v="2022-11-02T00:00:00"/>
    <m/>
    <n v="2136.75"/>
    <s v="60"/>
    <d v="2022-11-08T00:00:00"/>
    <d v="2023-01-07T00:00:00"/>
    <n v="-22"/>
    <n v="38"/>
    <n v="1942.5"/>
    <n v="-42735"/>
    <n v="73815"/>
    <s v="Bonifico"/>
    <d v="2022-12-16T00:00:00"/>
    <s v="13841"/>
    <s v="SAN. BANCO POPOLARE CC TESORERIA"/>
  </r>
  <r>
    <s v="951075"/>
    <s v="97226"/>
    <x v="110"/>
    <s v="ACQ"/>
    <s v="2208117835"/>
    <d v="2022-11-02T00:00:00"/>
    <m/>
    <n v="1349.92"/>
    <s v="60"/>
    <d v="2022-11-08T00:00:00"/>
    <d v="2023-01-07T00:00:00"/>
    <n v="-18"/>
    <n v="42"/>
    <n v="1227.2"/>
    <n v="-22089.600000000002"/>
    <n v="51542.400000000001"/>
    <s v="Bonifico"/>
    <d v="2022-12-20T00:00:00"/>
    <s v="14057"/>
    <s v="SAN. BANCO POPOLARE CC TESORERIA"/>
  </r>
  <r>
    <s v="951076"/>
    <s v="101063"/>
    <x v="280"/>
    <s v="ACQ"/>
    <s v="1022051620"/>
    <d v="2022-10-31T00:00:00"/>
    <m/>
    <n v="481.14"/>
    <s v="60"/>
    <d v="2022-11-08T00:00:00"/>
    <d v="2023-01-07T00:00:00"/>
    <n v="-18"/>
    <n v="42"/>
    <n v="437.4"/>
    <n v="-7873.2"/>
    <n v="18370.8"/>
    <s v="Bonifico"/>
    <d v="2022-12-20T00:00:00"/>
    <s v="14063"/>
    <s v="SAN. BANCO POPOLARE CC TESORERIA"/>
  </r>
  <r>
    <s v="951079"/>
    <s v="96876"/>
    <x v="7"/>
    <s v="ACQ"/>
    <s v="0740910999"/>
    <d v="2022-11-02T00:00:00"/>
    <m/>
    <n v="554.4"/>
    <s v="60"/>
    <d v="2022-11-08T00:00:00"/>
    <d v="2023-01-07T00:00:00"/>
    <n v="-18"/>
    <n v="42"/>
    <n v="504"/>
    <n v="-9072"/>
    <n v="21168"/>
    <s v="Bonifico"/>
    <d v="2022-12-20T00:00:00"/>
    <s v="14092"/>
    <s v="SAN. BANCO POPOLARE CC TESORERIA"/>
  </r>
  <r>
    <s v="951080"/>
    <s v="94619"/>
    <x v="178"/>
    <s v="ACQ"/>
    <s v="2003078048"/>
    <d v="2022-11-02T00:00:00"/>
    <m/>
    <n v="82115"/>
    <s v="60"/>
    <d v="2022-11-08T00:00:00"/>
    <d v="2023-01-07T00:00:00"/>
    <n v="-22"/>
    <n v="38"/>
    <n v="74650"/>
    <n v="-1642300"/>
    <n v="2836700"/>
    <s v="Bonifico"/>
    <d v="2022-12-16T00:00:00"/>
    <s v="13834"/>
    <s v="SAN. BANCO POPOLARE CC TESORERIA"/>
  </r>
  <r>
    <s v="951081"/>
    <s v="94921"/>
    <x v="182"/>
    <s v="ACQ"/>
    <s v="8722181172"/>
    <d v="2022-11-03T00:00:00"/>
    <m/>
    <n v="5940"/>
    <s v="60"/>
    <d v="2022-11-08T00:00:00"/>
    <d v="2023-01-07T00:00:00"/>
    <n v="-18"/>
    <n v="42"/>
    <n v="5400"/>
    <n v="-97200"/>
    <n v="226800"/>
    <s v="Bonifico"/>
    <d v="2022-12-20T00:00:00"/>
    <s v="14107"/>
    <s v="SAN. BANCO POPOLARE CC TESORERIA"/>
  </r>
  <r>
    <s v="951082"/>
    <s v="90544"/>
    <x v="11"/>
    <s v="ACQ"/>
    <s v="22141392"/>
    <d v="2022-11-02T00:00:00"/>
    <m/>
    <n v="1702.36"/>
    <s v="60"/>
    <d v="2022-11-08T00:00:00"/>
    <d v="2023-01-07T00:00:00"/>
    <n v="-22"/>
    <n v="38"/>
    <n v="1547.6"/>
    <n v="-34047.199999999997"/>
    <n v="58808.799999999996"/>
    <s v="Bonifico"/>
    <d v="2022-12-16T00:00:00"/>
    <s v="13895"/>
    <s v="SAN. BANCO POPOLARE CC TESORERIA"/>
  </r>
  <r>
    <s v="951083"/>
    <s v="96850"/>
    <x v="737"/>
    <s v="ACQ"/>
    <s v="S655"/>
    <d v="2022-10-31T00:00:00"/>
    <m/>
    <n v="341.6"/>
    <s v="60"/>
    <d v="2022-11-08T00:00:00"/>
    <d v="2023-01-07T00:00:00"/>
    <n v="-24"/>
    <n v="36"/>
    <n v="280"/>
    <n v="-6720"/>
    <n v="10080"/>
    <s v="Bonifico"/>
    <d v="2022-12-14T00:00:00"/>
    <s v="13613"/>
    <s v="SAN. BANCO POPOLARE CC TESORERIA"/>
  </r>
  <r>
    <s v="951084"/>
    <s v="90544"/>
    <x v="11"/>
    <s v="ACQ"/>
    <s v="22141394"/>
    <d v="2022-11-02T00:00:00"/>
    <m/>
    <n v="1117.5999999999999"/>
    <s v="60"/>
    <d v="2022-11-08T00:00:00"/>
    <d v="2023-01-07T00:00:00"/>
    <n v="-22"/>
    <n v="38"/>
    <n v="1016"/>
    <n v="-22352"/>
    <n v="38608"/>
    <s v="Bonifico"/>
    <d v="2022-12-16T00:00:00"/>
    <s v="13895"/>
    <s v="SAN. BANCO POPOLARE CC TESORERIA"/>
  </r>
  <r>
    <s v="951085"/>
    <s v="98389"/>
    <x v="471"/>
    <s v="ACQ"/>
    <s v="5557/2022"/>
    <d v="2022-11-01T00:00:00"/>
    <m/>
    <n v="2928"/>
    <s v="60"/>
    <d v="2022-11-08T00:00:00"/>
    <d v="2023-01-07T00:00:00"/>
    <n v="-24"/>
    <n v="36"/>
    <n v="2400"/>
    <n v="-57600"/>
    <n v="86400"/>
    <s v="Bonifico"/>
    <d v="2022-12-14T00:00:00"/>
    <s v="13592"/>
    <s v="SAN. BANCO POPOLARE CC TESORERIA"/>
  </r>
  <r>
    <s v="951086"/>
    <s v="90544"/>
    <x v="11"/>
    <s v="ACQ"/>
    <s v="22141393"/>
    <d v="2022-11-02T00:00:00"/>
    <m/>
    <n v="3689.28"/>
    <s v="60"/>
    <d v="2022-11-08T00:00:00"/>
    <d v="2023-01-07T00:00:00"/>
    <n v="-18"/>
    <n v="42"/>
    <n v="3024"/>
    <n v="-54432"/>
    <n v="127008"/>
    <s v="Bonifico"/>
    <d v="2022-12-20T00:00:00"/>
    <s v="13980"/>
    <s v="SAN. BANCO POPOLARE CC TESORERIA"/>
  </r>
  <r>
    <s v="951087"/>
    <s v="94919"/>
    <x v="84"/>
    <s v="ACQ"/>
    <s v="22020908R8"/>
    <d v="2022-11-02T00:00:00"/>
    <m/>
    <n v="1118"/>
    <s v="60"/>
    <d v="2022-11-08T00:00:00"/>
    <d v="2023-01-07T00:00:00"/>
    <n v="-24"/>
    <n v="36"/>
    <n v="1075"/>
    <n v="-25800"/>
    <n v="38700"/>
    <s v="Bonifico"/>
    <d v="2022-12-14T00:00:00"/>
    <s v="13542"/>
    <s v="SAN. BANCO POPOLARE CC TESORERIA"/>
  </r>
  <r>
    <s v="951088"/>
    <s v="91477"/>
    <x v="106"/>
    <s v="ACQ"/>
    <s v="1209400355"/>
    <d v="2022-11-03T00:00:00"/>
    <s v="COVID"/>
    <n v="88.2"/>
    <s v="60"/>
    <d v="2022-11-08T00:00:00"/>
    <d v="2023-01-07T00:00:00"/>
    <n v="-17"/>
    <n v="43"/>
    <n v="84"/>
    <n v="-1428"/>
    <n v="3612"/>
    <s v="Bonifico"/>
    <d v="2022-12-21T00:00:00"/>
    <s v="14219"/>
    <s v="SAN. BANCO POPOLARE CC TESORERIA"/>
  </r>
  <r>
    <s v="951089"/>
    <s v="99165"/>
    <x v="316"/>
    <s v="ACQ"/>
    <s v="6300/2022"/>
    <d v="2022-10-27T00:00:00"/>
    <m/>
    <n v="3162.24"/>
    <s v="60"/>
    <d v="2022-11-08T00:00:00"/>
    <d v="2023-01-07T00:00:00"/>
    <n v="-22"/>
    <n v="38"/>
    <n v="2592"/>
    <n v="-57024"/>
    <n v="98496"/>
    <s v="Bonifico"/>
    <d v="2022-12-16T00:00:00"/>
    <s v="13910"/>
    <s v="SAN. BANCO POPOLARE CC TESORERIA"/>
  </r>
  <r>
    <s v="951090"/>
    <s v="90075"/>
    <x v="57"/>
    <s v="ACQ"/>
    <s v="9300005748"/>
    <d v="2022-11-03T00:00:00"/>
    <s v="VEDI NC 9300006747 DEL 24/11/22"/>
    <n v="4867.2"/>
    <s v="60"/>
    <d v="2022-11-08T00:00:00"/>
    <d v="2023-01-07T00:00:00"/>
    <n v="0"/>
    <n v="60"/>
    <n v="4680"/>
    <n v="0"/>
    <n v="280800"/>
    <s v="Bonifico"/>
    <d v="2022-12-19T00:00:00"/>
    <m/>
    <s v="SAN. BANCO POPOLARE CC TESORERIA"/>
  </r>
  <r>
    <s v="951091"/>
    <s v="96606"/>
    <x v="397"/>
    <s v="ACQ"/>
    <s v="2040/V2"/>
    <d v="2022-10-17T00:00:00"/>
    <m/>
    <n v="2582.5"/>
    <s v="60"/>
    <d v="2022-11-08T00:00:00"/>
    <d v="2023-01-07T00:00:00"/>
    <n v="-24"/>
    <n v="36"/>
    <n v="2116.8000000000002"/>
    <n v="-50803.200000000004"/>
    <n v="76204.800000000003"/>
    <s v="Bonifico"/>
    <d v="2022-12-14T00:00:00"/>
    <s v="13664"/>
    <s v="SAN. BANCO POPOLARE CC TESORERIA"/>
  </r>
  <r>
    <s v="951092"/>
    <s v="93342"/>
    <x v="421"/>
    <s v="ACQ"/>
    <s v="003794"/>
    <d v="2022-10-28T00:00:00"/>
    <m/>
    <n v="1220"/>
    <s v="60"/>
    <d v="2022-11-08T00:00:00"/>
    <d v="2023-01-07T00:00:00"/>
    <n v="-24"/>
    <n v="36"/>
    <n v="1000"/>
    <n v="-24000"/>
    <n v="36000"/>
    <s v="Bonifico"/>
    <d v="2022-12-14T00:00:00"/>
    <s v="13669"/>
    <s v="SAN. BANCO POPOLARE CC TESORERIA"/>
  </r>
  <r>
    <s v="951093"/>
    <s v="95597"/>
    <x v="97"/>
    <s v="ACQ"/>
    <s v="9546936140"/>
    <d v="2022-11-03T00:00:00"/>
    <m/>
    <n v="786.9"/>
    <s v="60"/>
    <d v="2022-11-08T00:00:00"/>
    <d v="2023-01-07T00:00:00"/>
    <n v="-18"/>
    <n v="42"/>
    <n v="645"/>
    <n v="-11610"/>
    <n v="27090"/>
    <s v="Bonifico"/>
    <d v="2022-12-20T00:00:00"/>
    <s v="14029"/>
    <s v="SAN. BANCO POPOLARE CC TESORERIA"/>
  </r>
  <r>
    <s v="951095"/>
    <s v="98997"/>
    <x v="13"/>
    <s v="ACQ"/>
    <s v="8943/FPA"/>
    <d v="2022-10-26T00:00:00"/>
    <m/>
    <n v="1525"/>
    <s v="60"/>
    <d v="2022-11-08T00:00:00"/>
    <d v="2023-01-07T00:00:00"/>
    <n v="-33"/>
    <n v="27"/>
    <n v="1250"/>
    <n v="-41250"/>
    <n v="33750"/>
    <s v="Bonifico"/>
    <d v="2022-12-05T00:00:00"/>
    <s v="13267"/>
    <s v="SAN. BANCO POPOLARE CC TESORERIA"/>
  </r>
  <r>
    <s v="951096"/>
    <s v="90075"/>
    <x v="57"/>
    <s v="ACQ"/>
    <s v="9300005705"/>
    <d v="2022-11-02T00:00:00"/>
    <m/>
    <n v="936"/>
    <s v="60"/>
    <d v="2022-11-08T00:00:00"/>
    <d v="2023-01-07T00:00:00"/>
    <n v="-33"/>
    <n v="27"/>
    <n v="900"/>
    <n v="-29700"/>
    <n v="24300"/>
    <s v="Bonifico"/>
    <d v="2022-12-05T00:00:00"/>
    <s v="13260"/>
    <s v="SAN. BANCO POPOLARE CC TESORERIA"/>
  </r>
  <r>
    <s v="951098"/>
    <s v="90942"/>
    <x v="108"/>
    <s v="ACQ"/>
    <s v="5200769113"/>
    <d v="2022-11-04T00:00:00"/>
    <m/>
    <n v="67.209999999999994"/>
    <s v="60"/>
    <d v="2022-11-08T00:00:00"/>
    <d v="2023-01-07T00:00:00"/>
    <n v="-18"/>
    <n v="42"/>
    <n v="61.1"/>
    <n v="-1099.8"/>
    <n v="2566.2000000000003"/>
    <s v="Bonifico"/>
    <d v="2022-12-20T00:00:00"/>
    <s v="14127"/>
    <s v="SAN. BANCO POPOLARE CC TESORERIA"/>
  </r>
  <r>
    <s v="951100"/>
    <s v="100084"/>
    <x v="59"/>
    <s v="ACQ"/>
    <s v="21335"/>
    <d v="2022-11-04T00:00:00"/>
    <m/>
    <n v="424.6"/>
    <s v="60"/>
    <d v="2022-11-08T00:00:00"/>
    <d v="2023-01-07T00:00:00"/>
    <n v="-18"/>
    <n v="42"/>
    <n v="386"/>
    <n v="-6948"/>
    <n v="16212"/>
    <s v="Bonifico"/>
    <d v="2022-12-20T00:00:00"/>
    <s v="14007"/>
    <s v="SAN. BANCO POPOLARE CC TESORERIA"/>
  </r>
  <r>
    <s v="951101"/>
    <s v="90010"/>
    <x v="582"/>
    <s v="ACQ"/>
    <s v="A4667"/>
    <d v="2022-10-31T00:00:00"/>
    <m/>
    <n v="536.79999999999995"/>
    <s v="60"/>
    <d v="2022-11-08T00:00:00"/>
    <d v="2023-01-07T00:00:00"/>
    <n v="-18"/>
    <n v="42"/>
    <n v="440"/>
    <n v="-7920"/>
    <n v="18480"/>
    <s v="Bonifico"/>
    <d v="2022-12-20T00:00:00"/>
    <s v="14084"/>
    <s v="SAN. BANCO POPOLARE CC TESORERIA"/>
  </r>
  <r>
    <s v="951102"/>
    <s v="91106"/>
    <x v="311"/>
    <s v="ACQ"/>
    <s v="0007724/L"/>
    <d v="2022-11-07T00:00:00"/>
    <m/>
    <n v="525.53"/>
    <s v="60"/>
    <d v="2022-11-08T00:00:00"/>
    <d v="2023-01-07T00:00:00"/>
    <n v="-22"/>
    <n v="38"/>
    <n v="477.75"/>
    <n v="-10510.5"/>
    <n v="18154.5"/>
    <s v="Bonifico"/>
    <d v="2022-12-16T00:00:00"/>
    <s v="13826"/>
    <s v="SAN. BANCO POPOLARE CC TESORERIA"/>
  </r>
  <r>
    <s v="951103"/>
    <s v="98389"/>
    <x v="471"/>
    <s v="ACQ"/>
    <s v="5539/2022"/>
    <d v="2022-11-01T00:00:00"/>
    <m/>
    <n v="976"/>
    <s v="60"/>
    <d v="2022-11-08T00:00:00"/>
    <d v="2023-01-07T00:00:00"/>
    <n v="-24"/>
    <n v="36"/>
    <n v="800"/>
    <n v="-19200"/>
    <n v="28800"/>
    <s v="Bonifico"/>
    <d v="2022-12-14T00:00:00"/>
    <s v="13592"/>
    <s v="SAN. BANCO POPOLARE CC TESORERIA"/>
  </r>
  <r>
    <s v="951105"/>
    <s v="98791"/>
    <x v="55"/>
    <s v="ACQ"/>
    <s v="220002802"/>
    <d v="2022-10-27T00:00:00"/>
    <m/>
    <n v="1025.3399999999999"/>
    <s v="60"/>
    <d v="2022-11-08T00:00:00"/>
    <d v="2023-01-07T00:00:00"/>
    <n v="-18"/>
    <n v="42"/>
    <n v="840.44"/>
    <n v="-15127.920000000002"/>
    <n v="35298.480000000003"/>
    <s v="Bonifico"/>
    <d v="2022-12-20T00:00:00"/>
    <s v="14004"/>
    <s v="SAN. BANCO POPOLARE CC TESORERIA"/>
  </r>
  <r>
    <s v="951106"/>
    <s v="91275"/>
    <x v="412"/>
    <s v="ACQ"/>
    <s v="8029012"/>
    <d v="2022-10-31T00:00:00"/>
    <m/>
    <n v="9765.66"/>
    <s v="60"/>
    <d v="2022-11-08T00:00:00"/>
    <d v="2023-01-07T00:00:00"/>
    <n v="-24"/>
    <n v="36"/>
    <n v="8004.64"/>
    <n v="-192111.36000000002"/>
    <n v="288167.04000000004"/>
    <s v="Bonifico"/>
    <d v="2022-12-14T00:00:00"/>
    <s v="13480"/>
    <s v="SAN. BANCO POPOLARE CC TESORERIA"/>
  </r>
  <r>
    <s v="951108"/>
    <s v="90075"/>
    <x v="57"/>
    <s v="ACQ"/>
    <s v="9300005867"/>
    <d v="2022-11-07T00:00:00"/>
    <m/>
    <n v="728"/>
    <s v="60"/>
    <d v="2022-11-08T00:00:00"/>
    <d v="2023-01-07T00:00:00"/>
    <n v="-17"/>
    <n v="43"/>
    <n v="700"/>
    <n v="-11900"/>
    <n v="30100"/>
    <s v="Bonifico"/>
    <d v="2022-12-21T00:00:00"/>
    <s v="14247"/>
    <s v="SAN. BANCO POPOLARE CC TESORERIA"/>
  </r>
  <r>
    <s v="951109"/>
    <s v="96031"/>
    <x v="203"/>
    <s v="ACQ"/>
    <s v="001735/PA"/>
    <d v="2022-10-31T00:00:00"/>
    <s v="COVID"/>
    <n v="566.74"/>
    <s v="60"/>
    <d v="2022-11-08T00:00:00"/>
    <d v="2023-01-07T00:00:00"/>
    <n v="-24"/>
    <n v="36"/>
    <n v="539.75"/>
    <n v="-12954"/>
    <n v="19431"/>
    <s v="Bonifico"/>
    <d v="2022-12-14T00:00:00"/>
    <s v="13703"/>
    <s v="SAN. BANCO POPOLARE CC TESORERIA"/>
  </r>
  <r>
    <s v="951110"/>
    <s v="99165"/>
    <x v="316"/>
    <s v="ACQ"/>
    <s v="6311/2022"/>
    <d v="2022-10-27T00:00:00"/>
    <m/>
    <n v="406.35"/>
    <s v="60"/>
    <d v="2022-11-08T00:00:00"/>
    <d v="2023-01-07T00:00:00"/>
    <n v="-18"/>
    <n v="42"/>
    <n v="387"/>
    <n v="-6966"/>
    <n v="16254"/>
    <s v="Bonifico"/>
    <d v="2022-12-20T00:00:00"/>
    <s v="14094"/>
    <s v="SAN. BANCO POPOLARE CC TESORERIA"/>
  </r>
  <r>
    <s v="951112"/>
    <s v="99599"/>
    <x v="394"/>
    <s v="ACQ"/>
    <s v="0099173950"/>
    <d v="2022-11-02T00:00:00"/>
    <m/>
    <n v="99"/>
    <s v="60"/>
    <d v="2022-11-08T00:00:00"/>
    <d v="2023-01-07T00:00:00"/>
    <n v="-24"/>
    <n v="36"/>
    <n v="95.19"/>
    <n v="-2284.56"/>
    <n v="3426.84"/>
    <s v="Bonifico"/>
    <d v="2022-12-14T00:00:00"/>
    <s v="13546"/>
    <s v="SAN. BANCO POPOLARE CC TESORERIA"/>
  </r>
  <r>
    <s v="951113"/>
    <s v="90075"/>
    <x v="57"/>
    <s v="ACQ"/>
    <s v="9300005703"/>
    <d v="2022-11-02T00:00:00"/>
    <s v="NC A STORNO TOT FT 9300005458 DEL 27/10/22 X ERRATO PREZZO"/>
    <n v="-1092"/>
    <s v="60"/>
    <d v="2022-11-08T00:00:00"/>
    <d v="2023-01-07T00:00:00"/>
    <n v="0"/>
    <n v="60"/>
    <n v="-1050"/>
    <n v="0"/>
    <n v="-63000"/>
    <s v="Bonifico"/>
    <d v="2022-12-05T00:00:00"/>
    <s v="13260"/>
    <s v="SAN. BANCO POPOLARE CC TESORERIA"/>
  </r>
  <r>
    <s v="951114"/>
    <s v="94614"/>
    <x v="262"/>
    <s v="ACQ"/>
    <s v="7172160135"/>
    <d v="2022-11-02T00:00:00"/>
    <m/>
    <n v="124.8"/>
    <s v="60"/>
    <d v="2022-11-08T00:00:00"/>
    <d v="2023-01-07T00:00:00"/>
    <n v="-24"/>
    <n v="36"/>
    <n v="120"/>
    <n v="-2880"/>
    <n v="4320"/>
    <s v="Bonifico"/>
    <d v="2022-12-14T00:00:00"/>
    <s v="13560"/>
    <s v="SAN. BANCO POPOLARE CC TESORERIA"/>
  </r>
  <r>
    <s v="951115"/>
    <s v="22253"/>
    <x v="192"/>
    <s v="ACQ"/>
    <s v="9572340466"/>
    <d v="2022-11-02T00:00:00"/>
    <s v="NC A STORNO PARZ. FATT. 9572336757 DEL 4/10/22"/>
    <n v="-3958.29"/>
    <s v="60"/>
    <d v="2022-11-08T00:00:00"/>
    <d v="2023-01-07T00:00:00"/>
    <n v="0"/>
    <n v="60"/>
    <n v="-3244.5"/>
    <n v="0"/>
    <n v="-194670"/>
    <s v="Bonifico"/>
    <d v="2022-11-23T00:00:00"/>
    <s v="12537"/>
    <s v="SAN. BANCO POPOLARE CC TESORERIA"/>
  </r>
  <r>
    <s v="951116"/>
    <s v="92001"/>
    <x v="270"/>
    <s v="ACQ"/>
    <s v="2201014106"/>
    <d v="2022-10-31T00:00:00"/>
    <m/>
    <n v="19.579999999999998"/>
    <s v="60"/>
    <d v="2022-11-08T00:00:00"/>
    <d v="2023-01-07T00:00:00"/>
    <n v="-18"/>
    <n v="42"/>
    <n v="17.8"/>
    <n v="-320.40000000000003"/>
    <n v="747.6"/>
    <s v="Bonifico"/>
    <d v="2022-12-20T00:00:00"/>
    <s v="14013"/>
    <s v="SAN. BANCO POPOLARE CC TESORERIA"/>
  </r>
  <r>
    <s v="951117"/>
    <s v="92957"/>
    <x v="478"/>
    <s v="ACQ"/>
    <s v="004137-0CQ"/>
    <d v="2022-10-31T00:00:00"/>
    <m/>
    <n v="231"/>
    <s v="60"/>
    <d v="2022-11-08T00:00:00"/>
    <d v="2023-01-07T00:00:00"/>
    <n v="-24"/>
    <n v="36"/>
    <n v="210"/>
    <n v="-5040"/>
    <n v="7560"/>
    <s v="Bonifico"/>
    <d v="2022-12-14T00:00:00"/>
    <s v="13564"/>
    <s v="SAN. BANCO POPOLARE CC TESORERIA"/>
  </r>
  <r>
    <s v="951119"/>
    <s v="92957"/>
    <x v="478"/>
    <s v="ACQ"/>
    <s v="004133-0CQ"/>
    <d v="2022-10-31T00:00:00"/>
    <m/>
    <n v="144.38"/>
    <s v="60"/>
    <d v="2022-11-08T00:00:00"/>
    <d v="2023-01-07T00:00:00"/>
    <n v="-24"/>
    <n v="36"/>
    <n v="131.25"/>
    <n v="-3150"/>
    <n v="4725"/>
    <s v="Bonifico"/>
    <d v="2022-12-14T00:00:00"/>
    <s v="13564"/>
    <s v="SAN. BANCO POPOLARE CC TESORERIA"/>
  </r>
  <r>
    <s v="951120"/>
    <s v="95598"/>
    <x v="149"/>
    <s v="ACQ"/>
    <s v="S3485"/>
    <d v="2022-10-26T00:00:00"/>
    <m/>
    <n v="5650.15"/>
    <s v="60"/>
    <d v="2022-11-08T00:00:00"/>
    <d v="2023-01-07T00:00:00"/>
    <n v="-24"/>
    <n v="36"/>
    <n v="4631.2700000000004"/>
    <n v="-111150.48000000001"/>
    <n v="166725.72000000003"/>
    <s v="Bonifico"/>
    <d v="2022-12-14T00:00:00"/>
    <s v="13476"/>
    <s v="SAN. BANCO POPOLARE CC TESORERIA"/>
  </r>
  <r>
    <s v="951121"/>
    <s v="92957"/>
    <x v="478"/>
    <s v="ACQ"/>
    <s v="004126-0CQ"/>
    <d v="2022-10-31T00:00:00"/>
    <m/>
    <n v="144.38"/>
    <s v="60"/>
    <d v="2022-11-08T00:00:00"/>
    <d v="2023-01-07T00:00:00"/>
    <n v="-24"/>
    <n v="36"/>
    <n v="131.25"/>
    <n v="-3150"/>
    <n v="4725"/>
    <s v="Bonifico"/>
    <d v="2022-12-14T00:00:00"/>
    <s v="13564"/>
    <s v="SAN. BANCO POPOLARE CC TESORERIA"/>
  </r>
  <r>
    <s v="951122"/>
    <s v="98925"/>
    <x v="438"/>
    <s v="ACQ"/>
    <s v="3965/S3"/>
    <d v="2022-10-31T00:00:00"/>
    <s v="VEDI NC 4305/S3 DEL 20/11/22 A STORNO PARZ. FATT-SMALTIMENTO SETTEMBRE"/>
    <n v="49274.04"/>
    <s v="60"/>
    <d v="2022-11-08T00:00:00"/>
    <d v="2023-01-07T00:00:00"/>
    <n v="0"/>
    <n v="60"/>
    <n v="40388.559999999998"/>
    <n v="0"/>
    <n v="2423313.5999999996"/>
    <s v="Bonifico"/>
    <d v="2022-12-13T00:00:00"/>
    <s v="13412"/>
    <s v="SAN. BANCO POPOLARE CC TESORERIA"/>
  </r>
  <r>
    <s v="951123"/>
    <s v="91112"/>
    <x v="77"/>
    <s v="ACQ"/>
    <s v="0050015283"/>
    <d v="2022-10-31T00:00:00"/>
    <m/>
    <n v="836"/>
    <s v="60"/>
    <d v="2022-11-08T00:00:00"/>
    <d v="2023-01-07T00:00:00"/>
    <n v="-24"/>
    <n v="36"/>
    <n v="760"/>
    <n v="-18240"/>
    <n v="27360"/>
    <s v="Bonifico"/>
    <d v="2022-12-14T00:00:00"/>
    <s v="13682"/>
    <s v="SAN. BANCO POPOLARE CC TESORERIA"/>
  </r>
  <r>
    <s v="951124"/>
    <s v="92957"/>
    <x v="478"/>
    <s v="ACQ"/>
    <s v="004132-0CQ"/>
    <d v="2022-10-31T00:00:00"/>
    <m/>
    <n v="144.38"/>
    <s v="60"/>
    <d v="2022-11-08T00:00:00"/>
    <d v="2023-01-07T00:00:00"/>
    <n v="-24"/>
    <n v="36"/>
    <n v="131.25"/>
    <n v="-3150"/>
    <n v="4725"/>
    <s v="Bonifico"/>
    <d v="2022-12-14T00:00:00"/>
    <s v="13564"/>
    <s v="SAN. BANCO POPOLARE CC TESORERIA"/>
  </r>
  <r>
    <s v="951125"/>
    <s v="92957"/>
    <x v="478"/>
    <s v="ACQ"/>
    <s v="004128-0CQ"/>
    <d v="2022-10-31T00:00:00"/>
    <m/>
    <n v="144.38"/>
    <s v="60"/>
    <d v="2022-11-08T00:00:00"/>
    <d v="2023-01-07T00:00:00"/>
    <n v="-24"/>
    <n v="36"/>
    <n v="131.25"/>
    <n v="-3150"/>
    <n v="4725"/>
    <s v="Bonifico"/>
    <d v="2022-12-14T00:00:00"/>
    <s v="13564"/>
    <s v="SAN. BANCO POPOLARE CC TESORERIA"/>
  </r>
  <r>
    <s v="951126"/>
    <s v="92957"/>
    <x v="478"/>
    <s v="ACQ"/>
    <s v="004138-0CQ"/>
    <d v="2022-10-31T00:00:00"/>
    <m/>
    <n v="231"/>
    <s v="60"/>
    <d v="2022-11-08T00:00:00"/>
    <d v="2023-01-07T00:00:00"/>
    <n v="-24"/>
    <n v="36"/>
    <n v="210"/>
    <n v="-5040"/>
    <n v="7560"/>
    <s v="Bonifico"/>
    <d v="2022-12-14T00:00:00"/>
    <s v="13564"/>
    <s v="SAN. BANCO POPOLARE CC TESORERIA"/>
  </r>
  <r>
    <s v="951127"/>
    <s v="96404"/>
    <x v="424"/>
    <s v="ACQ"/>
    <s v="0022005033"/>
    <d v="2022-11-04T00:00:00"/>
    <m/>
    <n v="1072.3800000000001"/>
    <s v="60"/>
    <d v="2022-11-08T00:00:00"/>
    <d v="2023-01-07T00:00:00"/>
    <n v="-18"/>
    <n v="42"/>
    <n v="879"/>
    <n v="-15822"/>
    <n v="36918"/>
    <s v="Bonifico"/>
    <d v="2022-12-20T00:00:00"/>
    <s v="14024"/>
    <s v="SAN. BANCO POPOLARE CC TESORERIA"/>
  </r>
  <r>
    <s v="951128"/>
    <s v="91224"/>
    <x v="341"/>
    <s v="ACQ"/>
    <s v="4901/PA"/>
    <d v="2022-10-28T00:00:00"/>
    <m/>
    <n v="25.26"/>
    <s v="60"/>
    <d v="2022-11-08T00:00:00"/>
    <d v="2023-01-07T00:00:00"/>
    <n v="-22"/>
    <n v="38"/>
    <n v="22.96"/>
    <n v="-505.12"/>
    <n v="872.48"/>
    <s v="Bonifico"/>
    <d v="2022-12-16T00:00:00"/>
    <s v="13831"/>
    <s v="SAN. BANCO POPOLARE CC TESORERIA"/>
  </r>
  <r>
    <s v="951129"/>
    <s v="92957"/>
    <x v="478"/>
    <s v="ACQ"/>
    <s v="004135-0CQ"/>
    <d v="2022-10-31T00:00:00"/>
    <m/>
    <n v="144.38"/>
    <s v="60"/>
    <d v="2022-11-08T00:00:00"/>
    <d v="2023-01-07T00:00:00"/>
    <n v="-24"/>
    <n v="36"/>
    <n v="131.25"/>
    <n v="-3150"/>
    <n v="4725"/>
    <s v="Bonifico"/>
    <d v="2022-12-14T00:00:00"/>
    <s v="13564"/>
    <s v="SAN. BANCO POPOLARE CC TESORERIA"/>
  </r>
  <r>
    <s v="951130"/>
    <s v="92957"/>
    <x v="478"/>
    <s v="ACQ"/>
    <s v="004130-0CQ"/>
    <d v="2022-10-31T00:00:00"/>
    <m/>
    <n v="144.38"/>
    <s v="60"/>
    <d v="2022-11-08T00:00:00"/>
    <d v="2023-01-07T00:00:00"/>
    <n v="-24"/>
    <n v="36"/>
    <n v="131.25"/>
    <n v="-3150"/>
    <n v="4725"/>
    <s v="Bonifico"/>
    <d v="2022-12-14T00:00:00"/>
    <s v="13564"/>
    <s v="SAN. BANCO POPOLARE CC TESORERIA"/>
  </r>
  <r>
    <s v="951131"/>
    <s v="99355"/>
    <x v="607"/>
    <s v="ACQ"/>
    <s v="31/PA"/>
    <d v="2022-11-04T00:00:00"/>
    <s v="SANTORO: attività LP di medico per la copertura di turni di guardia internistica interdivisionale c/o POC e turni al PS POOP - OTTOBRE 2022 (n. 3 turni + h 100,55')"/>
    <n v="6467.5"/>
    <s v="30"/>
    <d v="2022-11-08T00:00:00"/>
    <d v="2022-12-08T00:00:00"/>
    <n v="-21"/>
    <n v="9"/>
    <n v="5174"/>
    <n v="-108654"/>
    <n v="46566"/>
    <s v="Bonifico"/>
    <d v="2022-11-17T00:00:00"/>
    <s v="12293"/>
    <s v="SAN. BANCO POPOLARE CC TESORERIA"/>
  </r>
  <r>
    <s v="951132"/>
    <s v="92957"/>
    <x v="478"/>
    <s v="ACQ"/>
    <s v="004129-0CQ"/>
    <d v="2022-10-31T00:00:00"/>
    <m/>
    <n v="144.38"/>
    <s v="60"/>
    <d v="2022-11-08T00:00:00"/>
    <d v="2023-01-07T00:00:00"/>
    <n v="-24"/>
    <n v="36"/>
    <n v="131.25"/>
    <n v="-3150"/>
    <n v="4725"/>
    <s v="Bonifico"/>
    <d v="2022-12-14T00:00:00"/>
    <s v="13564"/>
    <s v="SAN. BANCO POPOLARE CC TESORERIA"/>
  </r>
  <r>
    <s v="951133"/>
    <s v="96876"/>
    <x v="7"/>
    <s v="ACQ"/>
    <s v="0740911439"/>
    <d v="2022-11-03T00:00:00"/>
    <m/>
    <n v="1947.33"/>
    <s v="60"/>
    <d v="2022-11-08T00:00:00"/>
    <d v="2023-01-07T00:00:00"/>
    <n v="-19"/>
    <n v="41"/>
    <n v="1770.3"/>
    <n v="-33635.699999999997"/>
    <n v="72582.3"/>
    <s v="Bonifico"/>
    <d v="2022-12-19T00:00:00"/>
    <s v="13965"/>
    <s v="TERR. BANCO POPOLARE"/>
  </r>
  <r>
    <s v="951134"/>
    <s v="91112"/>
    <x v="77"/>
    <s v="ACQ"/>
    <s v="0050015587"/>
    <d v="2022-10-31T00:00:00"/>
    <m/>
    <n v="56.43"/>
    <s v="60"/>
    <d v="2022-11-08T00:00:00"/>
    <d v="2023-01-07T00:00:00"/>
    <n v="-22"/>
    <n v="38"/>
    <n v="51.3"/>
    <n v="-1128.5999999999999"/>
    <n v="1949.3999999999999"/>
    <s v="Bonifico"/>
    <d v="2022-12-16T00:00:00"/>
    <s v="13885"/>
    <s v="SAN. BANCO POPOLARE CC TESORERIA"/>
  </r>
  <r>
    <s v="951136"/>
    <s v="90075"/>
    <x v="57"/>
    <s v="ACQ"/>
    <s v="9300005706"/>
    <d v="2022-11-02T00:00:00"/>
    <m/>
    <n v="12480"/>
    <s v="60"/>
    <d v="2022-11-08T00:00:00"/>
    <d v="2023-01-07T00:00:00"/>
    <n v="-33"/>
    <n v="27"/>
    <n v="12000"/>
    <n v="-396000"/>
    <n v="324000"/>
    <s v="Bonifico"/>
    <d v="2022-12-05T00:00:00"/>
    <s v="13260"/>
    <s v="SAN. BANCO POPOLARE CC TESORERIA"/>
  </r>
  <r>
    <s v="951137"/>
    <s v="90370"/>
    <x v="616"/>
    <s v="ACQ"/>
    <s v="12/FE Ottobre 2022"/>
    <d v="2022-11-04T00:00:00"/>
    <s v="FOTI: attività LP di infermiere c/o Casa circondariale CR - OTTOBRE 2022 (h 130,58')"/>
    <n v="3917.92"/>
    <s v="30"/>
    <d v="2022-11-08T00:00:00"/>
    <d v="2022-12-08T00:00:00"/>
    <n v="-21"/>
    <n v="9"/>
    <n v="3917.92"/>
    <n v="-82276.320000000007"/>
    <n v="35261.279999999999"/>
    <s v="Bonifico"/>
    <d v="2022-11-17T00:00:00"/>
    <s v="12269"/>
    <s v="SAN. BANCO POPOLARE CC TESORERIA"/>
  </r>
  <r>
    <s v="951139"/>
    <s v="98849"/>
    <x v="494"/>
    <s v="ACQ"/>
    <s v="P0000002144"/>
    <d v="2022-11-03T00:00:00"/>
    <m/>
    <n v="631.79999999999995"/>
    <s v="60"/>
    <d v="2022-11-08T00:00:00"/>
    <d v="2023-01-07T00:00:00"/>
    <n v="-24"/>
    <n v="36"/>
    <n v="607.5"/>
    <n v="-14580"/>
    <n v="21870"/>
    <s v="Bonifico"/>
    <d v="2022-12-14T00:00:00"/>
    <s v="13671"/>
    <s v="SAN. BANCO POPOLARE CC TESORERIA"/>
  </r>
  <r>
    <s v="951140"/>
    <s v="22762"/>
    <x v="418"/>
    <s v="ACQ"/>
    <s v="001897/P22"/>
    <d v="2022-10-21T00:00:00"/>
    <m/>
    <n v="878.4"/>
    <s v="60"/>
    <d v="2022-11-08T00:00:00"/>
    <d v="2023-01-07T00:00:00"/>
    <n v="-17"/>
    <n v="43"/>
    <n v="720"/>
    <n v="-12240"/>
    <n v="30960"/>
    <s v="Bonifico"/>
    <d v="2022-12-21T00:00:00"/>
    <s v="14266"/>
    <s v="SAN. BANCO POPOLARE CC TESORERIA"/>
  </r>
  <r>
    <s v="951141"/>
    <s v="99648"/>
    <x v="196"/>
    <s v="ACQ"/>
    <s v="0000664"/>
    <d v="2022-10-31T00:00:00"/>
    <m/>
    <n v="268.39999999999998"/>
    <s v="60"/>
    <d v="2022-11-08T00:00:00"/>
    <d v="2023-01-07T00:00:00"/>
    <n v="-18"/>
    <n v="42"/>
    <n v="220"/>
    <n v="-3960"/>
    <n v="9240"/>
    <s v="Bonifico"/>
    <d v="2022-12-20T00:00:00"/>
    <s v="14075"/>
    <s v="SAN. BANCO POPOLARE CC TESORERIA"/>
  </r>
  <r>
    <s v="951142"/>
    <s v="22762"/>
    <x v="418"/>
    <s v="ACQ"/>
    <s v="001999/P22"/>
    <d v="2022-10-28T00:00:00"/>
    <m/>
    <n v="468.48"/>
    <s v="60"/>
    <d v="2022-11-08T00:00:00"/>
    <d v="2023-01-07T00:00:00"/>
    <n v="-17"/>
    <n v="43"/>
    <n v="384"/>
    <n v="-6528"/>
    <n v="16512"/>
    <s v="Bonifico"/>
    <d v="2022-12-21T00:00:00"/>
    <s v="14266"/>
    <s v="SAN. BANCO POPOLARE CC TESORERIA"/>
  </r>
  <r>
    <s v="951143"/>
    <s v="90127"/>
    <x v="88"/>
    <s v="ACQ"/>
    <s v="5302506370"/>
    <d v="2022-11-02T00:00:00"/>
    <m/>
    <n v="106.45"/>
    <s v="60"/>
    <d v="2022-11-08T00:00:00"/>
    <d v="2023-01-07T00:00:00"/>
    <n v="-18"/>
    <n v="42"/>
    <n v="87.25"/>
    <n v="-1570.5"/>
    <n v="3664.5"/>
    <s v="Bonifico"/>
    <d v="2022-12-20T00:00:00"/>
    <s v="13978"/>
    <s v="SAN. BANCO POPOLARE CC TESORERIA"/>
  </r>
  <r>
    <s v="951144"/>
    <s v="91011"/>
    <x v="574"/>
    <s v="ACQ"/>
    <s v="15"/>
    <d v="2022-11-04T00:00:00"/>
    <s v="KOLTSOVA: attività LP di pediatra per la copertura di turni e reperibilità c/o POOP - OTTOBRE 2022 (h 162,32')"/>
    <n v="8116"/>
    <s v="30"/>
    <d v="2022-11-08T00:00:00"/>
    <d v="2022-12-08T00:00:00"/>
    <n v="-21"/>
    <n v="9"/>
    <n v="6492.8"/>
    <n v="-136348.80000000002"/>
    <n v="58435.200000000004"/>
    <s v="Bonifico"/>
    <d v="2022-11-17T00:00:00"/>
    <s v="12287"/>
    <s v="SAN. BANCO POPOLARE CC TESORERIA"/>
  </r>
  <r>
    <s v="951146"/>
    <s v="95752"/>
    <x v="358"/>
    <s v="ACQ"/>
    <s v="1056979048"/>
    <d v="2022-11-04T00:00:00"/>
    <m/>
    <n v="135.19999999999999"/>
    <s v="60"/>
    <d v="2022-11-08T00:00:00"/>
    <d v="2023-01-07T00:00:00"/>
    <n v="-24"/>
    <n v="36"/>
    <n v="130"/>
    <n v="-3120"/>
    <n v="4680"/>
    <s v="Bonifico"/>
    <d v="2022-12-14T00:00:00"/>
    <s v="13567"/>
    <s v="SAN. BANCO POPOLARE CC TESORERIA"/>
  </r>
  <r>
    <s v="951147"/>
    <s v="95783"/>
    <x v="183"/>
    <s v="ACQ"/>
    <s v="3641 /PA"/>
    <d v="2022-10-28T00:00:00"/>
    <m/>
    <n v="400.44"/>
    <s v="60"/>
    <d v="2022-11-08T00:00:00"/>
    <d v="2023-01-07T00:00:00"/>
    <n v="-17"/>
    <n v="43"/>
    <n v="328.23"/>
    <n v="-5579.91"/>
    <n v="14113.890000000001"/>
    <s v="Bonifico"/>
    <d v="2022-12-21T00:00:00"/>
    <s v="14228"/>
    <s v="SAN. BANCO POPOLARE CC TESORERIA"/>
  </r>
  <r>
    <s v="951148"/>
    <s v="95783"/>
    <x v="183"/>
    <s v="ACQ"/>
    <s v="3640 /PA"/>
    <d v="2022-10-28T00:00:00"/>
    <m/>
    <n v="509.84"/>
    <s v="60"/>
    <d v="2022-11-08T00:00:00"/>
    <d v="2023-01-07T00:00:00"/>
    <n v="-24"/>
    <n v="36"/>
    <n v="417.9"/>
    <n v="-10029.599999999999"/>
    <n v="15044.4"/>
    <s v="Bonifico"/>
    <d v="2022-12-14T00:00:00"/>
    <s v="13465"/>
    <s v="SAN. BANCO POPOLARE CC TESORERIA"/>
  </r>
  <r>
    <s v="951149"/>
    <s v="18707"/>
    <x v="413"/>
    <s v="ACQ"/>
    <s v="00010011979"/>
    <d v="2022-10-31T00:00:00"/>
    <m/>
    <n v="169.47"/>
    <s v="60"/>
    <d v="2022-11-08T00:00:00"/>
    <d v="2023-01-07T00:00:00"/>
    <n v="-24"/>
    <n v="36"/>
    <n v="161.4"/>
    <n v="-3873.6000000000004"/>
    <n v="5810.4000000000005"/>
    <s v="Bonifico"/>
    <d v="2022-12-14T00:00:00"/>
    <s v="13621"/>
    <s v="SAN. BANCO POPOLARE CC TESORERIA"/>
  </r>
  <r>
    <s v="951150"/>
    <s v="22764"/>
    <x v="464"/>
    <s v="ACQ"/>
    <s v="X04585"/>
    <d v="2022-10-31T00:00:00"/>
    <s v="COVID"/>
    <n v="931.39"/>
    <s v="60"/>
    <d v="2022-11-08T00:00:00"/>
    <d v="2023-01-07T00:00:00"/>
    <n v="-18"/>
    <n v="42"/>
    <n v="887.04"/>
    <n v="-15966.72"/>
    <n v="37255.68"/>
    <s v="Bonifico"/>
    <d v="2022-12-20T00:00:00"/>
    <s v="14062"/>
    <s v="SAN. BANCO POPOLARE CC TESORERIA"/>
  </r>
  <r>
    <s v="951152"/>
    <s v="22641"/>
    <x v="170"/>
    <s v="ACQ"/>
    <s v="5916111107"/>
    <d v="2022-10-25T00:00:00"/>
    <m/>
    <n v="10164"/>
    <s v="60"/>
    <d v="2022-11-08T00:00:00"/>
    <d v="2023-01-07T00:00:00"/>
    <n v="-22"/>
    <n v="38"/>
    <n v="9240"/>
    <n v="-203280"/>
    <n v="351120"/>
    <s v="Bonifico"/>
    <d v="2022-12-16T00:00:00"/>
    <s v="13839"/>
    <s v="SAN. BANCO POPOLARE CC TESORERIA"/>
  </r>
  <r>
    <s v="951153"/>
    <s v="94919"/>
    <x v="84"/>
    <s v="ACQ"/>
    <s v="22020892R8"/>
    <d v="2022-11-02T00:00:00"/>
    <m/>
    <n v="1965.6"/>
    <s v="60"/>
    <d v="2022-11-08T00:00:00"/>
    <d v="2023-01-07T00:00:00"/>
    <n v="-24"/>
    <n v="36"/>
    <n v="1890"/>
    <n v="-45360"/>
    <n v="68040"/>
    <s v="Bonifico"/>
    <d v="2022-12-14T00:00:00"/>
    <s v="13542"/>
    <s v="SAN. BANCO POPOLARE CC TESORERIA"/>
  </r>
  <r>
    <s v="951154"/>
    <s v="22764"/>
    <x v="464"/>
    <s v="ACQ"/>
    <s v="X04587"/>
    <d v="2022-10-31T00:00:00"/>
    <m/>
    <n v="2717.77"/>
    <s v="60"/>
    <d v="2022-11-08T00:00:00"/>
    <d v="2023-01-07T00:00:00"/>
    <n v="-24"/>
    <n v="36"/>
    <n v="2227.6799999999998"/>
    <n v="-53464.319999999992"/>
    <n v="80196.479999999996"/>
    <s v="Bonifico"/>
    <d v="2022-12-14T00:00:00"/>
    <s v="13616"/>
    <s v="SAN. BANCO POPOLARE CC TESORERIA"/>
  </r>
  <r>
    <s v="951156"/>
    <s v="22764"/>
    <x v="464"/>
    <s v="ACQ"/>
    <s v="X04586"/>
    <d v="2022-10-31T00:00:00"/>
    <s v="COVID"/>
    <n v="990.99"/>
    <s v="60"/>
    <d v="2022-11-08T00:00:00"/>
    <d v="2023-01-07T00:00:00"/>
    <n v="-18"/>
    <n v="42"/>
    <n v="943.8"/>
    <n v="-16988.399999999998"/>
    <n v="39639.599999999999"/>
    <s v="Bonifico"/>
    <d v="2022-12-20T00:00:00"/>
    <s v="14062"/>
    <s v="SAN. BANCO POPOLARE CC TESORERIA"/>
  </r>
  <r>
    <s v="951157"/>
    <s v="91728"/>
    <x v="738"/>
    <s v="ACQ"/>
    <s v="2218/2022/PA"/>
    <d v="2022-10-31T00:00:00"/>
    <s v="COVID"/>
    <n v="252"/>
    <s v="60"/>
    <d v="2022-11-08T00:00:00"/>
    <d v="2023-01-07T00:00:00"/>
    <n v="-22"/>
    <n v="38"/>
    <n v="240"/>
    <n v="-5280"/>
    <n v="9120"/>
    <s v="Bonifico"/>
    <d v="2022-12-16T00:00:00"/>
    <s v="13827"/>
    <s v="SAN. BANCO POPOLARE CC TESORERIA"/>
  </r>
  <r>
    <s v="951158"/>
    <s v="94919"/>
    <x v="84"/>
    <s v="ACQ"/>
    <s v="22020891R8"/>
    <d v="2022-11-02T00:00:00"/>
    <m/>
    <n v="1731.6"/>
    <s v="60"/>
    <d v="2022-11-08T00:00:00"/>
    <d v="2023-01-07T00:00:00"/>
    <n v="-24"/>
    <n v="36"/>
    <n v="1665"/>
    <n v="-39960"/>
    <n v="59940"/>
    <s v="Bonifico"/>
    <d v="2022-12-14T00:00:00"/>
    <s v="13542"/>
    <s v="SAN. BANCO POPOLARE CC TESORERIA"/>
  </r>
  <r>
    <s v="951159"/>
    <s v="96023"/>
    <x v="49"/>
    <s v="ACQ"/>
    <s v="92218086"/>
    <d v="2022-10-28T00:00:00"/>
    <m/>
    <n v="62.4"/>
    <s v="60"/>
    <d v="2022-11-08T00:00:00"/>
    <d v="2023-01-07T00:00:00"/>
    <n v="-24"/>
    <n v="36"/>
    <n v="60"/>
    <n v="-1440"/>
    <n v="2160"/>
    <s v="Bonifico"/>
    <d v="2022-12-14T00:00:00"/>
    <s v="13584"/>
    <s v="SAN. BANCO POPOLARE CC TESORERIA"/>
  </r>
  <r>
    <s v="951160"/>
    <s v="91250"/>
    <x v="344"/>
    <s v="ACQ"/>
    <s v="6312/PA"/>
    <d v="2022-10-31T00:00:00"/>
    <m/>
    <n v="67.180000000000007"/>
    <s v="60"/>
    <d v="2022-11-08T00:00:00"/>
    <d v="2023-01-07T00:00:00"/>
    <n v="-24"/>
    <n v="36"/>
    <n v="64.599999999999994"/>
    <n v="-1550.3999999999999"/>
    <n v="2325.6"/>
    <s v="Bonifico"/>
    <d v="2022-12-14T00:00:00"/>
    <s v="13459"/>
    <s v="SAN. BANCO POPOLARE CC TESORERIA"/>
  </r>
  <r>
    <s v="951162"/>
    <s v="22536"/>
    <x v="9"/>
    <s v="ACQ"/>
    <s v="22050372"/>
    <d v="2022-11-04T00:00:00"/>
    <m/>
    <n v="493.92"/>
    <s v="60"/>
    <d v="2022-11-08T00:00:00"/>
    <d v="2023-01-07T00:00:00"/>
    <n v="-22"/>
    <n v="38"/>
    <n v="404.85"/>
    <n v="-8906.7000000000007"/>
    <n v="15384.300000000001"/>
    <s v="Bonifico"/>
    <d v="2022-12-16T00:00:00"/>
    <s v="13825"/>
    <s v="SAN. BANCO POPOLARE CC TESORERIA"/>
  </r>
  <r>
    <s v="951163"/>
    <s v="99734"/>
    <x v="167"/>
    <s v="ACQ"/>
    <s v="22508839"/>
    <d v="2022-11-02T00:00:00"/>
    <m/>
    <n v="1456"/>
    <s v="60"/>
    <d v="2022-11-08T00:00:00"/>
    <d v="2023-01-07T00:00:00"/>
    <n v="-18"/>
    <n v="42"/>
    <n v="1400"/>
    <n v="-25200"/>
    <n v="58800"/>
    <s v="Bonifico"/>
    <d v="2022-12-20T00:00:00"/>
    <s v="14103"/>
    <s v="SAN. BANCO POPOLARE CC TESORERIA"/>
  </r>
  <r>
    <s v="951165"/>
    <s v="99734"/>
    <x v="167"/>
    <s v="ACQ"/>
    <s v="22508842"/>
    <d v="2022-11-02T00:00:00"/>
    <m/>
    <n v="1456"/>
    <s v="60"/>
    <d v="2022-11-08T00:00:00"/>
    <d v="2023-01-07T00:00:00"/>
    <n v="-18"/>
    <n v="42"/>
    <n v="1400"/>
    <n v="-25200"/>
    <n v="58800"/>
    <s v="Bonifico"/>
    <d v="2022-12-20T00:00:00"/>
    <s v="14103"/>
    <s v="SAN. BANCO POPOLARE CC TESORERIA"/>
  </r>
  <r>
    <s v="951166"/>
    <s v="94546"/>
    <x v="71"/>
    <s v="ACQ"/>
    <s v="1011366415"/>
    <d v="2022-11-04T00:00:00"/>
    <m/>
    <n v="683.2"/>
    <s v="60"/>
    <d v="2022-11-08T00:00:00"/>
    <d v="2023-01-07T00:00:00"/>
    <n v="-18"/>
    <n v="42"/>
    <n v="560"/>
    <n v="-10080"/>
    <n v="23520"/>
    <s v="Bonifico"/>
    <d v="2022-12-20T00:00:00"/>
    <s v="13998"/>
    <s v="SAN. BANCO POPOLARE CC TESORERIA"/>
  </r>
  <r>
    <s v="951167"/>
    <s v="94614"/>
    <x v="262"/>
    <s v="ACQ"/>
    <s v="7172160136"/>
    <d v="2022-11-02T00:00:00"/>
    <m/>
    <n v="124.8"/>
    <s v="60"/>
    <d v="2022-11-08T00:00:00"/>
    <d v="2023-01-07T00:00:00"/>
    <n v="-17"/>
    <n v="43"/>
    <n v="120"/>
    <n v="-2040"/>
    <n v="5160"/>
    <s v="Bonifico"/>
    <d v="2022-12-21T00:00:00"/>
    <s v="14254"/>
    <s v="SAN. BANCO POPOLARE CC TESORERIA"/>
  </r>
  <r>
    <s v="951168"/>
    <s v="100113"/>
    <x v="94"/>
    <s v="ACQ"/>
    <s v="5320047103"/>
    <d v="2022-11-04T00:00:00"/>
    <m/>
    <n v="3396.48"/>
    <s v="60"/>
    <d v="2022-11-08T00:00:00"/>
    <d v="2023-01-07T00:00:00"/>
    <n v="-24"/>
    <n v="36"/>
    <n v="2784"/>
    <n v="-66816"/>
    <n v="100224"/>
    <s v="Bonifico"/>
    <d v="2022-12-14T00:00:00"/>
    <s v="13626"/>
    <s v="SAN. BANCO POPOLARE CC TESORERIA"/>
  </r>
  <r>
    <s v="951169"/>
    <s v="98140"/>
    <x v="350"/>
    <s v="ACQ"/>
    <s v="16/PA"/>
    <d v="2022-10-28T00:00:00"/>
    <s v="OTT22 ADEG INSEGNE NVO HUB VACC TERRIT"/>
    <n v="5721.8"/>
    <s v="60"/>
    <d v="2022-11-08T00:00:00"/>
    <d v="2023-01-07T00:00:00"/>
    <n v="-33"/>
    <n v="27"/>
    <n v="4690"/>
    <n v="-154770"/>
    <n v="126630"/>
    <s v="Bonifico"/>
    <d v="2022-12-05T00:00:00"/>
    <s v="13281"/>
    <s v="TERR. BANCO POPOLARE"/>
  </r>
  <r>
    <s v="951170"/>
    <s v="92957"/>
    <x v="478"/>
    <s v="ACQ"/>
    <s v="004136-0CQ"/>
    <d v="2022-10-31T00:00:00"/>
    <m/>
    <n v="144.38"/>
    <s v="60"/>
    <d v="2022-11-08T00:00:00"/>
    <d v="2023-01-07T00:00:00"/>
    <n v="-24"/>
    <n v="36"/>
    <n v="131.25"/>
    <n v="-3150"/>
    <n v="4725"/>
    <s v="Bonifico"/>
    <d v="2022-12-14T00:00:00"/>
    <s v="13564"/>
    <s v="SAN. BANCO POPOLARE CC TESORERIA"/>
  </r>
  <r>
    <s v="951173"/>
    <s v="92957"/>
    <x v="478"/>
    <s v="ACQ"/>
    <s v="004131-0CQ"/>
    <d v="2022-10-31T00:00:00"/>
    <m/>
    <n v="144.38"/>
    <s v="60"/>
    <d v="2022-11-08T00:00:00"/>
    <d v="2023-01-07T00:00:00"/>
    <n v="-24"/>
    <n v="36"/>
    <n v="131.25"/>
    <n v="-3150"/>
    <n v="4725"/>
    <s v="Bonifico"/>
    <d v="2022-12-14T00:00:00"/>
    <s v="13564"/>
    <s v="SAN. BANCO POPOLARE CC TESORERIA"/>
  </r>
  <r>
    <s v="951174"/>
    <s v="90426"/>
    <x v="739"/>
    <s v="ACQ"/>
    <s v="1195-PA"/>
    <d v="2022-10-31T00:00:00"/>
    <m/>
    <n v="1061.4000000000001"/>
    <s v="60"/>
    <d v="2022-11-08T00:00:00"/>
    <d v="2023-01-07T00:00:00"/>
    <n v="-24"/>
    <n v="36"/>
    <n v="870"/>
    <n v="-20880"/>
    <n v="31320"/>
    <s v="Bonifico"/>
    <d v="2022-12-14T00:00:00"/>
    <s v="13529"/>
    <s v="SAN. BANCO POPOLARE CC TESORERIA"/>
  </r>
  <r>
    <s v="951175"/>
    <s v="92957"/>
    <x v="478"/>
    <s v="ACQ"/>
    <s v="004127-0CQ"/>
    <d v="2022-10-31T00:00:00"/>
    <m/>
    <n v="144.38"/>
    <s v="60"/>
    <d v="2022-11-08T00:00:00"/>
    <d v="2023-01-07T00:00:00"/>
    <n v="-24"/>
    <n v="36"/>
    <n v="131.25"/>
    <n v="-3150"/>
    <n v="4725"/>
    <s v="Bonifico"/>
    <d v="2022-12-14T00:00:00"/>
    <s v="13564"/>
    <s v="SAN. BANCO POPOLARE CC TESORERIA"/>
  </r>
  <r>
    <s v="951176"/>
    <s v="92957"/>
    <x v="478"/>
    <s v="ACQ"/>
    <s v="004134-0CQ"/>
    <d v="2022-10-31T00:00:00"/>
    <m/>
    <n v="144.38"/>
    <s v="60"/>
    <d v="2022-11-08T00:00:00"/>
    <d v="2023-01-07T00:00:00"/>
    <n v="-24"/>
    <n v="36"/>
    <n v="131.25"/>
    <n v="-3150"/>
    <n v="4725"/>
    <s v="Bonifico"/>
    <d v="2022-12-14T00:00:00"/>
    <s v="13564"/>
    <s v="SAN. BANCO POPOLARE CC TESORERIA"/>
  </r>
  <r>
    <s v="951179"/>
    <s v="96777"/>
    <x v="373"/>
    <s v="ACQ"/>
    <s v="2212003614"/>
    <d v="2022-10-31T00:00:00"/>
    <m/>
    <n v="144.01"/>
    <s v="60"/>
    <d v="2022-11-08T00:00:00"/>
    <d v="2023-01-07T00:00:00"/>
    <n v="-22"/>
    <n v="38"/>
    <n v="130.91999999999999"/>
    <n v="-2880.24"/>
    <n v="4974.9599999999991"/>
    <s v="Bonifico"/>
    <d v="2022-12-16T00:00:00"/>
    <s v="13868"/>
    <s v="SAN. BANCO POPOLARE CC TESORERIA"/>
  </r>
  <r>
    <s v="951181"/>
    <s v="98205"/>
    <x v="73"/>
    <s v="ACQ"/>
    <s v="BFV525398"/>
    <d v="2022-10-31T00:00:00"/>
    <s v="NC A STORNO PARZ. FT BFV522678 DEL 30/9/22"/>
    <n v="-2869.39"/>
    <s v="60"/>
    <d v="2022-11-08T00:00:00"/>
    <d v="2023-01-07T00:00:00"/>
    <n v="0"/>
    <n v="60"/>
    <n v="-2532.79"/>
    <n v="0"/>
    <n v="-151967.4"/>
    <s v="Bonifico"/>
    <d v="2022-11-29T00:00:00"/>
    <s v="12976"/>
    <s v="SAN. BANCO POPOLARE CC TESORERIA"/>
  </r>
  <r>
    <s v="951182"/>
    <s v="101131"/>
    <x v="666"/>
    <s v="ACQ"/>
    <s v="FPA 11/22"/>
    <d v="2022-11-05T00:00:00"/>
    <s v="BRAMBILLA: Attività LP di coordinatore e data manger nell'ambito degli studi clinici COVID 19 c/o Malattie infettive POC - OTTOBRE 2022 (Comp. fisso - 84 h)"/>
    <n v="1000"/>
    <s v="30"/>
    <d v="2022-11-08T00:00:00"/>
    <d v="2022-12-08T00:00:00"/>
    <n v="-21"/>
    <n v="9"/>
    <n v="1000"/>
    <n v="-21000"/>
    <n v="9000"/>
    <s v="Bonifico"/>
    <d v="2022-11-17T00:00:00"/>
    <s v="12281"/>
    <s v="SAN. BANCO POPOLARE CC TESORERIA"/>
  </r>
  <r>
    <s v="951183"/>
    <s v="94699"/>
    <x v="96"/>
    <s v="ACQ"/>
    <s v="2022036718"/>
    <d v="2022-11-02T00:00:00"/>
    <m/>
    <n v="91.74"/>
    <s v="60"/>
    <d v="2022-11-08T00:00:00"/>
    <d v="2023-01-07T00:00:00"/>
    <n v="-24"/>
    <n v="36"/>
    <n v="75.2"/>
    <n v="-1804.8000000000002"/>
    <n v="2707.2000000000003"/>
    <s v="Bonifico"/>
    <d v="2022-12-14T00:00:00"/>
    <s v="13629"/>
    <s v="SAN. BANCO POPOLARE CC TESORERIA"/>
  </r>
  <r>
    <s v="951184"/>
    <s v="90075"/>
    <x v="57"/>
    <s v="ACQ"/>
    <s v="222074008"/>
    <d v="2022-11-03T00:00:00"/>
    <m/>
    <n v="1462.54"/>
    <s v="60"/>
    <d v="2022-11-08T00:00:00"/>
    <d v="2023-01-07T00:00:00"/>
    <n v="-18"/>
    <n v="42"/>
    <n v="1198.8"/>
    <n v="-21578.399999999998"/>
    <n v="50349.599999999999"/>
    <s v="Bonifico"/>
    <d v="2022-12-20T00:00:00"/>
    <s v="13983"/>
    <s v="SAN. BANCO POPOLARE CC TESORERIA"/>
  </r>
  <r>
    <s v="951185"/>
    <s v="94699"/>
    <x v="96"/>
    <s v="ACQ"/>
    <s v="2022036721"/>
    <d v="2022-11-02T00:00:00"/>
    <m/>
    <n v="15.25"/>
    <s v="60"/>
    <d v="2022-11-08T00:00:00"/>
    <d v="2023-01-07T00:00:00"/>
    <n v="-24"/>
    <n v="36"/>
    <n v="12.5"/>
    <n v="-300"/>
    <n v="450"/>
    <s v="Bonifico"/>
    <d v="2022-12-14T00:00:00"/>
    <s v="13629"/>
    <s v="SAN. BANCO POPOLARE CC TESORERIA"/>
  </r>
  <r>
    <s v="951186"/>
    <s v="90075"/>
    <x v="57"/>
    <s v="ACQ"/>
    <s v="9300005749"/>
    <d v="2022-11-03T00:00:00"/>
    <s v="VEDI NC 9300005716 DEL 3/11/22 A STORNO TOT."/>
    <n v="1560"/>
    <s v="60"/>
    <d v="2022-11-08T00:00:00"/>
    <d v="2023-01-07T00:00:00"/>
    <n v="0"/>
    <n v="60"/>
    <n v="1500"/>
    <n v="0"/>
    <n v="90000"/>
    <s v="Bonifico"/>
    <d v="2022-12-05T00:00:00"/>
    <s v="13260"/>
    <s v="SAN. BANCO POPOLARE CC TESORERIA"/>
  </r>
  <r>
    <s v="951189"/>
    <s v="3201"/>
    <x v="399"/>
    <s v="ACQ"/>
    <s v="P1787"/>
    <d v="2022-10-31T00:00:00"/>
    <m/>
    <n v="325.13"/>
    <s v="60"/>
    <d v="2022-11-08T00:00:00"/>
    <d v="2023-01-07T00:00:00"/>
    <n v="-17"/>
    <n v="43"/>
    <n v="266.5"/>
    <n v="-4530.5"/>
    <n v="11459.5"/>
    <s v="Bonifico"/>
    <d v="2022-12-21T00:00:00"/>
    <s v="14232"/>
    <s v="SAN. BANCO POPOLARE CC TESORERIA"/>
  </r>
  <r>
    <s v="951190"/>
    <s v="98627"/>
    <x v="520"/>
    <s v="ACQ"/>
    <s v="8134132991"/>
    <d v="2022-10-25T00:00:00"/>
    <m/>
    <n v="265.25"/>
    <s v="60"/>
    <d v="2022-11-08T00:00:00"/>
    <d v="2023-01-07T00:00:00"/>
    <n v="-22"/>
    <n v="38"/>
    <n v="241.14"/>
    <n v="-5305.08"/>
    <n v="9163.32"/>
    <s v="Bonifico"/>
    <d v="2022-12-16T00:00:00"/>
    <s v="13840"/>
    <s v="SAN. BANCO POPOLARE CC TESORERIA"/>
  </r>
  <r>
    <s v="951191"/>
    <s v="22762"/>
    <x v="418"/>
    <s v="ACQ"/>
    <s v="001896/P22"/>
    <d v="2022-10-21T00:00:00"/>
    <m/>
    <n v="132.54"/>
    <s v="60"/>
    <d v="2022-11-08T00:00:00"/>
    <d v="2023-01-07T00:00:00"/>
    <n v="-18"/>
    <n v="42"/>
    <n v="108.64"/>
    <n v="-1955.52"/>
    <n v="4562.88"/>
    <s v="Bonifico"/>
    <d v="2022-12-20T00:00:00"/>
    <s v="14081"/>
    <s v="SAN. BANCO POPOLARE CC TESORERIA"/>
  </r>
  <r>
    <s v="951193"/>
    <s v="90003"/>
    <x v="42"/>
    <s v="ACQ"/>
    <s v="S22D000771"/>
    <d v="2022-10-31T00:00:00"/>
    <m/>
    <n v="31158.799999999999"/>
    <s v="60"/>
    <d v="2022-11-08T00:00:00"/>
    <d v="2023-01-07T00:00:00"/>
    <n v="-39"/>
    <n v="21"/>
    <n v="25540"/>
    <n v="-996060"/>
    <n v="536340"/>
    <s v="Bonifico"/>
    <d v="2022-11-29T00:00:00"/>
    <s v="12972"/>
    <s v="SAN. BANCO POPOLARE CC TESORERIA"/>
  </r>
  <r>
    <s v="951195"/>
    <s v="95336"/>
    <x v="31"/>
    <s v="ACQ"/>
    <s v="11682/PA"/>
    <d v="2022-10-31T00:00:00"/>
    <m/>
    <n v="358.68"/>
    <s v="60"/>
    <d v="2022-11-08T00:00:00"/>
    <d v="2023-01-07T00:00:00"/>
    <n v="-18"/>
    <n v="42"/>
    <n v="294"/>
    <n v="-5292"/>
    <n v="12348"/>
    <s v="Bonifico"/>
    <d v="2022-12-20T00:00:00"/>
    <s v="14124"/>
    <s v="SAN. BANCO POPOLARE CC TESORERIA"/>
  </r>
  <r>
    <s v="951196"/>
    <s v="96419"/>
    <x v="160"/>
    <s v="ACQ"/>
    <s v="P3686"/>
    <d v="2022-10-27T00:00:00"/>
    <m/>
    <n v="258.72000000000003"/>
    <s v="60"/>
    <d v="2022-11-08T00:00:00"/>
    <d v="2023-01-07T00:00:00"/>
    <n v="-18"/>
    <n v="42"/>
    <n v="235.2"/>
    <n v="-4233.5999999999995"/>
    <n v="9878.4"/>
    <s v="Bonifico"/>
    <d v="2022-12-20T00:00:00"/>
    <s v="14129"/>
    <s v="SAN. BANCO POPOLARE CC TESORERIA"/>
  </r>
  <r>
    <s v="951197"/>
    <s v="91477"/>
    <x v="106"/>
    <s v="ACQ"/>
    <s v="1209399403"/>
    <d v="2022-11-03T00:00:00"/>
    <m/>
    <n v="1560"/>
    <s v="60"/>
    <d v="2022-11-08T00:00:00"/>
    <d v="2023-01-07T00:00:00"/>
    <n v="-24"/>
    <n v="36"/>
    <n v="1500"/>
    <n v="-36000"/>
    <n v="54000"/>
    <s v="Bonifico"/>
    <d v="2022-12-14T00:00:00"/>
    <s v="13597"/>
    <s v="SAN. BANCO POPOLARE CC TESORERIA"/>
  </r>
  <r>
    <s v="951200"/>
    <s v="99134"/>
    <x v="320"/>
    <s v="ACQ"/>
    <s v="3042224592"/>
    <d v="2022-10-24T00:00:00"/>
    <m/>
    <n v="430.1"/>
    <s v="60"/>
    <d v="2022-11-08T00:00:00"/>
    <d v="2023-01-07T00:00:00"/>
    <n v="-17"/>
    <n v="43"/>
    <n v="391"/>
    <n v="-6647"/>
    <n v="16813"/>
    <s v="Bonifico"/>
    <d v="2022-12-21T00:00:00"/>
    <s v="14194"/>
    <s v="SAN. BANCO POPOLARE CC TESORERIA"/>
  </r>
  <r>
    <s v="951201"/>
    <s v="91559"/>
    <x v="75"/>
    <s v="ACQ"/>
    <s v="0240003693"/>
    <d v="2022-10-31T00:00:00"/>
    <m/>
    <n v="33.01"/>
    <s v="60"/>
    <d v="2022-11-08T00:00:00"/>
    <d v="2023-01-07T00:00:00"/>
    <n v="-22"/>
    <n v="38"/>
    <n v="30.01"/>
    <n v="-660.22"/>
    <n v="1140.3800000000001"/>
    <s v="Bonifico"/>
    <d v="2022-12-16T00:00:00"/>
    <s v="13945"/>
    <s v="SAN. BANCO POPOLARE CC TESORERIA"/>
  </r>
  <r>
    <s v="951207"/>
    <s v="91477"/>
    <x v="106"/>
    <s v="ACQ"/>
    <s v="1209401077"/>
    <d v="2022-11-04T00:00:00"/>
    <m/>
    <n v="231.8"/>
    <s v="60"/>
    <d v="2022-11-08T00:00:00"/>
    <d v="2023-01-07T00:00:00"/>
    <n v="-24"/>
    <n v="36"/>
    <n v="190"/>
    <n v="-4560"/>
    <n v="6840"/>
    <s v="Bonifico"/>
    <d v="2022-12-14T00:00:00"/>
    <s v="13597"/>
    <s v="SAN. BANCO POPOLARE CC TESORERIA"/>
  </r>
  <r>
    <s v="951209"/>
    <s v="90891"/>
    <x v="484"/>
    <s v="ACQ"/>
    <s v="200014019"/>
    <d v="2022-10-25T00:00:00"/>
    <m/>
    <n v="862.5"/>
    <s v="60"/>
    <d v="2022-11-08T00:00:00"/>
    <d v="2023-01-07T00:00:00"/>
    <n v="-22"/>
    <n v="38"/>
    <n v="784.09"/>
    <n v="-17249.98"/>
    <n v="29795.420000000002"/>
    <s v="Bonifico"/>
    <d v="2022-12-16T00:00:00"/>
    <s v="13905"/>
    <s v="SAN. BANCO POPOLARE CC TESORERIA"/>
  </r>
  <r>
    <s v="951210"/>
    <s v="99811"/>
    <x v="514"/>
    <s v="ACQ"/>
    <s v="485/01"/>
    <d v="2022-10-31T00:00:00"/>
    <s v="manut imp.videosorv ago22"/>
    <n v="7231.55"/>
    <s v="60"/>
    <d v="2022-11-08T00:00:00"/>
    <d v="2023-01-07T00:00:00"/>
    <n v="-24"/>
    <n v="36"/>
    <n v="5927.5"/>
    <n v="-142260"/>
    <n v="213390"/>
    <s v="Bonifico"/>
    <d v="2022-12-14T00:00:00"/>
    <s v="13608"/>
    <s v="SAN. BANCO POPOLARE CC TESORERIA"/>
  </r>
  <r>
    <s v="951211"/>
    <s v="90619"/>
    <x v="497"/>
    <s v="ACQ"/>
    <s v="C63 42010564"/>
    <d v="2022-10-10T00:00:00"/>
    <m/>
    <n v="331.51"/>
    <s v="60"/>
    <d v="2022-11-08T00:00:00"/>
    <d v="2023-01-07T00:00:00"/>
    <n v="-24"/>
    <n v="36"/>
    <n v="271.73"/>
    <n v="-6521.52"/>
    <n v="9782.2800000000007"/>
    <s v="Bonifico"/>
    <d v="2022-12-14T00:00:00"/>
    <s v="13537"/>
    <s v="SAN. BANCO POPOLARE CC TESORERIA"/>
  </r>
  <r>
    <s v="951212"/>
    <s v="96031"/>
    <x v="203"/>
    <s v="ACQ"/>
    <s v="001736/PA"/>
    <d v="2022-10-31T00:00:00"/>
    <s v="COVID"/>
    <n v="133.35"/>
    <s v="60"/>
    <d v="2022-11-08T00:00:00"/>
    <d v="2023-01-07T00:00:00"/>
    <n v="-18"/>
    <n v="42"/>
    <n v="127"/>
    <n v="-2286"/>
    <n v="5334"/>
    <s v="Bonifico"/>
    <d v="2022-12-20T00:00:00"/>
    <s v="13985"/>
    <s v="SAN. BANCO POPOLARE CC TESORERIA"/>
  </r>
  <r>
    <s v="951213"/>
    <s v="22839"/>
    <x v="278"/>
    <s v="ACQ"/>
    <s v="25904899"/>
    <d v="2022-10-31T00:00:00"/>
    <m/>
    <n v="247.52"/>
    <s v="60"/>
    <d v="2022-11-08T00:00:00"/>
    <d v="2023-01-07T00:00:00"/>
    <n v="-24"/>
    <n v="36"/>
    <n v="238"/>
    <n v="-5712"/>
    <n v="8568"/>
    <s v="Bonifico"/>
    <d v="2022-12-14T00:00:00"/>
    <s v="13590"/>
    <s v="SAN. BANCO POPOLARE CC TESORERIA"/>
  </r>
  <r>
    <s v="951215"/>
    <s v="96023"/>
    <x v="49"/>
    <s v="ACQ"/>
    <s v="92218063"/>
    <d v="2022-10-28T00:00:00"/>
    <s v="NC A STORNO TOT. FT 92215170 DEL 7/9/22"/>
    <n v="-97.34"/>
    <s v="60"/>
    <d v="2022-11-08T00:00:00"/>
    <d v="2023-01-07T00:00:00"/>
    <n v="0"/>
    <n v="60"/>
    <n v="-93.6"/>
    <n v="0"/>
    <n v="-5616"/>
    <s v="Bonifico"/>
    <d v="2022-11-23T00:00:00"/>
    <s v="12538"/>
    <s v="SAN. BANCO POPOLARE CC TESORERIA"/>
  </r>
  <r>
    <s v="951216"/>
    <s v="97183"/>
    <x v="204"/>
    <s v="ACQ"/>
    <s v="59870"/>
    <d v="2022-11-03T00:00:00"/>
    <m/>
    <n v="275"/>
    <s v="60"/>
    <d v="2022-11-08T00:00:00"/>
    <d v="2023-01-07T00:00:00"/>
    <n v="-24"/>
    <n v="36"/>
    <n v="250"/>
    <n v="-6000"/>
    <n v="9000"/>
    <s v="Bonifico"/>
    <d v="2022-12-14T00:00:00"/>
    <s v="13565"/>
    <s v="SAN. BANCO POPOLARE CC TESORERIA"/>
  </r>
  <r>
    <s v="951218"/>
    <s v="91275"/>
    <x v="412"/>
    <s v="ACQ"/>
    <s v="8029011"/>
    <d v="2022-10-31T00:00:00"/>
    <m/>
    <n v="56.22"/>
    <s v="60"/>
    <d v="2022-11-08T00:00:00"/>
    <d v="2023-01-07T00:00:00"/>
    <n v="-17"/>
    <n v="43"/>
    <n v="46.08"/>
    <n v="-783.36"/>
    <n v="1981.4399999999998"/>
    <s v="Bonifico"/>
    <d v="2022-12-21T00:00:00"/>
    <s v="14269"/>
    <s v="SAN. BANCO POPOLARE CC TESORERIA"/>
  </r>
  <r>
    <s v="951219"/>
    <s v="10281"/>
    <x v="189"/>
    <s v="ACQ"/>
    <s v="3363221813"/>
    <d v="2022-11-03T00:00:00"/>
    <m/>
    <n v="1519.9"/>
    <s v="60"/>
    <d v="2022-11-08T00:00:00"/>
    <d v="2023-01-07T00:00:00"/>
    <n v="-24"/>
    <n v="36"/>
    <n v="1245.82"/>
    <n v="-29899.68"/>
    <n v="44849.52"/>
    <s v="Bonifico"/>
    <d v="2022-12-14T00:00:00"/>
    <s v="13447"/>
    <s v="SAN. BANCO POPOLARE CC TESORERIA"/>
  </r>
  <r>
    <s v="951220"/>
    <s v="92001"/>
    <x v="270"/>
    <s v="ACQ"/>
    <s v="2201013867"/>
    <d v="2022-10-31T00:00:00"/>
    <m/>
    <n v="118.62"/>
    <s v="60"/>
    <d v="2022-11-08T00:00:00"/>
    <d v="2023-01-07T00:00:00"/>
    <n v="-22"/>
    <n v="38"/>
    <n v="107.84"/>
    <n v="-2372.48"/>
    <n v="4097.92"/>
    <s v="Bonifico"/>
    <d v="2022-12-16T00:00:00"/>
    <s v="13954"/>
    <s v="SAN. BANCO POPOLARE CC TESORERIA"/>
  </r>
  <r>
    <s v="951225"/>
    <s v="96031"/>
    <x v="203"/>
    <s v="ACQ"/>
    <s v="001737/PA"/>
    <d v="2022-10-31T00:00:00"/>
    <s v="COVID"/>
    <n v="313.74"/>
    <s v="60"/>
    <d v="2022-11-08T00:00:00"/>
    <d v="2023-01-07T00:00:00"/>
    <n v="-24"/>
    <n v="36"/>
    <n v="298.8"/>
    <n v="-7171.2000000000007"/>
    <n v="10756.800000000001"/>
    <s v="Bonifico"/>
    <d v="2022-12-14T00:00:00"/>
    <s v="13703"/>
    <s v="SAN. BANCO POPOLARE CC TESORERIA"/>
  </r>
  <r>
    <s v="951227"/>
    <s v="10249"/>
    <x v="401"/>
    <s v="ACQ"/>
    <s v="33/ PA"/>
    <d v="2022-10-31T00:00:00"/>
    <m/>
    <n v="944.28"/>
    <s v="60"/>
    <d v="2022-11-08T00:00:00"/>
    <d v="2023-01-07T00:00:00"/>
    <n v="-24"/>
    <n v="36"/>
    <n v="774"/>
    <n v="-18576"/>
    <n v="27864"/>
    <s v="Bonifico"/>
    <d v="2022-12-14T00:00:00"/>
    <s v="13445"/>
    <s v="SAN. BANCO POPOLARE CC TESORERIA"/>
  </r>
  <r>
    <s v="951228"/>
    <s v="94614"/>
    <x v="262"/>
    <s v="ACQ"/>
    <s v="7172161381"/>
    <d v="2022-11-04T00:00:00"/>
    <m/>
    <n v="100.67"/>
    <s v="60"/>
    <d v="2022-11-08T00:00:00"/>
    <d v="2023-01-07T00:00:00"/>
    <n v="-18"/>
    <n v="42"/>
    <n v="96.8"/>
    <n v="-1742.3999999999999"/>
    <n v="4065.6"/>
    <s v="Bonifico"/>
    <d v="2022-12-20T00:00:00"/>
    <s v="14056"/>
    <s v="SAN. BANCO POPOLARE CC TESORERIA"/>
  </r>
  <r>
    <s v="951229"/>
    <s v="90075"/>
    <x v="57"/>
    <s v="ACQ"/>
    <s v="9300005716"/>
    <d v="2022-11-03T00:00:00"/>
    <s v="NC A STORNO TOT FT 9300005749 DEL 3/11/22"/>
    <n v="-1560"/>
    <s v="60"/>
    <d v="2022-11-08T00:00:00"/>
    <d v="2023-01-07T00:00:00"/>
    <n v="0"/>
    <n v="60"/>
    <n v="-1500"/>
    <n v="0"/>
    <n v="-90000"/>
    <s v="Bonifico"/>
    <d v="2022-12-05T00:00:00"/>
    <s v="13260"/>
    <s v="SAN. BANCO POPOLARE CC TESORERIA"/>
  </r>
  <r>
    <s v="951231"/>
    <s v="94284"/>
    <x v="134"/>
    <s v="ACQ"/>
    <s v="SI2211660"/>
    <d v="2022-11-03T00:00:00"/>
    <m/>
    <n v="4137.76"/>
    <s v="60"/>
    <d v="2022-11-08T00:00:00"/>
    <d v="2023-01-07T00:00:00"/>
    <n v="-18"/>
    <n v="42"/>
    <n v="3761.6"/>
    <n v="-67708.800000000003"/>
    <n v="157987.19999999998"/>
    <s v="Bonifico"/>
    <d v="2022-12-20T00:00:00"/>
    <s v="14034"/>
    <s v="SAN. BANCO POPOLARE CC TESORERIA"/>
  </r>
  <r>
    <s v="951232"/>
    <s v="95644"/>
    <x v="332"/>
    <s v="ACQ"/>
    <s v="4692/PA"/>
    <d v="2022-11-04T00:00:00"/>
    <m/>
    <n v="312.12"/>
    <s v="60"/>
    <d v="2022-11-08T00:00:00"/>
    <d v="2023-01-07T00:00:00"/>
    <n v="-18"/>
    <n v="42"/>
    <n v="255.84"/>
    <n v="-4605.12"/>
    <n v="10745.28"/>
    <s v="Bonifico"/>
    <d v="2022-12-20T00:00:00"/>
    <s v="14054"/>
    <s v="SAN. BANCO POPOLARE CC TESORERIA"/>
  </r>
  <r>
    <s v="951233"/>
    <s v="96031"/>
    <x v="203"/>
    <s v="ACQ"/>
    <s v="001738/PA"/>
    <d v="2022-10-31T00:00:00"/>
    <s v="COVID"/>
    <n v="156.87"/>
    <s v="60"/>
    <d v="2022-11-08T00:00:00"/>
    <d v="2023-01-07T00:00:00"/>
    <n v="-24"/>
    <n v="36"/>
    <n v="149.4"/>
    <n v="-3585.6000000000004"/>
    <n v="5378.4000000000005"/>
    <s v="Bonifico"/>
    <d v="2022-12-14T00:00:00"/>
    <s v="13703"/>
    <s v="SAN. BANCO POPOLARE CC TESORERIA"/>
  </r>
  <r>
    <s v="951235"/>
    <s v="96031"/>
    <x v="203"/>
    <s v="ACQ"/>
    <s v="001731/PA"/>
    <d v="2022-10-31T00:00:00"/>
    <m/>
    <n v="266.7"/>
    <s v="60"/>
    <d v="2022-11-08T00:00:00"/>
    <d v="2023-01-07T00:00:00"/>
    <n v="-24"/>
    <n v="36"/>
    <n v="254"/>
    <n v="-6096"/>
    <n v="9144"/>
    <s v="Bonifico"/>
    <d v="2022-12-14T00:00:00"/>
    <s v="13703"/>
    <s v="SAN. BANCO POPOLARE CC TESORERIA"/>
  </r>
  <r>
    <s v="951237"/>
    <s v="95752"/>
    <x v="358"/>
    <s v="ACQ"/>
    <s v="1056979094"/>
    <d v="2022-11-04T00:00:00"/>
    <m/>
    <n v="67.599999999999994"/>
    <s v="60"/>
    <d v="2022-11-08T00:00:00"/>
    <d v="2023-01-07T00:00:00"/>
    <n v="-18"/>
    <n v="42"/>
    <n v="65"/>
    <n v="-1170"/>
    <n v="2730"/>
    <s v="Bonifico"/>
    <d v="2022-12-20T00:00:00"/>
    <s v="14049"/>
    <s v="SAN. BANCO POPOLARE CC TESORERIA"/>
  </r>
  <r>
    <s v="951238"/>
    <s v="96419"/>
    <x v="160"/>
    <s v="ACQ"/>
    <s v="P3616"/>
    <d v="2022-10-21T00:00:00"/>
    <m/>
    <n v="102.48"/>
    <s v="60"/>
    <d v="2022-11-08T00:00:00"/>
    <d v="2023-01-07T00:00:00"/>
    <n v="-22"/>
    <n v="38"/>
    <n v="84"/>
    <n v="-1848"/>
    <n v="3192"/>
    <s v="Bonifico"/>
    <d v="2022-12-16T00:00:00"/>
    <s v="13933"/>
    <s v="SAN. BANCO POPOLARE CC TESORERIA"/>
  </r>
  <r>
    <s v="951242"/>
    <s v="90101"/>
    <x v="355"/>
    <s v="ACQ"/>
    <s v="4977/PA"/>
    <d v="2022-10-27T00:00:00"/>
    <m/>
    <n v="435.6"/>
    <s v="60"/>
    <d v="2022-11-08T00:00:00"/>
    <d v="2023-01-07T00:00:00"/>
    <n v="-22"/>
    <n v="38"/>
    <n v="396"/>
    <n v="-8712"/>
    <n v="15048"/>
    <s v="Bonifico"/>
    <d v="2022-12-16T00:00:00"/>
    <s v="13898"/>
    <s v="SAN. BANCO POPOLARE CC TESORERIA"/>
  </r>
  <r>
    <s v="951243"/>
    <s v="98205"/>
    <x v="73"/>
    <s v="ACQ"/>
    <s v="BFV525576"/>
    <d v="2022-10-31T00:00:00"/>
    <m/>
    <n v="331.07"/>
    <s v="60"/>
    <d v="2022-11-08T00:00:00"/>
    <d v="2023-01-07T00:00:00"/>
    <n v="-22"/>
    <n v="38"/>
    <n v="300.97000000000003"/>
    <n v="-6621.34"/>
    <n v="11436.86"/>
    <s v="Bonifico"/>
    <d v="2022-12-16T00:00:00"/>
    <s v="13852"/>
    <s v="SAN. BANCO POPOLARE CC TESORERIA"/>
  </r>
  <r>
    <s v="951245"/>
    <s v="94567"/>
    <x v="169"/>
    <s v="ACQ"/>
    <s v="0222032817"/>
    <d v="2022-10-25T00:00:00"/>
    <m/>
    <n v="111.26"/>
    <s v="60"/>
    <d v="2022-11-08T00:00:00"/>
    <d v="2023-01-07T00:00:00"/>
    <n v="-18"/>
    <n v="42"/>
    <n v="91.2"/>
    <n v="-1641.6000000000001"/>
    <n v="3830.4"/>
    <s v="Bonifico"/>
    <d v="2022-12-20T00:00:00"/>
    <s v="14097"/>
    <s v="SAN. BANCO POPOLARE CC TESORERIA"/>
  </r>
  <r>
    <s v="951246"/>
    <s v="93922"/>
    <x v="132"/>
    <s v="ACQ"/>
    <s v="2249073"/>
    <d v="2022-11-03T00:00:00"/>
    <m/>
    <n v="375.76"/>
    <s v="60"/>
    <d v="2022-11-08T00:00:00"/>
    <d v="2023-01-07T00:00:00"/>
    <n v="-18"/>
    <n v="42"/>
    <n v="308"/>
    <n v="-5544"/>
    <n v="12936"/>
    <s v="Bonifico"/>
    <d v="2022-12-20T00:00:00"/>
    <s v="14117"/>
    <s v="SAN. BANCO POPOLARE CC TESORERIA"/>
  </r>
  <r>
    <s v="951249"/>
    <s v="95802"/>
    <x v="103"/>
    <s v="ACQ"/>
    <s v="0931868700"/>
    <d v="2022-11-04T00:00:00"/>
    <m/>
    <n v="3526.97"/>
    <s v="60"/>
    <d v="2022-11-08T00:00:00"/>
    <d v="2023-01-07T00:00:00"/>
    <n v="-22"/>
    <n v="38"/>
    <n v="3206.34"/>
    <n v="-70539.48000000001"/>
    <n v="121840.92000000001"/>
    <s v="Bonifico"/>
    <d v="2022-12-16T00:00:00"/>
    <s v="13890"/>
    <s v="SAN. BANCO POPOLARE CC TESORERIA"/>
  </r>
  <r>
    <s v="951250"/>
    <s v="90127"/>
    <x v="88"/>
    <s v="ACQ"/>
    <s v="5302507404"/>
    <d v="2022-11-04T00:00:00"/>
    <m/>
    <n v="495"/>
    <s v="60"/>
    <d v="2022-11-08T00:00:00"/>
    <d v="2023-01-07T00:00:00"/>
    <n v="-22"/>
    <n v="38"/>
    <n v="450"/>
    <n v="-9900"/>
    <n v="17100"/>
    <s v="Bonifico"/>
    <d v="2022-12-16T00:00:00"/>
    <s v="13894"/>
    <s v="SAN. BANCO POPOLARE CC TESORERIA"/>
  </r>
  <r>
    <s v="951251"/>
    <s v="98285"/>
    <x v="83"/>
    <s v="ACQ"/>
    <s v="98381126"/>
    <d v="2022-11-03T00:00:00"/>
    <s v="NC A STORNO TOT FT 98335268 DEL 17/10/22"/>
    <n v="-158.6"/>
    <s v="60"/>
    <d v="2022-11-08T00:00:00"/>
    <d v="2023-01-07T00:00:00"/>
    <n v="0"/>
    <n v="60"/>
    <n v="-130"/>
    <n v="0"/>
    <n v="-7800"/>
    <s v="Bonifico"/>
    <d v="2022-11-29T00:00:00"/>
    <s v="12974"/>
    <s v="SAN. BANCO POPOLARE CC TESORERIA"/>
  </r>
  <r>
    <s v="951252"/>
    <s v="10418"/>
    <x v="640"/>
    <s v="ACQ"/>
    <s v="FA/27"/>
    <d v="2022-11-06T00:00:00"/>
    <s v="ACIOBANITEI: infermiera LP per campagna vaccinale emergenza Covid 19 - OTTOBRE 2022 (h 62,82 cent)"/>
    <n v="1884.85"/>
    <s v="30"/>
    <d v="2022-11-08T00:00:00"/>
    <d v="2022-12-08T00:00:00"/>
    <n v="-22"/>
    <n v="8"/>
    <n v="1884.85"/>
    <n v="-41466.699999999997"/>
    <n v="15078.8"/>
    <s v="Bonifico"/>
    <d v="2022-11-16T00:00:00"/>
    <s v="12258"/>
    <s v="TERR. BANCO POPOLARE"/>
  </r>
  <r>
    <s v="951253"/>
    <s v="91838"/>
    <x v="420"/>
    <s v="ACQ"/>
    <s v="VP0004295"/>
    <d v="2022-10-31T00:00:00"/>
    <m/>
    <n v="236.51"/>
    <s v="60"/>
    <d v="2022-11-08T00:00:00"/>
    <d v="2023-01-07T00:00:00"/>
    <n v="-22"/>
    <n v="38"/>
    <n v="215.01"/>
    <n v="-4730.2199999999993"/>
    <n v="8170.3799999999992"/>
    <s v="Bonifico"/>
    <d v="2022-12-16T00:00:00"/>
    <s v="13891"/>
    <s v="SAN. BANCO POPOLARE CC TESORERIA"/>
  </r>
  <r>
    <s v="951254"/>
    <s v="94894"/>
    <x v="273"/>
    <s v="ACQ"/>
    <s v="3622110044"/>
    <d v="2022-11-03T00:00:00"/>
    <m/>
    <n v="1241.02"/>
    <s v="60"/>
    <d v="2022-11-08T00:00:00"/>
    <d v="2023-01-07T00:00:00"/>
    <n v="-22"/>
    <n v="38"/>
    <n v="1128.2"/>
    <n v="-24820.400000000001"/>
    <n v="42871.6"/>
    <s v="Bonifico"/>
    <d v="2022-12-16T00:00:00"/>
    <s v="13932"/>
    <s v="SAN. BANCO POPOLARE CC TESORERIA"/>
  </r>
  <r>
    <s v="951255"/>
    <s v="99244"/>
    <x v="409"/>
    <s v="ACQ"/>
    <s v="FIPADB-2022-759570"/>
    <d v="2022-11-04T00:00:00"/>
    <m/>
    <n v="9.65"/>
    <s v="60"/>
    <d v="2022-11-08T00:00:00"/>
    <d v="2023-01-07T00:00:00"/>
    <n v="-24"/>
    <n v="36"/>
    <n v="7.91"/>
    <n v="-189.84"/>
    <n v="284.76"/>
    <s v="Bonifico"/>
    <d v="2022-12-14T00:00:00"/>
    <s v="13504"/>
    <s v="SAN. BANCO POPOLARE CC TESORERIA"/>
  </r>
  <r>
    <s v="951256"/>
    <s v="2623"/>
    <x v="454"/>
    <s v="ACQ"/>
    <s v="V5/0012764"/>
    <d v="2022-10-31T00:00:00"/>
    <s v="ISTITUZ.LE"/>
    <n v="18771.990000000002"/>
    <s v="60"/>
    <d v="2022-11-08T00:00:00"/>
    <d v="2023-01-07T00:00:00"/>
    <n v="-24"/>
    <n v="36"/>
    <n v="15386.88"/>
    <n v="-369285.12"/>
    <n v="553927.67999999993"/>
    <s v="Bonifico"/>
    <d v="2022-12-14T00:00:00"/>
    <s v="13622"/>
    <s v="SAN. BANCO POPOLARE CC TESORERIA"/>
  </r>
  <r>
    <s v="951257"/>
    <s v="99244"/>
    <x v="409"/>
    <s v="ACQ"/>
    <s v="FIPADB-2022-759569"/>
    <d v="2022-11-04T00:00:00"/>
    <m/>
    <n v="134.19999999999999"/>
    <s v="60"/>
    <d v="2022-11-08T00:00:00"/>
    <d v="2023-01-07T00:00:00"/>
    <n v="-24"/>
    <n v="36"/>
    <n v="110"/>
    <n v="-2640"/>
    <n v="3960"/>
    <s v="Bonifico"/>
    <d v="2022-12-14T00:00:00"/>
    <s v="13504"/>
    <s v="SAN. BANCO POPOLARE CC TESORERIA"/>
  </r>
  <r>
    <s v="951259"/>
    <s v="99244"/>
    <x v="409"/>
    <s v="ACQ"/>
    <s v="FIPADB-2022-759571"/>
    <d v="2022-11-04T00:00:00"/>
    <m/>
    <n v="28.95"/>
    <s v="60"/>
    <d v="2022-11-08T00:00:00"/>
    <d v="2023-01-07T00:00:00"/>
    <n v="-24"/>
    <n v="36"/>
    <n v="23.73"/>
    <n v="-569.52"/>
    <n v="854.28"/>
    <s v="Bonifico"/>
    <d v="2022-12-14T00:00:00"/>
    <s v="13504"/>
    <s v="SAN. BANCO POPOLARE CC TESORERIA"/>
  </r>
  <r>
    <s v="951265"/>
    <s v="22253"/>
    <x v="192"/>
    <s v="ACQ"/>
    <s v="9572340807"/>
    <d v="2022-11-04T00:00:00"/>
    <m/>
    <n v="15360"/>
    <s v="60"/>
    <d v="2022-11-08T00:00:00"/>
    <d v="2023-01-07T00:00:00"/>
    <n v="-18"/>
    <n v="42"/>
    <n v="15360"/>
    <n v="-276480"/>
    <n v="645120"/>
    <s v="Bonifico"/>
    <d v="2022-12-20T00:00:00"/>
    <s v="13988"/>
    <s v="SAN. BANCO POPOLARE CC TESORERIA"/>
  </r>
  <r>
    <s v="951268"/>
    <s v="10669"/>
    <x v="641"/>
    <s v="ACQ"/>
    <s v="7"/>
    <d v="2022-11-04T00:00:00"/>
    <s v="MORZETTI: attività LP di medico per vaccinazioni COVID 19 - OTTOBRE 2022 (h 52,17')"/>
    <n v="2086.8000000000002"/>
    <s v="30"/>
    <d v="2022-11-08T00:00:00"/>
    <d v="2022-12-08T00:00:00"/>
    <n v="-22"/>
    <n v="8"/>
    <n v="1669.44"/>
    <n v="-36727.68"/>
    <n v="13355.52"/>
    <s v="Bonifico"/>
    <d v="2022-11-16T00:00:00"/>
    <s v="12263"/>
    <s v="TERR. BANCO POPOLARE"/>
  </r>
  <r>
    <s v="951269"/>
    <s v="98139"/>
    <x v="630"/>
    <s v="ACQ"/>
    <s v="690"/>
    <d v="2022-11-02T00:00:00"/>
    <s v="MAMELLI: attività LP di psicologa c/o Casa circondariale CR - OTTOBRE 2022 (h 99,25')"/>
    <n v="2530.88"/>
    <s v="30"/>
    <d v="2022-11-08T00:00:00"/>
    <d v="2022-12-08T00:00:00"/>
    <n v="-21"/>
    <n v="9"/>
    <n v="2034.63"/>
    <n v="-42727.23"/>
    <n v="18311.670000000002"/>
    <s v="Bonifico"/>
    <d v="2022-11-17T00:00:00"/>
    <s v="12273"/>
    <s v="SAN. BANCO POPOLARE CC TESORERIA"/>
  </r>
  <r>
    <s v="951270"/>
    <s v="96951"/>
    <x v="226"/>
    <s v="ACQ"/>
    <s v="6000092948"/>
    <d v="2022-11-04T00:00:00"/>
    <m/>
    <n v="27.5"/>
    <s v="60"/>
    <d v="2022-11-08T00:00:00"/>
    <d v="2023-01-07T00:00:00"/>
    <n v="-18"/>
    <n v="42"/>
    <n v="25"/>
    <n v="-450"/>
    <n v="1050"/>
    <s v="Bonifico"/>
    <d v="2022-12-20T00:00:00"/>
    <s v="14076"/>
    <s v="SAN. BANCO POPOLARE CC TESORERIA"/>
  </r>
  <r>
    <s v="951272"/>
    <s v="101126"/>
    <x v="740"/>
    <s v="ACQ"/>
    <s v="50/pa"/>
    <d v="2022-10-31T00:00:00"/>
    <m/>
    <n v="386.5"/>
    <s v="60"/>
    <d v="2022-11-08T00:00:00"/>
    <d v="2023-01-07T00:00:00"/>
    <n v="-18"/>
    <n v="42"/>
    <n v="316.8"/>
    <n v="-5702.4000000000005"/>
    <n v="13305.6"/>
    <s v="Bonifico"/>
    <d v="2022-12-20T00:00:00"/>
    <s v="14112"/>
    <s v="SAN. BANCO POPOLARE CC TESORERIA"/>
  </r>
  <r>
    <s v="951273"/>
    <s v="96876"/>
    <x v="7"/>
    <s v="ACQ"/>
    <s v="0740911462"/>
    <d v="2022-11-04T00:00:00"/>
    <m/>
    <n v="11816.21"/>
    <s v="60"/>
    <d v="2022-11-08T00:00:00"/>
    <d v="2023-01-07T00:00:00"/>
    <n v="-24"/>
    <n v="36"/>
    <n v="9788.7000000000007"/>
    <n v="-234928.80000000002"/>
    <n v="352393.2"/>
    <s v="Bonifico"/>
    <d v="2022-12-14T00:00:00"/>
    <s v="13486"/>
    <s v="SAN. BANCO POPOLARE CC TESORERIA"/>
  </r>
  <r>
    <s v="951274"/>
    <s v="90619"/>
    <x v="497"/>
    <s v="ACQ"/>
    <s v="C63 42010563"/>
    <d v="2022-10-10T00:00:00"/>
    <m/>
    <n v="320.83999999999997"/>
    <s v="60"/>
    <d v="2022-11-08T00:00:00"/>
    <d v="2023-01-07T00:00:00"/>
    <n v="-24"/>
    <n v="36"/>
    <n v="262.98"/>
    <n v="-6311.52"/>
    <n v="9467.2800000000007"/>
    <s v="Bonifico"/>
    <d v="2022-12-14T00:00:00"/>
    <s v="13537"/>
    <s v="SAN. BANCO POPOLARE CC TESORERIA"/>
  </r>
  <r>
    <s v="951276"/>
    <s v="90619"/>
    <x v="497"/>
    <s v="ACQ"/>
    <s v="C63 42010796"/>
    <d v="2022-10-13T00:00:00"/>
    <m/>
    <n v="319.19"/>
    <s v="60"/>
    <d v="2022-11-08T00:00:00"/>
    <d v="2023-01-07T00:00:00"/>
    <n v="-24"/>
    <n v="36"/>
    <n v="261.63"/>
    <n v="-6279.12"/>
    <n v="9418.68"/>
    <s v="Bonifico"/>
    <d v="2022-12-14T00:00:00"/>
    <s v="13537"/>
    <s v="SAN. BANCO POPOLARE CC TESORERIA"/>
  </r>
  <r>
    <s v="951278"/>
    <s v="90998"/>
    <x v="741"/>
    <s v="ACQ"/>
    <s v="22VNAZ-008533"/>
    <d v="2022-11-03T00:00:00"/>
    <m/>
    <n v="2889.8"/>
    <s v="60"/>
    <d v="2022-11-08T00:00:00"/>
    <d v="2023-01-07T00:00:00"/>
    <n v="-26"/>
    <n v="34"/>
    <n v="2430"/>
    <n v="-63180"/>
    <n v="82620"/>
    <s v="Bonifico"/>
    <d v="2022-12-12T00:00:00"/>
    <s v="13370"/>
    <s v="SAN. BANCO POPOLARE CC TESORERIA"/>
  </r>
  <r>
    <s v="951279"/>
    <s v="90127"/>
    <x v="88"/>
    <s v="ACQ"/>
    <s v="5302506776"/>
    <d v="2022-11-03T00:00:00"/>
    <m/>
    <n v="939.24"/>
    <s v="60"/>
    <d v="2022-11-08T00:00:00"/>
    <d v="2023-01-07T00:00:00"/>
    <n v="-24"/>
    <n v="36"/>
    <n v="769.87"/>
    <n v="-18476.88"/>
    <n v="27715.32"/>
    <s v="Bonifico"/>
    <d v="2022-12-14T00:00:00"/>
    <s v="13676"/>
    <s v="SAN. BANCO POPOLARE CC TESORERIA"/>
  </r>
  <r>
    <s v="951280"/>
    <s v="90619"/>
    <x v="497"/>
    <s v="ACQ"/>
    <s v="C63 42010893"/>
    <d v="2022-10-14T00:00:00"/>
    <m/>
    <n v="2308.11"/>
    <s v="60"/>
    <d v="2022-11-08T00:00:00"/>
    <d v="2023-01-07T00:00:00"/>
    <n v="-24"/>
    <n v="36"/>
    <n v="1891.89"/>
    <n v="-45405.36"/>
    <n v="68108.040000000008"/>
    <s v="Bonifico"/>
    <d v="2022-12-14T00:00:00"/>
    <s v="13537"/>
    <s v="SAN. BANCO POPOLARE CC TESORERIA"/>
  </r>
  <r>
    <s v="951281"/>
    <s v="90127"/>
    <x v="88"/>
    <s v="ACQ"/>
    <s v="5302506775"/>
    <d v="2022-11-03T00:00:00"/>
    <m/>
    <n v="974.78"/>
    <s v="60"/>
    <d v="2022-11-08T00:00:00"/>
    <d v="2023-01-07T00:00:00"/>
    <n v="-22"/>
    <n v="38"/>
    <n v="799"/>
    <n v="-17578"/>
    <n v="30362"/>
    <s v="Bonifico"/>
    <d v="2022-12-16T00:00:00"/>
    <s v="13894"/>
    <s v="SAN. BANCO POPOLARE CC TESORERIA"/>
  </r>
  <r>
    <s v="951282"/>
    <s v="90544"/>
    <x v="11"/>
    <s v="ACQ"/>
    <s v="22143421"/>
    <d v="2022-11-04T00:00:00"/>
    <m/>
    <n v="54.89"/>
    <s v="60"/>
    <d v="2022-11-08T00:00:00"/>
    <d v="2023-01-07T00:00:00"/>
    <n v="-18"/>
    <n v="42"/>
    <n v="49.9"/>
    <n v="-898.19999999999993"/>
    <n v="2095.7999999999997"/>
    <s v="Bonifico"/>
    <d v="2022-12-20T00:00:00"/>
    <s v="13980"/>
    <s v="SAN. BANCO POPOLARE CC TESORERIA"/>
  </r>
  <r>
    <s v="951284"/>
    <s v="90544"/>
    <x v="11"/>
    <s v="ACQ"/>
    <s v="22143422"/>
    <d v="2022-11-04T00:00:00"/>
    <m/>
    <n v="537.91999999999996"/>
    <s v="60"/>
    <d v="2022-11-08T00:00:00"/>
    <d v="2023-01-07T00:00:00"/>
    <n v="-22"/>
    <n v="38"/>
    <n v="489.02"/>
    <n v="-10758.439999999999"/>
    <n v="18582.759999999998"/>
    <s v="Bonifico"/>
    <d v="2022-12-16T00:00:00"/>
    <s v="13895"/>
    <s v="SAN. BANCO POPOLARE CC TESORERIA"/>
  </r>
  <r>
    <s v="951285"/>
    <s v="10700"/>
    <x v="635"/>
    <s v="ACQ"/>
    <s v="FPA 9/22"/>
    <d v="2022-11-05T00:00:00"/>
    <s v="GIGLIOBIANCO: attività LP specialistica di psichiatria c/o Casa Circondariale CR - OTTOBRE 2022 (h 66)"/>
    <n v="3960"/>
    <s v="30"/>
    <d v="2022-11-08T00:00:00"/>
    <d v="2022-12-08T00:00:00"/>
    <n v="-21"/>
    <n v="9"/>
    <n v="3960"/>
    <n v="-83160"/>
    <n v="35640"/>
    <s v="Bonifico"/>
    <d v="2022-11-17T00:00:00"/>
    <s v="12271"/>
    <s v="SAN. BANCO POPOLARE CC TESORERIA"/>
  </r>
  <r>
    <s v="951287"/>
    <s v="90619"/>
    <x v="497"/>
    <s v="ACQ"/>
    <s v="C63 42011011"/>
    <d v="2022-10-18T00:00:00"/>
    <m/>
    <n v="671.98"/>
    <s v="60"/>
    <d v="2022-11-08T00:00:00"/>
    <d v="2023-01-07T00:00:00"/>
    <n v="-24"/>
    <n v="36"/>
    <n v="550.79999999999995"/>
    <n v="-13219.199999999999"/>
    <n v="19828.8"/>
    <s v="Bonifico"/>
    <d v="2022-12-14T00:00:00"/>
    <s v="13537"/>
    <s v="SAN. BANCO POPOLARE CC TESORERIA"/>
  </r>
  <r>
    <s v="951288"/>
    <s v="99263"/>
    <x v="437"/>
    <s v="ACQ"/>
    <s v="4000006578"/>
    <d v="2022-10-25T00:00:00"/>
    <m/>
    <n v="17.440000000000001"/>
    <s v="60"/>
    <d v="2022-11-08T00:00:00"/>
    <d v="2023-01-07T00:00:00"/>
    <n v="-22"/>
    <n v="38"/>
    <n v="15.85"/>
    <n v="-348.7"/>
    <n v="602.29999999999995"/>
    <s v="Bonifico"/>
    <d v="2022-12-16T00:00:00"/>
    <s v="13858"/>
    <s v="SAN. BANCO POPOLARE CC TESORERIA"/>
  </r>
  <r>
    <s v="951289"/>
    <s v="90619"/>
    <x v="497"/>
    <s v="ACQ"/>
    <s v="C63 42011248"/>
    <d v="2022-10-24T00:00:00"/>
    <m/>
    <n v="503.98"/>
    <s v="60"/>
    <d v="2022-11-08T00:00:00"/>
    <d v="2023-01-07T00:00:00"/>
    <n v="-24"/>
    <n v="36"/>
    <n v="413.1"/>
    <n v="-9914.4000000000015"/>
    <n v="14871.6"/>
    <s v="Bonifico"/>
    <d v="2022-12-14T00:00:00"/>
    <s v="13537"/>
    <s v="SAN. BANCO POPOLARE CC TESORERIA"/>
  </r>
  <r>
    <s v="951290"/>
    <s v="94919"/>
    <x v="84"/>
    <s v="ACQ"/>
    <s v="22020909R8"/>
    <d v="2022-11-02T00:00:00"/>
    <m/>
    <n v="1528.8"/>
    <s v="60"/>
    <d v="2022-11-08T00:00:00"/>
    <d v="2023-01-07T00:00:00"/>
    <n v="-24"/>
    <n v="36"/>
    <n v="1470"/>
    <n v="-35280"/>
    <n v="52920"/>
    <s v="Bonifico"/>
    <d v="2022-12-14T00:00:00"/>
    <s v="13542"/>
    <s v="SAN. BANCO POPOLARE CC TESORERIA"/>
  </r>
  <r>
    <s v="951294"/>
    <s v="91275"/>
    <x v="412"/>
    <s v="ACQ"/>
    <s v="8029013"/>
    <d v="2022-10-31T00:00:00"/>
    <m/>
    <n v="479.87"/>
    <s v="60"/>
    <d v="2022-11-08T00:00:00"/>
    <d v="2023-01-07T00:00:00"/>
    <n v="-18"/>
    <n v="42"/>
    <n v="393.34"/>
    <n v="-7080.12"/>
    <n v="16520.28"/>
    <s v="Bonifico"/>
    <d v="2022-12-20T00:00:00"/>
    <s v="14085"/>
    <s v="SAN. BANCO POPOLARE CC TESORERIA"/>
  </r>
  <r>
    <s v="951295"/>
    <s v="92001"/>
    <x v="270"/>
    <s v="ACQ"/>
    <s v="2201014001"/>
    <d v="2022-10-31T00:00:00"/>
    <m/>
    <n v="179.36"/>
    <s v="60"/>
    <d v="2022-11-08T00:00:00"/>
    <d v="2023-01-07T00:00:00"/>
    <n v="-22"/>
    <n v="38"/>
    <n v="163.05000000000001"/>
    <n v="-3587.1000000000004"/>
    <n v="6195.9000000000005"/>
    <s v="Bonifico"/>
    <d v="2022-12-16T00:00:00"/>
    <s v="13954"/>
    <s v="SAN. BANCO POPOLARE CC TESORERIA"/>
  </r>
  <r>
    <s v="951297"/>
    <s v="98925"/>
    <x v="438"/>
    <s v="ACQ"/>
    <s v="3964/S3"/>
    <d v="2022-10-31T00:00:00"/>
    <s v="SMALTIMENTO AGOSTO 2022"/>
    <n v="55418.2"/>
    <s v="60"/>
    <d v="2022-11-08T00:00:00"/>
    <d v="2023-01-07T00:00:00"/>
    <n v="-25"/>
    <n v="35"/>
    <n v="45424.75"/>
    <n v="-1135618.75"/>
    <n v="1589866.25"/>
    <s v="Bonifico"/>
    <d v="2022-12-13T00:00:00"/>
    <s v="13412"/>
    <s v="SAN. BANCO POPOLARE CC TESORERIA"/>
  </r>
  <r>
    <s v="951301"/>
    <s v="96711"/>
    <x v="114"/>
    <s v="ACQ"/>
    <s v="40179224"/>
    <d v="2022-11-03T00:00:00"/>
    <m/>
    <n v="57.95"/>
    <s v="60"/>
    <d v="2022-11-08T00:00:00"/>
    <d v="2023-01-07T00:00:00"/>
    <n v="-18"/>
    <n v="42"/>
    <n v="47.5"/>
    <n v="-855"/>
    <n v="1995"/>
    <s v="Bonifico"/>
    <d v="2022-12-20T00:00:00"/>
    <s v="14080"/>
    <s v="SAN. BANCO POPOLARE CC TESORERIA"/>
  </r>
  <r>
    <s v="951304"/>
    <s v="92517"/>
    <x v="266"/>
    <s v="ACQ"/>
    <s v="V6-605224"/>
    <d v="2022-11-03T00:00:00"/>
    <m/>
    <n v="854"/>
    <s v="60"/>
    <d v="2022-11-08T00:00:00"/>
    <d v="2023-01-07T00:00:00"/>
    <n v="-18"/>
    <n v="42"/>
    <n v="700"/>
    <n v="-12600"/>
    <n v="29400"/>
    <s v="Bonifico"/>
    <d v="2022-12-20T00:00:00"/>
    <s v="14116"/>
    <s v="SAN. BANCO POPOLARE CC TESORERIA"/>
  </r>
  <r>
    <s v="951306"/>
    <s v="90271"/>
    <x v="128"/>
    <s v="ACQ"/>
    <s v="2228608"/>
    <d v="2022-11-03T00:00:00"/>
    <m/>
    <n v="205.66"/>
    <s v="60"/>
    <d v="2022-11-08T00:00:00"/>
    <d v="2023-01-07T00:00:00"/>
    <n v="-18"/>
    <n v="42"/>
    <n v="186.96"/>
    <n v="-3365.28"/>
    <n v="7852.3200000000006"/>
    <s v="Bonifico"/>
    <d v="2022-12-20T00:00:00"/>
    <s v="14106"/>
    <s v="SAN. BANCO POPOLARE CC TESORERIA"/>
  </r>
  <r>
    <s v="951307"/>
    <s v="98717"/>
    <x v="30"/>
    <s v="ACQ"/>
    <s v="1981/P"/>
    <d v="2022-11-02T00:00:00"/>
    <m/>
    <n v="3464.8"/>
    <s v="60"/>
    <d v="2022-11-08T00:00:00"/>
    <d v="2023-01-07T00:00:00"/>
    <n v="-24"/>
    <n v="36"/>
    <n v="2840"/>
    <n v="-68160"/>
    <n v="102240"/>
    <s v="Bonifico"/>
    <d v="2022-12-14T00:00:00"/>
    <s v="13648"/>
    <s v="SAN. BANCO POPOLARE CC TESORERIA"/>
  </r>
  <r>
    <s v="951308"/>
    <s v="98717"/>
    <x v="30"/>
    <s v="ACQ"/>
    <s v="1982/P"/>
    <d v="2022-11-02T00:00:00"/>
    <m/>
    <n v="2562"/>
    <s v="60"/>
    <d v="2022-11-08T00:00:00"/>
    <d v="2023-01-07T00:00:00"/>
    <n v="-24"/>
    <n v="36"/>
    <n v="2100"/>
    <n v="-50400"/>
    <n v="75600"/>
    <s v="Bonifico"/>
    <d v="2022-12-14T00:00:00"/>
    <s v="13648"/>
    <s v="SAN. BANCO POPOLARE CC TESORERIA"/>
  </r>
  <r>
    <s v="951309"/>
    <s v="96751"/>
    <x v="175"/>
    <s v="ACQ"/>
    <s v="2221012"/>
    <d v="2022-11-02T00:00:00"/>
    <m/>
    <n v="6829.13"/>
    <s v="60"/>
    <d v="2022-11-08T00:00:00"/>
    <d v="2023-01-07T00:00:00"/>
    <n v="-22"/>
    <n v="38"/>
    <n v="6208.3"/>
    <n v="-136582.6"/>
    <n v="235915.4"/>
    <s v="Bonifico"/>
    <d v="2022-12-16T00:00:00"/>
    <s v="13829"/>
    <s v="SAN. BANCO POPOLARE CC TESORERIA"/>
  </r>
  <r>
    <s v="951310"/>
    <s v="92021"/>
    <x v="212"/>
    <s v="ACQ"/>
    <s v="3300142759"/>
    <d v="2022-11-02T00:00:00"/>
    <m/>
    <n v="14.32"/>
    <s v="60"/>
    <d v="2022-11-08T00:00:00"/>
    <d v="2023-01-07T00:00:00"/>
    <n v="-18"/>
    <n v="42"/>
    <n v="13.02"/>
    <n v="-234.35999999999999"/>
    <n v="546.84"/>
    <s v="Bonifico"/>
    <d v="2022-12-20T00:00:00"/>
    <s v="14015"/>
    <s v="SAN. BANCO POPOLARE CC TESORERIA"/>
  </r>
  <r>
    <s v="951313"/>
    <s v="90075"/>
    <x v="57"/>
    <s v="ACQ"/>
    <s v="222074722"/>
    <d v="2022-11-07T00:00:00"/>
    <m/>
    <n v="1073.5999999999999"/>
    <s v="60"/>
    <d v="2022-11-08T00:00:00"/>
    <d v="2023-01-07T00:00:00"/>
    <n v="-24"/>
    <n v="36"/>
    <n v="880"/>
    <n v="-21120"/>
    <n v="31680"/>
    <s v="Bonifico"/>
    <d v="2022-12-14T00:00:00"/>
    <s v="13701"/>
    <s v="SAN. BANCO POPOLARE CC TESORERIA"/>
  </r>
  <r>
    <s v="951314"/>
    <s v="99378"/>
    <x v="282"/>
    <s v="ACQ"/>
    <s v="2280048082"/>
    <d v="2022-10-31T00:00:00"/>
    <m/>
    <n v="384.8"/>
    <s v="60"/>
    <d v="2022-11-08T00:00:00"/>
    <d v="2023-01-07T00:00:00"/>
    <n v="-17"/>
    <n v="43"/>
    <n v="370"/>
    <n v="-6290"/>
    <n v="15910"/>
    <s v="Bonifico"/>
    <d v="2022-12-21T00:00:00"/>
    <s v="14243"/>
    <s v="SAN. BANCO POPOLARE CC TESORERIA"/>
  </r>
  <r>
    <s v="951315"/>
    <s v="99284"/>
    <x v="334"/>
    <s v="ACQ"/>
    <s v="7476/PA"/>
    <d v="2022-11-02T00:00:00"/>
    <m/>
    <n v="1977.53"/>
    <s v="60"/>
    <d v="2022-11-08T00:00:00"/>
    <d v="2023-01-07T00:00:00"/>
    <n v="-22"/>
    <n v="38"/>
    <n v="1797.75"/>
    <n v="-39550.5"/>
    <n v="68314.5"/>
    <s v="Bonifico"/>
    <d v="2022-12-16T00:00:00"/>
    <s v="13828"/>
    <s v="SAN. BANCO POPOLARE CC TESORERIA"/>
  </r>
  <r>
    <s v="951316"/>
    <s v="90075"/>
    <x v="57"/>
    <s v="ACQ"/>
    <s v="222074005"/>
    <d v="2022-11-03T00:00:00"/>
    <m/>
    <n v="1073.5999999999999"/>
    <s v="60"/>
    <d v="2022-11-08T00:00:00"/>
    <d v="2023-01-07T00:00:00"/>
    <n v="-24"/>
    <n v="36"/>
    <n v="880"/>
    <n v="-21120"/>
    <n v="31680"/>
    <s v="Bonifico"/>
    <d v="2022-12-14T00:00:00"/>
    <s v="13701"/>
    <s v="SAN. BANCO POPOLARE CC TESORERIA"/>
  </r>
  <r>
    <s v="951318"/>
    <s v="90075"/>
    <x v="57"/>
    <s v="ACQ"/>
    <s v="222074007"/>
    <d v="2022-11-03T00:00:00"/>
    <m/>
    <n v="109.8"/>
    <s v="60"/>
    <d v="2022-11-08T00:00:00"/>
    <d v="2023-01-07T00:00:00"/>
    <n v="-18"/>
    <n v="42"/>
    <n v="90"/>
    <n v="-1620"/>
    <n v="3780"/>
    <s v="Bonifico"/>
    <d v="2022-12-20T00:00:00"/>
    <s v="13983"/>
    <s v="SAN. BANCO POPOLARE CC TESORERIA"/>
  </r>
  <r>
    <s v="951319"/>
    <s v="96881"/>
    <x v="0"/>
    <s v="ACQ"/>
    <s v="8261402619"/>
    <d v="2022-11-04T00:00:00"/>
    <m/>
    <n v="165"/>
    <s v="60"/>
    <d v="2022-11-08T00:00:00"/>
    <d v="2023-01-07T00:00:00"/>
    <n v="-24"/>
    <n v="36"/>
    <n v="150"/>
    <n v="-3600"/>
    <n v="5400"/>
    <s v="Bonifico"/>
    <d v="2022-12-14T00:00:00"/>
    <s v="13670"/>
    <s v="SAN. BANCO POPOLARE CC TESORERIA"/>
  </r>
  <r>
    <s v="951321"/>
    <s v="92830"/>
    <x v="126"/>
    <s v="ACQ"/>
    <s v="0931945840"/>
    <d v="2022-11-05T00:00:00"/>
    <m/>
    <n v="732"/>
    <s v="60"/>
    <d v="2022-11-08T00:00:00"/>
    <d v="2023-01-07T00:00:00"/>
    <n v="-24"/>
    <n v="36"/>
    <n v="600"/>
    <n v="-14400"/>
    <n v="21600"/>
    <s v="Bonifico"/>
    <d v="2022-12-14T00:00:00"/>
    <s v="13583"/>
    <s v="SAN. BANCO POPOLARE CC TESORERIA"/>
  </r>
  <r>
    <s v="951322"/>
    <s v="92830"/>
    <x v="126"/>
    <s v="ACQ"/>
    <s v="0931945870"/>
    <d v="2022-11-05T00:00:00"/>
    <m/>
    <n v="1191.33"/>
    <s v="60"/>
    <d v="2022-11-08T00:00:00"/>
    <d v="2023-01-07T00:00:00"/>
    <n v="-24"/>
    <n v="36"/>
    <n v="976.5"/>
    <n v="-23436"/>
    <n v="35154"/>
    <s v="Bonifico"/>
    <d v="2022-12-14T00:00:00"/>
    <s v="13583"/>
    <s v="SAN. BANCO POPOLARE CC TESORERIA"/>
  </r>
  <r>
    <s v="951323"/>
    <s v="90127"/>
    <x v="88"/>
    <s v="ACQ"/>
    <s v="5302507405"/>
    <d v="2022-11-04T00:00:00"/>
    <m/>
    <n v="271.13"/>
    <s v="60"/>
    <d v="2022-11-08T00:00:00"/>
    <d v="2023-01-07T00:00:00"/>
    <n v="-18"/>
    <n v="42"/>
    <n v="222.24"/>
    <n v="-4000.32"/>
    <n v="9334.08"/>
    <s v="Bonifico"/>
    <d v="2022-12-20T00:00:00"/>
    <s v="13978"/>
    <s v="SAN. BANCO POPOLARE CC TESORERIA"/>
  </r>
  <r>
    <s v="951324"/>
    <s v="90127"/>
    <x v="88"/>
    <s v="ACQ"/>
    <s v="5302507403"/>
    <d v="2022-11-04T00:00:00"/>
    <m/>
    <n v="569.28"/>
    <s v="60"/>
    <d v="2022-11-08T00:00:00"/>
    <d v="2023-01-07T00:00:00"/>
    <n v="-22"/>
    <n v="38"/>
    <n v="466.62"/>
    <n v="-10265.64"/>
    <n v="17731.560000000001"/>
    <s v="Bonifico"/>
    <d v="2022-12-16T00:00:00"/>
    <s v="13894"/>
    <s v="SAN. BANCO POPOLARE CC TESORERIA"/>
  </r>
  <r>
    <s v="951325"/>
    <s v="99793"/>
    <x v="215"/>
    <s v="ACQ"/>
    <s v="1721/PA"/>
    <d v="2022-10-31T00:00:00"/>
    <m/>
    <n v="63.01"/>
    <s v="60"/>
    <d v="2022-11-08T00:00:00"/>
    <d v="2023-01-07T00:00:00"/>
    <n v="-18"/>
    <n v="42"/>
    <n v="51.65"/>
    <n v="-929.69999999999993"/>
    <n v="2169.2999999999997"/>
    <s v="Bonifico"/>
    <d v="2022-12-20T00:00:00"/>
    <s v="14025"/>
    <s v="SAN. BANCO POPOLARE CC TESORERIA"/>
  </r>
  <r>
    <s v="951326"/>
    <s v="99244"/>
    <x v="409"/>
    <s v="ACQ"/>
    <s v="FIPADB-2022-759568"/>
    <d v="2022-11-04T00:00:00"/>
    <m/>
    <n v="96.5"/>
    <s v="60"/>
    <d v="2022-11-08T00:00:00"/>
    <d v="2023-01-07T00:00:00"/>
    <n v="-24"/>
    <n v="36"/>
    <n v="79.099999999999994"/>
    <n v="-1898.3999999999999"/>
    <n v="2847.6"/>
    <s v="Bonifico"/>
    <d v="2022-12-14T00:00:00"/>
    <s v="13504"/>
    <s v="SAN. BANCO POPOLARE CC TESORERIA"/>
  </r>
  <r>
    <s v="951327"/>
    <s v="99244"/>
    <x v="409"/>
    <s v="ACQ"/>
    <s v="FIPADB-2022-759572"/>
    <d v="2022-11-04T00:00:00"/>
    <m/>
    <n v="19.3"/>
    <s v="60"/>
    <d v="2022-11-08T00:00:00"/>
    <d v="2023-01-07T00:00:00"/>
    <n v="-24"/>
    <n v="36"/>
    <n v="15.82"/>
    <n v="-379.68"/>
    <n v="569.52"/>
    <s v="Bonifico"/>
    <d v="2022-12-14T00:00:00"/>
    <s v="13504"/>
    <s v="SAN. BANCO POPOLARE CC TESORERIA"/>
  </r>
  <r>
    <s v="952057"/>
    <s v="96606"/>
    <x v="397"/>
    <s v="ACQ"/>
    <s v="2039/V2/22"/>
    <d v="2022-10-17T00:00:00"/>
    <m/>
    <n v="2582.5"/>
    <s v="60"/>
    <d v="2022-11-08T00:00:00"/>
    <d v="2023-01-07T00:00:00"/>
    <n v="-24"/>
    <n v="36"/>
    <n v="2116.8000000000002"/>
    <n v="-50803.200000000004"/>
    <n v="76204.800000000003"/>
    <s v="Bonifico"/>
    <d v="2022-12-14T00:00:00"/>
    <s v="13664"/>
    <s v="SAN. BANCO POPOLARE CC TESORERIA"/>
  </r>
  <r>
    <s v="952058"/>
    <s v="99516"/>
    <x v="163"/>
    <s v="ACQ"/>
    <s v="469/PA/22"/>
    <d v="2022-10-31T00:00:00"/>
    <m/>
    <n v="481.9"/>
    <s v="60"/>
    <d v="2022-11-08T00:00:00"/>
    <d v="2023-01-07T00:00:00"/>
    <n v="-22"/>
    <n v="38"/>
    <n v="395"/>
    <n v="-8690"/>
    <n v="15010"/>
    <s v="Bonifico"/>
    <d v="2022-12-16T00:00:00"/>
    <s v="13861"/>
    <s v="SAN. BANCO POPOLARE CC TESORERIA"/>
  </r>
  <r>
    <s v="952059"/>
    <s v="101019"/>
    <x v="585"/>
    <s v="ACQ"/>
    <s v="11/E/22"/>
    <d v="2022-11-04T00:00:00"/>
    <s v="BUSSINI: attività LP di psicologa per progetti c/o Dipartimento di Salute Mentale POC - OTTOBRE 2022 (h 159)"/>
    <n v="4054.5"/>
    <s v="30"/>
    <d v="2022-11-08T00:00:00"/>
    <d v="2022-12-08T00:00:00"/>
    <n v="-21"/>
    <n v="9"/>
    <n v="4054.5"/>
    <n v="-85144.5"/>
    <n v="36490.5"/>
    <s v="Bonifico"/>
    <d v="2022-11-17T00:00:00"/>
    <s v="12282"/>
    <s v="SAN. BANCO POPOLARE CC TESORERIA"/>
  </r>
  <r>
    <s v="952060"/>
    <s v="90955"/>
    <x v="645"/>
    <s v="ACQ"/>
    <s v="27/22"/>
    <d v="2022-11-04T00:00:00"/>
    <s v="BORGHESI: attività LP di anestesia e rianimazione c/o POOP - OTTOBRE 2022 (h 86 SALA OP. + h 0 PRERICOV.)"/>
    <n v="5160"/>
    <s v="30"/>
    <d v="2022-11-08T00:00:00"/>
    <d v="2022-12-08T00:00:00"/>
    <n v="-21"/>
    <n v="9"/>
    <n v="4128"/>
    <n v="-86688"/>
    <n v="37152"/>
    <s v="Bonifico"/>
    <d v="2022-11-17T00:00:00"/>
    <s v="12280"/>
    <s v="SAN. BANCO POPOLARE CC TESORERIA"/>
  </r>
  <r>
    <s v="952061"/>
    <s v="96031"/>
    <x v="203"/>
    <s v="ACQ"/>
    <s v="001734/PA/22"/>
    <d v="2022-10-31T00:00:00"/>
    <s v="COVID"/>
    <n v="200.03"/>
    <s v="60"/>
    <d v="2022-11-08T00:00:00"/>
    <d v="2023-01-07T00:00:00"/>
    <n v="-24"/>
    <n v="36"/>
    <n v="190.5"/>
    <n v="-4572"/>
    <n v="6858"/>
    <s v="Bonifico"/>
    <d v="2022-12-14T00:00:00"/>
    <s v="13703"/>
    <s v="SAN. BANCO POPOLARE CC TESORERIA"/>
  </r>
  <r>
    <s v="952062"/>
    <s v="96031"/>
    <x v="203"/>
    <s v="ACQ"/>
    <s v="001733/PA/22"/>
    <d v="2022-10-31T00:00:00"/>
    <s v="COVID"/>
    <n v="266.7"/>
    <s v="60"/>
    <d v="2022-11-08T00:00:00"/>
    <d v="2023-01-07T00:00:00"/>
    <n v="-24"/>
    <n v="36"/>
    <n v="254"/>
    <n v="-6096"/>
    <n v="9144"/>
    <s v="Bonifico"/>
    <d v="2022-12-14T00:00:00"/>
    <s v="13703"/>
    <s v="SAN. BANCO POPOLARE CC TESORERIA"/>
  </r>
  <r>
    <s v="952063"/>
    <s v="101074"/>
    <x v="480"/>
    <s v="ACQ"/>
    <s v="11/22"/>
    <d v="2022-11-03T00:00:00"/>
    <s v="BACCIOCCHINI: attività LP di farmacista per vaccinazioni COVID - OTTOBRE 2022 (h 127,11')"/>
    <n v="3177.75"/>
    <s v="30"/>
    <d v="2022-11-08T00:00:00"/>
    <d v="2022-12-08T00:00:00"/>
    <n v="-22"/>
    <n v="8"/>
    <n v="3177.75"/>
    <n v="-69910.5"/>
    <n v="25422"/>
    <s v="Bonifico"/>
    <d v="2022-11-16T00:00:00"/>
    <s v="12259"/>
    <s v="TERR. BANCO POPOLARE"/>
  </r>
  <r>
    <s v="952064"/>
    <s v="96031"/>
    <x v="203"/>
    <s v="ACQ"/>
    <s v="001732/PA/22"/>
    <d v="2022-10-31T00:00:00"/>
    <s v="COVID"/>
    <n v="133.35"/>
    <s v="60"/>
    <d v="2022-11-08T00:00:00"/>
    <d v="2023-01-07T00:00:00"/>
    <n v="-24"/>
    <n v="36"/>
    <n v="127"/>
    <n v="-3048"/>
    <n v="4572"/>
    <s v="Bonifico"/>
    <d v="2022-12-14T00:00:00"/>
    <s v="13703"/>
    <s v="SAN. BANCO POPOLARE CC TESORERIA"/>
  </r>
  <r>
    <s v="952065"/>
    <s v="100893"/>
    <x v="647"/>
    <s v="ACQ"/>
    <s v="10/001/22"/>
    <d v="2022-10-31T00:00:00"/>
    <s v="BIASSI: attività LP di medico c/o Casa circondariale CR + attività di medico turni di guarda internistica interdivisionale c/o POC - OTTOBRE 2022 (h 220,14' + nr. 13 turni)"/>
    <n v="13944.9"/>
    <s v="30"/>
    <d v="2022-11-08T00:00:00"/>
    <d v="2022-12-08T00:00:00"/>
    <n v="-21"/>
    <n v="9"/>
    <n v="11155.92"/>
    <n v="-234274.32"/>
    <n v="100403.28"/>
    <s v="Bonifico"/>
    <d v="2022-11-17T00:00:00"/>
    <s v="12267"/>
    <s v="SAN. BANCO POPOLARE CC TESORERIA"/>
  </r>
  <r>
    <s v="957009"/>
    <s v="94919"/>
    <x v="84"/>
    <s v="ACQ"/>
    <s v="22021628R8"/>
    <d v="2022-11-08T00:00:00"/>
    <m/>
    <n v="234"/>
    <s v="60"/>
    <d v="2022-11-14T00:00:00"/>
    <d v="2023-01-13T00:00:00"/>
    <n v="-30"/>
    <n v="30"/>
    <n v="225"/>
    <n v="-6750"/>
    <n v="6750"/>
    <s v="Bonifico"/>
    <d v="2022-12-14T00:00:00"/>
    <s v="13542"/>
    <s v="SAN. BANCO POPOLARE CC TESORERIA"/>
  </r>
  <r>
    <s v="957010"/>
    <s v="94919"/>
    <x v="84"/>
    <s v="ACQ"/>
    <s v="22021684R&amp;"/>
    <d v="2022-11-09T00:00:00"/>
    <s v="NC A STORNO TOT FT 22018819R8 DEL 29/9/22"/>
    <n v="-156"/>
    <s v="60"/>
    <d v="2022-11-14T00:00:00"/>
    <d v="2023-01-13T00:00:00"/>
    <n v="0"/>
    <n v="60"/>
    <n v="-150"/>
    <n v="0"/>
    <n v="-9000"/>
    <s v="Bonifico"/>
    <d v="2022-11-23T00:00:00"/>
    <s v="12536"/>
    <s v="SAN. BANCO POPOLARE CC TESORERIA"/>
  </r>
  <r>
    <s v="957011"/>
    <s v="93295"/>
    <x v="194"/>
    <s v="ACQ"/>
    <s v="1022199049"/>
    <d v="2022-10-31T00:00:00"/>
    <s v="QUOTA OTTOBRE 2022"/>
    <n v="518.96"/>
    <s v="60"/>
    <d v="2022-11-14T00:00:00"/>
    <d v="2023-01-13T00:00:00"/>
    <n v="-30"/>
    <n v="30"/>
    <n v="499"/>
    <n v="-14970"/>
    <n v="14970"/>
    <s v="Bonifico"/>
    <d v="2022-12-14T00:00:00"/>
    <s v="13586"/>
    <s v="SAN. BANCO POPOLARE CC TESORERIA"/>
  </r>
  <r>
    <s v="957013"/>
    <s v="93295"/>
    <x v="194"/>
    <s v="ACQ"/>
    <s v="1022199051"/>
    <d v="2022-10-31T00:00:00"/>
    <m/>
    <n v="129.32"/>
    <s v="60"/>
    <d v="2022-11-14T00:00:00"/>
    <d v="2023-01-13T00:00:00"/>
    <n v="-30"/>
    <n v="30"/>
    <n v="119.85"/>
    <n v="-3595.5"/>
    <n v="3595.5"/>
    <s v="Bonifico"/>
    <d v="2022-12-14T00:00:00"/>
    <s v="13586"/>
    <s v="SAN. BANCO POPOLARE CC TESORERIA"/>
  </r>
  <r>
    <s v="957015"/>
    <s v="93295"/>
    <x v="194"/>
    <s v="ACQ"/>
    <s v="1022199053"/>
    <d v="2022-10-31T00:00:00"/>
    <m/>
    <n v="1162.6199999999999"/>
    <s v="60"/>
    <d v="2022-11-14T00:00:00"/>
    <d v="2023-01-13T00:00:00"/>
    <n v="-30"/>
    <n v="30"/>
    <n v="1117.9000000000001"/>
    <n v="-33537"/>
    <n v="33537"/>
    <s v="Bonifico"/>
    <d v="2022-12-14T00:00:00"/>
    <s v="13586"/>
    <s v="SAN. BANCO POPOLARE CC TESORERIA"/>
  </r>
  <r>
    <s v="957016"/>
    <s v="95752"/>
    <x v="358"/>
    <s v="ACQ"/>
    <s v="1056979552"/>
    <d v="2022-11-09T00:00:00"/>
    <m/>
    <n v="473.2"/>
    <s v="60"/>
    <d v="2022-11-14T00:00:00"/>
    <d v="2023-01-13T00:00:00"/>
    <n v="-23"/>
    <n v="37"/>
    <n v="455"/>
    <n v="-10465"/>
    <n v="16835"/>
    <s v="Bonifico"/>
    <d v="2022-12-21T00:00:00"/>
    <s v="14237"/>
    <s v="SAN. BANCO POPOLARE CC TESORERIA"/>
  </r>
  <r>
    <s v="957017"/>
    <s v="99559"/>
    <x v="442"/>
    <s v="ACQ"/>
    <s v="VPA22-1387"/>
    <d v="2022-11-09T00:00:00"/>
    <m/>
    <n v="165"/>
    <s v="60"/>
    <d v="2022-11-14T00:00:00"/>
    <d v="2023-01-13T00:00:00"/>
    <n v="-28"/>
    <n v="32"/>
    <n v="150"/>
    <n v="-4200"/>
    <n v="4800"/>
    <s v="Bonifico"/>
    <d v="2022-12-16T00:00:00"/>
    <s v="13855"/>
    <s v="SAN. BANCO POPOLARE CC TESORERIA"/>
  </r>
  <r>
    <s v="957021"/>
    <s v="93295"/>
    <x v="194"/>
    <s v="ACQ"/>
    <s v="1022202589"/>
    <d v="2022-10-31T00:00:00"/>
    <m/>
    <n v="218.25"/>
    <s v="60"/>
    <d v="2022-11-14T00:00:00"/>
    <d v="2023-01-13T00:00:00"/>
    <n v="-30"/>
    <n v="30"/>
    <n v="209.86"/>
    <n v="-6295.8"/>
    <n v="6295.8"/>
    <s v="Bonifico"/>
    <d v="2022-12-14T00:00:00"/>
    <s v="13586"/>
    <s v="SAN. BANCO POPOLARE CC TESORERIA"/>
  </r>
  <r>
    <s v="957025"/>
    <s v="93295"/>
    <x v="194"/>
    <s v="ACQ"/>
    <s v="1022202591"/>
    <d v="2022-10-31T00:00:00"/>
    <m/>
    <n v="6.47"/>
    <s v="60"/>
    <d v="2022-11-14T00:00:00"/>
    <d v="2023-01-13T00:00:00"/>
    <n v="-30"/>
    <n v="30"/>
    <n v="5.99"/>
    <n v="-179.70000000000002"/>
    <n v="179.70000000000002"/>
    <s v="Bonifico"/>
    <d v="2022-12-14T00:00:00"/>
    <s v="13586"/>
    <s v="SAN. BANCO POPOLARE CC TESORERIA"/>
  </r>
  <r>
    <s v="957027"/>
    <s v="90031"/>
    <x v="208"/>
    <s v="ACQ"/>
    <s v="1220266598"/>
    <d v="2022-10-27T00:00:00"/>
    <m/>
    <n v="288.64999999999998"/>
    <s v="60"/>
    <d v="2022-11-14T00:00:00"/>
    <d v="2023-01-13T00:00:00"/>
    <n v="-28"/>
    <n v="32"/>
    <n v="262.41000000000003"/>
    <n v="-7347.4800000000005"/>
    <n v="8397.1200000000008"/>
    <s v="Bonifico"/>
    <d v="2022-12-16T00:00:00"/>
    <s v="13842"/>
    <s v="SAN. BANCO POPOLARE CC TESORERIA"/>
  </r>
  <r>
    <s v="957028"/>
    <s v="96725"/>
    <x v="211"/>
    <s v="ACQ"/>
    <s v="4122004091"/>
    <d v="2022-10-31T00:00:00"/>
    <m/>
    <n v="29661.66"/>
    <s v="60"/>
    <d v="2022-11-14T00:00:00"/>
    <d v="2023-01-13T00:00:00"/>
    <n v="-39"/>
    <n v="21"/>
    <n v="24312.84"/>
    <n v="-948200.76"/>
    <n v="510569.64"/>
    <s v="Bonifico"/>
    <d v="2022-12-05T00:00:00"/>
    <s v="13269"/>
    <s v="SAN. BANCO POPOLARE CC TESORERIA"/>
  </r>
  <r>
    <s v="957029"/>
    <s v="96725"/>
    <x v="211"/>
    <s v="ACQ"/>
    <s v="4122004092"/>
    <d v="2022-10-31T00:00:00"/>
    <m/>
    <n v="4341.17"/>
    <s v="60"/>
    <d v="2022-11-14T00:00:00"/>
    <d v="2023-01-13T00:00:00"/>
    <n v="-39"/>
    <n v="21"/>
    <n v="3558.34"/>
    <n v="-138775.26"/>
    <n v="74725.14"/>
    <s v="Bonifico"/>
    <d v="2022-12-05T00:00:00"/>
    <s v="13269"/>
    <s v="SAN. BANCO POPOLARE CC TESORERIA"/>
  </r>
  <r>
    <s v="957030"/>
    <s v="90273"/>
    <x v="369"/>
    <s v="ACQ"/>
    <s v="0000267212"/>
    <d v="2022-11-09T00:00:00"/>
    <m/>
    <n v="4940"/>
    <s v="60"/>
    <d v="2022-11-14T00:00:00"/>
    <d v="2023-01-13T00:00:00"/>
    <n v="-28"/>
    <n v="32"/>
    <n v="4750"/>
    <n v="-133000"/>
    <n v="152000"/>
    <s v="Bonifico"/>
    <d v="2022-12-16T00:00:00"/>
    <s v="13925"/>
    <s v="SAN. BANCO POPOLARE CC TESORERIA"/>
  </r>
  <r>
    <s v="957037"/>
    <s v="90214"/>
    <x v="452"/>
    <s v="ACQ"/>
    <s v="99500840"/>
    <d v="2022-11-07T00:00:00"/>
    <s v="PRESTAZIONI OPO - OTTOBRE"/>
    <n v="46966"/>
    <s v="60"/>
    <d v="2022-11-14T00:00:00"/>
    <d v="2023-01-13T00:00:00"/>
    <n v="-30"/>
    <n v="30"/>
    <n v="46966"/>
    <n v="-1408980"/>
    <n v="1408980"/>
    <s v="Bonifico"/>
    <d v="2022-12-14T00:00:00"/>
    <s v="13645"/>
    <s v="SAN. BANCO POPOLARE CC TESORERIA"/>
  </r>
  <r>
    <s v="957040"/>
    <s v="91106"/>
    <x v="311"/>
    <s v="ACQ"/>
    <s v="0007815/L"/>
    <d v="2022-11-10T00:00:00"/>
    <m/>
    <n v="385"/>
    <s v="60"/>
    <d v="2022-11-14T00:00:00"/>
    <d v="2023-01-13T00:00:00"/>
    <n v="-28"/>
    <n v="32"/>
    <n v="350"/>
    <n v="-9800"/>
    <n v="11200"/>
    <s v="Bonifico"/>
    <d v="2022-12-16T00:00:00"/>
    <s v="13826"/>
    <s v="SAN. BANCO POPOLARE CC TESORERIA"/>
  </r>
  <r>
    <s v="957054"/>
    <s v="97183"/>
    <x v="204"/>
    <s v="ACQ"/>
    <s v="60758"/>
    <d v="2022-11-08T00:00:00"/>
    <m/>
    <n v="975.01"/>
    <s v="60"/>
    <d v="2022-11-14T00:00:00"/>
    <d v="2023-01-13T00:00:00"/>
    <n v="-30"/>
    <n v="30"/>
    <n v="886.37"/>
    <n v="-26591.1"/>
    <n v="26591.1"/>
    <s v="Bonifico"/>
    <d v="2022-12-14T00:00:00"/>
    <s v="13565"/>
    <s v="SAN. BANCO POPOLARE CC TESORERIA"/>
  </r>
  <r>
    <s v="957056"/>
    <s v="90669"/>
    <x v="210"/>
    <s v="ACQ"/>
    <s v="518253"/>
    <d v="2022-11-10T00:00:00"/>
    <m/>
    <n v="841.5"/>
    <s v="60"/>
    <d v="2022-11-14T00:00:00"/>
    <d v="2023-01-13T00:00:00"/>
    <n v="-28"/>
    <n v="32"/>
    <n v="765"/>
    <n v="-21420"/>
    <n v="24480"/>
    <s v="Bonifico"/>
    <d v="2022-12-16T00:00:00"/>
    <s v="13944"/>
    <s v="SAN. BANCO POPOLARE CC TESORERIA"/>
  </r>
  <r>
    <s v="957057"/>
    <s v="90127"/>
    <x v="88"/>
    <s v="ACQ"/>
    <s v="5302507843"/>
    <d v="2022-11-07T00:00:00"/>
    <m/>
    <n v="2922.48"/>
    <s v="60"/>
    <d v="2022-11-14T00:00:00"/>
    <d v="2023-01-13T00:00:00"/>
    <n v="-24"/>
    <n v="36"/>
    <n v="2656.8"/>
    <n v="-63763.200000000004"/>
    <n v="95644.800000000003"/>
    <s v="Bonifico"/>
    <d v="2022-12-20T00:00:00"/>
    <s v="13978"/>
    <s v="SAN. BANCO POPOLARE CC TESORERIA"/>
  </r>
  <r>
    <s v="957058"/>
    <s v="93295"/>
    <x v="194"/>
    <s v="ACQ"/>
    <s v="1022202592"/>
    <d v="2022-10-31T00:00:00"/>
    <m/>
    <n v="39.31"/>
    <s v="60"/>
    <d v="2022-11-14T00:00:00"/>
    <d v="2023-01-13T00:00:00"/>
    <n v="-30"/>
    <n v="30"/>
    <n v="37.799999999999997"/>
    <n v="-1134"/>
    <n v="1134"/>
    <s v="Bonifico"/>
    <d v="2022-12-14T00:00:00"/>
    <s v="13586"/>
    <s v="SAN. BANCO POPOLARE CC TESORERIA"/>
  </r>
  <r>
    <s v="957059"/>
    <s v="10480"/>
    <x v="359"/>
    <s v="ACQ"/>
    <s v="106/PA"/>
    <d v="2022-11-09T00:00:00"/>
    <s v="SERVIZI ANESTESIA E RIANIMAZIONE SETTEMBRE"/>
    <n v="8654"/>
    <s v="60"/>
    <d v="2022-11-14T00:00:00"/>
    <d v="2023-01-13T00:00:00"/>
    <n v="-39"/>
    <n v="21"/>
    <n v="8654"/>
    <n v="-337506"/>
    <n v="181734"/>
    <s v="Bonifico"/>
    <d v="2022-12-05T00:00:00"/>
    <s v="13266"/>
    <s v="SAN. BANCO POPOLARE CC TESORERIA"/>
  </r>
  <r>
    <s v="957063"/>
    <s v="22766"/>
    <x v="225"/>
    <s v="ACQ"/>
    <s v="30489"/>
    <d v="2022-10-31T00:00:00"/>
    <m/>
    <n v="64.42"/>
    <s v="60"/>
    <d v="2022-11-14T00:00:00"/>
    <d v="2023-01-13T00:00:00"/>
    <n v="-23"/>
    <n v="37"/>
    <n v="52.8"/>
    <n v="-1214.3999999999999"/>
    <n v="1953.6"/>
    <s v="Bonifico"/>
    <d v="2022-12-21T00:00:00"/>
    <s v="14248"/>
    <s v="SAN. BANCO POPOLARE CC TESORERIA"/>
  </r>
  <r>
    <s v="957064"/>
    <s v="22766"/>
    <x v="225"/>
    <s v="ACQ"/>
    <s v="30497"/>
    <d v="2022-10-31T00:00:00"/>
    <m/>
    <n v="146.4"/>
    <s v="60"/>
    <d v="2022-11-14T00:00:00"/>
    <d v="2023-01-13T00:00:00"/>
    <n v="-24"/>
    <n v="36"/>
    <n v="120"/>
    <n v="-2880"/>
    <n v="4320"/>
    <s v="Bonifico"/>
    <d v="2022-12-20T00:00:00"/>
    <s v="13984"/>
    <s v="SAN. BANCO POPOLARE CC TESORERIA"/>
  </r>
  <r>
    <s v="957065"/>
    <s v="22766"/>
    <x v="225"/>
    <s v="ACQ"/>
    <s v="30495"/>
    <d v="2022-10-31T00:00:00"/>
    <m/>
    <n v="48.8"/>
    <s v="60"/>
    <d v="2022-11-14T00:00:00"/>
    <d v="2023-01-13T00:00:00"/>
    <n v="-24"/>
    <n v="36"/>
    <n v="40"/>
    <n v="-960"/>
    <n v="1440"/>
    <s v="Bonifico"/>
    <d v="2022-12-20T00:00:00"/>
    <s v="13984"/>
    <s v="SAN. BANCO POPOLARE CC TESORERIA"/>
  </r>
  <r>
    <s v="957066"/>
    <s v="22766"/>
    <x v="225"/>
    <s v="ACQ"/>
    <s v="30498"/>
    <d v="2022-10-31T00:00:00"/>
    <m/>
    <n v="183.66"/>
    <s v="60"/>
    <d v="2022-11-14T00:00:00"/>
    <d v="2023-01-13T00:00:00"/>
    <n v="-23"/>
    <n v="37"/>
    <n v="150.54"/>
    <n v="-3462.4199999999996"/>
    <n v="5569.98"/>
    <s v="Bonifico"/>
    <d v="2022-12-21T00:00:00"/>
    <s v="14248"/>
    <s v="SAN. BANCO POPOLARE CC TESORERIA"/>
  </r>
  <r>
    <s v="957070"/>
    <s v="93917"/>
    <x v="308"/>
    <s v="ACQ"/>
    <s v="E-4935"/>
    <d v="2022-10-31T00:00:00"/>
    <m/>
    <n v="146.4"/>
    <s v="60"/>
    <d v="2022-11-14T00:00:00"/>
    <d v="2023-01-13T00:00:00"/>
    <n v="-23"/>
    <n v="37"/>
    <n v="120"/>
    <n v="-2760"/>
    <n v="4440"/>
    <s v="Bonifico"/>
    <d v="2022-12-21T00:00:00"/>
    <s v="14258"/>
    <s v="SAN. BANCO POPOLARE CC TESORERIA"/>
  </r>
  <r>
    <s v="957073"/>
    <s v="10777"/>
    <x v="579"/>
    <s v="ACQ"/>
    <s v="FPA 13/22"/>
    <d v="2022-10-31T00:00:00"/>
    <s v="GENTILE: attività LP di allergologo c/o UO Allergologia - OTTOBRE 2022 (h 55,06')"/>
    <n v="1376"/>
    <s v="30"/>
    <d v="2022-11-14T00:00:00"/>
    <d v="2022-12-14T00:00:00"/>
    <n v="-27"/>
    <n v="3"/>
    <n v="1376"/>
    <n v="-37152"/>
    <n v="4128"/>
    <s v="Bonifico"/>
    <d v="2022-11-17T00:00:00"/>
    <s v="12286"/>
    <s v="SAN. BANCO POPOLARE CC TESORERIA"/>
  </r>
  <r>
    <s v="957076"/>
    <s v="93295"/>
    <x v="194"/>
    <s v="ACQ"/>
    <s v="1022199046"/>
    <d v="2022-10-31T00:00:00"/>
    <m/>
    <n v="1556.88"/>
    <s v="60"/>
    <d v="2022-11-14T00:00:00"/>
    <d v="2023-01-13T00:00:00"/>
    <n v="-30"/>
    <n v="30"/>
    <n v="1497"/>
    <n v="-44910"/>
    <n v="44910"/>
    <s v="Bonifico"/>
    <d v="2022-12-14T00:00:00"/>
    <s v="13586"/>
    <s v="SAN. BANCO POPOLARE CC TESORERIA"/>
  </r>
  <r>
    <s v="957077"/>
    <s v="22766"/>
    <x v="225"/>
    <s v="ACQ"/>
    <s v="30482"/>
    <d v="2022-10-31T00:00:00"/>
    <m/>
    <n v="43.92"/>
    <s v="60"/>
    <d v="2022-11-14T00:00:00"/>
    <d v="2023-01-13T00:00:00"/>
    <n v="-30"/>
    <n v="30"/>
    <n v="36"/>
    <n v="-1080"/>
    <n v="1080"/>
    <s v="Bonifico"/>
    <d v="2022-12-14T00:00:00"/>
    <s v="13702"/>
    <s v="SAN. BANCO POPOLARE CC TESORERIA"/>
  </r>
  <r>
    <s v="957078"/>
    <s v="22766"/>
    <x v="225"/>
    <s v="ACQ"/>
    <s v="30496"/>
    <d v="2022-10-31T00:00:00"/>
    <m/>
    <n v="697.84"/>
    <s v="60"/>
    <d v="2022-11-14T00:00:00"/>
    <d v="2023-01-13T00:00:00"/>
    <n v="-24"/>
    <n v="36"/>
    <n v="572"/>
    <n v="-13728"/>
    <n v="20592"/>
    <s v="Bonifico"/>
    <d v="2022-12-20T00:00:00"/>
    <s v="13984"/>
    <s v="SAN. BANCO POPOLARE CC TESORERIA"/>
  </r>
  <r>
    <s v="957079"/>
    <s v="22766"/>
    <x v="225"/>
    <s v="ACQ"/>
    <s v="30487"/>
    <d v="2022-10-31T00:00:00"/>
    <m/>
    <n v="193.25"/>
    <s v="60"/>
    <d v="2022-11-14T00:00:00"/>
    <d v="2023-01-13T00:00:00"/>
    <n v="-30"/>
    <n v="30"/>
    <n v="158.4"/>
    <n v="-4752"/>
    <n v="4752"/>
    <s v="Bonifico"/>
    <d v="2022-12-14T00:00:00"/>
    <s v="13702"/>
    <s v="SAN. BANCO POPOLARE CC TESORERIA"/>
  </r>
  <r>
    <s v="957080"/>
    <s v="22766"/>
    <x v="225"/>
    <s v="ACQ"/>
    <s v="30499"/>
    <d v="2022-10-31T00:00:00"/>
    <m/>
    <n v="69.78"/>
    <s v="60"/>
    <d v="2022-11-14T00:00:00"/>
    <d v="2023-01-13T00:00:00"/>
    <n v="-23"/>
    <n v="37"/>
    <n v="57.2"/>
    <n v="-1315.6000000000001"/>
    <n v="2116.4"/>
    <s v="Bonifico"/>
    <d v="2022-12-21T00:00:00"/>
    <s v="14248"/>
    <s v="SAN. BANCO POPOLARE CC TESORERIA"/>
  </r>
  <r>
    <s v="957081"/>
    <s v="22766"/>
    <x v="225"/>
    <s v="ACQ"/>
    <s v="30500"/>
    <d v="2022-10-31T00:00:00"/>
    <m/>
    <n v="33.96"/>
    <s v="60"/>
    <d v="2022-11-14T00:00:00"/>
    <d v="2023-01-13T00:00:00"/>
    <n v="-23"/>
    <n v="37"/>
    <n v="27.84"/>
    <n v="-640.32000000000005"/>
    <n v="1030.08"/>
    <s v="Bonifico"/>
    <d v="2022-12-21T00:00:00"/>
    <s v="14248"/>
    <s v="SAN. BANCO POPOLARE CC TESORERIA"/>
  </r>
  <r>
    <s v="957082"/>
    <s v="22536"/>
    <x v="9"/>
    <s v="ACQ"/>
    <s v="22051206"/>
    <d v="2022-11-09T00:00:00"/>
    <m/>
    <n v="7225.33"/>
    <s v="60"/>
    <d v="2022-11-14T00:00:00"/>
    <d v="2023-01-13T00:00:00"/>
    <n v="-30"/>
    <n v="30"/>
    <n v="5922.4"/>
    <n v="-177672"/>
    <n v="177672"/>
    <s v="Bonifico"/>
    <d v="2022-12-14T00:00:00"/>
    <s v="13541"/>
    <s v="SAN. BANCO POPOLARE CC TESORERIA"/>
  </r>
  <r>
    <s v="957086"/>
    <s v="10577"/>
    <x v="703"/>
    <s v="ACQ"/>
    <s v="FE-2022-000011"/>
    <d v="2022-11-09T00:00:00"/>
    <s v="CARUSO: attività LP di psicologo per aree di intervento progettuale c/o Psichiatria POOP - OTTOBRE 2022 (h 123,55')"/>
    <n v="3150.53"/>
    <s v="30"/>
    <d v="2022-11-14T00:00:00"/>
    <d v="2022-12-14T00:00:00"/>
    <n v="-27"/>
    <n v="3"/>
    <n v="3150.53"/>
    <n v="-85064.310000000012"/>
    <n v="9451.59"/>
    <s v="Bonifico"/>
    <d v="2022-11-17T00:00:00"/>
    <s v="12283"/>
    <s v="SAN. BANCO POPOLARE CC TESORERIA"/>
  </r>
  <r>
    <s v="958017"/>
    <s v="95752"/>
    <x v="358"/>
    <s v="ACQ"/>
    <s v="1056979332"/>
    <d v="2022-11-08T00:00:00"/>
    <m/>
    <n v="65.52"/>
    <s v="60"/>
    <d v="2022-11-14T00:00:00"/>
    <d v="2023-01-13T00:00:00"/>
    <n v="-24"/>
    <n v="36"/>
    <n v="63"/>
    <n v="-1512"/>
    <n v="2268"/>
    <s v="Bonifico"/>
    <d v="2022-12-20T00:00:00"/>
    <s v="14049"/>
    <s v="SAN. BANCO POPOLARE CC TESORERIA"/>
  </r>
  <r>
    <s v="958021"/>
    <s v="96420"/>
    <x v="38"/>
    <s v="ACQ"/>
    <s v="FS/5649"/>
    <d v="2022-11-07T00:00:00"/>
    <m/>
    <n v="25714.83"/>
    <s v="60"/>
    <d v="2022-11-14T00:00:00"/>
    <d v="2023-01-13T00:00:00"/>
    <n v="-30"/>
    <n v="30"/>
    <n v="24725.8"/>
    <n v="-741774"/>
    <n v="741774"/>
    <s v="Bonifico"/>
    <d v="2022-12-14T00:00:00"/>
    <s v="13587"/>
    <s v="SAN. BANCO POPOLARE CC TESORERIA"/>
  </r>
  <r>
    <s v="958022"/>
    <s v="99676"/>
    <x v="742"/>
    <s v="ACQ"/>
    <s v="1466"/>
    <d v="2022-11-03T00:00:00"/>
    <m/>
    <n v="7876"/>
    <s v="60"/>
    <d v="2022-11-14T00:00:00"/>
    <d v="2023-01-13T00:00:00"/>
    <n v="-24"/>
    <n v="36"/>
    <n v="7160"/>
    <n v="-171840"/>
    <n v="257760"/>
    <s v="Bonifico"/>
    <d v="2022-12-20T00:00:00"/>
    <s v="14051"/>
    <s v="SAN. BANCO POPOLARE CC TESORERIA"/>
  </r>
  <r>
    <s v="958023"/>
    <s v="96491"/>
    <x v="3"/>
    <s v="ACQ"/>
    <s v="22241023"/>
    <d v="2022-11-08T00:00:00"/>
    <m/>
    <n v="5673"/>
    <s v="60"/>
    <d v="2022-11-14T00:00:00"/>
    <d v="2023-01-13T00:00:00"/>
    <n v="-30"/>
    <n v="30"/>
    <n v="4650"/>
    <n v="-139500"/>
    <n v="139500"/>
    <s v="Bonifico"/>
    <d v="2022-12-14T00:00:00"/>
    <s v="13657"/>
    <s v="SAN. BANCO POPOLARE CC TESORERIA"/>
  </r>
  <r>
    <s v="958024"/>
    <s v="90909"/>
    <x v="351"/>
    <s v="ACQ"/>
    <s v="4/9"/>
    <d v="2022-09-28T00:00:00"/>
    <s v="SERVIZIO MESE DI AGOSTO 2022"/>
    <n v="6391.28"/>
    <s v="60"/>
    <d v="2022-11-14T00:00:00"/>
    <d v="2023-01-13T00:00:00"/>
    <n v="-30"/>
    <n v="30"/>
    <n v="6391.28"/>
    <n v="-191738.4"/>
    <n v="191738.4"/>
    <s v="Bonifico"/>
    <d v="2022-12-14T00:00:00"/>
    <s v="13665"/>
    <s v="SAN. BANCO POPOLARE CC TESORERIA"/>
  </r>
  <r>
    <s v="958028"/>
    <s v="100758"/>
    <x v="268"/>
    <s v="ACQ"/>
    <s v="8428/PA"/>
    <d v="2022-10-24T00:00:00"/>
    <m/>
    <n v="59.93"/>
    <s v="60"/>
    <d v="2022-11-14T00:00:00"/>
    <d v="2023-01-13T00:00:00"/>
    <n v="-28"/>
    <n v="32"/>
    <n v="54.48"/>
    <n v="-1525.4399999999998"/>
    <n v="1743.36"/>
    <s v="Bonifico"/>
    <d v="2022-12-16T00:00:00"/>
    <s v="13956"/>
    <s v="SAN. BANCO POPOLARE CC TESORERIA"/>
  </r>
  <r>
    <s v="958033"/>
    <s v="97609"/>
    <x v="284"/>
    <s v="ACQ"/>
    <s v="3006932626"/>
    <d v="2022-11-07T00:00:00"/>
    <m/>
    <n v="146.4"/>
    <s v="60"/>
    <d v="2022-11-14T00:00:00"/>
    <d v="2023-01-13T00:00:00"/>
    <n v="-24"/>
    <n v="36"/>
    <n v="120"/>
    <n v="-2880"/>
    <n v="4320"/>
    <s v="Bonifico"/>
    <d v="2022-12-20T00:00:00"/>
    <s v="14065"/>
    <s v="SAN. BANCO POPOLARE CC TESORERIA"/>
  </r>
  <r>
    <s v="958034"/>
    <s v="95752"/>
    <x v="358"/>
    <s v="ACQ"/>
    <s v="1056979310"/>
    <d v="2022-11-08T00:00:00"/>
    <m/>
    <n v="405.6"/>
    <s v="60"/>
    <d v="2022-11-14T00:00:00"/>
    <d v="2023-01-13T00:00:00"/>
    <n v="-24"/>
    <n v="36"/>
    <n v="390"/>
    <n v="-9360"/>
    <n v="14040"/>
    <s v="Bonifico"/>
    <d v="2022-12-20T00:00:00"/>
    <s v="14049"/>
    <s v="SAN. BANCO POPOLARE CC TESORERIA"/>
  </r>
  <r>
    <s v="958035"/>
    <s v="93295"/>
    <x v="194"/>
    <s v="ACQ"/>
    <s v="1022199048"/>
    <d v="2022-10-31T00:00:00"/>
    <m/>
    <n v="4365.17"/>
    <s v="60"/>
    <d v="2022-11-14T00:00:00"/>
    <d v="2023-01-13T00:00:00"/>
    <n v="-30"/>
    <n v="30"/>
    <n v="4197.28"/>
    <n v="-125918.39999999999"/>
    <n v="125918.39999999999"/>
    <s v="Bonifico"/>
    <d v="2022-12-14T00:00:00"/>
    <s v="13586"/>
    <s v="SAN. BANCO POPOLARE CC TESORERIA"/>
  </r>
  <r>
    <s v="958036"/>
    <s v="21952"/>
    <x v="99"/>
    <s v="ACQ"/>
    <s v="2223108686"/>
    <d v="2022-11-08T00:00:00"/>
    <m/>
    <n v="174.47"/>
    <s v="60"/>
    <d v="2022-11-14T00:00:00"/>
    <d v="2023-01-13T00:00:00"/>
    <n v="-24"/>
    <n v="36"/>
    <n v="143.01"/>
    <n v="-3432.24"/>
    <n v="5148.3599999999997"/>
    <s v="Bonifico"/>
    <d v="2022-12-20T00:00:00"/>
    <s v="14011"/>
    <s v="SAN. BANCO POPOLARE CC TESORERIA"/>
  </r>
  <r>
    <s v="958038"/>
    <s v="97183"/>
    <x v="204"/>
    <s v="ACQ"/>
    <s v="60779"/>
    <d v="2022-11-08T00:00:00"/>
    <m/>
    <n v="286"/>
    <s v="60"/>
    <d v="2022-11-14T00:00:00"/>
    <d v="2023-01-13T00:00:00"/>
    <n v="-30"/>
    <n v="30"/>
    <n v="260"/>
    <n v="-7800"/>
    <n v="7800"/>
    <s v="Bonifico"/>
    <d v="2022-12-14T00:00:00"/>
    <s v="13565"/>
    <s v="SAN. BANCO POPOLARE CC TESORERIA"/>
  </r>
  <r>
    <s v="958039"/>
    <s v="96420"/>
    <x v="38"/>
    <s v="ACQ"/>
    <s v="FS/5650"/>
    <d v="2022-11-07T00:00:00"/>
    <m/>
    <n v="2864.16"/>
    <s v="60"/>
    <d v="2022-11-14T00:00:00"/>
    <d v="2023-01-13T00:00:00"/>
    <n v="-30"/>
    <n v="30"/>
    <n v="2754"/>
    <n v="-82620"/>
    <n v="82620"/>
    <s v="Bonifico"/>
    <d v="2022-12-14T00:00:00"/>
    <s v="13587"/>
    <s v="SAN. BANCO POPOLARE CC TESORERIA"/>
  </r>
  <r>
    <s v="958040"/>
    <s v="90718"/>
    <x v="172"/>
    <s v="ACQ"/>
    <s v="1020666259"/>
    <d v="2022-11-02T00:00:00"/>
    <m/>
    <n v="7691.38"/>
    <s v="60"/>
    <d v="2022-11-14T00:00:00"/>
    <d v="2023-01-13T00:00:00"/>
    <n v="-28"/>
    <n v="32"/>
    <n v="6992.16"/>
    <n v="-195780.47999999998"/>
    <n v="223749.12"/>
    <s v="Bonifico"/>
    <d v="2022-12-16T00:00:00"/>
    <s v="13893"/>
    <s v="SAN. BANCO POPOLARE CC TESORERIA"/>
  </r>
  <r>
    <s v="958041"/>
    <s v="93295"/>
    <x v="194"/>
    <s v="ACQ"/>
    <s v="1022201438"/>
    <d v="2022-10-31T00:00:00"/>
    <m/>
    <n v="28.98"/>
    <s v="60"/>
    <d v="2022-11-14T00:00:00"/>
    <d v="2023-01-13T00:00:00"/>
    <n v="-24"/>
    <n v="36"/>
    <n v="23.75"/>
    <n v="-570"/>
    <n v="855"/>
    <s v="Bonifico"/>
    <d v="2022-12-20T00:00:00"/>
    <s v="14003"/>
    <s v="SAN. BANCO POPOLARE CC TESORERIA"/>
  </r>
  <r>
    <s v="958043"/>
    <s v="90127"/>
    <x v="88"/>
    <s v="ACQ"/>
    <s v="5302505617"/>
    <d v="2022-10-31T00:00:00"/>
    <m/>
    <n v="63.44"/>
    <s v="60"/>
    <d v="2022-11-14T00:00:00"/>
    <d v="2023-01-13T00:00:00"/>
    <n v="-28"/>
    <n v="32"/>
    <n v="52"/>
    <n v="-1456"/>
    <n v="1664"/>
    <s v="Bonifico"/>
    <d v="2022-12-16T00:00:00"/>
    <s v="13894"/>
    <s v="SAN. BANCO POPOLARE CC TESORERIA"/>
  </r>
  <r>
    <s v="958044"/>
    <s v="90944"/>
    <x v="180"/>
    <s v="ACQ"/>
    <s v="6559/S"/>
    <d v="2022-10-26T00:00:00"/>
    <s v="CANONE MESE DI OTTOBRE 2022"/>
    <n v="457.5"/>
    <s v="60"/>
    <d v="2022-11-14T00:00:00"/>
    <d v="2023-01-13T00:00:00"/>
    <n v="-23"/>
    <n v="37"/>
    <n v="375"/>
    <n v="-8625"/>
    <n v="13875"/>
    <s v="Bonifico"/>
    <d v="2022-12-21T00:00:00"/>
    <s v="14233"/>
    <s v="SAN. BANCO POPOLARE CC TESORERIA"/>
  </r>
  <r>
    <s v="958045"/>
    <s v="93295"/>
    <x v="194"/>
    <s v="ACQ"/>
    <s v="1022202590"/>
    <d v="2022-10-31T00:00:00"/>
    <s v="MESE DI OTTOBRE 2022"/>
    <n v="34.78"/>
    <s v="60"/>
    <d v="2022-11-14T00:00:00"/>
    <d v="2023-01-13T00:00:00"/>
    <n v="-30"/>
    <n v="30"/>
    <n v="33.44"/>
    <n v="-1003.1999999999999"/>
    <n v="1003.1999999999999"/>
    <s v="Bonifico"/>
    <d v="2022-12-14T00:00:00"/>
    <s v="13586"/>
    <s v="SAN. BANCO POPOLARE CC TESORERIA"/>
  </r>
  <r>
    <s v="958046"/>
    <s v="94919"/>
    <x v="84"/>
    <s v="ACQ"/>
    <s v="22020169R8"/>
    <d v="2022-10-21T00:00:00"/>
    <m/>
    <n v="468"/>
    <s v="60"/>
    <d v="2022-11-14T00:00:00"/>
    <d v="2023-01-13T00:00:00"/>
    <n v="-30"/>
    <n v="30"/>
    <n v="450"/>
    <n v="-13500"/>
    <n v="13500"/>
    <s v="Bonifico"/>
    <d v="2022-12-14T00:00:00"/>
    <s v="13542"/>
    <s v="SAN. BANCO POPOLARE CC TESORERIA"/>
  </r>
  <r>
    <s v="958047"/>
    <s v="10480"/>
    <x v="359"/>
    <s v="ACQ"/>
    <s v="107/PA"/>
    <d v="2022-11-09T00:00:00"/>
    <s v="ANESTESISTI MESE DI SETTEMBRE 2022"/>
    <n v="64454"/>
    <s v="60"/>
    <d v="2022-11-14T00:00:00"/>
    <d v="2023-01-13T00:00:00"/>
    <n v="-39"/>
    <n v="21"/>
    <n v="64454"/>
    <n v="-2513706"/>
    <n v="1353534"/>
    <s v="Bonifico"/>
    <d v="2022-12-05T00:00:00"/>
    <s v="13266"/>
    <s v="SAN. BANCO POPOLARE CC TESORERIA"/>
  </r>
  <r>
    <s v="958049"/>
    <s v="96725"/>
    <x v="211"/>
    <s v="ACQ"/>
    <s v="4122004093"/>
    <d v="2022-10-31T00:00:00"/>
    <s v="CANONE SETTEMBRE/OTTOBRE 22"/>
    <n v="4066.66"/>
    <s v="60"/>
    <d v="2022-11-14T00:00:00"/>
    <d v="2023-01-13T00:00:00"/>
    <n v="-39"/>
    <n v="21"/>
    <n v="3333.33"/>
    <n v="-129999.87"/>
    <n v="69999.929999999993"/>
    <s v="Bonifico"/>
    <d v="2022-12-05T00:00:00"/>
    <s v="13269"/>
    <s v="SAN. BANCO POPOLARE CC TESORERIA"/>
  </r>
  <r>
    <s v="958051"/>
    <s v="91442"/>
    <x v="566"/>
    <s v="ACQ"/>
    <s v="4433"/>
    <d v="2022-11-07T00:00:00"/>
    <s v="GAZZETTA UFFICIALE"/>
    <n v="3192.4"/>
    <s v="60"/>
    <d v="2022-11-14T00:00:00"/>
    <d v="2023-01-13T00:00:00"/>
    <n v="-30"/>
    <n v="30"/>
    <n v="2622.49"/>
    <n v="-78674.7"/>
    <n v="78674.7"/>
    <s v="Bonifico"/>
    <d v="2022-12-14T00:00:00"/>
    <s v="13540"/>
    <s v="SAN. BANCO POPOLARE CC TESORERIA"/>
  </r>
  <r>
    <s v="958053"/>
    <s v="95752"/>
    <x v="358"/>
    <s v="ACQ"/>
    <s v="1056979553"/>
    <d v="2022-11-09T00:00:00"/>
    <m/>
    <n v="608.4"/>
    <s v="60"/>
    <d v="2022-11-14T00:00:00"/>
    <d v="2023-01-13T00:00:00"/>
    <n v="-24"/>
    <n v="36"/>
    <n v="585"/>
    <n v="-14040"/>
    <n v="21060"/>
    <s v="Bonifico"/>
    <d v="2022-12-20T00:00:00"/>
    <s v="14049"/>
    <s v="SAN. BANCO POPOLARE CC TESORERIA"/>
  </r>
  <r>
    <s v="958055"/>
    <s v="10994"/>
    <x v="743"/>
    <s v="ACQ"/>
    <s v="22"/>
    <d v="2022-11-03T00:00:00"/>
    <s v="TOSI: attività LP di assistente sanitario per campagna vaccinale COVID 19 - OTTOBRE 2022 (h 14,50')"/>
    <n v="437.06"/>
    <s v="30"/>
    <d v="2022-11-14T00:00:00"/>
    <d v="2022-12-14T00:00:00"/>
    <n v="-28"/>
    <n v="2"/>
    <n v="437.06"/>
    <n v="-12237.68"/>
    <n v="874.12"/>
    <s v="Bonifico"/>
    <d v="2022-11-16T00:00:00"/>
    <s v="12265"/>
    <s v="TERR. BANCO POPOLARE"/>
  </r>
  <r>
    <s v="958056"/>
    <s v="10984"/>
    <x v="744"/>
    <s v="ACQ"/>
    <s v="000000287800014P"/>
    <d v="2022-10-30T00:00:00"/>
    <s v="SOSTE"/>
    <n v="7.2"/>
    <s v="60"/>
    <d v="2022-11-14T00:00:00"/>
    <d v="2023-01-13T00:00:00"/>
    <n v="-52"/>
    <n v="8"/>
    <n v="5.9"/>
    <n v="-306.8"/>
    <n v="47.2"/>
    <s v="Bonifico"/>
    <d v="2022-11-22T00:00:00"/>
    <s v="12468"/>
    <s v="SAN. BANCO POPOLARE CC TESORERIA"/>
  </r>
  <r>
    <s v="958063"/>
    <s v="10987"/>
    <x v="745"/>
    <s v="ACQ"/>
    <s v="FATTPA 19_22"/>
    <d v="2022-11-04T00:00:00"/>
    <s v="SIMeF: iscrizione del dipend PASINI Annalisa al Corso d’aggiorn “Comitati etici…” - Webinar: 08/11/2022."/>
    <n v="50"/>
    <s v="60"/>
    <d v="2022-11-14T00:00:00"/>
    <d v="2023-01-13T00:00:00"/>
    <n v="-24"/>
    <n v="36"/>
    <n v="50"/>
    <n v="-1200"/>
    <n v="1800"/>
    <s v="Bonifico"/>
    <d v="2022-12-20T00:00:00"/>
    <s v="14141"/>
    <s v="SAN. BANCO POPOLARE CC TESORERIA"/>
  </r>
  <r>
    <s v="958064"/>
    <s v="10604"/>
    <x v="746"/>
    <s v="ACQ"/>
    <s v="667/PA"/>
    <d v="2022-10-31T00:00:00"/>
    <m/>
    <n v="348.9"/>
    <s v="60"/>
    <d v="2022-11-14T00:00:00"/>
    <d v="2023-01-13T00:00:00"/>
    <n v="-30"/>
    <n v="30"/>
    <n v="285.98"/>
    <n v="-8579.4000000000015"/>
    <n v="8579.4000000000015"/>
    <s v="Bonifico"/>
    <d v="2022-12-14T00:00:00"/>
    <s v="13450"/>
    <s v="SAN. BANCO POPOLARE CC TESORERIA"/>
  </r>
  <r>
    <s v="958067"/>
    <s v="92152"/>
    <x v="416"/>
    <s v="ACQ"/>
    <s v="22/100/006077"/>
    <d v="2022-10-31T00:00:00"/>
    <m/>
    <n v="125.89"/>
    <s v="60"/>
    <d v="2022-11-14T00:00:00"/>
    <d v="2023-01-13T00:00:00"/>
    <n v="-30"/>
    <n v="30"/>
    <n v="103.19"/>
    <n v="-3095.7"/>
    <n v="3095.7"/>
    <s v="Bonifico"/>
    <d v="2022-12-14T00:00:00"/>
    <s v="13658"/>
    <s v="SAN. BANCO POPOLARE CC TESORERIA"/>
  </r>
  <r>
    <s v="958068"/>
    <s v="96491"/>
    <x v="3"/>
    <s v="ACQ"/>
    <s v="22239426"/>
    <d v="2022-11-07T00:00:00"/>
    <m/>
    <n v="131.76"/>
    <s v="60"/>
    <d v="2022-11-14T00:00:00"/>
    <d v="2023-01-13T00:00:00"/>
    <n v="-24"/>
    <n v="36"/>
    <n v="108"/>
    <n v="-2592"/>
    <n v="3888"/>
    <s v="Bonifico"/>
    <d v="2022-12-20T00:00:00"/>
    <s v="14108"/>
    <s v="SAN. BANCO POPOLARE CC TESORERIA"/>
  </r>
  <r>
    <s v="958069"/>
    <s v="91477"/>
    <x v="106"/>
    <s v="ACQ"/>
    <s v="1209403359"/>
    <d v="2022-11-07T00:00:00"/>
    <m/>
    <n v="1299.3"/>
    <s v="60"/>
    <d v="2022-11-14T00:00:00"/>
    <d v="2023-01-13T00:00:00"/>
    <n v="-23"/>
    <n v="37"/>
    <n v="1065"/>
    <n v="-24495"/>
    <n v="39405"/>
    <s v="Bonifico"/>
    <d v="2022-12-21T00:00:00"/>
    <s v="14219"/>
    <s v="SAN. BANCO POPOLARE CC TESORERIA"/>
  </r>
  <r>
    <s v="958070"/>
    <s v="96124"/>
    <x v="243"/>
    <s v="ACQ"/>
    <s v="3-2022-00205537"/>
    <d v="2022-11-04T00:00:00"/>
    <m/>
    <n v="871.08"/>
    <s v="60"/>
    <d v="2022-11-14T00:00:00"/>
    <d v="2023-01-13T00:00:00"/>
    <n v="-30"/>
    <n v="30"/>
    <n v="714"/>
    <n v="-21420"/>
    <n v="21420"/>
    <s v="Bonifico"/>
    <d v="2022-12-14T00:00:00"/>
    <s v="13687"/>
    <s v="SAN. BANCO POPOLARE CC TESORERIA"/>
  </r>
  <r>
    <s v="958073"/>
    <s v="98849"/>
    <x v="494"/>
    <s v="ACQ"/>
    <s v="P0000002163"/>
    <d v="2022-11-07T00:00:00"/>
    <m/>
    <n v="83.2"/>
    <s v="60"/>
    <d v="2022-11-14T00:00:00"/>
    <d v="2023-01-13T00:00:00"/>
    <n v="-30"/>
    <n v="30"/>
    <n v="80"/>
    <n v="-2400"/>
    <n v="2400"/>
    <s v="Bonifico"/>
    <d v="2022-12-14T00:00:00"/>
    <s v="13671"/>
    <s v="SAN. BANCO POPOLARE CC TESORERIA"/>
  </r>
  <r>
    <s v="958074"/>
    <s v="91027"/>
    <x v="179"/>
    <s v="ACQ"/>
    <s v="40/EP"/>
    <d v="2022-10-31T00:00:00"/>
    <s v="OTT '22"/>
    <n v="5167.3999999999996"/>
    <s v="60"/>
    <d v="2022-11-14T00:00:00"/>
    <d v="2023-01-13T00:00:00"/>
    <n v="-28"/>
    <n v="32"/>
    <n v="5167.3999999999996"/>
    <n v="-144687.19999999998"/>
    <n v="165356.79999999999"/>
    <s v="Bonifico"/>
    <d v="2022-12-16T00:00:00"/>
    <s v="13914"/>
    <s v="SAN. BANCO POPOLARE CC TESORERIA"/>
  </r>
  <r>
    <s v="958075"/>
    <s v="22815"/>
    <x v="123"/>
    <s v="ACQ"/>
    <s v="2200007862"/>
    <d v="2022-11-07T00:00:00"/>
    <m/>
    <n v="1155"/>
    <s v="60"/>
    <d v="2022-11-14T00:00:00"/>
    <d v="2023-01-13T00:00:00"/>
    <n v="-28"/>
    <n v="32"/>
    <n v="1050"/>
    <n v="-29400"/>
    <n v="33600"/>
    <s v="Bonifico"/>
    <d v="2022-12-16T00:00:00"/>
    <s v="13841"/>
    <s v="SAN. BANCO POPOLARE CC TESORERIA"/>
  </r>
  <r>
    <s v="958078"/>
    <s v="10148"/>
    <x v="570"/>
    <s v="ACQ"/>
    <s v="0900262550"/>
    <d v="2022-11-07T00:00:00"/>
    <m/>
    <n v="333.85"/>
    <s v="60"/>
    <d v="2022-11-14T00:00:00"/>
    <d v="2023-01-13T00:00:00"/>
    <n v="-23"/>
    <n v="37"/>
    <n v="321.01"/>
    <n v="-7383.23"/>
    <n v="11877.369999999999"/>
    <s v="Bonifico"/>
    <d v="2022-12-21T00:00:00"/>
    <s v="14199"/>
    <s v="SAN. BANCO POPOLARE CC TESORERIA"/>
  </r>
  <r>
    <s v="958080"/>
    <s v="96124"/>
    <x v="243"/>
    <s v="ACQ"/>
    <s v="3-2022-00205582"/>
    <d v="2022-11-04T00:00:00"/>
    <m/>
    <n v="50.26"/>
    <s v="60"/>
    <d v="2022-11-14T00:00:00"/>
    <d v="2023-01-13T00:00:00"/>
    <n v="-24"/>
    <n v="36"/>
    <n v="41.2"/>
    <n v="-988.80000000000007"/>
    <n v="1483.2"/>
    <s v="Bonifico"/>
    <d v="2022-12-20T00:00:00"/>
    <s v="14071"/>
    <s v="SAN. BANCO POPOLARE CC TESORERIA"/>
  </r>
  <r>
    <s v="958082"/>
    <s v="91498"/>
    <x v="747"/>
    <s v="ACQ"/>
    <s v="2568/PA"/>
    <d v="2022-10-31T00:00:00"/>
    <m/>
    <n v="72.59"/>
    <s v="60"/>
    <d v="2022-11-14T00:00:00"/>
    <d v="2023-01-13T00:00:00"/>
    <n v="-30"/>
    <n v="30"/>
    <n v="59.5"/>
    <n v="-1785"/>
    <n v="1785"/>
    <s v="Bonifico"/>
    <d v="2022-12-14T00:00:00"/>
    <s v="13638"/>
    <s v="SAN. BANCO POPOLARE CC TESORERIA"/>
  </r>
  <r>
    <s v="958084"/>
    <s v="91477"/>
    <x v="106"/>
    <s v="ACQ"/>
    <s v="1027720794"/>
    <d v="2022-11-07T00:00:00"/>
    <s v="NC A STORNO PARZIALE FT 1209380852 DEL 19/10/22"/>
    <n v="-5803.2"/>
    <s v="60"/>
    <d v="2022-11-14T00:00:00"/>
    <d v="2023-01-13T00:00:00"/>
    <n v="0"/>
    <n v="60"/>
    <n v="-5580"/>
    <n v="0"/>
    <n v="-334800"/>
    <s v="Bonifico"/>
    <d v="2022-12-05T00:00:00"/>
    <m/>
    <s v="SAN. BANCO POPOLARE CC TESORERIA"/>
  </r>
  <r>
    <s v="958086"/>
    <s v="91477"/>
    <x v="106"/>
    <s v="ACQ"/>
    <s v="1209404267"/>
    <d v="2022-11-08T00:00:00"/>
    <m/>
    <n v="2766.96"/>
    <s v="60"/>
    <d v="2022-11-14T00:00:00"/>
    <d v="2023-01-13T00:00:00"/>
    <n v="-30"/>
    <n v="30"/>
    <n v="2635.2"/>
    <n v="-79056"/>
    <n v="79056"/>
    <s v="Bonifico"/>
    <d v="2022-12-14T00:00:00"/>
    <s v="13597"/>
    <s v="SAN. BANCO POPOLARE CC TESORERIA"/>
  </r>
  <r>
    <s v="958087"/>
    <s v="100601"/>
    <x v="125"/>
    <s v="ACQ"/>
    <s v="0003059194"/>
    <d v="2022-11-08T00:00:00"/>
    <m/>
    <n v="284.7"/>
    <s v="60"/>
    <d v="2022-11-14T00:00:00"/>
    <d v="2023-01-13T00:00:00"/>
    <n v="-24"/>
    <n v="36"/>
    <n v="258.82"/>
    <n v="-6211.68"/>
    <n v="9317.52"/>
    <s v="Bonifico"/>
    <d v="2022-12-20T00:00:00"/>
    <s v="14044"/>
    <s v="SAN. BANCO POPOLARE CC TESORERIA"/>
  </r>
  <r>
    <s v="958090"/>
    <s v="91256"/>
    <x v="748"/>
    <s v="ACQ"/>
    <s v="22/2E/000453"/>
    <d v="2022-10-28T00:00:00"/>
    <s v="ORACLE FUSION ESPANSIONE"/>
    <n v="17284.5"/>
    <s v="60"/>
    <d v="2022-11-14T00:00:00"/>
    <d v="2023-01-13T00:00:00"/>
    <n v="-30"/>
    <n v="30"/>
    <n v="14167.62"/>
    <n v="-425028.60000000003"/>
    <n v="425028.60000000003"/>
    <s v="Bonifico"/>
    <d v="2022-12-14T00:00:00"/>
    <s v="13633"/>
    <s v="SAN. BANCO POPOLARE CC TESORERIA"/>
  </r>
  <r>
    <s v="958092"/>
    <s v="91256"/>
    <x v="748"/>
    <s v="ACQ"/>
    <s v="22/2E/000454"/>
    <d v="2022-10-28T00:00:00"/>
    <s v="ORACLE FUSION FINANCIALS"/>
    <n v="6614.28"/>
    <s v="60"/>
    <d v="2022-11-14T00:00:00"/>
    <d v="2023-01-13T00:00:00"/>
    <n v="-30"/>
    <n v="30"/>
    <n v="5421.54"/>
    <n v="-162646.20000000001"/>
    <n v="162646.20000000001"/>
    <s v="Bonifico"/>
    <d v="2022-12-14T00:00:00"/>
    <s v="13633"/>
    <s v="SAN. BANCO POPOLARE CC TESORERIA"/>
  </r>
  <r>
    <s v="958094"/>
    <s v="90075"/>
    <x v="57"/>
    <s v="ACQ"/>
    <s v="222072573"/>
    <d v="2022-10-27T00:00:00"/>
    <m/>
    <n v="50.51"/>
    <s v="60"/>
    <d v="2022-11-14T00:00:00"/>
    <d v="2023-01-13T00:00:00"/>
    <n v="-24"/>
    <n v="36"/>
    <n v="41.4"/>
    <n v="-993.59999999999991"/>
    <n v="1490.3999999999999"/>
    <s v="Bonifico"/>
    <d v="2022-12-20T00:00:00"/>
    <s v="13983"/>
    <s v="SAN. BANCO POPOLARE CC TESORERIA"/>
  </r>
  <r>
    <s v="958095"/>
    <s v="99284"/>
    <x v="334"/>
    <s v="ACQ"/>
    <s v="7477/PA"/>
    <d v="2022-11-02T00:00:00"/>
    <m/>
    <n v="2670.72"/>
    <s v="60"/>
    <d v="2022-11-14T00:00:00"/>
    <d v="2023-01-13T00:00:00"/>
    <n v="-28"/>
    <n v="32"/>
    <n v="2427.9299999999998"/>
    <n v="-67982.039999999994"/>
    <n v="77693.759999999995"/>
    <s v="Bonifico"/>
    <d v="2022-12-16T00:00:00"/>
    <s v="13828"/>
    <s v="SAN. BANCO POPOLARE CC TESORERIA"/>
  </r>
  <r>
    <s v="958097"/>
    <s v="94720"/>
    <x v="525"/>
    <s v="ACQ"/>
    <s v="04202200007161"/>
    <d v="2022-10-26T00:00:00"/>
    <s v="san s.m.betlem cdc0545 sett22 sc 28/11 vedi coge3934 sopr att €199,89"/>
    <n v="804.8"/>
    <s v="60"/>
    <d v="2022-11-14T00:00:00"/>
    <d v="2023-01-13T00:00:00"/>
    <n v="-57"/>
    <n v="3"/>
    <n v="731.64"/>
    <n v="-41703.479999999996"/>
    <n v="2194.92"/>
    <s v="Bonifico"/>
    <d v="2022-11-17T00:00:00"/>
    <s v="12312"/>
    <s v="SAN. BANCO POPOLARE CC TESORERIA"/>
  </r>
  <r>
    <s v="958098"/>
    <s v="92751"/>
    <x v="749"/>
    <s v="ACQ"/>
    <s v="3220451554"/>
    <d v="2022-10-28T00:00:00"/>
    <s v="POSTE ONLINE IMBUSTAM LU22 SC 27/12"/>
    <n v="2.42"/>
    <s v="0"/>
    <d v="2022-11-14T00:00:00"/>
    <d v="2022-12-27T00:00:00"/>
    <n v="-21"/>
    <n v="-21"/>
    <n v="1.98"/>
    <n v="-41.58"/>
    <n v="-41.58"/>
    <s v="Bonifico"/>
    <d v="2022-12-06T00:00:00"/>
    <s v="13289"/>
    <s v="SAN. BANCO POPOLARE CC TESORERIA"/>
  </r>
  <r>
    <s v="958099"/>
    <s v="90712"/>
    <x v="453"/>
    <s v="ACQ_I"/>
    <s v="V0-148986"/>
    <d v="2022-11-07T00:00:00"/>
    <s v="TERR."/>
    <n v="245.44"/>
    <s v="30"/>
    <d v="2022-11-14T00:00:00"/>
    <d v="2022-12-14T00:00:00"/>
    <n v="1"/>
    <n v="31"/>
    <n v="236"/>
    <n v="236"/>
    <n v="7316"/>
    <s v="Bonifico"/>
    <d v="2022-12-15T00:00:00"/>
    <s v="13787"/>
    <s v="TERR. BANCO POPOLARE"/>
  </r>
  <r>
    <s v="958103"/>
    <s v="99608"/>
    <x v="333"/>
    <s v="ACQ"/>
    <s v="6809/PA"/>
    <d v="2022-10-28T00:00:00"/>
    <m/>
    <n v="414.8"/>
    <s v="60"/>
    <d v="2022-11-14T00:00:00"/>
    <d v="2023-01-13T00:00:00"/>
    <n v="-30"/>
    <n v="30"/>
    <n v="340"/>
    <n v="-10200"/>
    <n v="10200"/>
    <s v="Bonifico"/>
    <d v="2022-12-14T00:00:00"/>
    <s v="13704"/>
    <s v="SAN. BANCO POPOLARE CC TESORERIA"/>
  </r>
  <r>
    <s v="958104"/>
    <s v="10436"/>
    <x v="543"/>
    <s v="ACQ"/>
    <s v="001135/FEP"/>
    <d v="2022-10-28T00:00:00"/>
    <m/>
    <n v="327.2"/>
    <s v="60"/>
    <d v="2022-11-14T00:00:00"/>
    <d v="2023-01-13T00:00:00"/>
    <n v="-23"/>
    <n v="37"/>
    <n v="268.2"/>
    <n v="-6168.5999999999995"/>
    <n v="9923.4"/>
    <s v="Bonifico"/>
    <d v="2022-12-21T00:00:00"/>
    <s v="14200"/>
    <s v="SAN. BANCO POPOLARE CC TESORERIA"/>
  </r>
  <r>
    <s v="958105"/>
    <s v="98277"/>
    <x v="82"/>
    <s v="ACQ"/>
    <s v="201128/P"/>
    <d v="2022-11-08T00:00:00"/>
    <s v="CANONI NOLEGGIO NOVEMBRE 22 MONITOR PACS"/>
    <n v="769.77"/>
    <s v="60"/>
    <d v="2022-11-14T00:00:00"/>
    <d v="2023-01-13T00:00:00"/>
    <n v="-39"/>
    <n v="21"/>
    <n v="630.96"/>
    <n v="-24607.440000000002"/>
    <n v="13250.16"/>
    <s v="Bonifico"/>
    <d v="2022-12-05T00:00:00"/>
    <s v="13259"/>
    <s v="SAN. BANCO POPOLARE CC TESORERIA"/>
  </r>
  <r>
    <s v="958106"/>
    <s v="91913"/>
    <x v="446"/>
    <s v="ACQ"/>
    <s v="5022150807"/>
    <d v="2022-10-31T00:00:00"/>
    <s v="PARENTERALE OTTOBRE"/>
    <n v="599.87"/>
    <s v="60"/>
    <d v="2022-11-14T00:00:00"/>
    <d v="2023-01-13T00:00:00"/>
    <n v="-30"/>
    <n v="30"/>
    <n v="576.79999999999995"/>
    <n v="-17304"/>
    <n v="17304"/>
    <s v="Bonifico"/>
    <d v="2022-12-14T00:00:00"/>
    <s v="13651"/>
    <s v="SAN. BANCO POPOLARE CC TESORERIA"/>
  </r>
  <r>
    <s v="958107"/>
    <s v="98794"/>
    <x v="32"/>
    <s v="ACQ"/>
    <s v="014/8052"/>
    <d v="2022-10-31T00:00:00"/>
    <s v="MANUTENZIONE MESE DI OTTOBRE 2022"/>
    <n v="7421.66"/>
    <s v="60"/>
    <d v="2022-11-14T00:00:00"/>
    <d v="2023-01-13T00:00:00"/>
    <n v="-30"/>
    <n v="30"/>
    <n v="6083.33"/>
    <n v="-182499.9"/>
    <n v="182499.9"/>
    <s v="Bonifico"/>
    <d v="2022-12-14T00:00:00"/>
    <s v="13508"/>
    <s v="SAN. BANCO POPOLARE CC TESORERIA"/>
  </r>
  <r>
    <s v="958109"/>
    <s v="91913"/>
    <x v="446"/>
    <s v="ACQ"/>
    <s v="5022150806"/>
    <d v="2022-10-31T00:00:00"/>
    <s v="COMPATTELLE SACCA OTTOBRE CR"/>
    <n v="767.38"/>
    <s v="60"/>
    <d v="2022-11-14T00:00:00"/>
    <d v="2023-01-13T00:00:00"/>
    <n v="-25"/>
    <n v="35"/>
    <n v="629"/>
    <n v="-15725"/>
    <n v="22015"/>
    <s v="Bonifico"/>
    <d v="2022-12-19T00:00:00"/>
    <s v="13968"/>
    <s v="TERR. BANCO POPOLARE"/>
  </r>
  <r>
    <s v="958110"/>
    <s v="93295"/>
    <x v="194"/>
    <s v="ACQ"/>
    <s v="1022351702"/>
    <d v="2022-10-31T00:00:00"/>
    <s v="VEDI NC 1022203612 DEL 29/11/22"/>
    <n v="9462.02"/>
    <s v="60"/>
    <d v="2022-11-14T00:00:00"/>
    <d v="2023-01-13T00:00:00"/>
    <n v="0"/>
    <n v="60"/>
    <n v="9098.1"/>
    <n v="0"/>
    <n v="545886"/>
    <s v="Bonifico"/>
    <d v="2022-12-13T00:00:00"/>
    <s v="13417"/>
    <s v="SAN. BANCO POPOLARE CC TESORERIA"/>
  </r>
  <r>
    <s v="958111"/>
    <s v="93295"/>
    <x v="194"/>
    <s v="ACQ"/>
    <s v="1022351701"/>
    <d v="2022-10-31T00:00:00"/>
    <s v="O.PO"/>
    <n v="1424.71"/>
    <s v="60"/>
    <d v="2022-11-14T00:00:00"/>
    <d v="2023-01-13T00:00:00"/>
    <n v="-30"/>
    <n v="30"/>
    <n v="1368.2"/>
    <n v="-41046"/>
    <n v="41046"/>
    <s v="Bonifico"/>
    <d v="2022-12-14T00:00:00"/>
    <s v="13586"/>
    <s v="SAN. BANCO POPOLARE CC TESORERIA"/>
  </r>
  <r>
    <s v="958112"/>
    <s v="99436"/>
    <x v="101"/>
    <s v="ACQ"/>
    <s v="2022258282"/>
    <d v="2022-11-09T00:00:00"/>
    <m/>
    <n v="121.43"/>
    <s v="60"/>
    <d v="2022-11-14T00:00:00"/>
    <d v="2023-01-13T00:00:00"/>
    <n v="-30"/>
    <n v="30"/>
    <n v="110.39"/>
    <n v="-3311.7"/>
    <n v="3311.7"/>
    <s v="Bonifico"/>
    <d v="2022-12-14T00:00:00"/>
    <s v="13643"/>
    <s v="SAN. BANCO POPOLARE CC TESORERIA"/>
  </r>
  <r>
    <s v="958116"/>
    <s v="10869"/>
    <x v="636"/>
    <s v="ACQ"/>
    <s v="243"/>
    <d v="2022-10-24T00:00:00"/>
    <s v="ADEG OTT22 IMP RTE E FIBRE OTT HUB VACC VIA DANTE TERR"/>
    <n v="40650.400000000001"/>
    <s v="60"/>
    <d v="2022-11-14T00:00:00"/>
    <d v="2023-01-13T00:00:00"/>
    <n v="-49"/>
    <n v="11"/>
    <n v="33320"/>
    <n v="-1632680"/>
    <n v="366520"/>
    <s v="Bonifico"/>
    <d v="2022-11-25T00:00:00"/>
    <s v="12764"/>
    <s v="TERR. BANCO POPOLARE"/>
  </r>
  <r>
    <s v="958117"/>
    <s v="96988"/>
    <x v="387"/>
    <s v="ACQ"/>
    <s v="1300296712"/>
    <d v="2022-10-31T00:00:00"/>
    <s v="CESPITE N.100 LAMPADE EMERG"/>
    <n v="7825.08"/>
    <s v="60"/>
    <d v="2022-11-14T00:00:00"/>
    <d v="2023-01-13T00:00:00"/>
    <n v="-30"/>
    <n v="30"/>
    <n v="6414"/>
    <n v="-192420"/>
    <n v="192420"/>
    <s v="Bonifico"/>
    <d v="2022-12-14T00:00:00"/>
    <s v="13533"/>
    <s v="SAN. BANCO POPOLARE CC TESORERIA"/>
  </r>
  <r>
    <s v="958118"/>
    <s v="10869"/>
    <x v="636"/>
    <s v="ACQ"/>
    <s v="242"/>
    <d v="2022-10-24T00:00:00"/>
    <s v="SETT22 ADEG IMP.ELETTR. HUB VACC V.DANTE TERRIT"/>
    <n v="2166.11"/>
    <s v="60"/>
    <d v="2022-11-14T00:00:00"/>
    <d v="2023-01-13T00:00:00"/>
    <n v="-49"/>
    <n v="11"/>
    <n v="1775.5"/>
    <n v="-86999.5"/>
    <n v="19530.5"/>
    <s v="Bonifico"/>
    <d v="2022-11-25T00:00:00"/>
    <s v="12764"/>
    <s v="TERR. BANCO POPOLARE"/>
  </r>
  <r>
    <s v="958119"/>
    <s v="100812"/>
    <x v="363"/>
    <s v="ACQ"/>
    <s v="42162329"/>
    <d v="2022-10-19T00:00:00"/>
    <s v="NOL AUTO GJ171ITA LUG22 INTEGRAZ X ERR DECORR FATTURAZ"/>
    <n v="207.34"/>
    <s v="60"/>
    <d v="2022-11-14T00:00:00"/>
    <d v="2023-01-13T00:00:00"/>
    <n v="-30"/>
    <n v="30"/>
    <n v="169.95"/>
    <n v="-5098.5"/>
    <n v="5098.5"/>
    <s v="Bonifico"/>
    <d v="2022-12-14T00:00:00"/>
    <s v="13456"/>
    <s v="SAN. BANCO POPOLARE CC TESORERIA"/>
  </r>
  <r>
    <s v="958120"/>
    <s v="94720"/>
    <x v="525"/>
    <s v="ACQ"/>
    <s v="04202200007582"/>
    <d v="2022-11-02T00:00:00"/>
    <s v="SAN ALTRI V.ROMANI CASALM CDC520 SETT22 SC 7/12 VEDI COGE 3932 SOPR ATT €30,74"/>
    <n v="300.33999999999997"/>
    <s v="60"/>
    <d v="2022-11-14T00:00:00"/>
    <d v="2022-12-07T00:00:00"/>
    <n v="-9"/>
    <n v="51"/>
    <n v="273.04000000000002"/>
    <n v="-2457.36"/>
    <n v="13925.04"/>
    <s v="Bonifico"/>
    <d v="2022-11-28T00:00:00"/>
    <s v="12798"/>
    <s v="SAN. BANCO POPOLARE CC TESORERIA"/>
  </r>
  <r>
    <s v="958121"/>
    <s v="94720"/>
    <x v="525"/>
    <s v="ACQ"/>
    <s v="04202200007584"/>
    <d v="2022-11-02T00:00:00"/>
    <s v="TERR VIA CAIROLI CASALM CDC1023 SETT22 SC 7/12"/>
    <n v="73.36"/>
    <s v="60"/>
    <d v="2022-11-14T00:00:00"/>
    <d v="2022-12-07T00:00:00"/>
    <n v="-9"/>
    <n v="51"/>
    <n v="66.69"/>
    <n v="-600.21"/>
    <n v="3401.19"/>
    <s v="Bonifico"/>
    <d v="2022-11-28T00:00:00"/>
    <s v="12800"/>
    <s v="TERR. BANCO POPOLARE"/>
  </r>
  <r>
    <s v="958122"/>
    <s v="94720"/>
    <x v="525"/>
    <s v="ACQ"/>
    <s v="04202200007581"/>
    <d v="2022-11-02T00:00:00"/>
    <s v="SAN V ROMANI CDC0520 SETT22 SC 7/12 vedi coge3953 soprav att € 1,49"/>
    <n v="18.399999999999999"/>
    <s v="60"/>
    <d v="2022-11-14T00:00:00"/>
    <d v="2022-12-07T00:00:00"/>
    <n v="-9"/>
    <n v="51"/>
    <n v="16.73"/>
    <n v="-150.57"/>
    <n v="853.23"/>
    <s v="Bonifico"/>
    <d v="2022-11-28T00:00:00"/>
    <s v="12798"/>
    <s v="SAN. BANCO POPOLARE CC TESORERIA"/>
  </r>
  <r>
    <s v="958123"/>
    <s v="95387"/>
    <x v="750"/>
    <s v="ACQ"/>
    <s v="PA00048/22"/>
    <d v="2022-10-31T00:00:00"/>
    <s v="MANUT GR. ELETTROG OTT22"/>
    <n v="1049.2"/>
    <s v="60"/>
    <d v="2022-11-14T00:00:00"/>
    <d v="2023-01-13T00:00:00"/>
    <n v="-30"/>
    <n v="30"/>
    <n v="860"/>
    <n v="-25800"/>
    <n v="25800"/>
    <s v="Bonifico"/>
    <d v="2022-12-14T00:00:00"/>
    <s v="13455"/>
    <s v="SAN. BANCO POPOLARE CC TESORERIA"/>
  </r>
  <r>
    <s v="958133"/>
    <s v="10999"/>
    <x v="751"/>
    <s v="ACQ"/>
    <s v="32"/>
    <d v="2022-10-31T00:00:00"/>
    <s v="POGLIAGHI: attività LP di medico per vaccinazioni COVID 19 - AGOSTO (h 7) e OTTOBRE (h 68,50)"/>
    <n v="3020"/>
    <s v="30"/>
    <d v="2022-11-14T00:00:00"/>
    <d v="2022-12-14T00:00:00"/>
    <n v="-2"/>
    <n v="28"/>
    <n v="3020"/>
    <n v="-6040"/>
    <n v="84560"/>
    <s v="Bonifico"/>
    <d v="2022-12-12T00:00:00"/>
    <s v="13355"/>
    <s v="TERR. BANCO POPOLARE"/>
  </r>
  <r>
    <s v="958134"/>
    <s v="10562"/>
    <x v="660"/>
    <s v="ACQ"/>
    <s v="000013-2022"/>
    <d v="2022-11-09T00:00:00"/>
    <s v="FARIO: attività LP di psichiatra POOP - OTTOBRE 2022 (h 116,21 cent)"/>
    <n v="6972.6"/>
    <s v="30"/>
    <d v="2022-11-14T00:00:00"/>
    <d v="2022-12-14T00:00:00"/>
    <n v="-27"/>
    <n v="3"/>
    <n v="5578.08"/>
    <n v="-150608.16"/>
    <n v="16734.239999999998"/>
    <s v="Bonifico"/>
    <d v="2022-11-17T00:00:00"/>
    <s v="12284"/>
    <s v="SAN. BANCO POPOLARE CC TESORERIA"/>
  </r>
  <r>
    <s v="958137"/>
    <s v="91477"/>
    <x v="106"/>
    <s v="ACQ"/>
    <s v="1027720873"/>
    <d v="2022-11-08T00:00:00"/>
    <s v="NC A STORNO PARZIALE FT 1209380852 DEL 19/10/22"/>
    <n v="-2579.1999999999998"/>
    <s v="60"/>
    <d v="2022-11-14T00:00:00"/>
    <d v="2023-01-13T00:00:00"/>
    <n v="0"/>
    <n v="60"/>
    <n v="-2480"/>
    <n v="0"/>
    <n v="-148800"/>
    <s v="Bonifico"/>
    <d v="2022-12-05T00:00:00"/>
    <m/>
    <s v="SAN. BANCO POPOLARE CC TESORERIA"/>
  </r>
  <r>
    <s v="958139"/>
    <s v="91913"/>
    <x v="446"/>
    <s v="ACQ"/>
    <s v="5022150811"/>
    <d v="2022-10-31T00:00:00"/>
    <s v="SERV.ENTERLAE OTTOBRE CASALE"/>
    <n v="4293.05"/>
    <s v="60"/>
    <d v="2022-11-14T00:00:00"/>
    <d v="2023-01-13T00:00:00"/>
    <n v="-25"/>
    <n v="35"/>
    <n v="3518.89"/>
    <n v="-87972.25"/>
    <n v="123161.15"/>
    <s v="Bonifico"/>
    <d v="2022-12-19T00:00:00"/>
    <s v="13968"/>
    <s v="TERR. BANCO POPOLARE"/>
  </r>
  <r>
    <s v="958140"/>
    <s v="95675"/>
    <x v="28"/>
    <s v="ACQ"/>
    <s v="0086620557"/>
    <d v="2022-11-07T00:00:00"/>
    <m/>
    <n v="554.4"/>
    <s v="60"/>
    <d v="2022-11-14T00:00:00"/>
    <d v="2023-01-13T00:00:00"/>
    <n v="-30"/>
    <n v="30"/>
    <n v="528"/>
    <n v="-15840"/>
    <n v="15840"/>
    <s v="Bonifico"/>
    <d v="2022-12-14T00:00:00"/>
    <s v="13698"/>
    <s v="SAN. BANCO POPOLARE CC TESORERIA"/>
  </r>
  <r>
    <s v="958142"/>
    <s v="10944"/>
    <x v="638"/>
    <s v="ACQ"/>
    <s v="2PA"/>
    <d v="2022-11-07T00:00:00"/>
    <s v="SIGNORELLI: attività LP di psicologo con risorse DL 73/2021 art. 33 c. 3 - OTTOBRE 2022 (h 91,50 cent)"/>
    <n v="3660"/>
    <s v="30"/>
    <d v="2022-11-14T00:00:00"/>
    <d v="2022-12-14T00:00:00"/>
    <n v="-27"/>
    <n v="3"/>
    <n v="3660"/>
    <n v="-98820"/>
    <n v="10980"/>
    <s v="Bonifico"/>
    <d v="2022-11-17T00:00:00"/>
    <s v="12295"/>
    <s v="SAN. BANCO POPOLARE CC TESORERIA"/>
  </r>
  <r>
    <s v="958143"/>
    <s v="10776"/>
    <x v="590"/>
    <s v="ACQ"/>
    <s v="8"/>
    <d v="2022-11-09T00:00:00"/>
    <s v="RADICCHI: attività LP di medico per la copertura di turni al PS POOP - OTTOBRE 2022 (h 33,21')"/>
    <n v="1992.6"/>
    <s v="30"/>
    <d v="2022-11-14T00:00:00"/>
    <d v="2022-12-14T00:00:00"/>
    <n v="-27"/>
    <n v="3"/>
    <n v="1992.6"/>
    <n v="-53800.2"/>
    <n v="5977.7999999999993"/>
    <s v="Bonifico"/>
    <d v="2022-11-17T00:00:00"/>
    <s v="12292"/>
    <s v="SAN. BANCO POPOLARE CC TESORERIA"/>
  </r>
  <r>
    <s v="958144"/>
    <s v="95675"/>
    <x v="28"/>
    <s v="ACQ"/>
    <s v="0086620371"/>
    <d v="2022-11-04T00:00:00"/>
    <m/>
    <n v="7033.6"/>
    <s v="60"/>
    <d v="2022-11-14T00:00:00"/>
    <d v="2023-01-13T00:00:00"/>
    <n v="-30"/>
    <n v="30"/>
    <n v="6118.4"/>
    <n v="-183552"/>
    <n v="183552"/>
    <s v="Bonifico"/>
    <d v="2022-12-14T00:00:00"/>
    <s v="13698"/>
    <s v="SAN. BANCO POPOLARE CC TESORERIA"/>
  </r>
  <r>
    <s v="958147"/>
    <s v="10148"/>
    <x v="570"/>
    <s v="ACQ"/>
    <s v="0900262579"/>
    <d v="2022-11-08T00:00:00"/>
    <m/>
    <n v="1848.64"/>
    <s v="60"/>
    <d v="2022-11-14T00:00:00"/>
    <d v="2023-01-13T00:00:00"/>
    <n v="-23"/>
    <n v="37"/>
    <n v="1777.54"/>
    <n v="-40883.42"/>
    <n v="65768.98"/>
    <s v="Bonifico"/>
    <d v="2022-12-21T00:00:00"/>
    <s v="14199"/>
    <s v="SAN. BANCO POPOLARE CC TESORERIA"/>
  </r>
  <r>
    <s v="958149"/>
    <s v="99628"/>
    <x v="513"/>
    <s v="ACQ"/>
    <s v="2722300843"/>
    <d v="2022-10-31T00:00:00"/>
    <s v="SERVIZI ERP OTTOBRE 2022"/>
    <n v="14233.33"/>
    <s v="60"/>
    <d v="2022-11-14T00:00:00"/>
    <d v="2023-01-13T00:00:00"/>
    <n v="-30"/>
    <n v="30"/>
    <n v="11666.66"/>
    <n v="-349999.8"/>
    <n v="349999.8"/>
    <s v="Bonifico"/>
    <d v="2022-12-14T00:00:00"/>
    <s v="13659"/>
    <s v="SAN. BANCO POPOLARE CC TESORERIA"/>
  </r>
  <r>
    <s v="958151"/>
    <s v="98997"/>
    <x v="13"/>
    <s v="ACQ"/>
    <s v="8908/FPA"/>
    <d v="2022-10-25T00:00:00"/>
    <m/>
    <n v="2594.21"/>
    <s v="60"/>
    <d v="2022-11-14T00:00:00"/>
    <d v="2023-01-13T00:00:00"/>
    <n v="-28"/>
    <n v="32"/>
    <n v="2126.4"/>
    <n v="-59539.200000000004"/>
    <n v="68044.800000000003"/>
    <s v="Bonifico"/>
    <d v="2022-12-16T00:00:00"/>
    <s v="13886"/>
    <s v="SAN. BANCO POPOLARE CC TESORERIA"/>
  </r>
  <r>
    <s v="958152"/>
    <s v="10346"/>
    <x v="265"/>
    <s v="ACQ"/>
    <s v="2022.2816./2"/>
    <d v="2022-11-04T00:00:00"/>
    <m/>
    <n v="1342"/>
    <s v="60"/>
    <d v="2022-11-14T00:00:00"/>
    <d v="2023-01-13T00:00:00"/>
    <n v="-24"/>
    <n v="36"/>
    <n v="1100"/>
    <n v="-26400"/>
    <n v="39600"/>
    <s v="Bonifico"/>
    <d v="2022-12-20T00:00:00"/>
    <s v="14038"/>
    <s v="SAN. BANCO POPOLARE CC TESORERIA"/>
  </r>
  <r>
    <s v="958154"/>
    <s v="94585"/>
    <x v="713"/>
    <s v="ACQ"/>
    <s v="SP22001055"/>
    <d v="2022-10-31T00:00:00"/>
    <m/>
    <n v="1843.91"/>
    <s v="60"/>
    <d v="2022-11-14T00:00:00"/>
    <d v="2023-01-13T00:00:00"/>
    <n v="-28"/>
    <n v="32"/>
    <n v="1511.4"/>
    <n v="-42319.200000000004"/>
    <n v="48364.800000000003"/>
    <s v="Bonifico"/>
    <d v="2022-12-16T00:00:00"/>
    <s v="13874"/>
    <s v="SAN. BANCO POPOLARE CC TESORERIA"/>
  </r>
  <r>
    <s v="958157"/>
    <s v="95752"/>
    <x v="358"/>
    <s v="ACQ"/>
    <s v="1056979309"/>
    <d v="2022-11-08T00:00:00"/>
    <m/>
    <n v="608.4"/>
    <s v="60"/>
    <d v="2022-11-14T00:00:00"/>
    <d v="2023-01-13T00:00:00"/>
    <n v="-24"/>
    <n v="36"/>
    <n v="585"/>
    <n v="-14040"/>
    <n v="21060"/>
    <s v="Bonifico"/>
    <d v="2022-12-20T00:00:00"/>
    <s v="14049"/>
    <s v="SAN. BANCO POPOLARE CC TESORERIA"/>
  </r>
  <r>
    <s v="958160"/>
    <s v="90944"/>
    <x v="180"/>
    <s v="ACQ"/>
    <s v="6558/S"/>
    <d v="2022-10-26T00:00:00"/>
    <s v="ASSISTENZA E NOLEGGIO OTTOBRE 2022"/>
    <n v="482.91"/>
    <s v="60"/>
    <d v="2022-11-14T00:00:00"/>
    <d v="2023-01-13T00:00:00"/>
    <n v="-23"/>
    <n v="37"/>
    <n v="395.83"/>
    <n v="-9104.09"/>
    <n v="14645.71"/>
    <s v="Bonifico"/>
    <d v="2022-12-21T00:00:00"/>
    <s v="14233"/>
    <s v="SAN. BANCO POPOLARE CC TESORERIA"/>
  </r>
  <r>
    <s v="958161"/>
    <s v="21952"/>
    <x v="99"/>
    <s v="ACQ"/>
    <s v="2223109073"/>
    <d v="2022-11-09T00:00:00"/>
    <m/>
    <n v="24.4"/>
    <s v="60"/>
    <d v="2022-11-14T00:00:00"/>
    <d v="2023-01-13T00:00:00"/>
    <n v="-23"/>
    <n v="37"/>
    <n v="20"/>
    <n v="-460"/>
    <n v="740"/>
    <s v="Bonifico"/>
    <d v="2022-12-21T00:00:00"/>
    <s v="14192"/>
    <s v="SAN. BANCO POPOLARE CC TESORERIA"/>
  </r>
  <r>
    <s v="958162"/>
    <s v="93295"/>
    <x v="194"/>
    <s v="ACQ"/>
    <s v="1022199052"/>
    <d v="2022-10-31T00:00:00"/>
    <m/>
    <n v="695.46"/>
    <s v="60"/>
    <d v="2022-11-14T00:00:00"/>
    <d v="2023-01-13T00:00:00"/>
    <n v="-30"/>
    <n v="30"/>
    <n v="668.71"/>
    <n v="-20061.300000000003"/>
    <n v="20061.300000000003"/>
    <s v="Bonifico"/>
    <d v="2022-12-14T00:00:00"/>
    <s v="13586"/>
    <s v="SAN. BANCO POPOLARE CC TESORERIA"/>
  </r>
  <r>
    <s v="958163"/>
    <s v="101170"/>
    <x v="752"/>
    <s v="ACQ"/>
    <s v="33"/>
    <d v="2022-11-08T00:00:00"/>
    <s v="CIPELETTI: attività LP di infermiere per vaccinazioni COVID 19 - OTTOBRE 2022 (h 50,67 cent)"/>
    <n v="1520.3"/>
    <s v="30"/>
    <d v="2022-11-14T00:00:00"/>
    <d v="2022-12-14T00:00:00"/>
    <n v="-28"/>
    <n v="2"/>
    <n v="1227.93"/>
    <n v="-34382.04"/>
    <n v="2455.86"/>
    <s v="Bonifico"/>
    <d v="2022-11-16T00:00:00"/>
    <s v="12262"/>
    <s v="TERR. BANCO POPOLARE"/>
  </r>
  <r>
    <s v="958164"/>
    <s v="10792"/>
    <x v="632"/>
    <s v="ACQ"/>
    <s v="6"/>
    <d v="2022-11-04T00:00:00"/>
    <s v="ALLENDES ZANON: attività LP di medico per la copertura di turni al PS POOP - OTTOBRE 2022 (h 190,06')"/>
    <n v="11403.6"/>
    <s v="30"/>
    <d v="2022-11-14T00:00:00"/>
    <d v="2022-12-14T00:00:00"/>
    <n v="-27"/>
    <n v="3"/>
    <n v="11403.6"/>
    <n v="-307897.2"/>
    <n v="34210.800000000003"/>
    <s v="Bonifico"/>
    <d v="2022-11-17T00:00:00"/>
    <s v="12278"/>
    <s v="SAN. BANCO POPOLARE CC TESORERIA"/>
  </r>
  <r>
    <s v="958165"/>
    <s v="10238"/>
    <x v="675"/>
    <s v="ACQ"/>
    <s v="FPA 12/22"/>
    <d v="2022-11-07T00:00:00"/>
    <s v="GALLI B: attività LP di medico per vaccinazioni COVID 19 - OTTOBRE 2022 (h 39,90 cent)"/>
    <n v="1598"/>
    <s v="30"/>
    <d v="2022-11-14T00:00:00"/>
    <d v="2022-12-14T00:00:00"/>
    <n v="-21"/>
    <n v="9"/>
    <n v="1598"/>
    <n v="-33558"/>
    <n v="14382"/>
    <s v="Bonifico"/>
    <d v="2022-11-23T00:00:00"/>
    <s v="12475"/>
    <s v="TERR. BANCO POPOLARE"/>
  </r>
  <r>
    <s v="958166"/>
    <s v="100021"/>
    <x v="662"/>
    <s v="ACQ"/>
    <s v="11/2022"/>
    <d v="2022-11-07T00:00:00"/>
    <s v="PEDRONI: Attività LP di psicologa per progetti NPIA - OTTOBRE 2022 (h 160,41')"/>
    <n v="4090.46"/>
    <s v="30"/>
    <d v="2022-11-14T00:00:00"/>
    <d v="2022-12-14T00:00:00"/>
    <n v="-27"/>
    <n v="3"/>
    <n v="4090.46"/>
    <n v="-110442.42"/>
    <n v="12271.380000000001"/>
    <s v="Bonifico"/>
    <d v="2022-11-17T00:00:00"/>
    <s v="12291"/>
    <s v="SAN. BANCO POPOLARE CC TESORERIA"/>
  </r>
  <r>
    <s v="958171"/>
    <s v="99423"/>
    <x v="98"/>
    <s v="ACQ"/>
    <s v="9897114896"/>
    <d v="2022-11-07T00:00:00"/>
    <m/>
    <n v="15.29"/>
    <s v="60"/>
    <d v="2022-11-14T00:00:00"/>
    <d v="2023-01-13T00:00:00"/>
    <n v="-24"/>
    <n v="36"/>
    <n v="13.9"/>
    <n v="-333.6"/>
    <n v="500.40000000000003"/>
    <s v="Bonifico"/>
    <d v="2022-12-20T00:00:00"/>
    <s v="14033"/>
    <s v="SAN. BANCO POPOLARE CC TESORERIA"/>
  </r>
  <r>
    <s v="958173"/>
    <s v="96154"/>
    <x v="292"/>
    <s v="ACQ"/>
    <s v="262301353"/>
    <d v="2022-11-08T00:00:00"/>
    <m/>
    <n v="40.99"/>
    <s v="60"/>
    <d v="2022-11-14T00:00:00"/>
    <d v="2023-01-13T00:00:00"/>
    <n v="-24"/>
    <n v="36"/>
    <n v="33.6"/>
    <n v="-806.40000000000009"/>
    <n v="1209.6000000000001"/>
    <s v="Bonifico"/>
    <d v="2022-12-20T00:00:00"/>
    <s v="14047"/>
    <s v="SAN. BANCO POPOLARE CC TESORERIA"/>
  </r>
  <r>
    <s v="958174"/>
    <s v="95644"/>
    <x v="332"/>
    <s v="ACQ"/>
    <s v="4720/PA"/>
    <d v="2022-11-07T00:00:00"/>
    <m/>
    <n v="312.12"/>
    <s v="60"/>
    <d v="2022-11-14T00:00:00"/>
    <d v="2023-01-13T00:00:00"/>
    <n v="-24"/>
    <n v="36"/>
    <n v="255.84"/>
    <n v="-6140.16"/>
    <n v="9210.24"/>
    <s v="Bonifico"/>
    <d v="2022-12-20T00:00:00"/>
    <s v="14054"/>
    <s v="SAN. BANCO POPOLARE CC TESORERIA"/>
  </r>
  <r>
    <s v="958175"/>
    <s v="90891"/>
    <x v="484"/>
    <s v="ACQ"/>
    <s v="200014198"/>
    <d v="2022-10-28T00:00:00"/>
    <m/>
    <n v="288.29000000000002"/>
    <s v="60"/>
    <d v="2022-11-14T00:00:00"/>
    <d v="2023-01-13T00:00:00"/>
    <n v="-30"/>
    <n v="30"/>
    <n v="262.08"/>
    <n v="-7862.4"/>
    <n v="7862.4"/>
    <s v="Bonifico"/>
    <d v="2022-12-14T00:00:00"/>
    <s v="13485"/>
    <s v="SAN. BANCO POPOLARE CC TESORERIA"/>
  </r>
  <r>
    <s v="958177"/>
    <s v="91477"/>
    <x v="106"/>
    <s v="ACQ"/>
    <s v="1209404266"/>
    <d v="2022-11-08T00:00:00"/>
    <m/>
    <n v="3458.7"/>
    <s v="60"/>
    <d v="2022-11-14T00:00:00"/>
    <d v="2023-01-13T00:00:00"/>
    <n v="-28"/>
    <n v="32"/>
    <n v="3294"/>
    <n v="-92232"/>
    <n v="105408"/>
    <s v="Bonifico"/>
    <d v="2022-12-16T00:00:00"/>
    <s v="13922"/>
    <s v="SAN. BANCO POPOLARE CC TESORERIA"/>
  </r>
  <r>
    <s v="958178"/>
    <s v="91477"/>
    <x v="106"/>
    <s v="ACQ"/>
    <s v="1027720793"/>
    <d v="2022-11-07T00:00:00"/>
    <s v="NC A STORNO PARZIALE FT 1209380852 DEL 19/10/22"/>
    <n v="-1096.1600000000001"/>
    <s v="60"/>
    <d v="2022-11-14T00:00:00"/>
    <d v="2023-01-13T00:00:00"/>
    <n v="0"/>
    <n v="60"/>
    <n v="-1054"/>
    <n v="0"/>
    <n v="-63240"/>
    <s v="Bonifico"/>
    <d v="2022-12-05T00:00:00"/>
    <m/>
    <s v="SAN. BANCO POPOLARE CC TESORERIA"/>
  </r>
  <r>
    <s v="958180"/>
    <s v="90712"/>
    <x v="453"/>
    <s v="ACQ_I"/>
    <s v="V0-148985"/>
    <d v="2022-11-07T00:00:00"/>
    <s v="OSPED."/>
    <n v="122.72"/>
    <s v="30"/>
    <d v="2022-11-14T00:00:00"/>
    <d v="2022-12-14T00:00:00"/>
    <n v="1"/>
    <n v="31"/>
    <n v="118"/>
    <n v="118"/>
    <n v="3658"/>
    <s v="Bonifico"/>
    <d v="2022-12-15T00:00:00"/>
    <s v="13802"/>
    <s v="SAN. BANCO POPOLARE CC TESORERIA"/>
  </r>
  <r>
    <s v="958181"/>
    <s v="92751"/>
    <x v="749"/>
    <s v="ACQ"/>
    <s v="1022278249"/>
    <d v="2022-10-28T00:00:00"/>
    <s v="SAN POC POSTEONLINE LU22 SC 7/12"/>
    <n v="93.19"/>
    <s v="0"/>
    <d v="2022-11-14T00:00:00"/>
    <d v="2022-12-07T00:00:00"/>
    <n v="-1"/>
    <n v="-1"/>
    <n v="93.19"/>
    <n v="-93.19"/>
    <n v="-93.19"/>
    <s v="Bonifico"/>
    <d v="2022-12-06T00:00:00"/>
    <s v="13289"/>
    <s v="SAN. BANCO POPOLARE CC TESORERIA"/>
  </r>
  <r>
    <s v="958184"/>
    <s v="10189"/>
    <x v="753"/>
    <s v="ACQ"/>
    <s v="53/FE22"/>
    <d v="2022-10-28T00:00:00"/>
    <s v="2ACCTO SP.ADEG.ANTINC.CAPEX"/>
    <n v="65803.570000000007"/>
    <s v="60"/>
    <d v="2022-11-14T00:00:00"/>
    <d v="2023-01-13T00:00:00"/>
    <n v="-32"/>
    <n v="28"/>
    <n v="53937.35"/>
    <n v="-1725995.2"/>
    <n v="1510245.8"/>
    <s v="Bonifico"/>
    <d v="2022-12-12T00:00:00"/>
    <s v="13368"/>
    <s v="SAN. BANCO POPOLARE CC TESORERIA"/>
  </r>
  <r>
    <s v="958185"/>
    <s v="91324"/>
    <x v="232"/>
    <s v="ACQ"/>
    <s v="0000202230033388"/>
    <d v="2022-10-27T00:00:00"/>
    <s v="spese gest multa 15/9/22 parco auto gc295fp"/>
    <n v="12.2"/>
    <s v="60"/>
    <d v="2022-11-14T00:00:00"/>
    <d v="2023-01-13T00:00:00"/>
    <n v="-30"/>
    <n v="30"/>
    <n v="10"/>
    <n v="-300"/>
    <n v="300"/>
    <s v="Bonifico"/>
    <d v="2022-12-14T00:00:00"/>
    <s v="13457"/>
    <s v="SAN. BANCO POPOLARE CC TESORERIA"/>
  </r>
  <r>
    <s v="958186"/>
    <s v="420"/>
    <x v="689"/>
    <s v="ACQ"/>
    <s v="257"/>
    <d v="2022-10-27T00:00:00"/>
    <s v="POSA ZANZARIERA OTT22"/>
    <n v="167.55"/>
    <s v="60"/>
    <d v="2022-11-14T00:00:00"/>
    <d v="2023-01-13T00:00:00"/>
    <n v="-30"/>
    <n v="30"/>
    <n v="137.34"/>
    <n v="-4120.2"/>
    <n v="4120.2"/>
    <s v="Bonifico"/>
    <d v="2022-12-14T00:00:00"/>
    <s v="13685"/>
    <s v="SAN. BANCO POPOLARE CC TESORERIA"/>
  </r>
  <r>
    <s v="958187"/>
    <s v="90274"/>
    <x v="306"/>
    <s v="ACQ"/>
    <s v="2022-V1 -0022576"/>
    <d v="2022-10-26T00:00:00"/>
    <s v="MANUT GR CONTIN+SP TRASP 26/10/22"/>
    <n v="917.44"/>
    <s v="60"/>
    <d v="2022-11-14T00:00:00"/>
    <d v="2023-01-13T00:00:00"/>
    <n v="-30"/>
    <n v="30"/>
    <n v="752"/>
    <n v="-22560"/>
    <n v="22560"/>
    <s v="Bonifico"/>
    <d v="2022-12-14T00:00:00"/>
    <s v="13549"/>
    <s v="SAN. BANCO POPOLARE CC TESORERIA"/>
  </r>
  <r>
    <s v="958188"/>
    <s v="100464"/>
    <x v="68"/>
    <s v="ACQ"/>
    <s v="INR750025"/>
    <d v="2022-10-31T00:00:00"/>
    <s v="CAN NOL FG87SB FG929VD FG798GE OTT22"/>
    <n v="1036.78"/>
    <s v="60"/>
    <d v="2022-11-14T00:00:00"/>
    <d v="2023-01-13T00:00:00"/>
    <n v="-30"/>
    <n v="30"/>
    <n v="849.82"/>
    <n v="-25494.600000000002"/>
    <n v="25494.600000000002"/>
    <s v="Bonifico"/>
    <d v="2022-12-14T00:00:00"/>
    <s v="13497"/>
    <s v="SAN. BANCO POPOLARE CC TESORERIA"/>
  </r>
  <r>
    <s v="958189"/>
    <s v="10829"/>
    <x v="537"/>
    <s v="ACQ"/>
    <s v="14"/>
    <d v="2022-10-31T00:00:00"/>
    <s v="SFERRA: FT ERRATA vedi NC nr. 15"/>
    <n v="12439.8"/>
    <s v="30"/>
    <d v="2022-11-14T00:00:00"/>
    <d v="2022-12-14T00:00:00"/>
    <n v="-16"/>
    <n v="14"/>
    <n v="9951.84"/>
    <n v="-159229.44"/>
    <n v="139325.76000000001"/>
    <s v="Bonifico"/>
    <d v="2022-11-28T00:00:00"/>
    <s v="12794"/>
    <s v="SAN. BANCO POPOLARE CC TESORERIA"/>
  </r>
  <r>
    <s v="958190"/>
    <s v="101052"/>
    <x v="676"/>
    <s v="ACQ"/>
    <s v="FPA 9/22"/>
    <d v="2022-11-09T00:00:00"/>
    <s v="CONTI: attività LP di infermiere per vaccinazioni COVID 19 - OTTOBRE 2022 (h 12,15 cent)"/>
    <n v="364.55"/>
    <s v="30"/>
    <d v="2022-11-14T00:00:00"/>
    <d v="2022-12-14T00:00:00"/>
    <n v="-21"/>
    <n v="9"/>
    <n v="364.55"/>
    <n v="-7655.55"/>
    <n v="3280.9500000000003"/>
    <s v="Bonifico"/>
    <d v="2022-11-23T00:00:00"/>
    <s v="12474"/>
    <s v="TERR. BANCO POPOLARE"/>
  </r>
  <r>
    <s v="958191"/>
    <s v="11000"/>
    <x v="754"/>
    <s v="ACQ"/>
    <s v="FPA 1/22"/>
    <d v="2022-11-08T00:00:00"/>
    <s v="PIAZZI: attività LP di infermiere per campagna vaccinale COVID 19 - OTTOBRE 2022 (h 37,80 cent)"/>
    <n v="1134.1500000000001"/>
    <s v="30"/>
    <d v="2022-11-14T00:00:00"/>
    <d v="2022-12-14T00:00:00"/>
    <n v="-21"/>
    <n v="9"/>
    <n v="1134.1500000000001"/>
    <n v="-23817.15"/>
    <n v="10207.35"/>
    <s v="Bonifico"/>
    <d v="2022-11-23T00:00:00"/>
    <s v="12477"/>
    <s v="TERR. BANCO POPOLARE"/>
  </r>
  <r>
    <s v="958192"/>
    <s v="91913"/>
    <x v="446"/>
    <s v="ACQ"/>
    <s v="5022150808"/>
    <d v="2022-10-31T00:00:00"/>
    <s v="PARENT.OTTOBRE"/>
    <n v="599.87"/>
    <s v="60"/>
    <d v="2022-11-14T00:00:00"/>
    <d v="2023-01-13T00:00:00"/>
    <n v="-30"/>
    <n v="30"/>
    <n v="576.79999999999995"/>
    <n v="-17304"/>
    <n v="17304"/>
    <s v="Bonifico"/>
    <d v="2022-12-14T00:00:00"/>
    <s v="13651"/>
    <s v="SAN. BANCO POPOLARE CC TESORERIA"/>
  </r>
  <r>
    <s v="958193"/>
    <s v="90891"/>
    <x v="484"/>
    <s v="ACQ"/>
    <s v="260002130"/>
    <d v="2022-10-27T00:00:00"/>
    <m/>
    <n v="52.8"/>
    <s v="60"/>
    <d v="2022-11-14T00:00:00"/>
    <d v="2023-01-13T00:00:00"/>
    <n v="-28"/>
    <n v="32"/>
    <n v="48"/>
    <n v="-1344"/>
    <n v="1536"/>
    <s v="Bonifico"/>
    <d v="2022-12-16T00:00:00"/>
    <s v="13905"/>
    <s v="SAN. BANCO POPOLARE CC TESORERIA"/>
  </r>
  <r>
    <s v="958194"/>
    <s v="10148"/>
    <x v="570"/>
    <s v="ACQ"/>
    <s v="0900262614"/>
    <d v="2022-11-09T00:00:00"/>
    <m/>
    <n v="1011.75"/>
    <s v="60"/>
    <d v="2022-11-14T00:00:00"/>
    <d v="2023-01-13T00:00:00"/>
    <n v="-23"/>
    <n v="37"/>
    <n v="972.84"/>
    <n v="-22375.32"/>
    <n v="35995.08"/>
    <s v="Bonifico"/>
    <d v="2022-12-21T00:00:00"/>
    <s v="14199"/>
    <s v="SAN. BANCO POPOLARE CC TESORERIA"/>
  </r>
  <r>
    <s v="958195"/>
    <s v="96881"/>
    <x v="0"/>
    <s v="ACQ"/>
    <s v="8261403005"/>
    <d v="2022-11-07T00:00:00"/>
    <m/>
    <n v="522.72"/>
    <s v="60"/>
    <d v="2022-11-14T00:00:00"/>
    <d v="2023-01-13T00:00:00"/>
    <n v="-30"/>
    <n v="30"/>
    <n v="475.2"/>
    <n v="-14256"/>
    <n v="14256"/>
    <s v="Bonifico"/>
    <d v="2022-12-14T00:00:00"/>
    <s v="13670"/>
    <s v="SAN. BANCO POPOLARE CC TESORERIA"/>
  </r>
  <r>
    <s v="958196"/>
    <s v="95675"/>
    <x v="28"/>
    <s v="ACQ"/>
    <s v="0086620497"/>
    <d v="2022-11-07T00:00:00"/>
    <m/>
    <n v="439.2"/>
    <s v="60"/>
    <d v="2022-11-14T00:00:00"/>
    <d v="2023-01-13T00:00:00"/>
    <n v="-30"/>
    <n v="30"/>
    <n v="360"/>
    <n v="-10800"/>
    <n v="10800"/>
    <s v="Bonifico"/>
    <d v="2022-12-14T00:00:00"/>
    <s v="13698"/>
    <s v="SAN. BANCO POPOLARE CC TESORERIA"/>
  </r>
  <r>
    <s v="958198"/>
    <s v="90712"/>
    <x v="453"/>
    <s v="ACQ_I"/>
    <s v="V0-145057"/>
    <d v="2022-11-02T00:00:00"/>
    <s v="TERR."/>
    <n v="122.72"/>
    <s v="30"/>
    <d v="2022-11-14T00:00:00"/>
    <d v="2022-12-14T00:00:00"/>
    <n v="1"/>
    <n v="31"/>
    <n v="118"/>
    <n v="118"/>
    <n v="3658"/>
    <s v="Bonifico"/>
    <d v="2022-12-15T00:00:00"/>
    <s v="13787"/>
    <s v="TERR. BANCO POPOLARE"/>
  </r>
  <r>
    <s v="958199"/>
    <s v="94474"/>
    <x v="755"/>
    <s v="ACQ"/>
    <s v="381/22"/>
    <d v="2022-10-31T00:00:00"/>
    <s v="POSA CONDIZIONAT."/>
    <n v="1037"/>
    <s v="60"/>
    <d v="2022-11-14T00:00:00"/>
    <d v="2023-01-13T00:00:00"/>
    <n v="-30"/>
    <n v="30"/>
    <n v="850"/>
    <n v="-25500"/>
    <n v="25500"/>
    <s v="Bonifico"/>
    <d v="2022-12-14T00:00:00"/>
    <s v="13501"/>
    <s v="SAN. BANCO POPOLARE CC TESORERIA"/>
  </r>
  <r>
    <s v="958200"/>
    <s v="100680"/>
    <x v="589"/>
    <s v="ACQ"/>
    <s v="104"/>
    <d v="2022-10-31T00:00:00"/>
    <s v="forn e posa vetri sett22 hub vacc terr+sanit"/>
    <n v="605.12"/>
    <s v="60"/>
    <d v="2022-11-14T00:00:00"/>
    <d v="2023-01-13T00:00:00"/>
    <n v="-39"/>
    <n v="21"/>
    <n v="496"/>
    <n v="-19344"/>
    <n v="10416"/>
    <s v="Bonifico"/>
    <d v="2022-12-05T00:00:00"/>
    <s v="13278"/>
    <s v="TERR. BANCO POPOLARE"/>
  </r>
  <r>
    <s v="958201"/>
    <s v="90846"/>
    <x v="425"/>
    <s v="ACQ"/>
    <s v="9500927677"/>
    <d v="2022-10-31T00:00:00"/>
    <s v="PREL CARB OTT22"/>
    <n v="4749.67"/>
    <s v="60"/>
    <d v="2022-11-14T00:00:00"/>
    <d v="2023-01-13T00:00:00"/>
    <n v="-30"/>
    <n v="30"/>
    <n v="3893.17"/>
    <n v="-116795.1"/>
    <n v="116795.1"/>
    <s v="Bonifico"/>
    <d v="2022-12-14T00:00:00"/>
    <s v="13528"/>
    <s v="SAN. BANCO POPOLARE CC TESORERIA"/>
  </r>
  <r>
    <s v="958202"/>
    <s v="94720"/>
    <x v="525"/>
    <s v="ACQ"/>
    <s v="04202200007626"/>
    <d v="2022-11-02T00:00:00"/>
    <s v="TERR V.ROMANI CASALM CDC1004 SETT22 SC7/12/22 vedi coge 3935 sopr att €5,11"/>
    <n v="53.48"/>
    <s v="60"/>
    <d v="2022-11-14T00:00:00"/>
    <d v="2022-12-07T00:00:00"/>
    <n v="-9"/>
    <n v="51"/>
    <n v="48.62"/>
    <n v="-437.58"/>
    <n v="2479.62"/>
    <s v="Bonifico"/>
    <d v="2022-11-28T00:00:00"/>
    <s v="12800"/>
    <s v="TERR. BANCO POPOLARE"/>
  </r>
  <r>
    <s v="958203"/>
    <s v="90712"/>
    <x v="453"/>
    <s v="ACQ_I"/>
    <s v="R2-6184"/>
    <d v="2022-11-04T00:00:00"/>
    <s v="TERR."/>
    <n v="-36.82"/>
    <s v="30"/>
    <d v="2022-11-14T00:00:00"/>
    <d v="2022-12-14T00:00:00"/>
    <n v="0"/>
    <n v="30"/>
    <n v="-35.4"/>
    <n v="0"/>
    <n v="-1062"/>
    <s v="Bonifico"/>
    <d v="2022-12-15T00:00:00"/>
    <s v="13787"/>
    <s v="TERR. BANCO POPOLARE"/>
  </r>
  <r>
    <s v="958207"/>
    <s v="10704"/>
    <x v="561"/>
    <s v="ACQ"/>
    <s v="23"/>
    <d v="2022-11-07T00:00:00"/>
    <s v="BARESI: attività LP di pediatra per la copertura di turni di guardia e reperibilità - OTTOBRE 2022 (h 64,12')"/>
    <n v="3206"/>
    <s v="30"/>
    <d v="2022-11-14T00:00:00"/>
    <d v="2022-12-14T00:00:00"/>
    <n v="-27"/>
    <n v="3"/>
    <n v="3206"/>
    <n v="-86562"/>
    <n v="9618"/>
    <s v="Bonifico"/>
    <d v="2022-11-17T00:00:00"/>
    <s v="12279"/>
    <s v="SAN. BANCO POPOLARE CC TESORERIA"/>
  </r>
  <r>
    <s v="958208"/>
    <s v="100303"/>
    <x v="680"/>
    <s v="ACQ"/>
    <s v="22/2022"/>
    <d v="2022-11-07T00:00:00"/>
    <s v="SENTIMENTALE: attività LP di psicologa per progetti di NPI e dell'adolescenza - OTTOBRE 2022 (h 171,80 cent)"/>
    <n v="4380.8999999999996"/>
    <s v="30"/>
    <d v="2022-11-14T00:00:00"/>
    <d v="2022-12-14T00:00:00"/>
    <n v="-27"/>
    <n v="3"/>
    <n v="4380.8999999999996"/>
    <n v="-118284.29999999999"/>
    <n v="13142.699999999999"/>
    <s v="Bonifico"/>
    <d v="2022-11-17T00:00:00"/>
    <s v="12294"/>
    <s v="SAN. BANCO POPOLARE CC TESORERIA"/>
  </r>
  <r>
    <s v="958209"/>
    <s v="99879"/>
    <x v="554"/>
    <s v="ACQ"/>
    <s v="10/22"/>
    <d v="2022-11-07T00:00:00"/>
    <s v="ARALDI: medico per visite necroscopiche - SETTEMBRE 2022"/>
    <n v="997.31"/>
    <s v="30"/>
    <d v="2022-11-14T00:00:00"/>
    <d v="2022-12-14T00:00:00"/>
    <n v="-28"/>
    <n v="2"/>
    <n v="833.82"/>
    <n v="-23346.960000000003"/>
    <n v="1667.64"/>
    <s v="Bonifico"/>
    <d v="2022-11-16T00:00:00"/>
    <s v="12254"/>
    <s v="TERR. BANCO POPOLARE"/>
  </r>
  <r>
    <s v="958210"/>
    <s v="99965"/>
    <x v="586"/>
    <s v="ACQ"/>
    <s v="10/22"/>
    <d v="2022-11-02T00:00:00"/>
    <s v="MARTINELLI: attività LP di medico per commissione invalidi - OTTOBRE 2022 (N. 22 SEDUTE)"/>
    <n v="2310"/>
    <s v="30"/>
    <d v="2022-11-14T00:00:00"/>
    <d v="2022-12-14T00:00:00"/>
    <n v="-28"/>
    <n v="2"/>
    <n v="2310"/>
    <n v="-64680"/>
    <n v="4620"/>
    <s v="Bonifico"/>
    <d v="2022-11-16T00:00:00"/>
    <s v="12257"/>
    <s v="TERR. BANCO POPOLARE"/>
  </r>
  <r>
    <s v="958211"/>
    <s v="97690"/>
    <x v="649"/>
    <s v="ACQ"/>
    <s v="12/PA/22"/>
    <d v="2022-11-09T00:00:00"/>
    <s v="MAHAGNE: attività LP di medico c/o Casa circondariale di CR - OTTOBRE 2022 (h 444)"/>
    <n v="15540"/>
    <s v="30"/>
    <d v="2022-11-14T00:00:00"/>
    <d v="2022-12-14T00:00:00"/>
    <n v="-27"/>
    <n v="3"/>
    <n v="12432"/>
    <n v="-335664"/>
    <n v="37296"/>
    <s v="Bonifico"/>
    <d v="2022-11-17T00:00:00"/>
    <s v="12272"/>
    <s v="SAN. BANCO POPOLARE CC TESORERIA"/>
  </r>
  <r>
    <s v="958212"/>
    <s v="99980"/>
    <x v="646"/>
    <s v="ACQ"/>
    <s v="21/22"/>
    <d v="2022-11-07T00:00:00"/>
    <s v="BALLESINI: attività LP di psicologa c/o Oncologia POC, autorizzate su consultorio - OTTOBRE 2022 (h 23,72 cent)"/>
    <n v="604.78"/>
    <s v="30"/>
    <d v="2022-11-14T00:00:00"/>
    <d v="2022-12-14T00:00:00"/>
    <n v="-28"/>
    <n v="2"/>
    <n v="604.78"/>
    <n v="-16933.84"/>
    <n v="1209.56"/>
    <s v="Bonifico"/>
    <d v="2022-11-16T00:00:00"/>
    <s v="12256"/>
    <s v="TERR. BANCO POPOLARE"/>
  </r>
  <r>
    <s v="958213"/>
    <s v="99980"/>
    <x v="646"/>
    <s v="ACQ"/>
    <s v="22/22"/>
    <d v="2022-11-07T00:00:00"/>
    <s v="BALLESINI: attività LP di psicologa c/o Consultorio Casalmaggiore - OTTOBRE 2022 (h 93,20 cent)"/>
    <n v="2376.6"/>
    <s v="30"/>
    <d v="2022-11-14T00:00:00"/>
    <d v="2022-12-14T00:00:00"/>
    <n v="-28"/>
    <n v="2"/>
    <n v="2376.6"/>
    <n v="-66544.800000000003"/>
    <n v="4753.2"/>
    <s v="Bonifico"/>
    <d v="2022-11-16T00:00:00"/>
    <s v="12256"/>
    <s v="TERR. BANCO POPOLARE"/>
  </r>
  <r>
    <s v="958214"/>
    <s v="99692"/>
    <x v="599"/>
    <s v="ACQ"/>
    <s v="17/22"/>
    <d v="2022-10-31T00:00:00"/>
    <s v="NGWACHE: attività LP di medico c/o Casa circondariale CR - OTTOBRE 2022 (h 264,30 cent)"/>
    <n v="9250.5"/>
    <s v="30"/>
    <d v="2022-11-14T00:00:00"/>
    <d v="2022-12-14T00:00:00"/>
    <n v="-27"/>
    <n v="3"/>
    <n v="7400.4"/>
    <n v="-199810.8"/>
    <n v="22201.199999999997"/>
    <s v="Bonifico"/>
    <d v="2022-11-17T00:00:00"/>
    <s v="12274"/>
    <s v="SAN. BANCO POPOLARE CC TESORERIA"/>
  </r>
  <r>
    <s v="960003"/>
    <s v="93480"/>
    <x v="346"/>
    <s v="ACQ"/>
    <s v="2122041591"/>
    <d v="2022-11-09T00:00:00"/>
    <m/>
    <n v="292.8"/>
    <s v="60"/>
    <d v="2022-11-15T00:00:00"/>
    <d v="2023-01-14T00:00:00"/>
    <n v="-31"/>
    <n v="29"/>
    <n v="240"/>
    <n v="-7440"/>
    <n v="6960"/>
    <s v="Bonifico"/>
    <d v="2022-12-14T00:00:00"/>
    <s v="13573"/>
    <s v="SAN. BANCO POPOLARE CC TESORERIA"/>
  </r>
  <r>
    <s v="960005"/>
    <s v="93395"/>
    <x v="51"/>
    <s v="ACQ"/>
    <s v="22095280 Q1"/>
    <d v="2022-11-10T00:00:00"/>
    <m/>
    <n v="82.96"/>
    <s v="60"/>
    <d v="2022-11-15T00:00:00"/>
    <d v="2023-01-14T00:00:00"/>
    <n v="-31"/>
    <n v="29"/>
    <n v="68"/>
    <n v="-2108"/>
    <n v="1972"/>
    <s v="Bonifico"/>
    <d v="2022-12-14T00:00:00"/>
    <s v="13624"/>
    <s v="SAN. BANCO POPOLARE CC TESORERIA"/>
  </r>
  <r>
    <s v="960015"/>
    <s v="90075"/>
    <x v="57"/>
    <s v="ACQ"/>
    <s v="9300006031"/>
    <d v="2022-11-11T00:00:00"/>
    <s v="NC A STORNO PARZ. FT B9300004002 DEL 6/10/22"/>
    <n v="-1049.2"/>
    <s v="60"/>
    <d v="2022-11-15T00:00:00"/>
    <d v="2023-01-14T00:00:00"/>
    <n v="0"/>
    <n v="60"/>
    <n v="-860"/>
    <n v="0"/>
    <n v="-51600"/>
    <s v="Bonifico"/>
    <d v="2022-12-19T00:00:00"/>
    <s v="13959"/>
    <s v="SAN. BANCO POPOLARE CC TESORERIA"/>
  </r>
  <r>
    <s v="960020"/>
    <s v="94919"/>
    <x v="84"/>
    <s v="ACQ"/>
    <s v="22021778R8"/>
    <d v="2022-11-09T00:00:00"/>
    <m/>
    <n v="45.76"/>
    <s v="60"/>
    <d v="2022-11-15T00:00:00"/>
    <d v="2023-01-14T00:00:00"/>
    <n v="-31"/>
    <n v="29"/>
    <n v="44"/>
    <n v="-1364"/>
    <n v="1276"/>
    <s v="Bonifico"/>
    <d v="2022-12-14T00:00:00"/>
    <s v="13542"/>
    <s v="SAN. BANCO POPOLARE CC TESORERIA"/>
  </r>
  <r>
    <s v="960022"/>
    <s v="96491"/>
    <x v="3"/>
    <s v="ACQ"/>
    <s v="22244108"/>
    <d v="2022-11-11T00:00:00"/>
    <m/>
    <n v="393.64"/>
    <s v="60"/>
    <d v="2022-11-15T00:00:00"/>
    <d v="2023-01-14T00:00:00"/>
    <n v="-32"/>
    <n v="28"/>
    <n v="378.5"/>
    <n v="-12112"/>
    <n v="10598"/>
    <s v="Bonifico"/>
    <d v="2022-12-13T00:00:00"/>
    <s v="13414"/>
    <s v="SAN. BANCO POPOLARE CC TESORERIA"/>
  </r>
  <r>
    <s v="960023"/>
    <s v="90675"/>
    <x v="466"/>
    <s v="ACQ"/>
    <s v="22NVRW006970"/>
    <d v="2022-10-31T00:00:00"/>
    <s v="STORNO PARZ. FT. 147267 DEL 30/9 - AMM.VI POC"/>
    <n v="-136.4"/>
    <s v="60"/>
    <d v="2022-11-15T00:00:00"/>
    <d v="2023-01-14T00:00:00"/>
    <n v="0"/>
    <n v="60"/>
    <n v="-134.62"/>
    <n v="0"/>
    <n v="-8077.2000000000007"/>
    <s v="Bonifico"/>
    <d v="2022-12-12T00:00:00"/>
    <s v="13374"/>
    <s v="SAN. BANCO POPOLARE CC TESORERIA"/>
  </r>
  <r>
    <s v="960026"/>
    <s v="96154"/>
    <x v="292"/>
    <s v="ACQ"/>
    <s v="262301426"/>
    <d v="2022-11-09T00:00:00"/>
    <m/>
    <n v="793"/>
    <s v="60"/>
    <d v="2022-11-15T00:00:00"/>
    <d v="2023-01-14T00:00:00"/>
    <n v="-25"/>
    <n v="35"/>
    <n v="650"/>
    <n v="-16250"/>
    <n v="22750"/>
    <s v="Bonifico"/>
    <d v="2022-12-20T00:00:00"/>
    <s v="14047"/>
    <s v="SAN. BANCO POPOLARE CC TESORERIA"/>
  </r>
  <r>
    <s v="960027"/>
    <s v="10830"/>
    <x v="659"/>
    <s v="ACQ"/>
    <s v="FATTPA 4_22"/>
    <d v="2022-11-11T00:00:00"/>
    <s v="INVERNICI: attività LP di psicologa per progetto AUTER / CUP F15F21002140001 - OTTOBRE 2022 (h 86,86 cent)"/>
    <n v="2214.9299999999998"/>
    <s v="30"/>
    <d v="2022-11-15T00:00:00"/>
    <d v="2022-12-15T00:00:00"/>
    <n v="-22"/>
    <n v="8"/>
    <n v="2214.9299999999998"/>
    <n v="-48728.46"/>
    <n v="17719.439999999999"/>
    <s v="Bonifico"/>
    <d v="2022-11-23T00:00:00"/>
    <s v="12482"/>
    <s v="SAN. BANCO POPOLARE CC TESORERIA"/>
  </r>
  <r>
    <s v="960031"/>
    <s v="100113"/>
    <x v="94"/>
    <s v="ACQ"/>
    <s v="5320047176"/>
    <d v="2022-11-09T00:00:00"/>
    <m/>
    <n v="849.12"/>
    <s v="60"/>
    <d v="2022-11-15T00:00:00"/>
    <d v="2023-01-14T00:00:00"/>
    <n v="-31"/>
    <n v="29"/>
    <n v="696"/>
    <n v="-21576"/>
    <n v="20184"/>
    <s v="Bonifico"/>
    <d v="2022-12-14T00:00:00"/>
    <s v="13626"/>
    <s v="SAN. BANCO POPOLARE CC TESORERIA"/>
  </r>
  <r>
    <s v="960034"/>
    <s v="90675"/>
    <x v="466"/>
    <s v="ACQ"/>
    <s v="22NVRW006969"/>
    <d v="2022-10-31T00:00:00"/>
    <s v="TERR. AMM.VI COV STORNO PARZ.FT. 147265 DEL 30/9 "/>
    <n v="-56.25"/>
    <s v="60"/>
    <d v="2022-11-15T00:00:00"/>
    <d v="2023-01-14T00:00:00"/>
    <n v="0"/>
    <n v="60"/>
    <n v="-55.52"/>
    <n v="0"/>
    <n v="-3331.2000000000003"/>
    <s v="Bonifico"/>
    <d v="2022-12-12T00:00:00"/>
    <s v="13367"/>
    <s v="TERR. BANCO POPOLARE"/>
  </r>
  <r>
    <s v="960035"/>
    <s v="90980"/>
    <x v="199"/>
    <s v="ACQ"/>
    <s v="22B 052265"/>
    <d v="2022-11-10T00:00:00"/>
    <m/>
    <n v="305"/>
    <s v="60"/>
    <d v="2022-11-15T00:00:00"/>
    <d v="2023-01-14T00:00:00"/>
    <n v="-31"/>
    <n v="29"/>
    <n v="250"/>
    <n v="-7750"/>
    <n v="7250"/>
    <s v="Bonifico"/>
    <d v="2022-12-14T00:00:00"/>
    <s v="13477"/>
    <s v="SAN. BANCO POPOLARE CC TESORERIA"/>
  </r>
  <r>
    <s v="960039"/>
    <s v="91463"/>
    <x v="434"/>
    <s v="ACQ"/>
    <s v="22036516"/>
    <d v="2022-11-03T00:00:00"/>
    <m/>
    <n v="195.2"/>
    <s v="60"/>
    <d v="2022-11-15T00:00:00"/>
    <d v="2023-01-14T00:00:00"/>
    <n v="-24"/>
    <n v="36"/>
    <n v="160"/>
    <n v="-3840"/>
    <n v="5760"/>
    <s v="Bonifico"/>
    <d v="2022-12-21T00:00:00"/>
    <s v="14260"/>
    <s v="SAN. BANCO POPOLARE CC TESORERIA"/>
  </r>
  <r>
    <s v="960047"/>
    <s v="90078"/>
    <x v="6"/>
    <s v="ACQ"/>
    <s v="9085959375"/>
    <d v="2022-11-10T00:00:00"/>
    <s v="NC A STORNO PARZ. FT 9078706124 DEL 1/9/2019- SOPRAVV.ATTIVA SERVICE ATTREZZ. SANITARIE OCULISTICA SALA OPERATORIA"/>
    <n v="-2621.46"/>
    <s v="60"/>
    <d v="2022-11-15T00:00:00"/>
    <d v="2023-01-14T00:00:00"/>
    <n v="0"/>
    <n v="60"/>
    <n v="-2148.7399999999998"/>
    <n v="0"/>
    <n v="-128924.4"/>
    <s v="Bonifico"/>
    <d v="2022-11-29T00:00:00"/>
    <s v="12973"/>
    <s v="SAN. BANCO POPOLARE CC TESORERIA"/>
  </r>
  <r>
    <s v="960049"/>
    <s v="100950"/>
    <x v="631"/>
    <s v="ACQ"/>
    <s v="19PA"/>
    <d v="2022-11-09T00:00:00"/>
    <s v="DJIEFACK: FT ERRATA vedi NC nr. 20PA"/>
    <n v="7936.8"/>
    <s v="30"/>
    <d v="2022-11-15T00:00:00"/>
    <d v="2022-12-15T00:00:00"/>
    <n v="0"/>
    <n v="30"/>
    <n v="7936.8"/>
    <n v="0"/>
    <n v="238104"/>
    <s v="Bonifico"/>
    <d v="2022-11-23T00:00:00"/>
    <s v="12480"/>
    <s v="SAN. BANCO POPOLARE CC TESORERIA"/>
  </r>
  <r>
    <s v="960050"/>
    <s v="98277"/>
    <x v="82"/>
    <s v="ACQ"/>
    <s v="201149/P"/>
    <d v="2022-11-11T00:00:00"/>
    <m/>
    <n v="30876.07"/>
    <s v="60"/>
    <d v="2022-11-15T00:00:00"/>
    <d v="2023-01-14T00:00:00"/>
    <n v="-40"/>
    <n v="20"/>
    <n v="25308.25"/>
    <n v="-1012330"/>
    <n v="506165"/>
    <s v="Bonifico"/>
    <d v="2022-12-05T00:00:00"/>
    <s v="13259"/>
    <s v="SAN. BANCO POPOLARE CC TESORERIA"/>
  </r>
  <r>
    <s v="960054"/>
    <s v="95644"/>
    <x v="332"/>
    <s v="ACQ"/>
    <s v="4760/PA"/>
    <d v="2022-11-09T00:00:00"/>
    <m/>
    <n v="835.7"/>
    <s v="60"/>
    <d v="2022-11-15T00:00:00"/>
    <d v="2023-01-14T00:00:00"/>
    <n v="-31"/>
    <n v="29"/>
    <n v="685"/>
    <n v="-21235"/>
    <n v="19865"/>
    <s v="Bonifico"/>
    <d v="2022-12-14T00:00:00"/>
    <s v="13708"/>
    <s v="SAN. BANCO POPOLARE CC TESORERIA"/>
  </r>
  <r>
    <s v="960055"/>
    <s v="22766"/>
    <x v="225"/>
    <s v="ACQ"/>
    <s v="30491"/>
    <d v="2022-10-31T00:00:00"/>
    <m/>
    <n v="43.92"/>
    <s v="60"/>
    <d v="2022-11-15T00:00:00"/>
    <d v="2023-01-14T00:00:00"/>
    <n v="-24"/>
    <n v="36"/>
    <n v="36"/>
    <n v="-864"/>
    <n v="1296"/>
    <s v="Bonifico"/>
    <d v="2022-12-21T00:00:00"/>
    <s v="14248"/>
    <s v="SAN. BANCO POPOLARE CC TESORERIA"/>
  </r>
  <r>
    <s v="960057"/>
    <s v="22766"/>
    <x v="225"/>
    <s v="ACQ"/>
    <s v="30484"/>
    <d v="2022-10-31T00:00:00"/>
    <m/>
    <n v="170.31"/>
    <s v="60"/>
    <d v="2022-11-15T00:00:00"/>
    <d v="2023-01-14T00:00:00"/>
    <n v="-31"/>
    <n v="29"/>
    <n v="139.6"/>
    <n v="-4327.5999999999995"/>
    <n v="4048.3999999999996"/>
    <s v="Bonifico"/>
    <d v="2022-12-14T00:00:00"/>
    <s v="13702"/>
    <s v="SAN. BANCO POPOLARE CC TESORERIA"/>
  </r>
  <r>
    <s v="960061"/>
    <s v="22766"/>
    <x v="225"/>
    <s v="ACQ"/>
    <s v="30488"/>
    <d v="2022-10-31T00:00:00"/>
    <m/>
    <n v="314.76"/>
    <s v="60"/>
    <d v="2022-11-15T00:00:00"/>
    <d v="2023-01-14T00:00:00"/>
    <n v="-25"/>
    <n v="35"/>
    <n v="258"/>
    <n v="-6450"/>
    <n v="9030"/>
    <s v="Bonifico"/>
    <d v="2022-12-20T00:00:00"/>
    <s v="13984"/>
    <s v="SAN. BANCO POPOLARE CC TESORERIA"/>
  </r>
  <r>
    <s v="960062"/>
    <s v="99244"/>
    <x v="409"/>
    <s v="ACQ"/>
    <s v="FIPADB-2022-759737"/>
    <d v="2022-11-11T00:00:00"/>
    <m/>
    <n v="19.3"/>
    <s v="60"/>
    <d v="2022-11-15T00:00:00"/>
    <d v="2023-01-14T00:00:00"/>
    <n v="-31"/>
    <n v="29"/>
    <n v="15.82"/>
    <n v="-490.42"/>
    <n v="458.78000000000003"/>
    <s v="Bonifico"/>
    <d v="2022-12-14T00:00:00"/>
    <s v="13504"/>
    <s v="SAN. BANCO POPOLARE CC TESORERIA"/>
  </r>
  <r>
    <s v="960063"/>
    <s v="10671"/>
    <x v="756"/>
    <s v="ACQ"/>
    <s v="198/2022"/>
    <d v="2022-11-07T00:00:00"/>
    <m/>
    <n v="219.6"/>
    <s v="60"/>
    <d v="2022-11-15T00:00:00"/>
    <d v="2023-01-14T00:00:00"/>
    <n v="-31"/>
    <n v="29"/>
    <n v="180"/>
    <n v="-5580"/>
    <n v="5220"/>
    <s v="Bonifico"/>
    <d v="2022-12-14T00:00:00"/>
    <s v="13454"/>
    <s v="SAN. BANCO POPOLARE CC TESORERIA"/>
  </r>
  <r>
    <s v="960064"/>
    <s v="96876"/>
    <x v="7"/>
    <s v="ACQ"/>
    <s v="0740912512"/>
    <d v="2022-11-09T00:00:00"/>
    <s v="NC A STORNO TOT. FT 0740872933 DEL 11/5/22 GIÀ PAGATA PERCHÉ MERCE NON IDONEA"/>
    <n v="-72.16"/>
    <s v="60"/>
    <d v="2022-11-15T00:00:00"/>
    <d v="2023-01-14T00:00:00"/>
    <n v="0"/>
    <n v="60"/>
    <n v="-65.599999999999994"/>
    <n v="0"/>
    <n v="-3935.9999999999995"/>
    <s v="Bonifico"/>
    <d v="2022-11-29T00:00:00"/>
    <s v="12977"/>
    <s v="SAN. BANCO POPOLARE CC TESORERIA"/>
  </r>
  <r>
    <s v="960065"/>
    <s v="92830"/>
    <x v="126"/>
    <s v="ACQ"/>
    <s v="0931947988"/>
    <d v="2022-11-10T00:00:00"/>
    <m/>
    <n v="732"/>
    <s v="60"/>
    <d v="2022-11-15T00:00:00"/>
    <d v="2023-01-14T00:00:00"/>
    <n v="-31"/>
    <n v="29"/>
    <n v="600"/>
    <n v="-18600"/>
    <n v="17400"/>
    <s v="Bonifico"/>
    <d v="2022-12-14T00:00:00"/>
    <s v="13583"/>
    <s v="SAN. BANCO POPOLARE CC TESORERIA"/>
  </r>
  <r>
    <s v="960066"/>
    <s v="96876"/>
    <x v="7"/>
    <s v="ACQ"/>
    <s v="0740912511"/>
    <d v="2022-11-09T00:00:00"/>
    <s v="NC A STORNO TOT. FATT 0740863108 DEL 28/3/22 GIÀ PAGATA PERCHÉ MERCE NON IDONEA"/>
    <n v="-216.48"/>
    <s v="60"/>
    <d v="2022-11-15T00:00:00"/>
    <d v="2023-01-14T00:00:00"/>
    <n v="0"/>
    <n v="60"/>
    <n v="-196.8"/>
    <n v="0"/>
    <n v="-11808"/>
    <s v="Bonifico"/>
    <d v="2022-11-29T00:00:00"/>
    <s v="12977"/>
    <s v="SAN. BANCO POPOLARE CC TESORERIA"/>
  </r>
  <r>
    <s v="960069"/>
    <s v="96491"/>
    <x v="3"/>
    <s v="ACQ"/>
    <s v="22243875"/>
    <d v="2022-11-11T00:00:00"/>
    <s v="VEDI NC 22260145 DEL 30/11/22 A STORNO TOT FATTURA"/>
    <n v="195"/>
    <s v="60"/>
    <d v="2022-11-15T00:00:00"/>
    <d v="2023-01-14T00:00:00"/>
    <n v="0"/>
    <n v="60"/>
    <n v="195"/>
    <n v="0"/>
    <n v="11700"/>
    <s v="Bonifico"/>
    <d v="2022-12-13T00:00:00"/>
    <s v="13414"/>
    <s v="SAN. BANCO POPOLARE CC TESORERIA"/>
  </r>
  <r>
    <s v="960082"/>
    <s v="90675"/>
    <x v="466"/>
    <s v="ACQ"/>
    <s v="22FVRW164851"/>
    <d v="2022-10-31T00:00:00"/>
    <s v="TERR. TECNICI COV"/>
    <n v="194.99"/>
    <s v="60"/>
    <d v="2022-11-15T00:00:00"/>
    <d v="2023-01-14T00:00:00"/>
    <n v="-33"/>
    <n v="27"/>
    <n v="192.67"/>
    <n v="-6358.11"/>
    <n v="5202.0899999999992"/>
    <s v="Bonifico"/>
    <d v="2022-12-12T00:00:00"/>
    <s v="13367"/>
    <s v="TERR. BANCO POPOLARE"/>
  </r>
  <r>
    <s v="960084"/>
    <s v="93917"/>
    <x v="308"/>
    <s v="ACQ"/>
    <s v="E-4936"/>
    <d v="2022-10-31T00:00:00"/>
    <m/>
    <n v="2723.04"/>
    <s v="60"/>
    <d v="2022-11-15T00:00:00"/>
    <d v="2023-01-14T00:00:00"/>
    <n v="-31"/>
    <n v="29"/>
    <n v="2232"/>
    <n v="-69192"/>
    <n v="64728"/>
    <s v="Bonifico"/>
    <d v="2022-12-14T00:00:00"/>
    <s v="13619"/>
    <s v="SAN. BANCO POPOLARE CC TESORERIA"/>
  </r>
  <r>
    <s v="960085"/>
    <s v="95038"/>
    <x v="757"/>
    <s v="ACQ"/>
    <s v="543/PA"/>
    <d v="2022-11-10T00:00:00"/>
    <m/>
    <n v="2331.11"/>
    <s v="60"/>
    <d v="2022-11-15T00:00:00"/>
    <d v="2023-01-14T00:00:00"/>
    <n v="-24"/>
    <n v="36"/>
    <n v="2241.4499999999998"/>
    <n v="-53794.799999999996"/>
    <n v="80692.2"/>
    <s v="Bonifico"/>
    <d v="2022-12-21T00:00:00"/>
    <s v="14249"/>
    <s v="SAN. BANCO POPOLARE CC TESORERIA"/>
  </r>
  <r>
    <s v="960088"/>
    <s v="94719"/>
    <x v="105"/>
    <s v="ACQ"/>
    <s v="6012222023578"/>
    <d v="2022-11-10T00:00:00"/>
    <m/>
    <n v="1628"/>
    <s v="60"/>
    <d v="2022-11-15T00:00:00"/>
    <d v="2023-01-14T00:00:00"/>
    <n v="-29"/>
    <n v="31"/>
    <n v="1480"/>
    <n v="-42920"/>
    <n v="45880"/>
    <s v="Bonifico"/>
    <d v="2022-12-16T00:00:00"/>
    <s v="13908"/>
    <s v="SAN. BANCO POPOLARE CC TESORERIA"/>
  </r>
  <r>
    <s v="960091"/>
    <s v="97227"/>
    <x v="81"/>
    <s v="ACQ"/>
    <s v="10723"/>
    <d v="2022-11-09T00:00:00"/>
    <m/>
    <n v="8198.4"/>
    <s v="60"/>
    <d v="2022-11-15T00:00:00"/>
    <d v="2023-01-14T00:00:00"/>
    <n v="-31"/>
    <n v="29"/>
    <n v="6720"/>
    <n v="-208320"/>
    <n v="194880"/>
    <s v="Bonifico"/>
    <d v="2022-12-14T00:00:00"/>
    <s v="13513"/>
    <s v="SAN. BANCO POPOLARE CC TESORERIA"/>
  </r>
  <r>
    <s v="960097"/>
    <s v="90712"/>
    <x v="453"/>
    <s v="ACQ_I"/>
    <s v="V0-150893"/>
    <d v="2022-11-09T00:00:00"/>
    <s v="TERR."/>
    <n v="245.44"/>
    <s v="30"/>
    <d v="2022-11-15T00:00:00"/>
    <d v="2022-12-15T00:00:00"/>
    <n v="0"/>
    <n v="30"/>
    <n v="236"/>
    <n v="0"/>
    <n v="7080"/>
    <s v="Bonifico"/>
    <d v="2022-12-15T00:00:00"/>
    <s v="13787"/>
    <s v="TERR. BANCO POPOLARE"/>
  </r>
  <r>
    <s v="960098"/>
    <s v="95675"/>
    <x v="28"/>
    <s v="ACQ"/>
    <s v="0086620760"/>
    <d v="2022-11-09T00:00:00"/>
    <m/>
    <n v="745.42"/>
    <s v="60"/>
    <d v="2022-11-15T00:00:00"/>
    <d v="2023-01-14T00:00:00"/>
    <n v="-31"/>
    <n v="29"/>
    <n v="611"/>
    <n v="-18941"/>
    <n v="17719"/>
    <s v="Bonifico"/>
    <d v="2022-12-14T00:00:00"/>
    <s v="13698"/>
    <s v="SAN. BANCO POPOLARE CC TESORERIA"/>
  </r>
  <r>
    <s v="960103"/>
    <s v="93395"/>
    <x v="51"/>
    <s v="ACQ"/>
    <s v="22094881 Q1"/>
    <d v="2022-11-09T00:00:00"/>
    <m/>
    <n v="585.6"/>
    <s v="60"/>
    <d v="2022-11-15T00:00:00"/>
    <d v="2023-01-14T00:00:00"/>
    <n v="-31"/>
    <n v="29"/>
    <n v="480"/>
    <n v="-14880"/>
    <n v="13920"/>
    <s v="Bonifico"/>
    <d v="2022-12-14T00:00:00"/>
    <s v="13624"/>
    <s v="SAN. BANCO POPOLARE CC TESORERIA"/>
  </r>
  <r>
    <s v="960108"/>
    <s v="91442"/>
    <x v="566"/>
    <s v="ACQ"/>
    <s v="4511"/>
    <d v="2022-11-11T00:00:00"/>
    <s v="PUBBL ESITO GARA 28/10/22"/>
    <n v="658.8"/>
    <s v="60"/>
    <d v="2022-11-15T00:00:00"/>
    <d v="2023-01-14T00:00:00"/>
    <n v="-31"/>
    <n v="29"/>
    <n v="540"/>
    <n v="-16740"/>
    <n v="15660"/>
    <s v="Bonifico"/>
    <d v="2022-12-14T00:00:00"/>
    <s v="13540"/>
    <s v="SAN. BANCO POPOLARE CC TESORERIA"/>
  </r>
  <r>
    <s v="960112"/>
    <s v="99870"/>
    <x v="248"/>
    <s v="ACQ"/>
    <s v="1399/2022/PA"/>
    <d v="2022-10-31T00:00:00"/>
    <s v="ULTERIORE ADESIONE 01/10-10/10/22 "/>
    <n v="2694.75"/>
    <s v="60"/>
    <d v="2022-11-15T00:00:00"/>
    <d v="2023-01-14T00:00:00"/>
    <n v="-31"/>
    <n v="29"/>
    <n v="2208.81"/>
    <n v="-68473.11"/>
    <n v="64055.49"/>
    <s v="Bonifico"/>
    <d v="2022-12-14T00:00:00"/>
    <s v="13612"/>
    <s v="SAN. BANCO POPOLARE CC TESORERIA"/>
  </r>
  <r>
    <s v="960115"/>
    <s v="21952"/>
    <x v="99"/>
    <s v="ACQ"/>
    <s v="2223109647"/>
    <d v="2022-11-10T00:00:00"/>
    <m/>
    <n v="443.78"/>
    <s v="60"/>
    <d v="2022-11-15T00:00:00"/>
    <d v="2023-01-14T00:00:00"/>
    <n v="-25"/>
    <n v="35"/>
    <n v="363.75"/>
    <n v="-9093.75"/>
    <n v="12731.25"/>
    <s v="Bonifico"/>
    <d v="2022-12-20T00:00:00"/>
    <s v="14011"/>
    <s v="SAN. BANCO POPOLARE CC TESORERIA"/>
  </r>
  <r>
    <s v="960117"/>
    <s v="21952"/>
    <x v="99"/>
    <s v="ACQ"/>
    <s v="2223109648"/>
    <d v="2022-11-10T00:00:00"/>
    <m/>
    <n v="177.51"/>
    <s v="60"/>
    <d v="2022-11-15T00:00:00"/>
    <d v="2023-01-14T00:00:00"/>
    <n v="-31"/>
    <n v="29"/>
    <n v="145.5"/>
    <n v="-4510.5"/>
    <n v="4219.5"/>
    <s v="Bonifico"/>
    <d v="2022-12-14T00:00:00"/>
    <s v="13610"/>
    <s v="SAN. BANCO POPOLARE CC TESORERIA"/>
  </r>
  <r>
    <s v="960121"/>
    <s v="93342"/>
    <x v="421"/>
    <s v="ACQ"/>
    <s v="003945"/>
    <d v="2022-11-08T00:00:00"/>
    <m/>
    <n v="4318.8"/>
    <s v="60"/>
    <d v="2022-11-15T00:00:00"/>
    <d v="2023-01-14T00:00:00"/>
    <n v="-31"/>
    <n v="29"/>
    <n v="3540"/>
    <n v="-109740"/>
    <n v="102660"/>
    <s v="Bonifico"/>
    <d v="2022-12-14T00:00:00"/>
    <s v="13669"/>
    <s v="SAN. BANCO POPOLARE CC TESORERIA"/>
  </r>
  <r>
    <s v="960125"/>
    <s v="90176"/>
    <x v="349"/>
    <s v="ACQ"/>
    <s v="3870/2"/>
    <d v="2022-11-10T00:00:00"/>
    <m/>
    <n v="3877.66"/>
    <s v="60"/>
    <d v="2022-11-15T00:00:00"/>
    <d v="2023-01-14T00:00:00"/>
    <n v="-31"/>
    <n v="29"/>
    <n v="3502.87"/>
    <n v="-108588.97"/>
    <n v="101583.23"/>
    <s v="Bonifico"/>
    <d v="2022-12-14T00:00:00"/>
    <s v="13594"/>
    <s v="SAN. BANCO POPOLARE CC TESORERIA"/>
  </r>
  <r>
    <s v="960128"/>
    <s v="99783"/>
    <x v="27"/>
    <s v="ACQ"/>
    <s v="FATTURA 52/2022"/>
    <d v="2022-11-04T00:00:00"/>
    <s v="DIACCI: attività LP di medico per la copertura di turni notturni di guardia internistica interdivisionale c/o POC - SETTEMBRE 2022 (n. 5 turni)"/>
    <n v="2400"/>
    <s v="30"/>
    <d v="2022-11-15T00:00:00"/>
    <d v="2022-12-15T00:00:00"/>
    <n v="-3"/>
    <n v="27"/>
    <n v="1920"/>
    <n v="-5760"/>
    <n v="51840"/>
    <s v="Bonifico"/>
    <d v="2022-12-12T00:00:00"/>
    <s v="13359"/>
    <s v="SAN. BANCO POPOLARE CC TESORERIA"/>
  </r>
  <r>
    <s v="960129"/>
    <s v="91477"/>
    <x v="106"/>
    <s v="ACQ"/>
    <s v="1209408844"/>
    <d v="2022-11-11T00:00:00"/>
    <m/>
    <n v="16619.2"/>
    <s v="60"/>
    <d v="2022-11-15T00:00:00"/>
    <d v="2023-01-14T00:00:00"/>
    <n v="-31"/>
    <n v="29"/>
    <n v="15980"/>
    <n v="-495380"/>
    <n v="463420"/>
    <s v="Bonifico"/>
    <d v="2022-12-14T00:00:00"/>
    <s v="13597"/>
    <s v="SAN. BANCO POPOLARE CC TESORERIA"/>
  </r>
  <r>
    <s v="960130"/>
    <s v="92743"/>
    <x v="5"/>
    <s v="ACQ"/>
    <s v="222007512"/>
    <d v="2022-11-11T00:00:00"/>
    <m/>
    <n v="71.5"/>
    <s v="60"/>
    <d v="2022-11-15T00:00:00"/>
    <d v="2023-01-14T00:00:00"/>
    <n v="-25"/>
    <n v="35"/>
    <n v="65"/>
    <n v="-1625"/>
    <n v="2275"/>
    <s v="Bonifico"/>
    <d v="2022-12-20T00:00:00"/>
    <s v="14102"/>
    <s v="SAN. BANCO POPOLARE CC TESORERIA"/>
  </r>
  <r>
    <s v="960137"/>
    <s v="101016"/>
    <x v="487"/>
    <s v="ACQ"/>
    <s v="FE001111"/>
    <d v="2022-10-31T00:00:00"/>
    <m/>
    <n v="133.59"/>
    <s v="60"/>
    <d v="2022-11-15T00:00:00"/>
    <d v="2023-01-14T00:00:00"/>
    <n v="-25"/>
    <n v="35"/>
    <n v="109.5"/>
    <n v="-2737.5"/>
    <n v="3832.5"/>
    <s v="Bonifico"/>
    <d v="2022-12-20T00:00:00"/>
    <s v="14020"/>
    <s v="SAN. BANCO POPOLARE CC TESORERIA"/>
  </r>
  <r>
    <s v="960142"/>
    <s v="99505"/>
    <x v="642"/>
    <s v="ACQ"/>
    <s v="FTS/3791"/>
    <d v="2022-10-31T00:00:00"/>
    <m/>
    <n v="74.88"/>
    <s v="60"/>
    <d v="2022-11-15T00:00:00"/>
    <d v="2023-01-14T00:00:00"/>
    <n v="-31"/>
    <n v="29"/>
    <n v="72"/>
    <n v="-2232"/>
    <n v="2088"/>
    <s v="Bonifico"/>
    <d v="2022-12-14T00:00:00"/>
    <s v="13688"/>
    <s v="SAN. BANCO POPOLARE CC TESORERIA"/>
  </r>
  <r>
    <s v="960143"/>
    <s v="100721"/>
    <x v="197"/>
    <s v="ACQ"/>
    <s v="5243105861"/>
    <d v="2022-11-07T00:00:00"/>
    <m/>
    <n v="16.36"/>
    <s v="60"/>
    <d v="2022-11-15T00:00:00"/>
    <d v="2023-01-14T00:00:00"/>
    <n v="-25"/>
    <n v="35"/>
    <n v="13.41"/>
    <n v="-335.25"/>
    <n v="469.35"/>
    <s v="Bonifico"/>
    <d v="2022-12-20T00:00:00"/>
    <s v="14035"/>
    <s v="SAN. BANCO POPOLARE CC TESORERIA"/>
  </r>
  <r>
    <s v="960144"/>
    <s v="94919"/>
    <x v="84"/>
    <s v="ACQ"/>
    <s v="22021776R8"/>
    <d v="2022-11-09T00:00:00"/>
    <m/>
    <n v="468"/>
    <s v="60"/>
    <d v="2022-11-15T00:00:00"/>
    <d v="2023-01-14T00:00:00"/>
    <n v="-31"/>
    <n v="29"/>
    <n v="450"/>
    <n v="-13950"/>
    <n v="13050"/>
    <s v="Bonifico"/>
    <d v="2022-12-14T00:00:00"/>
    <s v="13542"/>
    <s v="SAN. BANCO POPOLARE CC TESORERIA"/>
  </r>
  <r>
    <s v="960145"/>
    <s v="90075"/>
    <x v="57"/>
    <s v="ACQ"/>
    <s v="9300006033"/>
    <d v="2022-11-11T00:00:00"/>
    <m/>
    <n v="1040"/>
    <s v="60"/>
    <d v="2022-11-15T00:00:00"/>
    <d v="2023-01-14T00:00:00"/>
    <n v="-24"/>
    <n v="36"/>
    <n v="1000"/>
    <n v="-24000"/>
    <n v="36000"/>
    <s v="Bonifico"/>
    <d v="2022-12-21T00:00:00"/>
    <s v="14247"/>
    <s v="SAN. BANCO POPOLARE CC TESORERIA"/>
  </r>
  <r>
    <s v="960147"/>
    <s v="100758"/>
    <x v="268"/>
    <s v="ACQ"/>
    <s v="8705/PA"/>
    <d v="2022-11-02T00:00:00"/>
    <m/>
    <n v="923.34"/>
    <s v="60"/>
    <d v="2022-11-15T00:00:00"/>
    <d v="2023-01-14T00:00:00"/>
    <n v="-25"/>
    <n v="35"/>
    <n v="839.4"/>
    <n v="-20985"/>
    <n v="29379"/>
    <s v="Bonifico"/>
    <d v="2022-12-20T00:00:00"/>
    <s v="14023"/>
    <s v="SAN. BANCO POPOLARE CC TESORERIA"/>
  </r>
  <r>
    <s v="960148"/>
    <s v="96535"/>
    <x v="2"/>
    <s v="ACQ"/>
    <s v="2100134468"/>
    <d v="2022-11-09T00:00:00"/>
    <m/>
    <n v="2992"/>
    <s v="60"/>
    <d v="2022-11-15T00:00:00"/>
    <d v="2023-01-14T00:00:00"/>
    <n v="-29"/>
    <n v="31"/>
    <n v="2720"/>
    <n v="-78880"/>
    <n v="84320"/>
    <s v="Bonifico"/>
    <d v="2022-12-16T00:00:00"/>
    <s v="13946"/>
    <s v="SAN. BANCO POPOLARE CC TESORERIA"/>
  </r>
  <r>
    <s v="960149"/>
    <s v="10449"/>
    <x v="491"/>
    <s v="ACQ"/>
    <s v="225/V4"/>
    <d v="2022-10-31T00:00:00"/>
    <s v="can otto22 monit gas ambient sala oper"/>
    <n v="2013"/>
    <s v="60"/>
    <d v="2022-11-15T00:00:00"/>
    <d v="2023-01-14T00:00:00"/>
    <n v="-31"/>
    <n v="29"/>
    <n v="1650"/>
    <n v="-51150"/>
    <n v="47850"/>
    <s v="Bonifico"/>
    <d v="2022-12-14T00:00:00"/>
    <s v="13449"/>
    <s v="SAN. BANCO POPOLARE CC TESORERIA"/>
  </r>
  <r>
    <s v="960150"/>
    <s v="96023"/>
    <x v="49"/>
    <s v="ACQ"/>
    <s v="92218431"/>
    <d v="2022-11-04T00:00:00"/>
    <m/>
    <n v="208"/>
    <s v="60"/>
    <d v="2022-11-15T00:00:00"/>
    <d v="2023-01-14T00:00:00"/>
    <n v="-25"/>
    <n v="35"/>
    <n v="200"/>
    <n v="-5000"/>
    <n v="7000"/>
    <s v="Bonifico"/>
    <d v="2022-12-20T00:00:00"/>
    <s v="14002"/>
    <s v="SAN. BANCO POPOLARE CC TESORERIA"/>
  </r>
  <r>
    <s v="960151"/>
    <s v="90712"/>
    <x v="453"/>
    <s v="ACQ_I"/>
    <s v="V0-150894"/>
    <d v="2022-11-09T00:00:00"/>
    <s v="TERR."/>
    <n v="245.44"/>
    <s v="30"/>
    <d v="2022-11-15T00:00:00"/>
    <d v="2022-12-15T00:00:00"/>
    <n v="0"/>
    <n v="30"/>
    <n v="236"/>
    <n v="0"/>
    <n v="7080"/>
    <s v="Bonifico"/>
    <d v="2022-12-15T00:00:00"/>
    <s v="13787"/>
    <s v="TERR. BANCO POPOLARE"/>
  </r>
  <r>
    <s v="960152"/>
    <s v="94628"/>
    <x v="329"/>
    <s v="ACQ"/>
    <s v="003922"/>
    <d v="2022-11-09T00:00:00"/>
    <m/>
    <n v="142.74"/>
    <s v="60"/>
    <d v="2022-11-15T00:00:00"/>
    <d v="2023-01-14T00:00:00"/>
    <n v="-31"/>
    <n v="29"/>
    <n v="117"/>
    <n v="-3627"/>
    <n v="3393"/>
    <s v="Bonifico"/>
    <d v="2022-12-14T00:00:00"/>
    <s v="13493"/>
    <s v="SAN. BANCO POPOLARE CC TESORERIA"/>
  </r>
  <r>
    <s v="960153"/>
    <s v="100814"/>
    <x v="287"/>
    <s v="ACQ"/>
    <s v="000777-0CPA"/>
    <d v="2022-11-11T00:00:00"/>
    <m/>
    <n v="5050.8"/>
    <s v="60"/>
    <d v="2022-11-15T00:00:00"/>
    <d v="2023-01-14T00:00:00"/>
    <n v="-31"/>
    <n v="29"/>
    <n v="4140"/>
    <n v="-128340"/>
    <n v="120060"/>
    <s v="Bonifico"/>
    <d v="2022-12-14T00:00:00"/>
    <s v="13713"/>
    <s v="SAN. BANCO POPOLARE CC TESORERIA"/>
  </r>
  <r>
    <s v="960154"/>
    <s v="98743"/>
    <x v="667"/>
    <s v="ACQ"/>
    <s v="358"/>
    <d v="2022-11-11T00:00:00"/>
    <s v="FERRARI: attività LP di psichiatra area Casalasca - OTTOBRE 2022 (h 108)"/>
    <n v="6480"/>
    <s v="30"/>
    <d v="2022-11-15T00:00:00"/>
    <d v="2022-12-15T00:00:00"/>
    <n v="-22"/>
    <n v="8"/>
    <n v="5184"/>
    <n v="-114048"/>
    <n v="41472"/>
    <s v="Bonifico"/>
    <d v="2022-11-23T00:00:00"/>
    <s v="12481"/>
    <s v="SAN. BANCO POPOLARE CC TESORERIA"/>
  </r>
  <r>
    <s v="960171"/>
    <s v="22815"/>
    <x v="123"/>
    <s v="ACQ"/>
    <s v="2200008036"/>
    <d v="2022-11-11T00:00:00"/>
    <m/>
    <n v="1732.5"/>
    <s v="60"/>
    <d v="2022-11-15T00:00:00"/>
    <d v="2023-01-14T00:00:00"/>
    <n v="-29"/>
    <n v="31"/>
    <n v="1575"/>
    <n v="-45675"/>
    <n v="48825"/>
    <s v="Bonifico"/>
    <d v="2022-12-16T00:00:00"/>
    <s v="13841"/>
    <s v="SAN. BANCO POPOLARE CC TESORERIA"/>
  </r>
  <r>
    <s v="960177"/>
    <s v="100758"/>
    <x v="268"/>
    <s v="ACQ"/>
    <s v="8782/PA"/>
    <d v="2022-11-03T00:00:00"/>
    <m/>
    <n v="890.74"/>
    <s v="60"/>
    <d v="2022-11-15T00:00:00"/>
    <d v="2023-01-14T00:00:00"/>
    <n v="-25"/>
    <n v="35"/>
    <n v="809.76"/>
    <n v="-20244"/>
    <n v="28341.599999999999"/>
    <s v="Bonifico"/>
    <d v="2022-12-20T00:00:00"/>
    <s v="14023"/>
    <s v="SAN. BANCO POPOLARE CC TESORERIA"/>
  </r>
  <r>
    <s v="960179"/>
    <s v="10010"/>
    <x v="423"/>
    <s v="ACQ"/>
    <s v="D 2230"/>
    <d v="2022-10-31T00:00:00"/>
    <m/>
    <n v="155.41999999999999"/>
    <s v="60"/>
    <d v="2022-11-15T00:00:00"/>
    <d v="2023-01-14T00:00:00"/>
    <n v="-31"/>
    <n v="29"/>
    <n v="127.39"/>
    <n v="-3949.09"/>
    <n v="3694.31"/>
    <s v="Bonifico"/>
    <d v="2022-12-14T00:00:00"/>
    <s v="13490"/>
    <s v="SAN. BANCO POPOLARE CC TESORERIA"/>
  </r>
  <r>
    <s v="960180"/>
    <s v="90681"/>
    <x v="758"/>
    <s v="ACQ"/>
    <s v="4/E"/>
    <d v="2022-11-04T00:00:00"/>
    <s v="PROIEZIONE FILM FONDI DI REPARTO PSICHIATRIA POP"/>
    <n v="732"/>
    <s v="60"/>
    <d v="2022-11-15T00:00:00"/>
    <d v="2023-01-14T00:00:00"/>
    <n v="-30"/>
    <n v="30"/>
    <n v="600"/>
    <n v="-18000"/>
    <n v="18000"/>
    <s v="Bonifico"/>
    <d v="2022-12-15T00:00:00"/>
    <s v="13808"/>
    <s v="SAN. BANCO POPOLARE CC TESORERIA"/>
  </r>
  <r>
    <s v="960189"/>
    <s v="92430"/>
    <x v="231"/>
    <s v="ACQ"/>
    <s v="FA3/113"/>
    <d v="2022-11-08T00:00:00"/>
    <s v="MIGRAZ SW 7/11/22"/>
    <n v="1537.2"/>
    <s v="60"/>
    <d v="2022-11-15T00:00:00"/>
    <d v="2023-01-14T00:00:00"/>
    <n v="-31"/>
    <n v="29"/>
    <n v="1260"/>
    <n v="-39060"/>
    <n v="36540"/>
    <s v="Bonifico"/>
    <d v="2022-12-14T00:00:00"/>
    <s v="13615"/>
    <s v="SAN. BANCO POPOLARE CC TESORERIA"/>
  </r>
  <r>
    <s v="960191"/>
    <s v="22766"/>
    <x v="225"/>
    <s v="ACQ"/>
    <s v="30490"/>
    <d v="2022-10-31T00:00:00"/>
    <m/>
    <n v="96.43"/>
    <s v="60"/>
    <d v="2022-11-15T00:00:00"/>
    <d v="2023-01-14T00:00:00"/>
    <n v="-24"/>
    <n v="36"/>
    <n v="79.040000000000006"/>
    <n v="-1896.96"/>
    <n v="2845.44"/>
    <s v="Bonifico"/>
    <d v="2022-12-21T00:00:00"/>
    <s v="14248"/>
    <s v="SAN. BANCO POPOLARE CC TESORERIA"/>
  </r>
  <r>
    <s v="960193"/>
    <s v="22766"/>
    <x v="225"/>
    <s v="ACQ"/>
    <s v="30494"/>
    <d v="2022-10-31T00:00:00"/>
    <m/>
    <n v="225.09"/>
    <s v="60"/>
    <d v="2022-11-15T00:00:00"/>
    <d v="2023-01-14T00:00:00"/>
    <n v="-25"/>
    <n v="35"/>
    <n v="184.5"/>
    <n v="-4612.5"/>
    <n v="6457.5"/>
    <s v="Bonifico"/>
    <d v="2022-12-20T00:00:00"/>
    <s v="13984"/>
    <s v="SAN. BANCO POPOLARE CC TESORERIA"/>
  </r>
  <r>
    <s v="960199"/>
    <s v="21952"/>
    <x v="99"/>
    <s v="ACQ"/>
    <s v="2223109076"/>
    <d v="2022-11-09T00:00:00"/>
    <m/>
    <n v="73.2"/>
    <s v="60"/>
    <d v="2022-11-15T00:00:00"/>
    <d v="2023-01-14T00:00:00"/>
    <n v="-31"/>
    <n v="29"/>
    <n v="60"/>
    <n v="-1860"/>
    <n v="1740"/>
    <s v="Bonifico"/>
    <d v="2022-12-14T00:00:00"/>
    <s v="13610"/>
    <s v="SAN. BANCO POPOLARE CC TESORERIA"/>
  </r>
  <r>
    <s v="960201"/>
    <s v="21952"/>
    <x v="99"/>
    <s v="ACQ"/>
    <s v="2223109078"/>
    <d v="2022-11-09T00:00:00"/>
    <m/>
    <n v="887.55"/>
    <s v="60"/>
    <d v="2022-11-15T00:00:00"/>
    <d v="2023-01-14T00:00:00"/>
    <n v="-24"/>
    <n v="36"/>
    <n v="727.5"/>
    <n v="-17460"/>
    <n v="26190"/>
    <s v="Bonifico"/>
    <d v="2022-12-21T00:00:00"/>
    <s v="14192"/>
    <s v="SAN. BANCO POPOLARE CC TESORERIA"/>
  </r>
  <r>
    <s v="960203"/>
    <s v="21952"/>
    <x v="99"/>
    <s v="ACQ"/>
    <s v="2223109075"/>
    <d v="2022-11-09T00:00:00"/>
    <m/>
    <n v="97.6"/>
    <s v="60"/>
    <d v="2022-11-15T00:00:00"/>
    <d v="2023-01-14T00:00:00"/>
    <n v="-31"/>
    <n v="29"/>
    <n v="80"/>
    <n v="-2480"/>
    <n v="2320"/>
    <s v="Bonifico"/>
    <d v="2022-12-14T00:00:00"/>
    <s v="13610"/>
    <s v="SAN. BANCO POPOLARE CC TESORERIA"/>
  </r>
  <r>
    <s v="960205"/>
    <s v="10644"/>
    <x v="551"/>
    <s v="ACQ"/>
    <s v="FPA 27/22"/>
    <d v="2022-11-11T00:00:00"/>
    <s v="STABILINI: attività LP di ostetrica per assistenza COVID - OTTOBRE 2022 (h 24,12')"/>
    <n v="723.6"/>
    <s v="30"/>
    <d v="2022-11-15T00:00:00"/>
    <d v="2022-12-15T00:00:00"/>
    <n v="-22"/>
    <n v="8"/>
    <n v="723.6"/>
    <n v="-15919.2"/>
    <n v="5788.8"/>
    <s v="Bonifico"/>
    <d v="2022-11-23T00:00:00"/>
    <s v="12486"/>
    <s v="SAN. BANCO POPOLARE CC TESORERIA"/>
  </r>
  <r>
    <s v="960208"/>
    <s v="98791"/>
    <x v="55"/>
    <s v="ACQ"/>
    <s v="226000169"/>
    <d v="2022-08-05T00:00:00"/>
    <s v="NC A STORNO TOT FT 220000882 DEL 7/4/22"/>
    <n v="-519.42999999999995"/>
    <s v="60"/>
    <d v="2022-11-15T00:00:00"/>
    <d v="2023-01-14T00:00:00"/>
    <n v="0"/>
    <n v="60"/>
    <n v="-425.76"/>
    <n v="0"/>
    <n v="-25545.599999999999"/>
    <s v="Bonifico"/>
    <d v="2022-11-29T00:00:00"/>
    <s v="12980"/>
    <s v="SAN. BANCO POPOLARE CC TESORERIA"/>
  </r>
  <r>
    <s v="960210"/>
    <s v="93295"/>
    <x v="194"/>
    <s v="ACQ"/>
    <s v="1022353476"/>
    <d v="2022-10-31T00:00:00"/>
    <m/>
    <n v="60.39"/>
    <s v="60"/>
    <d v="2022-11-15T00:00:00"/>
    <d v="2023-01-14T00:00:00"/>
    <n v="-25"/>
    <n v="35"/>
    <n v="49.5"/>
    <n v="-1237.5"/>
    <n v="1732.5"/>
    <s v="Bonifico"/>
    <d v="2022-12-20T00:00:00"/>
    <s v="14003"/>
    <s v="SAN. BANCO POPOLARE CC TESORERIA"/>
  </r>
  <r>
    <s v="960211"/>
    <s v="90003"/>
    <x v="42"/>
    <s v="ACQ"/>
    <s v="S22F048986"/>
    <d v="2022-11-10T00:00:00"/>
    <m/>
    <n v="155.76"/>
    <s v="60"/>
    <d v="2022-11-15T00:00:00"/>
    <d v="2023-01-14T00:00:00"/>
    <n v="-31"/>
    <n v="29"/>
    <n v="141.6"/>
    <n v="-4389.5999999999995"/>
    <n v="4106.3999999999996"/>
    <s v="Bonifico"/>
    <d v="2022-12-14T00:00:00"/>
    <s v="13518"/>
    <s v="SAN. BANCO POPOLARE CC TESORERIA"/>
  </r>
  <r>
    <s v="960213"/>
    <s v="92743"/>
    <x v="5"/>
    <s v="ACQ"/>
    <s v="222007514"/>
    <d v="2022-11-11T00:00:00"/>
    <m/>
    <n v="1041.04"/>
    <s v="60"/>
    <d v="2022-11-15T00:00:00"/>
    <d v="2023-01-14T00:00:00"/>
    <n v="-29"/>
    <n v="31"/>
    <n v="946.4"/>
    <n v="-27445.599999999999"/>
    <n v="29338.399999999998"/>
    <s v="Bonifico"/>
    <d v="2022-12-16T00:00:00"/>
    <s v="13860"/>
    <s v="SAN. BANCO POPOLARE CC TESORERIA"/>
  </r>
  <r>
    <s v="960215"/>
    <s v="22766"/>
    <x v="225"/>
    <s v="ACQ"/>
    <s v="30486"/>
    <d v="2022-10-31T00:00:00"/>
    <m/>
    <n v="122.98"/>
    <s v="60"/>
    <d v="2022-11-15T00:00:00"/>
    <d v="2023-01-14T00:00:00"/>
    <n v="-25"/>
    <n v="35"/>
    <n v="100.8"/>
    <n v="-2520"/>
    <n v="3528"/>
    <s v="Bonifico"/>
    <d v="2022-12-20T00:00:00"/>
    <s v="13984"/>
    <s v="SAN. BANCO POPOLARE CC TESORERIA"/>
  </r>
  <r>
    <s v="960217"/>
    <s v="22766"/>
    <x v="225"/>
    <s v="ACQ"/>
    <s v="30483"/>
    <d v="2022-10-31T00:00:00"/>
    <m/>
    <n v="340.62"/>
    <s v="60"/>
    <d v="2022-11-15T00:00:00"/>
    <d v="2023-01-14T00:00:00"/>
    <n v="-25"/>
    <n v="35"/>
    <n v="279.2"/>
    <n v="-6980"/>
    <n v="9772"/>
    <s v="Bonifico"/>
    <d v="2022-12-20T00:00:00"/>
    <s v="13984"/>
    <s v="SAN. BANCO POPOLARE CC TESORERIA"/>
  </r>
  <r>
    <s v="960220"/>
    <s v="22766"/>
    <x v="225"/>
    <s v="ACQ"/>
    <s v="30492"/>
    <d v="2022-10-31T00:00:00"/>
    <m/>
    <n v="49.78"/>
    <s v="60"/>
    <d v="2022-11-15T00:00:00"/>
    <d v="2023-01-14T00:00:00"/>
    <n v="-24"/>
    <n v="36"/>
    <n v="40.799999999999997"/>
    <n v="-979.19999999999993"/>
    <n v="1468.8"/>
    <s v="Bonifico"/>
    <d v="2022-12-21T00:00:00"/>
    <s v="14248"/>
    <s v="SAN. BANCO POPOLARE CC TESORERIA"/>
  </r>
  <r>
    <s v="960223"/>
    <s v="10255"/>
    <x v="456"/>
    <s v="ACQ"/>
    <s v="22PAMS0001310"/>
    <d v="2022-11-10T00:00:00"/>
    <s v="CASELLE POSTA ELETTRONICA OTTOBRE"/>
    <n v="3330.71"/>
    <s v="60"/>
    <d v="2022-11-15T00:00:00"/>
    <d v="2023-01-14T00:00:00"/>
    <n v="-31"/>
    <n v="29"/>
    <n v="2730.09"/>
    <n v="-84632.790000000008"/>
    <n v="79172.61"/>
    <s v="Bonifico"/>
    <d v="2022-12-14T00:00:00"/>
    <s v="13446"/>
    <s v="SAN. BANCO POPOLARE CC TESORERIA"/>
  </r>
  <r>
    <s v="960224"/>
    <s v="93295"/>
    <x v="194"/>
    <s v="ACQ"/>
    <s v="1022353477"/>
    <d v="2022-10-31T00:00:00"/>
    <m/>
    <n v="531.42999999999995"/>
    <s v="60"/>
    <d v="2022-11-15T00:00:00"/>
    <d v="2023-01-14T00:00:00"/>
    <n v="-25"/>
    <n v="35"/>
    <n v="435.6"/>
    <n v="-10890"/>
    <n v="15246"/>
    <s v="Bonifico"/>
    <d v="2022-12-20T00:00:00"/>
    <s v="14003"/>
    <s v="SAN. BANCO POPOLARE CC TESORERIA"/>
  </r>
  <r>
    <s v="960231"/>
    <s v="91463"/>
    <x v="434"/>
    <s v="ACQ"/>
    <s v="22036119"/>
    <d v="2022-10-28T00:00:00"/>
    <m/>
    <n v="2440"/>
    <s v="60"/>
    <d v="2022-11-15T00:00:00"/>
    <d v="2023-01-14T00:00:00"/>
    <n v="-25"/>
    <n v="35"/>
    <n v="2000"/>
    <n v="-50000"/>
    <n v="70000"/>
    <s v="Bonifico"/>
    <d v="2022-12-20T00:00:00"/>
    <s v="14066"/>
    <s v="SAN. BANCO POPOLARE CC TESORERIA"/>
  </r>
  <r>
    <s v="960233"/>
    <s v="22766"/>
    <x v="225"/>
    <s v="ACQ"/>
    <s v="30493"/>
    <d v="2022-10-31T00:00:00"/>
    <m/>
    <n v="65.489999999999995"/>
    <s v="60"/>
    <d v="2022-11-15T00:00:00"/>
    <d v="2023-01-14T00:00:00"/>
    <n v="-24"/>
    <n v="36"/>
    <n v="53.68"/>
    <n v="-1288.32"/>
    <n v="1932.48"/>
    <s v="Bonifico"/>
    <d v="2022-12-21T00:00:00"/>
    <s v="14248"/>
    <s v="SAN. BANCO POPOLARE CC TESORERIA"/>
  </r>
  <r>
    <s v="960235"/>
    <s v="93295"/>
    <x v="194"/>
    <s v="ACQ"/>
    <s v="1022199045"/>
    <d v="2022-10-31T00:00:00"/>
    <s v="CAN MENS MANUT ORD 10/22"/>
    <n v="15250"/>
    <s v="60"/>
    <d v="2022-11-15T00:00:00"/>
    <d v="2023-01-14T00:00:00"/>
    <n v="-25"/>
    <n v="35"/>
    <n v="12500"/>
    <n v="-312500"/>
    <n v="437500"/>
    <s v="Bonifico"/>
    <d v="2022-12-20T00:00:00"/>
    <s v="14003"/>
    <s v="SAN. BANCO POPOLARE CC TESORERIA"/>
  </r>
  <r>
    <s v="960238"/>
    <s v="93295"/>
    <x v="194"/>
    <s v="ACQ"/>
    <s v="1022199050"/>
    <d v="2022-10-31T00:00:00"/>
    <s v="SERV PROD ARIA MEDIC OTT22"/>
    <n v="3013.4"/>
    <s v="60"/>
    <d v="2022-11-15T00:00:00"/>
    <d v="2023-01-14T00:00:00"/>
    <n v="-25"/>
    <n v="35"/>
    <n v="2470"/>
    <n v="-61750"/>
    <n v="86450"/>
    <s v="Bonifico"/>
    <d v="2022-12-20T00:00:00"/>
    <s v="14003"/>
    <s v="SAN. BANCO POPOLARE CC TESORERIA"/>
  </r>
  <r>
    <s v="960239"/>
    <s v="93295"/>
    <x v="194"/>
    <s v="ACQ"/>
    <s v="1022199047"/>
    <d v="2022-10-31T00:00:00"/>
    <s v="serv cryorecovery ott22"/>
    <n v="6405"/>
    <s v="60"/>
    <d v="2022-11-15T00:00:00"/>
    <d v="2023-01-14T00:00:00"/>
    <n v="-25"/>
    <n v="35"/>
    <n v="5250"/>
    <n v="-131250"/>
    <n v="183750"/>
    <s v="Bonifico"/>
    <d v="2022-12-20T00:00:00"/>
    <s v="14003"/>
    <s v="SAN. BANCO POPOLARE CC TESORERIA"/>
  </r>
  <r>
    <s v="960241"/>
    <s v="22628"/>
    <x v="53"/>
    <s v="ACQ"/>
    <s v="3073909460"/>
    <d v="2022-11-10T00:00:00"/>
    <m/>
    <n v="567.29999999999995"/>
    <s v="60"/>
    <d v="2022-11-15T00:00:00"/>
    <d v="2023-01-14T00:00:00"/>
    <n v="-29"/>
    <n v="31"/>
    <n v="465"/>
    <n v="-13485"/>
    <n v="14415"/>
    <s v="Bonifico"/>
    <d v="2022-12-16T00:00:00"/>
    <s v="13913"/>
    <s v="SAN. BANCO POPOLARE CC TESORERIA"/>
  </r>
  <r>
    <s v="960242"/>
    <s v="90712"/>
    <x v="453"/>
    <s v="ACQ_I"/>
    <s v="V0-149999"/>
    <d v="2022-11-08T00:00:00"/>
    <s v="TERR."/>
    <n v="122.72"/>
    <s v="30"/>
    <d v="2022-11-15T00:00:00"/>
    <d v="2022-12-15T00:00:00"/>
    <n v="0"/>
    <n v="30"/>
    <n v="118"/>
    <n v="0"/>
    <n v="3540"/>
    <s v="Bonifico"/>
    <d v="2022-12-15T00:00:00"/>
    <s v="13787"/>
    <s v="TERR. BANCO POPOLARE"/>
  </r>
  <r>
    <s v="960243"/>
    <s v="90712"/>
    <x v="453"/>
    <s v="ACQ_I"/>
    <s v="V0-149998"/>
    <d v="2022-11-08T00:00:00"/>
    <s v="TERR."/>
    <n v="122.72"/>
    <s v="30"/>
    <d v="2022-11-15T00:00:00"/>
    <d v="2022-12-15T00:00:00"/>
    <n v="0"/>
    <n v="30"/>
    <n v="118"/>
    <n v="0"/>
    <n v="3540"/>
    <s v="Bonifico"/>
    <d v="2022-12-15T00:00:00"/>
    <s v="13787"/>
    <s v="TERR. BANCO POPOLARE"/>
  </r>
  <r>
    <s v="960245"/>
    <s v="90075"/>
    <x v="57"/>
    <s v="ACQ"/>
    <s v="9300005537"/>
    <d v="2022-10-28T00:00:00"/>
    <s v="VEDI NC 9300006747 DEL 24/11/22"/>
    <n v="11980.8"/>
    <s v="60"/>
    <d v="2022-11-15T00:00:00"/>
    <d v="2023-01-14T00:00:00"/>
    <n v="0"/>
    <n v="60"/>
    <n v="11520"/>
    <n v="0"/>
    <n v="691200"/>
    <s v="Bonifico"/>
    <d v="2022-12-19T00:00:00"/>
    <m/>
    <s v="SAN. BANCO POPOLARE CC TESORERIA"/>
  </r>
  <r>
    <s v="960249"/>
    <s v="91463"/>
    <x v="434"/>
    <s v="ACQ"/>
    <s v="22036089"/>
    <d v="2022-10-28T00:00:00"/>
    <m/>
    <n v="1756.8"/>
    <s v="60"/>
    <d v="2022-11-15T00:00:00"/>
    <d v="2023-01-14T00:00:00"/>
    <n v="-25"/>
    <n v="35"/>
    <n v="1440"/>
    <n v="-36000"/>
    <n v="50400"/>
    <s v="Bonifico"/>
    <d v="2022-12-20T00:00:00"/>
    <s v="14066"/>
    <s v="SAN. BANCO POPOLARE CC TESORERIA"/>
  </r>
  <r>
    <s v="960251"/>
    <s v="93295"/>
    <x v="194"/>
    <s v="ACQ"/>
    <s v="1022351700"/>
    <d v="2022-10-31T00:00:00"/>
    <m/>
    <n v="973.54"/>
    <s v="60"/>
    <d v="2022-11-15T00:00:00"/>
    <d v="2023-01-14T00:00:00"/>
    <n v="-31"/>
    <n v="29"/>
    <n v="936.1"/>
    <n v="-29019.100000000002"/>
    <n v="27146.9"/>
    <s v="Bonifico"/>
    <d v="2022-12-14T00:00:00"/>
    <s v="13586"/>
    <s v="SAN. BANCO POPOLARE CC TESORERIA"/>
  </r>
  <r>
    <s v="960254"/>
    <s v="99436"/>
    <x v="101"/>
    <s v="ACQ"/>
    <s v="2022258284"/>
    <d v="2022-11-09T00:00:00"/>
    <m/>
    <n v="994.37"/>
    <s v="60"/>
    <d v="2022-11-15T00:00:00"/>
    <d v="2023-01-14T00:00:00"/>
    <n v="-29"/>
    <n v="31"/>
    <n v="903.97"/>
    <n v="-26215.13"/>
    <n v="28023.07"/>
    <s v="Bonifico"/>
    <d v="2022-12-16T00:00:00"/>
    <s v="13929"/>
    <s v="SAN. BANCO POPOLARE CC TESORERIA"/>
  </r>
  <r>
    <s v="960255"/>
    <s v="22482"/>
    <x v="759"/>
    <s v="ACQ"/>
    <s v="1264/PA"/>
    <d v="2022-11-11T00:00:00"/>
    <m/>
    <n v="1647"/>
    <s v="60"/>
    <d v="2022-11-15T00:00:00"/>
    <d v="2023-01-14T00:00:00"/>
    <n v="-25"/>
    <n v="35"/>
    <n v="1350"/>
    <n v="-33750"/>
    <n v="47250"/>
    <s v="Bonifico"/>
    <d v="2022-12-20T00:00:00"/>
    <s v="14008"/>
    <s v="SAN. BANCO POPOLARE CC TESORERIA"/>
  </r>
  <r>
    <s v="960256"/>
    <s v="99436"/>
    <x v="101"/>
    <s v="ACQ"/>
    <s v="2022258283"/>
    <d v="2022-11-09T00:00:00"/>
    <m/>
    <n v="699.6"/>
    <s v="60"/>
    <d v="2022-11-15T00:00:00"/>
    <d v="2023-01-14T00:00:00"/>
    <n v="-29"/>
    <n v="31"/>
    <n v="636"/>
    <n v="-18444"/>
    <n v="19716"/>
    <s v="Bonifico"/>
    <d v="2022-12-16T00:00:00"/>
    <s v="13929"/>
    <s v="SAN. BANCO POPOLARE CC TESORERIA"/>
  </r>
  <r>
    <s v="960258"/>
    <s v="96881"/>
    <x v="0"/>
    <s v="ACQ"/>
    <s v="8261404603"/>
    <d v="2022-11-11T00:00:00"/>
    <m/>
    <n v="58.08"/>
    <s v="60"/>
    <d v="2022-11-15T00:00:00"/>
    <d v="2023-01-14T00:00:00"/>
    <n v="-31"/>
    <n v="29"/>
    <n v="52.8"/>
    <n v="-1636.8"/>
    <n v="1531.1999999999998"/>
    <s v="Bonifico"/>
    <d v="2022-12-14T00:00:00"/>
    <s v="13670"/>
    <s v="SAN. BANCO POPOLARE CC TESORERIA"/>
  </r>
  <r>
    <s v="960259"/>
    <s v="90176"/>
    <x v="349"/>
    <s v="ACQ"/>
    <s v="3878/2"/>
    <d v="2022-11-11T00:00:00"/>
    <m/>
    <n v="21370.09"/>
    <s v="60"/>
    <d v="2022-11-15T00:00:00"/>
    <d v="2023-01-14T00:00:00"/>
    <n v="-31"/>
    <n v="29"/>
    <n v="19261.48"/>
    <n v="-597105.88"/>
    <n v="558582.92000000004"/>
    <s v="Bonifico"/>
    <d v="2022-12-14T00:00:00"/>
    <s v="13594"/>
    <s v="SAN. BANCO POPOLARE CC TESORERIA"/>
  </r>
  <r>
    <s v="960260"/>
    <s v="94919"/>
    <x v="84"/>
    <s v="ACQ"/>
    <s v="22021780R8"/>
    <d v="2022-11-09T00:00:00"/>
    <m/>
    <n v="650"/>
    <s v="60"/>
    <d v="2022-11-15T00:00:00"/>
    <d v="2023-01-14T00:00:00"/>
    <n v="-31"/>
    <n v="29"/>
    <n v="625"/>
    <n v="-19375"/>
    <n v="18125"/>
    <s v="Bonifico"/>
    <d v="2022-12-14T00:00:00"/>
    <s v="13542"/>
    <s v="SAN. BANCO POPOLARE CC TESORERIA"/>
  </r>
  <r>
    <s v="960261"/>
    <s v="90176"/>
    <x v="349"/>
    <s v="ACQ"/>
    <s v="3879/2"/>
    <d v="2022-11-11T00:00:00"/>
    <m/>
    <n v="727.59"/>
    <s v="60"/>
    <d v="2022-11-15T00:00:00"/>
    <d v="2023-01-14T00:00:00"/>
    <n v="-31"/>
    <n v="29"/>
    <n v="639.23"/>
    <n v="-19816.13"/>
    <n v="18537.670000000002"/>
    <s v="Bonifico"/>
    <d v="2022-12-14T00:00:00"/>
    <s v="13594"/>
    <s v="SAN. BANCO POPOLARE CC TESORERIA"/>
  </r>
  <r>
    <s v="960262"/>
    <s v="99783"/>
    <x v="27"/>
    <s v="ACQ"/>
    <s v="FATTURA 51/2022"/>
    <d v="2022-11-04T00:00:00"/>
    <s v="DIACCI: attività LP di medico per la copertura di turni notturni di guardia internistica interdivisionale c/o POC - OTTOBRE 2022 (n. 5 turni)"/>
    <n v="2400"/>
    <s v="30"/>
    <d v="2022-11-15T00:00:00"/>
    <d v="2022-12-15T00:00:00"/>
    <n v="-3"/>
    <n v="27"/>
    <n v="1920"/>
    <n v="-5760"/>
    <n v="51840"/>
    <s v="Bonifico"/>
    <d v="2022-12-12T00:00:00"/>
    <s v="13359"/>
    <s v="SAN. BANCO POPOLARE CC TESORERIA"/>
  </r>
  <r>
    <s v="960263"/>
    <s v="90176"/>
    <x v="349"/>
    <s v="ACQ"/>
    <s v="3880/2"/>
    <d v="2022-11-11T00:00:00"/>
    <m/>
    <n v="16419.55"/>
    <s v="60"/>
    <d v="2022-11-15T00:00:00"/>
    <d v="2023-01-14T00:00:00"/>
    <n v="-31"/>
    <n v="29"/>
    <n v="15483.84"/>
    <n v="-479999.04"/>
    <n v="449031.36"/>
    <s v="Bonifico"/>
    <d v="2022-12-14T00:00:00"/>
    <s v="13594"/>
    <s v="SAN. BANCO POPOLARE CC TESORERIA"/>
  </r>
  <r>
    <s v="960266"/>
    <s v="99554"/>
    <x v="431"/>
    <s v="ACQ"/>
    <s v="201/PA"/>
    <d v="2022-10-31T00:00:00"/>
    <m/>
    <n v="2318"/>
    <s v="60"/>
    <d v="2022-11-15T00:00:00"/>
    <d v="2023-01-14T00:00:00"/>
    <n v="-25"/>
    <n v="35"/>
    <n v="1900"/>
    <n v="-47500"/>
    <n v="66500"/>
    <s v="Bonifico"/>
    <d v="2022-12-20T00:00:00"/>
    <s v="14006"/>
    <s v="SAN. BANCO POPOLARE CC TESORERIA"/>
  </r>
  <r>
    <s v="960267"/>
    <s v="100225"/>
    <x v="626"/>
    <s v="ACQ"/>
    <s v="007267"/>
    <d v="2022-10-31T00:00:00"/>
    <m/>
    <n v="6668.04"/>
    <s v="60"/>
    <d v="2022-11-15T00:00:00"/>
    <d v="2023-01-14T00:00:00"/>
    <n v="-31"/>
    <n v="29"/>
    <n v="5500.84"/>
    <n v="-170526.04"/>
    <n v="159524.36000000002"/>
    <s v="Bonifico"/>
    <d v="2022-12-14T00:00:00"/>
    <s v="13654"/>
    <s v="SAN. BANCO POPOLARE CC TESORERIA"/>
  </r>
  <r>
    <s v="960268"/>
    <s v="94614"/>
    <x v="262"/>
    <s v="ACQ"/>
    <s v="7172163969"/>
    <d v="2022-11-10T00:00:00"/>
    <m/>
    <n v="902.8"/>
    <s v="60"/>
    <d v="2022-11-15T00:00:00"/>
    <d v="2023-01-14T00:00:00"/>
    <n v="-25"/>
    <n v="35"/>
    <n v="740"/>
    <n v="-18500"/>
    <n v="25900"/>
    <s v="Bonifico"/>
    <d v="2022-12-20T00:00:00"/>
    <s v="14056"/>
    <s v="SAN. BANCO POPOLARE CC TESORERIA"/>
  </r>
  <r>
    <s v="960271"/>
    <s v="96876"/>
    <x v="7"/>
    <s v="ACQ"/>
    <s v="0740913181"/>
    <d v="2022-11-11T00:00:00"/>
    <m/>
    <n v="220.66"/>
    <s v="60"/>
    <d v="2022-11-15T00:00:00"/>
    <d v="2023-01-14T00:00:00"/>
    <n v="-29"/>
    <n v="31"/>
    <n v="200.6"/>
    <n v="-5817.4"/>
    <n v="6218.5999999999995"/>
    <s v="Bonifico"/>
    <d v="2022-12-16T00:00:00"/>
    <s v="13906"/>
    <s v="SAN. BANCO POPOLARE CC TESORERIA"/>
  </r>
  <r>
    <s v="960272"/>
    <s v="98277"/>
    <x v="82"/>
    <s v="ACQ"/>
    <s v="201142/P"/>
    <d v="2022-11-10T00:00:00"/>
    <m/>
    <n v="117.12"/>
    <s v="60"/>
    <d v="2022-11-15T00:00:00"/>
    <d v="2023-01-14T00:00:00"/>
    <n v="-40"/>
    <n v="20"/>
    <n v="96"/>
    <n v="-3840"/>
    <n v="1920"/>
    <s v="Bonifico"/>
    <d v="2022-12-05T00:00:00"/>
    <s v="13259"/>
    <s v="SAN. BANCO POPOLARE CC TESORERIA"/>
  </r>
  <r>
    <s v="960273"/>
    <s v="90127"/>
    <x v="88"/>
    <s v="ACQ"/>
    <s v="5302508360"/>
    <d v="2022-11-08T00:00:00"/>
    <m/>
    <n v="1932.11"/>
    <s v="60"/>
    <d v="2022-11-15T00:00:00"/>
    <d v="2023-01-14T00:00:00"/>
    <n v="-31"/>
    <n v="29"/>
    <n v="1583.7"/>
    <n v="-49094.700000000004"/>
    <n v="45927.3"/>
    <s v="Bonifico"/>
    <d v="2022-12-14T00:00:00"/>
    <s v="13676"/>
    <s v="SAN. BANCO POPOLARE CC TESORERIA"/>
  </r>
  <r>
    <s v="960275"/>
    <s v="90031"/>
    <x v="208"/>
    <s v="ACQ"/>
    <s v="1220266683"/>
    <d v="2022-10-29T00:00:00"/>
    <m/>
    <n v="65.010000000000005"/>
    <s v="60"/>
    <d v="2022-11-15T00:00:00"/>
    <d v="2023-01-14T00:00:00"/>
    <n v="-25"/>
    <n v="35"/>
    <n v="59.1"/>
    <n v="-1477.5"/>
    <n v="2068.5"/>
    <s v="Bonifico"/>
    <d v="2022-12-20T00:00:00"/>
    <s v="14031"/>
    <s v="SAN. BANCO POPOLARE CC TESORERIA"/>
  </r>
  <r>
    <s v="960277"/>
    <s v="90273"/>
    <x v="369"/>
    <s v="ACQ"/>
    <s v="0000267211"/>
    <d v="2022-11-09T00:00:00"/>
    <m/>
    <n v="5096"/>
    <s v="60"/>
    <d v="2022-11-15T00:00:00"/>
    <d v="2023-01-14T00:00:00"/>
    <n v="-31"/>
    <n v="29"/>
    <n v="4900"/>
    <n v="-151900"/>
    <n v="142100"/>
    <s v="Bonifico"/>
    <d v="2022-12-14T00:00:00"/>
    <s v="13614"/>
    <s v="SAN. BANCO POPOLARE CC TESORERIA"/>
  </r>
  <r>
    <s v="960281"/>
    <s v="90003"/>
    <x v="42"/>
    <s v="ACQ"/>
    <s v="S22F048792"/>
    <d v="2022-11-09T00:00:00"/>
    <m/>
    <n v="519.20000000000005"/>
    <s v="60"/>
    <d v="2022-11-15T00:00:00"/>
    <d v="2023-01-14T00:00:00"/>
    <n v="-31"/>
    <n v="29"/>
    <n v="472"/>
    <n v="-14632"/>
    <n v="13688"/>
    <s v="Bonifico"/>
    <d v="2022-12-14T00:00:00"/>
    <s v="13518"/>
    <s v="SAN. BANCO POPOLARE CC TESORERIA"/>
  </r>
  <r>
    <s v="960282"/>
    <s v="93917"/>
    <x v="308"/>
    <s v="ACQ"/>
    <s v="E-4934"/>
    <d v="2022-10-31T00:00:00"/>
    <m/>
    <n v="907.68"/>
    <s v="60"/>
    <d v="2022-11-15T00:00:00"/>
    <d v="2023-01-14T00:00:00"/>
    <n v="-31"/>
    <n v="29"/>
    <n v="744"/>
    <n v="-23064"/>
    <n v="21576"/>
    <s v="Bonifico"/>
    <d v="2022-12-14T00:00:00"/>
    <s v="13619"/>
    <s v="SAN. BANCO POPOLARE CC TESORERIA"/>
  </r>
  <r>
    <s v="960283"/>
    <s v="90003"/>
    <x v="42"/>
    <s v="ACQ"/>
    <s v="S22F048793"/>
    <d v="2022-11-09T00:00:00"/>
    <m/>
    <n v="132"/>
    <s v="60"/>
    <d v="2022-11-15T00:00:00"/>
    <d v="2023-01-14T00:00:00"/>
    <n v="-31"/>
    <n v="29"/>
    <n v="120"/>
    <n v="-3720"/>
    <n v="3480"/>
    <s v="Bonifico"/>
    <d v="2022-12-14T00:00:00"/>
    <s v="13518"/>
    <s v="SAN. BANCO POPOLARE CC TESORERIA"/>
  </r>
  <r>
    <s v="960285"/>
    <s v="91479"/>
    <x v="556"/>
    <s v="ACQ"/>
    <s v="2022/10047/VEN"/>
    <d v="2022-10-31T00:00:00"/>
    <m/>
    <n v="1981.71"/>
    <s v="60"/>
    <d v="2022-11-15T00:00:00"/>
    <d v="2023-01-14T00:00:00"/>
    <n v="-31"/>
    <n v="29"/>
    <n v="1624.35"/>
    <n v="-50354.85"/>
    <n v="47106.149999999994"/>
    <s v="Bonifico"/>
    <d v="2022-12-14T00:00:00"/>
    <s v="13547"/>
    <s v="SAN. BANCO POPOLARE CC TESORERIA"/>
  </r>
  <r>
    <s v="960287"/>
    <s v="90329"/>
    <x v="449"/>
    <s v="ACQ"/>
    <s v="576/PA"/>
    <d v="2022-10-31T00:00:00"/>
    <m/>
    <n v="391.99"/>
    <s v="60"/>
    <d v="2022-11-15T00:00:00"/>
    <d v="2023-01-14T00:00:00"/>
    <n v="-29"/>
    <n v="31"/>
    <n v="321.3"/>
    <n v="-9317.7000000000007"/>
    <n v="9960.3000000000011"/>
    <s v="Bonifico"/>
    <d v="2022-12-16T00:00:00"/>
    <s v="13903"/>
    <s v="SAN. BANCO POPOLARE CC TESORERIA"/>
  </r>
  <r>
    <s v="960288"/>
    <s v="99870"/>
    <x v="248"/>
    <s v="ACQ"/>
    <s v="1400/2022/PA"/>
    <d v="2022-10-31T00:00:00"/>
    <s v="ARCHIV. 01/10-10/10/22"/>
    <n v="1706.58"/>
    <s v="60"/>
    <d v="2022-11-15T00:00:00"/>
    <d v="2023-01-14T00:00:00"/>
    <n v="-31"/>
    <n v="29"/>
    <n v="1398.84"/>
    <n v="-43364.04"/>
    <n v="40566.36"/>
    <s v="Bonifico"/>
    <d v="2022-12-14T00:00:00"/>
    <s v="13612"/>
    <s v="SAN. BANCO POPOLARE CC TESORERIA"/>
  </r>
  <r>
    <s v="960294"/>
    <s v="94546"/>
    <x v="71"/>
    <s v="ACQ"/>
    <s v="1011367565"/>
    <d v="2022-11-10T00:00:00"/>
    <m/>
    <n v="341.6"/>
    <s v="60"/>
    <d v="2022-11-15T00:00:00"/>
    <d v="2023-01-14T00:00:00"/>
    <n v="-31"/>
    <n v="29"/>
    <n v="280"/>
    <n v="-8680"/>
    <n v="8120"/>
    <s v="Bonifico"/>
    <d v="2022-12-14T00:00:00"/>
    <s v="13550"/>
    <s v="SAN. BANCO POPOLARE CC TESORERIA"/>
  </r>
  <r>
    <s v="960295"/>
    <s v="99870"/>
    <x v="248"/>
    <s v="ACQ"/>
    <s v="1401/2022/PA"/>
    <d v="2022-10-31T00:00:00"/>
    <s v="TERRITORIO 01/10-10/10 2022"/>
    <n v="1595.64"/>
    <s v="60"/>
    <d v="2022-11-15T00:00:00"/>
    <d v="2023-01-14T00:00:00"/>
    <n v="-32"/>
    <n v="28"/>
    <n v="1307.9000000000001"/>
    <n v="-41852.800000000003"/>
    <n v="36621.200000000004"/>
    <s v="Bonifico"/>
    <d v="2022-12-13T00:00:00"/>
    <s v="13424"/>
    <s v="TERR. BANCO POPOLARE"/>
  </r>
  <r>
    <s v="960297"/>
    <s v="90489"/>
    <x v="648"/>
    <s v="ACQ"/>
    <s v="12/22"/>
    <d v="2022-11-12T00:00:00"/>
    <s v="VAILATI: attività LP di educatore professionale per progetti NPIA - OTTOBRE 2022 (h 156,15')"/>
    <n v="2498.4"/>
    <s v="30"/>
    <d v="2022-11-15T00:00:00"/>
    <d v="2022-12-15T00:00:00"/>
    <n v="-22"/>
    <n v="8"/>
    <n v="2498.4"/>
    <n v="-54964.800000000003"/>
    <n v="19987.2"/>
    <s v="Bonifico"/>
    <d v="2022-11-23T00:00:00"/>
    <s v="12484"/>
    <s v="SAN. BANCO POPOLARE CC TESORERIA"/>
  </r>
  <r>
    <s v="962016"/>
    <s v="10887"/>
    <x v="535"/>
    <s v="ACQ_I"/>
    <s v="22-0007/PA8E"/>
    <d v="2022-11-04T00:00:00"/>
    <s v="COMM.LE CIALDE DIREZIONE"/>
    <n v="244.2"/>
    <s v="60"/>
    <d v="2022-11-17T00:00:00"/>
    <d v="2023-01-16T00:00:00"/>
    <n v="-27"/>
    <n v="33"/>
    <n v="222"/>
    <n v="-5994"/>
    <n v="7326"/>
    <s v="Bonifico"/>
    <d v="2022-12-20T00:00:00"/>
    <s v="14043"/>
    <s v="SAN. BANCO POPOLARE CC TESORERIA"/>
  </r>
  <r>
    <s v="962018"/>
    <s v="91018"/>
    <x v="521"/>
    <s v="ACQ"/>
    <s v="E122333199"/>
    <d v="2022-11-11T00:00:00"/>
    <s v="NOL PC NOTEBOOK SETT/OTT2+MAT CONSUMO"/>
    <n v="55111.68"/>
    <s v="60"/>
    <d v="2022-11-17T00:00:00"/>
    <d v="2023-01-16T00:00:00"/>
    <n v="-27"/>
    <n v="33"/>
    <n v="45173.51"/>
    <n v="-1219684.77"/>
    <n v="1490725.83"/>
    <s v="Bonifico"/>
    <d v="2022-12-20T00:00:00"/>
    <s v="14079"/>
    <s v="SAN. BANCO POPOLARE CC TESORERIA"/>
  </r>
  <r>
    <s v="962020"/>
    <s v="95752"/>
    <x v="358"/>
    <s v="ACQ"/>
    <s v="1056980161"/>
    <d v="2022-11-14T00:00:00"/>
    <m/>
    <n v="202.8"/>
    <s v="60"/>
    <d v="2022-11-17T00:00:00"/>
    <d v="2023-01-16T00:00:00"/>
    <n v="-26"/>
    <n v="34"/>
    <n v="195"/>
    <n v="-5070"/>
    <n v="6630"/>
    <s v="Bonifico"/>
    <d v="2022-12-21T00:00:00"/>
    <s v="14237"/>
    <s v="SAN. BANCO POPOLARE CC TESORERIA"/>
  </r>
  <r>
    <s v="962022"/>
    <s v="94919"/>
    <x v="84"/>
    <s v="ACQ"/>
    <s v="22022073R8"/>
    <d v="2022-11-11T00:00:00"/>
    <m/>
    <n v="45.76"/>
    <s v="60"/>
    <d v="2022-11-17T00:00:00"/>
    <d v="2023-01-16T00:00:00"/>
    <n v="-27"/>
    <n v="33"/>
    <n v="44"/>
    <n v="-1188"/>
    <n v="1452"/>
    <s v="Bonifico"/>
    <d v="2022-12-20T00:00:00"/>
    <s v="14110"/>
    <s v="SAN. BANCO POPOLARE CC TESORERIA"/>
  </r>
  <r>
    <s v="962027"/>
    <s v="99599"/>
    <x v="394"/>
    <s v="ACQ"/>
    <s v="0099174144"/>
    <d v="2022-11-14T00:00:00"/>
    <m/>
    <n v="284.86"/>
    <s v="60"/>
    <d v="2022-11-17T00:00:00"/>
    <d v="2023-01-16T00:00:00"/>
    <n v="-27"/>
    <n v="33"/>
    <n v="273.89999999999998"/>
    <n v="-7395.2999999999993"/>
    <n v="9038.6999999999989"/>
    <s v="Bonifico"/>
    <d v="2022-12-20T00:00:00"/>
    <s v="14113"/>
    <s v="SAN. BANCO POPOLARE CC TESORERIA"/>
  </r>
  <r>
    <s v="962032"/>
    <s v="90693"/>
    <x v="352"/>
    <s v="ACQ"/>
    <s v="2022FS007822"/>
    <d v="2022-11-15T00:00:00"/>
    <m/>
    <n v="292.8"/>
    <s v="60"/>
    <d v="2022-11-17T00:00:00"/>
    <d v="2023-01-16T00:00:00"/>
    <n v="-27"/>
    <n v="33"/>
    <n v="240"/>
    <n v="-6480"/>
    <n v="7920"/>
    <s v="Bonifico"/>
    <d v="2022-12-20T00:00:00"/>
    <s v="14109"/>
    <s v="SAN. BANCO POPOLARE CC TESORERIA"/>
  </r>
  <r>
    <s v="962039"/>
    <s v="90693"/>
    <x v="352"/>
    <s v="ACQ"/>
    <s v="2022FS007824"/>
    <d v="2022-11-15T00:00:00"/>
    <m/>
    <n v="134.19999999999999"/>
    <s v="60"/>
    <d v="2022-11-17T00:00:00"/>
    <d v="2023-01-16T00:00:00"/>
    <n v="-27"/>
    <n v="33"/>
    <n v="110"/>
    <n v="-2970"/>
    <n v="3630"/>
    <s v="Bonifico"/>
    <d v="2022-12-20T00:00:00"/>
    <s v="14109"/>
    <s v="SAN. BANCO POPOLARE CC TESORERIA"/>
  </r>
  <r>
    <s v="962046"/>
    <s v="100943"/>
    <x v="277"/>
    <s v="ACQ"/>
    <s v="20082"/>
    <d v="2022-11-08T00:00:00"/>
    <m/>
    <n v="30.31"/>
    <s v="60"/>
    <d v="2022-11-17T00:00:00"/>
    <d v="2023-01-16T00:00:00"/>
    <n v="-27"/>
    <n v="33"/>
    <n v="27.55"/>
    <n v="-743.85"/>
    <n v="909.15"/>
    <s v="Bonifico"/>
    <d v="2022-12-20T00:00:00"/>
    <s v="14000"/>
    <s v="SAN. BANCO POPOLARE CC TESORERIA"/>
  </r>
  <r>
    <s v="962049"/>
    <s v="96420"/>
    <x v="38"/>
    <s v="ACQ"/>
    <s v="FS/5757"/>
    <d v="2022-11-14T00:00:00"/>
    <m/>
    <n v="47.42"/>
    <s v="60"/>
    <d v="2022-11-17T00:00:00"/>
    <d v="2023-01-16T00:00:00"/>
    <n v="-48"/>
    <n v="12"/>
    <n v="45.6"/>
    <n v="-2188.8000000000002"/>
    <n v="547.20000000000005"/>
    <s v="Bonifico"/>
    <d v="2022-11-29T00:00:00"/>
    <s v="12979"/>
    <s v="SAN. BANCO POPOLARE CC TESORERIA"/>
  </r>
  <r>
    <s v="962050"/>
    <s v="98285"/>
    <x v="83"/>
    <s v="ACQ"/>
    <s v="98405832"/>
    <d v="2022-11-14T00:00:00"/>
    <m/>
    <n v="292.8"/>
    <s v="60"/>
    <d v="2022-11-17T00:00:00"/>
    <d v="2023-01-16T00:00:00"/>
    <n v="-27"/>
    <n v="33"/>
    <n v="240"/>
    <n v="-6480"/>
    <n v="7920"/>
    <s v="Bonifico"/>
    <d v="2022-12-20T00:00:00"/>
    <s v="13974"/>
    <s v="SAN. BANCO POPOLARE CC TESORERIA"/>
  </r>
  <r>
    <s v="962055"/>
    <s v="94483"/>
    <x v="113"/>
    <s v="ACQ"/>
    <s v="27491366"/>
    <d v="2022-11-14T00:00:00"/>
    <m/>
    <n v="118.25"/>
    <s v="60"/>
    <d v="2022-11-17T00:00:00"/>
    <d v="2023-01-16T00:00:00"/>
    <n v="-27"/>
    <n v="33"/>
    <n v="107.5"/>
    <n v="-2902.5"/>
    <n v="3547.5"/>
    <s v="Bonifico"/>
    <d v="2022-12-20T00:00:00"/>
    <s v="13992"/>
    <s v="SAN. BANCO POPOLARE CC TESORERIA"/>
  </r>
  <r>
    <s v="962064"/>
    <s v="22928"/>
    <x v="161"/>
    <s v="ACQ"/>
    <s v="V90012927"/>
    <d v="2022-11-04T00:00:00"/>
    <m/>
    <n v="93.11"/>
    <s v="60"/>
    <d v="2022-11-17T00:00:00"/>
    <d v="2023-01-16T00:00:00"/>
    <n v="-26"/>
    <n v="34"/>
    <n v="76.319999999999993"/>
    <n v="-1984.3199999999997"/>
    <n v="2594.8799999999997"/>
    <s v="Bonifico"/>
    <d v="2022-12-21T00:00:00"/>
    <s v="14270"/>
    <s v="SAN. BANCO POPOLARE CC TESORERIA"/>
  </r>
  <r>
    <s v="962072"/>
    <s v="10414"/>
    <x v="461"/>
    <s v="ACQ"/>
    <s v="9542204666"/>
    <d v="2022-11-08T00:00:00"/>
    <m/>
    <n v="1705.6"/>
    <s v="60"/>
    <d v="2022-11-17T00:00:00"/>
    <d v="2023-01-16T00:00:00"/>
    <n v="-27"/>
    <n v="33"/>
    <n v="1640"/>
    <n v="-44280"/>
    <n v="54120"/>
    <s v="Bonifico"/>
    <d v="2022-12-20T00:00:00"/>
    <s v="14039"/>
    <s v="SAN. BANCO POPOLARE CC TESORERIA"/>
  </r>
  <r>
    <s v="962076"/>
    <s v="22637"/>
    <x v="130"/>
    <s v="ACQ"/>
    <s v="003477-0C2 PA"/>
    <d v="2022-11-15T00:00:00"/>
    <m/>
    <n v="856.44"/>
    <s v="60"/>
    <d v="2022-11-17T00:00:00"/>
    <d v="2023-01-16T00:00:00"/>
    <n v="-27"/>
    <n v="33"/>
    <n v="702"/>
    <n v="-18954"/>
    <n v="23166"/>
    <s v="Bonifico"/>
    <d v="2022-12-20T00:00:00"/>
    <s v="14073"/>
    <s v="SAN. BANCO POPOLARE CC TESORERIA"/>
  </r>
  <r>
    <s v="962077"/>
    <s v="99157"/>
    <x v="441"/>
    <s v="ACQ"/>
    <s v="1847/E22"/>
    <d v="2022-11-15T00:00:00"/>
    <m/>
    <n v="1157.29"/>
    <s v="60"/>
    <d v="2022-11-17T00:00:00"/>
    <d v="2023-01-16T00:00:00"/>
    <n v="-27"/>
    <n v="33"/>
    <n v="948.6"/>
    <n v="-25612.2"/>
    <n v="31303.8"/>
    <s v="Bonifico"/>
    <d v="2022-12-20T00:00:00"/>
    <s v="14010"/>
    <s v="SAN. BANCO POPOLARE CC TESORERIA"/>
  </r>
  <r>
    <s v="962079"/>
    <s v="91535"/>
    <x v="87"/>
    <s v="ACQ"/>
    <s v="002776"/>
    <d v="2022-11-11T00:00:00"/>
    <m/>
    <n v="2074.4899999999998"/>
    <s v="60"/>
    <d v="2022-11-17T00:00:00"/>
    <d v="2023-01-16T00:00:00"/>
    <n v="-27"/>
    <n v="33"/>
    <n v="1700.4"/>
    <n v="-45910.8"/>
    <n v="56113.200000000004"/>
    <s v="Bonifico"/>
    <d v="2022-12-20T00:00:00"/>
    <s v="14089"/>
    <s v="SAN. BANCO POPOLARE CC TESORERIA"/>
  </r>
  <r>
    <s v="962080"/>
    <s v="91479"/>
    <x v="556"/>
    <s v="ACQ"/>
    <s v="2022/10284/VEN"/>
    <d v="2022-11-15T00:00:00"/>
    <m/>
    <n v="234.86"/>
    <s v="60"/>
    <d v="2022-11-17T00:00:00"/>
    <d v="2023-01-16T00:00:00"/>
    <n v="-27"/>
    <n v="33"/>
    <n v="192.51"/>
    <n v="-5197.7699999999995"/>
    <n v="6352.83"/>
    <s v="Bonifico"/>
    <d v="2022-12-20T00:00:00"/>
    <s v="13995"/>
    <s v="SAN. BANCO POPOLARE CC TESORERIA"/>
  </r>
  <r>
    <s v="962083"/>
    <s v="90693"/>
    <x v="352"/>
    <s v="ACQ"/>
    <s v="2022FS007821"/>
    <d v="2022-11-15T00:00:00"/>
    <m/>
    <n v="549"/>
    <s v="60"/>
    <d v="2022-11-17T00:00:00"/>
    <d v="2023-01-16T00:00:00"/>
    <n v="-27"/>
    <n v="33"/>
    <n v="450"/>
    <n v="-12150"/>
    <n v="14850"/>
    <s v="Bonifico"/>
    <d v="2022-12-20T00:00:00"/>
    <s v="14109"/>
    <s v="SAN. BANCO POPOLARE CC TESORERIA"/>
  </r>
  <r>
    <s v="962085"/>
    <s v="96726"/>
    <x v="760"/>
    <s v="ACQ"/>
    <s v="7300001635"/>
    <d v="2022-11-15T00:00:00"/>
    <m/>
    <n v="18.350000000000001"/>
    <s v="60"/>
    <d v="2022-11-17T00:00:00"/>
    <d v="2023-01-16T00:00:00"/>
    <n v="-27"/>
    <n v="33"/>
    <n v="16.68"/>
    <n v="-450.36"/>
    <n v="550.43999999999994"/>
    <s v="Bonifico"/>
    <d v="2022-12-20T00:00:00"/>
    <s v="14098"/>
    <s v="SAN. BANCO POPOLARE CC TESORERIA"/>
  </r>
  <r>
    <s v="962088"/>
    <s v="95752"/>
    <x v="358"/>
    <s v="ACQ"/>
    <s v="1056980160"/>
    <d v="2022-11-14T00:00:00"/>
    <m/>
    <n v="338"/>
    <s v="60"/>
    <d v="2022-11-17T00:00:00"/>
    <d v="2023-01-16T00:00:00"/>
    <n v="-26"/>
    <n v="34"/>
    <n v="325"/>
    <n v="-8450"/>
    <n v="11050"/>
    <s v="Bonifico"/>
    <d v="2022-12-21T00:00:00"/>
    <s v="14237"/>
    <s v="SAN. BANCO POPOLARE CC TESORERIA"/>
  </r>
  <r>
    <s v="962097"/>
    <s v="91085"/>
    <x v="271"/>
    <s v="ACQ"/>
    <s v="8150024761"/>
    <d v="2022-11-15T00:00:00"/>
    <m/>
    <n v="42.7"/>
    <s v="60"/>
    <d v="2022-11-17T00:00:00"/>
    <d v="2023-01-16T00:00:00"/>
    <n v="-27"/>
    <n v="33"/>
    <n v="35"/>
    <n v="-945"/>
    <n v="1155"/>
    <s v="Bonifico"/>
    <d v="2022-12-20T00:00:00"/>
    <s v="14019"/>
    <s v="SAN. BANCO POPOLARE CC TESORERIA"/>
  </r>
  <r>
    <s v="962098"/>
    <s v="22637"/>
    <x v="130"/>
    <s v="ACQ"/>
    <s v="003478-0C2 PA"/>
    <d v="2022-11-15T00:00:00"/>
    <m/>
    <n v="524.11"/>
    <s v="60"/>
    <d v="2022-11-17T00:00:00"/>
    <d v="2023-01-16T00:00:00"/>
    <n v="-27"/>
    <n v="33"/>
    <n v="429.6"/>
    <n v="-11599.2"/>
    <n v="14176.800000000001"/>
    <s v="Bonifico"/>
    <d v="2022-12-20T00:00:00"/>
    <s v="14073"/>
    <s v="SAN. BANCO POPOLARE CC TESORERIA"/>
  </r>
  <r>
    <s v="962110"/>
    <s v="10692"/>
    <x v="477"/>
    <s v="ACQ"/>
    <s v="141/PA"/>
    <d v="2022-11-15T00:00:00"/>
    <m/>
    <n v="427"/>
    <s v="60"/>
    <d v="2022-11-17T00:00:00"/>
    <d v="2023-01-16T00:00:00"/>
    <n v="-27"/>
    <n v="33"/>
    <n v="350"/>
    <n v="-9450"/>
    <n v="11550"/>
    <s v="Bonifico"/>
    <d v="2022-12-20T00:00:00"/>
    <s v="14041"/>
    <s v="SAN. BANCO POPOLARE CC TESORERIA"/>
  </r>
  <r>
    <s v="962113"/>
    <s v="90712"/>
    <x v="453"/>
    <s v="ACQ_I"/>
    <s v="V0-153524"/>
    <d v="2022-11-14T00:00:00"/>
    <s v="OSPED."/>
    <n v="368.16"/>
    <s v="30"/>
    <d v="2022-11-17T00:00:00"/>
    <d v="2022-12-17T00:00:00"/>
    <n v="-2"/>
    <n v="28"/>
    <n v="354"/>
    <n v="-708"/>
    <n v="9912"/>
    <s v="Bonifico"/>
    <d v="2022-12-15T00:00:00"/>
    <s v="13802"/>
    <s v="SAN. BANCO POPOLARE CC TESORERIA"/>
  </r>
  <r>
    <s v="962114"/>
    <s v="97227"/>
    <x v="81"/>
    <s v="ACQ"/>
    <s v="10879"/>
    <d v="2022-11-14T00:00:00"/>
    <m/>
    <n v="421.63"/>
    <s v="60"/>
    <d v="2022-11-17T00:00:00"/>
    <d v="2023-01-16T00:00:00"/>
    <n v="-27"/>
    <n v="33"/>
    <n v="345.6"/>
    <n v="-9331.2000000000007"/>
    <n v="11404.800000000001"/>
    <s v="Bonifico"/>
    <d v="2022-12-20T00:00:00"/>
    <s v="14022"/>
    <s v="SAN. BANCO POPOLARE CC TESORERIA"/>
  </r>
  <r>
    <s v="962119"/>
    <s v="91289"/>
    <x v="206"/>
    <s v="ACQ"/>
    <s v="7822007055"/>
    <d v="2022-10-31T00:00:00"/>
    <m/>
    <n v="4251.7"/>
    <s v="60"/>
    <d v="2022-11-17T00:00:00"/>
    <d v="2023-01-16T00:00:00"/>
    <n v="-27"/>
    <n v="33"/>
    <n v="3485"/>
    <n v="-94095"/>
    <n v="115005"/>
    <s v="Bonifico"/>
    <d v="2022-12-20T00:00:00"/>
    <s v="13997"/>
    <s v="SAN. BANCO POPOLARE CC TESORERIA"/>
  </r>
  <r>
    <s v="962120"/>
    <s v="18929"/>
    <x v="122"/>
    <s v="ACQ"/>
    <s v="7141"/>
    <d v="2022-11-15T00:00:00"/>
    <m/>
    <n v="2854.13"/>
    <s v="60"/>
    <d v="2022-11-17T00:00:00"/>
    <d v="2023-01-16T00:00:00"/>
    <n v="-27"/>
    <n v="33"/>
    <n v="2339.4499999999998"/>
    <n v="-63165.149999999994"/>
    <n v="77201.849999999991"/>
    <s v="Bonifico"/>
    <d v="2022-12-20T00:00:00"/>
    <s v="14068"/>
    <s v="SAN. BANCO POPOLARE CC TESORERIA"/>
  </r>
  <r>
    <s v="962121"/>
    <s v="18929"/>
    <x v="122"/>
    <s v="ACQ"/>
    <s v="7146"/>
    <d v="2022-11-15T00:00:00"/>
    <m/>
    <n v="294.7"/>
    <s v="60"/>
    <d v="2022-11-17T00:00:00"/>
    <d v="2023-01-16T00:00:00"/>
    <n v="-27"/>
    <n v="33"/>
    <n v="241.56"/>
    <n v="-6522.12"/>
    <n v="7971.4800000000005"/>
    <s v="Bonifico"/>
    <d v="2022-12-20T00:00:00"/>
    <s v="14068"/>
    <s v="SAN. BANCO POPOLARE CC TESORERIA"/>
  </r>
  <r>
    <s v="962125"/>
    <s v="99446"/>
    <x v="44"/>
    <s v="ACQ"/>
    <s v="PA222115"/>
    <d v="2022-11-09T00:00:00"/>
    <m/>
    <n v="43.02"/>
    <s v="60"/>
    <d v="2022-11-17T00:00:00"/>
    <d v="2023-01-16T00:00:00"/>
    <n v="-27"/>
    <n v="33"/>
    <n v="35.26"/>
    <n v="-952.02"/>
    <n v="1163.58"/>
    <s v="Bonifico"/>
    <d v="2022-12-20T00:00:00"/>
    <s v="14082"/>
    <s v="SAN. BANCO POPOLARE CC TESORERIA"/>
  </r>
  <r>
    <s v="962132"/>
    <s v="22637"/>
    <x v="130"/>
    <s v="ACQ"/>
    <s v="003479-0C2 PA"/>
    <d v="2022-11-15T00:00:00"/>
    <m/>
    <n v="1703.36"/>
    <s v="60"/>
    <d v="2022-11-17T00:00:00"/>
    <d v="2023-01-16T00:00:00"/>
    <n v="-27"/>
    <n v="33"/>
    <n v="1396.2"/>
    <n v="-37697.4"/>
    <n v="46074.6"/>
    <s v="Bonifico"/>
    <d v="2022-12-20T00:00:00"/>
    <s v="14073"/>
    <s v="SAN. BANCO POPOLARE CC TESORERIA"/>
  </r>
  <r>
    <s v="962134"/>
    <s v="98717"/>
    <x v="30"/>
    <s v="ACQ"/>
    <s v="2026/P"/>
    <d v="2022-11-08T00:00:00"/>
    <m/>
    <n v="307.44"/>
    <s v="60"/>
    <d v="2022-11-17T00:00:00"/>
    <d v="2023-01-16T00:00:00"/>
    <n v="-27"/>
    <n v="33"/>
    <n v="252"/>
    <n v="-6804"/>
    <n v="8316"/>
    <s v="Bonifico"/>
    <d v="2022-12-20T00:00:00"/>
    <s v="14125"/>
    <s v="SAN. BANCO POPOLARE CC TESORERIA"/>
  </r>
  <r>
    <s v="962139"/>
    <s v="10568"/>
    <x v="85"/>
    <s v="ACQ"/>
    <s v="3031000134"/>
    <d v="2022-11-15T00:00:00"/>
    <s v="CANONE MANUT. OTTOBRE"/>
    <n v="9089"/>
    <s v="60"/>
    <d v="2022-11-17T00:00:00"/>
    <d v="2023-01-16T00:00:00"/>
    <n v="-27"/>
    <n v="33"/>
    <n v="7450"/>
    <n v="-201150"/>
    <n v="245850"/>
    <s v="Bonifico"/>
    <d v="2022-12-20T00:00:00"/>
    <s v="14040"/>
    <s v="SAN. BANCO POPOLARE CC TESORERIA"/>
  </r>
  <r>
    <s v="962141"/>
    <s v="90712"/>
    <x v="453"/>
    <s v="ACQ_I"/>
    <s v="V0-153525"/>
    <d v="2022-11-14T00:00:00"/>
    <s v="TERR."/>
    <n v="245.44"/>
    <s v="30"/>
    <d v="2022-11-17T00:00:00"/>
    <d v="2022-12-17T00:00:00"/>
    <n v="-2"/>
    <n v="28"/>
    <n v="236"/>
    <n v="-472"/>
    <n v="6608"/>
    <s v="Bonifico"/>
    <d v="2022-12-15T00:00:00"/>
    <s v="13787"/>
    <s v="TERR. BANCO POPOLARE"/>
  </r>
  <r>
    <s v="962143"/>
    <s v="96420"/>
    <x v="38"/>
    <s v="ACQ"/>
    <s v="NCS/5756"/>
    <d v="2022-11-14T00:00:00"/>
    <s v="NC A STORNO PARZ. FT FS/4736 DEL 16/9/22"/>
    <n v="-50.16"/>
    <s v="60"/>
    <d v="2022-11-17T00:00:00"/>
    <d v="2023-01-16T00:00:00"/>
    <n v="0"/>
    <n v="60"/>
    <n v="-45.6"/>
    <n v="0"/>
    <n v="-2736"/>
    <s v="Bonifico"/>
    <d v="2022-11-29T00:00:00"/>
    <s v="12979"/>
    <s v="SAN. BANCO POPOLARE CC TESORERIA"/>
  </r>
  <r>
    <s v="962148"/>
    <s v="22637"/>
    <x v="130"/>
    <s v="ACQ"/>
    <s v="003480-0C2 PA"/>
    <d v="2022-11-15T00:00:00"/>
    <m/>
    <n v="794.22"/>
    <s v="60"/>
    <d v="2022-11-17T00:00:00"/>
    <d v="2023-01-16T00:00:00"/>
    <n v="-27"/>
    <n v="33"/>
    <n v="651"/>
    <n v="-17577"/>
    <n v="21483"/>
    <s v="Bonifico"/>
    <d v="2022-12-20T00:00:00"/>
    <s v="14073"/>
    <s v="SAN. BANCO POPOLARE CC TESORERIA"/>
  </r>
  <r>
    <s v="962149"/>
    <s v="97717"/>
    <x v="188"/>
    <s v="ACQ"/>
    <s v="7281/4"/>
    <d v="2022-11-14T00:00:00"/>
    <m/>
    <n v="190.27"/>
    <s v="60"/>
    <d v="2022-11-17T00:00:00"/>
    <d v="2023-01-16T00:00:00"/>
    <n v="-27"/>
    <n v="33"/>
    <n v="155.96"/>
    <n v="-4210.92"/>
    <n v="5146.68"/>
    <s v="Bonifico"/>
    <d v="2022-12-20T00:00:00"/>
    <s v="14045"/>
    <s v="SAN. BANCO POPOLARE CC TESORERIA"/>
  </r>
  <r>
    <s v="962156"/>
    <s v="90693"/>
    <x v="352"/>
    <s v="ACQ"/>
    <s v="2022FS007823"/>
    <d v="2022-11-15T00:00:00"/>
    <m/>
    <n v="341.6"/>
    <s v="60"/>
    <d v="2022-11-17T00:00:00"/>
    <d v="2023-01-16T00:00:00"/>
    <n v="-27"/>
    <n v="33"/>
    <n v="280"/>
    <n v="-7560"/>
    <n v="9240"/>
    <s v="Bonifico"/>
    <d v="2022-12-20T00:00:00"/>
    <s v="14109"/>
    <s v="SAN. BANCO POPOLARE CC TESORERIA"/>
  </r>
  <r>
    <s v="962157"/>
    <s v="91479"/>
    <x v="556"/>
    <s v="ACQ"/>
    <s v="2022/10281/VEN"/>
    <d v="2022-11-15T00:00:00"/>
    <m/>
    <n v="3285.4"/>
    <s v="60"/>
    <d v="2022-11-17T00:00:00"/>
    <d v="2023-01-16T00:00:00"/>
    <n v="-27"/>
    <n v="33"/>
    <n v="2692.95"/>
    <n v="-72709.649999999994"/>
    <n v="88867.349999999991"/>
    <s v="Bonifico"/>
    <d v="2022-12-20T00:00:00"/>
    <s v="13995"/>
    <s v="SAN. BANCO POPOLARE CC TESORERIA"/>
  </r>
  <r>
    <s v="962158"/>
    <s v="91479"/>
    <x v="556"/>
    <s v="ACQ"/>
    <s v="2022/10283/VEN"/>
    <d v="2022-11-15T00:00:00"/>
    <m/>
    <n v="196.29"/>
    <s v="60"/>
    <d v="2022-11-17T00:00:00"/>
    <d v="2023-01-16T00:00:00"/>
    <n v="-27"/>
    <n v="33"/>
    <n v="160.88999999999999"/>
    <n v="-4344.03"/>
    <n v="5309.37"/>
    <s v="Bonifico"/>
    <d v="2022-12-20T00:00:00"/>
    <s v="13995"/>
    <s v="SAN. BANCO POPOLARE CC TESORERIA"/>
  </r>
  <r>
    <s v="962159"/>
    <s v="91479"/>
    <x v="556"/>
    <s v="ACQ"/>
    <s v="2022/10282/VEN"/>
    <d v="2022-11-15T00:00:00"/>
    <s v="NOLEGGIO ANTIDECUBITO OTTOBRE 2022"/>
    <n v="1526.46"/>
    <s v="60"/>
    <d v="2022-11-17T00:00:00"/>
    <d v="2023-01-16T00:00:00"/>
    <n v="-27"/>
    <n v="33"/>
    <n v="1251.2"/>
    <n v="-33782.400000000001"/>
    <n v="41289.599999999999"/>
    <s v="Bonifico"/>
    <d v="2022-12-20T00:00:00"/>
    <s v="13995"/>
    <s v="SAN. BANCO POPOLARE CC TESORERIA"/>
  </r>
  <r>
    <s v="962161"/>
    <s v="90075"/>
    <x v="57"/>
    <s v="ACQ"/>
    <s v="9300006234"/>
    <d v="2022-11-15T00:00:00"/>
    <m/>
    <n v="2080"/>
    <s v="60"/>
    <d v="2022-11-17T00:00:00"/>
    <d v="2023-01-16T00:00:00"/>
    <n v="-26"/>
    <n v="34"/>
    <n v="2000"/>
    <n v="-52000"/>
    <n v="68000"/>
    <s v="Bonifico"/>
    <d v="2022-12-21T00:00:00"/>
    <s v="14247"/>
    <s v="SAN. BANCO POPOLARE CC TESORERIA"/>
  </r>
  <r>
    <s v="962165"/>
    <s v="18929"/>
    <x v="122"/>
    <s v="ACQ"/>
    <s v="7143"/>
    <d v="2022-11-15T00:00:00"/>
    <m/>
    <n v="746.64"/>
    <s v="60"/>
    <d v="2022-11-17T00:00:00"/>
    <d v="2023-01-16T00:00:00"/>
    <n v="-27"/>
    <n v="33"/>
    <n v="612"/>
    <n v="-16524"/>
    <n v="20196"/>
    <s v="Bonifico"/>
    <d v="2022-12-20T00:00:00"/>
    <s v="14068"/>
    <s v="SAN. BANCO POPOLARE CC TESORERIA"/>
  </r>
  <r>
    <s v="962168"/>
    <s v="22589"/>
    <x v="371"/>
    <s v="ACQ"/>
    <s v="1000012113"/>
    <d v="2022-11-02T00:00:00"/>
    <m/>
    <n v="287.19"/>
    <s v="60"/>
    <d v="2022-11-17T00:00:00"/>
    <d v="2023-01-16T00:00:00"/>
    <n v="-27"/>
    <n v="33"/>
    <n v="261.08"/>
    <n v="-7049.16"/>
    <n v="8615.64"/>
    <s v="Bonifico"/>
    <d v="2022-12-20T00:00:00"/>
    <s v="14005"/>
    <s v="SAN. BANCO POPOLARE CC TESORERIA"/>
  </r>
  <r>
    <s v="962172"/>
    <s v="97160"/>
    <x v="376"/>
    <s v="ACQ"/>
    <s v="003394/22"/>
    <d v="2022-11-09T00:00:00"/>
    <m/>
    <n v="1342"/>
    <s v="60"/>
    <d v="2022-11-17T00:00:00"/>
    <d v="2023-01-16T00:00:00"/>
    <n v="-27"/>
    <n v="33"/>
    <n v="1100"/>
    <n v="-29700"/>
    <n v="36300"/>
    <s v="Bonifico"/>
    <d v="2022-12-20T00:00:00"/>
    <s v="14121"/>
    <s v="SAN. BANCO POPOLARE CC TESORERIA"/>
  </r>
  <r>
    <s v="962174"/>
    <s v="99845"/>
    <x v="495"/>
    <s v="ACQ"/>
    <s v="22/336789"/>
    <d v="2022-10-31T00:00:00"/>
    <s v="NOLEGGIO OTTOBRE 2022 -"/>
    <n v="254.8"/>
    <s v="60"/>
    <d v="2022-11-17T00:00:00"/>
    <d v="2023-01-16T00:00:00"/>
    <n v="-27"/>
    <n v="33"/>
    <n v="245"/>
    <n v="-6615"/>
    <n v="8085"/>
    <s v="Bonifico"/>
    <d v="2022-12-20T00:00:00"/>
    <s v="14111"/>
    <s v="SAN. BANCO POPOLARE CC TESORERIA"/>
  </r>
  <r>
    <s v="962175"/>
    <s v="98293"/>
    <x v="319"/>
    <s v="ACQ"/>
    <s v="DEDE2203130"/>
    <d v="2022-11-14T00:00:00"/>
    <m/>
    <n v="2257"/>
    <s v="60"/>
    <d v="2022-11-17T00:00:00"/>
    <d v="2023-01-16T00:00:00"/>
    <n v="-27"/>
    <n v="33"/>
    <n v="1850"/>
    <n v="-49950"/>
    <n v="61050"/>
    <s v="Bonifico"/>
    <d v="2022-12-20T00:00:00"/>
    <s v="14069"/>
    <s v="SAN. BANCO POPOLARE CC TESORERIA"/>
  </r>
  <r>
    <s v="962177"/>
    <s v="92849"/>
    <x v="327"/>
    <s v="ACQ"/>
    <s v="22516157"/>
    <d v="2022-11-10T00:00:00"/>
    <m/>
    <n v="38.380000000000003"/>
    <s v="60"/>
    <d v="2022-11-17T00:00:00"/>
    <d v="2023-01-16T00:00:00"/>
    <n v="-27"/>
    <n v="33"/>
    <n v="36.9"/>
    <n v="-996.3"/>
    <n v="1217.7"/>
    <s v="Bonifico"/>
    <d v="2022-12-20T00:00:00"/>
    <s v="14122"/>
    <s v="SAN. BANCO POPOLARE CC TESORERIA"/>
  </r>
  <r>
    <s v="962178"/>
    <s v="95752"/>
    <x v="358"/>
    <s v="ACQ"/>
    <s v="1056980158"/>
    <d v="2022-11-14T00:00:00"/>
    <m/>
    <n v="338"/>
    <s v="60"/>
    <d v="2022-11-17T00:00:00"/>
    <d v="2023-01-16T00:00:00"/>
    <n v="-27"/>
    <n v="33"/>
    <n v="325"/>
    <n v="-8775"/>
    <n v="10725"/>
    <s v="Bonifico"/>
    <d v="2022-12-20T00:00:00"/>
    <s v="14049"/>
    <s v="SAN. BANCO POPOLARE CC TESORERIA"/>
  </r>
  <r>
    <s v="962180"/>
    <s v="95752"/>
    <x v="358"/>
    <s v="ACQ"/>
    <s v="1056980159"/>
    <d v="2022-11-14T00:00:00"/>
    <m/>
    <n v="202.8"/>
    <s v="60"/>
    <d v="2022-11-17T00:00:00"/>
    <d v="2023-01-16T00:00:00"/>
    <n v="-26"/>
    <n v="34"/>
    <n v="195"/>
    <n v="-5070"/>
    <n v="6630"/>
    <s v="Bonifico"/>
    <d v="2022-12-21T00:00:00"/>
    <s v="14237"/>
    <s v="SAN. BANCO POPOLARE CC TESORERIA"/>
  </r>
  <r>
    <s v="962181"/>
    <s v="94719"/>
    <x v="105"/>
    <s v="ACQ"/>
    <s v="6012222023752"/>
    <d v="2022-11-14T00:00:00"/>
    <m/>
    <n v="1544.4"/>
    <s v="60"/>
    <d v="2022-11-17T00:00:00"/>
    <d v="2023-01-16T00:00:00"/>
    <n v="-27"/>
    <n v="33"/>
    <n v="1404"/>
    <n v="-37908"/>
    <n v="46332"/>
    <s v="Bonifico"/>
    <d v="2022-12-20T00:00:00"/>
    <s v="14093"/>
    <s v="SAN. BANCO POPOLARE CC TESORERIA"/>
  </r>
  <r>
    <s v="962185"/>
    <s v="90548"/>
    <x v="251"/>
    <s v="ACQ"/>
    <s v="5840238238"/>
    <d v="2022-11-14T00:00:00"/>
    <m/>
    <n v="1281"/>
    <s v="60"/>
    <d v="2022-11-17T00:00:00"/>
    <d v="2023-01-16T00:00:00"/>
    <n v="-27"/>
    <n v="33"/>
    <n v="1050"/>
    <n v="-28350"/>
    <n v="34650"/>
    <s v="Bonifico"/>
    <d v="2022-12-20T00:00:00"/>
    <s v="14061"/>
    <s v="SAN. BANCO POPOLARE CC TESORERIA"/>
  </r>
  <r>
    <s v="962189"/>
    <s v="97160"/>
    <x v="376"/>
    <s v="ACQ"/>
    <s v="003393/22"/>
    <d v="2022-11-09T00:00:00"/>
    <m/>
    <n v="268.39999999999998"/>
    <s v="60"/>
    <d v="2022-11-17T00:00:00"/>
    <d v="2023-01-16T00:00:00"/>
    <n v="-27"/>
    <n v="33"/>
    <n v="220"/>
    <n v="-5940"/>
    <n v="7260"/>
    <s v="Bonifico"/>
    <d v="2022-12-20T00:00:00"/>
    <s v="14121"/>
    <s v="SAN. BANCO POPOLARE CC TESORERIA"/>
  </r>
  <r>
    <s v="963003"/>
    <s v="22928"/>
    <x v="161"/>
    <s v="ACQ"/>
    <s v="V90013052/22"/>
    <d v="2022-11-08T00:00:00"/>
    <m/>
    <n v="260.58999999999997"/>
    <s v="60"/>
    <d v="2022-11-17T00:00:00"/>
    <d v="2023-01-16T00:00:00"/>
    <n v="-27"/>
    <n v="33"/>
    <n v="213.6"/>
    <n v="-5767.2"/>
    <n v="7048.8"/>
    <s v="Bonifico"/>
    <d v="2022-12-20T00:00:00"/>
    <s v="14087"/>
    <s v="SAN. BANCO POPOLARE CC TESORERIA"/>
  </r>
  <r>
    <s v="964001"/>
    <s v="10829"/>
    <x v="537"/>
    <s v="ACQ"/>
    <s v="15"/>
    <d v="2022-11-14T00:00:00"/>
    <s v="SFERRA: vedi FT nr. 14 STORNATA INTEGRALMENTE"/>
    <n v="-12439.8"/>
    <s v="30"/>
    <d v="2022-11-18T00:00:00"/>
    <d v="2022-12-18T00:00:00"/>
    <n v="0"/>
    <n v="30"/>
    <n v="-9951.84"/>
    <n v="0"/>
    <n v="-298555.2"/>
    <s v="Bonifico"/>
    <d v="2022-11-28T00:00:00"/>
    <s v="12794"/>
    <s v="SAN. BANCO POPOLARE CC TESORERIA"/>
  </r>
  <r>
    <s v="964003"/>
    <s v="10829"/>
    <x v="537"/>
    <s v="ACQ"/>
    <s v="16"/>
    <d v="2022-11-14T00:00:00"/>
    <s v="SFERRA: attività LP di medico per assistenza COVID-19 - SETTEMBRE 2022 (h 207,33')"/>
    <n v="12439.8"/>
    <s v="30"/>
    <d v="2022-11-18T00:00:00"/>
    <d v="2022-12-18T00:00:00"/>
    <n v="-20"/>
    <n v="10"/>
    <n v="9951.84"/>
    <n v="-199036.79999999999"/>
    <n v="99518.399999999994"/>
    <s v="Bonifico"/>
    <d v="2022-11-28T00:00:00"/>
    <s v="12794"/>
    <s v="SAN. BANCO POPOLARE CC TESORERIA"/>
  </r>
  <r>
    <s v="964010"/>
    <s v="90712"/>
    <x v="453"/>
    <s v="ACQ_I"/>
    <s v="V0-154199"/>
    <d v="2022-11-15T00:00:00"/>
    <s v="TERR."/>
    <n v="122.72"/>
    <s v="30"/>
    <d v="2022-11-18T00:00:00"/>
    <d v="2022-12-18T00:00:00"/>
    <n v="-3"/>
    <n v="27"/>
    <n v="118"/>
    <n v="-354"/>
    <n v="3186"/>
    <s v="Bonifico"/>
    <d v="2022-12-15T00:00:00"/>
    <s v="13787"/>
    <s v="TERR. BANCO POPOLARE"/>
  </r>
  <r>
    <s v="964021"/>
    <s v="10534"/>
    <x v="507"/>
    <s v="ACQ"/>
    <s v="V7-3327"/>
    <d v="2022-11-15T00:00:00"/>
    <s v="COVID"/>
    <n v="17899.91"/>
    <s v="60"/>
    <d v="2022-11-18T00:00:00"/>
    <d v="2023-01-17T00:00:00"/>
    <n v="-43"/>
    <n v="17"/>
    <n v="17047.53"/>
    <n v="-733043.78999999992"/>
    <n v="289808.01"/>
    <s v="Bonifico"/>
    <d v="2022-12-05T00:00:00"/>
    <s v="13263"/>
    <s v="SAN. BANCO POPOLARE CC TESORERIA"/>
  </r>
  <r>
    <s v="964022"/>
    <s v="10534"/>
    <x v="507"/>
    <s v="ACQ"/>
    <s v="V7-3328"/>
    <d v="2022-11-15T00:00:00"/>
    <s v="COVID"/>
    <n v="37637.199999999997"/>
    <s v="60"/>
    <d v="2022-11-18T00:00:00"/>
    <d v="2023-01-17T00:00:00"/>
    <n v="-43"/>
    <n v="17"/>
    <n v="35844.949999999997"/>
    <n v="-1541332.8499999999"/>
    <n v="609364.14999999991"/>
    <s v="Bonifico"/>
    <d v="2022-12-05T00:00:00"/>
    <s v="13263"/>
    <s v="SAN. BANCO POPOLARE CC TESORERIA"/>
  </r>
  <r>
    <s v="964059"/>
    <s v="90544"/>
    <x v="11"/>
    <s v="ACQ"/>
    <s v="22148418"/>
    <d v="2022-11-15T00:00:00"/>
    <s v="N.C. SU FT. 22137065 DEL 25/10/22 - FT. 22130199 DEL 6/10/22 GIA' PAGATA - PAZ. DECEDUTO"/>
    <n v="-156.94999999999999"/>
    <s v="60"/>
    <d v="2022-11-18T00:00:00"/>
    <d v="2023-01-17T00:00:00"/>
    <n v="0"/>
    <n v="60"/>
    <n v="-142.68"/>
    <n v="0"/>
    <n v="-8560.8000000000011"/>
    <s v="Bonifico"/>
    <d v="2022-12-05T00:00:00"/>
    <m/>
    <s v="SAN. BANCO POPOLARE CC TESORERIA"/>
  </r>
  <r>
    <s v="964064"/>
    <s v="90712"/>
    <x v="453"/>
    <s v="ACQ_I"/>
    <s v="V0-154200"/>
    <d v="2022-11-15T00:00:00"/>
    <s v="TERR."/>
    <n v="122.72"/>
    <s v="30"/>
    <d v="2022-11-18T00:00:00"/>
    <d v="2022-12-18T00:00:00"/>
    <n v="-3"/>
    <n v="27"/>
    <n v="118"/>
    <n v="-354"/>
    <n v="3186"/>
    <s v="Bonifico"/>
    <d v="2022-12-15T00:00:00"/>
    <s v="13787"/>
    <s v="TERR. BANCO POPOLARE"/>
  </r>
  <r>
    <s v="964065"/>
    <s v="10566"/>
    <x v="668"/>
    <s v="ACQ"/>
    <s v="100/001"/>
    <d v="2022-11-15T00:00:00"/>
    <s v="MIRACCA: attività LP di medico per vaccinazioni COVID 19 - OTTOBRE 2022 (h 35,99 cent)"/>
    <n v="1439.6"/>
    <s v="30"/>
    <d v="2022-11-18T00:00:00"/>
    <d v="2022-12-18T00:00:00"/>
    <n v="-25"/>
    <n v="5"/>
    <n v="1151.68"/>
    <n v="-28792"/>
    <n v="5758.4000000000005"/>
    <s v="Bonifico"/>
    <d v="2022-11-23T00:00:00"/>
    <s v="12476"/>
    <s v="TERR. BANCO POPOLARE"/>
  </r>
  <r>
    <s v="964084"/>
    <s v="90712"/>
    <x v="453"/>
    <s v="ACQ_I"/>
    <s v="V0-154202"/>
    <d v="2022-11-15T00:00:00"/>
    <s v="OSPED."/>
    <n v="122.72"/>
    <s v="30"/>
    <d v="2022-11-18T00:00:00"/>
    <d v="2022-12-18T00:00:00"/>
    <n v="-3"/>
    <n v="27"/>
    <n v="118"/>
    <n v="-354"/>
    <n v="3186"/>
    <s v="Bonifico"/>
    <d v="2022-12-15T00:00:00"/>
    <s v="13802"/>
    <s v="SAN. BANCO POPOLARE CC TESORERIA"/>
  </r>
  <r>
    <s v="964085"/>
    <s v="10534"/>
    <x v="507"/>
    <s v="ACQ"/>
    <s v="V7-3326"/>
    <d v="2022-11-15T00:00:00"/>
    <s v="SERVIZIO OSS OTTOBRE 2022"/>
    <n v="46001.01"/>
    <s v="60"/>
    <d v="2022-11-18T00:00:00"/>
    <d v="2023-01-17T00:00:00"/>
    <n v="-43"/>
    <n v="17"/>
    <n v="43810.49"/>
    <n v="-1883851.0699999998"/>
    <n v="744778.33"/>
    <s v="Bonifico"/>
    <d v="2022-12-05T00:00:00"/>
    <s v="13263"/>
    <s v="SAN. BANCO POPOLARE CC TESORERIA"/>
  </r>
  <r>
    <s v="964102"/>
    <s v="11007"/>
    <x v="761"/>
    <s v="ACQ"/>
    <s v="1PA"/>
    <d v="2022-11-14T00:00:00"/>
    <s v="KNUST KURPAN: FT ERRATA vedi NC nr. 1/NC"/>
    <n v="2885.4"/>
    <s v="30"/>
    <d v="2022-11-18T00:00:00"/>
    <d v="2022-12-18T00:00:00"/>
    <n v="0"/>
    <n v="30"/>
    <n v="2885.4"/>
    <n v="0"/>
    <n v="86562"/>
    <s v="Bonifico"/>
    <d v="2022-11-28T00:00:00"/>
    <s v="12790"/>
    <s v="SAN. BANCO POPOLARE CC TESORERIA"/>
  </r>
  <r>
    <s v="964117"/>
    <s v="90712"/>
    <x v="453"/>
    <s v="ACQ_I"/>
    <s v="V0-154203"/>
    <d v="2022-11-15T00:00:00"/>
    <s v="OSPED."/>
    <n v="122.72"/>
    <s v="30"/>
    <d v="2022-11-18T00:00:00"/>
    <d v="2022-12-18T00:00:00"/>
    <n v="-3"/>
    <n v="27"/>
    <n v="118"/>
    <n v="-354"/>
    <n v="3186"/>
    <s v="Bonifico"/>
    <d v="2022-12-15T00:00:00"/>
    <s v="13802"/>
    <s v="SAN. BANCO POPOLARE CC TESORERIA"/>
  </r>
  <r>
    <s v="964118"/>
    <s v="90712"/>
    <x v="453"/>
    <s v="ACQ_I"/>
    <s v="V0-154201"/>
    <d v="2022-11-15T00:00:00"/>
    <s v="TERR."/>
    <n v="61.36"/>
    <s v="30"/>
    <d v="2022-11-18T00:00:00"/>
    <d v="2022-12-18T00:00:00"/>
    <n v="-3"/>
    <n v="27"/>
    <n v="59"/>
    <n v="-177"/>
    <n v="1593"/>
    <s v="Bonifico"/>
    <d v="2022-12-15T00:00:00"/>
    <s v="13787"/>
    <s v="TERR. BANCO POPOLARE"/>
  </r>
  <r>
    <s v="964121"/>
    <s v="100950"/>
    <x v="631"/>
    <s v="ACQ"/>
    <s v="21PA"/>
    <d v="2022-11-15T00:00:00"/>
    <s v="DJIEFACK: attività di medico per la copertura di turni c/o PS POOP - OTTOBRE 2022 (h 120,28')"/>
    <n v="7216.8"/>
    <s v="30"/>
    <d v="2022-11-18T00:00:00"/>
    <d v="2022-12-18T00:00:00"/>
    <n v="-25"/>
    <n v="5"/>
    <n v="7216.8"/>
    <n v="-180420"/>
    <n v="36084"/>
    <s v="Bonifico"/>
    <d v="2022-11-23T00:00:00"/>
    <s v="12480"/>
    <s v="SAN. BANCO POPOLARE CC TESORERIA"/>
  </r>
  <r>
    <s v="964123"/>
    <s v="100950"/>
    <x v="631"/>
    <s v="ACQ"/>
    <s v="20PA"/>
    <d v="2022-11-15T00:00:00"/>
    <s v="DJIEFACK: vedi FT nr. 19PA STORNATA INTEGRALMENTE"/>
    <n v="-7936.8"/>
    <s v="30"/>
    <d v="2022-11-18T00:00:00"/>
    <d v="2022-12-18T00:00:00"/>
    <n v="0"/>
    <n v="30"/>
    <n v="-7936.8"/>
    <n v="0"/>
    <n v="-238104"/>
    <s v="Bonifico"/>
    <d v="2022-11-23T00:00:00"/>
    <s v="12480"/>
    <s v="SAN. BANCO POPOLARE CC TESORERIA"/>
  </r>
  <r>
    <s v="965059"/>
    <s v="10958"/>
    <x v="687"/>
    <s v="ACQ"/>
    <s v="55"/>
    <d v="2022-11-17T00:00:00"/>
    <s v="PEDRAZZANI: attività LP di medico per vaccinazioni COVID 19 c/o SERD - OTTOBRE 2022 (h 132,65)"/>
    <n v="5306"/>
    <s v="30"/>
    <d v="2022-11-21T00:00:00"/>
    <d v="2022-12-21T00:00:00"/>
    <n v="-23"/>
    <n v="7"/>
    <n v="4244.8"/>
    <n v="-97630.400000000009"/>
    <n v="29713.600000000002"/>
    <s v="Bonifico"/>
    <d v="2022-11-28T00:00:00"/>
    <s v="12788"/>
    <s v="TERR. BANCO POPOLARE"/>
  </r>
  <r>
    <s v="965074"/>
    <s v="91062"/>
    <x v="643"/>
    <s v="ACQ"/>
    <s v="02/00011"/>
    <d v="2022-11-17T00:00:00"/>
    <s v="GRIONI: attività LP di psicologa c/o Casa Circondariale - OTTOBRE 2022 (h 104,15')"/>
    <n v="2655.83"/>
    <s v="30"/>
    <d v="2022-11-21T00:00:00"/>
    <d v="2022-12-21T00:00:00"/>
    <n v="-28"/>
    <n v="2"/>
    <n v="2655.83"/>
    <n v="-74363.239999999991"/>
    <n v="5311.66"/>
    <s v="Bonifico"/>
    <d v="2022-11-23T00:00:00"/>
    <s v="12479"/>
    <s v="SAN. BANCO POPOLARE CC TESORERIA"/>
  </r>
  <r>
    <s v="965075"/>
    <s v="11012"/>
    <x v="762"/>
    <s v="ACQ"/>
    <s v="8/PA"/>
    <d v="2022-11-16T00:00:00"/>
    <s v="RIZZO E: attività LP di ostetrica per assistenza COVID 19 - OTTOBRE 2022 (24 h)"/>
    <n v="720"/>
    <s v="30"/>
    <d v="2022-11-21T00:00:00"/>
    <d v="2022-12-21T00:00:00"/>
    <n v="-28"/>
    <n v="2"/>
    <n v="720"/>
    <n v="-20160"/>
    <n v="1440"/>
    <s v="Bonifico"/>
    <d v="2022-11-23T00:00:00"/>
    <s v="12485"/>
    <s v="SAN. BANCO POPOLARE CC TESORERIA"/>
  </r>
  <r>
    <s v="966002"/>
    <s v="97695"/>
    <x v="612"/>
    <s v="ACQ"/>
    <s v="44/22"/>
    <d v="2022-11-18T00:00:00"/>
    <s v="BARBERIO: attività LP di medico c/o Casa circondariale CR - OTTOBRE 2022 (h 151,85 cent)"/>
    <n v="5314.75"/>
    <s v="30"/>
    <d v="2022-11-21T00:00:00"/>
    <d v="2022-12-21T00:00:00"/>
    <n v="-28"/>
    <n v="2"/>
    <n v="4251.8"/>
    <n v="-119050.40000000001"/>
    <n v="8503.6"/>
    <s v="Bonifico"/>
    <d v="2022-11-23T00:00:00"/>
    <s v="12478"/>
    <s v="SAN. BANCO POPOLARE CC TESORERIA"/>
  </r>
  <r>
    <s v="969001"/>
    <s v="94720"/>
    <x v="525"/>
    <s v="ACQ"/>
    <s v="04202200007866"/>
    <d v="2022-11-12T00:00:00"/>
    <s v="SAN POC 3BIM22 15/2-15/10/22 SC 16/12"/>
    <n v="10.87"/>
    <s v="60"/>
    <d v="2022-11-23T00:00:00"/>
    <d v="2023-01-22T00:00:00"/>
    <n v="-47"/>
    <n v="13"/>
    <n v="9.8800000000000008"/>
    <n v="-464.36"/>
    <n v="128.44"/>
    <s v="Bonifico"/>
    <d v="2022-12-06T00:00:00"/>
    <s v="13285"/>
    <s v="SAN. BANCO POPOLARE CC TESORERIA"/>
  </r>
  <r>
    <s v="969003"/>
    <s v="94720"/>
    <x v="525"/>
    <s v="ACQ"/>
    <s v="04202200007865"/>
    <d v="2022-11-12T00:00:00"/>
    <s v="SAN POC BIM3/22 14/9/18-15/10/22 VEDI COGE 4164SOPRAVV € 50.04"/>
    <n v="37.869999999999997"/>
    <s v="60"/>
    <d v="2022-11-23T00:00:00"/>
    <d v="2023-01-22T00:00:00"/>
    <n v="-47"/>
    <n v="13"/>
    <n v="34.43"/>
    <n v="-1618.21"/>
    <n v="447.59"/>
    <s v="Bonifico"/>
    <d v="2022-12-06T00:00:00"/>
    <s v="13285"/>
    <s v="SAN. BANCO POPOLARE CC TESORERIA"/>
  </r>
  <r>
    <s v="969004"/>
    <s v="94720"/>
    <x v="525"/>
    <s v="ACQ"/>
    <s v="04202200007867"/>
    <d v="2022-11-12T00:00:00"/>
    <s v="TERR 1019 S.SEB14 CR PER 7/2-15/10 VEDI GC 4145 SOPR ATT €13.73"/>
    <n v="14.3"/>
    <s v="60"/>
    <d v="2022-11-23T00:00:00"/>
    <d v="2023-01-22T00:00:00"/>
    <n v="-47"/>
    <n v="13"/>
    <n v="13"/>
    <n v="-611"/>
    <n v="169"/>
    <s v="Bonifico"/>
    <d v="2022-12-06T00:00:00"/>
    <s v="13286"/>
    <s v="TERR. BANCO POPOLARE"/>
  </r>
  <r>
    <s v="969049"/>
    <s v="11014"/>
    <x v="763"/>
    <s v="ACQ"/>
    <s v="9"/>
    <d v="2022-11-06T00:00:00"/>
    <s v="RASSEGNA CINEFORHIM 10-17-24 OTTOBRE '22 FINANZ.&quot;ZONTA&quot; E F.DI REPARTO"/>
    <n v="1586"/>
    <s v="60"/>
    <d v="2022-11-23T00:00:00"/>
    <d v="2023-01-22T00:00:00"/>
    <n v="-38"/>
    <n v="22"/>
    <n v="1300"/>
    <n v="-49400"/>
    <n v="28600"/>
    <s v="Bonifico"/>
    <d v="2022-12-15T00:00:00"/>
    <s v="13809"/>
    <s v="SAN. BANCO POPOLARE CC TESORERIA"/>
  </r>
  <r>
    <s v="969150"/>
    <s v="90075"/>
    <x v="57"/>
    <s v="ACQ"/>
    <s v="9300006349"/>
    <d v="2022-11-17T00:00:00"/>
    <s v="NC A STORNO TOT FT 9300004945 DEL 18/10/22 X ERRATO PREZZO"/>
    <n v="-669.76"/>
    <s v="60"/>
    <d v="2022-11-23T00:00:00"/>
    <d v="2023-01-22T00:00:00"/>
    <n v="0"/>
    <n v="60"/>
    <n v="-644"/>
    <n v="0"/>
    <n v="-38640"/>
    <s v="Bonifico"/>
    <d v="2022-12-19T00:00:00"/>
    <s v="13959"/>
    <s v="SAN. BANCO POPOLARE CC TESORERIA"/>
  </r>
  <r>
    <s v="969160"/>
    <s v="10756"/>
    <x v="542"/>
    <s v="ACQ"/>
    <s v="FPA 12/22"/>
    <d v="2022-11-18T00:00:00"/>
    <s v="PASSALACQUA: attività LP di medico per assistenza COVID - OTTOBRE 2022 (h 80)"/>
    <n v="4800"/>
    <s v="30"/>
    <d v="2022-11-23T00:00:00"/>
    <d v="2022-12-23T00:00:00"/>
    <n v="-25"/>
    <n v="5"/>
    <n v="3840"/>
    <n v="-96000"/>
    <n v="19200"/>
    <s v="Bonifico"/>
    <d v="2022-11-28T00:00:00"/>
    <s v="12793"/>
    <s v="SAN. BANCO POPOLARE CC TESORERIA"/>
  </r>
  <r>
    <s v="969163"/>
    <s v="90865"/>
    <x v="663"/>
    <s v="ACQ"/>
    <s v="FPA 25/22"/>
    <d v="2022-11-18T00:00:00"/>
    <s v="CUCU: attività LP di pediatria per la copertura di turni di guardia e reperibilità c/o POOP - OTTOBRE 2022 (180 h)"/>
    <n v="9000"/>
    <s v="30"/>
    <d v="2022-11-23T00:00:00"/>
    <d v="2022-12-23T00:00:00"/>
    <n v="-25"/>
    <n v="5"/>
    <n v="7200"/>
    <n v="-180000"/>
    <n v="36000"/>
    <s v="Bonifico"/>
    <d v="2022-11-28T00:00:00"/>
    <s v="12789"/>
    <s v="SAN. BANCO POPOLARE CC TESORERIA"/>
  </r>
  <r>
    <s v="969166"/>
    <s v="10856"/>
    <x v="764"/>
    <s v="ACQ"/>
    <s v="06/2022"/>
    <d v="2022-11-21T00:00:00"/>
    <s v="PRIORI: attività LP di logopedista per progetti di neuropsichiatria dell'infanzia - OTTOBRE 2022 (h 141,04')"/>
    <n v="2346.91"/>
    <s v="30"/>
    <d v="2022-11-23T00:00:00"/>
    <d v="2022-12-23T00:00:00"/>
    <n v="-25"/>
    <n v="5"/>
    <n v="2346.91"/>
    <n v="-58672.75"/>
    <n v="11734.55"/>
    <s v="Bonifico"/>
    <d v="2022-11-28T00:00:00"/>
    <s v="12792"/>
    <s v="SAN. BANCO POPOLARE CC TESORERIA"/>
  </r>
  <r>
    <s v="969175"/>
    <s v="98997"/>
    <x v="13"/>
    <s v="ACQ"/>
    <s v="44/N"/>
    <d v="2022-11-15T00:00:00"/>
    <s v="SOPRAVV.PASSIVA ACQ.MATERIALE DI CONVIVENZA"/>
    <n v="830.76"/>
    <s v="60"/>
    <d v="2022-11-23T00:00:00"/>
    <d v="2023-01-22T00:00:00"/>
    <n v="-48"/>
    <n v="12"/>
    <n v="680.95"/>
    <n v="-32685.600000000002"/>
    <n v="8171.4000000000005"/>
    <s v="Bonifico"/>
    <d v="2022-12-05T00:00:00"/>
    <s v="13267"/>
    <s v="SAN. BANCO POPOLARE CC TESORERIA"/>
  </r>
  <r>
    <s v="969189"/>
    <s v="97823"/>
    <x v="253"/>
    <s v="ACQ"/>
    <s v="190320530208752"/>
    <d v="2022-11-11T00:00:00"/>
    <s v="S.E.N. V.XXIV MAGGIO CASTELV PSICH. OTT/NOV22 SC 1/12/22"/>
    <n v="24.18"/>
    <s v="60"/>
    <d v="2022-11-23T00:00:00"/>
    <d v="2023-01-22T00:00:00"/>
    <n v="-55"/>
    <n v="5"/>
    <n v="21.98"/>
    <n v="-1208.9000000000001"/>
    <n v="109.9"/>
    <s v="Bonifico"/>
    <d v="2022-11-28T00:00:00"/>
    <s v="12797"/>
    <s v="SAN. BANCO POPOLARE CC TESORERIA"/>
  </r>
  <r>
    <s v="969216"/>
    <s v="101123"/>
    <x v="228"/>
    <s v="ACQ"/>
    <s v="570.P"/>
    <d v="2022-10-31T00:00:00"/>
    <s v="PORTIERATO POC OTT22"/>
    <n v="26488.09"/>
    <s v="60"/>
    <d v="2022-11-23T00:00:00"/>
    <d v="2023-01-22T00:00:00"/>
    <n v="-40"/>
    <n v="20"/>
    <n v="21711.55"/>
    <n v="-868462"/>
    <n v="434231"/>
    <s v="Bonifico"/>
    <d v="2022-12-13T00:00:00"/>
    <s v="13420"/>
    <s v="SAN. BANCO POPOLARE CC TESORERIA"/>
  </r>
  <r>
    <s v="969218"/>
    <s v="101124"/>
    <x v="79"/>
    <s v="ACQ"/>
    <s v="100.P"/>
    <d v="2022-10-31T00:00:00"/>
    <s v="PORTIERATO OTT.22"/>
    <n v="11439.51"/>
    <s v="60"/>
    <d v="2022-11-23T00:00:00"/>
    <d v="2023-01-22T00:00:00"/>
    <n v="-40"/>
    <n v="20"/>
    <n v="9376.65"/>
    <n v="-375066"/>
    <n v="187533"/>
    <s v="Bonifico"/>
    <d v="2022-12-13T00:00:00"/>
    <s v="13419"/>
    <s v="SAN. BANCO POPOLARE CC TESORERIA"/>
  </r>
  <r>
    <s v="969232"/>
    <s v="10856"/>
    <x v="764"/>
    <s v="ACQ"/>
    <s v="05/2022"/>
    <d v="2022-11-21T00:00:00"/>
    <s v="PRIORI: attività LP di logopedista per progetti di neuropsichiatria dell'infanzia - SETTEMBRE 2022 (h 152,31')"/>
    <n v="2534.44"/>
    <s v="30"/>
    <d v="2022-11-23T00:00:00"/>
    <d v="2022-12-23T00:00:00"/>
    <n v="-25"/>
    <n v="5"/>
    <n v="2534.44"/>
    <n v="-63361"/>
    <n v="12672.2"/>
    <s v="Bonifico"/>
    <d v="2022-11-28T00:00:00"/>
    <s v="12792"/>
    <s v="SAN. BANCO POPOLARE CC TESORERIA"/>
  </r>
  <r>
    <s v="969256"/>
    <s v="90075"/>
    <x v="57"/>
    <s v="ACQ"/>
    <s v="9300006351"/>
    <d v="2022-11-17T00:00:00"/>
    <m/>
    <n v="651.04"/>
    <s v="60"/>
    <d v="2022-11-23T00:00:00"/>
    <d v="2023-01-22T00:00:00"/>
    <n v="-34"/>
    <n v="26"/>
    <n v="626"/>
    <n v="-21284"/>
    <n v="16276"/>
    <s v="Bonifico"/>
    <d v="2022-12-19T00:00:00"/>
    <s v="13959"/>
    <s v="SAN. BANCO POPOLARE CC TESORERIA"/>
  </r>
  <r>
    <s v="969293"/>
    <s v="91477"/>
    <x v="106"/>
    <s v="ACQ"/>
    <s v="1027721769"/>
    <d v="2022-11-21T00:00:00"/>
    <s v="NC A STORNO PARZ. FT 1209398943 DEL 2/11/22 - COVID"/>
    <n v="-5.67"/>
    <s v="60"/>
    <d v="2022-11-23T00:00:00"/>
    <d v="2023-01-22T00:00:00"/>
    <n v="0"/>
    <n v="60"/>
    <n v="-5.4"/>
    <n v="0"/>
    <n v="-324"/>
    <s v="Bonifico"/>
    <d v="2022-12-13T00:00:00"/>
    <s v="13415"/>
    <s v="SAN. BANCO POPOLARE CC TESORERIA"/>
  </r>
  <r>
    <s v="969306"/>
    <s v="100460"/>
    <x v="658"/>
    <s v="ACQ"/>
    <s v="FATTPA 12_22"/>
    <d v="2022-10-31T00:00:00"/>
    <s v="PALVARINI: attività LP di psicomotricista per progetti NPIA - OTTOBRE 2022 (h 96,57 cent)"/>
    <n v="1606.99"/>
    <s v="30"/>
    <d v="2022-11-23T00:00:00"/>
    <d v="2022-12-23T00:00:00"/>
    <n v="-25"/>
    <n v="5"/>
    <n v="1606.99"/>
    <n v="-40174.75"/>
    <n v="8034.95"/>
    <s v="Bonifico"/>
    <d v="2022-11-28T00:00:00"/>
    <s v="12791"/>
    <s v="SAN. BANCO POPOLARE CC TESORERIA"/>
  </r>
  <r>
    <s v="970561"/>
    <s v="96491"/>
    <x v="3"/>
    <s v="ACQ"/>
    <s v="22252821"/>
    <d v="2022-11-22T00:00:00"/>
    <s v="COGE 4000/21 N.C. SU FT. 16012145 DEL 28/10/16"/>
    <n v="-323.74"/>
    <s v="60"/>
    <d v="2022-11-24T00:00:00"/>
    <d v="2023-01-23T00:00:00"/>
    <n v="0"/>
    <n v="60"/>
    <n v="-265.36"/>
    <n v="0"/>
    <n v="-15921.6"/>
    <s v="Bonifico"/>
    <d v="2022-12-12T00:00:00"/>
    <s v="13375"/>
    <s v="SAN. BANCO POPOLARE CC TESORERIA"/>
  </r>
  <r>
    <s v="970563"/>
    <s v="90075"/>
    <x v="57"/>
    <s v="ACQ"/>
    <s v="9300006350"/>
    <d v="2022-11-17T00:00:00"/>
    <s v="NC A STORNO TOT FT 9300005089 DEL 20/10/22"/>
    <n v="-1872"/>
    <s v="60"/>
    <d v="2022-11-24T00:00:00"/>
    <d v="2023-01-23T00:00:00"/>
    <n v="0"/>
    <n v="60"/>
    <n v="-1800"/>
    <n v="0"/>
    <n v="-108000"/>
    <s v="Bonifico"/>
    <d v="2022-12-19T00:00:00"/>
    <m/>
    <s v="SAN. BANCO POPOLARE CC TESORERIA"/>
  </r>
  <r>
    <s v="970575"/>
    <s v="90712"/>
    <x v="453"/>
    <s v="ACQ_I"/>
    <s v="V0-155388"/>
    <d v="2022-11-17T00:00:00"/>
    <s v="TERR."/>
    <n v="122.72"/>
    <s v="30"/>
    <d v="2022-11-24T00:00:00"/>
    <d v="2022-12-24T00:00:00"/>
    <n v="-9"/>
    <n v="21"/>
    <n v="118"/>
    <n v="-1062"/>
    <n v="2478"/>
    <s v="Bonifico"/>
    <d v="2022-12-15T00:00:00"/>
    <s v="13787"/>
    <s v="TERR. BANCO POPOLARE"/>
  </r>
  <r>
    <s v="970600"/>
    <s v="90712"/>
    <x v="453"/>
    <s v="ACQ_I"/>
    <s v="V0-156892"/>
    <d v="2022-11-22T00:00:00"/>
    <s v="OSPED."/>
    <n v="61.36"/>
    <s v="30"/>
    <d v="2022-11-24T00:00:00"/>
    <d v="2022-12-24T00:00:00"/>
    <n v="-9"/>
    <n v="21"/>
    <n v="59"/>
    <n v="-531"/>
    <n v="1239"/>
    <s v="Bonifico"/>
    <d v="2022-12-15T00:00:00"/>
    <s v="13802"/>
    <s v="SAN. BANCO POPOLARE CC TESORERIA"/>
  </r>
  <r>
    <s v="970601"/>
    <s v="90712"/>
    <x v="453"/>
    <s v="ACQ_I"/>
    <s v="V0-156895"/>
    <d v="2022-11-22T00:00:00"/>
    <s v="TERR."/>
    <n v="245.44"/>
    <s v="30"/>
    <d v="2022-11-24T00:00:00"/>
    <d v="2022-12-24T00:00:00"/>
    <n v="-9"/>
    <n v="21"/>
    <n v="236"/>
    <n v="-2124"/>
    <n v="4956"/>
    <s v="Bonifico"/>
    <d v="2022-12-15T00:00:00"/>
    <s v="13787"/>
    <s v="TERR. BANCO POPOLARE"/>
  </r>
  <r>
    <s v="970602"/>
    <s v="90712"/>
    <x v="453"/>
    <s v="ACQ_I"/>
    <s v="V0-156893"/>
    <d v="2022-11-22T00:00:00"/>
    <s v="TERR."/>
    <n v="122.72"/>
    <s v="30"/>
    <d v="2022-11-24T00:00:00"/>
    <d v="2022-12-24T00:00:00"/>
    <n v="-9"/>
    <n v="21"/>
    <n v="118"/>
    <n v="-1062"/>
    <n v="2478"/>
    <s v="Bonifico"/>
    <d v="2022-12-15T00:00:00"/>
    <s v="13787"/>
    <s v="TERR. BANCO POPOLARE"/>
  </r>
  <r>
    <s v="970603"/>
    <s v="11007"/>
    <x v="761"/>
    <s v="ACQ"/>
    <s v="1/NC"/>
    <d v="2022-11-23T00:00:00"/>
    <s v="KNUST KURPAN: vedi FT nr. 1PA STORNATA INTEGRALMENTE"/>
    <n v="-2885.4"/>
    <s v="30"/>
    <d v="2022-11-24T00:00:00"/>
    <d v="2022-12-24T00:00:00"/>
    <n v="0"/>
    <n v="30"/>
    <n v="-2885.4"/>
    <n v="0"/>
    <n v="-86562"/>
    <s v="Bonifico"/>
    <d v="2022-11-28T00:00:00"/>
    <s v="12790"/>
    <s v="SAN. BANCO POPOLARE CC TESORERIA"/>
  </r>
  <r>
    <s v="970648"/>
    <s v="90676"/>
    <x v="722"/>
    <s v="ACQ"/>
    <s v="12TXLP00005060"/>
    <d v="2022-11-11T00:00:00"/>
    <s v="restit POS 2090703 c/STUDI PRIVATI - RAC 35 - LU-AGO-SETT 2022"/>
    <n v="61"/>
    <s v="60"/>
    <d v="2022-11-24T00:00:00"/>
    <d v="2023-01-23T00:00:00"/>
    <n v="-35"/>
    <n v="25"/>
    <n v="50"/>
    <n v="-1750"/>
    <n v="1250"/>
    <s v="Bonifico"/>
    <d v="2022-12-19T00:00:00"/>
    <s v="13957"/>
    <s v="SAN. BANCO POPOLARE CC TESORERIA"/>
  </r>
  <r>
    <s v="970653"/>
    <s v="101127"/>
    <x v="765"/>
    <s v="ACQ"/>
    <s v="280"/>
    <d v="2022-11-18T00:00:00"/>
    <s v="AVV. FRANCO: incarico per assistenza legale dell'Azienda in merito all'accordo stragiudiziale per successione Bonazzi Antonietta - DECR. 267/21"/>
    <n v="3047.04"/>
    <s v="30"/>
    <d v="2022-11-24T00:00:00"/>
    <d v="2022-12-24T00:00:00"/>
    <n v="-26"/>
    <n v="4"/>
    <n v="2587.04"/>
    <n v="-67263.039999999994"/>
    <n v="10348.16"/>
    <s v="Bonifico"/>
    <d v="2022-11-28T00:00:00"/>
    <s v="12795"/>
    <s v="SAN. BANCO POPOLARE CC TESORERIA"/>
  </r>
  <r>
    <s v="970683"/>
    <s v="90866"/>
    <x v="522"/>
    <s v="ACQ"/>
    <s v="822000298840"/>
    <d v="2022-11-21T00:00:00"/>
    <s v="TERR P.ZZA GARIB CASALM OTT.22 FINE CONV SC 12/12/22"/>
    <n v="315.92"/>
    <s v="60"/>
    <d v="2022-11-24T00:00:00"/>
    <d v="2023-01-23T00:00:00"/>
    <n v="-56"/>
    <n v="4"/>
    <n v="258.95"/>
    <n v="-14501.199999999999"/>
    <n v="1035.8"/>
    <s v="Bonifico"/>
    <d v="2022-11-28T00:00:00"/>
    <s v="12801"/>
    <s v="TERR. BANCO POPOLARE"/>
  </r>
  <r>
    <s v="970684"/>
    <s v="10829"/>
    <x v="537"/>
    <s v="ACQ"/>
    <s v="17"/>
    <d v="2022-11-22T00:00:00"/>
    <s v="SFERRA: attività LP di medico per assistenza COVID-19 - OTTOBRE 2022 (h 248,22 cent)"/>
    <n v="14893"/>
    <s v="30"/>
    <d v="2022-11-24T00:00:00"/>
    <d v="2022-12-24T00:00:00"/>
    <n v="-12"/>
    <n v="18"/>
    <n v="11914.4"/>
    <n v="-142972.79999999999"/>
    <n v="214459.19999999998"/>
    <s v="Bonifico"/>
    <d v="2022-12-12T00:00:00"/>
    <s v="13363"/>
    <s v="SAN. BANCO POPOLARE CC TESORERIA"/>
  </r>
  <r>
    <s v="970794"/>
    <s v="90712"/>
    <x v="453"/>
    <s v="ACQ_I"/>
    <s v="V0-156897"/>
    <d v="2022-11-22T00:00:00"/>
    <s v="TERR."/>
    <n v="122.72"/>
    <s v="30"/>
    <d v="2022-11-24T00:00:00"/>
    <d v="2022-12-24T00:00:00"/>
    <n v="-9"/>
    <n v="21"/>
    <n v="118"/>
    <n v="-1062"/>
    <n v="2478"/>
    <s v="Bonifico"/>
    <d v="2022-12-15T00:00:00"/>
    <s v="13787"/>
    <s v="TERR. BANCO POPOLARE"/>
  </r>
  <r>
    <s v="970798"/>
    <s v="11007"/>
    <x v="761"/>
    <s v="ACQ"/>
    <s v="2PA"/>
    <d v="2022-11-23T00:00:00"/>
    <s v="KNUST KURPAN: attività LP di medico per la copertura di turni al PS POOP - OTTOBRE 2022 (h 48,09')"/>
    <n v="2885.4"/>
    <s v="30"/>
    <d v="2022-11-24T00:00:00"/>
    <d v="2022-12-24T00:00:00"/>
    <n v="-26"/>
    <n v="4"/>
    <n v="2885.4"/>
    <n v="-75020.400000000009"/>
    <n v="11541.6"/>
    <s v="Bonifico"/>
    <d v="2022-11-28T00:00:00"/>
    <s v="12790"/>
    <s v="SAN. BANCO POPOLARE CC TESORERIA"/>
  </r>
  <r>
    <s v="970803"/>
    <s v="90712"/>
    <x v="453"/>
    <s v="ACQ_I"/>
    <s v="V0-156894"/>
    <d v="2022-11-22T00:00:00"/>
    <s v="TERR."/>
    <n v="122.72"/>
    <s v="30"/>
    <d v="2022-11-24T00:00:00"/>
    <d v="2022-12-24T00:00:00"/>
    <n v="-9"/>
    <n v="21"/>
    <n v="118"/>
    <n v="-1062"/>
    <n v="2478"/>
    <s v="Bonifico"/>
    <d v="2022-12-15T00:00:00"/>
    <s v="13787"/>
    <s v="TERR. BANCO POPOLARE"/>
  </r>
  <r>
    <s v="970804"/>
    <s v="90712"/>
    <x v="453"/>
    <s v="ACQ_I"/>
    <s v="V0-156891"/>
    <d v="2022-11-22T00:00:00"/>
    <s v="TERR."/>
    <n v="214.76"/>
    <s v="30"/>
    <d v="2022-11-24T00:00:00"/>
    <d v="2022-12-24T00:00:00"/>
    <n v="-9"/>
    <n v="21"/>
    <n v="206.5"/>
    <n v="-1858.5"/>
    <n v="4336.5"/>
    <s v="Bonifico"/>
    <d v="2022-12-15T00:00:00"/>
    <s v="13787"/>
    <s v="TERR. BANCO POPOLARE"/>
  </r>
  <r>
    <s v="970805"/>
    <s v="90712"/>
    <x v="453"/>
    <s v="ACQ_I"/>
    <s v="V0-156896"/>
    <d v="2022-11-22T00:00:00"/>
    <s v="TERR."/>
    <n v="368.16"/>
    <s v="30"/>
    <d v="2022-11-24T00:00:00"/>
    <d v="2022-12-24T00:00:00"/>
    <n v="-9"/>
    <n v="21"/>
    <n v="354"/>
    <n v="-3186"/>
    <n v="7434"/>
    <s v="Bonifico"/>
    <d v="2022-12-15T00:00:00"/>
    <s v="13787"/>
    <s v="TERR. BANCO POPOLARE"/>
  </r>
  <r>
    <s v="970815"/>
    <s v="94894"/>
    <x v="273"/>
    <s v="ACQ"/>
    <s v="3622119022"/>
    <d v="2022-11-22T00:00:00"/>
    <s v="STORNO PARZ. FATT 3622062518 DEL 16/6/22 GIà PAGATA X MERCE SCADUTA"/>
    <n v="-882.18"/>
    <s v="60"/>
    <d v="2022-11-24T00:00:00"/>
    <d v="2023-01-23T00:00:00"/>
    <n v="0"/>
    <n v="60"/>
    <n v="-801.98"/>
    <n v="0"/>
    <n v="-48118.8"/>
    <s v="Bonifico"/>
    <d v="2022-12-13T00:00:00"/>
    <s v="13416"/>
    <s v="SAN. BANCO POPOLARE CC TESORERIA"/>
  </r>
  <r>
    <s v="970830"/>
    <s v="90712"/>
    <x v="453"/>
    <s v="ACQ_I"/>
    <s v="V0-155387"/>
    <d v="2022-11-17T00:00:00"/>
    <s v="OSPED."/>
    <n v="122.72"/>
    <s v="30"/>
    <d v="2022-11-24T00:00:00"/>
    <d v="2022-12-24T00:00:00"/>
    <n v="-9"/>
    <n v="21"/>
    <n v="118"/>
    <n v="-1062"/>
    <n v="2478"/>
    <s v="Bonifico"/>
    <d v="2022-12-15T00:00:00"/>
    <s v="13802"/>
    <s v="SAN. BANCO POPOLARE CC TESORERIA"/>
  </r>
  <r>
    <s v="973016"/>
    <s v="92743"/>
    <x v="5"/>
    <s v="ACQ"/>
    <s v="226400095"/>
    <d v="2022-11-18T00:00:00"/>
    <s v="SOPRAVV.ATTIVA INTERESSI DI MORA - A STORNO TOT FT 192003466 DEL 17/4/19"/>
    <n v="-107.6"/>
    <s v="60"/>
    <d v="2022-11-25T00:00:00"/>
    <d v="2023-01-24T00:00:00"/>
    <n v="0"/>
    <n v="60"/>
    <n v="-107.6"/>
    <n v="0"/>
    <n v="-6456"/>
    <s v="Bonifico"/>
    <d v="2022-12-05T00:00:00"/>
    <m/>
    <s v="SAN. BANCO POPOLARE CC TESORERIA"/>
  </r>
  <r>
    <s v="973018"/>
    <s v="96491"/>
    <x v="3"/>
    <s v="ACQ"/>
    <s v="22253749"/>
    <d v="2022-11-23T00:00:00"/>
    <s v="NC A STORNO TOT FT 22225861 DEL 20/10/22"/>
    <n v="-787.05"/>
    <s v="60"/>
    <d v="2022-11-25T00:00:00"/>
    <d v="2023-01-24T00:00:00"/>
    <n v="0"/>
    <n v="60"/>
    <n v="-715.5"/>
    <n v="0"/>
    <n v="-42930"/>
    <s v="Bonifico"/>
    <d v="2022-12-13T00:00:00"/>
    <s v="13414"/>
    <s v="SAN. BANCO POPOLARE CC TESORERIA"/>
  </r>
  <r>
    <s v="973021"/>
    <s v="10953"/>
    <x v="671"/>
    <s v="ACQ"/>
    <s v="6/PA"/>
    <d v="2022-11-23T00:00:00"/>
    <s v="DINGI: attività LP di psicologa per progetto GAP c/o SERD CR - OTTOBRE 2022 (h 70,25 cent)"/>
    <n v="1791.38"/>
    <s v="30"/>
    <d v="2022-11-25T00:00:00"/>
    <d v="2022-12-25T00:00:00"/>
    <n v="-27"/>
    <n v="3"/>
    <n v="1791.38"/>
    <n v="-48367.26"/>
    <n v="5374.14"/>
    <s v="Bonifico"/>
    <d v="2022-11-28T00:00:00"/>
    <s v="12787"/>
    <s v="TERR. BANCO POPOLARE"/>
  </r>
  <r>
    <s v="973022"/>
    <s v="10886"/>
    <x v="766"/>
    <s v="ACQ"/>
    <s v="17"/>
    <d v="2022-11-09T00:00:00"/>
    <s v="LEANI CRISTINA: progetto GAP - Anno 2022."/>
    <n v="1800"/>
    <s v="0"/>
    <d v="2022-11-25T00:00:00"/>
    <d v="2022-11-25T00:00:00"/>
    <n v="12"/>
    <n v="12"/>
    <n v="1800"/>
    <n v="21600"/>
    <n v="21600"/>
    <s v="Bonifico"/>
    <d v="2022-12-07T00:00:00"/>
    <s v="13331"/>
    <s v="TERR. BANCO POPOLARE"/>
  </r>
  <r>
    <s v="973051"/>
    <s v="99170"/>
    <x v="767"/>
    <s v="ACQ"/>
    <s v="FPA 1/22"/>
    <d v="2022-11-18T00:00:00"/>
    <s v="CORSO DI UNCINETTO CON UTENTI CRA/CPA CR"/>
    <n v="500"/>
    <s v="60"/>
    <d v="2022-11-25T00:00:00"/>
    <d v="2023-01-24T00:00:00"/>
    <n v="-40"/>
    <n v="20"/>
    <n v="409.84"/>
    <n v="-16393.599999999999"/>
    <n v="8196.7999999999993"/>
    <s v="Bonifico"/>
    <d v="2022-12-15T00:00:00"/>
    <s v="13804"/>
    <s v="SAN. BANCO POPOLARE CC TESORERIA"/>
  </r>
  <r>
    <s v="976009"/>
    <s v="90712"/>
    <x v="453"/>
    <s v="ACQ_I"/>
    <s v="V0-158049"/>
    <d v="2022-11-24T00:00:00"/>
    <s v="OSPED."/>
    <n v="92.04"/>
    <s v="30"/>
    <d v="2022-11-28T00:00:00"/>
    <d v="2022-12-28T00:00:00"/>
    <n v="-13"/>
    <n v="17"/>
    <n v="88.5"/>
    <n v="-1150.5"/>
    <n v="1504.5"/>
    <s v="Bonifico"/>
    <d v="2022-12-15T00:00:00"/>
    <s v="13802"/>
    <s v="SAN. BANCO POPOLARE CC TESORERIA"/>
  </r>
  <r>
    <s v="976049"/>
    <s v="11011"/>
    <x v="768"/>
    <s v="ACQ"/>
    <s v="24"/>
    <d v="2022-11-24T00:00:00"/>
    <s v="LEZIONI DI GIARDINAGGIO CON UTENTI CRA/CPA CR"/>
    <n v="600"/>
    <s v="60"/>
    <d v="2022-11-28T00:00:00"/>
    <d v="2023-01-27T00:00:00"/>
    <n v="-43"/>
    <n v="17"/>
    <n v="491.8"/>
    <n v="-21147.4"/>
    <n v="8360.6"/>
    <s v="Bonifico"/>
    <d v="2022-12-15T00:00:00"/>
    <s v="13803"/>
    <s v="SAN. BANCO POPOLARE CC TESORERIA"/>
  </r>
  <r>
    <s v="976132"/>
    <s v="10634"/>
    <x v="493"/>
    <s v="ACQ"/>
    <s v="SIT0122VE-00202"/>
    <d v="2022-11-23T00:00:00"/>
    <s v="VEDI NC SIT0122VE-00201 DEL 23/11/22 A STORNO TOT FATT."/>
    <n v="4367.6000000000004"/>
    <s v="60"/>
    <d v="2022-11-28T00:00:00"/>
    <d v="2023-01-27T00:00:00"/>
    <n v="0"/>
    <n v="60"/>
    <n v="4367.6000000000004"/>
    <n v="0"/>
    <n v="262056.00000000003"/>
    <s v="Bonifico"/>
    <d v="2022-12-05T00:00:00"/>
    <m/>
    <s v="SAN. BANCO POPOLARE CC TESORERIA"/>
  </r>
  <r>
    <s v="976147"/>
    <s v="10634"/>
    <x v="493"/>
    <s v="ACQ"/>
    <s v="SIT0122VE-00201"/>
    <d v="2022-11-23T00:00:00"/>
    <s v="NC A STORNO TOT FT SIT0122VE-00202 DEL 23/11/22"/>
    <n v="-4367.6000000000004"/>
    <s v="60"/>
    <d v="2022-11-28T00:00:00"/>
    <d v="2023-01-27T00:00:00"/>
    <n v="0"/>
    <n v="60"/>
    <n v="-4367.6000000000004"/>
    <n v="0"/>
    <n v="-262056.00000000003"/>
    <s v="Bonifico"/>
    <d v="2022-12-05T00:00:00"/>
    <m/>
    <s v="SAN. BANCO POPOLARE CC TESORERIA"/>
  </r>
  <r>
    <s v="976155"/>
    <s v="90712"/>
    <x v="453"/>
    <s v="ACQ_I"/>
    <s v="V0-158048"/>
    <d v="2022-11-24T00:00:00"/>
    <s v="TERR."/>
    <n v="245.44"/>
    <s v="30"/>
    <d v="2022-11-28T00:00:00"/>
    <d v="2022-12-28T00:00:00"/>
    <n v="-13"/>
    <n v="17"/>
    <n v="236"/>
    <n v="-3068"/>
    <n v="4012"/>
    <s v="Bonifico"/>
    <d v="2022-12-15T00:00:00"/>
    <s v="13787"/>
    <s v="TERR. BANCO POPOLARE"/>
  </r>
  <r>
    <s v="977068"/>
    <s v="10396"/>
    <x v="691"/>
    <s v="ACQ"/>
    <s v="00098/2022/PA"/>
    <d v="2022-11-28T00:00:00"/>
    <s v="TERR."/>
    <n v="8146.24"/>
    <s v="60"/>
    <d v="2022-11-29T00:00:00"/>
    <d v="2023-01-28T00:00:00"/>
    <n v="-44"/>
    <n v="16"/>
    <n v="8146.24"/>
    <n v="-358434.56"/>
    <n v="130339.84"/>
    <s v="Bonifico"/>
    <d v="2022-12-15T00:00:00"/>
    <s v="13790"/>
    <s v="TERR. BANCO POPOLARE"/>
  </r>
  <r>
    <s v="977172"/>
    <s v="90075"/>
    <x v="57"/>
    <s v="ACQ"/>
    <s v="9300006747"/>
    <d v="2022-11-24T00:00:00"/>
    <s v="NC A STORNO TOT FT 9300005537 DEL 28/10/22 E FT 9300005748 DEL 3/11/22"/>
    <n v="-16848"/>
    <s v="60"/>
    <d v="2022-11-29T00:00:00"/>
    <d v="2023-01-28T00:00:00"/>
    <n v="0"/>
    <n v="60"/>
    <n v="-16200"/>
    <n v="0"/>
    <n v="-972000"/>
    <s v="Bonifico"/>
    <d v="2022-12-19T00:00:00"/>
    <m/>
    <s v="SAN. BANCO POPOLARE CC TESORERIA"/>
  </r>
  <r>
    <s v="980069"/>
    <s v="10641"/>
    <x v="618"/>
    <s v="ACQ"/>
    <s v="10"/>
    <d v="2022-11-03T00:00:00"/>
    <s v="GHIRINGHELLI: attività LP di medico per vaccinazioni COVID - OTTOBRE 2022 (h 95,17 cent)"/>
    <n v="3806.4"/>
    <s v="30"/>
    <d v="2022-11-30T00:00:00"/>
    <d v="2022-12-30T00:00:00"/>
    <n v="-18"/>
    <n v="12"/>
    <n v="3045.12"/>
    <n v="-54812.159999999996"/>
    <n v="36541.440000000002"/>
    <s v="Bonifico"/>
    <d v="2022-12-12T00:00:00"/>
    <s v="13354"/>
    <s v="TERR. BANCO POPOLARE"/>
  </r>
  <r>
    <s v="980084"/>
    <s v="90712"/>
    <x v="453"/>
    <s v="ACQ_I"/>
    <s v="V0-159061"/>
    <d v="2022-11-28T00:00:00"/>
    <s v="TERR."/>
    <n v="368.16"/>
    <s v="30"/>
    <d v="2022-11-30T00:00:00"/>
    <d v="2022-12-30T00:00:00"/>
    <n v="-15"/>
    <n v="15"/>
    <n v="354"/>
    <n v="-5310"/>
    <n v="5310"/>
    <s v="Bonifico"/>
    <d v="2022-12-15T00:00:00"/>
    <s v="13787"/>
    <s v="TERR. BANCO POPOLARE"/>
  </r>
  <r>
    <s v="980088"/>
    <s v="98925"/>
    <x v="438"/>
    <s v="ACQ"/>
    <s v="4305/S3"/>
    <d v="2022-11-20T00:00:00"/>
    <s v="NC A STORNO PARZ. FT 3965/S3 DEL 31/10/22"/>
    <n v="-7.08"/>
    <s v="60"/>
    <d v="2022-11-30T00:00:00"/>
    <d v="2023-01-29T00:00:00"/>
    <n v="0"/>
    <n v="60"/>
    <n v="-5.8"/>
    <n v="0"/>
    <n v="-348"/>
    <s v="Bonifico"/>
    <d v="2022-12-13T00:00:00"/>
    <s v="13412"/>
    <s v="SAN. BANCO POPOLARE CC TESORERIA"/>
  </r>
  <r>
    <s v="980100"/>
    <s v="10483"/>
    <x v="769"/>
    <s v="ACQ"/>
    <s v="FPA 10/22"/>
    <d v="2022-11-28T00:00:00"/>
    <s v="ASLLANI: FT ERRATA vedi NC FPA 11/22"/>
    <n v="5178.2"/>
    <s v="30"/>
    <d v="2022-11-30T00:00:00"/>
    <d v="2022-12-30T00:00:00"/>
    <n v="0"/>
    <n v="30"/>
    <n v="4142.5600000000004"/>
    <n v="0"/>
    <n v="124276.80000000002"/>
    <s v="Bonifico"/>
    <d v="2022-12-23T00:00:00"/>
    <s v="14301"/>
    <s v="SAN. BANCO POPOLARE CC TESORERIA"/>
  </r>
  <r>
    <s v="980114"/>
    <s v="94614"/>
    <x v="262"/>
    <s v="ACQ"/>
    <s v="7172171500"/>
    <d v="2022-11-29T00:00:00"/>
    <s v="NC A STORNO TOT FT 7172147740 DEL 5/10/22"/>
    <n v="-390.4"/>
    <s v="60"/>
    <d v="2022-11-30T00:00:00"/>
    <d v="2023-01-29T00:00:00"/>
    <n v="0"/>
    <n v="60"/>
    <n v="-320"/>
    <n v="0"/>
    <n v="-19200"/>
    <s v="Bonifico"/>
    <d v="2022-12-13T00:00:00"/>
    <s v="13411"/>
    <s v="SAN. BANCO POPOLARE CC TESORERIA"/>
  </r>
  <r>
    <s v="98045"/>
    <s v="96881"/>
    <x v="0"/>
    <s v="ACQ"/>
    <s v="8261269592"/>
    <d v="2021-07-30T00:00:00"/>
    <s v="NUTRIZ CASALE LUGLIO IN ATT NC X DIFF PREZZI VEDI NC 2261021975 13/7/22"/>
    <n v="1195.74"/>
    <s v="60"/>
    <d v="2021-10-07T00:00:00"/>
    <d v="2021-12-06T00:00:00"/>
    <n v="0"/>
    <n v="60"/>
    <n v="1087.04"/>
    <n v="0"/>
    <n v="65222.399999999994"/>
    <s v="Bonifico"/>
    <d v="2022-10-12T00:00:00"/>
    <s v="11150"/>
    <s v="TERR. BANCO POPOLARE"/>
  </r>
  <r>
    <s v="98048"/>
    <s v="96881"/>
    <x v="0"/>
    <s v="ACQ"/>
    <s v="8261269591"/>
    <d v="2021-07-30T00:00:00"/>
    <s v="NUTRIZ LUGLIO CREMONA- IN ATT DI NC X DIFF PREZZI- VEDI NC 2261021974 13/7/22 E NC 2261025144 17/10/22"/>
    <n v="5343.4"/>
    <s v="60"/>
    <d v="2021-10-07T00:00:00"/>
    <d v="2021-12-06T00:00:00"/>
    <n v="0"/>
    <n v="60"/>
    <n v="4857.6400000000003"/>
    <n v="0"/>
    <n v="291458.40000000002"/>
    <s v="Bonifico"/>
    <d v="2022-11-08T00:00:00"/>
    <s v="11893"/>
    <s v="TERR. BANCO POPOLARE"/>
  </r>
  <r>
    <s v="98051"/>
    <s v="96881"/>
    <x v="0"/>
    <s v="ACQ"/>
    <s v="8261259542"/>
    <d v="2021-06-30T00:00:00"/>
    <s v="NUTRIZIONE GIUGNO CR- IN ATT. NC X PREZZI ERRATI VEDI NC 2261021973 13/7/22 E NC 2261025151 17/10/22"/>
    <n v="3608.13"/>
    <s v="60"/>
    <d v="2021-10-07T00:00:00"/>
    <d v="2021-12-06T00:00:00"/>
    <n v="0"/>
    <n v="60"/>
    <n v="3280.12"/>
    <n v="0"/>
    <n v="196807.19999999998"/>
    <s v="Bonifico"/>
    <d v="2022-11-08T00:00:00"/>
    <s v="11893"/>
    <s v="TERR. BANCO POPOLARE"/>
  </r>
  <r>
    <s v="98054"/>
    <s v="96881"/>
    <x v="0"/>
    <s v="ACQ"/>
    <s v="8261277087"/>
    <d v="2021-08-31T00:00:00"/>
    <s v="NUTRIZ AGOSTO CR - IN ATT NC X PREZZI ERRATI - VEDI NC 2261020000 18/5/22 E NC 2261025145 17/10/22"/>
    <n v="3702.12"/>
    <s v="60"/>
    <d v="2021-10-07T00:00:00"/>
    <d v="2021-12-06T00:00:00"/>
    <n v="0"/>
    <n v="60"/>
    <n v="3365.56"/>
    <n v="0"/>
    <n v="201933.6"/>
    <s v="Bonifico"/>
    <d v="2022-11-08T00:00:00"/>
    <s v="11893"/>
    <s v="TERR. BANCO POPOLARE"/>
  </r>
  <r>
    <s v="98057"/>
    <s v="96881"/>
    <x v="0"/>
    <s v="ACQ"/>
    <s v="8261277823"/>
    <d v="2021-09-03T00:00:00"/>
    <s v="NUTRIZIONE AGOSTO CR - IN ATT NC X PREZZI ERRATI-VEDI NC 2261020001 185/5/2022 E NC 2261025146 17/10/22"/>
    <n v="599.02"/>
    <s v="60"/>
    <d v="2021-10-07T00:00:00"/>
    <d v="2021-12-06T00:00:00"/>
    <n v="0"/>
    <n v="60"/>
    <n v="544.55999999999995"/>
    <n v="0"/>
    <n v="32673.599999999999"/>
    <s v="Bonifico"/>
    <d v="2022-11-08T00:00:00"/>
    <s v="11893"/>
    <s v="TERR. BANCO POPOLARE"/>
  </r>
  <r>
    <s v="98059"/>
    <s v="96881"/>
    <x v="0"/>
    <s v="ACQ"/>
    <s v="8261260782"/>
    <d v="2021-07-05T00:00:00"/>
    <s v="NUTRIZ GIUGNO CASALE-IN ATT NC X PREZZI ERRATI VEDI NC 2261021976 DEL 13/7/22"/>
    <n v="102.17"/>
    <s v="60"/>
    <d v="2021-10-07T00:00:00"/>
    <d v="2021-12-06T00:00:00"/>
    <n v="0"/>
    <n v="60"/>
    <n v="92.88"/>
    <n v="0"/>
    <n v="5572.7999999999993"/>
    <s v="Bonifico"/>
    <d v="2022-10-12T00:00:00"/>
    <s v="11150"/>
    <s v="TERR. BANCO POPOLARE"/>
  </r>
  <r>
    <s v="981011"/>
    <s v="93295"/>
    <x v="194"/>
    <s v="ACQ"/>
    <s v="1022203612"/>
    <d v="2022-11-29T00:00:00"/>
    <s v="NC A STORNO PARZ. FT 1022351702 DEL 31/10/22"/>
    <n v="-5026.01"/>
    <s v="60"/>
    <d v="2022-12-01T00:00:00"/>
    <d v="2023-01-30T00:00:00"/>
    <n v="0"/>
    <n v="60"/>
    <n v="-4832.7"/>
    <n v="0"/>
    <n v="-289962"/>
    <s v="Bonifico"/>
    <d v="2022-12-13T00:00:00"/>
    <s v="13417"/>
    <s v="SAN. BANCO POPOLARE CC TESORERIA"/>
  </r>
  <r>
    <s v="981015"/>
    <s v="94720"/>
    <x v="525"/>
    <s v="ACQ"/>
    <s v="04202200007992"/>
    <d v="2022-11-25T00:00:00"/>
    <s v="san via Garibotti CR 0536 per 2022/3 26/5-15/11 sopravv att16/20 € sc28/12"/>
    <n v="137.51"/>
    <s v="60"/>
    <d v="2022-12-01T00:00:00"/>
    <d v="2022-12-28T00:00:00"/>
    <n v="-22"/>
    <n v="38"/>
    <n v="125.01"/>
    <n v="-2750.2200000000003"/>
    <n v="4750.38"/>
    <s v="Bonifico"/>
    <d v="2022-12-06T00:00:00"/>
    <s v="13285"/>
    <s v="SAN. BANCO POPOLARE CC TESORERIA"/>
  </r>
  <r>
    <s v="981016"/>
    <s v="90866"/>
    <x v="522"/>
    <s v="ACQ"/>
    <s v="822000315470"/>
    <d v="2022-11-29T00:00:00"/>
    <s v="TERR VLO MAURINO OTT22 SC 19/12/22"/>
    <n v="110.98"/>
    <s v="60"/>
    <d v="2022-12-01T00:00:00"/>
    <d v="2022-12-19T00:00:00"/>
    <n v="-13"/>
    <n v="47"/>
    <n v="90.97"/>
    <n v="-1182.6099999999999"/>
    <n v="4275.59"/>
    <s v="Bonifico"/>
    <d v="2022-12-06T00:00:00"/>
    <s v="13288"/>
    <s v="TERR. BANCO POPOLARE"/>
  </r>
  <r>
    <s v="98159"/>
    <s v="96881"/>
    <x v="0"/>
    <s v="ACQ"/>
    <s v="8261259543"/>
    <d v="2021-06-30T00:00:00"/>
    <s v="NUTRIZ GIUGNO CASALE--IN ATT NC X PREZZI ERRATI VEDI NC 2261021977 DEL 13/7/22 E NC 2261025152 17/10/22"/>
    <n v="2254.91"/>
    <s v="60"/>
    <d v="2021-10-07T00:00:00"/>
    <d v="2021-12-06T00:00:00"/>
    <n v="0"/>
    <n v="60"/>
    <n v="2049.92"/>
    <n v="0"/>
    <n v="122995.20000000001"/>
    <s v="Bonifico"/>
    <d v="2022-11-08T00:00:00"/>
    <s v="11893"/>
    <s v="TERR. BANCO POPOLARE"/>
  </r>
  <r>
    <s v="983003"/>
    <s v="10986"/>
    <x v="735"/>
    <s v="ACQ"/>
    <s v="FPA 2/22"/>
    <d v="2022-11-30T00:00:00"/>
    <s v="MANGIATORDI: attività LP di medico per la copertura di turni al PS POC - NOVEMBRE 2022 (h 155)"/>
    <n v="9300"/>
    <s v="30"/>
    <d v="2022-12-02T00:00:00"/>
    <d v="2023-01-01T00:00:00"/>
    <n v="-20"/>
    <n v="10"/>
    <n v="9300"/>
    <n v="-186000"/>
    <n v="93000"/>
    <s v="Bonifico"/>
    <d v="2022-12-12T00:00:00"/>
    <s v="13360"/>
    <s v="SAN. BANCO POPOLARE CC TESORERIA"/>
  </r>
  <r>
    <s v="983014"/>
    <s v="90712"/>
    <x v="453"/>
    <s v="ACQ_I"/>
    <s v="V0-159797"/>
    <d v="2022-11-29T00:00:00"/>
    <s v="TERR."/>
    <n v="245.44"/>
    <s v="30"/>
    <d v="2022-12-02T00:00:00"/>
    <d v="2023-01-01T00:00:00"/>
    <n v="-17"/>
    <n v="13"/>
    <n v="236"/>
    <n v="-4012"/>
    <n v="3068"/>
    <s v="Bonifico"/>
    <d v="2022-12-15T00:00:00"/>
    <s v="13787"/>
    <s v="TERR. BANCO POPOLARE"/>
  </r>
  <r>
    <s v="983084"/>
    <s v="10483"/>
    <x v="769"/>
    <s v="ACQ"/>
    <s v="FPA 11/22"/>
    <d v="2022-11-30T00:00:00"/>
    <s v="ASLLANI: vedi FT FPA 10/22 STORNATA INTEGRALMENTE"/>
    <n v="-5178.2"/>
    <s v="30"/>
    <d v="2022-12-02T00:00:00"/>
    <d v="2023-01-01T00:00:00"/>
    <n v="0"/>
    <n v="30"/>
    <n v="-4142.5600000000004"/>
    <n v="0"/>
    <n v="-124276.80000000002"/>
    <s v="Bonifico"/>
    <d v="2022-12-23T00:00:00"/>
    <s v="14301"/>
    <s v="SAN. BANCO POPOLARE CC TESORERIA"/>
  </r>
  <r>
    <s v="983086"/>
    <s v="90712"/>
    <x v="453"/>
    <s v="ACQ_I"/>
    <s v="R2-6341"/>
    <d v="2022-11-29T00:00:00"/>
    <s v="TERR."/>
    <n v="-73.63"/>
    <s v="30"/>
    <d v="2022-12-02T00:00:00"/>
    <d v="2023-01-01T00:00:00"/>
    <n v="0"/>
    <n v="30"/>
    <n v="-70.8"/>
    <n v="0"/>
    <n v="-2124"/>
    <s v="Bonifico"/>
    <d v="2022-12-15T00:00:00"/>
    <s v="13787"/>
    <s v="TERR. BANCO POPOLARE"/>
  </r>
  <r>
    <s v="983087"/>
    <s v="90712"/>
    <x v="453"/>
    <s v="ACQ_I"/>
    <s v="V0-159794"/>
    <d v="2022-11-29T00:00:00"/>
    <s v="TERR."/>
    <n v="245.44"/>
    <s v="30"/>
    <d v="2022-12-02T00:00:00"/>
    <d v="2023-01-01T00:00:00"/>
    <n v="-17"/>
    <n v="13"/>
    <n v="236"/>
    <n v="-4012"/>
    <n v="3068"/>
    <s v="Bonifico"/>
    <d v="2022-12-15T00:00:00"/>
    <s v="13787"/>
    <s v="TERR. BANCO POPOLARE"/>
  </r>
  <r>
    <s v="983095"/>
    <s v="91078"/>
    <x v="644"/>
    <s v="ACQ"/>
    <s v="12"/>
    <d v="2022-11-21T00:00:00"/>
    <s v="MANIGRASSO: attività LP di psicologa per progetto GAP c/o SERD CR - OTTOBRE 2022 (h 81,30')"/>
    <n v="2073.15"/>
    <s v="30"/>
    <d v="2022-12-02T00:00:00"/>
    <d v="2023-01-01T00:00:00"/>
    <n v="-20"/>
    <n v="10"/>
    <n v="2073.15"/>
    <n v="-41463"/>
    <n v="20731.5"/>
    <s v="Bonifico"/>
    <d v="2022-12-12T00:00:00"/>
    <s v="13352"/>
    <s v="TERR. BANCO POPOLARE"/>
  </r>
  <r>
    <s v="983096"/>
    <s v="10704"/>
    <x v="561"/>
    <s v="ACQ"/>
    <s v="24"/>
    <d v="2022-11-30T00:00:00"/>
    <s v="BARESI: attività LP di pediatra per la copertura di turni di guardia e reperibilità - NOVEMBRE 2022 (h 52,10')"/>
    <n v="2605"/>
    <s v="30"/>
    <d v="2022-12-02T00:00:00"/>
    <d v="2023-01-01T00:00:00"/>
    <n v="-20"/>
    <n v="10"/>
    <n v="2605"/>
    <n v="-52100"/>
    <n v="26050"/>
    <s v="Bonifico"/>
    <d v="2022-12-12T00:00:00"/>
    <s v="13358"/>
    <s v="SAN. BANCO POPOLARE CC TESORERIA"/>
  </r>
  <r>
    <s v="983102"/>
    <s v="90712"/>
    <x v="453"/>
    <s v="ACQ_I"/>
    <s v="V0-159795"/>
    <d v="2022-11-29T00:00:00"/>
    <s v="TERR."/>
    <n v="122.72"/>
    <s v="30"/>
    <d v="2022-12-02T00:00:00"/>
    <d v="2023-01-01T00:00:00"/>
    <n v="-17"/>
    <n v="13"/>
    <n v="118"/>
    <n v="-2006"/>
    <n v="1534"/>
    <s v="Bonifico"/>
    <d v="2022-12-15T00:00:00"/>
    <s v="13787"/>
    <s v="TERR. BANCO POPOLARE"/>
  </r>
  <r>
    <s v="983104"/>
    <s v="90712"/>
    <x v="453"/>
    <s v="ACQ_I"/>
    <s v="V0-159796"/>
    <d v="2022-11-29T00:00:00"/>
    <s v="OSPED."/>
    <n v="122.72"/>
    <s v="30"/>
    <d v="2022-12-02T00:00:00"/>
    <d v="2023-01-01T00:00:00"/>
    <n v="-17"/>
    <n v="13"/>
    <n v="118"/>
    <n v="-2006"/>
    <n v="1534"/>
    <s v="Bonifico"/>
    <d v="2022-12-15T00:00:00"/>
    <s v="13802"/>
    <s v="SAN. BANCO POPOLARE CC TESORERIA"/>
  </r>
  <r>
    <s v="984005"/>
    <s v="10698"/>
    <x v="591"/>
    <s v="ACQ"/>
    <s v="9"/>
    <d v="2022-12-01T00:00:00"/>
    <s v="GALFANO: attività LP di infermiere c/o Casa circondariale CR - NOVEMBRE 2022 (h 114,32')"/>
    <n v="3430.06"/>
    <s v="30"/>
    <d v="2022-12-05T00:00:00"/>
    <d v="2023-01-04T00:00:00"/>
    <n v="-23"/>
    <n v="7"/>
    <n v="3430.06"/>
    <n v="-78891.38"/>
    <n v="24010.42"/>
    <s v="Bonifico"/>
    <d v="2022-12-12T00:00:00"/>
    <s v="13357"/>
    <s v="SAN. BANCO POPOLARE CC TESORERIA"/>
  </r>
  <r>
    <s v="984028"/>
    <s v="99355"/>
    <x v="607"/>
    <s v="ACQ"/>
    <s v="33/PA"/>
    <d v="2022-12-01T00:00:00"/>
    <s v="SANTORO: attività LP di medico per la copertura di turni di guardia internistica interdivisionale c/o POC e turni al PS POC - NOVEMBRE 2022 (n. 3 turni + h 103,13')"/>
    <n v="7627.8"/>
    <s v="30"/>
    <d v="2022-12-05T00:00:00"/>
    <d v="2023-01-04T00:00:00"/>
    <n v="-23"/>
    <n v="7"/>
    <n v="6102.24"/>
    <n v="-140351.51999999999"/>
    <n v="42715.68"/>
    <s v="Bonifico"/>
    <d v="2022-12-12T00:00:00"/>
    <s v="13361"/>
    <s v="SAN. BANCO POPOLARE CC TESORERIA"/>
  </r>
  <r>
    <s v="984041"/>
    <s v="10561"/>
    <x v="577"/>
    <s v="ACQ"/>
    <s v="12"/>
    <d v="2022-12-01T00:00:00"/>
    <s v="BONAGLIA: attività LP di medico per vaccinazioni COVID 19 - NOVEMBRE 2022 (h 113,30 cent)"/>
    <n v="4532"/>
    <s v="30"/>
    <d v="2022-12-05T00:00:00"/>
    <d v="2023-01-04T00:00:00"/>
    <n v="-23"/>
    <n v="7"/>
    <n v="3625.6"/>
    <n v="-83388.800000000003"/>
    <n v="25379.200000000001"/>
    <s v="Bonifico"/>
    <d v="2022-12-12T00:00:00"/>
    <s v="13353"/>
    <s v="TERR. BANCO POPOLARE"/>
  </r>
  <r>
    <s v="984054"/>
    <s v="96096"/>
    <x v="560"/>
    <s v="ACQ"/>
    <s v="000000900034007D"/>
    <d v="2022-11-30T00:00:00"/>
    <s v="PEDAGGI AUTOSTRADALI NOVEMBRE"/>
    <n v="513.1"/>
    <s v="60"/>
    <d v="2022-12-05T00:00:00"/>
    <d v="2023-02-03T00:00:00"/>
    <n v="0"/>
    <n v="60"/>
    <n v="420.57"/>
    <n v="0"/>
    <n v="25234.2"/>
    <s v="Bonifico"/>
    <d v="2022-12-30T00:00:00"/>
    <s v="14311"/>
    <s v="SAN. BANCO POPOLARE CC TESORERIA"/>
  </r>
  <r>
    <s v="984064"/>
    <s v="10359"/>
    <x v="581"/>
    <s v="ACQ"/>
    <s v="FPA 12/22"/>
    <d v="2022-12-01T00:00:00"/>
    <s v="SOLDI: attività LP di logopedista per progetti di neuropsichiatria dell'infanzia e adolescenza - NOVEMBRE 2022 (h 128,05 cent)"/>
    <n v="2130.75"/>
    <s v="30"/>
    <d v="2022-12-05T00:00:00"/>
    <d v="2023-01-04T00:00:00"/>
    <n v="-23"/>
    <n v="7"/>
    <n v="2130.75"/>
    <n v="-49007.25"/>
    <n v="14915.25"/>
    <s v="Bonifico"/>
    <d v="2022-12-12T00:00:00"/>
    <s v="13362"/>
    <s v="SAN. BANCO POPOLARE CC TESORERIA"/>
  </r>
  <r>
    <s v="984098"/>
    <s v="90370"/>
    <x v="616"/>
    <s v="ACQ"/>
    <s v="14/FE Novembre 2022"/>
    <d v="2022-12-01T00:00:00"/>
    <s v="FOTI: attività LP di infermiere c/o Casa circondariale CR - NOVEMBRE 2022 (h 135,12')"/>
    <n v="4054.14"/>
    <s v="30"/>
    <d v="2022-12-05T00:00:00"/>
    <d v="2023-01-04T00:00:00"/>
    <n v="-23"/>
    <n v="7"/>
    <n v="4054.14"/>
    <n v="-93245.22"/>
    <n v="28378.98"/>
    <s v="Bonifico"/>
    <d v="2022-12-12T00:00:00"/>
    <s v="13356"/>
    <s v="SAN. BANCO POPOLARE CC TESORERIA"/>
  </r>
  <r>
    <s v="984102"/>
    <s v="96491"/>
    <x v="3"/>
    <s v="ACQ"/>
    <s v="22260145"/>
    <d v="2022-11-30T00:00:00"/>
    <s v="NC A STORNO TOT FATT 22243875 DEL 11/11/22"/>
    <n v="-195"/>
    <s v="60"/>
    <d v="2022-12-05T00:00:00"/>
    <d v="2023-02-03T00:00:00"/>
    <n v="0"/>
    <n v="60"/>
    <n v="-195"/>
    <n v="0"/>
    <n v="-11700"/>
    <s v="Bonifico"/>
    <d v="2022-12-13T00:00:00"/>
    <s v="13414"/>
    <s v="SAN. BANCO POPOLARE CC TESORERIA"/>
  </r>
  <r>
    <s v="987013"/>
    <s v="99980"/>
    <x v="646"/>
    <s v="ACQ"/>
    <s v="24/22"/>
    <d v="2022-12-02T00:00:00"/>
    <s v="BALLESINI: attività LP di psicologa c/o Consultorio Casalmaggiore - NOVEMBRE 2022 (h 92,97 cent)"/>
    <n v="2370.65"/>
    <s v="30"/>
    <d v="2022-12-07T00:00:00"/>
    <d v="2023-01-06T00:00:00"/>
    <n v="-23"/>
    <n v="7"/>
    <n v="2370.65"/>
    <n v="-54524.950000000004"/>
    <n v="16594.55"/>
    <s v="Bonifico"/>
    <d v="2022-12-14T00:00:00"/>
    <s v="13428"/>
    <s v="TERR. BANCO POPOLARE"/>
  </r>
  <r>
    <s v="987014"/>
    <s v="99980"/>
    <x v="646"/>
    <s v="ACQ"/>
    <s v="23/22"/>
    <d v="2022-12-02T00:00:00"/>
    <s v="BALLESINI: attività LP di psicologa c/o Oncologia POC, autorizzate su consultorio - NOVEMBRE 2022 (h 18,15 cent)"/>
    <n v="462.83"/>
    <s v="30"/>
    <d v="2022-12-07T00:00:00"/>
    <d v="2023-01-06T00:00:00"/>
    <n v="-23"/>
    <n v="7"/>
    <n v="462.83"/>
    <n v="-10645.09"/>
    <n v="3239.81"/>
    <s v="Bonifico"/>
    <d v="2022-12-14T00:00:00"/>
    <s v="13428"/>
    <s v="TERR. BANCO POPOLARE"/>
  </r>
  <r>
    <s v="987016"/>
    <s v="90955"/>
    <x v="645"/>
    <s v="ACQ"/>
    <s v="30/22"/>
    <d v="2022-12-04T00:00:00"/>
    <s v="BORGHESI: attività LP di anestesia e rianimazione c/o POOP - NOVEMBRE 2022 (h 79,83cent SALA OP. + h 0 PRERICOV.)"/>
    <n v="4790"/>
    <s v="30"/>
    <d v="2022-12-07T00:00:00"/>
    <d v="2023-01-06T00:00:00"/>
    <n v="-23"/>
    <n v="7"/>
    <n v="3832"/>
    <n v="-88136"/>
    <n v="26824"/>
    <s v="Bonifico"/>
    <d v="2022-12-14T00:00:00"/>
    <s v="13430"/>
    <s v="SAN. BANCO POPOLARE CC TESORERIA"/>
  </r>
  <r>
    <s v="987017"/>
    <s v="101019"/>
    <x v="585"/>
    <s v="ACQ"/>
    <s v="12/E/22"/>
    <d v="2022-12-02T00:00:00"/>
    <s v="BUSSINI: attività LP di psicologa per progetti c/o Dipartimento di Salute Mentale POC - NOVEMBRE 2022 (h 159)"/>
    <n v="4054.5"/>
    <s v="30"/>
    <d v="2022-12-07T00:00:00"/>
    <d v="2023-01-06T00:00:00"/>
    <n v="-23"/>
    <n v="7"/>
    <n v="4054.5"/>
    <n v="-93253.5"/>
    <n v="28381.5"/>
    <s v="Bonifico"/>
    <d v="2022-12-14T00:00:00"/>
    <s v="13431"/>
    <s v="SAN. BANCO POPOLARE CC TESORERIA"/>
  </r>
  <r>
    <s v="987018"/>
    <s v="100893"/>
    <x v="647"/>
    <s v="ACQ"/>
    <s v="11/001/22"/>
    <d v="2022-11-30T00:00:00"/>
    <s v="BIASSI: attività LP di medico c/o Casa circondariale CR + attività di medico turni di guarda internistica interdivisionale c/o POC - NOVEMBRE 2022 (h 280,17') (n. 11 turni)"/>
    <n v="15085.95"/>
    <s v="30"/>
    <d v="2022-12-07T00:00:00"/>
    <d v="2023-01-06T00:00:00"/>
    <n v="-22"/>
    <n v="8"/>
    <n v="12068.76"/>
    <n v="-265512.72000000003"/>
    <n v="96550.080000000002"/>
    <s v="Bonifico"/>
    <d v="2022-12-15T00:00:00"/>
    <s v="13728"/>
    <s v="SAN. BANCO POPOLARE CC TESORERIA"/>
  </r>
  <r>
    <s v="988010"/>
    <s v="90712"/>
    <x v="453"/>
    <s v="ACQ_I"/>
    <s v="V0-160543"/>
    <d v="2022-11-30T00:00:00"/>
    <s v="OSPED."/>
    <n v="122.72"/>
    <s v="30"/>
    <d v="2022-12-07T00:00:00"/>
    <d v="2023-01-06T00:00:00"/>
    <n v="-22"/>
    <n v="8"/>
    <n v="118"/>
    <n v="-2596"/>
    <n v="944"/>
    <s v="Bonifico"/>
    <d v="2022-12-15T00:00:00"/>
    <s v="13802"/>
    <s v="SAN. BANCO POPOLARE CC TESORERIA"/>
  </r>
  <r>
    <s v="988022"/>
    <s v="10641"/>
    <x v="618"/>
    <s v="ACQ"/>
    <s v="11"/>
    <d v="2022-12-01T00:00:00"/>
    <s v="GHIRINGHELLI: attività LP di medico per vaccinazioni COVID - NOVEMBRE 2022 (h 121,23 cent)"/>
    <n v="4849.2"/>
    <s v="30"/>
    <d v="2022-12-07T00:00:00"/>
    <d v="2023-01-06T00:00:00"/>
    <n v="-23"/>
    <n v="7"/>
    <n v="3879.36"/>
    <n v="-89225.279999999999"/>
    <n v="27155.52"/>
    <s v="Bonifico"/>
    <d v="2022-12-14T00:00:00"/>
    <s v="13426"/>
    <s v="TERR. BANCO POPOLARE"/>
  </r>
  <r>
    <s v="988028"/>
    <s v="100972"/>
    <x v="587"/>
    <s v="ACQ"/>
    <s v="14"/>
    <d v="2022-12-02T00:00:00"/>
    <s v="BULGARI: attività LP di infermiere c/o Casa circondariale CR - NOVEMBRE 2022 (h 136,70 cent)"/>
    <n v="4101.55"/>
    <s v="30"/>
    <d v="2022-12-07T00:00:00"/>
    <d v="2023-01-06T00:00:00"/>
    <n v="-22"/>
    <n v="8"/>
    <n v="4101.55"/>
    <n v="-90234.1"/>
    <n v="32812.400000000001"/>
    <s v="Bonifico"/>
    <d v="2022-12-15T00:00:00"/>
    <s v="13729"/>
    <s v="SAN. BANCO POPOLARE CC TESORERIA"/>
  </r>
  <r>
    <s v="988035"/>
    <s v="10245"/>
    <x v="559"/>
    <s v="ACQ"/>
    <s v="000000414030841P"/>
    <d v="2022-11-30T00:00:00"/>
    <s v="SOSTE E PARGHEGGI NOVEMBRE 22"/>
    <n v="24.7"/>
    <s v="60"/>
    <d v="2022-12-07T00:00:00"/>
    <d v="2023-02-05T00:00:00"/>
    <n v="-37"/>
    <n v="23"/>
    <n v="24.7"/>
    <n v="-913.9"/>
    <n v="568.1"/>
    <s v="Bonifico"/>
    <d v="2022-12-30T00:00:00"/>
    <s v="14313"/>
    <s v="SAN. BANCO POPOLARE CC TESORERIA"/>
  </r>
  <r>
    <s v="988043"/>
    <s v="97990"/>
    <x v="712"/>
    <s v="ACQ"/>
    <s v="4600000201"/>
    <d v="2022-11-30T00:00:00"/>
    <s v="Aggiorn &quot;L'utilizzo dei big data...&quot; - 11/10/22 - VEDI ACQ 26560/22 A STORNO TOTALE"/>
    <n v="-350"/>
    <s v="60"/>
    <d v="2022-12-07T00:00:00"/>
    <d v="2023-02-05T00:00:00"/>
    <n v="0"/>
    <n v="60"/>
    <n v="-350"/>
    <n v="0"/>
    <n v="-21000"/>
    <s v="Bonifico"/>
    <d v="2022-12-20T00:00:00"/>
    <s v="14145"/>
    <s v="SAN. BANCO POPOLARE CC TESORERIA"/>
  </r>
  <r>
    <s v="988090"/>
    <s v="100999"/>
    <x v="613"/>
    <s v="ACQ"/>
    <s v="15/001"/>
    <d v="2022-12-03T00:00:00"/>
    <s v="PANNI Mauro: docenza al Corso ”Antincendio Rischio Elevato”, 48h tutor) - Periodo: 07, 08, 09 e 11/11/2022. "/>
    <n v="2399.56"/>
    <s v="30"/>
    <d v="2022-12-07T00:00:00"/>
    <d v="2023-01-06T00:00:00"/>
    <n v="-17"/>
    <n v="13"/>
    <n v="2006.19"/>
    <n v="-34105.230000000003"/>
    <n v="26080.47"/>
    <s v="Bonifico"/>
    <d v="2022-12-20T00:00:00"/>
    <s v="14136"/>
    <s v="SAN. BANCO POPOLARE CC TESORERIA"/>
  </r>
  <r>
    <s v="988095"/>
    <s v="90712"/>
    <x v="453"/>
    <s v="ACQ_I"/>
    <s v="V0-161754"/>
    <d v="2022-12-01T00:00:00"/>
    <s v="TERR."/>
    <n v="184.08"/>
    <s v="30"/>
    <d v="2022-12-07T00:00:00"/>
    <d v="2023-01-06T00:00:00"/>
    <n v="-22"/>
    <n v="8"/>
    <n v="177"/>
    <n v="-3894"/>
    <n v="1416"/>
    <s v="Bonifico"/>
    <d v="2022-12-15T00:00:00"/>
    <s v="13787"/>
    <s v="TERR. BANCO POPOLARE"/>
  </r>
  <r>
    <s v="988102"/>
    <s v="10881"/>
    <x v="603"/>
    <s v="ACQ"/>
    <s v="FPA 6/22"/>
    <d v="2022-12-02T00:00:00"/>
    <s v="ABU ABIED: attività LP di medico per la copertura di turni al PS POC - NOVEMBRE 2022 (h 163.54')"/>
    <n v="9812.4"/>
    <s v="30"/>
    <d v="2022-12-07T00:00:00"/>
    <d v="2023-01-06T00:00:00"/>
    <n v="-23"/>
    <n v="7"/>
    <n v="9812.4"/>
    <n v="-225685.19999999998"/>
    <n v="68686.8"/>
    <s v="Bonifico"/>
    <d v="2022-12-14T00:00:00"/>
    <s v="13429"/>
    <s v="SAN. BANCO POPOLARE CC TESORERIA"/>
  </r>
  <r>
    <s v="988105"/>
    <s v="92500"/>
    <x v="709"/>
    <s v="ACQ"/>
    <s v="0220040578"/>
    <d v="2022-12-01T00:00:00"/>
    <s v="NC A STORNO PARZIALE FT 0220039371 DEL 25/10/22 PER RESO MERCE NON CONFORME"/>
    <n v="-1649.44"/>
    <s v="60"/>
    <d v="2022-12-07T00:00:00"/>
    <d v="2023-02-05T00:00:00"/>
    <n v="0"/>
    <n v="60"/>
    <n v="-1352"/>
    <n v="0"/>
    <n v="-81120"/>
    <s v="Bonifico"/>
    <d v="2022-12-13T00:00:00"/>
    <s v="13413"/>
    <s v="SAN. BANCO POPOLARE CC TESORERIA"/>
  </r>
  <r>
    <s v="988114"/>
    <s v="90866"/>
    <x v="522"/>
    <s v="ACQ"/>
    <s v="822000318852"/>
    <d v="2022-12-01T00:00:00"/>
    <s v="SAN APP.PSIC V,GARIBOTTI 0536 PER 1/9-31/10/22 SC 21/12/22"/>
    <n v="364.11"/>
    <s v="60"/>
    <d v="2022-12-07T00:00:00"/>
    <d v="2022-12-21T00:00:00"/>
    <n v="-8"/>
    <n v="52"/>
    <n v="298.45"/>
    <n v="-2387.6"/>
    <n v="15519.4"/>
    <s v="Bonifico"/>
    <d v="2022-12-13T00:00:00"/>
    <s v="13376"/>
    <s v="SAN. BANCO POPOLARE CC TESORERIA"/>
  </r>
  <r>
    <s v="988131"/>
    <s v="100655"/>
    <x v="670"/>
    <s v="ACQ"/>
    <s v="22004850"/>
    <d v="2022-12-01T00:00:00"/>
    <s v="MANTNIM 2° PATENTINO AL 30/11/23"/>
    <n v="99.06"/>
    <s v="60"/>
    <d v="2022-12-07T00:00:00"/>
    <d v="2023-02-05T00:00:00"/>
    <n v="-54"/>
    <n v="6"/>
    <n v="83"/>
    <n v="-4482"/>
    <n v="498"/>
    <s v="Bonifico"/>
    <d v="2022-12-13T00:00:00"/>
    <s v="13377"/>
    <s v="SAN. BANCO POPOLARE CC TESORERIA"/>
  </r>
  <r>
    <s v="988146"/>
    <s v="10943"/>
    <x v="637"/>
    <s v="ACQ"/>
    <s v="11"/>
    <d v="2022-12-02T00:00:00"/>
    <s v="FURREGONI: attività LP di psicologo con risorse DL 73/2021 art. 33 c. 3 - NOVEMBRE 2022 (h 74,15')"/>
    <n v="2966"/>
    <s v="30"/>
    <d v="2022-12-07T00:00:00"/>
    <d v="2023-01-06T00:00:00"/>
    <n v="-23"/>
    <n v="7"/>
    <n v="2384.4299999999998"/>
    <n v="-54841.89"/>
    <n v="16691.009999999998"/>
    <s v="Bonifico"/>
    <d v="2022-12-14T00:00:00"/>
    <s v="13434"/>
    <s v="SAN. BANCO POPOLARE CC TESORERIA"/>
  </r>
  <r>
    <s v="988148"/>
    <s v="10606"/>
    <x v="604"/>
    <s v="ACQ"/>
    <s v="12"/>
    <d v="2022-12-01T00:00:00"/>
    <s v="RIZZO: attività LP di infermiere c/o la Casa Circondariale - NOVEMBRE 2022 (h 114,29')"/>
    <n v="3429.16"/>
    <s v="30"/>
    <d v="2022-12-07T00:00:00"/>
    <d v="2023-01-06T00:00:00"/>
    <n v="-22"/>
    <n v="8"/>
    <n v="3429.16"/>
    <n v="-75441.51999999999"/>
    <n v="27433.279999999999"/>
    <s v="Bonifico"/>
    <d v="2022-12-15T00:00:00"/>
    <s v="13735"/>
    <s v="SAN. BANCO POPOLARE CC TESORERIA"/>
  </r>
  <r>
    <s v="988158"/>
    <s v="10370"/>
    <x v="625"/>
    <s v="ACQ"/>
    <s v="12/001"/>
    <d v="2022-12-05T00:00:00"/>
    <s v="TRUCCO: consulenza informatica c/o SIA POC - NOVEMBRE 2022 (h 68)"/>
    <n v="2489.13"/>
    <s v="30"/>
    <d v="2022-12-07T00:00:00"/>
    <d v="2023-01-06T00:00:00"/>
    <n v="-22"/>
    <n v="8"/>
    <n v="2081.08"/>
    <n v="-45783.759999999995"/>
    <n v="16648.64"/>
    <s v="Bonifico"/>
    <d v="2022-12-15T00:00:00"/>
    <s v="13742"/>
    <s v="SAN. BANCO POPOLARE CC TESORERIA"/>
  </r>
  <r>
    <s v="988160"/>
    <s v="90712"/>
    <x v="453"/>
    <s v="ACQ_I"/>
    <s v="V0-161752"/>
    <d v="2022-12-01T00:00:00"/>
    <s v="OSPED."/>
    <n v="122.72"/>
    <s v="30"/>
    <d v="2022-12-07T00:00:00"/>
    <d v="2023-01-06T00:00:00"/>
    <n v="-22"/>
    <n v="8"/>
    <n v="118"/>
    <n v="-2596"/>
    <n v="944"/>
    <s v="Bonifico"/>
    <d v="2022-12-15T00:00:00"/>
    <s v="13802"/>
    <s v="SAN. BANCO POPOLARE CC TESORERIA"/>
  </r>
  <r>
    <s v="988210"/>
    <s v="90459"/>
    <x v="605"/>
    <s v="ACQ"/>
    <s v="FPA 12/22"/>
    <d v="2022-12-01T00:00:00"/>
    <s v="VINCI: attività LP di psicomotricista per progetti in neuropsichiatria infantile e adolescenza - NOVEMBRE 2022 (h 158,22')"/>
    <n v="2632.78"/>
    <s v="30"/>
    <d v="2022-12-07T00:00:00"/>
    <d v="2023-01-06T00:00:00"/>
    <n v="-23"/>
    <n v="7"/>
    <n v="2632.78"/>
    <n v="-60553.94"/>
    <n v="18429.460000000003"/>
    <s v="Bonifico"/>
    <d v="2022-12-14T00:00:00"/>
    <s v="13439"/>
    <s v="SAN. BANCO POPOLARE CC TESORERIA"/>
  </r>
  <r>
    <s v="988213"/>
    <s v="98356"/>
    <x v="580"/>
    <s v="ACQ"/>
    <s v="13/PA-2022"/>
    <d v="2022-12-01T00:00:00"/>
    <s v="STEFANONI: attività LP di psicologo per aree di intervento progettuali c/o Dip. Salute mentale POC - NOVEMBRE 2022 (h 162,87 cent)"/>
    <n v="4153.1000000000004"/>
    <s v="30"/>
    <d v="2022-12-07T00:00:00"/>
    <d v="2023-01-06T00:00:00"/>
    <n v="-23"/>
    <n v="7"/>
    <n v="4153.1000000000004"/>
    <n v="-95521.3"/>
    <n v="29071.700000000004"/>
    <s v="Bonifico"/>
    <d v="2022-12-14T00:00:00"/>
    <s v="13437"/>
    <s v="SAN. BANCO POPOLARE CC TESORERIA"/>
  </r>
  <r>
    <s v="988220"/>
    <s v="10830"/>
    <x v="659"/>
    <s v="ACQ"/>
    <s v="FATTPA 5_22"/>
    <d v="2022-12-03T00:00:00"/>
    <s v="INVERNICI: FT ERRATA vedi NC FATTPA 6_PA"/>
    <n v="2555.1"/>
    <s v="30"/>
    <d v="2022-12-07T00:00:00"/>
    <d v="2023-01-06T00:00:00"/>
    <n v="0"/>
    <n v="30"/>
    <n v="2555.1"/>
    <n v="0"/>
    <n v="76653"/>
    <s v="Bonifico"/>
    <d v="2022-12-15T00:00:00"/>
    <s v="13726"/>
    <s v="SAN. BANCO POPOLARE CC TESORERIA"/>
  </r>
  <r>
    <s v="988222"/>
    <s v="91078"/>
    <x v="644"/>
    <s v="ACQ"/>
    <s v="13"/>
    <d v="2022-12-02T00:00:00"/>
    <s v="MANIGRASSO: attività LP di psicologa per progetto GAP c/o SERD CR - NOVEMBRE 2022 (h 113,34')"/>
    <n v="2890.17"/>
    <s v="30"/>
    <d v="2022-12-07T00:00:00"/>
    <d v="2023-01-06T00:00:00"/>
    <n v="-23"/>
    <n v="7"/>
    <n v="2890.17"/>
    <n v="-66473.91"/>
    <n v="20231.190000000002"/>
    <s v="Bonifico"/>
    <d v="2022-12-14T00:00:00"/>
    <s v="13427"/>
    <s v="TERR. BANCO POPOLARE"/>
  </r>
  <r>
    <s v="988225"/>
    <s v="98139"/>
    <x v="630"/>
    <s v="ACQ"/>
    <s v="757"/>
    <d v="2022-12-05T00:00:00"/>
    <s v="MAMELLI: attività LP di psicologa c/o Casa circondariale CR - NOVEMBRE 2022 (h 104,59')"/>
    <n v="2667.05"/>
    <s v="30"/>
    <d v="2022-12-07T00:00:00"/>
    <d v="2023-01-06T00:00:00"/>
    <n v="-22"/>
    <n v="8"/>
    <n v="2144.1"/>
    <n v="-47170.2"/>
    <n v="17152.8"/>
    <s v="Bonifico"/>
    <d v="2022-12-15T00:00:00"/>
    <s v="13733"/>
    <s v="SAN. BANCO POPOLARE CC TESORERIA"/>
  </r>
  <r>
    <s v="988231"/>
    <s v="10577"/>
    <x v="703"/>
    <s v="ACQ"/>
    <s v="FE-2022-000012"/>
    <d v="2022-12-02T00:00:00"/>
    <s v="CARUSO: attività LP di psicologo per aree di intervento progettuale c/o Psichiatria POOP - NOVEMBRE 2022 (h 145,54')"/>
    <n v="3711.27"/>
    <s v="30"/>
    <d v="2022-12-07T00:00:00"/>
    <d v="2023-01-06T00:00:00"/>
    <n v="-23"/>
    <n v="7"/>
    <n v="3711.27"/>
    <n v="-85359.21"/>
    <n v="25978.89"/>
    <s v="Bonifico"/>
    <d v="2022-12-14T00:00:00"/>
    <s v="13432"/>
    <s v="SAN. BANCO POPOLARE CC TESORERIA"/>
  </r>
  <r>
    <s v="988235"/>
    <s v="10816"/>
    <x v="614"/>
    <s v="ACQ"/>
    <s v="1079"/>
    <d v="2022-11-04T00:00:00"/>
    <s v="DANIELI: attività LP di medico specialista di oftalmologia c/o Osp. Soresina - OTTOBRE 2022 (h 30,42')"/>
    <n v="762.5"/>
    <s v="30"/>
    <d v="2022-12-07T00:00:00"/>
    <d v="2023-01-06T00:00:00"/>
    <n v="-23"/>
    <n v="7"/>
    <n v="610.4"/>
    <n v="-14039.199999999999"/>
    <n v="4272.8"/>
    <s v="Bonifico"/>
    <d v="2022-12-14T00:00:00"/>
    <s v="13433"/>
    <s v="SAN. BANCO POPOLARE CC TESORERIA"/>
  </r>
  <r>
    <s v="988238"/>
    <s v="10951"/>
    <x v="673"/>
    <s v="ACQ"/>
    <s v="61"/>
    <d v="2022-11-04T00:00:00"/>
    <s v="GANDOLFO: attività LP di psicologo con risorse DL 73/2021 art. 33 c. 3 - OTTOBRE 2022 (h 85,14')"/>
    <n v="3405.97"/>
    <s v="30"/>
    <d v="2022-12-07T00:00:00"/>
    <d v="2023-01-06T00:00:00"/>
    <n v="-23"/>
    <n v="7"/>
    <n v="2738.13"/>
    <n v="-62976.990000000005"/>
    <n v="19166.91"/>
    <s v="Bonifico"/>
    <d v="2022-12-14T00:00:00"/>
    <s v="13435"/>
    <s v="SAN. BANCO POPOLARE CC TESORERIA"/>
  </r>
  <r>
    <s v="988282"/>
    <s v="97690"/>
    <x v="649"/>
    <s v="ACQ"/>
    <s v="13/PA"/>
    <d v="2022-11-30T00:00:00"/>
    <s v="MAHAGNE: attività LP di medico c/o Casa circondariale di CR - NOVEMBRE 2022 (h 388)"/>
    <n v="13580"/>
    <s v="30"/>
    <d v="2022-12-07T00:00:00"/>
    <d v="2023-01-06T00:00:00"/>
    <n v="-22"/>
    <n v="8"/>
    <n v="10864"/>
    <n v="-239008"/>
    <n v="86912"/>
    <s v="Bonifico"/>
    <d v="2022-12-15T00:00:00"/>
    <s v="13732"/>
    <s v="SAN. BANCO POPOLARE CC TESORERIA"/>
  </r>
  <r>
    <s v="988284"/>
    <s v="10816"/>
    <x v="614"/>
    <s v="ACQ"/>
    <s v="1201"/>
    <d v="2022-12-02T00:00:00"/>
    <s v="DANIELI: attività LP di medico specialista di oftalmologia c/o Osp. Soresina - NOVEMBRE 2022 (h 24,40')"/>
    <n v="612"/>
    <s v="30"/>
    <d v="2022-12-07T00:00:00"/>
    <d v="2023-01-06T00:00:00"/>
    <n v="-23"/>
    <n v="7"/>
    <n v="490"/>
    <n v="-11270"/>
    <n v="3430"/>
    <s v="Bonifico"/>
    <d v="2022-12-14T00:00:00"/>
    <s v="13433"/>
    <s v="SAN. BANCO POPOLARE CC TESORERIA"/>
  </r>
  <r>
    <s v="988312"/>
    <s v="10852"/>
    <x v="708"/>
    <s v="ACQ"/>
    <s v="10/2022"/>
    <d v="2022-11-30T00:00:00"/>
    <s v="MONDINI: attività LP di medico NPI con risorse DL 73/2021 art. 33 - OTTOBRE 2022 (h 90)"/>
    <n v="3600"/>
    <s v="30"/>
    <d v="2022-12-07T00:00:00"/>
    <d v="2023-01-06T00:00:00"/>
    <n v="-23"/>
    <n v="7"/>
    <n v="3600"/>
    <n v="-82800"/>
    <n v="25200"/>
    <s v="Bonifico"/>
    <d v="2022-12-14T00:00:00"/>
    <s v="13436"/>
    <s v="SAN. BANCO POPOLARE CC TESORERIA"/>
  </r>
  <r>
    <s v="988333"/>
    <s v="90712"/>
    <x v="453"/>
    <s v="ACQ_I"/>
    <s v="V0-161753"/>
    <d v="2022-12-01T00:00:00"/>
    <s v="TERR."/>
    <n v="245.44"/>
    <s v="30"/>
    <d v="2022-12-07T00:00:00"/>
    <d v="2023-01-06T00:00:00"/>
    <n v="-22"/>
    <n v="8"/>
    <n v="236"/>
    <n v="-5192"/>
    <n v="1888"/>
    <s v="Bonifico"/>
    <d v="2022-12-15T00:00:00"/>
    <s v="13787"/>
    <s v="TERR. BANCO POPOLARE"/>
  </r>
  <r>
    <s v="988385"/>
    <s v="100999"/>
    <x v="613"/>
    <s v="ACQ"/>
    <s v="19/001"/>
    <d v="2022-12-03T00:00:00"/>
    <s v="PANNI Mauro: docenza al Corso ”Gestione Emergenza Incendio”, centralino POC) - Periodo: 17 e 21/11/2022."/>
    <n v="399.93"/>
    <s v="30"/>
    <d v="2022-12-07T00:00:00"/>
    <d v="2023-01-06T00:00:00"/>
    <n v="-17"/>
    <n v="13"/>
    <n v="334.37"/>
    <n v="-5684.29"/>
    <n v="4346.8100000000004"/>
    <s v="Bonifico"/>
    <d v="2022-12-20T00:00:00"/>
    <s v="14136"/>
    <s v="SAN. BANCO POPOLARE CC TESORERIA"/>
  </r>
  <r>
    <s v="988396"/>
    <s v="90489"/>
    <x v="648"/>
    <s v="ACQ"/>
    <s v="14"/>
    <d v="2022-12-04T00:00:00"/>
    <s v="VAILATI: attività LP di educatore professionale per progetti NPIA - NOVEMBRE 2022 (h 124,09')"/>
    <n v="1985.44"/>
    <s v="30"/>
    <d v="2022-12-07T00:00:00"/>
    <d v="2023-01-06T00:00:00"/>
    <n v="-23"/>
    <n v="7"/>
    <n v="1985.44"/>
    <n v="-45665.120000000003"/>
    <n v="13898.08"/>
    <s v="Bonifico"/>
    <d v="2022-12-14T00:00:00"/>
    <s v="13438"/>
    <s v="SAN. BANCO POPOLARE CC TESORERIA"/>
  </r>
  <r>
    <s v="990005"/>
    <s v="90866"/>
    <x v="522"/>
    <s v="ACQ"/>
    <s v="822000312511"/>
    <d v="2022-11-28T00:00:00"/>
    <s v="febb-mar21 ricalc 118Piadena vedi coge 4549 sopravv p."/>
    <n v="13.31"/>
    <s v="60"/>
    <d v="2022-12-12T00:00:00"/>
    <d v="2023-02-10T00:00:00"/>
    <n v="-59"/>
    <n v="1"/>
    <n v="10.91"/>
    <n v="-643.69000000000005"/>
    <n v="10.91"/>
    <s v="Bonifico"/>
    <d v="2022-12-13T00:00:00"/>
    <s v="13376"/>
    <s v="SAN. BANCO POPOLARE CC TESORERIA"/>
  </r>
  <r>
    <s v="990025"/>
    <s v="10420"/>
    <x v="770"/>
    <s v="ACQ"/>
    <s v="20/2.001"/>
    <d v="2022-11-20T00:00:00"/>
    <s v="GRITTI MARIA CHIARA: Anno 2022 - PROGETTO GAP Consulenze formative. "/>
    <n v="3733.2"/>
    <s v="0"/>
    <d v="2022-12-12T00:00:00"/>
    <d v="2022-12-12T00:00:00"/>
    <n v="8"/>
    <n v="8"/>
    <n v="3133.2"/>
    <n v="25065.599999999999"/>
    <n v="25065.599999999999"/>
    <s v="Bonifico"/>
    <d v="2022-12-20T00:00:00"/>
    <s v="14133"/>
    <s v="TERR. BANCO POPOLARE"/>
  </r>
  <r>
    <s v="990036"/>
    <s v="10830"/>
    <x v="659"/>
    <s v="ACQ"/>
    <s v="FATTPA 6_22"/>
    <d v="2022-12-06T00:00:00"/>
    <s v="INVERNICI: vedi FT FATTPA 5_22 STORNATA INTEGRALMENTE"/>
    <n v="-2555.1"/>
    <s v="30"/>
    <d v="2022-12-12T00:00:00"/>
    <d v="2023-01-11T00:00:00"/>
    <n v="0"/>
    <n v="30"/>
    <n v="-2555.1"/>
    <n v="0"/>
    <n v="-76653"/>
    <s v="Bonifico"/>
    <d v="2022-12-15T00:00:00"/>
    <s v="13726"/>
    <s v="SAN. BANCO POPOLARE CC TESORERIA"/>
  </r>
  <r>
    <s v="992056"/>
    <s v="10562"/>
    <x v="660"/>
    <s v="ACQ"/>
    <s v="000014-2022"/>
    <d v="2022-12-05T00:00:00"/>
    <s v="FARIO: attività LP di psichiatra POOP - NOVEMBRE 2022 (h 111,76 cent)"/>
    <n v="6705.6"/>
    <s v="30"/>
    <d v="2022-12-14T00:00:00"/>
    <d v="2023-01-13T00:00:00"/>
    <n v="-29"/>
    <n v="1"/>
    <n v="5364.48"/>
    <n v="-155569.91999999998"/>
    <n v="5364.48"/>
    <s v="Bonifico"/>
    <d v="2022-12-15T00:00:00"/>
    <s v="13737"/>
    <s v="SAN. BANCO POPOLARE CC TESORERIA"/>
  </r>
  <r>
    <s v="992058"/>
    <s v="91011"/>
    <x v="574"/>
    <s v="ACQ"/>
    <s v="16"/>
    <d v="2022-12-05T00:00:00"/>
    <s v="KOLTSOVA: attività LP di pediatra per la copertura di turni e reperibilità c/o POOP - NOVEMBRE 2022 (h 152,41')"/>
    <n v="7620.5"/>
    <s v="30"/>
    <d v="2022-12-14T00:00:00"/>
    <d v="2023-01-13T00:00:00"/>
    <n v="-29"/>
    <n v="1"/>
    <n v="6096.4"/>
    <n v="-176795.59999999998"/>
    <n v="6096.4"/>
    <s v="Bonifico"/>
    <d v="2022-12-15T00:00:00"/>
    <s v="13739"/>
    <s v="SAN. BANCO POPOLARE CC TESORERIA"/>
  </r>
  <r>
    <s v="992114"/>
    <s v="10830"/>
    <x v="659"/>
    <s v="ACQ"/>
    <s v="FATTPA 7_22"/>
    <d v="2022-12-06T00:00:00"/>
    <s v="INVERNICI: attività LP di psicologa per progetto AUTER / CUP F15F21002140001 - NOVEMBRE 2022 (h 100,20 cent)"/>
    <n v="2555.1"/>
    <s v="30"/>
    <d v="2022-12-14T00:00:00"/>
    <d v="2023-01-13T00:00:00"/>
    <n v="-29"/>
    <n v="1"/>
    <n v="2555.1"/>
    <n v="-74097.899999999994"/>
    <n v="2555.1"/>
    <s v="Bonifico"/>
    <d v="2022-12-15T00:00:00"/>
    <s v="13726"/>
    <s v="SAN. BANCO POPOLARE CC TESORERIA"/>
  </r>
  <r>
    <s v="992118"/>
    <s v="100999"/>
    <x v="613"/>
    <s v="ACQ"/>
    <s v="16/001"/>
    <d v="2022-12-03T00:00:00"/>
    <s v="PANNI: attività LP di resp Servizio Prevenzione e Protezione c/o POC - NOVEMBRE 2022 (h 80)"/>
    <n v="3999.26"/>
    <s v="30"/>
    <d v="2022-12-14T00:00:00"/>
    <d v="2023-01-13T00:00:00"/>
    <n v="-21"/>
    <n v="9"/>
    <n v="3343.64"/>
    <n v="-70216.44"/>
    <n v="30092.76"/>
    <s v="Bonifico"/>
    <d v="2022-12-23T00:00:00"/>
    <s v="14300"/>
    <s v="SAN. BANCO POPOLARE CC TESORERIA"/>
  </r>
  <r>
    <s v="992120"/>
    <s v="100999"/>
    <x v="613"/>
    <s v="ACQ"/>
    <s v="17/001"/>
    <d v="2022-12-03T00:00:00"/>
    <s v="PANNI: attività LP di resp Servizio Prevenzione e Protezione c/o POC - OTTOBRE 2022 (h 80)"/>
    <n v="3999.26"/>
    <s v="30"/>
    <d v="2022-12-14T00:00:00"/>
    <d v="2023-01-13T00:00:00"/>
    <n v="-21"/>
    <n v="9"/>
    <n v="3343.64"/>
    <n v="-70216.44"/>
    <n v="30092.76"/>
    <s v="Bonifico"/>
    <d v="2022-12-23T00:00:00"/>
    <s v="14300"/>
    <s v="SAN. BANCO POPOLARE CC TESORERIA"/>
  </r>
  <r>
    <s v="992122"/>
    <s v="10566"/>
    <x v="668"/>
    <s v="ACQ"/>
    <s v="106/001"/>
    <d v="2022-12-05T00:00:00"/>
    <s v="MIRACCA: attività LP di medico per vaccinazioni COVID 19 - NOVEMBRE 2022 (h 42)"/>
    <n v="1680"/>
    <s v="30"/>
    <d v="2022-12-14T00:00:00"/>
    <d v="2023-01-13T00:00:00"/>
    <n v="-21"/>
    <n v="9"/>
    <n v="1344"/>
    <n v="-28224"/>
    <n v="12096"/>
    <s v="Bonifico"/>
    <d v="2022-12-23T00:00:00"/>
    <s v="14294"/>
    <s v="TERR. BANCO POPOLARE"/>
  </r>
  <r>
    <s v="992129"/>
    <s v="98743"/>
    <x v="667"/>
    <s v="ACQ"/>
    <s v="397"/>
    <d v="2022-12-06T00:00:00"/>
    <s v="FERRARI: attività LP di psichiatra area Casalasca - NOVEMBRE 2022 (h 94)"/>
    <n v="5640"/>
    <s v="30"/>
    <d v="2022-12-14T00:00:00"/>
    <d v="2023-01-13T00:00:00"/>
    <n v="-29"/>
    <n v="1"/>
    <n v="4512"/>
    <n v="-130848"/>
    <n v="4512"/>
    <s v="Bonifico"/>
    <d v="2022-12-15T00:00:00"/>
    <s v="13738"/>
    <s v="SAN. BANCO POPOLARE CC TESORERIA"/>
  </r>
  <r>
    <s v="992170"/>
    <s v="10483"/>
    <x v="769"/>
    <s v="ACQ"/>
    <s v="FPA 12/22"/>
    <d v="2022-12-05T00:00:00"/>
    <s v="ASLLANI: attività di medico per la copertura di turni in PS POOP - GIUGNO / LUGLIO / AGOSTO 2022 (h 86,73)"/>
    <n v="5204"/>
    <s v="30"/>
    <d v="2022-12-14T00:00:00"/>
    <d v="2023-01-13T00:00:00"/>
    <n v="-21"/>
    <n v="9"/>
    <n v="4163.2"/>
    <n v="-87427.199999999997"/>
    <n v="37468.799999999996"/>
    <s v="Bonifico"/>
    <d v="2022-12-23T00:00:00"/>
    <s v="14301"/>
    <s v="SAN. BANCO POPOLARE CC TESORERIA"/>
  </r>
  <r>
    <s v="992171"/>
    <s v="99767"/>
    <x v="628"/>
    <s v="ACQ"/>
    <s v="18/01"/>
    <d v="2022-12-05T00:00:00"/>
    <s v="ARNABOLDI: attività LP di ginecologa c/o Consultorio Cremona e Casalmaggiore - NOVEMBRE 2022 (h 42,51 cent)"/>
    <n v="2125.73"/>
    <s v="30"/>
    <d v="2022-12-14T00:00:00"/>
    <d v="2023-01-13T00:00:00"/>
    <n v="-21"/>
    <n v="9"/>
    <n v="2125.73"/>
    <n v="-44640.33"/>
    <n v="19131.57"/>
    <s v="Bonifico"/>
    <d v="2022-12-23T00:00:00"/>
    <s v="14291"/>
    <s v="TERR. BANCO POPOLARE"/>
  </r>
  <r>
    <s v="992173"/>
    <s v="91062"/>
    <x v="643"/>
    <s v="ACQ"/>
    <s v="02/00012"/>
    <d v="2022-12-05T00:00:00"/>
    <s v="GRIONI: attività LP di psicologa c/o Casa Circondariale - NOVEMBRE 2022 (h 73,41')"/>
    <n v="1871.96"/>
    <s v="30"/>
    <d v="2022-12-14T00:00:00"/>
    <d v="2023-01-13T00:00:00"/>
    <n v="-29"/>
    <n v="1"/>
    <n v="1871.96"/>
    <n v="-54286.840000000004"/>
    <n v="1871.96"/>
    <s v="Bonifico"/>
    <d v="2022-12-15T00:00:00"/>
    <s v="13731"/>
    <s v="SAN. BANCO POPOLARE CC TESORERIA"/>
  </r>
  <r>
    <s v="992174"/>
    <s v="10950"/>
    <x v="664"/>
    <s v="ACQ"/>
    <s v="3E"/>
    <d v="2022-12-05T00:00:00"/>
    <s v="MONTECCHI: attività LP di medico per la copertura di turni al PS POOP - NOVEMBRE 2022 (h 133,43 cent)"/>
    <n v="8006"/>
    <s v="30"/>
    <d v="2022-12-14T00:00:00"/>
    <d v="2023-01-13T00:00:00"/>
    <n v="-21"/>
    <n v="9"/>
    <n v="8006"/>
    <n v="-168126"/>
    <n v="72054"/>
    <s v="Bonifico"/>
    <d v="2022-12-23T00:00:00"/>
    <s v="14297"/>
    <s v="SAN. BANCO POPOLARE CC TESORERIA"/>
  </r>
  <r>
    <s v="992177"/>
    <s v="99692"/>
    <x v="599"/>
    <s v="ACQ"/>
    <s v="18"/>
    <d v="2022-11-30T00:00:00"/>
    <s v="NGWACHE: attività LP di medico c/o Casa circondariale CR - NOVEMBRE 2022 (h 109,63 cent)"/>
    <n v="3837.17"/>
    <s v="30"/>
    <d v="2022-12-14T00:00:00"/>
    <d v="2023-01-13T00:00:00"/>
    <n v="-29"/>
    <n v="1"/>
    <n v="3069.74"/>
    <n v="-89022.459999999992"/>
    <n v="3069.74"/>
    <s v="Bonifico"/>
    <d v="2022-12-15T00:00:00"/>
    <s v="13734"/>
    <s v="SAN. BANCO POPOLARE CC TESORERIA"/>
  </r>
  <r>
    <s v="992178"/>
    <s v="10700"/>
    <x v="635"/>
    <s v="ACQ"/>
    <s v="FPA 10/22"/>
    <d v="2022-12-06T00:00:00"/>
    <s v="GIGLIOBIANCO: attività LP specialistica di psichiatria c/o Casa Circondariale CR - NOVEMBRE 2022 (h 83,50 cent)"/>
    <n v="5010"/>
    <s v="30"/>
    <d v="2022-12-14T00:00:00"/>
    <d v="2023-01-13T00:00:00"/>
    <n v="-29"/>
    <n v="1"/>
    <n v="5010"/>
    <n v="-145290"/>
    <n v="5010"/>
    <s v="Bonifico"/>
    <d v="2022-12-15T00:00:00"/>
    <s v="13730"/>
    <s v="SAN. BANCO POPOLARE CC TESORERIA"/>
  </r>
  <r>
    <s v="992180"/>
    <s v="100962"/>
    <x v="731"/>
    <s v="ACQ"/>
    <s v="FPA 24/22"/>
    <d v="2022-12-07T00:00:00"/>
    <s v="TRUONG H. attività LP di medico per turni in PS POC - NOVEMBRE 2022 (h 48,18 cent)"/>
    <n v="2891"/>
    <s v="30"/>
    <d v="2022-12-14T00:00:00"/>
    <d v="2023-01-13T00:00:00"/>
    <n v="-21"/>
    <n v="9"/>
    <n v="2891"/>
    <n v="-60711"/>
    <n v="26019"/>
    <s v="Bonifico"/>
    <d v="2022-12-23T00:00:00"/>
    <s v="14299"/>
    <s v="SAN. BANCO POPOLARE CC TESORERIA"/>
  </r>
  <r>
    <s v="992251"/>
    <s v="10830"/>
    <x v="659"/>
    <s v="ACQ"/>
    <s v="FATTPA 8_22"/>
    <d v="2022-12-07T00:00:00"/>
    <s v="INVERNICI: attività LP di psicologa per progetto AUTER / CUP F15F21002140001 - DICEMBRE 2022 (h 18,95 cent)"/>
    <n v="483.23"/>
    <s v="30"/>
    <d v="2022-12-14T00:00:00"/>
    <d v="2023-01-13T00:00:00"/>
    <n v="-29"/>
    <n v="1"/>
    <n v="483.23"/>
    <n v="-14013.67"/>
    <n v="483.23"/>
    <s v="Bonifico"/>
    <d v="2022-12-15T00:00:00"/>
    <s v="13726"/>
    <s v="SAN. BANCO POPOLARE CC TESORERIA"/>
  </r>
  <r>
    <s v="992290"/>
    <s v="99783"/>
    <x v="27"/>
    <s v="ACQ"/>
    <s v="FATTURA 57/2022"/>
    <d v="2022-12-01T00:00:00"/>
    <s v="DIACCI: attività LP di medico per la copertura di turni notturni di guardia internistica interdivisionale c/o POC - NOVEMBRE 2022 (n. 8 turni)"/>
    <n v="3840"/>
    <s v="30"/>
    <d v="2022-12-14T00:00:00"/>
    <d v="2023-01-13T00:00:00"/>
    <n v="-29"/>
    <n v="1"/>
    <n v="3072"/>
    <n v="-89088"/>
    <n v="3072"/>
    <s v="Bonifico"/>
    <d v="2022-12-15T00:00:00"/>
    <s v="13736"/>
    <s v="SAN. BANCO POPOLARE CC TESORERIA"/>
  </r>
  <r>
    <s v="992291"/>
    <s v="10418"/>
    <x v="640"/>
    <s v="ACQ"/>
    <s v="FA/29"/>
    <d v="2022-12-08T00:00:00"/>
    <s v="ACIOBANITEI: infermiera LP per campagna vaccinale emergenza Covid 19 - NOVEMBRE 2022 (h 86,35 cent)"/>
    <n v="2590.84"/>
    <s v="30"/>
    <d v="2022-12-14T00:00:00"/>
    <d v="2023-01-13T00:00:00"/>
    <n v="-21"/>
    <n v="9"/>
    <n v="2590.84"/>
    <n v="-54407.64"/>
    <n v="23317.56"/>
    <s v="Bonifico"/>
    <d v="2022-12-23T00:00:00"/>
    <s v="14292"/>
    <s v="TERR. BANCO POPOLARE"/>
  </r>
  <r>
    <s v="992293"/>
    <s v="11007"/>
    <x v="761"/>
    <s v="ACQ"/>
    <s v="3PA"/>
    <d v="2022-12-08T00:00:00"/>
    <s v="KNUST KURPAN: attività LP di medico per la copertura di turni al PS POOP - NOVEMBRE 2022 (h 161,54')"/>
    <n v="9692.4"/>
    <s v="30"/>
    <d v="2022-12-14T00:00:00"/>
    <d v="2023-01-13T00:00:00"/>
    <n v="-21"/>
    <n v="9"/>
    <n v="9692.4"/>
    <n v="-203540.4"/>
    <n v="87231.599999999991"/>
    <s v="Bonifico"/>
    <d v="2022-12-23T00:00:00"/>
    <s v="14296"/>
    <s v="SAN. BANCO POPOLARE CC TESORERIA"/>
  </r>
  <r>
    <s v="992295"/>
    <s v="10273"/>
    <x v="639"/>
    <s v="ACQ"/>
    <s v="FA/50"/>
    <d v="2022-12-08T00:00:00"/>
    <s v="BARABANCIU: attività LP di infermiere per vaccinazioni COVID 19 - NOVEMBRE 2022 (h 39,73 cent)"/>
    <n v="1192.05"/>
    <s v="30"/>
    <d v="2022-12-14T00:00:00"/>
    <d v="2023-01-13T00:00:00"/>
    <n v="-21"/>
    <n v="9"/>
    <n v="1192.05"/>
    <n v="-25033.05"/>
    <n v="10728.449999999999"/>
    <s v="Bonifico"/>
    <d v="2022-12-23T00:00:00"/>
    <s v="14293"/>
    <s v="TERR. BANCO POPOLARE"/>
  </r>
  <r>
    <s v="992298"/>
    <s v="99356"/>
    <x v="593"/>
    <s v="ACQ"/>
    <s v="08/PA"/>
    <d v="2022-12-05T00:00:00"/>
    <s v="TAROZZI: attività LP di psicomotricista per progetti NPIA - OTTOBRE 2022 (h 146,25 cent) + NOVEMBRE 2022 (h 156,12 cent)"/>
    <n v="5031.4399999999996"/>
    <s v="30"/>
    <d v="2022-12-14T00:00:00"/>
    <d v="2023-01-13T00:00:00"/>
    <n v="-29"/>
    <n v="1"/>
    <n v="5031.4399999999996"/>
    <n v="-145911.75999999998"/>
    <n v="5031.4399999999996"/>
    <s v="Bonifico"/>
    <d v="2022-12-15T00:00:00"/>
    <s v="13741"/>
    <s v="SAN. BANCO POPOLARE CC TESORERIA"/>
  </r>
  <r>
    <s v="992299"/>
    <s v="10944"/>
    <x v="638"/>
    <s v="ACQ"/>
    <s v="3PA"/>
    <d v="2022-12-09T00:00:00"/>
    <s v="SIGNORELLI: attività LP di psicologo con risorse DL 73/2021 art. 33 c. 3 - NOVEMBRE 2022 (h 94)"/>
    <n v="3760"/>
    <s v="30"/>
    <d v="2022-12-14T00:00:00"/>
    <d v="2023-01-13T00:00:00"/>
    <n v="-21"/>
    <n v="9"/>
    <n v="3760"/>
    <n v="-78960"/>
    <n v="33840"/>
    <s v="Bonifico"/>
    <d v="2022-12-23T00:00:00"/>
    <s v="14298"/>
    <s v="SAN. BANCO POPOLARE CC TESORERIA"/>
  </r>
  <r>
    <s v="993003"/>
    <s v="100021"/>
    <x v="662"/>
    <s v="ACQ"/>
    <s v="12/2022"/>
    <d v="2022-12-07T00:00:00"/>
    <s v="PEDRONI: Attività LP di psicologa per progetti NPIA - NOVEMBRE 2022 (h 142,48')"/>
    <n v="3633.24"/>
    <s v="30"/>
    <d v="2022-12-14T00:00:00"/>
    <d v="2023-01-13T00:00:00"/>
    <n v="-29"/>
    <n v="1"/>
    <n v="3633.24"/>
    <n v="-105363.95999999999"/>
    <n v="3633.24"/>
    <s v="Bonifico"/>
    <d v="2022-12-15T00:00:00"/>
    <s v="13740"/>
    <s v="SAN. BANCO POPOLARE CC TESORERIA"/>
  </r>
  <r>
    <s v="993010"/>
    <s v="90865"/>
    <x v="663"/>
    <s v="ACQ"/>
    <s v="FPA 27/22"/>
    <d v="2022-12-10T00:00:00"/>
    <s v="CUCU: attività LP di pediatria per la copertura di turni di guardia e reperibilità c/o POOP - NOVEMBRE 2022 (120 h)"/>
    <n v="6000"/>
    <s v="30"/>
    <d v="2022-12-14T00:00:00"/>
    <d v="2023-01-13T00:00:00"/>
    <n v="-21"/>
    <n v="9"/>
    <n v="4800"/>
    <n v="-100800"/>
    <n v="43200"/>
    <s v="Bonifico"/>
    <d v="2022-12-23T00:00:00"/>
    <s v="14295"/>
    <s v="SAN. BANCO POPOLARE CC TESORERIA"/>
  </r>
  <r>
    <s v="993020"/>
    <s v="97990"/>
    <x v="712"/>
    <s v="ACQ"/>
    <s v="4600000208"/>
    <d v="2022-11-30T00:00:00"/>
    <s v="CERISMAS: partecipazione della dott.ssa Mosa Paola, Direttore Socio-Sanitario, al corso online “Pratiche attuative…SSN” – 29/11/2022."/>
    <n v="300"/>
    <s v="60"/>
    <d v="2022-12-14T00:00:00"/>
    <d v="2023-02-12T00:00:00"/>
    <n v="-54"/>
    <n v="6"/>
    <n v="300"/>
    <n v="-16200"/>
    <n v="1800"/>
    <s v="Bonifico"/>
    <d v="2022-12-20T00:00:00"/>
    <s v="14145"/>
    <s v="SAN. BANCO POPOLARE CC TESORERI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E3442C-E9AB-4F99-9C4D-3A737973F269}" name="Tabella pivot2" cacheId="4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3:B775" firstHeaderRow="1" firstDataRow="1" firstDataCol="1"/>
  <pivotFields count="20">
    <pivotField showAll="0"/>
    <pivotField showAll="0"/>
    <pivotField axis="axisRow" showAll="0">
      <items count="772">
        <item x="81"/>
        <item x="726"/>
        <item x="97"/>
        <item x="150"/>
        <item x="257"/>
        <item x="342"/>
        <item x="56"/>
        <item x="704"/>
        <item x="522"/>
        <item x="526"/>
        <item x="529"/>
        <item x="247"/>
        <item x="250"/>
        <item x="714"/>
        <item x="42"/>
        <item x="112"/>
        <item x="701"/>
        <item x="286"/>
        <item x="603"/>
        <item x="117"/>
        <item x="383"/>
        <item x="209"/>
        <item x="640"/>
        <item x="271"/>
        <item x="365"/>
        <item x="474"/>
        <item x="727"/>
        <item x="428"/>
        <item x="140"/>
        <item x="356"/>
        <item x="329"/>
        <item x="39"/>
        <item x="66"/>
        <item x="432"/>
        <item x="6"/>
        <item x="68"/>
        <item x="487"/>
        <item x="697"/>
        <item x="162"/>
        <item x="373"/>
        <item x="479"/>
        <item x="486"/>
        <item x="125"/>
        <item x="188"/>
        <item x="515"/>
        <item x="632"/>
        <item x="478"/>
        <item x="204"/>
        <item x="381"/>
        <item x="410"/>
        <item x="679"/>
        <item x="292"/>
        <item x="103"/>
        <item x="358"/>
        <item x="509"/>
        <item x="420"/>
        <item x="698"/>
        <item x="208"/>
        <item x="534"/>
        <item x="742"/>
        <item x="733"/>
        <item x="153"/>
        <item x="83"/>
        <item x="325"/>
        <item x="627"/>
        <item x="554"/>
        <item x="61"/>
        <item x="407"/>
        <item x="768"/>
        <item x="384"/>
        <item x="615"/>
        <item x="405"/>
        <item x="488"/>
        <item x="720"/>
        <item x="628"/>
        <item x="415"/>
        <item x="692"/>
        <item x="570"/>
        <item x="610"/>
        <item x="473"/>
        <item x="313"/>
        <item x="456"/>
        <item x="769"/>
        <item x="14"/>
        <item x="191"/>
        <item x="472"/>
        <item x="141"/>
        <item x="172"/>
        <item x="496"/>
        <item x="282"/>
        <item x="498"/>
        <item x="216"/>
        <item x="560"/>
        <item x="224"/>
        <item x="584"/>
        <item x="136"/>
        <item x="88"/>
        <item x="594"/>
        <item x="82"/>
        <item x="480"/>
        <item x="756"/>
        <item x="646"/>
        <item x="639"/>
        <item x="612"/>
        <item x="561"/>
        <item x="67"/>
        <item x="11"/>
        <item x="119"/>
        <item x="331"/>
        <item x="326"/>
        <item x="390"/>
        <item x="57"/>
        <item x="225"/>
        <item x="239"/>
        <item x="203"/>
        <item x="573"/>
        <item x="318"/>
        <item x="333"/>
        <item x="647"/>
        <item x="736"/>
        <item x="719"/>
        <item x="757"/>
        <item x="543"/>
        <item x="332"/>
        <item x="175"/>
        <item x="336"/>
        <item x="240"/>
        <item x="184"/>
        <item x="389"/>
        <item x="314"/>
        <item x="146"/>
        <item x="185"/>
        <item x="341"/>
        <item x="143"/>
        <item x="315"/>
        <item x="512"/>
        <item x="297"/>
        <item x="448"/>
        <item x="145"/>
        <item x="577"/>
        <item x="370"/>
        <item x="645"/>
        <item x="426"/>
        <item x="262"/>
        <item x="110"/>
        <item x="666"/>
        <item x="559"/>
        <item x="178"/>
        <item x="700"/>
        <item x="63"/>
        <item x="587"/>
        <item x="427"/>
        <item x="585"/>
        <item x="504"/>
        <item x="707"/>
        <item x="406"/>
        <item x="468"/>
        <item x="657"/>
        <item x="35"/>
        <item x="463"/>
        <item x="688"/>
        <item x="229"/>
        <item x="505"/>
        <item x="207"/>
        <item x="251"/>
        <item x="305"/>
        <item x="346"/>
        <item x="654"/>
        <item x="703"/>
        <item x="90"/>
        <item x="568"/>
        <item x="464"/>
        <item x="670"/>
        <item x="70"/>
        <item x="43"/>
        <item x="712"/>
        <item x="308"/>
        <item x="280"/>
        <item x="758"/>
        <item x="752"/>
        <item x="491"/>
        <item x="455"/>
        <item x="413"/>
        <item x="454"/>
        <item x="115"/>
        <item x="275"/>
        <item x="238"/>
        <item x="51"/>
        <item x="555"/>
        <item x="681"/>
        <item x="124"/>
        <item x="276"/>
        <item x="485"/>
        <item x="676"/>
        <item x="284"/>
        <item x="434"/>
        <item x="73"/>
        <item x="718"/>
        <item x="263"/>
        <item x="747"/>
        <item x="553"/>
        <item x="693"/>
        <item x="589"/>
        <item x="351"/>
        <item x="219"/>
        <item x="436"/>
        <item x="663"/>
        <item x="274"/>
        <item x="148"/>
        <item x="459"/>
        <item x="421"/>
        <item x="729"/>
        <item x="592"/>
        <item x="290"/>
        <item x="614"/>
        <item x="0"/>
        <item x="494"/>
        <item x="46"/>
        <item x="354"/>
        <item x="453"/>
        <item x="470"/>
        <item x="122"/>
        <item x="285"/>
        <item x="319"/>
        <item x="624"/>
        <item x="52"/>
        <item x="713"/>
        <item x="243"/>
        <item x="642"/>
        <item x="682"/>
        <item x="10"/>
        <item x="27"/>
        <item x="482"/>
        <item x="29"/>
        <item x="80"/>
        <item x="65"/>
        <item x="72"/>
        <item x="222"/>
        <item x="111"/>
        <item x="142"/>
        <item x="130"/>
        <item x="272"/>
        <item x="348"/>
        <item x="335"/>
        <item x="671"/>
        <item x="499"/>
        <item x="631"/>
        <item x="241"/>
        <item x="447"/>
        <item x="355"/>
        <item x="506"/>
        <item x="337"/>
        <item x="734"/>
        <item x="600"/>
        <item x="196"/>
        <item x="438"/>
        <item x="408"/>
        <item x="417"/>
        <item x="699"/>
        <item x="623"/>
        <item x="541"/>
        <item x="440"/>
        <item x="661"/>
        <item x="226"/>
        <item x="102"/>
        <item x="144"/>
        <item x="558"/>
        <item x="690"/>
        <item x="344"/>
        <item x="121"/>
        <item x="253"/>
        <item x="396"/>
        <item x="458"/>
        <item x="709"/>
        <item x="40"/>
        <item x="651"/>
        <item x="511"/>
        <item x="299"/>
        <item x="521"/>
        <item x="477"/>
        <item x="114"/>
        <item x="227"/>
        <item x="291"/>
        <item x="507"/>
        <item x="411"/>
        <item x="418"/>
        <item x="44"/>
        <item x="149"/>
        <item x="294"/>
        <item x="684"/>
        <item x="235"/>
        <item x="622"/>
        <item x="252"/>
        <item x="199"/>
        <item x="500"/>
        <item x="451"/>
        <item x="218"/>
        <item x="449"/>
        <item x="582"/>
        <item x="404"/>
        <item x="572"/>
        <item x="323"/>
        <item x="12"/>
        <item x="660"/>
        <item x="202"/>
        <item x="193"/>
        <item x="476"/>
        <item x="86"/>
        <item x="412"/>
        <item x="715"/>
        <item x="379"/>
        <item x="621"/>
        <item x="340"/>
        <item x="576"/>
        <item x="710"/>
        <item x="64"/>
        <item x="168"/>
        <item x="307"/>
        <item x="667"/>
        <item x="155"/>
        <item x="161"/>
        <item x="484"/>
        <item x="87"/>
        <item x="608"/>
        <item x="16"/>
        <item x="393"/>
        <item x="181"/>
        <item x="686"/>
        <item x="616"/>
        <item x="606"/>
        <item x="765"/>
        <item x="423"/>
        <item x="7"/>
        <item x="104"/>
        <item x="321"/>
        <item x="205"/>
        <item x="637"/>
        <item x="755"/>
        <item x="79"/>
        <item x="228"/>
        <item x="261"/>
        <item x="501"/>
        <item x="678"/>
        <item x="591"/>
        <item x="675"/>
        <item x="673"/>
        <item x="359"/>
        <item x="105"/>
        <item x="545"/>
        <item x="535"/>
        <item x="310"/>
        <item x="579"/>
        <item x="409"/>
        <item x="403"/>
        <item x="391"/>
        <item x="618"/>
        <item x="595"/>
        <item x="635"/>
        <item x="120"/>
        <item x="316"/>
        <item x="741"/>
        <item x="107"/>
        <item x="343"/>
        <item x="492"/>
        <item x="116"/>
        <item x="767"/>
        <item x="367"/>
        <item x="32"/>
        <item x="357"/>
        <item x="170"/>
        <item x="643"/>
        <item x="770"/>
        <item x="520"/>
        <item x="328"/>
        <item x="25"/>
        <item x="123"/>
        <item x="69"/>
        <item x="442"/>
        <item x="366"/>
        <item x="249"/>
        <item x="465"/>
        <item x="304"/>
        <item x="171"/>
        <item x="398"/>
        <item x="677"/>
        <item x="552"/>
        <item x="169"/>
        <item x="157"/>
        <item x="78"/>
        <item x="223"/>
        <item x="760"/>
        <item x="372"/>
        <item x="437"/>
        <item x="267"/>
        <item x="279"/>
        <item x="557"/>
        <item x="374"/>
        <item x="457"/>
        <item x="539"/>
        <item x="650"/>
        <item x="711"/>
        <item x="137"/>
        <item x="164"/>
        <item x="717"/>
        <item x="5"/>
        <item x="414"/>
        <item x="546"/>
        <item x="443"/>
        <item x="163"/>
        <item x="138"/>
        <item x="519"/>
        <item x="254"/>
        <item x="156"/>
        <item x="167"/>
        <item x="256"/>
        <item x="659"/>
        <item x="302"/>
        <item x="283"/>
        <item x="706"/>
        <item x="475"/>
        <item x="293"/>
        <item x="128"/>
        <item x="425"/>
        <item x="739"/>
        <item x="152"/>
        <item x="569"/>
        <item x="588"/>
        <item x="182"/>
        <item x="220"/>
        <item x="633"/>
        <item x="3"/>
        <item x="201"/>
        <item x="602"/>
        <item x="416"/>
        <item x="135"/>
        <item x="533"/>
        <item x="565"/>
        <item x="761"/>
        <item x="574"/>
        <item x="513"/>
        <item x="672"/>
        <item x="619"/>
        <item x="338"/>
        <item x="601"/>
        <item x="77"/>
        <item x="13"/>
        <item x="24"/>
        <item x="696"/>
        <item x="352"/>
        <item x="445"/>
        <item x="689"/>
        <item x="750"/>
        <item x="165"/>
        <item x="18"/>
        <item x="766"/>
        <item x="363"/>
        <item x="232"/>
        <item x="213"/>
        <item x="353"/>
        <item x="753"/>
        <item x="695"/>
        <item x="566"/>
        <item x="578"/>
        <item x="9"/>
        <item x="84"/>
        <item x="495"/>
        <item x="518"/>
        <item x="395"/>
        <item x="23"/>
        <item x="311"/>
        <item x="109"/>
        <item x="738"/>
        <item x="378"/>
        <item x="483"/>
        <item x="636"/>
        <item x="516"/>
        <item x="575"/>
        <item x="665"/>
        <item x="133"/>
        <item x="609"/>
        <item x="531"/>
        <item x="740"/>
        <item x="158"/>
        <item x="730"/>
        <item x="289"/>
        <item x="728"/>
        <item x="649"/>
        <item x="630"/>
        <item x="735"/>
        <item x="644"/>
        <item x="230"/>
        <item x="394"/>
        <item x="586"/>
        <item x="217"/>
        <item x="471"/>
        <item x="523"/>
        <item x="517"/>
        <item x="392"/>
        <item x="22"/>
        <item x="334"/>
        <item x="402"/>
        <item x="309"/>
        <item x="611"/>
        <item x="723"/>
        <item x="617"/>
        <item x="401"/>
        <item x="266"/>
        <item x="237"/>
        <item x="439"/>
        <item x="349"/>
        <item x="132"/>
        <item x="419"/>
        <item x="47"/>
        <item x="106"/>
        <item x="536"/>
        <item x="450"/>
        <item x="37"/>
        <item x="244"/>
        <item x="530"/>
        <item x="174"/>
        <item x="264"/>
        <item x="76"/>
        <item x="248"/>
        <item x="737"/>
        <item x="369"/>
        <item x="288"/>
        <item x="376"/>
        <item x="550"/>
        <item x="159"/>
        <item x="571"/>
        <item x="231"/>
        <item x="668"/>
        <item x="100"/>
        <item x="127"/>
        <item x="200"/>
        <item x="708"/>
        <item x="327"/>
        <item x="41"/>
        <item x="664"/>
        <item x="524"/>
        <item x="641"/>
        <item x="705"/>
        <item x="400"/>
        <item x="91"/>
        <item x="527"/>
        <item x="101"/>
        <item x="21"/>
        <item x="510"/>
        <item x="490"/>
        <item x="31"/>
        <item x="345"/>
        <item x="452"/>
        <item x="54"/>
        <item x="562"/>
        <item x="214"/>
        <item x="30"/>
        <item x="339"/>
        <item x="48"/>
        <item x="599"/>
        <item x="461"/>
        <item x="732"/>
        <item x="92"/>
        <item x="532"/>
        <item x="397"/>
        <item x="273"/>
        <item x="108"/>
        <item x="763"/>
        <item x="166"/>
        <item x="74"/>
        <item x="160"/>
        <item x="596"/>
        <item x="322"/>
        <item x="549"/>
        <item x="154"/>
        <item x="429"/>
        <item x="258"/>
        <item x="177"/>
        <item x="656"/>
        <item x="255"/>
        <item x="620"/>
        <item x="435"/>
        <item x="50"/>
        <item x="540"/>
        <item x="186"/>
        <item x="131"/>
        <item x="26"/>
        <item x="525"/>
        <item x="658"/>
        <item x="317"/>
        <item x="613"/>
        <item x="330"/>
        <item x="1"/>
        <item x="744"/>
        <item x="716"/>
        <item x="542"/>
        <item x="28"/>
        <item x="687"/>
        <item x="662"/>
        <item x="469"/>
        <item x="287"/>
        <item x="724"/>
        <item x="655"/>
        <item x="98"/>
        <item x="60"/>
        <item x="245"/>
        <item x="685"/>
        <item x="380"/>
        <item x="754"/>
        <item x="134"/>
        <item x="197"/>
        <item x="489"/>
        <item x="751"/>
        <item x="324"/>
        <item x="301"/>
        <item x="350"/>
        <item x="388"/>
        <item x="702"/>
        <item x="749"/>
        <item x="183"/>
        <item x="93"/>
        <item x="764"/>
        <item x="460"/>
        <item x="547"/>
        <item x="503"/>
        <item x="481"/>
        <item x="694"/>
        <item x="139"/>
        <item x="563"/>
        <item x="62"/>
        <item x="382"/>
        <item x="233"/>
        <item x="385"/>
        <item x="590"/>
        <item x="493"/>
        <item x="466"/>
        <item x="653"/>
        <item x="298"/>
        <item x="544"/>
        <item x="548"/>
        <item x="190"/>
        <item x="34"/>
        <item x="265"/>
        <item x="151"/>
        <item x="762"/>
        <item x="604"/>
        <item x="36"/>
        <item x="192"/>
        <item x="147"/>
        <item x="467"/>
        <item x="210"/>
        <item x="583"/>
        <item x="75"/>
        <item x="597"/>
        <item x="375"/>
        <item x="387"/>
        <item x="234"/>
        <item x="725"/>
        <item x="2"/>
        <item x="45"/>
        <item x="113"/>
        <item x="497"/>
        <item x="607"/>
        <item x="399"/>
        <item x="691"/>
        <item x="444"/>
        <item x="20"/>
        <item x="15"/>
        <item x="502"/>
        <item x="180"/>
        <item x="538"/>
        <item x="598"/>
        <item x="680"/>
        <item x="564"/>
        <item x="360"/>
        <item x="556"/>
        <item x="312"/>
        <item x="246"/>
        <item x="206"/>
        <item x="537"/>
        <item x="211"/>
        <item x="306"/>
        <item x="652"/>
        <item x="71"/>
        <item x="58"/>
        <item x="638"/>
        <item x="368"/>
        <item x="745"/>
        <item x="17"/>
        <item x="362"/>
        <item x="721"/>
        <item x="277"/>
        <item x="126"/>
        <item x="49"/>
        <item x="33"/>
        <item x="221"/>
        <item x="361"/>
        <item x="194"/>
        <item x="581"/>
        <item x="347"/>
        <item x="89"/>
        <item x="38"/>
        <item x="551"/>
        <item x="55"/>
        <item x="371"/>
        <item x="580"/>
        <item x="669"/>
        <item x="431"/>
        <item x="278"/>
        <item x="59"/>
        <item x="528"/>
        <item x="118"/>
        <item x="189"/>
        <item x="8"/>
        <item x="422"/>
        <item x="593"/>
        <item x="236"/>
        <item x="759"/>
        <item x="722"/>
        <item x="514"/>
        <item x="441"/>
        <item x="683"/>
        <item x="629"/>
        <item x="99"/>
        <item x="567"/>
        <item x="364"/>
        <item x="270"/>
        <item x="94"/>
        <item x="212"/>
        <item x="95"/>
        <item x="320"/>
        <item x="96"/>
        <item x="268"/>
        <item x="242"/>
        <item x="176"/>
        <item x="746"/>
        <item x="743"/>
        <item x="424"/>
        <item x="625"/>
        <item x="731"/>
        <item x="198"/>
        <item x="4"/>
        <item x="19"/>
        <item x="215"/>
        <item x="648"/>
        <item x="281"/>
        <item x="748"/>
        <item x="430"/>
        <item x="634"/>
        <item x="462"/>
        <item x="195"/>
        <item x="303"/>
        <item x="173"/>
        <item x="605"/>
        <item x="674"/>
        <item x="377"/>
        <item x="446"/>
        <item x="259"/>
        <item x="295"/>
        <item x="187"/>
        <item x="53"/>
        <item x="296"/>
        <item x="260"/>
        <item x="508"/>
        <item x="129"/>
        <item x="179"/>
        <item x="85"/>
        <item x="269"/>
        <item x="626"/>
        <item x="386"/>
        <item x="300"/>
        <item x="433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numFmtId="2" showAll="0"/>
    <pivotField dataField="1" showAll="0"/>
    <pivotField numFmtId="4" showAll="0"/>
    <pivotField numFmtId="4" showAll="0"/>
    <pivotField showAll="0"/>
    <pivotField numFmtId="164" showAll="0"/>
    <pivotField showAll="0"/>
    <pivotField showAll="0"/>
  </pivotFields>
  <rowFields count="1">
    <field x="2"/>
  </rowFields>
  <rowItems count="7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 t="grand">
      <x/>
    </i>
  </rowItems>
  <colItems count="1">
    <i/>
  </colItems>
  <dataFields count="1">
    <dataField name="Somma di Importo Pagamento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CE839-8004-4C8A-9AB5-CF995D08BE71}">
  <dimension ref="A3:B775"/>
  <sheetViews>
    <sheetView tabSelected="1" topLeftCell="A752" workbookViewId="0">
      <selection activeCell="I770" sqref="I770"/>
    </sheetView>
  </sheetViews>
  <sheetFormatPr defaultRowHeight="15" x14ac:dyDescent="0.25"/>
  <cols>
    <col min="1" max="1" width="66.28515625" bestFit="1" customWidth="1"/>
    <col min="2" max="2" width="28.28515625" style="42" bestFit="1" customWidth="1"/>
  </cols>
  <sheetData>
    <row r="3" spans="1:2" x14ac:dyDescent="0.25">
      <c r="A3" s="47" t="s">
        <v>21909</v>
      </c>
      <c r="B3" s="42" t="s">
        <v>21911</v>
      </c>
    </row>
    <row r="4" spans="1:2" x14ac:dyDescent="0.25">
      <c r="A4" s="48" t="s">
        <v>1297</v>
      </c>
      <c r="B4" s="42">
        <v>21555.8</v>
      </c>
    </row>
    <row r="5" spans="1:2" x14ac:dyDescent="0.25">
      <c r="A5" s="48" t="s">
        <v>19242</v>
      </c>
      <c r="B5" s="42">
        <v>1674</v>
      </c>
    </row>
    <row r="6" spans="1:2" x14ac:dyDescent="0.25">
      <c r="A6" s="48" t="s">
        <v>1477</v>
      </c>
      <c r="B6" s="42">
        <v>5218.6000000000004</v>
      </c>
    </row>
    <row r="7" spans="1:2" x14ac:dyDescent="0.25">
      <c r="A7" s="48" t="s">
        <v>1991</v>
      </c>
      <c r="B7" s="42">
        <v>18718.650000000001</v>
      </c>
    </row>
    <row r="8" spans="1:2" x14ac:dyDescent="0.25">
      <c r="A8" s="48" t="s">
        <v>3606</v>
      </c>
      <c r="B8" s="42">
        <v>31507.98</v>
      </c>
    </row>
    <row r="9" spans="1:2" x14ac:dyDescent="0.25">
      <c r="A9" s="48" t="s">
        <v>5112</v>
      </c>
      <c r="B9" s="42">
        <v>1722.08</v>
      </c>
    </row>
    <row r="10" spans="1:2" x14ac:dyDescent="0.25">
      <c r="A10" s="48" t="s">
        <v>1000</v>
      </c>
      <c r="B10" s="42">
        <v>103.68</v>
      </c>
    </row>
    <row r="11" spans="1:2" x14ac:dyDescent="0.25">
      <c r="A11" s="48" t="s">
        <v>17836</v>
      </c>
      <c r="B11" s="42">
        <v>2900</v>
      </c>
    </row>
    <row r="12" spans="1:2" x14ac:dyDescent="0.25">
      <c r="A12" s="48" t="s">
        <v>10178</v>
      </c>
      <c r="B12" s="42">
        <v>2599.9099999999994</v>
      </c>
    </row>
    <row r="13" spans="1:2" x14ac:dyDescent="0.25">
      <c r="A13" s="48" t="s">
        <v>10243</v>
      </c>
      <c r="B13" s="42">
        <v>3110</v>
      </c>
    </row>
    <row r="14" spans="1:2" x14ac:dyDescent="0.25">
      <c r="A14" s="48" t="s">
        <v>10353</v>
      </c>
      <c r="B14" s="42">
        <v>240</v>
      </c>
    </row>
    <row r="15" spans="1:2" x14ac:dyDescent="0.25">
      <c r="A15" s="48" t="s">
        <v>3377</v>
      </c>
      <c r="B15" s="42">
        <v>4155</v>
      </c>
    </row>
    <row r="16" spans="1:2" x14ac:dyDescent="0.25">
      <c r="A16" s="48" t="s">
        <v>3417</v>
      </c>
      <c r="B16" s="42">
        <v>27910</v>
      </c>
    </row>
    <row r="17" spans="1:2" x14ac:dyDescent="0.25">
      <c r="A17" s="48" t="s">
        <v>18169</v>
      </c>
      <c r="B17" s="42">
        <v>3000</v>
      </c>
    </row>
    <row r="18" spans="1:2" x14ac:dyDescent="0.25">
      <c r="A18" s="48" t="s">
        <v>797</v>
      </c>
      <c r="B18" s="42">
        <v>108246.62000000001</v>
      </c>
    </row>
    <row r="19" spans="1:2" x14ac:dyDescent="0.25">
      <c r="A19" s="48" t="s">
        <v>1607</v>
      </c>
      <c r="B19" s="42">
        <v>113462.11</v>
      </c>
    </row>
    <row r="20" spans="1:2" x14ac:dyDescent="0.25">
      <c r="A20" s="48" t="s">
        <v>17643</v>
      </c>
      <c r="B20" s="42">
        <v>79.3</v>
      </c>
    </row>
    <row r="21" spans="1:2" x14ac:dyDescent="0.25">
      <c r="A21" s="48" t="s">
        <v>4120</v>
      </c>
      <c r="B21" s="42">
        <v>1364.74</v>
      </c>
    </row>
    <row r="22" spans="1:2" x14ac:dyDescent="0.25">
      <c r="A22" s="48" t="s">
        <v>13221</v>
      </c>
      <c r="B22" s="42">
        <v>29191.200000000004</v>
      </c>
    </row>
    <row r="23" spans="1:2" x14ac:dyDescent="0.25">
      <c r="A23" s="48" t="s">
        <v>1640</v>
      </c>
      <c r="B23" s="42">
        <v>7600</v>
      </c>
    </row>
    <row r="24" spans="1:2" x14ac:dyDescent="0.25">
      <c r="A24" s="48" t="s">
        <v>5973</v>
      </c>
      <c r="B24" s="42">
        <v>60439.320000000007</v>
      </c>
    </row>
    <row r="25" spans="1:2" x14ac:dyDescent="0.25">
      <c r="A25" s="48" t="s">
        <v>2559</v>
      </c>
      <c r="B25" s="42">
        <v>38118.1</v>
      </c>
    </row>
    <row r="26" spans="1:2" x14ac:dyDescent="0.25">
      <c r="A26" s="48" t="s">
        <v>14633</v>
      </c>
      <c r="B26" s="42">
        <v>5030.16</v>
      </c>
    </row>
    <row r="27" spans="1:2" x14ac:dyDescent="0.25">
      <c r="A27" s="48" t="s">
        <v>3850</v>
      </c>
      <c r="B27" s="42">
        <v>1130</v>
      </c>
    </row>
    <row r="28" spans="1:2" x14ac:dyDescent="0.25">
      <c r="A28" s="48" t="s">
        <v>5481</v>
      </c>
      <c r="B28" s="42">
        <v>483.74</v>
      </c>
    </row>
    <row r="29" spans="1:2" x14ac:dyDescent="0.25">
      <c r="A29" s="48" t="s">
        <v>8362</v>
      </c>
      <c r="B29" s="42">
        <v>7595.2</v>
      </c>
    </row>
    <row r="30" spans="1:2" x14ac:dyDescent="0.25">
      <c r="A30" s="48" t="s">
        <v>19306</v>
      </c>
      <c r="B30" s="42">
        <v>18879.39</v>
      </c>
    </row>
    <row r="31" spans="1:2" x14ac:dyDescent="0.25">
      <c r="A31" s="48" t="s">
        <v>6792</v>
      </c>
      <c r="B31" s="42">
        <v>12645.84</v>
      </c>
    </row>
    <row r="32" spans="1:2" x14ac:dyDescent="0.25">
      <c r="A32" s="48" t="s">
        <v>1892</v>
      </c>
      <c r="B32" s="42">
        <v>25722.59</v>
      </c>
    </row>
    <row r="33" spans="1:2" x14ac:dyDescent="0.25">
      <c r="A33" s="48" t="s">
        <v>5367</v>
      </c>
      <c r="B33" s="42">
        <v>1748</v>
      </c>
    </row>
    <row r="34" spans="1:2" x14ac:dyDescent="0.25">
      <c r="A34" s="48" t="s">
        <v>4923</v>
      </c>
      <c r="B34" s="42">
        <v>8880.4599999999991</v>
      </c>
    </row>
    <row r="35" spans="1:2" x14ac:dyDescent="0.25">
      <c r="A35" s="48" t="s">
        <v>773</v>
      </c>
      <c r="B35" s="42">
        <v>745.76</v>
      </c>
    </row>
    <row r="36" spans="1:2" x14ac:dyDescent="0.25">
      <c r="A36" s="48" t="s">
        <v>1109</v>
      </c>
      <c r="B36" s="42">
        <v>8613.5199999999986</v>
      </c>
    </row>
    <row r="37" spans="1:2" x14ac:dyDescent="0.25">
      <c r="A37" s="48" t="s">
        <v>6870</v>
      </c>
      <c r="B37" s="42">
        <v>5541</v>
      </c>
    </row>
    <row r="38" spans="1:2" x14ac:dyDescent="0.25">
      <c r="A38" s="48" t="s">
        <v>121</v>
      </c>
      <c r="B38" s="42">
        <v>41665.939999999995</v>
      </c>
    </row>
    <row r="39" spans="1:2" x14ac:dyDescent="0.25">
      <c r="A39" s="48" t="s">
        <v>1124</v>
      </c>
      <c r="B39" s="42">
        <v>24102.66</v>
      </c>
    </row>
    <row r="40" spans="1:2" x14ac:dyDescent="0.25">
      <c r="A40" s="48" t="s">
        <v>8700</v>
      </c>
      <c r="B40" s="42">
        <v>1606.5</v>
      </c>
    </row>
    <row r="41" spans="1:2" x14ac:dyDescent="0.25">
      <c r="A41" s="48" t="s">
        <v>17521</v>
      </c>
      <c r="B41" s="42">
        <v>750</v>
      </c>
    </row>
    <row r="42" spans="1:2" x14ac:dyDescent="0.25">
      <c r="A42" s="48" t="s">
        <v>2093</v>
      </c>
      <c r="B42" s="42">
        <v>240321.96000000002</v>
      </c>
    </row>
    <row r="43" spans="1:2" x14ac:dyDescent="0.25">
      <c r="A43" s="48" t="s">
        <v>5635</v>
      </c>
      <c r="B43" s="42">
        <v>2004.5800000000002</v>
      </c>
    </row>
    <row r="44" spans="1:2" x14ac:dyDescent="0.25">
      <c r="A44" s="48" t="s">
        <v>8436</v>
      </c>
      <c r="B44" s="42">
        <v>2749.87</v>
      </c>
    </row>
    <row r="45" spans="1:2" x14ac:dyDescent="0.25">
      <c r="A45" s="48" t="s">
        <v>8623</v>
      </c>
      <c r="B45" s="42">
        <v>2100</v>
      </c>
    </row>
    <row r="46" spans="1:2" x14ac:dyDescent="0.25">
      <c r="A46" s="48" t="s">
        <v>1718</v>
      </c>
      <c r="B46" s="42">
        <v>3102.6499999999996</v>
      </c>
    </row>
    <row r="47" spans="1:2" x14ac:dyDescent="0.25">
      <c r="A47" s="48" t="s">
        <v>2350</v>
      </c>
      <c r="B47" s="42">
        <v>13905.859999999999</v>
      </c>
    </row>
    <row r="48" spans="1:2" x14ac:dyDescent="0.25">
      <c r="A48" s="48" t="s">
        <v>9845</v>
      </c>
      <c r="B48" s="42">
        <v>4229.1499999999996</v>
      </c>
    </row>
    <row r="49" spans="1:2" x14ac:dyDescent="0.25">
      <c r="A49" s="48" t="s">
        <v>14566</v>
      </c>
      <c r="B49" s="42">
        <v>21669.599999999999</v>
      </c>
    </row>
    <row r="50" spans="1:2" x14ac:dyDescent="0.25">
      <c r="A50" s="48" t="s">
        <v>8426</v>
      </c>
      <c r="B50" s="42">
        <v>3640.67</v>
      </c>
    </row>
    <row r="51" spans="1:2" x14ac:dyDescent="0.25">
      <c r="A51" s="48" t="s">
        <v>2530</v>
      </c>
      <c r="B51" s="42">
        <v>20479.019999999997</v>
      </c>
    </row>
    <row r="52" spans="1:2" x14ac:dyDescent="0.25">
      <c r="A52" s="48" t="s">
        <v>5875</v>
      </c>
      <c r="B52" s="42">
        <v>16776.939999999999</v>
      </c>
    </row>
    <row r="53" spans="1:2" x14ac:dyDescent="0.25">
      <c r="A53" s="48" t="s">
        <v>6415</v>
      </c>
      <c r="B53" s="42">
        <v>333</v>
      </c>
    </row>
    <row r="54" spans="1:2" x14ac:dyDescent="0.25">
      <c r="A54" s="48" t="s">
        <v>16528</v>
      </c>
      <c r="B54" s="42">
        <v>92.96</v>
      </c>
    </row>
    <row r="55" spans="1:2" x14ac:dyDescent="0.25">
      <c r="A55" s="48" t="s">
        <v>4268</v>
      </c>
      <c r="B55" s="42">
        <v>41251.54</v>
      </c>
    </row>
    <row r="56" spans="1:2" x14ac:dyDescent="0.25">
      <c r="A56" s="48" t="s">
        <v>1538</v>
      </c>
      <c r="B56" s="42">
        <v>249812.90999999997</v>
      </c>
    </row>
    <row r="57" spans="1:2" x14ac:dyDescent="0.25">
      <c r="A57" s="48" t="s">
        <v>5381</v>
      </c>
      <c r="B57" s="42">
        <v>27498</v>
      </c>
    </row>
    <row r="58" spans="1:2" x14ac:dyDescent="0.25">
      <c r="A58" s="48" t="s">
        <v>9389</v>
      </c>
      <c r="B58" s="42">
        <v>600</v>
      </c>
    </row>
    <row r="59" spans="1:2" x14ac:dyDescent="0.25">
      <c r="A59" s="48" t="s">
        <v>6566</v>
      </c>
      <c r="B59" s="42">
        <v>7095.2599999999993</v>
      </c>
    </row>
    <row r="60" spans="1:2" x14ac:dyDescent="0.25">
      <c r="A60" s="48" t="s">
        <v>17540</v>
      </c>
      <c r="B60" s="42">
        <v>774</v>
      </c>
    </row>
    <row r="61" spans="1:2" x14ac:dyDescent="0.25">
      <c r="A61" s="48" t="s">
        <v>2554</v>
      </c>
      <c r="B61" s="42">
        <v>2194.0500000000002</v>
      </c>
    </row>
    <row r="62" spans="1:2" x14ac:dyDescent="0.25">
      <c r="A62" s="48" t="s">
        <v>10564</v>
      </c>
      <c r="B62" s="42">
        <v>7120</v>
      </c>
    </row>
    <row r="63" spans="1:2" x14ac:dyDescent="0.25">
      <c r="A63" s="48" t="s">
        <v>20565</v>
      </c>
      <c r="B63" s="42">
        <v>7160</v>
      </c>
    </row>
    <row r="64" spans="1:2" x14ac:dyDescent="0.25">
      <c r="A64" s="48" t="s">
        <v>19730</v>
      </c>
      <c r="B64" s="42">
        <v>3059</v>
      </c>
    </row>
    <row r="65" spans="1:2" x14ac:dyDescent="0.25">
      <c r="A65" s="48" t="s">
        <v>2012</v>
      </c>
      <c r="B65" s="42">
        <v>18194.550000000003</v>
      </c>
    </row>
    <row r="66" spans="1:2" x14ac:dyDescent="0.25">
      <c r="A66" s="48" t="s">
        <v>1330</v>
      </c>
      <c r="B66" s="42">
        <v>11753.28</v>
      </c>
    </row>
    <row r="67" spans="1:2" x14ac:dyDescent="0.25">
      <c r="A67" s="48" t="s">
        <v>4869</v>
      </c>
      <c r="B67" s="42">
        <v>1432.38</v>
      </c>
    </row>
    <row r="68" spans="1:2" x14ac:dyDescent="0.25">
      <c r="A68" s="48" t="s">
        <v>14438</v>
      </c>
      <c r="B68" s="42">
        <v>1320</v>
      </c>
    </row>
    <row r="69" spans="1:2" x14ac:dyDescent="0.25">
      <c r="A69" s="48" t="s">
        <v>11405</v>
      </c>
      <c r="B69" s="42">
        <v>2911.19</v>
      </c>
    </row>
    <row r="70" spans="1:2" x14ac:dyDescent="0.25">
      <c r="A70" s="48" t="s">
        <v>1039</v>
      </c>
      <c r="B70" s="42">
        <v>1945.0900000000001</v>
      </c>
    </row>
    <row r="71" spans="1:2" x14ac:dyDescent="0.25">
      <c r="A71" s="48" t="s">
        <v>6385</v>
      </c>
      <c r="B71" s="42">
        <v>1634</v>
      </c>
    </row>
    <row r="72" spans="1:2" x14ac:dyDescent="0.25">
      <c r="A72" s="48" t="s">
        <v>21572</v>
      </c>
      <c r="B72" s="42">
        <v>491.8</v>
      </c>
    </row>
    <row r="73" spans="1:2" x14ac:dyDescent="0.25">
      <c r="A73" s="48" t="s">
        <v>5995</v>
      </c>
      <c r="B73" s="42">
        <v>1485.6</v>
      </c>
    </row>
    <row r="74" spans="1:2" x14ac:dyDescent="0.25">
      <c r="A74" s="48" t="s">
        <v>13658</v>
      </c>
      <c r="B74" s="42">
        <v>778.55</v>
      </c>
    </row>
    <row r="75" spans="1:2" x14ac:dyDescent="0.25">
      <c r="A75" s="48" t="s">
        <v>6356</v>
      </c>
      <c r="B75" s="42">
        <v>1147.5</v>
      </c>
    </row>
    <row r="76" spans="1:2" x14ac:dyDescent="0.25">
      <c r="A76" s="48" t="s">
        <v>8707</v>
      </c>
      <c r="B76" s="42">
        <v>58</v>
      </c>
    </row>
    <row r="77" spans="1:2" x14ac:dyDescent="0.25">
      <c r="A77" s="48" t="s">
        <v>18480</v>
      </c>
      <c r="B77" s="42">
        <v>1330</v>
      </c>
    </row>
    <row r="78" spans="1:2" x14ac:dyDescent="0.25">
      <c r="A78" s="48" t="s">
        <v>14480</v>
      </c>
      <c r="B78" s="42">
        <v>6512.26</v>
      </c>
    </row>
    <row r="79" spans="1:2" x14ac:dyDescent="0.25">
      <c r="A79" s="48" t="s">
        <v>6453</v>
      </c>
      <c r="B79" s="42">
        <v>1160.22</v>
      </c>
    </row>
    <row r="80" spans="1:2" x14ac:dyDescent="0.25">
      <c r="A80" s="48" t="s">
        <v>17337</v>
      </c>
      <c r="B80" s="42">
        <v>4138</v>
      </c>
    </row>
    <row r="81" spans="1:2" x14ac:dyDescent="0.25">
      <c r="A81" s="48" t="s">
        <v>12077</v>
      </c>
      <c r="B81" s="42">
        <v>10915.060000000001</v>
      </c>
    </row>
    <row r="82" spans="1:2" x14ac:dyDescent="0.25">
      <c r="A82" s="48" t="s">
        <v>13584</v>
      </c>
      <c r="B82" s="42">
        <v>57.5</v>
      </c>
    </row>
    <row r="83" spans="1:2" x14ac:dyDescent="0.25">
      <c r="A83" s="48" t="s">
        <v>8292</v>
      </c>
      <c r="B83" s="42">
        <v>560</v>
      </c>
    </row>
    <row r="84" spans="1:2" x14ac:dyDescent="0.25">
      <c r="A84" s="48" t="s">
        <v>4605</v>
      </c>
      <c r="B84" s="42">
        <v>205.28</v>
      </c>
    </row>
    <row r="85" spans="1:2" x14ac:dyDescent="0.25">
      <c r="A85" s="48" t="s">
        <v>7626</v>
      </c>
      <c r="B85" s="42">
        <v>10819.9</v>
      </c>
    </row>
    <row r="86" spans="1:2" x14ac:dyDescent="0.25">
      <c r="A86" s="48" t="s">
        <v>21599</v>
      </c>
      <c r="B86" s="42">
        <v>4163.2</v>
      </c>
    </row>
    <row r="87" spans="1:2" x14ac:dyDescent="0.25">
      <c r="A87" s="48" t="s">
        <v>347</v>
      </c>
      <c r="B87" s="42">
        <v>102.78</v>
      </c>
    </row>
    <row r="88" spans="1:2" x14ac:dyDescent="0.25">
      <c r="A88" s="48" t="s">
        <v>2372</v>
      </c>
      <c r="B88" s="42">
        <v>1643.4699999999998</v>
      </c>
    </row>
    <row r="89" spans="1:2" x14ac:dyDescent="0.25">
      <c r="A89" s="48" t="s">
        <v>8210</v>
      </c>
      <c r="B89" s="42">
        <v>200630.26</v>
      </c>
    </row>
    <row r="90" spans="1:2" x14ac:dyDescent="0.25">
      <c r="A90" s="48" t="s">
        <v>1898</v>
      </c>
      <c r="B90" s="42">
        <v>8124.49</v>
      </c>
    </row>
    <row r="91" spans="1:2" x14ac:dyDescent="0.25">
      <c r="A91" s="48" t="s">
        <v>2192</v>
      </c>
      <c r="B91" s="42">
        <v>418269.46</v>
      </c>
    </row>
    <row r="92" spans="1:2" x14ac:dyDescent="0.25">
      <c r="A92" s="48" t="s">
        <v>8870</v>
      </c>
      <c r="B92" s="42">
        <v>834</v>
      </c>
    </row>
    <row r="93" spans="1:2" x14ac:dyDescent="0.25">
      <c r="A93" s="48" t="s">
        <v>4088</v>
      </c>
      <c r="B93" s="42">
        <v>16733.659999999996</v>
      </c>
    </row>
    <row r="94" spans="1:2" x14ac:dyDescent="0.25">
      <c r="A94" s="48" t="s">
        <v>8945</v>
      </c>
      <c r="B94" s="42">
        <v>194.4</v>
      </c>
    </row>
    <row r="95" spans="1:2" x14ac:dyDescent="0.25">
      <c r="A95" s="48" t="s">
        <v>2681</v>
      </c>
      <c r="B95" s="42">
        <v>450.95</v>
      </c>
    </row>
    <row r="96" spans="1:2" x14ac:dyDescent="0.25">
      <c r="A96" s="48" t="s">
        <v>11573</v>
      </c>
      <c r="B96" s="42">
        <v>1216.25</v>
      </c>
    </row>
    <row r="97" spans="1:2" x14ac:dyDescent="0.25">
      <c r="A97" s="48" t="s">
        <v>2832</v>
      </c>
      <c r="B97" s="42">
        <v>1548.8100000000002</v>
      </c>
    </row>
    <row r="98" spans="1:2" x14ac:dyDescent="0.25">
      <c r="A98" s="48" t="s">
        <v>12526</v>
      </c>
      <c r="B98" s="42">
        <v>8633</v>
      </c>
    </row>
    <row r="99" spans="1:2" x14ac:dyDescent="0.25">
      <c r="A99" s="48" t="s">
        <v>1860</v>
      </c>
      <c r="B99" s="42">
        <v>9885</v>
      </c>
    </row>
    <row r="100" spans="1:2" x14ac:dyDescent="0.25">
      <c r="A100" s="48" t="s">
        <v>1400</v>
      </c>
      <c r="B100" s="42">
        <v>46297.14</v>
      </c>
    </row>
    <row r="101" spans="1:2" x14ac:dyDescent="0.25">
      <c r="A101" s="48" t="s">
        <v>12827</v>
      </c>
      <c r="B101" s="42">
        <v>4142</v>
      </c>
    </row>
    <row r="102" spans="1:2" x14ac:dyDescent="0.25">
      <c r="A102" s="48" t="s">
        <v>1325</v>
      </c>
      <c r="B102" s="42">
        <v>103598.48000000001</v>
      </c>
    </row>
    <row r="103" spans="1:2" x14ac:dyDescent="0.25">
      <c r="A103" s="48" t="s">
        <v>8482</v>
      </c>
      <c r="B103" s="42">
        <v>12245.25</v>
      </c>
    </row>
    <row r="104" spans="1:2" x14ac:dyDescent="0.25">
      <c r="A104" s="48" t="s">
        <v>20993</v>
      </c>
      <c r="B104" s="42">
        <v>180</v>
      </c>
    </row>
    <row r="105" spans="1:2" x14ac:dyDescent="0.25">
      <c r="A105" s="48" t="s">
        <v>14784</v>
      </c>
      <c r="B105" s="42">
        <v>9073.31</v>
      </c>
    </row>
    <row r="106" spans="1:2" x14ac:dyDescent="0.25">
      <c r="A106" s="48" t="s">
        <v>14627</v>
      </c>
      <c r="B106" s="42">
        <v>2287.19</v>
      </c>
    </row>
    <row r="107" spans="1:2" x14ac:dyDescent="0.25">
      <c r="A107" s="48" t="s">
        <v>13622</v>
      </c>
      <c r="B107" s="42">
        <v>8171.8</v>
      </c>
    </row>
    <row r="108" spans="1:2" x14ac:dyDescent="0.25">
      <c r="A108" s="48" t="s">
        <v>11594</v>
      </c>
      <c r="B108" s="42">
        <v>11541</v>
      </c>
    </row>
    <row r="109" spans="1:2" x14ac:dyDescent="0.25">
      <c r="A109" s="48" t="s">
        <v>1115</v>
      </c>
      <c r="B109" s="42">
        <v>1076.0999999999997</v>
      </c>
    </row>
    <row r="110" spans="1:2" x14ac:dyDescent="0.25">
      <c r="A110" s="48" t="s">
        <v>308</v>
      </c>
      <c r="B110" s="42">
        <v>236975.1400000001</v>
      </c>
    </row>
    <row r="111" spans="1:2" x14ac:dyDescent="0.25">
      <c r="A111" s="48" t="s">
        <v>1652</v>
      </c>
      <c r="B111" s="42">
        <v>169462.22</v>
      </c>
    </row>
    <row r="112" spans="1:2" x14ac:dyDescent="0.25">
      <c r="A112" s="48" t="s">
        <v>4957</v>
      </c>
      <c r="B112" s="42">
        <v>11933.28</v>
      </c>
    </row>
    <row r="113" spans="1:2" x14ac:dyDescent="0.25">
      <c r="A113" s="48" t="s">
        <v>4882</v>
      </c>
      <c r="B113" s="42">
        <v>1749.32</v>
      </c>
    </row>
    <row r="114" spans="1:2" x14ac:dyDescent="0.25">
      <c r="A114" s="48" t="s">
        <v>6062</v>
      </c>
      <c r="B114" s="42">
        <v>5904.4600000000009</v>
      </c>
    </row>
    <row r="115" spans="1:2" x14ac:dyDescent="0.25">
      <c r="A115" s="48" t="s">
        <v>1006</v>
      </c>
      <c r="B115" s="42">
        <v>279157.08000000007</v>
      </c>
    </row>
    <row r="116" spans="1:2" x14ac:dyDescent="0.25">
      <c r="A116" s="48" t="s">
        <v>2891</v>
      </c>
      <c r="B116" s="42">
        <v>20050.209999999995</v>
      </c>
    </row>
    <row r="117" spans="1:2" x14ac:dyDescent="0.25">
      <c r="A117" s="48" t="s">
        <v>3162</v>
      </c>
      <c r="B117" s="42">
        <v>59.2</v>
      </c>
    </row>
    <row r="118" spans="1:2" x14ac:dyDescent="0.25">
      <c r="A118" s="48" t="s">
        <v>2523</v>
      </c>
      <c r="B118" s="42">
        <v>7236.88</v>
      </c>
    </row>
    <row r="119" spans="1:2" x14ac:dyDescent="0.25">
      <c r="A119" s="48" t="s">
        <v>12152</v>
      </c>
      <c r="B119" s="42">
        <v>1098</v>
      </c>
    </row>
    <row r="120" spans="1:2" x14ac:dyDescent="0.25">
      <c r="A120" s="48" t="s">
        <v>4708</v>
      </c>
      <c r="B120" s="42">
        <v>466.2</v>
      </c>
    </row>
    <row r="121" spans="1:2" x14ac:dyDescent="0.25">
      <c r="A121" s="48" t="s">
        <v>4974</v>
      </c>
      <c r="B121" s="42">
        <v>1226.1999999999998</v>
      </c>
    </row>
    <row r="122" spans="1:2" x14ac:dyDescent="0.25">
      <c r="A122" s="48" t="s">
        <v>14793</v>
      </c>
      <c r="B122" s="42">
        <v>34984.720000000001</v>
      </c>
    </row>
    <row r="123" spans="1:2" x14ac:dyDescent="0.25">
      <c r="A123" s="48" t="s">
        <v>19922</v>
      </c>
      <c r="B123" s="42">
        <v>4875</v>
      </c>
    </row>
    <row r="124" spans="1:2" x14ac:dyDescent="0.25">
      <c r="A124" s="48" t="s">
        <v>18392</v>
      </c>
      <c r="B124" s="42">
        <v>1330</v>
      </c>
    </row>
    <row r="125" spans="1:2" x14ac:dyDescent="0.25">
      <c r="A125" s="48" t="s">
        <v>21015</v>
      </c>
      <c r="B125" s="42">
        <v>2241.4499999999998</v>
      </c>
    </row>
    <row r="126" spans="1:2" x14ac:dyDescent="0.25">
      <c r="A126" s="48" t="s">
        <v>10978</v>
      </c>
      <c r="B126" s="42">
        <v>1072.8</v>
      </c>
    </row>
    <row r="127" spans="1:2" x14ac:dyDescent="0.25">
      <c r="A127" s="48" t="s">
        <v>4967</v>
      </c>
      <c r="B127" s="42">
        <v>14816.55</v>
      </c>
    </row>
    <row r="128" spans="1:2" x14ac:dyDescent="0.25">
      <c r="A128" s="48" t="s">
        <v>2224</v>
      </c>
      <c r="B128" s="42">
        <v>144950.44</v>
      </c>
    </row>
    <row r="129" spans="1:2" x14ac:dyDescent="0.25">
      <c r="A129" s="48" t="s">
        <v>5015</v>
      </c>
      <c r="B129" s="42">
        <v>3771.5</v>
      </c>
    </row>
    <row r="130" spans="1:2" x14ac:dyDescent="0.25">
      <c r="A130" s="48" t="s">
        <v>3170</v>
      </c>
      <c r="B130" s="42">
        <v>235.8</v>
      </c>
    </row>
    <row r="131" spans="1:2" x14ac:dyDescent="0.25">
      <c r="A131" s="48" t="s">
        <v>2321</v>
      </c>
      <c r="B131" s="42">
        <v>2419.38</v>
      </c>
    </row>
    <row r="132" spans="1:2" x14ac:dyDescent="0.25">
      <c r="A132" s="48" t="s">
        <v>6055</v>
      </c>
      <c r="B132" s="42">
        <v>20303.2</v>
      </c>
    </row>
    <row r="133" spans="1:2" x14ac:dyDescent="0.25">
      <c r="A133" s="48" t="s">
        <v>4686</v>
      </c>
      <c r="B133" s="42">
        <v>843</v>
      </c>
    </row>
    <row r="134" spans="1:2" x14ac:dyDescent="0.25">
      <c r="A134" s="48" t="s">
        <v>1943</v>
      </c>
      <c r="B134" s="42">
        <v>154320.38</v>
      </c>
    </row>
    <row r="135" spans="1:2" x14ac:dyDescent="0.25">
      <c r="A135" s="48" t="s">
        <v>2329</v>
      </c>
      <c r="B135" s="42">
        <v>43019.400000000009</v>
      </c>
    </row>
    <row r="136" spans="1:2" x14ac:dyDescent="0.25">
      <c r="A136" s="48" t="s">
        <v>5107</v>
      </c>
      <c r="B136" s="42">
        <v>1836.9500000000003</v>
      </c>
    </row>
    <row r="137" spans="1:2" x14ac:dyDescent="0.25">
      <c r="A137" s="48" t="s">
        <v>1913</v>
      </c>
      <c r="B137" s="42">
        <v>474</v>
      </c>
    </row>
    <row r="138" spans="1:2" x14ac:dyDescent="0.25">
      <c r="A138" s="48" t="s">
        <v>4691</v>
      </c>
      <c r="B138" s="42">
        <v>4728.5</v>
      </c>
    </row>
    <row r="139" spans="1:2" x14ac:dyDescent="0.25">
      <c r="A139" s="48" t="s">
        <v>9531</v>
      </c>
      <c r="B139" s="42">
        <v>1365.4</v>
      </c>
    </row>
    <row r="140" spans="1:2" x14ac:dyDescent="0.25">
      <c r="A140" s="48" t="s">
        <v>4369</v>
      </c>
      <c r="B140" s="42">
        <v>5700</v>
      </c>
    </row>
    <row r="141" spans="1:2" x14ac:dyDescent="0.25">
      <c r="A141" s="48" t="s">
        <v>7366</v>
      </c>
      <c r="B141" s="42">
        <v>21214.5</v>
      </c>
    </row>
    <row r="142" spans="1:2" x14ac:dyDescent="0.25">
      <c r="A142" s="48" t="s">
        <v>1935</v>
      </c>
      <c r="B142" s="42">
        <v>62574.57</v>
      </c>
    </row>
    <row r="143" spans="1:2" x14ac:dyDescent="0.25">
      <c r="A143" s="48" t="s">
        <v>12347</v>
      </c>
      <c r="B143" s="42">
        <v>7806.7199999999993</v>
      </c>
    </row>
    <row r="144" spans="1:2" x14ac:dyDescent="0.25">
      <c r="A144" s="48" t="s">
        <v>5618</v>
      </c>
      <c r="B144" s="42">
        <v>773.5</v>
      </c>
    </row>
    <row r="145" spans="1:2" x14ac:dyDescent="0.25">
      <c r="A145" s="48" t="s">
        <v>14778</v>
      </c>
      <c r="B145" s="42">
        <v>10991.2</v>
      </c>
    </row>
    <row r="146" spans="1:2" x14ac:dyDescent="0.25">
      <c r="A146" s="48" t="s">
        <v>6762</v>
      </c>
      <c r="B146" s="42">
        <v>65.040000000000006</v>
      </c>
    </row>
    <row r="147" spans="1:2" x14ac:dyDescent="0.25">
      <c r="A147" s="48" t="s">
        <v>3663</v>
      </c>
      <c r="B147" s="42">
        <v>91014.2</v>
      </c>
    </row>
    <row r="148" spans="1:2" x14ac:dyDescent="0.25">
      <c r="A148" s="48" t="s">
        <v>1591</v>
      </c>
      <c r="B148" s="42">
        <v>29973.919999999998</v>
      </c>
    </row>
    <row r="149" spans="1:2" x14ac:dyDescent="0.25">
      <c r="A149" s="48" t="s">
        <v>15506</v>
      </c>
      <c r="B149" s="42">
        <v>1633.33</v>
      </c>
    </row>
    <row r="150" spans="1:2" x14ac:dyDescent="0.25">
      <c r="A150" s="48" t="s">
        <v>11567</v>
      </c>
      <c r="B150" s="42">
        <v>38.299999999999997</v>
      </c>
    </row>
    <row r="151" spans="1:2" x14ac:dyDescent="0.25">
      <c r="A151" s="48" t="s">
        <v>2284</v>
      </c>
      <c r="B151" s="42">
        <v>447605.02</v>
      </c>
    </row>
    <row r="152" spans="1:2" x14ac:dyDescent="0.25">
      <c r="A152" s="48" t="s">
        <v>17578</v>
      </c>
      <c r="B152" s="42">
        <v>560</v>
      </c>
    </row>
    <row r="153" spans="1:2" x14ac:dyDescent="0.25">
      <c r="A153" s="48" t="s">
        <v>1060</v>
      </c>
      <c r="B153" s="42">
        <v>1598.52</v>
      </c>
    </row>
    <row r="154" spans="1:2" x14ac:dyDescent="0.25">
      <c r="A154" s="48" t="s">
        <v>12613</v>
      </c>
      <c r="B154" s="42">
        <v>12359.560000000001</v>
      </c>
    </row>
    <row r="155" spans="1:2" x14ac:dyDescent="0.25">
      <c r="A155" s="48" t="s">
        <v>6767</v>
      </c>
      <c r="B155" s="42">
        <v>4295.6400000000003</v>
      </c>
    </row>
    <row r="156" spans="1:2" x14ac:dyDescent="0.25">
      <c r="A156" s="48" t="s">
        <v>12601</v>
      </c>
      <c r="B156" s="42">
        <v>12367.5</v>
      </c>
    </row>
    <row r="157" spans="1:2" x14ac:dyDescent="0.25">
      <c r="A157" s="48" t="s">
        <v>9200</v>
      </c>
      <c r="B157" s="42">
        <v>2947.45</v>
      </c>
    </row>
    <row r="158" spans="1:2" x14ac:dyDescent="0.25">
      <c r="A158" s="48" t="s">
        <v>17974</v>
      </c>
      <c r="B158" s="42">
        <v>16340</v>
      </c>
    </row>
    <row r="159" spans="1:2" x14ac:dyDescent="0.25">
      <c r="A159" s="48" t="s">
        <v>6369</v>
      </c>
      <c r="B159" s="42">
        <v>67600</v>
      </c>
    </row>
    <row r="160" spans="1:2" x14ac:dyDescent="0.25">
      <c r="A160" s="48" t="s">
        <v>8111</v>
      </c>
      <c r="B160" s="42">
        <v>85750</v>
      </c>
    </row>
    <row r="161" spans="1:2" x14ac:dyDescent="0.25">
      <c r="A161" s="48" t="s">
        <v>15026</v>
      </c>
      <c r="B161" s="42">
        <v>7800</v>
      </c>
    </row>
    <row r="162" spans="1:2" x14ac:dyDescent="0.25">
      <c r="A162" s="48" t="s">
        <v>740</v>
      </c>
      <c r="B162" s="42">
        <v>10000</v>
      </c>
    </row>
    <row r="163" spans="1:2" x14ac:dyDescent="0.25">
      <c r="A163" s="48" t="s">
        <v>7948</v>
      </c>
      <c r="B163" s="42">
        <v>900</v>
      </c>
    </row>
    <row r="164" spans="1:2" x14ac:dyDescent="0.25">
      <c r="A164" s="48" t="s">
        <v>17009</v>
      </c>
      <c r="B164" s="42">
        <v>11157</v>
      </c>
    </row>
    <row r="165" spans="1:2" x14ac:dyDescent="0.25">
      <c r="A165" s="48" t="s">
        <v>2963</v>
      </c>
      <c r="B165" s="42">
        <v>17788.16</v>
      </c>
    </row>
    <row r="166" spans="1:2" x14ac:dyDescent="0.25">
      <c r="A166" s="48" t="s">
        <v>9219</v>
      </c>
      <c r="B166" s="42">
        <v>7200</v>
      </c>
    </row>
    <row r="167" spans="1:2" x14ac:dyDescent="0.25">
      <c r="A167" s="48" t="s">
        <v>2547</v>
      </c>
      <c r="B167" s="42">
        <v>18937.84</v>
      </c>
    </row>
    <row r="168" spans="1:2" x14ac:dyDescent="0.25">
      <c r="A168" s="48" t="s">
        <v>3451</v>
      </c>
      <c r="B168" s="42">
        <v>26844.25</v>
      </c>
    </row>
    <row r="169" spans="1:2" x14ac:dyDescent="0.25">
      <c r="A169" s="48" t="s">
        <v>4530</v>
      </c>
      <c r="B169" s="42">
        <v>16277.939999999999</v>
      </c>
    </row>
    <row r="170" spans="1:2" x14ac:dyDescent="0.25">
      <c r="A170" s="48" t="s">
        <v>5148</v>
      </c>
      <c r="B170" s="42">
        <v>5762.4</v>
      </c>
    </row>
    <row r="171" spans="1:2" x14ac:dyDescent="0.25">
      <c r="A171" s="48" t="s">
        <v>14965</v>
      </c>
      <c r="B171" s="42">
        <v>686</v>
      </c>
    </row>
    <row r="172" spans="1:2" x14ac:dyDescent="0.25">
      <c r="A172" s="48" t="s">
        <v>17783</v>
      </c>
      <c r="B172" s="42">
        <v>11076.19</v>
      </c>
    </row>
    <row r="173" spans="1:2" x14ac:dyDescent="0.25">
      <c r="A173" s="48" t="s">
        <v>1416</v>
      </c>
      <c r="B173" s="42">
        <v>3444.4</v>
      </c>
    </row>
    <row r="174" spans="1:2" x14ac:dyDescent="0.25">
      <c r="A174" s="48" t="s">
        <v>11903</v>
      </c>
      <c r="B174" s="42">
        <v>1549.76</v>
      </c>
    </row>
    <row r="175" spans="1:2" x14ac:dyDescent="0.25">
      <c r="A175" s="48" t="s">
        <v>7952</v>
      </c>
      <c r="B175" s="42">
        <v>22653.260000000002</v>
      </c>
    </row>
    <row r="176" spans="1:2" x14ac:dyDescent="0.25">
      <c r="A176" s="48" t="s">
        <v>15636</v>
      </c>
      <c r="B176" s="42">
        <v>166</v>
      </c>
    </row>
    <row r="177" spans="1:2" x14ac:dyDescent="0.25">
      <c r="A177" s="48" t="s">
        <v>1143</v>
      </c>
      <c r="B177" s="42">
        <v>20266</v>
      </c>
    </row>
    <row r="178" spans="1:2" x14ac:dyDescent="0.25">
      <c r="A178" s="48" t="s">
        <v>811</v>
      </c>
      <c r="B178" s="42">
        <v>8198.75</v>
      </c>
    </row>
    <row r="179" spans="1:2" x14ac:dyDescent="0.25">
      <c r="A179" s="48" t="s">
        <v>18096</v>
      </c>
      <c r="B179" s="42">
        <v>650</v>
      </c>
    </row>
    <row r="180" spans="1:2" x14ac:dyDescent="0.25">
      <c r="A180" s="48" t="s">
        <v>4561</v>
      </c>
      <c r="B180" s="42">
        <v>19628.2</v>
      </c>
    </row>
    <row r="181" spans="1:2" x14ac:dyDescent="0.25">
      <c r="A181" s="48" t="s">
        <v>4057</v>
      </c>
      <c r="B181" s="42">
        <v>1132.06</v>
      </c>
    </row>
    <row r="182" spans="1:2" x14ac:dyDescent="0.25">
      <c r="A182" s="48" t="s">
        <v>21094</v>
      </c>
      <c r="B182" s="42">
        <v>600</v>
      </c>
    </row>
    <row r="183" spans="1:2" x14ac:dyDescent="0.25">
      <c r="A183" s="48" t="s">
        <v>20817</v>
      </c>
      <c r="B183" s="42">
        <v>1227.93</v>
      </c>
    </row>
    <row r="184" spans="1:2" x14ac:dyDescent="0.25">
      <c r="A184" s="48" t="s">
        <v>8745</v>
      </c>
      <c r="B184" s="42">
        <v>4950</v>
      </c>
    </row>
    <row r="185" spans="1:2" x14ac:dyDescent="0.25">
      <c r="A185" s="48" t="s">
        <v>7618</v>
      </c>
      <c r="B185" s="42">
        <v>13084.14</v>
      </c>
    </row>
    <row r="186" spans="1:2" x14ac:dyDescent="0.25">
      <c r="A186" s="48" t="s">
        <v>6437</v>
      </c>
      <c r="B186" s="42">
        <v>5101.6099999999997</v>
      </c>
    </row>
    <row r="187" spans="1:2" x14ac:dyDescent="0.25">
      <c r="A187" s="48" t="s">
        <v>7601</v>
      </c>
      <c r="B187" s="42">
        <v>673926.67</v>
      </c>
    </row>
    <row r="188" spans="1:2" x14ac:dyDescent="0.25">
      <c r="A188" s="48" t="s">
        <v>1627</v>
      </c>
      <c r="B188" s="42">
        <v>290</v>
      </c>
    </row>
    <row r="189" spans="1:2" x14ac:dyDescent="0.25">
      <c r="A189" s="48" t="s">
        <v>3963</v>
      </c>
      <c r="B189" s="42">
        <v>1453.1399999999999</v>
      </c>
    </row>
    <row r="190" spans="1:2" x14ac:dyDescent="0.25">
      <c r="A190" s="48" t="s">
        <v>3157</v>
      </c>
      <c r="B190" s="42">
        <v>790</v>
      </c>
    </row>
    <row r="191" spans="1:2" x14ac:dyDescent="0.25">
      <c r="A191" s="48" t="s">
        <v>952</v>
      </c>
      <c r="B191" s="42">
        <v>11439.23</v>
      </c>
    </row>
    <row r="192" spans="1:2" x14ac:dyDescent="0.25">
      <c r="A192" s="48" t="s">
        <v>11483</v>
      </c>
      <c r="B192" s="42">
        <v>5522.97</v>
      </c>
    </row>
    <row r="193" spans="1:2" x14ac:dyDescent="0.25">
      <c r="A193" s="48" t="s">
        <v>16598</v>
      </c>
      <c r="B193" s="42">
        <v>4576</v>
      </c>
    </row>
    <row r="194" spans="1:2" x14ac:dyDescent="0.25">
      <c r="A194" s="48" t="s">
        <v>1682</v>
      </c>
      <c r="B194" s="42">
        <v>260</v>
      </c>
    </row>
    <row r="195" spans="1:2" x14ac:dyDescent="0.25">
      <c r="A195" s="48" t="s">
        <v>3970</v>
      </c>
      <c r="B195" s="42">
        <v>6701.1</v>
      </c>
    </row>
    <row r="196" spans="1:2" x14ac:dyDescent="0.25">
      <c r="A196" s="48" t="s">
        <v>8610</v>
      </c>
      <c r="B196" s="42">
        <v>45145.45</v>
      </c>
    </row>
    <row r="197" spans="1:2" x14ac:dyDescent="0.25">
      <c r="A197" s="48" t="s">
        <v>16047</v>
      </c>
      <c r="B197" s="42">
        <v>534.97</v>
      </c>
    </row>
    <row r="198" spans="1:2" x14ac:dyDescent="0.25">
      <c r="A198" s="48" t="s">
        <v>4103</v>
      </c>
      <c r="B198" s="42">
        <v>2158.6</v>
      </c>
    </row>
    <row r="199" spans="1:2" x14ac:dyDescent="0.25">
      <c r="A199" s="48" t="s">
        <v>6897</v>
      </c>
      <c r="B199" s="42">
        <v>13132.7</v>
      </c>
    </row>
    <row r="200" spans="1:2" x14ac:dyDescent="0.25">
      <c r="A200" s="48" t="s">
        <v>1165</v>
      </c>
      <c r="B200" s="42">
        <v>8712.58</v>
      </c>
    </row>
    <row r="201" spans="1:2" x14ac:dyDescent="0.25">
      <c r="A201" s="48" t="s">
        <v>18360</v>
      </c>
      <c r="B201" s="42">
        <v>327.85</v>
      </c>
    </row>
    <row r="202" spans="1:2" x14ac:dyDescent="0.25">
      <c r="A202" s="48" t="s">
        <v>3686</v>
      </c>
      <c r="B202" s="42">
        <v>2171.2599999999998</v>
      </c>
    </row>
    <row r="203" spans="1:2" x14ac:dyDescent="0.25">
      <c r="A203" s="48" t="s">
        <v>20669</v>
      </c>
      <c r="B203" s="42">
        <v>59.5</v>
      </c>
    </row>
    <row r="204" spans="1:2" x14ac:dyDescent="0.25">
      <c r="A204" s="48" t="s">
        <v>11393</v>
      </c>
      <c r="B204" s="42">
        <v>5005</v>
      </c>
    </row>
    <row r="205" spans="1:2" x14ac:dyDescent="0.25">
      <c r="A205" s="48" t="s">
        <v>17370</v>
      </c>
      <c r="B205" s="42">
        <v>2697.55</v>
      </c>
    </row>
    <row r="206" spans="1:2" x14ac:dyDescent="0.25">
      <c r="A206" s="48" t="s">
        <v>12668</v>
      </c>
      <c r="B206" s="42">
        <v>741</v>
      </c>
    </row>
    <row r="207" spans="1:2" x14ac:dyDescent="0.25">
      <c r="A207" s="48" t="s">
        <v>5309</v>
      </c>
      <c r="B207" s="42">
        <v>22744.32</v>
      </c>
    </row>
    <row r="208" spans="1:2" x14ac:dyDescent="0.25">
      <c r="A208" s="48" t="s">
        <v>2768</v>
      </c>
      <c r="B208" s="42">
        <v>35680</v>
      </c>
    </row>
    <row r="209" spans="1:2" x14ac:dyDescent="0.25">
      <c r="A209" s="48" t="s">
        <v>6949</v>
      </c>
      <c r="B209" s="42">
        <v>718</v>
      </c>
    </row>
    <row r="210" spans="1:2" x14ac:dyDescent="0.25">
      <c r="A210" s="48" t="s">
        <v>15451</v>
      </c>
      <c r="B210" s="42">
        <v>19200</v>
      </c>
    </row>
    <row r="211" spans="1:2" x14ac:dyDescent="0.25">
      <c r="A211" s="48" t="s">
        <v>3953</v>
      </c>
      <c r="B211" s="42">
        <v>3374.5</v>
      </c>
    </row>
    <row r="212" spans="1:2" x14ac:dyDescent="0.25">
      <c r="A212" s="48" t="s">
        <v>1971</v>
      </c>
      <c r="B212" s="42">
        <v>340</v>
      </c>
    </row>
    <row r="213" spans="1:2" x14ac:dyDescent="0.25">
      <c r="A213" s="48" t="s">
        <v>7786</v>
      </c>
      <c r="B213" s="42">
        <v>23136</v>
      </c>
    </row>
    <row r="214" spans="1:2" x14ac:dyDescent="0.25">
      <c r="A214" s="48" t="s">
        <v>6580</v>
      </c>
      <c r="B214" s="42">
        <v>11980</v>
      </c>
    </row>
    <row r="215" spans="1:2" x14ac:dyDescent="0.25">
      <c r="A215" s="48" t="s">
        <v>19554</v>
      </c>
      <c r="B215" s="42">
        <v>2228</v>
      </c>
    </row>
    <row r="216" spans="1:2" x14ac:dyDescent="0.25">
      <c r="A216" s="48" t="s">
        <v>12708</v>
      </c>
      <c r="B216" s="42">
        <v>238.8</v>
      </c>
    </row>
    <row r="217" spans="1:2" x14ac:dyDescent="0.25">
      <c r="A217" s="48" t="s">
        <v>4208</v>
      </c>
      <c r="B217" s="42">
        <v>2109.6</v>
      </c>
    </row>
    <row r="218" spans="1:2" x14ac:dyDescent="0.25">
      <c r="A218" s="48" t="s">
        <v>13646</v>
      </c>
      <c r="B218" s="42">
        <v>1710.4</v>
      </c>
    </row>
    <row r="219" spans="1:2" x14ac:dyDescent="0.25">
      <c r="A219" s="48" t="s">
        <v>18</v>
      </c>
      <c r="B219" s="42">
        <v>74129.920000000013</v>
      </c>
    </row>
    <row r="220" spans="1:2" x14ac:dyDescent="0.25">
      <c r="A220" s="48" t="s">
        <v>8795</v>
      </c>
      <c r="B220" s="42">
        <v>2010.7</v>
      </c>
    </row>
    <row r="221" spans="1:2" x14ac:dyDescent="0.25">
      <c r="A221" s="48" t="s">
        <v>897</v>
      </c>
      <c r="B221" s="42">
        <v>80476.430000000008</v>
      </c>
    </row>
    <row r="222" spans="1:2" x14ac:dyDescent="0.25">
      <c r="A222" s="48" t="s">
        <v>5353</v>
      </c>
      <c r="B222" s="42">
        <v>25878.720000000001</v>
      </c>
    </row>
    <row r="223" spans="1:2" x14ac:dyDescent="0.25">
      <c r="A223" s="48" t="s">
        <v>7586</v>
      </c>
      <c r="B223" s="42">
        <v>20095.400000000001</v>
      </c>
    </row>
    <row r="224" spans="1:2" x14ac:dyDescent="0.25">
      <c r="A224" s="48" t="s">
        <v>8187</v>
      </c>
      <c r="B224" s="42">
        <v>1600</v>
      </c>
    </row>
    <row r="225" spans="1:2" x14ac:dyDescent="0.25">
      <c r="A225" s="48" t="s">
        <v>1667</v>
      </c>
      <c r="B225" s="42">
        <v>12219.33</v>
      </c>
    </row>
    <row r="226" spans="1:2" x14ac:dyDescent="0.25">
      <c r="A226" s="48" t="s">
        <v>4113</v>
      </c>
      <c r="B226" s="42">
        <v>3844</v>
      </c>
    </row>
    <row r="227" spans="1:2" x14ac:dyDescent="0.25">
      <c r="A227" s="48" t="s">
        <v>4779</v>
      </c>
      <c r="B227" s="42">
        <v>39873.9</v>
      </c>
    </row>
    <row r="228" spans="1:2" x14ac:dyDescent="0.25">
      <c r="A228" s="48" t="s">
        <v>14207</v>
      </c>
      <c r="B228" s="42">
        <v>437499.97</v>
      </c>
    </row>
    <row r="229" spans="1:2" x14ac:dyDescent="0.25">
      <c r="A229" s="48" t="s">
        <v>961</v>
      </c>
      <c r="B229" s="42">
        <v>9288.7999999999993</v>
      </c>
    </row>
    <row r="230" spans="1:2" x14ac:dyDescent="0.25">
      <c r="A230" s="48" t="s">
        <v>18156</v>
      </c>
      <c r="B230" s="42">
        <v>1707.75</v>
      </c>
    </row>
    <row r="231" spans="1:2" x14ac:dyDescent="0.25">
      <c r="A231" s="48" t="s">
        <v>3324</v>
      </c>
      <c r="B231" s="42">
        <v>10020.5</v>
      </c>
    </row>
    <row r="232" spans="1:2" x14ac:dyDescent="0.25">
      <c r="A232" s="48" t="s">
        <v>14662</v>
      </c>
      <c r="B232" s="42">
        <v>472</v>
      </c>
    </row>
    <row r="233" spans="1:2" x14ac:dyDescent="0.25">
      <c r="A233" s="48" t="s">
        <v>16629</v>
      </c>
      <c r="B233" s="42">
        <v>2592</v>
      </c>
    </row>
    <row r="234" spans="1:2" x14ac:dyDescent="0.25">
      <c r="A234" s="48" t="s">
        <v>268</v>
      </c>
      <c r="B234" s="42">
        <v>287.5</v>
      </c>
    </row>
    <row r="235" spans="1:2" x14ac:dyDescent="0.25">
      <c r="A235" s="48" t="s">
        <v>562</v>
      </c>
      <c r="B235" s="42">
        <v>6912</v>
      </c>
    </row>
    <row r="236" spans="1:2" x14ac:dyDescent="0.25">
      <c r="A236" s="48" t="s">
        <v>8519</v>
      </c>
      <c r="B236" s="42">
        <v>1181.5</v>
      </c>
    </row>
    <row r="237" spans="1:2" x14ac:dyDescent="0.25">
      <c r="A237" s="48" t="s">
        <v>610</v>
      </c>
      <c r="B237" s="42">
        <v>7390.6400000000012</v>
      </c>
    </row>
    <row r="238" spans="1:2" x14ac:dyDescent="0.25">
      <c r="A238" s="48" t="s">
        <v>1263</v>
      </c>
      <c r="B238" s="42">
        <v>35403</v>
      </c>
    </row>
    <row r="239" spans="1:2" x14ac:dyDescent="0.25">
      <c r="A239" s="48" t="s">
        <v>1089</v>
      </c>
      <c r="B239" s="42">
        <v>4300</v>
      </c>
    </row>
    <row r="240" spans="1:2" x14ac:dyDescent="0.25">
      <c r="A240" s="48" t="s">
        <v>1155</v>
      </c>
      <c r="B240" s="42">
        <v>3330.64</v>
      </c>
    </row>
    <row r="241" spans="1:2" x14ac:dyDescent="0.25">
      <c r="A241" s="48" t="s">
        <v>2817</v>
      </c>
      <c r="B241" s="42">
        <v>22648.800000000003</v>
      </c>
    </row>
    <row r="242" spans="1:2" x14ac:dyDescent="0.25">
      <c r="A242" s="48" t="s">
        <v>1602</v>
      </c>
      <c r="B242" s="42">
        <v>180.6</v>
      </c>
    </row>
    <row r="243" spans="1:2" x14ac:dyDescent="0.25">
      <c r="A243" s="48" t="s">
        <v>1903</v>
      </c>
      <c r="B243" s="42">
        <v>2546.21</v>
      </c>
    </row>
    <row r="244" spans="1:2" x14ac:dyDescent="0.25">
      <c r="A244" s="48" t="s">
        <v>1817</v>
      </c>
      <c r="B244" s="42">
        <v>17489.28</v>
      </c>
    </row>
    <row r="245" spans="1:2" x14ac:dyDescent="0.25">
      <c r="A245" s="48" t="s">
        <v>3873</v>
      </c>
      <c r="B245" s="42">
        <v>324.33999999999997</v>
      </c>
    </row>
    <row r="246" spans="1:2" x14ac:dyDescent="0.25">
      <c r="A246" s="48" t="s">
        <v>5210</v>
      </c>
      <c r="B246" s="42">
        <v>3749.5</v>
      </c>
    </row>
    <row r="247" spans="1:2" x14ac:dyDescent="0.25">
      <c r="A247" s="48" t="s">
        <v>4995</v>
      </c>
      <c r="B247" s="42">
        <v>2779.98</v>
      </c>
    </row>
    <row r="248" spans="1:2" x14ac:dyDescent="0.25">
      <c r="A248" s="48" t="s">
        <v>15688</v>
      </c>
      <c r="B248" s="42">
        <v>2935.82</v>
      </c>
    </row>
    <row r="249" spans="1:2" x14ac:dyDescent="0.25">
      <c r="A249" s="48" t="s">
        <v>8953</v>
      </c>
      <c r="B249" s="42">
        <v>493.97</v>
      </c>
    </row>
    <row r="250" spans="1:2" x14ac:dyDescent="0.25">
      <c r="A250" s="48" t="s">
        <v>14560</v>
      </c>
      <c r="B250" s="42">
        <v>16528.8</v>
      </c>
    </row>
    <row r="251" spans="1:2" x14ac:dyDescent="0.25">
      <c r="A251" s="48" t="s">
        <v>3194</v>
      </c>
      <c r="B251" s="42">
        <v>689.2600000000001</v>
      </c>
    </row>
    <row r="252" spans="1:2" x14ac:dyDescent="0.25">
      <c r="A252" s="48" t="s">
        <v>7361</v>
      </c>
      <c r="B252" s="42">
        <v>332.85</v>
      </c>
    </row>
    <row r="253" spans="1:2" x14ac:dyDescent="0.25">
      <c r="A253" s="48" t="s">
        <v>5359</v>
      </c>
      <c r="B253" s="42">
        <v>7222.6100000000006</v>
      </c>
    </row>
    <row r="254" spans="1:2" x14ac:dyDescent="0.25">
      <c r="A254" s="48" t="s">
        <v>9229</v>
      </c>
      <c r="B254" s="42">
        <v>1546.1</v>
      </c>
    </row>
    <row r="255" spans="1:2" x14ac:dyDescent="0.25">
      <c r="A255" s="48" t="s">
        <v>5056</v>
      </c>
      <c r="B255" s="42">
        <v>1987.16</v>
      </c>
    </row>
    <row r="256" spans="1:2" x14ac:dyDescent="0.25">
      <c r="A256" s="48" t="s">
        <v>19754</v>
      </c>
      <c r="B256" s="42">
        <v>292.06</v>
      </c>
    </row>
    <row r="257" spans="1:2" x14ac:dyDescent="0.25">
      <c r="A257" s="48" t="s">
        <v>13061</v>
      </c>
      <c r="B257" s="42">
        <v>166</v>
      </c>
    </row>
    <row r="258" spans="1:2" x14ac:dyDescent="0.25">
      <c r="A258" s="48" t="s">
        <v>2433</v>
      </c>
      <c r="B258" s="42">
        <v>2549</v>
      </c>
    </row>
    <row r="259" spans="1:2" x14ac:dyDescent="0.25">
      <c r="A259" s="48" t="s">
        <v>6986</v>
      </c>
      <c r="B259" s="42">
        <v>124789.68999999999</v>
      </c>
    </row>
    <row r="260" spans="1:2" x14ac:dyDescent="0.25">
      <c r="A260" s="48" t="s">
        <v>6390</v>
      </c>
      <c r="B260" s="42">
        <v>83.4</v>
      </c>
    </row>
    <row r="261" spans="1:2" x14ac:dyDescent="0.25">
      <c r="A261" s="48" t="s">
        <v>6490</v>
      </c>
      <c r="B261" s="42">
        <v>129.9</v>
      </c>
    </row>
    <row r="262" spans="1:2" x14ac:dyDescent="0.25">
      <c r="A262" s="48" t="s">
        <v>17573</v>
      </c>
      <c r="B262" s="42">
        <v>51028.56</v>
      </c>
    </row>
    <row r="263" spans="1:2" x14ac:dyDescent="0.25">
      <c r="A263" s="48" t="s">
        <v>14159</v>
      </c>
      <c r="B263" s="42">
        <v>48000</v>
      </c>
    </row>
    <row r="264" spans="1:2" x14ac:dyDescent="0.25">
      <c r="A264" s="48" t="s">
        <v>10904</v>
      </c>
      <c r="B264" s="42">
        <v>214085.53999999998</v>
      </c>
    </row>
    <row r="265" spans="1:2" x14ac:dyDescent="0.25">
      <c r="A265" s="48" t="s">
        <v>7039</v>
      </c>
      <c r="B265" s="42">
        <v>951</v>
      </c>
    </row>
    <row r="266" spans="1:2" x14ac:dyDescent="0.25">
      <c r="A266" s="48" t="s">
        <v>15202</v>
      </c>
      <c r="B266" s="42">
        <v>124</v>
      </c>
    </row>
    <row r="267" spans="1:2" x14ac:dyDescent="0.25">
      <c r="A267" s="48" t="s">
        <v>2906</v>
      </c>
      <c r="B267" s="42">
        <v>592.48</v>
      </c>
    </row>
    <row r="268" spans="1:2" x14ac:dyDescent="0.25">
      <c r="A268" s="48" t="s">
        <v>1530</v>
      </c>
      <c r="B268" s="42">
        <v>2978.25</v>
      </c>
    </row>
    <row r="269" spans="1:2" x14ac:dyDescent="0.25">
      <c r="A269" s="48" t="s">
        <v>1920</v>
      </c>
      <c r="B269" s="42">
        <v>176642.69</v>
      </c>
    </row>
    <row r="270" spans="1:2" x14ac:dyDescent="0.25">
      <c r="A270" s="48" t="s">
        <v>11541</v>
      </c>
      <c r="B270" s="42">
        <v>5821.2900000000009</v>
      </c>
    </row>
    <row r="271" spans="1:2" x14ac:dyDescent="0.25">
      <c r="A271" s="48" t="s">
        <v>17123</v>
      </c>
      <c r="B271" s="42">
        <v>2170</v>
      </c>
    </row>
    <row r="272" spans="1:2" x14ac:dyDescent="0.25">
      <c r="A272" s="48" t="s">
        <v>5129</v>
      </c>
      <c r="B272" s="42">
        <v>3514</v>
      </c>
    </row>
    <row r="273" spans="1:2" x14ac:dyDescent="0.25">
      <c r="A273" s="48" t="s">
        <v>1662</v>
      </c>
      <c r="B273" s="42">
        <v>1240</v>
      </c>
    </row>
    <row r="274" spans="1:2" x14ac:dyDescent="0.25">
      <c r="A274" s="48" t="s">
        <v>3486</v>
      </c>
      <c r="B274" s="42">
        <v>183001.9</v>
      </c>
    </row>
    <row r="275" spans="1:2" x14ac:dyDescent="0.25">
      <c r="A275" s="48" t="s">
        <v>6186</v>
      </c>
      <c r="B275" s="42">
        <v>61895.299999999996</v>
      </c>
    </row>
    <row r="276" spans="1:2" x14ac:dyDescent="0.25">
      <c r="A276" s="48" t="s">
        <v>7770</v>
      </c>
      <c r="B276" s="42">
        <v>51.33</v>
      </c>
    </row>
    <row r="277" spans="1:2" x14ac:dyDescent="0.25">
      <c r="A277" s="48" t="s">
        <v>17996</v>
      </c>
      <c r="B277" s="42">
        <v>1651</v>
      </c>
    </row>
    <row r="278" spans="1:2" x14ac:dyDescent="0.25">
      <c r="A278" s="48" t="s">
        <v>780</v>
      </c>
      <c r="B278" s="42">
        <v>1187.46</v>
      </c>
    </row>
    <row r="279" spans="1:2" x14ac:dyDescent="0.25">
      <c r="A279" s="48" t="s">
        <v>14918</v>
      </c>
      <c r="B279" s="42">
        <v>12</v>
      </c>
    </row>
    <row r="280" spans="1:2" x14ac:dyDescent="0.25">
      <c r="A280" s="48" t="s">
        <v>9482</v>
      </c>
      <c r="B280" s="42">
        <v>932.6</v>
      </c>
    </row>
    <row r="281" spans="1:2" x14ac:dyDescent="0.25">
      <c r="A281" s="48" t="s">
        <v>4394</v>
      </c>
      <c r="B281" s="42">
        <v>15036.600000000002</v>
      </c>
    </row>
    <row r="282" spans="1:2" x14ac:dyDescent="0.25">
      <c r="A282" s="48" t="s">
        <v>10138</v>
      </c>
      <c r="B282" s="42">
        <v>63908.33</v>
      </c>
    </row>
    <row r="283" spans="1:2" x14ac:dyDescent="0.25">
      <c r="A283" s="48" t="s">
        <v>8421</v>
      </c>
      <c r="B283" s="42">
        <v>2200</v>
      </c>
    </row>
    <row r="284" spans="1:2" x14ac:dyDescent="0.25">
      <c r="A284" s="48" t="s">
        <v>1621</v>
      </c>
      <c r="B284" s="42">
        <v>3191.2</v>
      </c>
    </row>
    <row r="285" spans="1:2" x14ac:dyDescent="0.25">
      <c r="A285" s="48" t="s">
        <v>2917</v>
      </c>
      <c r="B285" s="42">
        <v>7273.8</v>
      </c>
    </row>
    <row r="286" spans="1:2" x14ac:dyDescent="0.25">
      <c r="A286" s="48" t="s">
        <v>4217</v>
      </c>
      <c r="B286" s="42">
        <v>490</v>
      </c>
    </row>
    <row r="287" spans="1:2" x14ac:dyDescent="0.25">
      <c r="A287" s="48" t="s">
        <v>9233</v>
      </c>
      <c r="B287" s="42">
        <v>358561.52</v>
      </c>
    </row>
    <row r="288" spans="1:2" x14ac:dyDescent="0.25">
      <c r="A288" s="48" t="s">
        <v>6422</v>
      </c>
      <c r="B288" s="42">
        <v>517.86</v>
      </c>
    </row>
    <row r="289" spans="1:2" x14ac:dyDescent="0.25">
      <c r="A289" s="48" t="s">
        <v>6500</v>
      </c>
      <c r="B289" s="42">
        <v>1903.2</v>
      </c>
    </row>
    <row r="290" spans="1:2" x14ac:dyDescent="0.25">
      <c r="A290" s="48" t="s">
        <v>820</v>
      </c>
      <c r="B290" s="42">
        <v>503.53</v>
      </c>
    </row>
    <row r="291" spans="1:2" x14ac:dyDescent="0.25">
      <c r="A291" s="48" t="s">
        <v>1980</v>
      </c>
      <c r="B291" s="42">
        <v>22884.600000000002</v>
      </c>
    </row>
    <row r="292" spans="1:2" x14ac:dyDescent="0.25">
      <c r="A292" s="48" t="s">
        <v>4350</v>
      </c>
      <c r="B292" s="42">
        <v>3340.17</v>
      </c>
    </row>
    <row r="293" spans="1:2" x14ac:dyDescent="0.25">
      <c r="A293" s="48" t="s">
        <v>16742</v>
      </c>
      <c r="B293" s="42">
        <v>3201</v>
      </c>
    </row>
    <row r="294" spans="1:2" x14ac:dyDescent="0.25">
      <c r="A294" s="48" t="s">
        <v>3102</v>
      </c>
      <c r="B294" s="42">
        <v>747.45</v>
      </c>
    </row>
    <row r="295" spans="1:2" x14ac:dyDescent="0.25">
      <c r="A295" s="48" t="s">
        <v>13994</v>
      </c>
      <c r="B295" s="42">
        <v>270.89999999999998</v>
      </c>
    </row>
    <row r="296" spans="1:2" x14ac:dyDescent="0.25">
      <c r="A296" s="48" t="s">
        <v>3467</v>
      </c>
      <c r="B296" s="42">
        <v>330</v>
      </c>
    </row>
    <row r="297" spans="1:2" x14ac:dyDescent="0.25">
      <c r="A297" s="48" t="s">
        <v>2482</v>
      </c>
      <c r="B297" s="42">
        <v>21650</v>
      </c>
    </row>
    <row r="298" spans="1:2" x14ac:dyDescent="0.25">
      <c r="A298" s="48" t="s">
        <v>9002</v>
      </c>
      <c r="B298" s="42">
        <v>3208.4</v>
      </c>
    </row>
    <row r="299" spans="1:2" x14ac:dyDescent="0.25">
      <c r="A299" s="48" t="s">
        <v>7459</v>
      </c>
      <c r="B299" s="42">
        <v>5795.7699999999995</v>
      </c>
    </row>
    <row r="300" spans="1:2" x14ac:dyDescent="0.25">
      <c r="A300" s="48" t="s">
        <v>2758</v>
      </c>
      <c r="B300" s="42">
        <v>5357.2</v>
      </c>
    </row>
    <row r="301" spans="1:2" x14ac:dyDescent="0.25">
      <c r="A301" s="48" t="s">
        <v>7373</v>
      </c>
      <c r="B301" s="42">
        <v>434.35</v>
      </c>
    </row>
    <row r="302" spans="1:2" x14ac:dyDescent="0.25">
      <c r="A302" s="48" t="s">
        <v>12466</v>
      </c>
      <c r="B302" s="42">
        <v>777.09</v>
      </c>
    </row>
    <row r="303" spans="1:2" x14ac:dyDescent="0.25">
      <c r="A303" s="48" t="s">
        <v>6348</v>
      </c>
      <c r="B303" s="42">
        <v>350.1</v>
      </c>
    </row>
    <row r="304" spans="1:2" x14ac:dyDescent="0.25">
      <c r="A304" s="48" t="s">
        <v>12125</v>
      </c>
      <c r="B304" s="42">
        <v>28</v>
      </c>
    </row>
    <row r="305" spans="1:2" x14ac:dyDescent="0.25">
      <c r="A305" s="48" t="s">
        <v>4843</v>
      </c>
      <c r="B305" s="42">
        <v>165.99</v>
      </c>
    </row>
    <row r="306" spans="1:2" x14ac:dyDescent="0.25">
      <c r="A306" s="48" t="s">
        <v>327</v>
      </c>
      <c r="B306" s="42">
        <v>17273.09</v>
      </c>
    </row>
    <row r="307" spans="1:2" x14ac:dyDescent="0.25">
      <c r="A307" s="48" t="s">
        <v>15191</v>
      </c>
      <c r="B307" s="42">
        <v>15111.84</v>
      </c>
    </row>
    <row r="308" spans="1:2" x14ac:dyDescent="0.25">
      <c r="A308" s="48" t="s">
        <v>2518</v>
      </c>
      <c r="B308" s="42">
        <v>29983.4</v>
      </c>
    </row>
    <row r="309" spans="1:2" x14ac:dyDescent="0.25">
      <c r="A309" s="48" t="s">
        <v>2384</v>
      </c>
      <c r="B309" s="42">
        <v>7434.59</v>
      </c>
    </row>
    <row r="310" spans="1:2" x14ac:dyDescent="0.25">
      <c r="A310" s="48" t="s">
        <v>8416</v>
      </c>
      <c r="B310" s="42">
        <v>323.60000000000002</v>
      </c>
    </row>
    <row r="311" spans="1:2" x14ac:dyDescent="0.25">
      <c r="A311" s="48" t="s">
        <v>1384</v>
      </c>
      <c r="B311" s="42">
        <v>1310.6300000000001</v>
      </c>
    </row>
    <row r="312" spans="1:2" x14ac:dyDescent="0.25">
      <c r="A312" s="48" t="s">
        <v>6427</v>
      </c>
      <c r="B312" s="42">
        <v>18603.210000000003</v>
      </c>
    </row>
    <row r="313" spans="1:2" x14ac:dyDescent="0.25">
      <c r="A313" s="48" t="s">
        <v>18191</v>
      </c>
      <c r="B313" s="42">
        <v>240</v>
      </c>
    </row>
    <row r="314" spans="1:2" x14ac:dyDescent="0.25">
      <c r="A314" s="48" t="s">
        <v>5803</v>
      </c>
      <c r="B314" s="42">
        <v>1170</v>
      </c>
    </row>
    <row r="315" spans="1:2" x14ac:dyDescent="0.25">
      <c r="A315" s="48" t="s">
        <v>13793</v>
      </c>
      <c r="B315" s="42">
        <v>316.02999999999997</v>
      </c>
    </row>
    <row r="316" spans="1:2" x14ac:dyDescent="0.25">
      <c r="A316" s="48" t="s">
        <v>5079</v>
      </c>
      <c r="B316" s="42">
        <v>49700.56</v>
      </c>
    </row>
    <row r="317" spans="1:2" x14ac:dyDescent="0.25">
      <c r="A317" s="48" t="s">
        <v>12319</v>
      </c>
      <c r="B317" s="42">
        <v>583.20000000000005</v>
      </c>
    </row>
    <row r="318" spans="1:2" x14ac:dyDescent="0.25">
      <c r="A318" s="48" t="s">
        <v>18052</v>
      </c>
      <c r="B318" s="42">
        <v>80</v>
      </c>
    </row>
    <row r="319" spans="1:2" x14ac:dyDescent="0.25">
      <c r="A319" s="48" t="s">
        <v>1082</v>
      </c>
      <c r="B319" s="42">
        <v>94987.799999999988</v>
      </c>
    </row>
    <row r="320" spans="1:2" x14ac:dyDescent="0.25">
      <c r="A320" s="48" t="s">
        <v>2147</v>
      </c>
      <c r="B320" s="42">
        <v>1010</v>
      </c>
    </row>
    <row r="321" spans="1:2" x14ac:dyDescent="0.25">
      <c r="A321" s="48" t="s">
        <v>4555</v>
      </c>
      <c r="B321" s="42">
        <v>1972.38</v>
      </c>
    </row>
    <row r="322" spans="1:2" x14ac:dyDescent="0.25">
      <c r="A322" s="48" t="s">
        <v>15518</v>
      </c>
      <c r="B322" s="42">
        <v>15648</v>
      </c>
    </row>
    <row r="323" spans="1:2" x14ac:dyDescent="0.25">
      <c r="A323" s="48" t="s">
        <v>2024</v>
      </c>
      <c r="B323" s="42">
        <v>4292.18</v>
      </c>
    </row>
    <row r="324" spans="1:2" x14ac:dyDescent="0.25">
      <c r="A324" s="48" t="s">
        <v>2083</v>
      </c>
      <c r="B324" s="42">
        <v>9405.51</v>
      </c>
    </row>
    <row r="325" spans="1:2" x14ac:dyDescent="0.25">
      <c r="A325" s="48" t="s">
        <v>8590</v>
      </c>
      <c r="B325" s="42">
        <v>5780.68</v>
      </c>
    </row>
    <row r="326" spans="1:2" x14ac:dyDescent="0.25">
      <c r="A326" s="48" t="s">
        <v>1391</v>
      </c>
      <c r="B326" s="42">
        <v>2978.4900000000002</v>
      </c>
    </row>
    <row r="327" spans="1:2" x14ac:dyDescent="0.25">
      <c r="A327" s="48" t="s">
        <v>13399</v>
      </c>
      <c r="B327" s="42">
        <v>900</v>
      </c>
    </row>
    <row r="328" spans="1:2" x14ac:dyDescent="0.25">
      <c r="A328" s="48" t="s">
        <v>363</v>
      </c>
      <c r="B328" s="42">
        <v>6400</v>
      </c>
    </row>
    <row r="329" spans="1:2" x14ac:dyDescent="0.25">
      <c r="A329" s="48" t="s">
        <v>6103</v>
      </c>
      <c r="B329" s="42">
        <v>360</v>
      </c>
    </row>
    <row r="330" spans="1:2" x14ac:dyDescent="0.25">
      <c r="A330" s="48" t="s">
        <v>2304</v>
      </c>
      <c r="B330" s="42">
        <v>616.55000000000007</v>
      </c>
    </row>
    <row r="331" spans="1:2" x14ac:dyDescent="0.25">
      <c r="A331" s="48" t="s">
        <v>16902</v>
      </c>
      <c r="B331" s="42">
        <v>1057.7</v>
      </c>
    </row>
    <row r="332" spans="1:2" x14ac:dyDescent="0.25">
      <c r="A332" s="48" t="s">
        <v>13664</v>
      </c>
      <c r="B332" s="42">
        <v>11182.49</v>
      </c>
    </row>
    <row r="333" spans="1:2" x14ac:dyDescent="0.25">
      <c r="A333" s="48" t="s">
        <v>13359</v>
      </c>
      <c r="B333" s="42">
        <v>612.6</v>
      </c>
    </row>
    <row r="334" spans="1:2" x14ac:dyDescent="0.25">
      <c r="A334" s="48" t="s">
        <v>21523</v>
      </c>
      <c r="B334" s="42">
        <v>2587.04</v>
      </c>
    </row>
    <row r="335" spans="1:2" x14ac:dyDescent="0.25">
      <c r="A335" s="48" t="s">
        <v>6614</v>
      </c>
      <c r="B335" s="42">
        <v>296.06</v>
      </c>
    </row>
    <row r="336" spans="1:2" x14ac:dyDescent="0.25">
      <c r="A336" s="48" t="s">
        <v>136</v>
      </c>
      <c r="B336" s="42">
        <v>165351.23999999996</v>
      </c>
    </row>
    <row r="337" spans="1:2" x14ac:dyDescent="0.25">
      <c r="A337" s="48" t="s">
        <v>1547</v>
      </c>
      <c r="B337" s="42">
        <v>32736.239999999998</v>
      </c>
    </row>
    <row r="338" spans="1:2" x14ac:dyDescent="0.25">
      <c r="A338" s="48" t="s">
        <v>4805</v>
      </c>
      <c r="B338" s="42">
        <v>46957.5</v>
      </c>
    </row>
    <row r="339" spans="1:2" x14ac:dyDescent="0.25">
      <c r="A339" s="48" t="s">
        <v>2535</v>
      </c>
      <c r="B339" s="42">
        <v>6300</v>
      </c>
    </row>
    <row r="340" spans="1:2" x14ac:dyDescent="0.25">
      <c r="A340" s="48" t="s">
        <v>14616</v>
      </c>
      <c r="B340" s="42">
        <v>7686.7800000000007</v>
      </c>
    </row>
    <row r="341" spans="1:2" x14ac:dyDescent="0.25">
      <c r="A341" s="48" t="s">
        <v>20896</v>
      </c>
      <c r="B341" s="42">
        <v>850</v>
      </c>
    </row>
    <row r="342" spans="1:2" x14ac:dyDescent="0.25">
      <c r="A342" s="48" t="s">
        <v>1257</v>
      </c>
      <c r="B342" s="42">
        <v>47279.990000000005</v>
      </c>
    </row>
    <row r="343" spans="1:2" x14ac:dyDescent="0.25">
      <c r="A343" s="48" t="s">
        <v>2957</v>
      </c>
      <c r="B343" s="42">
        <v>86693.57</v>
      </c>
    </row>
    <row r="344" spans="1:2" x14ac:dyDescent="0.25">
      <c r="A344" s="48" t="s">
        <v>3650</v>
      </c>
      <c r="B344" s="42">
        <v>1839.6</v>
      </c>
    </row>
    <row r="345" spans="1:2" x14ac:dyDescent="0.25">
      <c r="A345" s="48" t="s">
        <v>9084</v>
      </c>
      <c r="B345" s="42">
        <v>4549.6000000000004</v>
      </c>
    </row>
    <row r="346" spans="1:2" x14ac:dyDescent="0.25">
      <c r="A346" s="48" t="s">
        <v>16238</v>
      </c>
      <c r="B346" s="42">
        <v>5346</v>
      </c>
    </row>
    <row r="347" spans="1:2" x14ac:dyDescent="0.25">
      <c r="A347" s="48" t="s">
        <v>12681</v>
      </c>
      <c r="B347" s="42">
        <v>9048.02</v>
      </c>
    </row>
    <row r="348" spans="1:2" x14ac:dyDescent="0.25">
      <c r="A348" s="48" t="s">
        <v>15939</v>
      </c>
      <c r="B348" s="42">
        <v>1864</v>
      </c>
    </row>
    <row r="349" spans="1:2" x14ac:dyDescent="0.25">
      <c r="A349" s="48" t="s">
        <v>15823</v>
      </c>
      <c r="B349" s="42">
        <v>4708.92</v>
      </c>
    </row>
    <row r="350" spans="1:2" x14ac:dyDescent="0.25">
      <c r="A350" s="48" t="s">
        <v>5385</v>
      </c>
      <c r="B350" s="42">
        <v>249900</v>
      </c>
    </row>
    <row r="351" spans="1:2" x14ac:dyDescent="0.25">
      <c r="A351" s="48" t="s">
        <v>1553</v>
      </c>
      <c r="B351" s="42">
        <v>53195.08</v>
      </c>
    </row>
    <row r="352" spans="1:2" x14ac:dyDescent="0.25">
      <c r="A352" s="48" t="s">
        <v>10993</v>
      </c>
      <c r="B352" s="42">
        <v>7500</v>
      </c>
    </row>
    <row r="353" spans="1:2" x14ac:dyDescent="0.25">
      <c r="A353" s="48" t="s">
        <v>10578</v>
      </c>
      <c r="B353" s="42">
        <v>444</v>
      </c>
    </row>
    <row r="354" spans="1:2" x14ac:dyDescent="0.25">
      <c r="A354" s="48" t="s">
        <v>4577</v>
      </c>
      <c r="B354" s="42">
        <v>1125.5999999999999</v>
      </c>
    </row>
    <row r="355" spans="1:2" x14ac:dyDescent="0.25">
      <c r="A355" s="48" t="s">
        <v>12396</v>
      </c>
      <c r="B355" s="42">
        <v>3029</v>
      </c>
    </row>
    <row r="356" spans="1:2" x14ac:dyDescent="0.25">
      <c r="A356" s="48" t="s">
        <v>6397</v>
      </c>
      <c r="B356" s="42">
        <v>1908.8699999999997</v>
      </c>
    </row>
    <row r="357" spans="1:2" x14ac:dyDescent="0.25">
      <c r="A357" s="48" t="s">
        <v>6337</v>
      </c>
      <c r="B357" s="42">
        <v>7830</v>
      </c>
    </row>
    <row r="358" spans="1:2" x14ac:dyDescent="0.25">
      <c r="A358" s="48" t="s">
        <v>6067</v>
      </c>
      <c r="B358" s="42">
        <v>3174</v>
      </c>
    </row>
    <row r="359" spans="1:2" x14ac:dyDescent="0.25">
      <c r="A359" s="48" t="s">
        <v>13737</v>
      </c>
      <c r="B359" s="42">
        <v>7308.8</v>
      </c>
    </row>
    <row r="360" spans="1:2" x14ac:dyDescent="0.25">
      <c r="A360" s="48" t="s">
        <v>12833</v>
      </c>
      <c r="B360" s="42">
        <v>35889.54</v>
      </c>
    </row>
    <row r="361" spans="1:2" x14ac:dyDescent="0.25">
      <c r="A361" s="48" t="s">
        <v>14586</v>
      </c>
      <c r="B361" s="42">
        <v>14370</v>
      </c>
    </row>
    <row r="362" spans="1:2" x14ac:dyDescent="0.25">
      <c r="A362" s="48" t="s">
        <v>1657</v>
      </c>
      <c r="B362" s="42">
        <v>271858.94000000006</v>
      </c>
    </row>
    <row r="363" spans="1:2" x14ac:dyDescent="0.25">
      <c r="A363" s="48" t="s">
        <v>4697</v>
      </c>
      <c r="B363" s="42">
        <v>7845</v>
      </c>
    </row>
    <row r="364" spans="1:2" x14ac:dyDescent="0.25">
      <c r="A364" s="48" t="s">
        <v>20352</v>
      </c>
      <c r="B364" s="42">
        <v>2430</v>
      </c>
    </row>
    <row r="365" spans="1:2" x14ac:dyDescent="0.25">
      <c r="A365" s="48" t="s">
        <v>1563</v>
      </c>
      <c r="B365" s="42">
        <v>118373.40000000001</v>
      </c>
    </row>
    <row r="366" spans="1:2" x14ac:dyDescent="0.25">
      <c r="A366" s="48" t="s">
        <v>5120</v>
      </c>
      <c r="B366" s="42">
        <v>200.92</v>
      </c>
    </row>
    <row r="367" spans="1:2" x14ac:dyDescent="0.25">
      <c r="A367" s="48" t="s">
        <v>8750</v>
      </c>
      <c r="B367" s="42">
        <v>27970</v>
      </c>
    </row>
    <row r="368" spans="1:2" x14ac:dyDescent="0.25">
      <c r="A368" s="48" t="s">
        <v>1634</v>
      </c>
      <c r="B368" s="42">
        <v>22.8</v>
      </c>
    </row>
    <row r="369" spans="1:2" x14ac:dyDescent="0.25">
      <c r="A369" s="48" t="s">
        <v>21566</v>
      </c>
      <c r="B369" s="42">
        <v>409.84</v>
      </c>
    </row>
    <row r="370" spans="1:2" x14ac:dyDescent="0.25">
      <c r="A370" s="48" t="s">
        <v>5566</v>
      </c>
      <c r="B370" s="42">
        <v>20.49</v>
      </c>
    </row>
    <row r="371" spans="1:2" x14ac:dyDescent="0.25">
      <c r="A371" s="48" t="s">
        <v>724</v>
      </c>
      <c r="B371" s="42">
        <v>42838.48</v>
      </c>
    </row>
    <row r="372" spans="1:2" x14ac:dyDescent="0.25">
      <c r="A372" s="48" t="s">
        <v>5372</v>
      </c>
      <c r="B372" s="42">
        <v>7130</v>
      </c>
    </row>
    <row r="373" spans="1:2" x14ac:dyDescent="0.25">
      <c r="A373" s="48" t="s">
        <v>2178</v>
      </c>
      <c r="B373" s="42">
        <v>86113.9</v>
      </c>
    </row>
    <row r="374" spans="1:2" x14ac:dyDescent="0.25">
      <c r="A374" s="48" t="s">
        <v>14766</v>
      </c>
      <c r="B374" s="42">
        <v>7030.62</v>
      </c>
    </row>
    <row r="375" spans="1:2" x14ac:dyDescent="0.25">
      <c r="A375" s="48" t="s">
        <v>21796</v>
      </c>
      <c r="B375" s="42">
        <v>3133.2</v>
      </c>
    </row>
    <row r="376" spans="1:2" x14ac:dyDescent="0.25">
      <c r="A376" s="48" t="s">
        <v>10080</v>
      </c>
      <c r="B376" s="42">
        <v>1428.3200000000002</v>
      </c>
    </row>
    <row r="377" spans="1:2" x14ac:dyDescent="0.25">
      <c r="A377" s="48" t="s">
        <v>4915</v>
      </c>
      <c r="B377" s="42">
        <v>396</v>
      </c>
    </row>
    <row r="378" spans="1:2" x14ac:dyDescent="0.25">
      <c r="A378" s="48" t="s">
        <v>445</v>
      </c>
      <c r="B378" s="42">
        <v>3375</v>
      </c>
    </row>
    <row r="379" spans="1:2" x14ac:dyDescent="0.25">
      <c r="A379" s="48" t="s">
        <v>1672</v>
      </c>
      <c r="B379" s="42">
        <v>27480.199999999997</v>
      </c>
    </row>
    <row r="380" spans="1:2" x14ac:dyDescent="0.25">
      <c r="A380" s="48" t="s">
        <v>1133</v>
      </c>
      <c r="B380" s="42">
        <v>6750</v>
      </c>
    </row>
    <row r="381" spans="1:2" x14ac:dyDescent="0.25">
      <c r="A381" s="48" t="s">
        <v>7166</v>
      </c>
      <c r="B381" s="42">
        <v>450</v>
      </c>
    </row>
    <row r="382" spans="1:2" x14ac:dyDescent="0.25">
      <c r="A382" s="48" t="s">
        <v>5540</v>
      </c>
      <c r="B382" s="42">
        <v>489.2</v>
      </c>
    </row>
    <row r="383" spans="1:2" x14ac:dyDescent="0.25">
      <c r="A383" s="48" t="s">
        <v>3402</v>
      </c>
      <c r="B383" s="42">
        <v>85.44</v>
      </c>
    </row>
    <row r="384" spans="1:2" x14ac:dyDescent="0.25">
      <c r="A384" s="48" t="s">
        <v>7968</v>
      </c>
      <c r="B384" s="42">
        <v>11</v>
      </c>
    </row>
    <row r="385" spans="1:2" x14ac:dyDescent="0.25">
      <c r="A385" s="48" t="s">
        <v>4503</v>
      </c>
      <c r="B385" s="42">
        <v>1958</v>
      </c>
    </row>
    <row r="386" spans="1:2" x14ac:dyDescent="0.25">
      <c r="A386" s="48" t="s">
        <v>2187</v>
      </c>
      <c r="B386" s="42">
        <v>11124.17</v>
      </c>
    </row>
    <row r="387" spans="1:2" x14ac:dyDescent="0.25">
      <c r="A387" s="48" t="s">
        <v>6223</v>
      </c>
      <c r="B387" s="42">
        <v>588</v>
      </c>
    </row>
    <row r="388" spans="1:2" x14ac:dyDescent="0.25">
      <c r="A388" s="48" t="s">
        <v>16069</v>
      </c>
      <c r="B388" s="42">
        <v>855.3</v>
      </c>
    </row>
    <row r="389" spans="1:2" x14ac:dyDescent="0.25">
      <c r="A389" s="48" t="s">
        <v>11256</v>
      </c>
      <c r="B389" s="42">
        <v>3279.79</v>
      </c>
    </row>
    <row r="390" spans="1:2" x14ac:dyDescent="0.25">
      <c r="A390" s="48" t="s">
        <v>2154</v>
      </c>
      <c r="B390" s="42">
        <v>364.8</v>
      </c>
    </row>
    <row r="391" spans="1:2" x14ac:dyDescent="0.25">
      <c r="A391" s="48" t="s">
        <v>2061</v>
      </c>
      <c r="B391" s="42">
        <v>11335</v>
      </c>
    </row>
    <row r="392" spans="1:2" x14ac:dyDescent="0.25">
      <c r="A392" s="48" t="s">
        <v>1249</v>
      </c>
      <c r="B392" s="42">
        <v>2759.87</v>
      </c>
    </row>
    <row r="393" spans="1:2" x14ac:dyDescent="0.25">
      <c r="A393" s="48" t="s">
        <v>2827</v>
      </c>
      <c r="B393" s="42">
        <v>7626.12</v>
      </c>
    </row>
    <row r="394" spans="1:2" x14ac:dyDescent="0.25">
      <c r="A394" s="48" t="s">
        <v>21291</v>
      </c>
      <c r="B394" s="42">
        <v>16.68</v>
      </c>
    </row>
    <row r="395" spans="1:2" x14ac:dyDescent="0.25">
      <c r="A395" s="48" t="s">
        <v>5628</v>
      </c>
      <c r="B395" s="42">
        <v>42.4</v>
      </c>
    </row>
    <row r="396" spans="1:2" x14ac:dyDescent="0.25">
      <c r="A396" s="48" t="s">
        <v>6978</v>
      </c>
      <c r="B396" s="42">
        <v>2679.22</v>
      </c>
    </row>
    <row r="397" spans="1:2" x14ac:dyDescent="0.25">
      <c r="A397" s="48" t="s">
        <v>3794</v>
      </c>
      <c r="B397" s="42">
        <v>1720</v>
      </c>
    </row>
    <row r="398" spans="1:2" x14ac:dyDescent="0.25">
      <c r="A398" s="48" t="s">
        <v>4035</v>
      </c>
      <c r="B398" s="42">
        <v>13319.410000000002</v>
      </c>
    </row>
    <row r="399" spans="1:2" x14ac:dyDescent="0.25">
      <c r="A399" s="48" t="s">
        <v>11525</v>
      </c>
      <c r="B399" s="42">
        <v>27477</v>
      </c>
    </row>
    <row r="400" spans="1:2" x14ac:dyDescent="0.25">
      <c r="A400" s="48" t="s">
        <v>5675</v>
      </c>
      <c r="B400" s="42">
        <v>628.77</v>
      </c>
    </row>
    <row r="401" spans="1:2" x14ac:dyDescent="0.25">
      <c r="A401" s="48" t="s">
        <v>7643</v>
      </c>
      <c r="B401" s="42">
        <v>5019</v>
      </c>
    </row>
    <row r="402" spans="1:2" x14ac:dyDescent="0.25">
      <c r="A402" s="48" t="s">
        <v>10849</v>
      </c>
      <c r="B402" s="42">
        <v>38490</v>
      </c>
    </row>
    <row r="403" spans="1:2" x14ac:dyDescent="0.25">
      <c r="A403" s="48" t="s">
        <v>14843</v>
      </c>
      <c r="B403" s="42">
        <v>1200</v>
      </c>
    </row>
    <row r="404" spans="1:2" x14ac:dyDescent="0.25">
      <c r="A404" s="48" t="s">
        <v>18077</v>
      </c>
      <c r="B404" s="42">
        <v>12580.69</v>
      </c>
    </row>
    <row r="405" spans="1:2" x14ac:dyDescent="0.25">
      <c r="A405" s="48" t="s">
        <v>1866</v>
      </c>
      <c r="B405" s="42">
        <v>1386</v>
      </c>
    </row>
    <row r="406" spans="1:2" x14ac:dyDescent="0.25">
      <c r="A406" s="48" t="s">
        <v>2106</v>
      </c>
      <c r="B406" s="42">
        <v>22553.51</v>
      </c>
    </row>
    <row r="407" spans="1:2" x14ac:dyDescent="0.25">
      <c r="A407" s="48" t="s">
        <v>18206</v>
      </c>
      <c r="B407" s="42">
        <v>509.6</v>
      </c>
    </row>
    <row r="408" spans="1:2" x14ac:dyDescent="0.25">
      <c r="A408" s="48" t="s">
        <v>116</v>
      </c>
      <c r="B408" s="42">
        <v>5255.2999999999993</v>
      </c>
    </row>
    <row r="409" spans="1:2" x14ac:dyDescent="0.25">
      <c r="A409" s="48" t="s">
        <v>6446</v>
      </c>
      <c r="B409" s="42">
        <v>433.82000000000005</v>
      </c>
    </row>
    <row r="410" spans="1:2" x14ac:dyDescent="0.25">
      <c r="A410" s="48" t="s">
        <v>11011</v>
      </c>
      <c r="B410" s="42">
        <v>18.05</v>
      </c>
    </row>
    <row r="411" spans="1:2" x14ac:dyDescent="0.25">
      <c r="A411" s="48" t="s">
        <v>7171</v>
      </c>
      <c r="B411" s="42">
        <v>4800</v>
      </c>
    </row>
    <row r="412" spans="1:2" x14ac:dyDescent="0.25">
      <c r="A412" s="48" t="s">
        <v>2099</v>
      </c>
      <c r="B412" s="42">
        <v>4822.5</v>
      </c>
    </row>
    <row r="413" spans="1:2" x14ac:dyDescent="0.25">
      <c r="A413" s="48" t="s">
        <v>1871</v>
      </c>
      <c r="B413" s="42">
        <v>913.39</v>
      </c>
    </row>
    <row r="414" spans="1:2" x14ac:dyDescent="0.25">
      <c r="A414" s="48" t="s">
        <v>10000</v>
      </c>
      <c r="B414" s="42">
        <v>2827.8</v>
      </c>
    </row>
    <row r="415" spans="1:2" x14ac:dyDescent="0.25">
      <c r="A415" s="48" t="s">
        <v>3513</v>
      </c>
      <c r="B415" s="42">
        <v>4225.5</v>
      </c>
    </row>
    <row r="416" spans="1:2" x14ac:dyDescent="0.25">
      <c r="A416" s="48" t="s">
        <v>2044</v>
      </c>
      <c r="B416" s="42">
        <v>33331.699999999997</v>
      </c>
    </row>
    <row r="417" spans="1:2" x14ac:dyDescent="0.25">
      <c r="A417" s="48" t="s">
        <v>2136</v>
      </c>
      <c r="B417" s="42">
        <v>45762.22</v>
      </c>
    </row>
    <row r="418" spans="1:2" x14ac:dyDescent="0.25">
      <c r="A418" s="48" t="s">
        <v>3581</v>
      </c>
      <c r="B418" s="42">
        <v>2471.5</v>
      </c>
    </row>
    <row r="419" spans="1:2" x14ac:dyDescent="0.25">
      <c r="A419" s="48" t="s">
        <v>15182</v>
      </c>
      <c r="B419" s="42">
        <v>8205.65</v>
      </c>
    </row>
    <row r="420" spans="1:2" x14ac:dyDescent="0.25">
      <c r="A420" s="48" t="s">
        <v>4467</v>
      </c>
      <c r="B420" s="42">
        <v>7850</v>
      </c>
    </row>
    <row r="421" spans="1:2" x14ac:dyDescent="0.25">
      <c r="A421" s="48" t="s">
        <v>4098</v>
      </c>
      <c r="B421" s="42">
        <v>92242.72</v>
      </c>
    </row>
    <row r="422" spans="1:2" x14ac:dyDescent="0.25">
      <c r="A422" s="48" t="s">
        <v>17883</v>
      </c>
      <c r="B422" s="42">
        <v>2500</v>
      </c>
    </row>
    <row r="423" spans="1:2" x14ac:dyDescent="0.25">
      <c r="A423" s="48" t="s">
        <v>8398</v>
      </c>
      <c r="B423" s="42">
        <v>6128.630000000001</v>
      </c>
    </row>
    <row r="424" spans="1:2" x14ac:dyDescent="0.25">
      <c r="A424" s="48" t="s">
        <v>4312</v>
      </c>
      <c r="B424" s="42">
        <v>9536.4</v>
      </c>
    </row>
    <row r="425" spans="1:2" x14ac:dyDescent="0.25">
      <c r="A425" s="48" t="s">
        <v>1773</v>
      </c>
      <c r="B425" s="42">
        <v>2036.21</v>
      </c>
    </row>
    <row r="426" spans="1:2" x14ac:dyDescent="0.25">
      <c r="A426" s="48" t="s">
        <v>6704</v>
      </c>
      <c r="B426" s="42">
        <v>12707.35</v>
      </c>
    </row>
    <row r="427" spans="1:2" x14ac:dyDescent="0.25">
      <c r="A427" s="48" t="s">
        <v>20186</v>
      </c>
      <c r="B427" s="42">
        <v>870</v>
      </c>
    </row>
    <row r="428" spans="1:2" x14ac:dyDescent="0.25">
      <c r="A428" s="48" t="s">
        <v>2005</v>
      </c>
      <c r="B428" s="42">
        <v>1084.69</v>
      </c>
    </row>
    <row r="429" spans="1:2" x14ac:dyDescent="0.25">
      <c r="A429" s="48" t="s">
        <v>11909</v>
      </c>
      <c r="B429" s="42">
        <v>4205.5199999999995</v>
      </c>
    </row>
    <row r="430" spans="1:2" x14ac:dyDescent="0.25">
      <c r="A430" s="48" t="s">
        <v>12662</v>
      </c>
      <c r="B430" s="42">
        <v>23558.54</v>
      </c>
    </row>
    <row r="431" spans="1:2" x14ac:dyDescent="0.25">
      <c r="A431" s="48" t="s">
        <v>2311</v>
      </c>
      <c r="B431" s="42">
        <v>703776.25000000012</v>
      </c>
    </row>
    <row r="432" spans="1:2" x14ac:dyDescent="0.25">
      <c r="A432" s="48" t="s">
        <v>2795</v>
      </c>
      <c r="B432" s="42">
        <v>999.1099999999999</v>
      </c>
    </row>
    <row r="433" spans="1:2" x14ac:dyDescent="0.25">
      <c r="A433" s="48" t="s">
        <v>14571</v>
      </c>
      <c r="B433" s="42">
        <v>7862.4</v>
      </c>
    </row>
    <row r="434" spans="1:2" x14ac:dyDescent="0.25">
      <c r="A434" s="48" t="s">
        <v>54</v>
      </c>
      <c r="B434" s="42">
        <v>168563.04</v>
      </c>
    </row>
    <row r="435" spans="1:2" x14ac:dyDescent="0.25">
      <c r="A435" s="48" t="s">
        <v>2492</v>
      </c>
      <c r="B435" s="42">
        <v>7260</v>
      </c>
    </row>
    <row r="436" spans="1:2" x14ac:dyDescent="0.25">
      <c r="A436" s="48" t="s">
        <v>13216</v>
      </c>
      <c r="B436" s="42">
        <v>1007</v>
      </c>
    </row>
    <row r="437" spans="1:2" x14ac:dyDescent="0.25">
      <c r="A437" s="48" t="s">
        <v>6476</v>
      </c>
      <c r="B437" s="42">
        <v>1936.69</v>
      </c>
    </row>
    <row r="438" spans="1:2" x14ac:dyDescent="0.25">
      <c r="A438" s="48" t="s">
        <v>1855</v>
      </c>
      <c r="B438" s="42">
        <v>4286</v>
      </c>
    </row>
    <row r="439" spans="1:2" x14ac:dyDescent="0.25">
      <c r="A439" s="48" t="s">
        <v>10519</v>
      </c>
      <c r="B439" s="42">
        <v>247</v>
      </c>
    </row>
    <row r="440" spans="1:2" x14ac:dyDescent="0.25">
      <c r="A440" s="48" t="s">
        <v>11673</v>
      </c>
      <c r="B440" s="42">
        <v>3984</v>
      </c>
    </row>
    <row r="441" spans="1:2" x14ac:dyDescent="0.25">
      <c r="A441" s="48" t="s">
        <v>21410</v>
      </c>
      <c r="B441" s="42">
        <v>12577.8</v>
      </c>
    </row>
    <row r="442" spans="1:2" x14ac:dyDescent="0.25">
      <c r="A442" s="48" t="s">
        <v>12221</v>
      </c>
      <c r="B442" s="42">
        <v>24539.599999999999</v>
      </c>
    </row>
    <row r="443" spans="1:2" x14ac:dyDescent="0.25">
      <c r="A443" s="48" t="s">
        <v>9607</v>
      </c>
      <c r="B443" s="42">
        <v>39649.32</v>
      </c>
    </row>
    <row r="444" spans="1:2" x14ac:dyDescent="0.25">
      <c r="A444" s="48" t="s">
        <v>15785</v>
      </c>
      <c r="B444" s="42">
        <v>64.14</v>
      </c>
    </row>
    <row r="445" spans="1:2" x14ac:dyDescent="0.25">
      <c r="A445" s="48" t="s">
        <v>13753</v>
      </c>
      <c r="B445" s="42">
        <v>4167.2</v>
      </c>
    </row>
    <row r="446" spans="1:2" x14ac:dyDescent="0.25">
      <c r="A446" s="48" t="s">
        <v>5066</v>
      </c>
      <c r="B446" s="42">
        <v>7983.2599999999993</v>
      </c>
    </row>
    <row r="447" spans="1:2" x14ac:dyDescent="0.25">
      <c r="A447" s="48" t="s">
        <v>13143</v>
      </c>
      <c r="B447" s="42">
        <v>983.62</v>
      </c>
    </row>
    <row r="448" spans="1:2" x14ac:dyDescent="0.25">
      <c r="A448" s="48" t="s">
        <v>1244</v>
      </c>
      <c r="B448" s="42">
        <v>18614.03</v>
      </c>
    </row>
    <row r="449" spans="1:2" x14ac:dyDescent="0.25">
      <c r="A449" s="48" t="s">
        <v>342</v>
      </c>
      <c r="B449" s="42">
        <v>21355.33</v>
      </c>
    </row>
    <row r="450" spans="1:2" x14ac:dyDescent="0.25">
      <c r="A450" s="48" t="s">
        <v>426</v>
      </c>
      <c r="B450" s="42">
        <v>2192.58</v>
      </c>
    </row>
    <row r="451" spans="1:2" x14ac:dyDescent="0.25">
      <c r="A451" s="48" t="s">
        <v>17472</v>
      </c>
      <c r="B451" s="42">
        <v>165</v>
      </c>
    </row>
    <row r="452" spans="1:2" x14ac:dyDescent="0.25">
      <c r="A452" s="48" t="s">
        <v>5343</v>
      </c>
      <c r="B452" s="42">
        <v>4889.6000000000004</v>
      </c>
    </row>
    <row r="453" spans="1:2" x14ac:dyDescent="0.25">
      <c r="A453" s="48" t="s">
        <v>7275</v>
      </c>
      <c r="B453" s="42">
        <v>1496.77</v>
      </c>
    </row>
    <row r="454" spans="1:2" x14ac:dyDescent="0.25">
      <c r="A454" s="48" t="s">
        <v>17046</v>
      </c>
      <c r="B454" s="42">
        <v>666.30000000000007</v>
      </c>
    </row>
    <row r="455" spans="1:2" x14ac:dyDescent="0.25">
      <c r="A455" s="48" t="s">
        <v>20762</v>
      </c>
      <c r="B455" s="42">
        <v>860</v>
      </c>
    </row>
    <row r="456" spans="1:2" x14ac:dyDescent="0.25">
      <c r="A456" s="48" t="s">
        <v>2117</v>
      </c>
      <c r="B456" s="42">
        <v>1000</v>
      </c>
    </row>
    <row r="457" spans="1:2" x14ac:dyDescent="0.25">
      <c r="A457" s="48" t="s">
        <v>382</v>
      </c>
      <c r="B457" s="42">
        <v>449.01</v>
      </c>
    </row>
    <row r="458" spans="1:2" x14ac:dyDescent="0.25">
      <c r="A458" s="48" t="s">
        <v>21561</v>
      </c>
      <c r="B458" s="42">
        <v>1800</v>
      </c>
    </row>
    <row r="459" spans="1:2" x14ac:dyDescent="0.25">
      <c r="A459" s="48" t="s">
        <v>5445</v>
      </c>
      <c r="B459" s="42">
        <v>22280.129999999997</v>
      </c>
    </row>
    <row r="460" spans="1:2" x14ac:dyDescent="0.25">
      <c r="A460" s="48" t="s">
        <v>2993</v>
      </c>
      <c r="B460" s="42">
        <v>8560.1500000000015</v>
      </c>
    </row>
    <row r="461" spans="1:2" x14ac:dyDescent="0.25">
      <c r="A461" s="48" t="s">
        <v>2630</v>
      </c>
      <c r="B461" s="42">
        <v>31804.789999999997</v>
      </c>
    </row>
    <row r="462" spans="1:2" x14ac:dyDescent="0.25">
      <c r="A462" s="48" t="s">
        <v>5348</v>
      </c>
      <c r="B462" s="42">
        <v>1650</v>
      </c>
    </row>
    <row r="463" spans="1:2" x14ac:dyDescent="0.25">
      <c r="A463" s="48" t="s">
        <v>20852</v>
      </c>
      <c r="B463" s="42">
        <v>53937.35</v>
      </c>
    </row>
    <row r="464" spans="1:2" x14ac:dyDescent="0.25">
      <c r="A464" s="48" t="s">
        <v>17397</v>
      </c>
      <c r="B464" s="42">
        <v>5023.59</v>
      </c>
    </row>
    <row r="465" spans="1:2" x14ac:dyDescent="0.25">
      <c r="A465" s="48" t="s">
        <v>11738</v>
      </c>
      <c r="B465" s="42">
        <v>6738.34</v>
      </c>
    </row>
    <row r="466" spans="1:2" x14ac:dyDescent="0.25">
      <c r="A466" s="48" t="s">
        <v>12360</v>
      </c>
      <c r="B466" s="42">
        <v>144.19999999999999</v>
      </c>
    </row>
    <row r="467" spans="1:2" x14ac:dyDescent="0.25">
      <c r="A467" s="48" t="s">
        <v>158</v>
      </c>
      <c r="B467" s="42">
        <v>201537.28</v>
      </c>
    </row>
    <row r="468" spans="1:2" x14ac:dyDescent="0.25">
      <c r="A468" s="48" t="s">
        <v>1362</v>
      </c>
      <c r="B468" s="42">
        <v>68457.850000000006</v>
      </c>
    </row>
    <row r="469" spans="1:2" x14ac:dyDescent="0.25">
      <c r="A469" s="48" t="s">
        <v>8826</v>
      </c>
      <c r="B469" s="42">
        <v>2695</v>
      </c>
    </row>
    <row r="470" spans="1:2" x14ac:dyDescent="0.25">
      <c r="A470" s="48" t="s">
        <v>9990</v>
      </c>
      <c r="B470" s="42">
        <v>9947</v>
      </c>
    </row>
    <row r="471" spans="1:2" x14ac:dyDescent="0.25">
      <c r="A471" s="48" t="s">
        <v>6167</v>
      </c>
      <c r="B471" s="42">
        <v>54.42</v>
      </c>
    </row>
    <row r="472" spans="1:2" x14ac:dyDescent="0.25">
      <c r="A472" s="48" t="s">
        <v>416</v>
      </c>
      <c r="B472" s="42">
        <v>1344.73</v>
      </c>
    </row>
    <row r="473" spans="1:2" x14ac:dyDescent="0.25">
      <c r="A473" s="48" t="s">
        <v>4589</v>
      </c>
      <c r="B473" s="42">
        <v>2248.8000000000002</v>
      </c>
    </row>
    <row r="474" spans="1:2" x14ac:dyDescent="0.25">
      <c r="A474" s="48" t="s">
        <v>1582</v>
      </c>
      <c r="B474" s="42">
        <v>1201.7</v>
      </c>
    </row>
    <row r="475" spans="1:2" x14ac:dyDescent="0.25">
      <c r="A475" s="48" t="s">
        <v>20155</v>
      </c>
      <c r="B475" s="42">
        <v>240</v>
      </c>
    </row>
    <row r="476" spans="1:2" x14ac:dyDescent="0.25">
      <c r="A476" s="48" t="s">
        <v>5785</v>
      </c>
      <c r="B476" s="42">
        <v>2860</v>
      </c>
    </row>
    <row r="477" spans="1:2" x14ac:dyDescent="0.25">
      <c r="A477" s="48" t="s">
        <v>8570</v>
      </c>
      <c r="B477" s="42">
        <v>4650</v>
      </c>
    </row>
    <row r="478" spans="1:2" x14ac:dyDescent="0.25">
      <c r="A478" s="48" t="s">
        <v>14598</v>
      </c>
      <c r="B478" s="42">
        <v>65095.5</v>
      </c>
    </row>
    <row r="479" spans="1:2" x14ac:dyDescent="0.25">
      <c r="A479" s="48" t="s">
        <v>9867</v>
      </c>
      <c r="B479" s="42">
        <v>1242.1399999999999</v>
      </c>
    </row>
    <row r="480" spans="1:2" x14ac:dyDescent="0.25">
      <c r="A480" s="48" t="s">
        <v>12267</v>
      </c>
      <c r="B480" s="42">
        <v>236.58</v>
      </c>
    </row>
    <row r="481" spans="1:2" x14ac:dyDescent="0.25">
      <c r="A481" s="48" t="s">
        <v>15482</v>
      </c>
      <c r="B481" s="42">
        <v>547.87</v>
      </c>
    </row>
    <row r="482" spans="1:2" x14ac:dyDescent="0.25">
      <c r="A482" s="48" t="s">
        <v>1842</v>
      </c>
      <c r="B482" s="42">
        <v>510</v>
      </c>
    </row>
    <row r="483" spans="1:2" x14ac:dyDescent="0.25">
      <c r="A483" s="48" t="s">
        <v>13457</v>
      </c>
      <c r="B483" s="42">
        <v>161.5</v>
      </c>
    </row>
    <row r="484" spans="1:2" x14ac:dyDescent="0.25">
      <c r="A484" s="48" t="s">
        <v>10388</v>
      </c>
      <c r="B484" s="42">
        <v>483.59999999999997</v>
      </c>
    </row>
    <row r="485" spans="1:2" x14ac:dyDescent="0.25">
      <c r="A485" s="48" t="s">
        <v>20341</v>
      </c>
      <c r="B485" s="42">
        <v>316.8</v>
      </c>
    </row>
    <row r="486" spans="1:2" x14ac:dyDescent="0.25">
      <c r="A486" s="48" t="s">
        <v>2066</v>
      </c>
      <c r="B486" s="42">
        <v>1990</v>
      </c>
    </row>
    <row r="487" spans="1:2" x14ac:dyDescent="0.25">
      <c r="A487" s="48" t="s">
        <v>19592</v>
      </c>
      <c r="B487" s="42">
        <v>82</v>
      </c>
    </row>
    <row r="488" spans="1:2" x14ac:dyDescent="0.25">
      <c r="A488" s="48" t="s">
        <v>4198</v>
      </c>
      <c r="B488" s="42">
        <v>595</v>
      </c>
    </row>
    <row r="489" spans="1:2" x14ac:dyDescent="0.25">
      <c r="A489" s="48" t="s">
        <v>19545</v>
      </c>
      <c r="B489" s="42">
        <v>4050</v>
      </c>
    </row>
    <row r="490" spans="1:2" x14ac:dyDescent="0.25">
      <c r="A490" s="48" t="s">
        <v>14805</v>
      </c>
      <c r="B490" s="42">
        <v>34224.400000000001</v>
      </c>
    </row>
    <row r="491" spans="1:2" x14ac:dyDescent="0.25">
      <c r="A491" s="48" t="s">
        <v>14509</v>
      </c>
      <c r="B491" s="42">
        <v>5726.8899999999994</v>
      </c>
    </row>
    <row r="492" spans="1:2" x14ac:dyDescent="0.25">
      <c r="A492" s="48" t="s">
        <v>19837</v>
      </c>
      <c r="B492" s="42">
        <v>19200</v>
      </c>
    </row>
    <row r="493" spans="1:2" x14ac:dyDescent="0.25">
      <c r="A493" s="48" t="s">
        <v>14772</v>
      </c>
      <c r="B493" s="42">
        <v>7238.43</v>
      </c>
    </row>
    <row r="494" spans="1:2" x14ac:dyDescent="0.25">
      <c r="A494" s="48" t="s">
        <v>2983</v>
      </c>
      <c r="B494" s="42">
        <v>100</v>
      </c>
    </row>
    <row r="495" spans="1:2" x14ac:dyDescent="0.25">
      <c r="A495" s="48" t="s">
        <v>6145</v>
      </c>
      <c r="B495" s="42">
        <v>1519.98</v>
      </c>
    </row>
    <row r="496" spans="1:2" x14ac:dyDescent="0.25">
      <c r="A496" s="48" t="s">
        <v>12607</v>
      </c>
      <c r="B496" s="42">
        <v>4200</v>
      </c>
    </row>
    <row r="497" spans="1:2" x14ac:dyDescent="0.25">
      <c r="A497" s="48" t="s">
        <v>2723</v>
      </c>
      <c r="B497" s="42">
        <v>2754.08</v>
      </c>
    </row>
    <row r="498" spans="1:2" x14ac:dyDescent="0.25">
      <c r="A498" s="48" t="s">
        <v>8201</v>
      </c>
      <c r="B498" s="42">
        <v>13592</v>
      </c>
    </row>
    <row r="499" spans="1:2" x14ac:dyDescent="0.25">
      <c r="A499" s="48" t="s">
        <v>10186</v>
      </c>
      <c r="B499" s="42">
        <v>997</v>
      </c>
    </row>
    <row r="500" spans="1:2" x14ac:dyDescent="0.25">
      <c r="A500" s="48" t="s">
        <v>9932</v>
      </c>
      <c r="B500" s="42">
        <v>596</v>
      </c>
    </row>
    <row r="501" spans="1:2" x14ac:dyDescent="0.25">
      <c r="A501" s="48" t="s">
        <v>6082</v>
      </c>
      <c r="B501" s="42">
        <v>8508</v>
      </c>
    </row>
    <row r="502" spans="1:2" x14ac:dyDescent="0.25">
      <c r="A502" s="48" t="s">
        <v>410</v>
      </c>
      <c r="B502" s="42">
        <v>583</v>
      </c>
    </row>
    <row r="503" spans="1:2" x14ac:dyDescent="0.25">
      <c r="A503" s="48" t="s">
        <v>4981</v>
      </c>
      <c r="B503" s="42">
        <v>24443.829999999998</v>
      </c>
    </row>
    <row r="504" spans="1:2" x14ac:dyDescent="0.25">
      <c r="A504" s="48" t="s">
        <v>6315</v>
      </c>
      <c r="B504" s="42">
        <v>1780</v>
      </c>
    </row>
    <row r="505" spans="1:2" x14ac:dyDescent="0.25">
      <c r="A505" s="48" t="s">
        <v>4568</v>
      </c>
      <c r="B505" s="42">
        <v>1595</v>
      </c>
    </row>
    <row r="506" spans="1:2" x14ac:dyDescent="0.25">
      <c r="A506" s="48" t="s">
        <v>13593</v>
      </c>
      <c r="B506" s="42">
        <v>750</v>
      </c>
    </row>
    <row r="507" spans="1:2" x14ac:dyDescent="0.25">
      <c r="A507" s="48" t="s">
        <v>18759</v>
      </c>
      <c r="B507" s="42">
        <v>1371</v>
      </c>
    </row>
    <row r="508" spans="1:2" x14ac:dyDescent="0.25">
      <c r="A508" s="48" t="s">
        <v>13680</v>
      </c>
      <c r="B508" s="42">
        <v>1203.8400000000001</v>
      </c>
    </row>
    <row r="509" spans="1:2" x14ac:dyDescent="0.25">
      <c r="A509" s="48" t="s">
        <v>6286</v>
      </c>
      <c r="B509" s="42">
        <v>874</v>
      </c>
    </row>
    <row r="510" spans="1:2" x14ac:dyDescent="0.25">
      <c r="A510" s="48" t="s">
        <v>3789</v>
      </c>
      <c r="B510" s="42">
        <v>1400</v>
      </c>
    </row>
    <row r="511" spans="1:2" x14ac:dyDescent="0.25">
      <c r="A511" s="48" t="s">
        <v>3127</v>
      </c>
      <c r="B511" s="42">
        <v>98222.580000000016</v>
      </c>
    </row>
    <row r="512" spans="1:2" x14ac:dyDescent="0.25">
      <c r="A512" s="48" t="s">
        <v>7019</v>
      </c>
      <c r="B512" s="42">
        <v>160</v>
      </c>
    </row>
    <row r="513" spans="1:2" x14ac:dyDescent="0.25">
      <c r="A513" s="48" t="s">
        <v>5278</v>
      </c>
      <c r="B513" s="42">
        <v>316507.86999999994</v>
      </c>
    </row>
    <row r="514" spans="1:2" x14ac:dyDescent="0.25">
      <c r="A514" s="48" t="s">
        <v>1837</v>
      </c>
      <c r="B514" s="42">
        <v>10559.8</v>
      </c>
    </row>
    <row r="515" spans="1:2" x14ac:dyDescent="0.25">
      <c r="A515" s="48" t="s">
        <v>6520</v>
      </c>
      <c r="B515" s="42">
        <v>1490</v>
      </c>
    </row>
    <row r="516" spans="1:2" x14ac:dyDescent="0.25">
      <c r="A516" s="48" t="s">
        <v>915</v>
      </c>
      <c r="B516" s="42">
        <v>56491.199999999997</v>
      </c>
    </row>
    <row r="517" spans="1:2" x14ac:dyDescent="0.25">
      <c r="A517" s="48" t="s">
        <v>1558</v>
      </c>
      <c r="B517" s="42">
        <v>264617.09999999998</v>
      </c>
    </row>
    <row r="518" spans="1:2" x14ac:dyDescent="0.25">
      <c r="A518" s="48" t="s">
        <v>10609</v>
      </c>
      <c r="B518" s="42">
        <v>930</v>
      </c>
    </row>
    <row r="519" spans="1:2" x14ac:dyDescent="0.25">
      <c r="A519" s="48" t="s">
        <v>7400</v>
      </c>
      <c r="B519" s="42">
        <v>1134.8</v>
      </c>
    </row>
    <row r="520" spans="1:2" x14ac:dyDescent="0.25">
      <c r="A520" s="48" t="s">
        <v>762</v>
      </c>
      <c r="B520" s="42">
        <v>552</v>
      </c>
    </row>
    <row r="521" spans="1:2" x14ac:dyDescent="0.25">
      <c r="A521" s="48" t="s">
        <v>3348</v>
      </c>
      <c r="B521" s="42">
        <v>3144</v>
      </c>
    </row>
    <row r="522" spans="1:2" x14ac:dyDescent="0.25">
      <c r="A522" s="48" t="s">
        <v>10369</v>
      </c>
      <c r="B522" s="42">
        <v>296</v>
      </c>
    </row>
    <row r="523" spans="1:2" x14ac:dyDescent="0.25">
      <c r="A523" s="48" t="s">
        <v>2219</v>
      </c>
      <c r="B523" s="42">
        <v>158967.09000000003</v>
      </c>
    </row>
    <row r="524" spans="1:2" x14ac:dyDescent="0.25">
      <c r="A524" s="48" t="s">
        <v>3739</v>
      </c>
      <c r="B524" s="42">
        <v>4741</v>
      </c>
    </row>
    <row r="525" spans="1:2" x14ac:dyDescent="0.25">
      <c r="A525" s="48" t="s">
        <v>1222</v>
      </c>
      <c r="B525" s="42">
        <v>55555</v>
      </c>
    </row>
    <row r="526" spans="1:2" x14ac:dyDescent="0.25">
      <c r="A526" s="48" t="s">
        <v>3395</v>
      </c>
      <c r="B526" s="42">
        <v>51258.060000000005</v>
      </c>
    </row>
    <row r="527" spans="1:2" x14ac:dyDescent="0.25">
      <c r="A527" s="48" t="s">
        <v>19992</v>
      </c>
      <c r="B527" s="42">
        <v>280</v>
      </c>
    </row>
    <row r="528" spans="1:2" x14ac:dyDescent="0.25">
      <c r="A528" s="48" t="s">
        <v>5613</v>
      </c>
      <c r="B528" s="42">
        <v>35840</v>
      </c>
    </row>
    <row r="529" spans="1:2" x14ac:dyDescent="0.25">
      <c r="A529" s="48" t="s">
        <v>4176</v>
      </c>
      <c r="B529" s="42">
        <v>655.59</v>
      </c>
    </row>
    <row r="530" spans="1:2" x14ac:dyDescent="0.25">
      <c r="A530" s="48" t="s">
        <v>5745</v>
      </c>
      <c r="B530" s="42">
        <v>35875.35</v>
      </c>
    </row>
    <row r="531" spans="1:2" x14ac:dyDescent="0.25">
      <c r="A531" s="48" t="s">
        <v>11163</v>
      </c>
      <c r="B531" s="42">
        <v>21434.360000000004</v>
      </c>
    </row>
    <row r="532" spans="1:2" x14ac:dyDescent="0.25">
      <c r="A532" s="48" t="s">
        <v>2073</v>
      </c>
      <c r="B532" s="42">
        <v>5091.24</v>
      </c>
    </row>
    <row r="533" spans="1:2" x14ac:dyDescent="0.25">
      <c r="A533" s="48" t="s">
        <v>12104</v>
      </c>
      <c r="B533" s="42">
        <v>6021</v>
      </c>
    </row>
    <row r="534" spans="1:2" x14ac:dyDescent="0.25">
      <c r="A534" s="48" t="s">
        <v>2988</v>
      </c>
      <c r="B534" s="42">
        <v>1635</v>
      </c>
    </row>
    <row r="535" spans="1:2" x14ac:dyDescent="0.25">
      <c r="A535" s="48" t="s">
        <v>15533</v>
      </c>
      <c r="B535" s="42">
        <v>2879.6800000000003</v>
      </c>
    </row>
    <row r="536" spans="1:2" x14ac:dyDescent="0.25">
      <c r="A536" s="48" t="s">
        <v>1512</v>
      </c>
      <c r="B536" s="42">
        <v>817.2</v>
      </c>
    </row>
    <row r="537" spans="1:2" x14ac:dyDescent="0.25">
      <c r="A537" s="48" t="s">
        <v>1760</v>
      </c>
      <c r="B537" s="42">
        <v>9057.7999999999993</v>
      </c>
    </row>
    <row r="538" spans="1:2" x14ac:dyDescent="0.25">
      <c r="A538" s="48" t="s">
        <v>2487</v>
      </c>
      <c r="B538" s="42">
        <v>5666.6399999999994</v>
      </c>
    </row>
    <row r="539" spans="1:2" x14ac:dyDescent="0.25">
      <c r="A539" s="48" t="s">
        <v>17990</v>
      </c>
      <c r="B539" s="42">
        <v>6400</v>
      </c>
    </row>
    <row r="540" spans="1:2" x14ac:dyDescent="0.25">
      <c r="A540" s="48" t="s">
        <v>4890</v>
      </c>
      <c r="B540" s="42">
        <v>12056.219999999998</v>
      </c>
    </row>
    <row r="541" spans="1:2" x14ac:dyDescent="0.25">
      <c r="A541" s="48" t="s">
        <v>785</v>
      </c>
      <c r="B541" s="42">
        <v>1596</v>
      </c>
    </row>
    <row r="542" spans="1:2" x14ac:dyDescent="0.25">
      <c r="A542" s="48" t="s">
        <v>15464</v>
      </c>
      <c r="B542" s="42">
        <v>16431</v>
      </c>
    </row>
    <row r="543" spans="1:2" x14ac:dyDescent="0.25">
      <c r="A543" s="48" t="s">
        <v>10193</v>
      </c>
      <c r="B543" s="42">
        <v>124244</v>
      </c>
    </row>
    <row r="544" spans="1:2" x14ac:dyDescent="0.25">
      <c r="A544" s="48" t="s">
        <v>14638</v>
      </c>
      <c r="B544" s="42">
        <v>2710.7200000000003</v>
      </c>
    </row>
    <row r="545" spans="1:2" x14ac:dyDescent="0.25">
      <c r="A545" s="48" t="s">
        <v>17862</v>
      </c>
      <c r="B545" s="42">
        <v>125.33</v>
      </c>
    </row>
    <row r="546" spans="1:2" x14ac:dyDescent="0.25">
      <c r="A546" s="48" t="s">
        <v>6269</v>
      </c>
      <c r="B546" s="42">
        <v>10177.32</v>
      </c>
    </row>
    <row r="547" spans="1:2" x14ac:dyDescent="0.25">
      <c r="A547" s="48" t="s">
        <v>1425</v>
      </c>
      <c r="B547" s="42">
        <v>739182.37000000011</v>
      </c>
    </row>
    <row r="548" spans="1:2" x14ac:dyDescent="0.25">
      <c r="A548" s="48" t="s">
        <v>10299</v>
      </c>
      <c r="B548" s="42">
        <v>54</v>
      </c>
    </row>
    <row r="549" spans="1:2" x14ac:dyDescent="0.25">
      <c r="A549" s="48" t="s">
        <v>1525</v>
      </c>
      <c r="B549" s="42">
        <v>74252.240000000005</v>
      </c>
    </row>
    <row r="550" spans="1:2" x14ac:dyDescent="0.25">
      <c r="A550" s="48" t="s">
        <v>404</v>
      </c>
      <c r="B550" s="42">
        <v>8454</v>
      </c>
    </row>
    <row r="551" spans="1:2" x14ac:dyDescent="0.25">
      <c r="A551" s="48" t="s">
        <v>9423</v>
      </c>
      <c r="B551" s="42">
        <v>125222.31</v>
      </c>
    </row>
    <row r="552" spans="1:2" x14ac:dyDescent="0.25">
      <c r="A552" s="48" t="s">
        <v>8740</v>
      </c>
      <c r="B552" s="42">
        <v>518169.16999999993</v>
      </c>
    </row>
    <row r="553" spans="1:2" x14ac:dyDescent="0.25">
      <c r="A553" s="48" t="s">
        <v>658</v>
      </c>
      <c r="B553" s="42">
        <v>924</v>
      </c>
    </row>
    <row r="554" spans="1:2" x14ac:dyDescent="0.25">
      <c r="A554" s="48" t="s">
        <v>5138</v>
      </c>
      <c r="B554" s="42">
        <v>370.39</v>
      </c>
    </row>
    <row r="555" spans="1:2" x14ac:dyDescent="0.25">
      <c r="A555" s="48" t="s">
        <v>7523</v>
      </c>
      <c r="B555" s="42">
        <v>142760</v>
      </c>
    </row>
    <row r="556" spans="1:2" x14ac:dyDescent="0.25">
      <c r="A556" s="48" t="s">
        <v>985</v>
      </c>
      <c r="B556" s="42">
        <v>4543.4399999999996</v>
      </c>
    </row>
    <row r="557" spans="1:2" x14ac:dyDescent="0.25">
      <c r="A557" s="48" t="s">
        <v>11632</v>
      </c>
      <c r="B557" s="42">
        <v>6250</v>
      </c>
    </row>
    <row r="558" spans="1:2" x14ac:dyDescent="0.25">
      <c r="A558" s="48" t="s">
        <v>2645</v>
      </c>
      <c r="B558" s="42">
        <v>4258.88</v>
      </c>
    </row>
    <row r="559" spans="1:2" x14ac:dyDescent="0.25">
      <c r="A559" s="48" t="s">
        <v>642</v>
      </c>
      <c r="B559" s="42">
        <v>76695</v>
      </c>
    </row>
    <row r="560" spans="1:2" x14ac:dyDescent="0.25">
      <c r="A560" s="48" t="s">
        <v>5074</v>
      </c>
      <c r="B560" s="42">
        <v>2891.2000000000003</v>
      </c>
    </row>
    <row r="561" spans="1:2" x14ac:dyDescent="0.25">
      <c r="A561" s="48" t="s">
        <v>923</v>
      </c>
      <c r="B561" s="42">
        <v>5404</v>
      </c>
    </row>
    <row r="562" spans="1:2" x14ac:dyDescent="0.25">
      <c r="A562" s="48" t="s">
        <v>12970</v>
      </c>
      <c r="B562" s="42">
        <v>18613.48</v>
      </c>
    </row>
    <row r="563" spans="1:2" x14ac:dyDescent="0.25">
      <c r="A563" s="48" t="s">
        <v>7822</v>
      </c>
      <c r="B563" s="42">
        <v>5059.5</v>
      </c>
    </row>
    <row r="564" spans="1:2" x14ac:dyDescent="0.25">
      <c r="A564" s="48" t="s">
        <v>19622</v>
      </c>
      <c r="B564" s="42">
        <v>3275.4</v>
      </c>
    </row>
    <row r="565" spans="1:2" x14ac:dyDescent="0.25">
      <c r="A565" s="48" t="s">
        <v>1440</v>
      </c>
      <c r="B565" s="42">
        <v>1591.15</v>
      </c>
    </row>
    <row r="566" spans="1:2" x14ac:dyDescent="0.25">
      <c r="A566" s="48" t="s">
        <v>10447</v>
      </c>
      <c r="B566" s="42">
        <v>1440</v>
      </c>
    </row>
    <row r="567" spans="1:2" x14ac:dyDescent="0.25">
      <c r="A567" s="48" t="s">
        <v>6191</v>
      </c>
      <c r="B567" s="42">
        <v>9059.42</v>
      </c>
    </row>
    <row r="568" spans="1:2" x14ac:dyDescent="0.25">
      <c r="A568" s="48" t="s">
        <v>3938</v>
      </c>
      <c r="B568" s="42">
        <v>464101.19999999995</v>
      </c>
    </row>
    <row r="569" spans="1:2" x14ac:dyDescent="0.25">
      <c r="A569" s="48" t="s">
        <v>1574</v>
      </c>
      <c r="B569" s="42">
        <v>1604.6799999999998</v>
      </c>
    </row>
    <row r="570" spans="1:2" x14ac:dyDescent="0.25">
      <c r="A570" s="48" t="s">
        <v>21457</v>
      </c>
      <c r="B570" s="42">
        <v>1300</v>
      </c>
    </row>
    <row r="571" spans="1:2" x14ac:dyDescent="0.25">
      <c r="A571" s="48" t="s">
        <v>2125</v>
      </c>
      <c r="B571" s="42">
        <v>11475.54</v>
      </c>
    </row>
    <row r="572" spans="1:2" x14ac:dyDescent="0.25">
      <c r="A572" s="48" t="s">
        <v>1170</v>
      </c>
      <c r="B572" s="42">
        <v>0</v>
      </c>
    </row>
    <row r="573" spans="1:2" x14ac:dyDescent="0.25">
      <c r="A573" s="48" t="s">
        <v>2078</v>
      </c>
      <c r="B573" s="42">
        <v>4093.38</v>
      </c>
    </row>
    <row r="574" spans="1:2" x14ac:dyDescent="0.25">
      <c r="A574" s="48" t="s">
        <v>12839</v>
      </c>
      <c r="B574" s="42">
        <v>5532.2</v>
      </c>
    </row>
    <row r="575" spans="1:2" x14ac:dyDescent="0.25">
      <c r="A575" s="48" t="s">
        <v>4825</v>
      </c>
      <c r="B575" s="42">
        <v>26873.16</v>
      </c>
    </row>
    <row r="576" spans="1:2" x14ac:dyDescent="0.25">
      <c r="A576" s="48" t="s">
        <v>11141</v>
      </c>
      <c r="B576" s="42">
        <v>60</v>
      </c>
    </row>
    <row r="577" spans="1:2" x14ac:dyDescent="0.25">
      <c r="A577" s="48" t="s">
        <v>2019</v>
      </c>
      <c r="B577" s="42">
        <v>1191.1199999999999</v>
      </c>
    </row>
    <row r="578" spans="1:2" x14ac:dyDescent="0.25">
      <c r="A578" s="48" t="s">
        <v>6823</v>
      </c>
      <c r="B578" s="42">
        <v>383.93</v>
      </c>
    </row>
    <row r="579" spans="1:2" x14ac:dyDescent="0.25">
      <c r="A579" s="48" t="s">
        <v>3622</v>
      </c>
      <c r="B579" s="42">
        <v>23804.17</v>
      </c>
    </row>
    <row r="580" spans="1:2" x14ac:dyDescent="0.25">
      <c r="A580" s="48" t="s">
        <v>2279</v>
      </c>
      <c r="B580" s="42">
        <v>35633.31</v>
      </c>
    </row>
    <row r="581" spans="1:2" x14ac:dyDescent="0.25">
      <c r="A581" s="48" t="s">
        <v>15021</v>
      </c>
      <c r="B581" s="42">
        <v>2943.86</v>
      </c>
    </row>
    <row r="582" spans="1:2" x14ac:dyDescent="0.25">
      <c r="A582" s="48" t="s">
        <v>3555</v>
      </c>
      <c r="B582" s="42">
        <v>638.82999999999993</v>
      </c>
    </row>
    <row r="583" spans="1:2" x14ac:dyDescent="0.25">
      <c r="A583" s="48" t="s">
        <v>13758</v>
      </c>
      <c r="B583" s="42">
        <v>10429.700000000001</v>
      </c>
    </row>
    <row r="584" spans="1:2" x14ac:dyDescent="0.25">
      <c r="A584" s="48" t="s">
        <v>6915</v>
      </c>
      <c r="B584" s="42">
        <v>6096.2000000000007</v>
      </c>
    </row>
    <row r="585" spans="1:2" x14ac:dyDescent="0.25">
      <c r="A585" s="48" t="s">
        <v>947</v>
      </c>
      <c r="B585" s="42">
        <v>5840</v>
      </c>
    </row>
    <row r="586" spans="1:2" x14ac:dyDescent="0.25">
      <c r="A586" s="48" t="s">
        <v>10858</v>
      </c>
      <c r="B586" s="42">
        <v>29060.01</v>
      </c>
    </row>
    <row r="587" spans="1:2" x14ac:dyDescent="0.25">
      <c r="A587" s="48" t="s">
        <v>2334</v>
      </c>
      <c r="B587" s="42">
        <v>26915.230000000003</v>
      </c>
    </row>
    <row r="588" spans="1:2" x14ac:dyDescent="0.25">
      <c r="A588" s="48" t="s">
        <v>1829</v>
      </c>
      <c r="B588" s="42">
        <v>119.14</v>
      </c>
    </row>
    <row r="589" spans="1:2" x14ac:dyDescent="0.25">
      <c r="A589" s="48" t="s">
        <v>525</v>
      </c>
      <c r="B589" s="42">
        <v>2443.52</v>
      </c>
    </row>
    <row r="590" spans="1:2" x14ac:dyDescent="0.25">
      <c r="A590" s="48" t="s">
        <v>10234</v>
      </c>
      <c r="B590" s="42">
        <v>58451.890000000007</v>
      </c>
    </row>
    <row r="591" spans="1:2" x14ac:dyDescent="0.25">
      <c r="A591" s="48" t="s">
        <v>15172</v>
      </c>
      <c r="B591" s="42">
        <v>3680.1800000000003</v>
      </c>
    </row>
    <row r="592" spans="1:2" x14ac:dyDescent="0.25">
      <c r="A592" s="48" t="s">
        <v>4703</v>
      </c>
      <c r="B592" s="42">
        <v>63000</v>
      </c>
    </row>
    <row r="593" spans="1:2" x14ac:dyDescent="0.25">
      <c r="A593" s="48" t="s">
        <v>13641</v>
      </c>
      <c r="B593" s="42">
        <v>24157.819999999996</v>
      </c>
    </row>
    <row r="594" spans="1:2" x14ac:dyDescent="0.25">
      <c r="A594" s="48" t="s">
        <v>4948</v>
      </c>
      <c r="B594" s="42">
        <v>7190</v>
      </c>
    </row>
    <row r="595" spans="1:2" x14ac:dyDescent="0.25">
      <c r="A595" s="48" t="s">
        <v>40</v>
      </c>
      <c r="B595" s="42">
        <v>0</v>
      </c>
    </row>
    <row r="596" spans="1:2" x14ac:dyDescent="0.25">
      <c r="A596" s="48" t="s">
        <v>20622</v>
      </c>
      <c r="B596" s="42">
        <v>5.9</v>
      </c>
    </row>
    <row r="597" spans="1:2" x14ac:dyDescent="0.25">
      <c r="A597" s="48" t="s">
        <v>18197</v>
      </c>
      <c r="B597" s="42">
        <v>330</v>
      </c>
    </row>
    <row r="598" spans="1:2" x14ac:dyDescent="0.25">
      <c r="A598" s="48" t="s">
        <v>10941</v>
      </c>
      <c r="B598" s="42">
        <v>10944</v>
      </c>
    </row>
    <row r="599" spans="1:2" x14ac:dyDescent="0.25">
      <c r="A599" s="48" t="s">
        <v>595</v>
      </c>
      <c r="B599" s="42">
        <v>50242.670000000006</v>
      </c>
    </row>
    <row r="600" spans="1:2" x14ac:dyDescent="0.25">
      <c r="A600" s="48" t="s">
        <v>16999</v>
      </c>
      <c r="B600" s="42">
        <v>5368.96</v>
      </c>
    </row>
    <row r="601" spans="1:2" x14ac:dyDescent="0.25">
      <c r="A601" s="48" t="s">
        <v>15422</v>
      </c>
      <c r="B601" s="42">
        <v>10146.200000000001</v>
      </c>
    </row>
    <row r="602" spans="1:2" x14ac:dyDescent="0.25">
      <c r="A602" s="48" t="s">
        <v>8132</v>
      </c>
      <c r="B602" s="42">
        <v>10920</v>
      </c>
    </row>
    <row r="603" spans="1:2" x14ac:dyDescent="0.25">
      <c r="A603" s="48" t="s">
        <v>4158</v>
      </c>
      <c r="B603" s="42">
        <v>17105</v>
      </c>
    </row>
    <row r="604" spans="1:2" x14ac:dyDescent="0.25">
      <c r="A604" s="48" t="s">
        <v>18946</v>
      </c>
      <c r="B604" s="42">
        <v>408.13</v>
      </c>
    </row>
    <row r="605" spans="1:2" x14ac:dyDescent="0.25">
      <c r="A605" s="48" t="s">
        <v>15015</v>
      </c>
      <c r="B605" s="42">
        <v>1648.8</v>
      </c>
    </row>
    <row r="606" spans="1:2" x14ac:dyDescent="0.25">
      <c r="A606" s="48" t="s">
        <v>1486</v>
      </c>
      <c r="B606" s="42">
        <v>371974.44000000006</v>
      </c>
    </row>
    <row r="607" spans="1:2" x14ac:dyDescent="0.25">
      <c r="A607" s="48" t="s">
        <v>1029</v>
      </c>
      <c r="B607" s="42">
        <v>1730.76</v>
      </c>
    </row>
    <row r="608" spans="1:2" x14ac:dyDescent="0.25">
      <c r="A608" s="48" t="s">
        <v>3363</v>
      </c>
      <c r="B608" s="42">
        <v>4558.5</v>
      </c>
    </row>
    <row r="609" spans="1:2" x14ac:dyDescent="0.25">
      <c r="A609" s="48" t="s">
        <v>16829</v>
      </c>
      <c r="B609" s="42">
        <v>94916.58</v>
      </c>
    </row>
    <row r="610" spans="1:2" x14ac:dyDescent="0.25">
      <c r="A610" s="48" t="s">
        <v>5865</v>
      </c>
      <c r="B610" s="42">
        <v>0.02</v>
      </c>
    </row>
    <row r="611" spans="1:2" x14ac:dyDescent="0.25">
      <c r="A611" s="48" t="s">
        <v>20878</v>
      </c>
      <c r="B611" s="42">
        <v>1134.1500000000001</v>
      </c>
    </row>
    <row r="612" spans="1:2" x14ac:dyDescent="0.25">
      <c r="A612" s="48" t="s">
        <v>1847</v>
      </c>
      <c r="B612" s="42">
        <v>31285.8</v>
      </c>
    </row>
    <row r="613" spans="1:2" x14ac:dyDescent="0.25">
      <c r="A613" s="48" t="s">
        <v>2440</v>
      </c>
      <c r="B613" s="42">
        <v>5203.7699999999995</v>
      </c>
    </row>
    <row r="614" spans="1:2" x14ac:dyDescent="0.25">
      <c r="A614" s="48" t="s">
        <v>8712</v>
      </c>
      <c r="B614" s="42">
        <v>6600</v>
      </c>
    </row>
    <row r="615" spans="1:2" x14ac:dyDescent="0.25">
      <c r="A615" s="48" t="s">
        <v>20767</v>
      </c>
      <c r="B615" s="42">
        <v>3020</v>
      </c>
    </row>
    <row r="616" spans="1:2" x14ac:dyDescent="0.25">
      <c r="A616" s="48" t="s">
        <v>4856</v>
      </c>
      <c r="B616" s="42">
        <v>1617.3899999999999</v>
      </c>
    </row>
    <row r="617" spans="1:2" x14ac:dyDescent="0.25">
      <c r="A617" s="48" t="s">
        <v>4452</v>
      </c>
      <c r="B617" s="42">
        <v>64489.69</v>
      </c>
    </row>
    <row r="618" spans="1:2" x14ac:dyDescent="0.25">
      <c r="A618" s="48" t="s">
        <v>5283</v>
      </c>
      <c r="B618" s="42">
        <v>5125</v>
      </c>
    </row>
    <row r="619" spans="1:2" x14ac:dyDescent="0.25">
      <c r="A619" s="48" t="s">
        <v>6049</v>
      </c>
      <c r="B619" s="42">
        <v>1122550.6800000002</v>
      </c>
    </row>
    <row r="620" spans="1:2" x14ac:dyDescent="0.25">
      <c r="A620" s="48" t="s">
        <v>17734</v>
      </c>
      <c r="B620" s="42">
        <v>5000</v>
      </c>
    </row>
    <row r="621" spans="1:2" x14ac:dyDescent="0.25">
      <c r="A621" s="48" t="s">
        <v>20701</v>
      </c>
      <c r="B621" s="42">
        <v>95.17</v>
      </c>
    </row>
    <row r="622" spans="1:2" x14ac:dyDescent="0.25">
      <c r="A622" s="48" t="s">
        <v>2316</v>
      </c>
      <c r="B622" s="42">
        <v>1477.2800000000002</v>
      </c>
    </row>
    <row r="623" spans="1:2" x14ac:dyDescent="0.25">
      <c r="A623" s="48" t="s">
        <v>1453</v>
      </c>
      <c r="B623" s="42">
        <v>1367</v>
      </c>
    </row>
    <row r="624" spans="1:2" x14ac:dyDescent="0.25">
      <c r="A624" s="48" t="s">
        <v>21470</v>
      </c>
      <c r="B624" s="42">
        <v>4881.3500000000004</v>
      </c>
    </row>
    <row r="625" spans="1:2" x14ac:dyDescent="0.25">
      <c r="A625" s="48" t="s">
        <v>7796</v>
      </c>
      <c r="B625" s="42">
        <v>10010</v>
      </c>
    </row>
    <row r="626" spans="1:2" x14ac:dyDescent="0.25">
      <c r="A626" s="48" t="s">
        <v>11018</v>
      </c>
      <c r="B626" s="42">
        <v>25534</v>
      </c>
    </row>
    <row r="627" spans="1:2" x14ac:dyDescent="0.25">
      <c r="A627" s="48" t="s">
        <v>9165</v>
      </c>
      <c r="B627" s="42">
        <v>27751.13</v>
      </c>
    </row>
    <row r="628" spans="1:2" x14ac:dyDescent="0.25">
      <c r="A628" s="48" t="s">
        <v>8503</v>
      </c>
      <c r="B628" s="42">
        <v>4043</v>
      </c>
    </row>
    <row r="629" spans="1:2" x14ac:dyDescent="0.25">
      <c r="A629" s="48" t="s">
        <v>17384</v>
      </c>
      <c r="B629" s="42">
        <v>357</v>
      </c>
    </row>
    <row r="630" spans="1:2" x14ac:dyDescent="0.25">
      <c r="A630" s="48" t="s">
        <v>1878</v>
      </c>
      <c r="B630" s="42">
        <v>5849.3899999999994</v>
      </c>
    </row>
    <row r="631" spans="1:2" x14ac:dyDescent="0.25">
      <c r="A631" s="48" t="s">
        <v>11638</v>
      </c>
      <c r="B631" s="42">
        <v>210.87</v>
      </c>
    </row>
    <row r="632" spans="1:2" x14ac:dyDescent="0.25">
      <c r="A632" s="48" t="s">
        <v>1054</v>
      </c>
      <c r="B632" s="42">
        <v>74500</v>
      </c>
    </row>
    <row r="633" spans="1:2" x14ac:dyDescent="0.25">
      <c r="A633" s="48" t="s">
        <v>5925</v>
      </c>
      <c r="B633" s="42">
        <v>1983.7000000000003</v>
      </c>
    </row>
    <row r="634" spans="1:2" x14ac:dyDescent="0.25">
      <c r="A634" s="48" t="s">
        <v>3002</v>
      </c>
      <c r="B634" s="42">
        <v>193556.57</v>
      </c>
    </row>
    <row r="635" spans="1:2" x14ac:dyDescent="0.25">
      <c r="A635" s="48" t="s">
        <v>6000</v>
      </c>
      <c r="B635" s="42">
        <v>146.13999999999999</v>
      </c>
    </row>
    <row r="636" spans="1:2" x14ac:dyDescent="0.25">
      <c r="A636" s="48" t="s">
        <v>12676</v>
      </c>
      <c r="B636" s="42">
        <v>4246.7999999999993</v>
      </c>
    </row>
    <row r="637" spans="1:2" x14ac:dyDescent="0.25">
      <c r="A637" s="48" t="s">
        <v>8775</v>
      </c>
      <c r="B637" s="42">
        <v>7160</v>
      </c>
    </row>
    <row r="638" spans="1:2" x14ac:dyDescent="0.25">
      <c r="A638" s="48" t="s">
        <v>8008</v>
      </c>
      <c r="B638" s="42">
        <v>137666.55000000002</v>
      </c>
    </row>
    <row r="639" spans="1:2" x14ac:dyDescent="0.25">
      <c r="A639" s="48" t="s">
        <v>14939</v>
      </c>
      <c r="B639" s="42">
        <v>138742.76999999999</v>
      </c>
    </row>
    <row r="640" spans="1:2" x14ac:dyDescent="0.25">
      <c r="A640" s="48" t="s">
        <v>4385</v>
      </c>
      <c r="B640" s="42">
        <v>7168</v>
      </c>
    </row>
    <row r="641" spans="1:2" x14ac:dyDescent="0.25">
      <c r="A641" s="48" t="s">
        <v>10985</v>
      </c>
      <c r="B641" s="42">
        <v>269.02</v>
      </c>
    </row>
    <row r="642" spans="1:2" x14ac:dyDescent="0.25">
      <c r="A642" s="48" t="s">
        <v>11105</v>
      </c>
      <c r="B642" s="42">
        <v>426</v>
      </c>
    </row>
    <row r="643" spans="1:2" x14ac:dyDescent="0.25">
      <c r="A643" s="48" t="s">
        <v>2367</v>
      </c>
      <c r="B643" s="42">
        <v>10627.52</v>
      </c>
    </row>
    <row r="644" spans="1:2" x14ac:dyDescent="0.25">
      <c r="A644" s="48" t="s">
        <v>734</v>
      </c>
      <c r="B644" s="42">
        <v>3586</v>
      </c>
    </row>
    <row r="645" spans="1:2" x14ac:dyDescent="0.25">
      <c r="A645" s="48" t="s">
        <v>3747</v>
      </c>
      <c r="B645" s="42">
        <v>4400</v>
      </c>
    </row>
    <row r="646" spans="1:2" x14ac:dyDescent="0.25">
      <c r="A646" s="48" t="s">
        <v>2000</v>
      </c>
      <c r="B646" s="42">
        <v>5778</v>
      </c>
    </row>
    <row r="647" spans="1:2" x14ac:dyDescent="0.25">
      <c r="A647" s="48" t="s">
        <v>21434</v>
      </c>
      <c r="B647" s="42">
        <v>720</v>
      </c>
    </row>
    <row r="648" spans="1:2" x14ac:dyDescent="0.25">
      <c r="A648" s="48" t="s">
        <v>13308</v>
      </c>
      <c r="B648" s="42">
        <v>10251.779999999999</v>
      </c>
    </row>
    <row r="649" spans="1:2" x14ac:dyDescent="0.25">
      <c r="A649" s="48" t="s">
        <v>748</v>
      </c>
      <c r="B649" s="42">
        <v>150</v>
      </c>
    </row>
    <row r="650" spans="1:2" x14ac:dyDescent="0.25">
      <c r="A650" s="48" t="s">
        <v>2379</v>
      </c>
      <c r="B650" s="42">
        <v>240970.09</v>
      </c>
    </row>
    <row r="651" spans="1:2" x14ac:dyDescent="0.25">
      <c r="A651" s="48" t="s">
        <v>1959</v>
      </c>
      <c r="B651" s="42">
        <v>605311.75000000012</v>
      </c>
    </row>
    <row r="652" spans="1:2" x14ac:dyDescent="0.25">
      <c r="A652" s="48" t="s">
        <v>8020</v>
      </c>
      <c r="B652" s="42">
        <v>306.22000000000003</v>
      </c>
    </row>
    <row r="653" spans="1:2" x14ac:dyDescent="0.25">
      <c r="A653" s="48" t="s">
        <v>2566</v>
      </c>
      <c r="B653" s="42">
        <v>7698.3100000000013</v>
      </c>
    </row>
    <row r="654" spans="1:2" x14ac:dyDescent="0.25">
      <c r="A654" s="48" t="s">
        <v>12510</v>
      </c>
      <c r="B654" s="42">
        <v>516</v>
      </c>
    </row>
    <row r="655" spans="1:2" x14ac:dyDescent="0.25">
      <c r="A655" s="48" t="s">
        <v>1208</v>
      </c>
      <c r="B655" s="42">
        <v>12030.04</v>
      </c>
    </row>
    <row r="656" spans="1:2" x14ac:dyDescent="0.25">
      <c r="A656" s="48" t="s">
        <v>12941</v>
      </c>
      <c r="B656" s="42">
        <v>989</v>
      </c>
    </row>
    <row r="657" spans="1:2" x14ac:dyDescent="0.25">
      <c r="A657" s="48" t="s">
        <v>5699</v>
      </c>
      <c r="B657" s="42">
        <v>5942.880000000001</v>
      </c>
    </row>
    <row r="658" spans="1:2" x14ac:dyDescent="0.25">
      <c r="A658" s="48" t="s">
        <v>6041</v>
      </c>
      <c r="B658" s="42">
        <v>7605.6</v>
      </c>
    </row>
    <row r="659" spans="1:2" x14ac:dyDescent="0.25">
      <c r="A659" s="48" t="s">
        <v>3075</v>
      </c>
      <c r="B659" s="42">
        <v>32275.02</v>
      </c>
    </row>
    <row r="660" spans="1:2" x14ac:dyDescent="0.25">
      <c r="A660" s="48" t="s">
        <v>19146</v>
      </c>
      <c r="B660" s="42">
        <v>21260</v>
      </c>
    </row>
    <row r="661" spans="1:2" x14ac:dyDescent="0.25">
      <c r="A661" s="48" t="s">
        <v>47</v>
      </c>
      <c r="B661" s="42">
        <v>35723.460000000006</v>
      </c>
    </row>
    <row r="662" spans="1:2" x14ac:dyDescent="0.25">
      <c r="A662" s="48" t="s">
        <v>831</v>
      </c>
      <c r="B662" s="42">
        <v>19578.440000000002</v>
      </c>
    </row>
    <row r="663" spans="1:2" x14ac:dyDescent="0.25">
      <c r="A663" s="48" t="s">
        <v>1612</v>
      </c>
      <c r="B663" s="42">
        <v>394936.22999999992</v>
      </c>
    </row>
    <row r="664" spans="1:2" x14ac:dyDescent="0.25">
      <c r="A664" s="48" t="s">
        <v>8883</v>
      </c>
      <c r="B664" s="42">
        <v>14712.339999999997</v>
      </c>
    </row>
    <row r="665" spans="1:2" x14ac:dyDescent="0.25">
      <c r="A665" s="48" t="s">
        <v>13378</v>
      </c>
      <c r="B665" s="42">
        <v>17996.64</v>
      </c>
    </row>
    <row r="666" spans="1:2" x14ac:dyDescent="0.25">
      <c r="A666" s="48" t="s">
        <v>6230</v>
      </c>
      <c r="B666" s="42">
        <v>1931.75</v>
      </c>
    </row>
    <row r="667" spans="1:2" x14ac:dyDescent="0.25">
      <c r="A667" s="48" t="s">
        <v>17180</v>
      </c>
      <c r="B667" s="42">
        <v>21707.16</v>
      </c>
    </row>
    <row r="668" spans="1:2" x14ac:dyDescent="0.25">
      <c r="A668" s="48" t="s">
        <v>7239</v>
      </c>
      <c r="B668" s="42">
        <v>2027.94</v>
      </c>
    </row>
    <row r="669" spans="1:2" x14ac:dyDescent="0.25">
      <c r="A669" s="48" t="s">
        <v>395</v>
      </c>
      <c r="B669" s="42">
        <v>6900</v>
      </c>
    </row>
    <row r="670" spans="1:2" x14ac:dyDescent="0.25">
      <c r="A670" s="48" t="s">
        <v>354</v>
      </c>
      <c r="B670" s="42">
        <v>9.0299999999999994</v>
      </c>
    </row>
    <row r="671" spans="1:2" x14ac:dyDescent="0.25">
      <c r="A671" s="48" t="s">
        <v>9161</v>
      </c>
      <c r="B671" s="42">
        <v>3321.11</v>
      </c>
    </row>
    <row r="672" spans="1:2" x14ac:dyDescent="0.25">
      <c r="A672" s="48" t="s">
        <v>2298</v>
      </c>
      <c r="B672" s="42">
        <v>13049.32</v>
      </c>
    </row>
    <row r="673" spans="1:2" x14ac:dyDescent="0.25">
      <c r="A673" s="48" t="s">
        <v>10808</v>
      </c>
      <c r="B673" s="42">
        <v>6235.75</v>
      </c>
    </row>
    <row r="674" spans="1:2" x14ac:dyDescent="0.25">
      <c r="A674" s="48" t="s">
        <v>12950</v>
      </c>
      <c r="B674" s="42">
        <v>1650</v>
      </c>
    </row>
    <row r="675" spans="1:2" x14ac:dyDescent="0.25">
      <c r="A675" s="48" t="s">
        <v>16534</v>
      </c>
      <c r="B675" s="42">
        <v>8968.86</v>
      </c>
    </row>
    <row r="676" spans="1:2" x14ac:dyDescent="0.25">
      <c r="A676" s="48" t="s">
        <v>11663</v>
      </c>
      <c r="B676" s="42">
        <v>63750</v>
      </c>
    </row>
    <row r="677" spans="1:2" x14ac:dyDescent="0.25">
      <c r="A677" s="48" t="s">
        <v>5393</v>
      </c>
      <c r="B677" s="42">
        <v>640</v>
      </c>
    </row>
    <row r="678" spans="1:2" x14ac:dyDescent="0.25">
      <c r="A678" s="48" t="s">
        <v>11512</v>
      </c>
      <c r="B678" s="42">
        <v>17805.810000000001</v>
      </c>
    </row>
    <row r="679" spans="1:2" x14ac:dyDescent="0.25">
      <c r="A679" s="48" t="s">
        <v>4594</v>
      </c>
      <c r="B679" s="42">
        <v>16609.640000000003</v>
      </c>
    </row>
    <row r="680" spans="1:2" x14ac:dyDescent="0.25">
      <c r="A680" s="48" t="s">
        <v>3368</v>
      </c>
      <c r="B680" s="42">
        <v>174723.31000000003</v>
      </c>
    </row>
    <row r="681" spans="1:2" x14ac:dyDescent="0.25">
      <c r="A681" s="48" t="s">
        <v>2540</v>
      </c>
      <c r="B681" s="42">
        <v>4530</v>
      </c>
    </row>
    <row r="682" spans="1:2" x14ac:dyDescent="0.25">
      <c r="A682" s="48" t="s">
        <v>10685</v>
      </c>
      <c r="B682" s="42">
        <v>33770.239999999998</v>
      </c>
    </row>
    <row r="683" spans="1:2" x14ac:dyDescent="0.25">
      <c r="A683" s="48" t="s">
        <v>2597</v>
      </c>
      <c r="B683" s="42">
        <v>79987.01999999999</v>
      </c>
    </row>
    <row r="684" spans="1:2" x14ac:dyDescent="0.25">
      <c r="A684" s="48" t="s">
        <v>4535</v>
      </c>
      <c r="B684" s="42">
        <v>2782</v>
      </c>
    </row>
    <row r="685" spans="1:2" x14ac:dyDescent="0.25">
      <c r="A685" s="48" t="s">
        <v>14933</v>
      </c>
      <c r="B685" s="42">
        <v>369</v>
      </c>
    </row>
    <row r="686" spans="1:2" x14ac:dyDescent="0.25">
      <c r="A686" s="48" t="s">
        <v>1149</v>
      </c>
      <c r="B686" s="42">
        <v>319203.18</v>
      </c>
    </row>
    <row r="687" spans="1:2" x14ac:dyDescent="0.25">
      <c r="A687" s="48" t="s">
        <v>1011</v>
      </c>
      <c r="B687" s="42">
        <v>1766.66</v>
      </c>
    </row>
    <row r="688" spans="1:2" x14ac:dyDescent="0.25">
      <c r="A688" s="48" t="s">
        <v>14621</v>
      </c>
      <c r="B688" s="42">
        <v>10820</v>
      </c>
    </row>
    <row r="689" spans="1:2" x14ac:dyDescent="0.25">
      <c r="A689" s="48" t="s">
        <v>5585</v>
      </c>
      <c r="B689" s="42">
        <v>1574.88</v>
      </c>
    </row>
    <row r="690" spans="1:2" x14ac:dyDescent="0.25">
      <c r="A690" s="48" t="s">
        <v>20637</v>
      </c>
      <c r="B690" s="42">
        <v>50</v>
      </c>
    </row>
    <row r="691" spans="1:2" x14ac:dyDescent="0.25">
      <c r="A691" s="48" t="s">
        <v>370</v>
      </c>
      <c r="B691" s="42">
        <v>14348.640000000001</v>
      </c>
    </row>
    <row r="692" spans="1:2" x14ac:dyDescent="0.25">
      <c r="A692" s="48" t="s">
        <v>5423</v>
      </c>
      <c r="B692" s="42">
        <v>1381.52</v>
      </c>
    </row>
    <row r="693" spans="1:2" x14ac:dyDescent="0.25">
      <c r="A693" s="48" t="s">
        <v>18585</v>
      </c>
      <c r="B693" s="42">
        <v>6364.8</v>
      </c>
    </row>
    <row r="694" spans="1:2" x14ac:dyDescent="0.25">
      <c r="A694" s="48" t="s">
        <v>3990</v>
      </c>
      <c r="B694" s="42">
        <v>4761.4000000000005</v>
      </c>
    </row>
    <row r="695" spans="1:2" x14ac:dyDescent="0.25">
      <c r="A695" s="48" t="s">
        <v>1742</v>
      </c>
      <c r="B695" s="42">
        <v>19432.290000000005</v>
      </c>
    </row>
    <row r="696" spans="1:2" x14ac:dyDescent="0.25">
      <c r="A696" s="48" t="s">
        <v>936</v>
      </c>
      <c r="B696" s="42">
        <v>9150.9</v>
      </c>
    </row>
    <row r="697" spans="1:2" x14ac:dyDescent="0.25">
      <c r="A697" s="48" t="s">
        <v>729</v>
      </c>
      <c r="B697" s="42">
        <v>2189.1800000000003</v>
      </c>
    </row>
    <row r="698" spans="1:2" x14ac:dyDescent="0.25">
      <c r="A698" s="48" t="s">
        <v>2812</v>
      </c>
      <c r="B698" s="42">
        <v>2265</v>
      </c>
    </row>
    <row r="699" spans="1:2" x14ac:dyDescent="0.25">
      <c r="A699" s="48" t="s">
        <v>5398</v>
      </c>
      <c r="B699" s="42">
        <v>6494.2300000000005</v>
      </c>
    </row>
    <row r="700" spans="1:2" x14ac:dyDescent="0.25">
      <c r="A700" s="48" t="s">
        <v>2412</v>
      </c>
      <c r="B700" s="42">
        <v>123273.73000000003</v>
      </c>
    </row>
    <row r="701" spans="1:2" x14ac:dyDescent="0.25">
      <c r="A701" s="48" t="s">
        <v>12447</v>
      </c>
      <c r="B701" s="42">
        <v>6143.32</v>
      </c>
    </row>
    <row r="702" spans="1:2" x14ac:dyDescent="0.25">
      <c r="A702" s="48" t="s">
        <v>5181</v>
      </c>
      <c r="B702" s="42">
        <v>90</v>
      </c>
    </row>
    <row r="703" spans="1:2" x14ac:dyDescent="0.25">
      <c r="A703" s="48" t="s">
        <v>1407</v>
      </c>
      <c r="B703" s="42">
        <v>662.4</v>
      </c>
    </row>
    <row r="704" spans="1:2" x14ac:dyDescent="0.25">
      <c r="A704" s="48" t="s">
        <v>768</v>
      </c>
      <c r="B704" s="42">
        <v>114440.46</v>
      </c>
    </row>
    <row r="705" spans="1:2" x14ac:dyDescent="0.25">
      <c r="A705" s="48" t="s">
        <v>11240</v>
      </c>
      <c r="B705" s="42">
        <v>9003.6</v>
      </c>
    </row>
    <row r="706" spans="1:2" x14ac:dyDescent="0.25">
      <c r="A706" s="48" t="s">
        <v>991</v>
      </c>
      <c r="B706" s="42">
        <v>37119.729999999996</v>
      </c>
    </row>
    <row r="707" spans="1:2" x14ac:dyDescent="0.25">
      <c r="A707" s="48" t="s">
        <v>5623</v>
      </c>
      <c r="B707" s="42">
        <v>4099.4599999999991</v>
      </c>
    </row>
    <row r="708" spans="1:2" x14ac:dyDescent="0.25">
      <c r="A708" s="48" t="s">
        <v>12428</v>
      </c>
      <c r="B708" s="42">
        <v>13359.02</v>
      </c>
    </row>
    <row r="709" spans="1:2" x14ac:dyDescent="0.25">
      <c r="A709" s="48" t="s">
        <v>15554</v>
      </c>
      <c r="B709" s="42">
        <v>1528.4</v>
      </c>
    </row>
    <row r="710" spans="1:2" x14ac:dyDescent="0.25">
      <c r="A710" s="48" t="s">
        <v>6864</v>
      </c>
      <c r="B710" s="42">
        <v>5700</v>
      </c>
    </row>
    <row r="711" spans="1:2" x14ac:dyDescent="0.25">
      <c r="A711" s="48" t="s">
        <v>3999</v>
      </c>
      <c r="B711" s="42">
        <v>128967.12000000008</v>
      </c>
    </row>
    <row r="712" spans="1:2" x14ac:dyDescent="0.25">
      <c r="A712" s="48" t="s">
        <v>1016</v>
      </c>
      <c r="B712" s="42">
        <v>10024.959999999999</v>
      </c>
    </row>
    <row r="713" spans="1:2" x14ac:dyDescent="0.25">
      <c r="A713" s="48" t="s">
        <v>10341</v>
      </c>
      <c r="B713" s="42">
        <v>11467.44</v>
      </c>
    </row>
    <row r="714" spans="1:2" x14ac:dyDescent="0.25">
      <c r="A714" s="48" t="s">
        <v>1645</v>
      </c>
      <c r="B714" s="42">
        <v>69162.490000000005</v>
      </c>
    </row>
    <row r="715" spans="1:2" x14ac:dyDescent="0.25">
      <c r="A715" s="48" t="s">
        <v>2357</v>
      </c>
      <c r="B715" s="42">
        <v>23986.28</v>
      </c>
    </row>
    <row r="716" spans="1:2" x14ac:dyDescent="0.25">
      <c r="A716" s="48" t="s">
        <v>152</v>
      </c>
      <c r="B716" s="42">
        <v>240885.36000000004</v>
      </c>
    </row>
    <row r="717" spans="1:2" x14ac:dyDescent="0.25">
      <c r="A717" s="48" t="s">
        <v>6599</v>
      </c>
      <c r="B717" s="42">
        <v>3192.7200000000003</v>
      </c>
    </row>
    <row r="718" spans="1:2" x14ac:dyDescent="0.25">
      <c r="A718" s="48" t="s">
        <v>12714</v>
      </c>
      <c r="B718" s="42">
        <v>9075.7899999999991</v>
      </c>
    </row>
    <row r="719" spans="1:2" x14ac:dyDescent="0.25">
      <c r="A719" s="48" t="s">
        <v>3113</v>
      </c>
      <c r="B719" s="42">
        <v>550</v>
      </c>
    </row>
    <row r="720" spans="1:2" x14ac:dyDescent="0.25">
      <c r="A720" s="48" t="s">
        <v>21167</v>
      </c>
      <c r="B720" s="42">
        <v>1350</v>
      </c>
    </row>
    <row r="721" spans="1:2" x14ac:dyDescent="0.25">
      <c r="A721" s="48" t="s">
        <v>18657</v>
      </c>
      <c r="B721" s="42">
        <v>5789.7800000000007</v>
      </c>
    </row>
    <row r="722" spans="1:2" x14ac:dyDescent="0.25">
      <c r="A722" s="48" t="s">
        <v>9810</v>
      </c>
      <c r="B722" s="42">
        <v>8148.5</v>
      </c>
    </row>
    <row r="723" spans="1:2" x14ac:dyDescent="0.25">
      <c r="A723" s="48" t="s">
        <v>7161</v>
      </c>
      <c r="B723" s="42">
        <v>3291.95</v>
      </c>
    </row>
    <row r="724" spans="1:2" x14ac:dyDescent="0.25">
      <c r="A724" s="48" t="s">
        <v>16645</v>
      </c>
      <c r="B724" s="42">
        <v>2654.6099999999997</v>
      </c>
    </row>
    <row r="725" spans="1:2" x14ac:dyDescent="0.25">
      <c r="A725" s="48" t="s">
        <v>14486</v>
      </c>
      <c r="B725" s="42">
        <v>650</v>
      </c>
    </row>
    <row r="726" spans="1:2" x14ac:dyDescent="0.25">
      <c r="A726" s="48" t="s">
        <v>1491</v>
      </c>
      <c r="B726" s="42">
        <v>31987.93</v>
      </c>
    </row>
    <row r="727" spans="1:2" x14ac:dyDescent="0.25">
      <c r="A727" s="48" t="s">
        <v>11786</v>
      </c>
      <c r="B727" s="42">
        <v>14.46</v>
      </c>
    </row>
    <row r="728" spans="1:2" x14ac:dyDescent="0.25">
      <c r="A728" s="48" t="s">
        <v>5455</v>
      </c>
      <c r="B728" s="42">
        <v>1635.8</v>
      </c>
    </row>
    <row r="729" spans="1:2" x14ac:dyDescent="0.25">
      <c r="A729" s="48" t="s">
        <v>3845</v>
      </c>
      <c r="B729" s="42">
        <v>1980.8799999999999</v>
      </c>
    </row>
    <row r="730" spans="1:2" x14ac:dyDescent="0.25">
      <c r="A730" s="48" t="s">
        <v>1458</v>
      </c>
      <c r="B730" s="42">
        <v>36519.270000000004</v>
      </c>
    </row>
    <row r="731" spans="1:2" x14ac:dyDescent="0.25">
      <c r="A731" s="48" t="s">
        <v>2603</v>
      </c>
      <c r="B731" s="42">
        <v>11504.95</v>
      </c>
    </row>
    <row r="732" spans="1:2" x14ac:dyDescent="0.25">
      <c r="A732" s="48" t="s">
        <v>1463</v>
      </c>
      <c r="B732" s="42">
        <v>10230.07</v>
      </c>
    </row>
    <row r="733" spans="1:2" x14ac:dyDescent="0.25">
      <c r="A733" s="48" t="s">
        <v>4796</v>
      </c>
      <c r="B733" s="42">
        <v>2825.8</v>
      </c>
    </row>
    <row r="734" spans="1:2" x14ac:dyDescent="0.25">
      <c r="A734" s="48" t="s">
        <v>1468</v>
      </c>
      <c r="B734" s="42">
        <v>52526.129999999983</v>
      </c>
    </row>
    <row r="735" spans="1:2" x14ac:dyDescent="0.25">
      <c r="A735" s="48" t="s">
        <v>3826</v>
      </c>
      <c r="B735" s="42">
        <v>12407.21</v>
      </c>
    </row>
    <row r="736" spans="1:2" x14ac:dyDescent="0.25">
      <c r="A736" s="48" t="s">
        <v>3265</v>
      </c>
      <c r="B736" s="42">
        <v>66878.950000000012</v>
      </c>
    </row>
    <row r="737" spans="1:2" x14ac:dyDescent="0.25">
      <c r="A737" s="48" t="s">
        <v>2233</v>
      </c>
      <c r="B737" s="42">
        <v>700</v>
      </c>
    </row>
    <row r="738" spans="1:2" x14ac:dyDescent="0.25">
      <c r="A738" s="48" t="s">
        <v>20643</v>
      </c>
      <c r="B738" s="42">
        <v>285.98</v>
      </c>
    </row>
    <row r="739" spans="1:2" x14ac:dyDescent="0.25">
      <c r="A739" s="48" t="s">
        <v>20617</v>
      </c>
      <c r="B739" s="42">
        <v>437.06</v>
      </c>
    </row>
    <row r="740" spans="1:2" x14ac:dyDescent="0.25">
      <c r="A740" s="48" t="s">
        <v>6644</v>
      </c>
      <c r="B740" s="42">
        <v>3999.96</v>
      </c>
    </row>
    <row r="741" spans="1:2" x14ac:dyDescent="0.25">
      <c r="A741" s="48" t="s">
        <v>14232</v>
      </c>
      <c r="B741" s="42">
        <v>8416.119999999999</v>
      </c>
    </row>
    <row r="742" spans="1:2" x14ac:dyDescent="0.25">
      <c r="A742" s="48" t="s">
        <v>19597</v>
      </c>
      <c r="B742" s="42">
        <v>5668</v>
      </c>
    </row>
    <row r="743" spans="1:2" x14ac:dyDescent="0.25">
      <c r="A743" s="48" t="s">
        <v>2450</v>
      </c>
      <c r="B743" s="42">
        <v>15624.660000000002</v>
      </c>
    </row>
    <row r="744" spans="1:2" x14ac:dyDescent="0.25">
      <c r="A744" s="48" t="s">
        <v>60</v>
      </c>
      <c r="B744" s="42">
        <v>-3.5527136788005009E-15</v>
      </c>
    </row>
    <row r="745" spans="1:2" x14ac:dyDescent="0.25">
      <c r="A745" s="48" t="s">
        <v>389</v>
      </c>
      <c r="B745" s="42">
        <v>316.91000000000003</v>
      </c>
    </row>
    <row r="746" spans="1:2" x14ac:dyDescent="0.25">
      <c r="A746" s="48" t="s">
        <v>2650</v>
      </c>
      <c r="B746" s="42">
        <v>465.94999999999993</v>
      </c>
    </row>
    <row r="747" spans="1:2" x14ac:dyDescent="0.25">
      <c r="A747" s="48" t="s">
        <v>14799</v>
      </c>
      <c r="B747" s="42">
        <v>6892.9600000000009</v>
      </c>
    </row>
    <row r="748" spans="1:2" x14ac:dyDescent="0.25">
      <c r="A748" s="48" t="s">
        <v>4062</v>
      </c>
      <c r="B748" s="42">
        <v>734.90999999999985</v>
      </c>
    </row>
    <row r="749" spans="1:2" x14ac:dyDescent="0.25">
      <c r="A749" s="48" t="s">
        <v>20684</v>
      </c>
      <c r="B749" s="42">
        <v>19589.16</v>
      </c>
    </row>
    <row r="750" spans="1:2" x14ac:dyDescent="0.25">
      <c r="A750" s="48" t="s">
        <v>6839</v>
      </c>
      <c r="B750" s="42">
        <v>131480.38</v>
      </c>
    </row>
    <row r="751" spans="1:2" x14ac:dyDescent="0.25">
      <c r="A751" s="48" t="s">
        <v>14580</v>
      </c>
      <c r="B751" s="42">
        <v>3638</v>
      </c>
    </row>
    <row r="752" spans="1:2" x14ac:dyDescent="0.25">
      <c r="A752" s="48" t="s">
        <v>7866</v>
      </c>
      <c r="B752" s="42">
        <v>1152</v>
      </c>
    </row>
    <row r="753" spans="1:2" x14ac:dyDescent="0.25">
      <c r="A753" s="48" t="s">
        <v>2425</v>
      </c>
      <c r="B753" s="42">
        <v>32558.510000000002</v>
      </c>
    </row>
    <row r="754" spans="1:2" x14ac:dyDescent="0.25">
      <c r="A754" s="48" t="s">
        <v>4477</v>
      </c>
      <c r="B754" s="42">
        <v>6727.5600000000013</v>
      </c>
    </row>
    <row r="755" spans="1:2" x14ac:dyDescent="0.25">
      <c r="A755" s="48" t="s">
        <v>2197</v>
      </c>
      <c r="B755" s="42">
        <v>384361.52</v>
      </c>
    </row>
    <row r="756" spans="1:2" x14ac:dyDescent="0.25">
      <c r="A756" s="48" t="s">
        <v>13348</v>
      </c>
      <c r="B756" s="42">
        <v>7030.9</v>
      </c>
    </row>
    <row r="757" spans="1:2" x14ac:dyDescent="0.25">
      <c r="A757" s="48" t="s">
        <v>15911</v>
      </c>
      <c r="B757" s="42">
        <v>341.2</v>
      </c>
    </row>
    <row r="758" spans="1:2" x14ac:dyDescent="0.25">
      <c r="A758" s="48" t="s">
        <v>5770</v>
      </c>
      <c r="B758" s="42">
        <v>1799.6000000000001</v>
      </c>
    </row>
    <row r="759" spans="1:2" x14ac:dyDescent="0.25">
      <c r="A759" s="48" t="s">
        <v>7300</v>
      </c>
      <c r="B759" s="42">
        <v>36060.21</v>
      </c>
    </row>
    <row r="760" spans="1:2" x14ac:dyDescent="0.25">
      <c r="A760" s="48" t="s">
        <v>3630</v>
      </c>
      <c r="B760" s="42">
        <v>193563.32</v>
      </c>
    </row>
    <row r="761" spans="1:2" x14ac:dyDescent="0.25">
      <c r="A761" s="48" t="s">
        <v>4357</v>
      </c>
      <c r="B761" s="42">
        <v>1126.32</v>
      </c>
    </row>
    <row r="762" spans="1:2" x14ac:dyDescent="0.25">
      <c r="A762" s="48" t="s">
        <v>2344</v>
      </c>
      <c r="B762" s="42">
        <v>3060</v>
      </c>
    </row>
    <row r="763" spans="1:2" x14ac:dyDescent="0.25">
      <c r="A763" s="48" t="s">
        <v>967</v>
      </c>
      <c r="B763" s="42">
        <v>828.6</v>
      </c>
    </row>
    <row r="764" spans="1:2" x14ac:dyDescent="0.25">
      <c r="A764" s="48" t="s">
        <v>4362</v>
      </c>
      <c r="B764" s="42">
        <v>935.09999999999991</v>
      </c>
    </row>
    <row r="765" spans="1:2" x14ac:dyDescent="0.25">
      <c r="A765" s="48" t="s">
        <v>3638</v>
      </c>
      <c r="B765" s="42">
        <v>3114.13</v>
      </c>
    </row>
    <row r="766" spans="1:2" x14ac:dyDescent="0.25">
      <c r="A766" s="48" t="s">
        <v>9240</v>
      </c>
      <c r="B766" s="42">
        <v>4498</v>
      </c>
    </row>
    <row r="767" spans="1:2" x14ac:dyDescent="0.25">
      <c r="A767" s="48" t="s">
        <v>1800</v>
      </c>
      <c r="B767" s="42">
        <v>5886.5</v>
      </c>
    </row>
    <row r="768" spans="1:2" x14ac:dyDescent="0.25">
      <c r="A768" s="48" t="s">
        <v>2293</v>
      </c>
      <c r="B768" s="42">
        <v>16004.3</v>
      </c>
    </row>
    <row r="769" spans="1:2" x14ac:dyDescent="0.25">
      <c r="A769" s="48" t="s">
        <v>1370</v>
      </c>
      <c r="B769" s="42">
        <v>31425</v>
      </c>
    </row>
    <row r="770" spans="1:2" x14ac:dyDescent="0.25">
      <c r="A770" s="48" t="s">
        <v>3831</v>
      </c>
      <c r="B770" s="42">
        <v>4356</v>
      </c>
    </row>
    <row r="771" spans="1:2" x14ac:dyDescent="0.25">
      <c r="A771" s="48" t="s">
        <v>14339</v>
      </c>
      <c r="B771" s="42">
        <v>28906.63</v>
      </c>
    </row>
    <row r="772" spans="1:2" x14ac:dyDescent="0.25">
      <c r="A772" s="48" t="s">
        <v>6008</v>
      </c>
      <c r="B772" s="42">
        <v>11803.82</v>
      </c>
    </row>
    <row r="773" spans="1:2" x14ac:dyDescent="0.25">
      <c r="A773" s="48" t="s">
        <v>4422</v>
      </c>
      <c r="B773" s="42">
        <v>4688.5600000000004</v>
      </c>
    </row>
    <row r="774" spans="1:2" x14ac:dyDescent="0.25">
      <c r="A774" s="48" t="s">
        <v>6892</v>
      </c>
      <c r="B774" s="42">
        <v>3861.5</v>
      </c>
    </row>
    <row r="775" spans="1:2" x14ac:dyDescent="0.25">
      <c r="A775" s="48" t="s">
        <v>21910</v>
      </c>
      <c r="B775" s="42">
        <v>22313458.589999996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7746"/>
  <sheetViews>
    <sheetView showGridLines="0" workbookViewId="0">
      <pane ySplit="1" topLeftCell="A2" activePane="bottomLeft" state="frozen"/>
      <selection pane="bottomLeft" activeCell="B1" sqref="A1:XFD1048576"/>
    </sheetView>
  </sheetViews>
  <sheetFormatPr defaultRowHeight="15" x14ac:dyDescent="0.25"/>
  <cols>
    <col min="1" max="1" width="14" customWidth="1"/>
    <col min="2" max="2" width="7.28515625" customWidth="1"/>
    <col min="3" max="3" width="20.28515625" customWidth="1"/>
    <col min="4" max="4" width="9.42578125" customWidth="1"/>
    <col min="5" max="5" width="17.28515625" customWidth="1"/>
    <col min="6" max="6" width="9" customWidth="1"/>
    <col min="7" max="7" width="43.5703125" customWidth="1"/>
    <col min="8" max="8" width="9" customWidth="1"/>
    <col min="9" max="9" width="11.28515625" customWidth="1"/>
    <col min="10" max="10" width="7.140625" customWidth="1"/>
    <col min="11" max="11" width="7.7109375" customWidth="1"/>
    <col min="12" max="12" width="7.7109375" style="21" customWidth="1"/>
    <col min="13" max="13" width="11" style="21" customWidth="1"/>
    <col min="14" max="14" width="14.42578125" style="42" customWidth="1"/>
    <col min="15" max="15" width="18" style="25" customWidth="1"/>
    <col min="16" max="16" width="9" style="25" customWidth="1"/>
    <col min="17" max="18" width="9" customWidth="1"/>
    <col min="19" max="19" width="6.7109375" customWidth="1"/>
    <col min="20" max="20" width="12.28515625" customWidth="1"/>
    <col min="21" max="21" width="1" customWidth="1"/>
  </cols>
  <sheetData>
    <row r="1" spans="1:20" x14ac:dyDescent="0.25">
      <c r="G1" s="11" t="s">
        <v>21890</v>
      </c>
      <c r="H1" s="12">
        <f>O7746/N7746</f>
        <v>-12.910617726429304</v>
      </c>
    </row>
    <row r="2" spans="1:20" x14ac:dyDescent="0.25">
      <c r="G2" s="11" t="s">
        <v>21891</v>
      </c>
      <c r="H2" s="13">
        <f>P7746/N7746</f>
        <v>45.914318672639304</v>
      </c>
    </row>
    <row r="3" spans="1:20" ht="67.5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9" t="s">
        <v>21886</v>
      </c>
      <c r="M3" s="10" t="s">
        <v>21887</v>
      </c>
      <c r="N3" s="43" t="s">
        <v>11</v>
      </c>
      <c r="O3" s="18" t="s">
        <v>21888</v>
      </c>
      <c r="P3" s="18" t="s">
        <v>21889</v>
      </c>
      <c r="Q3" s="1" t="s">
        <v>12</v>
      </c>
      <c r="R3" s="1" t="s">
        <v>13</v>
      </c>
      <c r="S3" s="1" t="s">
        <v>14</v>
      </c>
      <c r="T3" s="2" t="s">
        <v>15</v>
      </c>
    </row>
    <row r="4" spans="1:20" ht="22.5" x14ac:dyDescent="0.25">
      <c r="A4" s="3" t="s">
        <v>16</v>
      </c>
      <c r="B4" s="3" t="s">
        <v>17</v>
      </c>
      <c r="C4" s="3" t="s">
        <v>18</v>
      </c>
      <c r="D4" s="3" t="s">
        <v>19</v>
      </c>
      <c r="E4" s="3" t="s">
        <v>20</v>
      </c>
      <c r="F4" s="4">
        <v>44347</v>
      </c>
      <c r="G4" s="3" t="s">
        <v>21</v>
      </c>
      <c r="H4" s="5">
        <v>2113.94</v>
      </c>
      <c r="I4" s="3" t="s">
        <v>22</v>
      </c>
      <c r="J4" s="4">
        <v>44392</v>
      </c>
      <c r="K4" s="4">
        <v>44452</v>
      </c>
      <c r="L4" s="22">
        <v>0</v>
      </c>
      <c r="M4" s="23">
        <f t="shared" ref="M4:M35" si="0">+I4+L4</f>
        <v>60</v>
      </c>
      <c r="N4" s="5">
        <v>1921.76</v>
      </c>
      <c r="O4" s="26">
        <f t="shared" ref="O4:O35" si="1">N4*L4</f>
        <v>0</v>
      </c>
      <c r="P4" s="26">
        <f t="shared" ref="P4:P35" si="2">N4*M4</f>
        <v>115305.60000000001</v>
      </c>
      <c r="Q4" s="3" t="s">
        <v>23</v>
      </c>
      <c r="R4" s="4">
        <v>44846</v>
      </c>
      <c r="S4" s="3" t="s">
        <v>24</v>
      </c>
      <c r="T4" s="6" t="s">
        <v>25</v>
      </c>
    </row>
    <row r="5" spans="1:20" ht="22.5" x14ac:dyDescent="0.25">
      <c r="A5" s="3" t="s">
        <v>26</v>
      </c>
      <c r="B5" s="3" t="s">
        <v>17</v>
      </c>
      <c r="C5" s="3" t="s">
        <v>18</v>
      </c>
      <c r="D5" s="3" t="s">
        <v>19</v>
      </c>
      <c r="E5" s="3" t="s">
        <v>27</v>
      </c>
      <c r="F5" s="4">
        <v>44370</v>
      </c>
      <c r="G5" s="3" t="s">
        <v>28</v>
      </c>
      <c r="H5" s="5">
        <v>-163.55000000000001</v>
      </c>
      <c r="I5" s="3" t="s">
        <v>22</v>
      </c>
      <c r="J5" s="4">
        <v>44392</v>
      </c>
      <c r="K5" s="4">
        <v>44452</v>
      </c>
      <c r="L5" s="22">
        <v>0</v>
      </c>
      <c r="M5" s="23">
        <f t="shared" si="0"/>
        <v>60</v>
      </c>
      <c r="N5" s="5">
        <v>-148.68</v>
      </c>
      <c r="O5" s="26">
        <f t="shared" si="1"/>
        <v>0</v>
      </c>
      <c r="P5" s="26">
        <f t="shared" si="2"/>
        <v>-8920.8000000000011</v>
      </c>
      <c r="Q5" s="3" t="s">
        <v>23</v>
      </c>
      <c r="R5" s="4">
        <v>44846</v>
      </c>
      <c r="S5" s="3" t="s">
        <v>24</v>
      </c>
      <c r="T5" s="6" t="s">
        <v>25</v>
      </c>
    </row>
    <row r="6" spans="1:20" ht="33.75" x14ac:dyDescent="0.25">
      <c r="A6" s="3" t="s">
        <v>38</v>
      </c>
      <c r="B6" s="3" t="s">
        <v>39</v>
      </c>
      <c r="C6" s="3" t="s">
        <v>40</v>
      </c>
      <c r="D6" s="3" t="s">
        <v>41</v>
      </c>
      <c r="E6" s="3" t="s">
        <v>42</v>
      </c>
      <c r="F6" s="4">
        <v>41274</v>
      </c>
      <c r="G6" s="3" t="s">
        <v>43</v>
      </c>
      <c r="H6" s="5">
        <v>1111.54</v>
      </c>
      <c r="I6" s="3" t="s">
        <v>22</v>
      </c>
      <c r="J6" s="4">
        <v>43830</v>
      </c>
      <c r="K6" s="4">
        <v>41334</v>
      </c>
      <c r="L6" s="22">
        <v>0</v>
      </c>
      <c r="M6" s="23">
        <f t="shared" si="0"/>
        <v>60</v>
      </c>
      <c r="N6" s="5">
        <v>1111.54</v>
      </c>
      <c r="O6" s="26">
        <f t="shared" si="1"/>
        <v>0</v>
      </c>
      <c r="P6" s="26">
        <f t="shared" si="2"/>
        <v>66692.399999999994</v>
      </c>
      <c r="Q6" s="3" t="s">
        <v>23</v>
      </c>
      <c r="R6" s="4">
        <v>44839</v>
      </c>
      <c r="S6" s="8"/>
      <c r="T6" s="6" t="s">
        <v>44</v>
      </c>
    </row>
    <row r="7" spans="1:20" ht="33.75" x14ac:dyDescent="0.25">
      <c r="A7" s="3" t="s">
        <v>45</v>
      </c>
      <c r="B7" s="3" t="s">
        <v>46</v>
      </c>
      <c r="C7" s="3" t="s">
        <v>47</v>
      </c>
      <c r="D7" s="3" t="s">
        <v>41</v>
      </c>
      <c r="E7" s="3" t="s">
        <v>48</v>
      </c>
      <c r="F7" s="4">
        <v>41991</v>
      </c>
      <c r="G7" s="17" t="s">
        <v>21892</v>
      </c>
      <c r="H7" s="5">
        <v>3075.5</v>
      </c>
      <c r="I7" s="3" t="s">
        <v>22</v>
      </c>
      <c r="J7" s="4">
        <v>43830</v>
      </c>
      <c r="K7" s="4">
        <v>42051</v>
      </c>
      <c r="L7" s="22">
        <v>0</v>
      </c>
      <c r="M7" s="23">
        <f t="shared" si="0"/>
        <v>60</v>
      </c>
      <c r="N7" s="5">
        <v>3075.5</v>
      </c>
      <c r="O7" s="26">
        <f t="shared" si="1"/>
        <v>0</v>
      </c>
      <c r="P7" s="26">
        <f t="shared" si="2"/>
        <v>184530</v>
      </c>
      <c r="Q7" s="3" t="s">
        <v>23</v>
      </c>
      <c r="R7" s="4">
        <v>44922</v>
      </c>
      <c r="S7" s="8"/>
      <c r="T7" s="6" t="s">
        <v>44</v>
      </c>
    </row>
    <row r="8" spans="1:20" ht="33.75" x14ac:dyDescent="0.25">
      <c r="A8" s="3" t="s">
        <v>49</v>
      </c>
      <c r="B8" s="3" t="s">
        <v>46</v>
      </c>
      <c r="C8" s="3" t="s">
        <v>47</v>
      </c>
      <c r="D8" s="3" t="s">
        <v>41</v>
      </c>
      <c r="E8" s="3" t="s">
        <v>50</v>
      </c>
      <c r="F8" s="4">
        <v>41985</v>
      </c>
      <c r="G8" s="17" t="s">
        <v>21892</v>
      </c>
      <c r="H8" s="5">
        <v>966.3</v>
      </c>
      <c r="I8" s="3" t="s">
        <v>51</v>
      </c>
      <c r="J8" s="4">
        <v>43830</v>
      </c>
      <c r="K8" s="4">
        <v>42075</v>
      </c>
      <c r="L8" s="22">
        <v>0</v>
      </c>
      <c r="M8" s="23">
        <f t="shared" si="0"/>
        <v>90</v>
      </c>
      <c r="N8" s="5">
        <v>966.3</v>
      </c>
      <c r="O8" s="26">
        <f t="shared" si="1"/>
        <v>0</v>
      </c>
      <c r="P8" s="26">
        <f t="shared" si="2"/>
        <v>86967</v>
      </c>
      <c r="Q8" s="3" t="s">
        <v>23</v>
      </c>
      <c r="R8" s="4">
        <v>44922</v>
      </c>
      <c r="S8" s="8"/>
      <c r="T8" s="6" t="s">
        <v>44</v>
      </c>
    </row>
    <row r="9" spans="1:20" ht="33.75" x14ac:dyDescent="0.25">
      <c r="A9" s="3" t="s">
        <v>52</v>
      </c>
      <c r="B9" s="3" t="s">
        <v>53</v>
      </c>
      <c r="C9" s="3" t="s">
        <v>54</v>
      </c>
      <c r="D9" s="3" t="s">
        <v>41</v>
      </c>
      <c r="E9" s="3" t="s">
        <v>55</v>
      </c>
      <c r="F9" s="4">
        <v>42397</v>
      </c>
      <c r="G9" s="3" t="s">
        <v>56</v>
      </c>
      <c r="H9" s="5">
        <v>453.74</v>
      </c>
      <c r="I9" s="3" t="s">
        <v>22</v>
      </c>
      <c r="J9" s="4">
        <v>43830</v>
      </c>
      <c r="K9" s="4">
        <v>42457</v>
      </c>
      <c r="L9" s="22">
        <v>0</v>
      </c>
      <c r="M9" s="23">
        <f t="shared" si="0"/>
        <v>60</v>
      </c>
      <c r="N9" s="5">
        <v>371.92</v>
      </c>
      <c r="O9" s="26">
        <f t="shared" si="1"/>
        <v>0</v>
      </c>
      <c r="P9" s="26">
        <f t="shared" si="2"/>
        <v>22315.200000000001</v>
      </c>
      <c r="Q9" s="3" t="s">
        <v>23</v>
      </c>
      <c r="R9" s="4">
        <v>44907</v>
      </c>
      <c r="S9" s="3" t="s">
        <v>57</v>
      </c>
      <c r="T9" s="6" t="s">
        <v>44</v>
      </c>
    </row>
    <row r="10" spans="1:20" ht="33.75" x14ac:dyDescent="0.25">
      <c r="A10" s="3" t="s">
        <v>58</v>
      </c>
      <c r="B10" s="3" t="s">
        <v>59</v>
      </c>
      <c r="C10" s="3" t="s">
        <v>60</v>
      </c>
      <c r="D10" s="3" t="s">
        <v>41</v>
      </c>
      <c r="E10" s="3" t="s">
        <v>61</v>
      </c>
      <c r="F10" s="4">
        <v>42978</v>
      </c>
      <c r="G10" s="3" t="s">
        <v>62</v>
      </c>
      <c r="H10" s="5">
        <v>27.52</v>
      </c>
      <c r="I10" s="3" t="s">
        <v>22</v>
      </c>
      <c r="J10" s="4">
        <v>43830</v>
      </c>
      <c r="K10" s="4">
        <v>43043</v>
      </c>
      <c r="L10" s="22">
        <v>0</v>
      </c>
      <c r="M10" s="23">
        <f t="shared" si="0"/>
        <v>60</v>
      </c>
      <c r="N10" s="5">
        <v>27.52</v>
      </c>
      <c r="O10" s="26">
        <f t="shared" si="1"/>
        <v>0</v>
      </c>
      <c r="P10" s="26">
        <f t="shared" si="2"/>
        <v>1651.2</v>
      </c>
      <c r="Q10" s="3" t="s">
        <v>23</v>
      </c>
      <c r="R10" s="4">
        <v>44839</v>
      </c>
      <c r="S10" s="8"/>
      <c r="T10" s="6" t="s">
        <v>44</v>
      </c>
    </row>
    <row r="11" spans="1:20" ht="33.75" x14ac:dyDescent="0.25">
      <c r="A11" s="3" t="s">
        <v>63</v>
      </c>
      <c r="B11" s="3" t="s">
        <v>59</v>
      </c>
      <c r="C11" s="3" t="s">
        <v>60</v>
      </c>
      <c r="D11" s="3" t="s">
        <v>41</v>
      </c>
      <c r="E11" s="3" t="s">
        <v>64</v>
      </c>
      <c r="F11" s="4">
        <v>43008</v>
      </c>
      <c r="G11" s="3" t="s">
        <v>65</v>
      </c>
      <c r="H11" s="5">
        <v>26.64</v>
      </c>
      <c r="I11" s="3" t="s">
        <v>22</v>
      </c>
      <c r="J11" s="4">
        <v>43830</v>
      </c>
      <c r="K11" s="4">
        <v>43072</v>
      </c>
      <c r="L11" s="22">
        <v>0</v>
      </c>
      <c r="M11" s="23">
        <f t="shared" si="0"/>
        <v>60</v>
      </c>
      <c r="N11" s="5">
        <v>26.64</v>
      </c>
      <c r="O11" s="26">
        <f t="shared" si="1"/>
        <v>0</v>
      </c>
      <c r="P11" s="26">
        <f t="shared" si="2"/>
        <v>1598.4</v>
      </c>
      <c r="Q11" s="3" t="s">
        <v>23</v>
      </c>
      <c r="R11" s="4">
        <v>44839</v>
      </c>
      <c r="S11" s="8"/>
      <c r="T11" s="6" t="s">
        <v>44</v>
      </c>
    </row>
    <row r="12" spans="1:20" ht="33.75" x14ac:dyDescent="0.25">
      <c r="A12" s="3" t="s">
        <v>66</v>
      </c>
      <c r="B12" s="3" t="s">
        <v>59</v>
      </c>
      <c r="C12" s="3" t="s">
        <v>60</v>
      </c>
      <c r="D12" s="3" t="s">
        <v>41</v>
      </c>
      <c r="E12" s="3" t="s">
        <v>67</v>
      </c>
      <c r="F12" s="4">
        <v>43312</v>
      </c>
      <c r="G12" s="3" t="s">
        <v>68</v>
      </c>
      <c r="H12" s="5">
        <v>24.61</v>
      </c>
      <c r="I12" s="3" t="s">
        <v>22</v>
      </c>
      <c r="J12" s="4">
        <v>43830</v>
      </c>
      <c r="K12" s="4">
        <v>43381</v>
      </c>
      <c r="L12" s="22">
        <v>0</v>
      </c>
      <c r="M12" s="23">
        <f t="shared" si="0"/>
        <v>60</v>
      </c>
      <c r="N12" s="5">
        <v>24.61</v>
      </c>
      <c r="O12" s="26">
        <f t="shared" si="1"/>
        <v>0</v>
      </c>
      <c r="P12" s="26">
        <f t="shared" si="2"/>
        <v>1476.6</v>
      </c>
      <c r="Q12" s="3" t="s">
        <v>23</v>
      </c>
      <c r="R12" s="4">
        <v>44839</v>
      </c>
      <c r="S12" s="8"/>
      <c r="T12" s="6" t="s">
        <v>44</v>
      </c>
    </row>
    <row r="13" spans="1:20" ht="33.75" x14ac:dyDescent="0.25">
      <c r="A13" s="3" t="s">
        <v>69</v>
      </c>
      <c r="B13" s="3" t="s">
        <v>53</v>
      </c>
      <c r="C13" s="3" t="s">
        <v>54</v>
      </c>
      <c r="D13" s="3" t="s">
        <v>41</v>
      </c>
      <c r="E13" s="3" t="s">
        <v>70</v>
      </c>
      <c r="F13" s="4">
        <v>43385</v>
      </c>
      <c r="G13" s="20" t="s">
        <v>21893</v>
      </c>
      <c r="H13" s="5">
        <v>7056.48</v>
      </c>
      <c r="I13" s="3" t="s">
        <v>22</v>
      </c>
      <c r="J13" s="4">
        <v>43830</v>
      </c>
      <c r="K13" s="4">
        <v>43456</v>
      </c>
      <c r="L13" s="22">
        <v>0</v>
      </c>
      <c r="M13" s="23">
        <f t="shared" si="0"/>
        <v>60</v>
      </c>
      <c r="N13" s="7">
        <v>5784</v>
      </c>
      <c r="O13" s="26">
        <f t="shared" si="1"/>
        <v>0</v>
      </c>
      <c r="P13" s="26">
        <f t="shared" si="2"/>
        <v>347040</v>
      </c>
      <c r="Q13" s="3" t="s">
        <v>23</v>
      </c>
      <c r="R13" s="4">
        <v>44897</v>
      </c>
      <c r="S13" s="3" t="s">
        <v>71</v>
      </c>
      <c r="T13" s="6" t="s">
        <v>44</v>
      </c>
    </row>
    <row r="14" spans="1:20" ht="33.75" x14ac:dyDescent="0.25">
      <c r="A14" s="3" t="s">
        <v>72</v>
      </c>
      <c r="B14" s="3" t="s">
        <v>53</v>
      </c>
      <c r="C14" s="3" t="s">
        <v>54</v>
      </c>
      <c r="D14" s="3" t="s">
        <v>41</v>
      </c>
      <c r="E14" s="3" t="s">
        <v>73</v>
      </c>
      <c r="F14" s="4">
        <v>43410</v>
      </c>
      <c r="G14" s="3" t="s">
        <v>74</v>
      </c>
      <c r="H14" s="5">
        <v>1629.26</v>
      </c>
      <c r="I14" s="3" t="s">
        <v>22</v>
      </c>
      <c r="J14" s="4">
        <v>43830</v>
      </c>
      <c r="K14" s="4">
        <v>43472</v>
      </c>
      <c r="L14" s="22">
        <v>0</v>
      </c>
      <c r="M14" s="23">
        <f t="shared" si="0"/>
        <v>60</v>
      </c>
      <c r="N14" s="5">
        <v>1566.6</v>
      </c>
      <c r="O14" s="26">
        <f t="shared" si="1"/>
        <v>0</v>
      </c>
      <c r="P14" s="26">
        <f t="shared" si="2"/>
        <v>93996</v>
      </c>
      <c r="Q14" s="3" t="s">
        <v>23</v>
      </c>
      <c r="R14" s="4">
        <v>44876</v>
      </c>
      <c r="S14" s="8"/>
      <c r="T14" s="6" t="s">
        <v>44</v>
      </c>
    </row>
    <row r="15" spans="1:20" ht="33.75" x14ac:dyDescent="0.25">
      <c r="A15" s="3" t="s">
        <v>111</v>
      </c>
      <c r="B15" s="3" t="s">
        <v>53</v>
      </c>
      <c r="C15" s="3" t="s">
        <v>54</v>
      </c>
      <c r="D15" s="3" t="s">
        <v>41</v>
      </c>
      <c r="E15" s="3" t="s">
        <v>112</v>
      </c>
      <c r="F15" s="4">
        <v>43433</v>
      </c>
      <c r="G15" s="3" t="s">
        <v>113</v>
      </c>
      <c r="H15" s="5">
        <v>1670.32</v>
      </c>
      <c r="I15" s="3" t="s">
        <v>22</v>
      </c>
      <c r="J15" s="4">
        <v>43830</v>
      </c>
      <c r="K15" s="4">
        <v>43612</v>
      </c>
      <c r="L15" s="22">
        <v>0</v>
      </c>
      <c r="M15" s="23">
        <f t="shared" si="0"/>
        <v>60</v>
      </c>
      <c r="N15" s="5">
        <v>1606.08</v>
      </c>
      <c r="O15" s="26">
        <f t="shared" si="1"/>
        <v>0</v>
      </c>
      <c r="P15" s="26">
        <f t="shared" si="2"/>
        <v>96364.799999999988</v>
      </c>
      <c r="Q15" s="3" t="s">
        <v>23</v>
      </c>
      <c r="R15" s="4">
        <v>44876</v>
      </c>
      <c r="S15" s="8"/>
      <c r="T15" s="6" t="s">
        <v>44</v>
      </c>
    </row>
    <row r="16" spans="1:20" ht="33.75" x14ac:dyDescent="0.25">
      <c r="A16" s="3" t="s">
        <v>114</v>
      </c>
      <c r="B16" s="3" t="s">
        <v>115</v>
      </c>
      <c r="C16" s="3" t="s">
        <v>116</v>
      </c>
      <c r="D16" s="3" t="s">
        <v>41</v>
      </c>
      <c r="E16" s="3" t="s">
        <v>117</v>
      </c>
      <c r="F16" s="4">
        <v>43572</v>
      </c>
      <c r="G16" s="3" t="s">
        <v>118</v>
      </c>
      <c r="H16" s="5">
        <v>107.6</v>
      </c>
      <c r="I16" s="3" t="s">
        <v>22</v>
      </c>
      <c r="J16" s="4">
        <v>43830</v>
      </c>
      <c r="K16" s="4">
        <v>43638</v>
      </c>
      <c r="L16" s="22">
        <v>0</v>
      </c>
      <c r="M16" s="23">
        <f t="shared" si="0"/>
        <v>60</v>
      </c>
      <c r="N16" s="5">
        <v>107.6</v>
      </c>
      <c r="O16" s="26">
        <f t="shared" si="1"/>
        <v>0</v>
      </c>
      <c r="P16" s="26">
        <f t="shared" si="2"/>
        <v>6456</v>
      </c>
      <c r="Q16" s="3" t="s">
        <v>23</v>
      </c>
      <c r="R16" s="4">
        <v>44900</v>
      </c>
      <c r="S16" s="8"/>
      <c r="T16" s="6" t="s">
        <v>44</v>
      </c>
    </row>
    <row r="17" spans="1:20" ht="33.75" x14ac:dyDescent="0.25">
      <c r="A17" s="3" t="s">
        <v>119</v>
      </c>
      <c r="B17" s="3" t="s">
        <v>120</v>
      </c>
      <c r="C17" s="3" t="s">
        <v>121</v>
      </c>
      <c r="D17" s="3" t="s">
        <v>41</v>
      </c>
      <c r="E17" s="3" t="s">
        <v>122</v>
      </c>
      <c r="F17" s="4">
        <v>43600</v>
      </c>
      <c r="G17" s="3" t="s">
        <v>123</v>
      </c>
      <c r="H17" s="5">
        <v>75.11</v>
      </c>
      <c r="I17" s="3" t="s">
        <v>22</v>
      </c>
      <c r="J17" s="4">
        <v>43830</v>
      </c>
      <c r="K17" s="4">
        <v>43675</v>
      </c>
      <c r="L17" s="22">
        <v>0</v>
      </c>
      <c r="M17" s="23">
        <f t="shared" si="0"/>
        <v>60</v>
      </c>
      <c r="N17" s="5">
        <v>75.11</v>
      </c>
      <c r="O17" s="26">
        <f t="shared" si="1"/>
        <v>0</v>
      </c>
      <c r="P17" s="26">
        <f t="shared" si="2"/>
        <v>4506.6000000000004</v>
      </c>
      <c r="Q17" s="3" t="s">
        <v>23</v>
      </c>
      <c r="R17" s="4">
        <v>44894</v>
      </c>
      <c r="S17" s="3" t="s">
        <v>124</v>
      </c>
      <c r="T17" s="6" t="s">
        <v>44</v>
      </c>
    </row>
    <row r="18" spans="1:20" ht="33.75" x14ac:dyDescent="0.25">
      <c r="A18" s="3" t="s">
        <v>125</v>
      </c>
      <c r="B18" s="3" t="s">
        <v>120</v>
      </c>
      <c r="C18" s="3" t="s">
        <v>121</v>
      </c>
      <c r="D18" s="3" t="s">
        <v>41</v>
      </c>
      <c r="E18" s="3" t="s">
        <v>126</v>
      </c>
      <c r="F18" s="4">
        <v>43709</v>
      </c>
      <c r="G18" s="3" t="s">
        <v>127</v>
      </c>
      <c r="H18" s="5">
        <v>3859.71</v>
      </c>
      <c r="I18" s="3" t="s">
        <v>22</v>
      </c>
      <c r="J18" s="4">
        <v>43830</v>
      </c>
      <c r="K18" s="4">
        <v>43795</v>
      </c>
      <c r="L18" s="22">
        <v>0</v>
      </c>
      <c r="M18" s="23">
        <f t="shared" si="0"/>
        <v>60</v>
      </c>
      <c r="N18" s="5">
        <v>3163.7</v>
      </c>
      <c r="O18" s="26">
        <f t="shared" si="1"/>
        <v>0</v>
      </c>
      <c r="P18" s="26">
        <f t="shared" si="2"/>
        <v>189822</v>
      </c>
      <c r="Q18" s="3" t="s">
        <v>23</v>
      </c>
      <c r="R18" s="4">
        <v>44894</v>
      </c>
      <c r="S18" s="3" t="s">
        <v>124</v>
      </c>
      <c r="T18" s="6" t="s">
        <v>44</v>
      </c>
    </row>
    <row r="19" spans="1:20" ht="33.75" x14ac:dyDescent="0.25">
      <c r="A19" s="3" t="s">
        <v>134</v>
      </c>
      <c r="B19" s="3" t="s">
        <v>135</v>
      </c>
      <c r="C19" s="3" t="s">
        <v>136</v>
      </c>
      <c r="D19" s="3" t="s">
        <v>41</v>
      </c>
      <c r="E19" s="3" t="s">
        <v>137</v>
      </c>
      <c r="F19" s="4">
        <v>43889</v>
      </c>
      <c r="G19" s="20" t="s">
        <v>21893</v>
      </c>
      <c r="H19" s="5">
        <v>2122.8000000000002</v>
      </c>
      <c r="I19" s="3" t="s">
        <v>22</v>
      </c>
      <c r="J19" s="4">
        <v>43830</v>
      </c>
      <c r="K19" s="4">
        <v>43953</v>
      </c>
      <c r="L19" s="22">
        <v>0</v>
      </c>
      <c r="M19" s="23">
        <f t="shared" si="0"/>
        <v>60</v>
      </c>
      <c r="N19" s="7">
        <v>1740</v>
      </c>
      <c r="O19" s="26">
        <f t="shared" si="1"/>
        <v>0</v>
      </c>
      <c r="P19" s="26">
        <f t="shared" si="2"/>
        <v>104400</v>
      </c>
      <c r="Q19" s="3" t="s">
        <v>23</v>
      </c>
      <c r="R19" s="4">
        <v>44900</v>
      </c>
      <c r="S19" s="3" t="s">
        <v>138</v>
      </c>
      <c r="T19" s="6" t="s">
        <v>44</v>
      </c>
    </row>
    <row r="20" spans="1:20" ht="33.75" x14ac:dyDescent="0.25">
      <c r="A20" s="3" t="s">
        <v>150</v>
      </c>
      <c r="B20" s="3" t="s">
        <v>151</v>
      </c>
      <c r="C20" s="3" t="s">
        <v>152</v>
      </c>
      <c r="D20" s="3" t="s">
        <v>41</v>
      </c>
      <c r="E20" s="3" t="s">
        <v>153</v>
      </c>
      <c r="F20" s="4">
        <v>44012</v>
      </c>
      <c r="G20" s="20" t="s">
        <v>21893</v>
      </c>
      <c r="H20" s="5">
        <v>96.09</v>
      </c>
      <c r="I20" s="3" t="s">
        <v>22</v>
      </c>
      <c r="J20" s="4">
        <v>43830</v>
      </c>
      <c r="K20" s="4">
        <v>44080</v>
      </c>
      <c r="L20" s="22">
        <v>0</v>
      </c>
      <c r="M20" s="23">
        <f t="shared" si="0"/>
        <v>60</v>
      </c>
      <c r="N20" s="5">
        <v>78.760000000000005</v>
      </c>
      <c r="O20" s="26">
        <f t="shared" si="1"/>
        <v>0</v>
      </c>
      <c r="P20" s="26">
        <f t="shared" si="2"/>
        <v>4725.6000000000004</v>
      </c>
      <c r="Q20" s="3" t="s">
        <v>23</v>
      </c>
      <c r="R20" s="4">
        <v>44839</v>
      </c>
      <c r="S20" s="8"/>
      <c r="T20" s="6" t="s">
        <v>44</v>
      </c>
    </row>
    <row r="21" spans="1:20" ht="33.75" x14ac:dyDescent="0.25">
      <c r="A21" s="3" t="s">
        <v>154</v>
      </c>
      <c r="B21" s="3" t="s">
        <v>151</v>
      </c>
      <c r="C21" s="3" t="s">
        <v>152</v>
      </c>
      <c r="D21" s="3" t="s">
        <v>41</v>
      </c>
      <c r="E21" s="3" t="s">
        <v>155</v>
      </c>
      <c r="F21" s="4">
        <v>44019</v>
      </c>
      <c r="G21" s="20" t="s">
        <v>21893</v>
      </c>
      <c r="H21" s="5">
        <v>21.96</v>
      </c>
      <c r="I21" s="3" t="s">
        <v>22</v>
      </c>
      <c r="J21" s="4">
        <v>43830</v>
      </c>
      <c r="K21" s="4">
        <v>44086</v>
      </c>
      <c r="L21" s="22">
        <v>0</v>
      </c>
      <c r="M21" s="23">
        <f t="shared" si="0"/>
        <v>60</v>
      </c>
      <c r="N21" s="7">
        <v>18</v>
      </c>
      <c r="O21" s="26">
        <f t="shared" si="1"/>
        <v>0</v>
      </c>
      <c r="P21" s="26">
        <f t="shared" si="2"/>
        <v>1080</v>
      </c>
      <c r="Q21" s="3" t="s">
        <v>23</v>
      </c>
      <c r="R21" s="4">
        <v>44839</v>
      </c>
      <c r="S21" s="8"/>
      <c r="T21" s="6" t="s">
        <v>44</v>
      </c>
    </row>
    <row r="22" spans="1:20" ht="33.75" x14ac:dyDescent="0.25">
      <c r="A22" s="3" t="s">
        <v>156</v>
      </c>
      <c r="B22" s="3" t="s">
        <v>157</v>
      </c>
      <c r="C22" s="3" t="s">
        <v>158</v>
      </c>
      <c r="D22" s="3" t="s">
        <v>19</v>
      </c>
      <c r="E22" s="3" t="s">
        <v>159</v>
      </c>
      <c r="F22" s="4">
        <v>44504</v>
      </c>
      <c r="G22" s="3" t="s">
        <v>160</v>
      </c>
      <c r="H22" s="5">
        <v>4074.8</v>
      </c>
      <c r="I22" s="3" t="s">
        <v>22</v>
      </c>
      <c r="J22" s="4">
        <v>44510</v>
      </c>
      <c r="K22" s="4">
        <v>44570</v>
      </c>
      <c r="L22" s="22">
        <v>0</v>
      </c>
      <c r="M22" s="23">
        <f t="shared" si="0"/>
        <v>60</v>
      </c>
      <c r="N22" s="7">
        <v>3340</v>
      </c>
      <c r="O22" s="26">
        <f t="shared" si="1"/>
        <v>0</v>
      </c>
      <c r="P22" s="26">
        <f t="shared" si="2"/>
        <v>200400</v>
      </c>
      <c r="Q22" s="3" t="s">
        <v>23</v>
      </c>
      <c r="R22" s="4">
        <v>44908</v>
      </c>
      <c r="S22" s="8"/>
      <c r="T22" s="6" t="s">
        <v>44</v>
      </c>
    </row>
    <row r="23" spans="1:20" ht="33.75" x14ac:dyDescent="0.25">
      <c r="A23" s="3" t="s">
        <v>161</v>
      </c>
      <c r="B23" s="3" t="s">
        <v>157</v>
      </c>
      <c r="C23" s="3" t="s">
        <v>158</v>
      </c>
      <c r="D23" s="3" t="s">
        <v>41</v>
      </c>
      <c r="E23" s="3" t="s">
        <v>162</v>
      </c>
      <c r="F23" s="4">
        <v>44273</v>
      </c>
      <c r="G23" s="3" t="s">
        <v>163</v>
      </c>
      <c r="H23" s="5">
        <v>2037.4</v>
      </c>
      <c r="I23" s="3" t="s">
        <v>22</v>
      </c>
      <c r="J23" s="4">
        <v>43830</v>
      </c>
      <c r="K23" s="4">
        <v>44334</v>
      </c>
      <c r="L23" s="22">
        <v>0</v>
      </c>
      <c r="M23" s="23">
        <f t="shared" si="0"/>
        <v>60</v>
      </c>
      <c r="N23" s="7">
        <v>1670</v>
      </c>
      <c r="O23" s="26">
        <f t="shared" si="1"/>
        <v>0</v>
      </c>
      <c r="P23" s="26">
        <f t="shared" si="2"/>
        <v>100200</v>
      </c>
      <c r="Q23" s="3" t="s">
        <v>23</v>
      </c>
      <c r="R23" s="4">
        <v>44889</v>
      </c>
      <c r="S23" s="3" t="s">
        <v>164</v>
      </c>
      <c r="T23" s="6" t="s">
        <v>44</v>
      </c>
    </row>
    <row r="24" spans="1:20" ht="33.75" x14ac:dyDescent="0.25">
      <c r="A24" s="3" t="s">
        <v>165</v>
      </c>
      <c r="B24" s="3" t="s">
        <v>157</v>
      </c>
      <c r="C24" s="3" t="s">
        <v>158</v>
      </c>
      <c r="D24" s="3" t="s">
        <v>41</v>
      </c>
      <c r="E24" s="3" t="s">
        <v>166</v>
      </c>
      <c r="F24" s="4">
        <v>44343</v>
      </c>
      <c r="G24" s="3" t="s">
        <v>167</v>
      </c>
      <c r="H24" s="5">
        <v>2037.4</v>
      </c>
      <c r="I24" s="3" t="s">
        <v>22</v>
      </c>
      <c r="J24" s="4">
        <v>43830</v>
      </c>
      <c r="K24" s="4">
        <v>44408</v>
      </c>
      <c r="L24" s="22">
        <v>0</v>
      </c>
      <c r="M24" s="23">
        <f t="shared" si="0"/>
        <v>60</v>
      </c>
      <c r="N24" s="7">
        <v>1670</v>
      </c>
      <c r="O24" s="26">
        <f t="shared" si="1"/>
        <v>0</v>
      </c>
      <c r="P24" s="26">
        <f t="shared" si="2"/>
        <v>100200</v>
      </c>
      <c r="Q24" s="3" t="s">
        <v>23</v>
      </c>
      <c r="R24" s="4">
        <v>44889</v>
      </c>
      <c r="S24" s="3" t="s">
        <v>164</v>
      </c>
      <c r="T24" s="6" t="s">
        <v>44</v>
      </c>
    </row>
    <row r="25" spans="1:20" ht="33.75" x14ac:dyDescent="0.25">
      <c r="A25" s="3" t="s">
        <v>168</v>
      </c>
      <c r="B25" s="3" t="s">
        <v>157</v>
      </c>
      <c r="C25" s="3" t="s">
        <v>158</v>
      </c>
      <c r="D25" s="3" t="s">
        <v>41</v>
      </c>
      <c r="E25" s="3" t="s">
        <v>169</v>
      </c>
      <c r="F25" s="4">
        <v>44362</v>
      </c>
      <c r="G25" s="3" t="s">
        <v>170</v>
      </c>
      <c r="H25" s="5">
        <v>2037.4</v>
      </c>
      <c r="I25" s="3" t="s">
        <v>22</v>
      </c>
      <c r="J25" s="4">
        <v>43830</v>
      </c>
      <c r="K25" s="4">
        <v>44424</v>
      </c>
      <c r="L25" s="22">
        <v>0</v>
      </c>
      <c r="M25" s="23">
        <f t="shared" si="0"/>
        <v>60</v>
      </c>
      <c r="N25" s="7">
        <v>1670</v>
      </c>
      <c r="O25" s="26">
        <f t="shared" si="1"/>
        <v>0</v>
      </c>
      <c r="P25" s="26">
        <f t="shared" si="2"/>
        <v>100200</v>
      </c>
      <c r="Q25" s="3" t="s">
        <v>23</v>
      </c>
      <c r="R25" s="4">
        <v>44889</v>
      </c>
      <c r="S25" s="3" t="s">
        <v>164</v>
      </c>
      <c r="T25" s="6" t="s">
        <v>44</v>
      </c>
    </row>
    <row r="26" spans="1:20" ht="33.75" x14ac:dyDescent="0.25">
      <c r="A26" s="3" t="s">
        <v>171</v>
      </c>
      <c r="B26" s="3" t="s">
        <v>157</v>
      </c>
      <c r="C26" s="3" t="s">
        <v>158</v>
      </c>
      <c r="D26" s="3" t="s">
        <v>41</v>
      </c>
      <c r="E26" s="3" t="s">
        <v>172</v>
      </c>
      <c r="F26" s="4">
        <v>44362</v>
      </c>
      <c r="G26" s="3" t="s">
        <v>173</v>
      </c>
      <c r="H26" s="5">
        <v>2037.4</v>
      </c>
      <c r="I26" s="3" t="s">
        <v>22</v>
      </c>
      <c r="J26" s="4">
        <v>43830</v>
      </c>
      <c r="K26" s="4">
        <v>44424</v>
      </c>
      <c r="L26" s="22">
        <v>0</v>
      </c>
      <c r="M26" s="23">
        <f t="shared" si="0"/>
        <v>60</v>
      </c>
      <c r="N26" s="7">
        <v>1670</v>
      </c>
      <c r="O26" s="26">
        <f t="shared" si="1"/>
        <v>0</v>
      </c>
      <c r="P26" s="26">
        <f t="shared" si="2"/>
        <v>100200</v>
      </c>
      <c r="Q26" s="3" t="s">
        <v>23</v>
      </c>
      <c r="R26" s="4">
        <v>44889</v>
      </c>
      <c r="S26" s="3" t="s">
        <v>164</v>
      </c>
      <c r="T26" s="6" t="s">
        <v>44</v>
      </c>
    </row>
    <row r="27" spans="1:20" ht="22.5" x14ac:dyDescent="0.25">
      <c r="A27" s="3" t="s">
        <v>201</v>
      </c>
      <c r="B27" s="3" t="s">
        <v>17</v>
      </c>
      <c r="C27" s="3" t="s">
        <v>18</v>
      </c>
      <c r="D27" s="3" t="s">
        <v>41</v>
      </c>
      <c r="E27" s="3" t="s">
        <v>202</v>
      </c>
      <c r="F27" s="4">
        <v>44252</v>
      </c>
      <c r="G27" s="3" t="s">
        <v>203</v>
      </c>
      <c r="H27" s="5">
        <v>2262.83</v>
      </c>
      <c r="I27" s="3" t="s">
        <v>22</v>
      </c>
      <c r="J27" s="4">
        <v>43830</v>
      </c>
      <c r="K27" s="4">
        <v>44347</v>
      </c>
      <c r="L27" s="22">
        <v>0</v>
      </c>
      <c r="M27" s="23">
        <f t="shared" si="0"/>
        <v>60</v>
      </c>
      <c r="N27" s="5">
        <v>2057.12</v>
      </c>
      <c r="O27" s="26">
        <f t="shared" si="1"/>
        <v>0</v>
      </c>
      <c r="P27" s="26">
        <f t="shared" si="2"/>
        <v>123427.2</v>
      </c>
      <c r="Q27" s="3" t="s">
        <v>23</v>
      </c>
      <c r="R27" s="4">
        <v>44846</v>
      </c>
      <c r="S27" s="3" t="s">
        <v>24</v>
      </c>
      <c r="T27" s="6" t="s">
        <v>25</v>
      </c>
    </row>
    <row r="28" spans="1:20" ht="22.5" x14ac:dyDescent="0.25">
      <c r="A28" s="3" t="s">
        <v>204</v>
      </c>
      <c r="B28" s="3" t="s">
        <v>17</v>
      </c>
      <c r="C28" s="3" t="s">
        <v>18</v>
      </c>
      <c r="D28" s="3" t="s">
        <v>41</v>
      </c>
      <c r="E28" s="3" t="s">
        <v>205</v>
      </c>
      <c r="F28" s="4">
        <v>44252</v>
      </c>
      <c r="G28" s="3" t="s">
        <v>206</v>
      </c>
      <c r="H28" s="5">
        <v>3616.84</v>
      </c>
      <c r="I28" s="3" t="s">
        <v>22</v>
      </c>
      <c r="J28" s="4">
        <v>43830</v>
      </c>
      <c r="K28" s="4">
        <v>44347</v>
      </c>
      <c r="L28" s="22">
        <v>0</v>
      </c>
      <c r="M28" s="23">
        <f t="shared" si="0"/>
        <v>60</v>
      </c>
      <c r="N28" s="5">
        <v>3288.04</v>
      </c>
      <c r="O28" s="26">
        <f t="shared" si="1"/>
        <v>0</v>
      </c>
      <c r="P28" s="26">
        <f t="shared" si="2"/>
        <v>197282.4</v>
      </c>
      <c r="Q28" s="3" t="s">
        <v>23</v>
      </c>
      <c r="R28" s="4">
        <v>44846</v>
      </c>
      <c r="S28" s="3" t="s">
        <v>24</v>
      </c>
      <c r="T28" s="6" t="s">
        <v>25</v>
      </c>
    </row>
    <row r="29" spans="1:20" ht="22.5" x14ac:dyDescent="0.25">
      <c r="A29" s="3" t="s">
        <v>207</v>
      </c>
      <c r="B29" s="3" t="s">
        <v>17</v>
      </c>
      <c r="C29" s="3" t="s">
        <v>18</v>
      </c>
      <c r="D29" s="3" t="s">
        <v>41</v>
      </c>
      <c r="E29" s="3" t="s">
        <v>208</v>
      </c>
      <c r="F29" s="4">
        <v>44286</v>
      </c>
      <c r="G29" s="3" t="s">
        <v>209</v>
      </c>
      <c r="H29" s="5">
        <v>2150.1</v>
      </c>
      <c r="I29" s="3" t="s">
        <v>22</v>
      </c>
      <c r="J29" s="4">
        <v>43830</v>
      </c>
      <c r="K29" s="4">
        <v>44375</v>
      </c>
      <c r="L29" s="22">
        <v>0</v>
      </c>
      <c r="M29" s="23">
        <f t="shared" si="0"/>
        <v>60</v>
      </c>
      <c r="N29" s="5">
        <v>1954.64</v>
      </c>
      <c r="O29" s="26">
        <f t="shared" si="1"/>
        <v>0</v>
      </c>
      <c r="P29" s="26">
        <f t="shared" si="2"/>
        <v>117278.40000000001</v>
      </c>
      <c r="Q29" s="3" t="s">
        <v>23</v>
      </c>
      <c r="R29" s="4">
        <v>44846</v>
      </c>
      <c r="S29" s="3" t="s">
        <v>24</v>
      </c>
      <c r="T29" s="6" t="s">
        <v>25</v>
      </c>
    </row>
    <row r="30" spans="1:20" ht="22.5" x14ac:dyDescent="0.25">
      <c r="A30" s="3" t="s">
        <v>210</v>
      </c>
      <c r="B30" s="3" t="s">
        <v>17</v>
      </c>
      <c r="C30" s="3" t="s">
        <v>18</v>
      </c>
      <c r="D30" s="3" t="s">
        <v>41</v>
      </c>
      <c r="E30" s="3" t="s">
        <v>211</v>
      </c>
      <c r="F30" s="4">
        <v>44293</v>
      </c>
      <c r="G30" s="3" t="s">
        <v>212</v>
      </c>
      <c r="H30" s="5">
        <v>71.28</v>
      </c>
      <c r="I30" s="3" t="s">
        <v>22</v>
      </c>
      <c r="J30" s="4">
        <v>43830</v>
      </c>
      <c r="K30" s="4">
        <v>44379</v>
      </c>
      <c r="L30" s="22">
        <v>0</v>
      </c>
      <c r="M30" s="23">
        <f t="shared" si="0"/>
        <v>60</v>
      </c>
      <c r="N30" s="5">
        <v>64.8</v>
      </c>
      <c r="O30" s="26">
        <f t="shared" si="1"/>
        <v>0</v>
      </c>
      <c r="P30" s="26">
        <f t="shared" si="2"/>
        <v>3888</v>
      </c>
      <c r="Q30" s="3" t="s">
        <v>23</v>
      </c>
      <c r="R30" s="4">
        <v>44846</v>
      </c>
      <c r="S30" s="3" t="s">
        <v>24</v>
      </c>
      <c r="T30" s="6" t="s">
        <v>25</v>
      </c>
    </row>
    <row r="31" spans="1:20" ht="22.5" x14ac:dyDescent="0.25">
      <c r="A31" s="3" t="s">
        <v>213</v>
      </c>
      <c r="B31" s="3" t="s">
        <v>17</v>
      </c>
      <c r="C31" s="3" t="s">
        <v>18</v>
      </c>
      <c r="D31" s="3" t="s">
        <v>41</v>
      </c>
      <c r="E31" s="3" t="s">
        <v>214</v>
      </c>
      <c r="F31" s="4">
        <v>44286</v>
      </c>
      <c r="G31" s="3" t="s">
        <v>215</v>
      </c>
      <c r="H31" s="5">
        <v>3672.55</v>
      </c>
      <c r="I31" s="3" t="s">
        <v>22</v>
      </c>
      <c r="J31" s="4">
        <v>43830</v>
      </c>
      <c r="K31" s="4">
        <v>44379</v>
      </c>
      <c r="L31" s="22">
        <v>0</v>
      </c>
      <c r="M31" s="23">
        <f t="shared" si="0"/>
        <v>60</v>
      </c>
      <c r="N31" s="5">
        <v>3338.68</v>
      </c>
      <c r="O31" s="26">
        <f t="shared" si="1"/>
        <v>0</v>
      </c>
      <c r="P31" s="26">
        <f t="shared" si="2"/>
        <v>200320.8</v>
      </c>
      <c r="Q31" s="3" t="s">
        <v>23</v>
      </c>
      <c r="R31" s="4">
        <v>44846</v>
      </c>
      <c r="S31" s="3" t="s">
        <v>24</v>
      </c>
      <c r="T31" s="6" t="s">
        <v>25</v>
      </c>
    </row>
    <row r="32" spans="1:20" ht="33.75" x14ac:dyDescent="0.25">
      <c r="A32" s="3" t="s">
        <v>216</v>
      </c>
      <c r="B32" s="3" t="s">
        <v>17</v>
      </c>
      <c r="C32" s="3" t="s">
        <v>18</v>
      </c>
      <c r="D32" s="3" t="s">
        <v>41</v>
      </c>
      <c r="E32" s="3" t="s">
        <v>217</v>
      </c>
      <c r="F32" s="4">
        <v>44316</v>
      </c>
      <c r="G32" s="3" t="s">
        <v>218</v>
      </c>
      <c r="H32" s="5">
        <v>4151.18</v>
      </c>
      <c r="I32" s="3" t="s">
        <v>22</v>
      </c>
      <c r="J32" s="4">
        <v>43830</v>
      </c>
      <c r="K32" s="4">
        <v>44418</v>
      </c>
      <c r="L32" s="22">
        <v>0</v>
      </c>
      <c r="M32" s="23">
        <f t="shared" si="0"/>
        <v>60</v>
      </c>
      <c r="N32" s="5">
        <v>3773.8</v>
      </c>
      <c r="O32" s="26">
        <f t="shared" si="1"/>
        <v>0</v>
      </c>
      <c r="P32" s="26">
        <f t="shared" si="2"/>
        <v>226428</v>
      </c>
      <c r="Q32" s="3" t="s">
        <v>23</v>
      </c>
      <c r="R32" s="4">
        <v>44873</v>
      </c>
      <c r="S32" s="3" t="s">
        <v>219</v>
      </c>
      <c r="T32" s="6" t="s">
        <v>25</v>
      </c>
    </row>
    <row r="33" spans="1:20" ht="22.5" x14ac:dyDescent="0.25">
      <c r="A33" s="3" t="s">
        <v>220</v>
      </c>
      <c r="B33" s="3" t="s">
        <v>17</v>
      </c>
      <c r="C33" s="3" t="s">
        <v>18</v>
      </c>
      <c r="D33" s="3" t="s">
        <v>41</v>
      </c>
      <c r="E33" s="3" t="s">
        <v>221</v>
      </c>
      <c r="F33" s="4">
        <v>44316</v>
      </c>
      <c r="G33" s="3" t="s">
        <v>222</v>
      </c>
      <c r="H33" s="5">
        <v>2423.61</v>
      </c>
      <c r="I33" s="3" t="s">
        <v>22</v>
      </c>
      <c r="J33" s="4">
        <v>43830</v>
      </c>
      <c r="K33" s="4">
        <v>44418</v>
      </c>
      <c r="L33" s="22">
        <v>0</v>
      </c>
      <c r="M33" s="23">
        <f t="shared" si="0"/>
        <v>60</v>
      </c>
      <c r="N33" s="5">
        <v>2203.2800000000002</v>
      </c>
      <c r="O33" s="26">
        <f t="shared" si="1"/>
        <v>0</v>
      </c>
      <c r="P33" s="26">
        <f t="shared" si="2"/>
        <v>132196.80000000002</v>
      </c>
      <c r="Q33" s="3" t="s">
        <v>23</v>
      </c>
      <c r="R33" s="4">
        <v>44846</v>
      </c>
      <c r="S33" s="3" t="s">
        <v>24</v>
      </c>
      <c r="T33" s="6" t="s">
        <v>25</v>
      </c>
    </row>
    <row r="34" spans="1:20" ht="22.5" x14ac:dyDescent="0.25">
      <c r="A34" s="3" t="s">
        <v>248</v>
      </c>
      <c r="B34" s="3" t="s">
        <v>17</v>
      </c>
      <c r="C34" s="3" t="s">
        <v>18</v>
      </c>
      <c r="D34" s="3" t="s">
        <v>19</v>
      </c>
      <c r="E34" s="3" t="s">
        <v>249</v>
      </c>
      <c r="F34" s="4">
        <v>44498</v>
      </c>
      <c r="G34" s="3" t="s">
        <v>250</v>
      </c>
      <c r="H34" s="5">
        <v>2562.34</v>
      </c>
      <c r="I34" s="3" t="s">
        <v>22</v>
      </c>
      <c r="J34" s="4">
        <v>44529</v>
      </c>
      <c r="K34" s="4">
        <v>44589</v>
      </c>
      <c r="L34" s="22">
        <v>0</v>
      </c>
      <c r="M34" s="23">
        <f t="shared" si="0"/>
        <v>60</v>
      </c>
      <c r="N34" s="5">
        <v>2329.4</v>
      </c>
      <c r="O34" s="26">
        <f t="shared" si="1"/>
        <v>0</v>
      </c>
      <c r="P34" s="26">
        <f t="shared" si="2"/>
        <v>139764</v>
      </c>
      <c r="Q34" s="3" t="s">
        <v>23</v>
      </c>
      <c r="R34" s="4">
        <v>44873</v>
      </c>
      <c r="S34" s="3" t="s">
        <v>219</v>
      </c>
      <c r="T34" s="6" t="s">
        <v>25</v>
      </c>
    </row>
    <row r="35" spans="1:20" ht="22.5" x14ac:dyDescent="0.25">
      <c r="A35" s="3" t="s">
        <v>251</v>
      </c>
      <c r="B35" s="3" t="s">
        <v>17</v>
      </c>
      <c r="C35" s="3" t="s">
        <v>18</v>
      </c>
      <c r="D35" s="3" t="s">
        <v>19</v>
      </c>
      <c r="E35" s="3" t="s">
        <v>252</v>
      </c>
      <c r="F35" s="4">
        <v>44498</v>
      </c>
      <c r="G35" s="3" t="s">
        <v>253</v>
      </c>
      <c r="H35" s="5">
        <v>4653.04</v>
      </c>
      <c r="I35" s="3" t="s">
        <v>22</v>
      </c>
      <c r="J35" s="4">
        <v>44529</v>
      </c>
      <c r="K35" s="4">
        <v>44589</v>
      </c>
      <c r="L35" s="22">
        <v>0</v>
      </c>
      <c r="M35" s="23">
        <f t="shared" si="0"/>
        <v>60</v>
      </c>
      <c r="N35" s="5">
        <v>4230.04</v>
      </c>
      <c r="O35" s="26">
        <f t="shared" si="1"/>
        <v>0</v>
      </c>
      <c r="P35" s="26">
        <f t="shared" si="2"/>
        <v>253802.4</v>
      </c>
      <c r="Q35" s="3" t="s">
        <v>23</v>
      </c>
      <c r="R35" s="4">
        <v>44873</v>
      </c>
      <c r="S35" s="3" t="s">
        <v>219</v>
      </c>
      <c r="T35" s="6" t="s">
        <v>25</v>
      </c>
    </row>
    <row r="36" spans="1:20" ht="33.75" x14ac:dyDescent="0.25">
      <c r="A36" s="3" t="s">
        <v>266</v>
      </c>
      <c r="B36" s="3" t="s">
        <v>267</v>
      </c>
      <c r="C36" s="3" t="s">
        <v>268</v>
      </c>
      <c r="D36" s="3" t="s">
        <v>19</v>
      </c>
      <c r="E36" s="3" t="s">
        <v>269</v>
      </c>
      <c r="F36" s="4">
        <v>44537</v>
      </c>
      <c r="G36" s="3" t="s">
        <v>270</v>
      </c>
      <c r="H36" s="5">
        <v>350.75</v>
      </c>
      <c r="I36" s="3" t="s">
        <v>22</v>
      </c>
      <c r="J36" s="4">
        <v>44550</v>
      </c>
      <c r="K36" s="4">
        <v>44610</v>
      </c>
      <c r="L36" s="22">
        <v>0</v>
      </c>
      <c r="M36" s="23">
        <f t="shared" ref="M36:M67" si="3">+I36+L36</f>
        <v>60</v>
      </c>
      <c r="N36" s="5">
        <v>287.5</v>
      </c>
      <c r="O36" s="26">
        <f t="shared" ref="O36:O67" si="4">N36*L36</f>
        <v>0</v>
      </c>
      <c r="P36" s="26">
        <f t="shared" ref="P36:P67" si="5">N36*M36</f>
        <v>17250</v>
      </c>
      <c r="Q36" s="3" t="s">
        <v>23</v>
      </c>
      <c r="R36" s="4">
        <v>44889</v>
      </c>
      <c r="S36" s="3" t="s">
        <v>271</v>
      </c>
      <c r="T36" s="6" t="s">
        <v>44</v>
      </c>
    </row>
    <row r="37" spans="1:20" ht="33.75" x14ac:dyDescent="0.25">
      <c r="A37" s="3" t="s">
        <v>306</v>
      </c>
      <c r="B37" s="3" t="s">
        <v>307</v>
      </c>
      <c r="C37" s="3" t="s">
        <v>308</v>
      </c>
      <c r="D37" s="3" t="s">
        <v>19</v>
      </c>
      <c r="E37" s="3" t="s">
        <v>309</v>
      </c>
      <c r="F37" s="4">
        <v>44552</v>
      </c>
      <c r="G37" s="20" t="s">
        <v>21893</v>
      </c>
      <c r="H37" s="5">
        <v>1897.34</v>
      </c>
      <c r="I37" s="3" t="s">
        <v>22</v>
      </c>
      <c r="J37" s="4">
        <v>44559</v>
      </c>
      <c r="K37" s="4">
        <v>44619</v>
      </c>
      <c r="L37" s="22">
        <v>0</v>
      </c>
      <c r="M37" s="23">
        <f t="shared" si="3"/>
        <v>60</v>
      </c>
      <c r="N37" s="5">
        <v>1555.2</v>
      </c>
      <c r="O37" s="26">
        <f t="shared" si="4"/>
        <v>0</v>
      </c>
      <c r="P37" s="26">
        <f t="shared" si="5"/>
        <v>93312</v>
      </c>
      <c r="Q37" s="3" t="s">
        <v>23</v>
      </c>
      <c r="R37" s="4">
        <v>44894</v>
      </c>
      <c r="S37" s="3" t="s">
        <v>310</v>
      </c>
      <c r="T37" s="6" t="s">
        <v>44</v>
      </c>
    </row>
    <row r="38" spans="1:20" ht="22.5" x14ac:dyDescent="0.25">
      <c r="A38" s="3" t="s">
        <v>313</v>
      </c>
      <c r="B38" s="3" t="s">
        <v>17</v>
      </c>
      <c r="C38" s="3" t="s">
        <v>18</v>
      </c>
      <c r="D38" s="3" t="s">
        <v>19</v>
      </c>
      <c r="E38" s="3" t="s">
        <v>314</v>
      </c>
      <c r="F38" s="4">
        <v>44530</v>
      </c>
      <c r="G38" s="3" t="s">
        <v>315</v>
      </c>
      <c r="H38" s="5">
        <v>1836.47</v>
      </c>
      <c r="I38" s="3" t="s">
        <v>22</v>
      </c>
      <c r="J38" s="4">
        <v>44561</v>
      </c>
      <c r="K38" s="4">
        <v>44621</v>
      </c>
      <c r="L38" s="22">
        <v>0</v>
      </c>
      <c r="M38" s="23">
        <f t="shared" si="3"/>
        <v>60</v>
      </c>
      <c r="N38" s="5">
        <v>1669.52</v>
      </c>
      <c r="O38" s="26">
        <f t="shared" si="4"/>
        <v>0</v>
      </c>
      <c r="P38" s="26">
        <f t="shared" si="5"/>
        <v>100171.2</v>
      </c>
      <c r="Q38" s="3" t="s">
        <v>23</v>
      </c>
      <c r="R38" s="4">
        <v>44873</v>
      </c>
      <c r="S38" s="3" t="s">
        <v>219</v>
      </c>
      <c r="T38" s="6" t="s">
        <v>25</v>
      </c>
    </row>
    <row r="39" spans="1:20" ht="22.5" x14ac:dyDescent="0.25">
      <c r="A39" s="3" t="s">
        <v>316</v>
      </c>
      <c r="B39" s="3" t="s">
        <v>17</v>
      </c>
      <c r="C39" s="3" t="s">
        <v>18</v>
      </c>
      <c r="D39" s="3" t="s">
        <v>19</v>
      </c>
      <c r="E39" s="3" t="s">
        <v>317</v>
      </c>
      <c r="F39" s="4">
        <v>44530</v>
      </c>
      <c r="G39" s="3" t="s">
        <v>318</v>
      </c>
      <c r="H39" s="5">
        <v>4114.84</v>
      </c>
      <c r="I39" s="3" t="s">
        <v>22</v>
      </c>
      <c r="J39" s="4">
        <v>44561</v>
      </c>
      <c r="K39" s="4">
        <v>44621</v>
      </c>
      <c r="L39" s="22">
        <v>0</v>
      </c>
      <c r="M39" s="23">
        <f t="shared" si="3"/>
        <v>60</v>
      </c>
      <c r="N39" s="5">
        <v>3740.76</v>
      </c>
      <c r="O39" s="26">
        <f t="shared" si="4"/>
        <v>0</v>
      </c>
      <c r="P39" s="26">
        <f t="shared" si="5"/>
        <v>224445.6</v>
      </c>
      <c r="Q39" s="3" t="s">
        <v>23</v>
      </c>
      <c r="R39" s="4">
        <v>44873</v>
      </c>
      <c r="S39" s="3" t="s">
        <v>219</v>
      </c>
      <c r="T39" s="6" t="s">
        <v>25</v>
      </c>
    </row>
    <row r="40" spans="1:20" ht="22.5" x14ac:dyDescent="0.25">
      <c r="A40" s="3" t="s">
        <v>319</v>
      </c>
      <c r="B40" s="3" t="s">
        <v>17</v>
      </c>
      <c r="C40" s="3" t="s">
        <v>18</v>
      </c>
      <c r="D40" s="3" t="s">
        <v>19</v>
      </c>
      <c r="E40" s="3" t="s">
        <v>320</v>
      </c>
      <c r="F40" s="4">
        <v>44533</v>
      </c>
      <c r="G40" s="3" t="s">
        <v>321</v>
      </c>
      <c r="H40" s="5">
        <v>83.16</v>
      </c>
      <c r="I40" s="3" t="s">
        <v>22</v>
      </c>
      <c r="J40" s="4">
        <v>44561</v>
      </c>
      <c r="K40" s="4">
        <v>44621</v>
      </c>
      <c r="L40" s="22">
        <v>0</v>
      </c>
      <c r="M40" s="23">
        <f t="shared" si="3"/>
        <v>60</v>
      </c>
      <c r="N40" s="5">
        <v>75.599999999999994</v>
      </c>
      <c r="O40" s="26">
        <f t="shared" si="4"/>
        <v>0</v>
      </c>
      <c r="P40" s="26">
        <f t="shared" si="5"/>
        <v>4536</v>
      </c>
      <c r="Q40" s="3" t="s">
        <v>23</v>
      </c>
      <c r="R40" s="4">
        <v>44873</v>
      </c>
      <c r="S40" s="3" t="s">
        <v>219</v>
      </c>
      <c r="T40" s="6" t="s">
        <v>25</v>
      </c>
    </row>
    <row r="41" spans="1:20" ht="33.75" x14ac:dyDescent="0.25">
      <c r="A41" s="3" t="s">
        <v>325</v>
      </c>
      <c r="B41" s="3" t="s">
        <v>326</v>
      </c>
      <c r="C41" s="3" t="s">
        <v>327</v>
      </c>
      <c r="D41" s="3" t="s">
        <v>19</v>
      </c>
      <c r="E41" s="3" t="s">
        <v>328</v>
      </c>
      <c r="F41" s="4">
        <v>44560</v>
      </c>
      <c r="G41" s="17" t="s">
        <v>21894</v>
      </c>
      <c r="H41" s="5">
        <v>21486.04</v>
      </c>
      <c r="I41" s="3" t="s">
        <v>329</v>
      </c>
      <c r="J41" s="4">
        <v>44572</v>
      </c>
      <c r="K41" s="4">
        <v>44572</v>
      </c>
      <c r="L41" s="22">
        <v>0</v>
      </c>
      <c r="M41" s="23">
        <f t="shared" si="3"/>
        <v>0</v>
      </c>
      <c r="N41" s="5">
        <v>17273.09</v>
      </c>
      <c r="O41" s="26">
        <f t="shared" si="4"/>
        <v>0</v>
      </c>
      <c r="P41" s="26">
        <f t="shared" si="5"/>
        <v>0</v>
      </c>
      <c r="Q41" s="3" t="s">
        <v>23</v>
      </c>
      <c r="R41" s="4">
        <v>44851</v>
      </c>
      <c r="S41" s="3" t="s">
        <v>330</v>
      </c>
      <c r="T41" s="6" t="s">
        <v>44</v>
      </c>
    </row>
    <row r="42" spans="1:20" ht="22.5" x14ac:dyDescent="0.25">
      <c r="A42" s="3" t="s">
        <v>331</v>
      </c>
      <c r="B42" s="3" t="s">
        <v>135</v>
      </c>
      <c r="C42" s="3" t="s">
        <v>136</v>
      </c>
      <c r="D42" s="3" t="s">
        <v>19</v>
      </c>
      <c r="E42" s="3" t="s">
        <v>332</v>
      </c>
      <c r="F42" s="4">
        <v>44585</v>
      </c>
      <c r="G42" s="8"/>
      <c r="H42" s="5">
        <v>1269.18</v>
      </c>
      <c r="I42" s="3" t="s">
        <v>22</v>
      </c>
      <c r="J42" s="4">
        <v>44589</v>
      </c>
      <c r="K42" s="4">
        <v>44649</v>
      </c>
      <c r="L42" s="22">
        <f>R42-K42</f>
        <v>195</v>
      </c>
      <c r="M42" s="23">
        <f t="shared" si="3"/>
        <v>255</v>
      </c>
      <c r="N42" s="44">
        <v>1153.8</v>
      </c>
      <c r="O42" s="26">
        <f t="shared" si="4"/>
        <v>224991</v>
      </c>
      <c r="P42" s="26">
        <f t="shared" si="5"/>
        <v>294219</v>
      </c>
      <c r="Q42" s="3" t="s">
        <v>23</v>
      </c>
      <c r="R42" s="4">
        <v>44844</v>
      </c>
      <c r="S42" s="3" t="s">
        <v>333</v>
      </c>
      <c r="T42" s="6" t="s">
        <v>25</v>
      </c>
    </row>
    <row r="43" spans="1:20" ht="22.5" x14ac:dyDescent="0.25">
      <c r="A43" s="3" t="s">
        <v>334</v>
      </c>
      <c r="B43" s="3" t="s">
        <v>17</v>
      </c>
      <c r="C43" s="3" t="s">
        <v>18</v>
      </c>
      <c r="D43" s="3" t="s">
        <v>19</v>
      </c>
      <c r="E43" s="3" t="s">
        <v>335</v>
      </c>
      <c r="F43" s="4">
        <v>44561</v>
      </c>
      <c r="G43" s="3" t="s">
        <v>336</v>
      </c>
      <c r="H43" s="5">
        <v>5139.82</v>
      </c>
      <c r="I43" s="3" t="s">
        <v>22</v>
      </c>
      <c r="J43" s="4">
        <v>44589</v>
      </c>
      <c r="K43" s="4">
        <v>44649</v>
      </c>
      <c r="L43" s="22">
        <v>0</v>
      </c>
      <c r="M43" s="23">
        <f t="shared" si="3"/>
        <v>60</v>
      </c>
      <c r="N43" s="5">
        <v>4672.5600000000004</v>
      </c>
      <c r="O43" s="26">
        <f t="shared" si="4"/>
        <v>0</v>
      </c>
      <c r="P43" s="26">
        <f t="shared" si="5"/>
        <v>280353.60000000003</v>
      </c>
      <c r="Q43" s="3" t="s">
        <v>23</v>
      </c>
      <c r="R43" s="4">
        <v>44873</v>
      </c>
      <c r="S43" s="3" t="s">
        <v>219</v>
      </c>
      <c r="T43" s="6" t="s">
        <v>25</v>
      </c>
    </row>
    <row r="44" spans="1:20" ht="22.5" x14ac:dyDescent="0.25">
      <c r="A44" s="3" t="s">
        <v>337</v>
      </c>
      <c r="B44" s="3" t="s">
        <v>17</v>
      </c>
      <c r="C44" s="3" t="s">
        <v>18</v>
      </c>
      <c r="D44" s="3" t="s">
        <v>19</v>
      </c>
      <c r="E44" s="3" t="s">
        <v>338</v>
      </c>
      <c r="F44" s="4">
        <v>44561</v>
      </c>
      <c r="G44" s="3" t="s">
        <v>339</v>
      </c>
      <c r="H44" s="5">
        <v>1804.53</v>
      </c>
      <c r="I44" s="3" t="s">
        <v>22</v>
      </c>
      <c r="J44" s="4">
        <v>44589</v>
      </c>
      <c r="K44" s="4">
        <v>44649</v>
      </c>
      <c r="L44" s="22">
        <v>0</v>
      </c>
      <c r="M44" s="23">
        <f t="shared" si="3"/>
        <v>60</v>
      </c>
      <c r="N44" s="5">
        <v>1640.48</v>
      </c>
      <c r="O44" s="26">
        <f t="shared" si="4"/>
        <v>0</v>
      </c>
      <c r="P44" s="26">
        <f t="shared" si="5"/>
        <v>98428.800000000003</v>
      </c>
      <c r="Q44" s="3" t="s">
        <v>23</v>
      </c>
      <c r="R44" s="4">
        <v>44873</v>
      </c>
      <c r="S44" s="3" t="s">
        <v>219</v>
      </c>
      <c r="T44" s="6" t="s">
        <v>25</v>
      </c>
    </row>
    <row r="45" spans="1:20" ht="33.75" x14ac:dyDescent="0.25">
      <c r="A45" s="3" t="s">
        <v>340</v>
      </c>
      <c r="B45" s="3" t="s">
        <v>341</v>
      </c>
      <c r="C45" s="3" t="s">
        <v>342</v>
      </c>
      <c r="D45" s="3" t="s">
        <v>19</v>
      </c>
      <c r="E45" s="3" t="s">
        <v>343</v>
      </c>
      <c r="F45" s="4">
        <v>44579</v>
      </c>
      <c r="G45" s="8"/>
      <c r="H45" s="5">
        <v>813.22</v>
      </c>
      <c r="I45" s="3" t="s">
        <v>22</v>
      </c>
      <c r="J45" s="4">
        <v>44589</v>
      </c>
      <c r="K45" s="4">
        <v>44649</v>
      </c>
      <c r="L45" s="22">
        <f t="shared" ref="L45:L54" si="6">R45-K45</f>
        <v>231</v>
      </c>
      <c r="M45" s="23">
        <f t="shared" si="3"/>
        <v>291</v>
      </c>
      <c r="N45" s="44">
        <v>666.57</v>
      </c>
      <c r="O45" s="26">
        <f t="shared" si="4"/>
        <v>153977.67000000001</v>
      </c>
      <c r="P45" s="26">
        <f t="shared" si="5"/>
        <v>193971.87000000002</v>
      </c>
      <c r="Q45" s="3" t="s">
        <v>23</v>
      </c>
      <c r="R45" s="4">
        <v>44880</v>
      </c>
      <c r="S45" s="3" t="s">
        <v>344</v>
      </c>
      <c r="T45" s="6" t="s">
        <v>44</v>
      </c>
    </row>
    <row r="46" spans="1:20" ht="33.75" x14ac:dyDescent="0.25">
      <c r="A46" s="3" t="s">
        <v>345</v>
      </c>
      <c r="B46" s="3" t="s">
        <v>346</v>
      </c>
      <c r="C46" s="3" t="s">
        <v>347</v>
      </c>
      <c r="D46" s="3" t="s">
        <v>348</v>
      </c>
      <c r="E46" s="3" t="s">
        <v>349</v>
      </c>
      <c r="F46" s="4">
        <v>44728</v>
      </c>
      <c r="G46" s="3" t="s">
        <v>350</v>
      </c>
      <c r="H46" s="5">
        <v>64.08</v>
      </c>
      <c r="I46" s="3" t="s">
        <v>22</v>
      </c>
      <c r="J46" s="4">
        <v>44783</v>
      </c>
      <c r="K46" s="4">
        <v>44843</v>
      </c>
      <c r="L46" s="22">
        <f t="shared" si="6"/>
        <v>-6</v>
      </c>
      <c r="M46" s="23">
        <f t="shared" si="3"/>
        <v>54</v>
      </c>
      <c r="N46" s="44">
        <v>64.08</v>
      </c>
      <c r="O46" s="26">
        <f t="shared" si="4"/>
        <v>-384.48</v>
      </c>
      <c r="P46" s="26">
        <f t="shared" si="5"/>
        <v>3460.3199999999997</v>
      </c>
      <c r="Q46" s="3" t="s">
        <v>23</v>
      </c>
      <c r="R46" s="27">
        <v>44837</v>
      </c>
      <c r="S46" s="3" t="s">
        <v>351</v>
      </c>
      <c r="T46" s="6" t="s">
        <v>44</v>
      </c>
    </row>
    <row r="47" spans="1:20" ht="33.75" x14ac:dyDescent="0.25">
      <c r="A47" s="3" t="s">
        <v>352</v>
      </c>
      <c r="B47" s="3" t="s">
        <v>353</v>
      </c>
      <c r="C47" s="3" t="s">
        <v>354</v>
      </c>
      <c r="D47" s="3" t="s">
        <v>348</v>
      </c>
      <c r="E47" s="3" t="s">
        <v>355</v>
      </c>
      <c r="F47" s="4">
        <v>44748</v>
      </c>
      <c r="G47" s="3" t="s">
        <v>356</v>
      </c>
      <c r="H47" s="5">
        <v>4.01</v>
      </c>
      <c r="I47" s="3" t="s">
        <v>22</v>
      </c>
      <c r="J47" s="4">
        <v>44783</v>
      </c>
      <c r="K47" s="4">
        <v>44843</v>
      </c>
      <c r="L47" s="22">
        <f t="shared" si="6"/>
        <v>-6</v>
      </c>
      <c r="M47" s="23">
        <f t="shared" si="3"/>
        <v>54</v>
      </c>
      <c r="N47" s="44">
        <v>4.01</v>
      </c>
      <c r="O47" s="26">
        <f t="shared" si="4"/>
        <v>-24.06</v>
      </c>
      <c r="P47" s="26">
        <f t="shared" si="5"/>
        <v>216.54</v>
      </c>
      <c r="Q47" s="3" t="s">
        <v>23</v>
      </c>
      <c r="R47" s="27">
        <v>44837</v>
      </c>
      <c r="S47" s="3" t="s">
        <v>357</v>
      </c>
      <c r="T47" s="6" t="s">
        <v>44</v>
      </c>
    </row>
    <row r="48" spans="1:20" ht="33.75" x14ac:dyDescent="0.25">
      <c r="A48" s="3" t="s">
        <v>358</v>
      </c>
      <c r="B48" s="3" t="s">
        <v>353</v>
      </c>
      <c r="C48" s="3" t="s">
        <v>354</v>
      </c>
      <c r="D48" s="3" t="s">
        <v>348</v>
      </c>
      <c r="E48" s="3" t="s">
        <v>359</v>
      </c>
      <c r="F48" s="4">
        <v>44762</v>
      </c>
      <c r="G48" s="3" t="s">
        <v>360</v>
      </c>
      <c r="H48" s="5">
        <v>3.01</v>
      </c>
      <c r="I48" s="3" t="s">
        <v>22</v>
      </c>
      <c r="J48" s="4">
        <v>44783</v>
      </c>
      <c r="K48" s="4">
        <v>44843</v>
      </c>
      <c r="L48" s="22">
        <f t="shared" si="6"/>
        <v>-6</v>
      </c>
      <c r="M48" s="23">
        <f t="shared" si="3"/>
        <v>54</v>
      </c>
      <c r="N48" s="44">
        <v>3.01</v>
      </c>
      <c r="O48" s="26">
        <f t="shared" si="4"/>
        <v>-18.059999999999999</v>
      </c>
      <c r="P48" s="26">
        <f t="shared" si="5"/>
        <v>162.54</v>
      </c>
      <c r="Q48" s="3" t="s">
        <v>23</v>
      </c>
      <c r="R48" s="27">
        <v>44837</v>
      </c>
      <c r="S48" s="3" t="s">
        <v>357</v>
      </c>
      <c r="T48" s="6" t="s">
        <v>44</v>
      </c>
    </row>
    <row r="49" spans="1:20" ht="33.75" x14ac:dyDescent="0.25">
      <c r="A49" s="3" t="s">
        <v>361</v>
      </c>
      <c r="B49" s="3" t="s">
        <v>362</v>
      </c>
      <c r="C49" s="3" t="s">
        <v>363</v>
      </c>
      <c r="D49" s="3" t="s">
        <v>348</v>
      </c>
      <c r="E49" s="3" t="s">
        <v>364</v>
      </c>
      <c r="F49" s="4">
        <v>44769</v>
      </c>
      <c r="G49" s="3" t="s">
        <v>348</v>
      </c>
      <c r="H49" s="7">
        <v>1200</v>
      </c>
      <c r="I49" s="3" t="s">
        <v>22</v>
      </c>
      <c r="J49" s="4">
        <v>44783</v>
      </c>
      <c r="K49" s="4">
        <v>44843</v>
      </c>
      <c r="L49" s="22">
        <f t="shared" si="6"/>
        <v>-6</v>
      </c>
      <c r="M49" s="23">
        <f t="shared" si="3"/>
        <v>54</v>
      </c>
      <c r="N49" s="44">
        <v>1200</v>
      </c>
      <c r="O49" s="26">
        <f t="shared" si="4"/>
        <v>-7200</v>
      </c>
      <c r="P49" s="26">
        <f t="shared" si="5"/>
        <v>64800</v>
      </c>
      <c r="Q49" s="3" t="s">
        <v>23</v>
      </c>
      <c r="R49" s="27">
        <v>44837</v>
      </c>
      <c r="S49" s="3" t="s">
        <v>365</v>
      </c>
      <c r="T49" s="6" t="s">
        <v>44</v>
      </c>
    </row>
    <row r="50" spans="1:20" ht="33.75" x14ac:dyDescent="0.25">
      <c r="A50" s="3" t="s">
        <v>366</v>
      </c>
      <c r="B50" s="3" t="s">
        <v>353</v>
      </c>
      <c r="C50" s="3" t="s">
        <v>354</v>
      </c>
      <c r="D50" s="3" t="s">
        <v>348</v>
      </c>
      <c r="E50" s="3" t="s">
        <v>367</v>
      </c>
      <c r="F50" s="4">
        <v>44768</v>
      </c>
      <c r="G50" s="3" t="s">
        <v>360</v>
      </c>
      <c r="H50" s="5">
        <v>2.0099999999999998</v>
      </c>
      <c r="I50" s="3" t="s">
        <v>22</v>
      </c>
      <c r="J50" s="4">
        <v>44784</v>
      </c>
      <c r="K50" s="4">
        <v>44844</v>
      </c>
      <c r="L50" s="22">
        <f t="shared" si="6"/>
        <v>-7</v>
      </c>
      <c r="M50" s="23">
        <f t="shared" si="3"/>
        <v>53</v>
      </c>
      <c r="N50" s="44">
        <v>2.0099999999999998</v>
      </c>
      <c r="O50" s="26">
        <f t="shared" si="4"/>
        <v>-14.069999999999999</v>
      </c>
      <c r="P50" s="26">
        <f t="shared" si="5"/>
        <v>106.52999999999999</v>
      </c>
      <c r="Q50" s="3" t="s">
        <v>23</v>
      </c>
      <c r="R50" s="27">
        <v>44837</v>
      </c>
      <c r="S50" s="3" t="s">
        <v>357</v>
      </c>
      <c r="T50" s="6" t="s">
        <v>44</v>
      </c>
    </row>
    <row r="51" spans="1:20" ht="33.75" x14ac:dyDescent="0.25">
      <c r="A51" s="3" t="s">
        <v>368</v>
      </c>
      <c r="B51" s="3" t="s">
        <v>369</v>
      </c>
      <c r="C51" s="3" t="s">
        <v>370</v>
      </c>
      <c r="D51" s="3" t="s">
        <v>348</v>
      </c>
      <c r="E51" s="3" t="s">
        <v>371</v>
      </c>
      <c r="F51" s="4">
        <v>44784</v>
      </c>
      <c r="G51" s="3" t="s">
        <v>372</v>
      </c>
      <c r="H51" s="5">
        <v>386.64</v>
      </c>
      <c r="I51" s="3" t="s">
        <v>22</v>
      </c>
      <c r="J51" s="4">
        <v>44796</v>
      </c>
      <c r="K51" s="4">
        <v>44856</v>
      </c>
      <c r="L51" s="22">
        <f t="shared" si="6"/>
        <v>51</v>
      </c>
      <c r="M51" s="23">
        <f t="shared" si="3"/>
        <v>111</v>
      </c>
      <c r="N51" s="44">
        <v>386.64</v>
      </c>
      <c r="O51" s="26">
        <f t="shared" si="4"/>
        <v>19718.64</v>
      </c>
      <c r="P51" s="26">
        <f t="shared" si="5"/>
        <v>42917.04</v>
      </c>
      <c r="Q51" s="3" t="s">
        <v>23</v>
      </c>
      <c r="R51" s="4">
        <v>44907</v>
      </c>
      <c r="S51" s="3" t="s">
        <v>373</v>
      </c>
      <c r="T51" s="6" t="s">
        <v>44</v>
      </c>
    </row>
    <row r="52" spans="1:20" ht="33.75" x14ac:dyDescent="0.25">
      <c r="A52" s="3" t="s">
        <v>374</v>
      </c>
      <c r="B52" s="3" t="s">
        <v>369</v>
      </c>
      <c r="C52" s="3" t="s">
        <v>370</v>
      </c>
      <c r="D52" s="3" t="s">
        <v>348</v>
      </c>
      <c r="E52" s="3" t="s">
        <v>375</v>
      </c>
      <c r="F52" s="4">
        <v>44784</v>
      </c>
      <c r="G52" s="3" t="s">
        <v>376</v>
      </c>
      <c r="H52" s="5">
        <v>85.92</v>
      </c>
      <c r="I52" s="3" t="s">
        <v>22</v>
      </c>
      <c r="J52" s="4">
        <v>44796</v>
      </c>
      <c r="K52" s="4">
        <v>44856</v>
      </c>
      <c r="L52" s="22">
        <f t="shared" si="6"/>
        <v>51</v>
      </c>
      <c r="M52" s="23">
        <f t="shared" si="3"/>
        <v>111</v>
      </c>
      <c r="N52" s="44">
        <v>85.92</v>
      </c>
      <c r="O52" s="26">
        <f t="shared" si="4"/>
        <v>4381.92</v>
      </c>
      <c r="P52" s="26">
        <f t="shared" si="5"/>
        <v>9537.1200000000008</v>
      </c>
      <c r="Q52" s="3" t="s">
        <v>23</v>
      </c>
      <c r="R52" s="4">
        <v>44907</v>
      </c>
      <c r="S52" s="3" t="s">
        <v>373</v>
      </c>
      <c r="T52" s="6" t="s">
        <v>44</v>
      </c>
    </row>
    <row r="53" spans="1:20" ht="33.75" x14ac:dyDescent="0.25">
      <c r="A53" s="3" t="s">
        <v>377</v>
      </c>
      <c r="B53" s="3" t="s">
        <v>369</v>
      </c>
      <c r="C53" s="3" t="s">
        <v>370</v>
      </c>
      <c r="D53" s="3" t="s">
        <v>348</v>
      </c>
      <c r="E53" s="3" t="s">
        <v>378</v>
      </c>
      <c r="F53" s="4">
        <v>44784</v>
      </c>
      <c r="G53" s="3" t="s">
        <v>379</v>
      </c>
      <c r="H53" s="5">
        <v>128.88</v>
      </c>
      <c r="I53" s="3" t="s">
        <v>22</v>
      </c>
      <c r="J53" s="4">
        <v>44796</v>
      </c>
      <c r="K53" s="4">
        <v>44856</v>
      </c>
      <c r="L53" s="22">
        <f t="shared" si="6"/>
        <v>51</v>
      </c>
      <c r="M53" s="23">
        <f t="shared" si="3"/>
        <v>111</v>
      </c>
      <c r="N53" s="44">
        <v>128.88</v>
      </c>
      <c r="O53" s="26">
        <f t="shared" si="4"/>
        <v>6572.88</v>
      </c>
      <c r="P53" s="26">
        <f t="shared" si="5"/>
        <v>14305.68</v>
      </c>
      <c r="Q53" s="3" t="s">
        <v>23</v>
      </c>
      <c r="R53" s="4">
        <v>44907</v>
      </c>
      <c r="S53" s="3" t="s">
        <v>373</v>
      </c>
      <c r="T53" s="6" t="s">
        <v>44</v>
      </c>
    </row>
    <row r="54" spans="1:20" ht="33.75" x14ac:dyDescent="0.25">
      <c r="A54" s="3" t="s">
        <v>380</v>
      </c>
      <c r="B54" s="3" t="s">
        <v>381</v>
      </c>
      <c r="C54" s="3" t="s">
        <v>382</v>
      </c>
      <c r="D54" s="3" t="s">
        <v>383</v>
      </c>
      <c r="E54" s="3" t="s">
        <v>384</v>
      </c>
      <c r="F54" s="4">
        <v>44791</v>
      </c>
      <c r="G54" s="3" t="s">
        <v>385</v>
      </c>
      <c r="H54" s="5">
        <v>449.01</v>
      </c>
      <c r="I54" s="3" t="s">
        <v>22</v>
      </c>
      <c r="J54" s="4">
        <v>44797</v>
      </c>
      <c r="K54" s="4">
        <v>44857</v>
      </c>
      <c r="L54" s="22">
        <f t="shared" si="6"/>
        <v>1</v>
      </c>
      <c r="M54" s="23">
        <f t="shared" si="3"/>
        <v>61</v>
      </c>
      <c r="N54" s="44">
        <v>449.01</v>
      </c>
      <c r="O54" s="26">
        <f t="shared" si="4"/>
        <v>449.01</v>
      </c>
      <c r="P54" s="26">
        <f t="shared" si="5"/>
        <v>27389.61</v>
      </c>
      <c r="Q54" s="3" t="s">
        <v>23</v>
      </c>
      <c r="R54" s="27">
        <v>44858</v>
      </c>
      <c r="S54" s="3" t="s">
        <v>386</v>
      </c>
      <c r="T54" s="6" t="s">
        <v>44</v>
      </c>
    </row>
    <row r="55" spans="1:20" ht="33.75" x14ac:dyDescent="0.25">
      <c r="A55" s="3" t="s">
        <v>387</v>
      </c>
      <c r="B55" s="3" t="s">
        <v>388</v>
      </c>
      <c r="C55" s="3" t="s">
        <v>389</v>
      </c>
      <c r="D55" s="3" t="s">
        <v>19</v>
      </c>
      <c r="E55" s="3" t="s">
        <v>390</v>
      </c>
      <c r="F55" s="4">
        <v>44770</v>
      </c>
      <c r="G55" s="3" t="s">
        <v>391</v>
      </c>
      <c r="H55" s="5">
        <v>349.91</v>
      </c>
      <c r="I55" s="3" t="s">
        <v>22</v>
      </c>
      <c r="J55" s="4">
        <v>44797</v>
      </c>
      <c r="K55" s="4">
        <v>44857</v>
      </c>
      <c r="L55" s="22">
        <v>0</v>
      </c>
      <c r="M55" s="23">
        <f t="shared" si="3"/>
        <v>60</v>
      </c>
      <c r="N55" s="44">
        <v>349.91</v>
      </c>
      <c r="O55" s="26">
        <f t="shared" si="4"/>
        <v>0</v>
      </c>
      <c r="P55" s="26">
        <f t="shared" si="5"/>
        <v>20994.600000000002</v>
      </c>
      <c r="Q55" s="3" t="s">
        <v>23</v>
      </c>
      <c r="R55" s="4">
        <v>44901</v>
      </c>
      <c r="S55" s="3" t="s">
        <v>392</v>
      </c>
      <c r="T55" s="6" t="s">
        <v>44</v>
      </c>
    </row>
    <row r="56" spans="1:20" ht="33.75" x14ac:dyDescent="0.25">
      <c r="A56" s="3" t="s">
        <v>393</v>
      </c>
      <c r="B56" s="3" t="s">
        <v>394</v>
      </c>
      <c r="C56" s="3" t="s">
        <v>395</v>
      </c>
      <c r="D56" s="3" t="s">
        <v>348</v>
      </c>
      <c r="E56" s="3" t="s">
        <v>396</v>
      </c>
      <c r="F56" s="4">
        <v>44784</v>
      </c>
      <c r="G56" s="3" t="s">
        <v>397</v>
      </c>
      <c r="H56" s="7">
        <v>6900</v>
      </c>
      <c r="I56" s="3" t="s">
        <v>22</v>
      </c>
      <c r="J56" s="4">
        <v>44798</v>
      </c>
      <c r="K56" s="4">
        <v>44858</v>
      </c>
      <c r="L56" s="22">
        <f t="shared" ref="L56:L84" si="7">R56-K56</f>
        <v>0</v>
      </c>
      <c r="M56" s="23">
        <f t="shared" si="3"/>
        <v>60</v>
      </c>
      <c r="N56" s="44">
        <v>6900</v>
      </c>
      <c r="O56" s="26">
        <f t="shared" si="4"/>
        <v>0</v>
      </c>
      <c r="P56" s="26">
        <f t="shared" si="5"/>
        <v>414000</v>
      </c>
      <c r="Q56" s="3" t="s">
        <v>23</v>
      </c>
      <c r="R56" s="27">
        <v>44858</v>
      </c>
      <c r="S56" s="3" t="s">
        <v>398</v>
      </c>
      <c r="T56" s="6" t="s">
        <v>44</v>
      </c>
    </row>
    <row r="57" spans="1:20" ht="33.75" x14ac:dyDescent="0.25">
      <c r="A57" s="3" t="s">
        <v>399</v>
      </c>
      <c r="B57" s="3" t="s">
        <v>362</v>
      </c>
      <c r="C57" s="3" t="s">
        <v>363</v>
      </c>
      <c r="D57" s="3" t="s">
        <v>348</v>
      </c>
      <c r="E57" s="3" t="s">
        <v>400</v>
      </c>
      <c r="F57" s="4">
        <v>44799</v>
      </c>
      <c r="G57" s="3" t="s">
        <v>348</v>
      </c>
      <c r="H57" s="7">
        <v>800</v>
      </c>
      <c r="I57" s="3" t="s">
        <v>22</v>
      </c>
      <c r="J57" s="4">
        <v>44809</v>
      </c>
      <c r="K57" s="4">
        <v>44869</v>
      </c>
      <c r="L57" s="22">
        <f t="shared" si="7"/>
        <v>-29</v>
      </c>
      <c r="M57" s="23">
        <f t="shared" si="3"/>
        <v>31</v>
      </c>
      <c r="N57" s="44">
        <v>800</v>
      </c>
      <c r="O57" s="26">
        <f t="shared" si="4"/>
        <v>-23200</v>
      </c>
      <c r="P57" s="26">
        <f t="shared" si="5"/>
        <v>24800</v>
      </c>
      <c r="Q57" s="3" t="s">
        <v>23</v>
      </c>
      <c r="R57" s="4">
        <v>44840</v>
      </c>
      <c r="S57" s="3" t="s">
        <v>401</v>
      </c>
      <c r="T57" s="6" t="s">
        <v>44</v>
      </c>
    </row>
    <row r="58" spans="1:20" ht="33.75" x14ac:dyDescent="0.25">
      <c r="A58" s="3" t="s">
        <v>402</v>
      </c>
      <c r="B58" s="3" t="s">
        <v>403</v>
      </c>
      <c r="C58" s="3" t="s">
        <v>404</v>
      </c>
      <c r="D58" s="3" t="s">
        <v>348</v>
      </c>
      <c r="E58" s="3" t="s">
        <v>405</v>
      </c>
      <c r="F58" s="4">
        <v>44802</v>
      </c>
      <c r="G58" s="3" t="s">
        <v>406</v>
      </c>
      <c r="H58" s="7">
        <v>8454</v>
      </c>
      <c r="I58" s="3" t="s">
        <v>22</v>
      </c>
      <c r="J58" s="4">
        <v>44809</v>
      </c>
      <c r="K58" s="4">
        <v>44869</v>
      </c>
      <c r="L58" s="22">
        <f t="shared" si="7"/>
        <v>-11</v>
      </c>
      <c r="M58" s="23">
        <f t="shared" si="3"/>
        <v>49</v>
      </c>
      <c r="N58" s="44">
        <v>8454</v>
      </c>
      <c r="O58" s="26">
        <f t="shared" si="4"/>
        <v>-92994</v>
      </c>
      <c r="P58" s="26">
        <f t="shared" si="5"/>
        <v>414246</v>
      </c>
      <c r="Q58" s="3" t="s">
        <v>23</v>
      </c>
      <c r="R58" s="27">
        <v>44858</v>
      </c>
      <c r="S58" s="3" t="s">
        <v>407</v>
      </c>
      <c r="T58" s="6" t="s">
        <v>44</v>
      </c>
    </row>
    <row r="59" spans="1:20" ht="33.75" x14ac:dyDescent="0.25">
      <c r="A59" s="3" t="s">
        <v>408</v>
      </c>
      <c r="B59" s="3" t="s">
        <v>409</v>
      </c>
      <c r="C59" s="3" t="s">
        <v>410</v>
      </c>
      <c r="D59" s="3" t="s">
        <v>348</v>
      </c>
      <c r="E59" s="3" t="s">
        <v>411</v>
      </c>
      <c r="F59" s="4">
        <v>44802</v>
      </c>
      <c r="G59" s="3" t="s">
        <v>412</v>
      </c>
      <c r="H59" s="7">
        <v>583</v>
      </c>
      <c r="I59" s="3" t="s">
        <v>22</v>
      </c>
      <c r="J59" s="4">
        <v>44810</v>
      </c>
      <c r="K59" s="4">
        <v>44870</v>
      </c>
      <c r="L59" s="22">
        <f t="shared" si="7"/>
        <v>-12</v>
      </c>
      <c r="M59" s="23">
        <f t="shared" si="3"/>
        <v>48</v>
      </c>
      <c r="N59" s="44">
        <v>583</v>
      </c>
      <c r="O59" s="26">
        <f t="shared" si="4"/>
        <v>-6996</v>
      </c>
      <c r="P59" s="26">
        <f t="shared" si="5"/>
        <v>27984</v>
      </c>
      <c r="Q59" s="3" t="s">
        <v>23</v>
      </c>
      <c r="R59" s="27">
        <v>44858</v>
      </c>
      <c r="S59" s="3" t="s">
        <v>413</v>
      </c>
      <c r="T59" s="6" t="s">
        <v>44</v>
      </c>
    </row>
    <row r="60" spans="1:20" ht="33.75" x14ac:dyDescent="0.25">
      <c r="A60" s="3" t="s">
        <v>414</v>
      </c>
      <c r="B60" s="3" t="s">
        <v>415</v>
      </c>
      <c r="C60" s="3" t="s">
        <v>416</v>
      </c>
      <c r="D60" s="3" t="s">
        <v>348</v>
      </c>
      <c r="E60" s="3" t="s">
        <v>417</v>
      </c>
      <c r="F60" s="4">
        <v>44810</v>
      </c>
      <c r="G60" s="3" t="s">
        <v>418</v>
      </c>
      <c r="H60" s="5">
        <v>1344.73</v>
      </c>
      <c r="I60" s="3" t="s">
        <v>22</v>
      </c>
      <c r="J60" s="4">
        <v>44813</v>
      </c>
      <c r="K60" s="4">
        <v>44873</v>
      </c>
      <c r="L60" s="22">
        <f t="shared" si="7"/>
        <v>23</v>
      </c>
      <c r="M60" s="23">
        <f t="shared" si="3"/>
        <v>83</v>
      </c>
      <c r="N60" s="44">
        <v>1344.73</v>
      </c>
      <c r="O60" s="26">
        <f t="shared" si="4"/>
        <v>30928.79</v>
      </c>
      <c r="P60" s="26">
        <f t="shared" si="5"/>
        <v>111612.59</v>
      </c>
      <c r="Q60" s="3" t="s">
        <v>23</v>
      </c>
      <c r="R60" s="27">
        <v>44896</v>
      </c>
      <c r="S60" s="3" t="s">
        <v>419</v>
      </c>
      <c r="T60" s="6" t="s">
        <v>44</v>
      </c>
    </row>
    <row r="61" spans="1:20" ht="33.75" x14ac:dyDescent="0.25">
      <c r="A61" s="3" t="s">
        <v>420</v>
      </c>
      <c r="B61" s="3" t="s">
        <v>346</v>
      </c>
      <c r="C61" s="3" t="s">
        <v>347</v>
      </c>
      <c r="D61" s="3" t="s">
        <v>348</v>
      </c>
      <c r="E61" s="3" t="s">
        <v>421</v>
      </c>
      <c r="F61" s="4">
        <v>44810</v>
      </c>
      <c r="G61" s="3" t="s">
        <v>422</v>
      </c>
      <c r="H61" s="5">
        <v>38.700000000000003</v>
      </c>
      <c r="I61" s="3" t="s">
        <v>22</v>
      </c>
      <c r="J61" s="4">
        <v>44813</v>
      </c>
      <c r="K61" s="4">
        <v>44873</v>
      </c>
      <c r="L61" s="22">
        <f t="shared" si="7"/>
        <v>23</v>
      </c>
      <c r="M61" s="23">
        <f t="shared" si="3"/>
        <v>83</v>
      </c>
      <c r="N61" s="44">
        <v>38.700000000000003</v>
      </c>
      <c r="O61" s="26">
        <f t="shared" si="4"/>
        <v>890.1</v>
      </c>
      <c r="P61" s="26">
        <f t="shared" si="5"/>
        <v>3212.1000000000004</v>
      </c>
      <c r="Q61" s="3" t="s">
        <v>23</v>
      </c>
      <c r="R61" s="27">
        <v>44896</v>
      </c>
      <c r="S61" s="3" t="s">
        <v>423</v>
      </c>
      <c r="T61" s="6" t="s">
        <v>44</v>
      </c>
    </row>
    <row r="62" spans="1:20" ht="33.75" x14ac:dyDescent="0.25">
      <c r="A62" s="3" t="s">
        <v>424</v>
      </c>
      <c r="B62" s="3" t="s">
        <v>425</v>
      </c>
      <c r="C62" s="3" t="s">
        <v>426</v>
      </c>
      <c r="D62" s="3" t="s">
        <v>383</v>
      </c>
      <c r="E62" s="3" t="s">
        <v>427</v>
      </c>
      <c r="F62" s="4">
        <v>44797</v>
      </c>
      <c r="G62" s="3" t="s">
        <v>383</v>
      </c>
      <c r="H62" s="5">
        <v>47.8</v>
      </c>
      <c r="I62" s="3" t="s">
        <v>22</v>
      </c>
      <c r="J62" s="4">
        <v>44816</v>
      </c>
      <c r="K62" s="4">
        <v>44876</v>
      </c>
      <c r="L62" s="22">
        <f t="shared" si="7"/>
        <v>-31</v>
      </c>
      <c r="M62" s="23">
        <f t="shared" si="3"/>
        <v>29</v>
      </c>
      <c r="N62" s="44">
        <v>47.8</v>
      </c>
      <c r="O62" s="26">
        <f t="shared" si="4"/>
        <v>-1481.8</v>
      </c>
      <c r="P62" s="26">
        <f t="shared" si="5"/>
        <v>1386.1999999999998</v>
      </c>
      <c r="Q62" s="3" t="s">
        <v>23</v>
      </c>
      <c r="R62" s="4">
        <v>44845</v>
      </c>
      <c r="S62" s="3" t="s">
        <v>428</v>
      </c>
      <c r="T62" s="6" t="s">
        <v>44</v>
      </c>
    </row>
    <row r="63" spans="1:20" ht="33.75" x14ac:dyDescent="0.25">
      <c r="A63" s="3" t="s">
        <v>429</v>
      </c>
      <c r="B63" s="3" t="s">
        <v>425</v>
      </c>
      <c r="C63" s="3" t="s">
        <v>426</v>
      </c>
      <c r="D63" s="3" t="s">
        <v>383</v>
      </c>
      <c r="E63" s="3" t="s">
        <v>430</v>
      </c>
      <c r="F63" s="4">
        <v>44797</v>
      </c>
      <c r="G63" s="3" t="s">
        <v>383</v>
      </c>
      <c r="H63" s="7">
        <v>96</v>
      </c>
      <c r="I63" s="3" t="s">
        <v>22</v>
      </c>
      <c r="J63" s="4">
        <v>44816</v>
      </c>
      <c r="K63" s="4">
        <v>44876</v>
      </c>
      <c r="L63" s="22">
        <f t="shared" si="7"/>
        <v>-31</v>
      </c>
      <c r="M63" s="23">
        <f t="shared" si="3"/>
        <v>29</v>
      </c>
      <c r="N63" s="44">
        <v>96</v>
      </c>
      <c r="O63" s="26">
        <f t="shared" si="4"/>
        <v>-2976</v>
      </c>
      <c r="P63" s="26">
        <f t="shared" si="5"/>
        <v>2784</v>
      </c>
      <c r="Q63" s="3" t="s">
        <v>23</v>
      </c>
      <c r="R63" s="4">
        <v>44845</v>
      </c>
      <c r="S63" s="3" t="s">
        <v>428</v>
      </c>
      <c r="T63" s="6" t="s">
        <v>44</v>
      </c>
    </row>
    <row r="64" spans="1:20" ht="33.75" x14ac:dyDescent="0.25">
      <c r="A64" s="3" t="s">
        <v>431</v>
      </c>
      <c r="B64" s="3" t="s">
        <v>369</v>
      </c>
      <c r="C64" s="3" t="s">
        <v>370</v>
      </c>
      <c r="D64" s="3" t="s">
        <v>348</v>
      </c>
      <c r="E64" s="3" t="s">
        <v>432</v>
      </c>
      <c r="F64" s="4">
        <v>44810</v>
      </c>
      <c r="G64" s="3" t="s">
        <v>433</v>
      </c>
      <c r="H64" s="5">
        <v>816.24</v>
      </c>
      <c r="I64" s="3" t="s">
        <v>22</v>
      </c>
      <c r="J64" s="4">
        <v>44824</v>
      </c>
      <c r="K64" s="4">
        <v>44884</v>
      </c>
      <c r="L64" s="22">
        <f t="shared" si="7"/>
        <v>23</v>
      </c>
      <c r="M64" s="23">
        <f t="shared" si="3"/>
        <v>83</v>
      </c>
      <c r="N64" s="44">
        <v>816.24</v>
      </c>
      <c r="O64" s="26">
        <f t="shared" si="4"/>
        <v>18773.52</v>
      </c>
      <c r="P64" s="26">
        <f t="shared" si="5"/>
        <v>67747.92</v>
      </c>
      <c r="Q64" s="3" t="s">
        <v>23</v>
      </c>
      <c r="R64" s="4">
        <v>44907</v>
      </c>
      <c r="S64" s="3" t="s">
        <v>373</v>
      </c>
      <c r="T64" s="6" t="s">
        <v>44</v>
      </c>
    </row>
    <row r="65" spans="1:20" ht="33.75" x14ac:dyDescent="0.25">
      <c r="A65" s="3" t="s">
        <v>434</v>
      </c>
      <c r="B65" s="3" t="s">
        <v>369</v>
      </c>
      <c r="C65" s="3" t="s">
        <v>370</v>
      </c>
      <c r="D65" s="3" t="s">
        <v>348</v>
      </c>
      <c r="E65" s="3" t="s">
        <v>435</v>
      </c>
      <c r="F65" s="4">
        <v>44810</v>
      </c>
      <c r="G65" s="3" t="s">
        <v>348</v>
      </c>
      <c r="H65" s="5">
        <v>322.2</v>
      </c>
      <c r="I65" s="3" t="s">
        <v>22</v>
      </c>
      <c r="J65" s="4">
        <v>44824</v>
      </c>
      <c r="K65" s="4">
        <v>44884</v>
      </c>
      <c r="L65" s="22">
        <f t="shared" si="7"/>
        <v>-29</v>
      </c>
      <c r="M65" s="23">
        <f t="shared" si="3"/>
        <v>31</v>
      </c>
      <c r="N65" s="44">
        <v>322.2</v>
      </c>
      <c r="O65" s="26">
        <f t="shared" si="4"/>
        <v>-9343.7999999999993</v>
      </c>
      <c r="P65" s="26">
        <f t="shared" si="5"/>
        <v>9988.1999999999989</v>
      </c>
      <c r="Q65" s="3" t="s">
        <v>23</v>
      </c>
      <c r="R65" s="4">
        <v>44855</v>
      </c>
      <c r="S65" s="3" t="s">
        <v>436</v>
      </c>
      <c r="T65" s="6" t="s">
        <v>44</v>
      </c>
    </row>
    <row r="66" spans="1:20" ht="33.75" x14ac:dyDescent="0.25">
      <c r="A66" s="3" t="s">
        <v>437</v>
      </c>
      <c r="B66" s="3" t="s">
        <v>369</v>
      </c>
      <c r="C66" s="3" t="s">
        <v>370</v>
      </c>
      <c r="D66" s="3" t="s">
        <v>348</v>
      </c>
      <c r="E66" s="3" t="s">
        <v>438</v>
      </c>
      <c r="F66" s="4">
        <v>44810</v>
      </c>
      <c r="G66" s="3" t="s">
        <v>348</v>
      </c>
      <c r="H66" s="5">
        <v>322.2</v>
      </c>
      <c r="I66" s="3" t="s">
        <v>22</v>
      </c>
      <c r="J66" s="4">
        <v>44824</v>
      </c>
      <c r="K66" s="4">
        <v>44884</v>
      </c>
      <c r="L66" s="22">
        <f t="shared" si="7"/>
        <v>-29</v>
      </c>
      <c r="M66" s="23">
        <f t="shared" si="3"/>
        <v>31</v>
      </c>
      <c r="N66" s="44">
        <v>322.2</v>
      </c>
      <c r="O66" s="26">
        <f t="shared" si="4"/>
        <v>-9343.7999999999993</v>
      </c>
      <c r="P66" s="26">
        <f t="shared" si="5"/>
        <v>9988.1999999999989</v>
      </c>
      <c r="Q66" s="3" t="s">
        <v>23</v>
      </c>
      <c r="R66" s="4">
        <v>44855</v>
      </c>
      <c r="S66" s="3" t="s">
        <v>436</v>
      </c>
      <c r="T66" s="6" t="s">
        <v>44</v>
      </c>
    </row>
    <row r="67" spans="1:20" ht="33.75" x14ac:dyDescent="0.25">
      <c r="A67" s="3" t="s">
        <v>439</v>
      </c>
      <c r="B67" s="3" t="s">
        <v>369</v>
      </c>
      <c r="C67" s="3" t="s">
        <v>370</v>
      </c>
      <c r="D67" s="3" t="s">
        <v>348</v>
      </c>
      <c r="E67" s="3" t="s">
        <v>440</v>
      </c>
      <c r="F67" s="4">
        <v>44810</v>
      </c>
      <c r="G67" s="3" t="s">
        <v>348</v>
      </c>
      <c r="H67" s="7">
        <v>537</v>
      </c>
      <c r="I67" s="3" t="s">
        <v>22</v>
      </c>
      <c r="J67" s="4">
        <v>44824</v>
      </c>
      <c r="K67" s="4">
        <v>44884</v>
      </c>
      <c r="L67" s="22">
        <f t="shared" si="7"/>
        <v>-29</v>
      </c>
      <c r="M67" s="23">
        <f t="shared" si="3"/>
        <v>31</v>
      </c>
      <c r="N67" s="44">
        <v>537</v>
      </c>
      <c r="O67" s="26">
        <f t="shared" si="4"/>
        <v>-15573</v>
      </c>
      <c r="P67" s="26">
        <f t="shared" si="5"/>
        <v>16647</v>
      </c>
      <c r="Q67" s="3" t="s">
        <v>23</v>
      </c>
      <c r="R67" s="4">
        <v>44855</v>
      </c>
      <c r="S67" s="3" t="s">
        <v>436</v>
      </c>
      <c r="T67" s="6" t="s">
        <v>44</v>
      </c>
    </row>
    <row r="68" spans="1:20" ht="33.75" x14ac:dyDescent="0.25">
      <c r="A68" s="3" t="s">
        <v>441</v>
      </c>
      <c r="B68" s="3" t="s">
        <v>369</v>
      </c>
      <c r="C68" s="3" t="s">
        <v>370</v>
      </c>
      <c r="D68" s="3" t="s">
        <v>348</v>
      </c>
      <c r="E68" s="3" t="s">
        <v>442</v>
      </c>
      <c r="F68" s="4">
        <v>44810</v>
      </c>
      <c r="G68" s="3" t="s">
        <v>348</v>
      </c>
      <c r="H68" s="5">
        <v>429.6</v>
      </c>
      <c r="I68" s="3" t="s">
        <v>22</v>
      </c>
      <c r="J68" s="4">
        <v>44824</v>
      </c>
      <c r="K68" s="4">
        <v>44884</v>
      </c>
      <c r="L68" s="22">
        <f t="shared" si="7"/>
        <v>-29</v>
      </c>
      <c r="M68" s="23">
        <f t="shared" ref="M68:M99" si="8">+I68+L68</f>
        <v>31</v>
      </c>
      <c r="N68" s="44">
        <v>429.6</v>
      </c>
      <c r="O68" s="26">
        <f t="shared" ref="O68:O99" si="9">N68*L68</f>
        <v>-12458.400000000001</v>
      </c>
      <c r="P68" s="26">
        <f t="shared" ref="P68:P99" si="10">N68*M68</f>
        <v>13317.6</v>
      </c>
      <c r="Q68" s="3" t="s">
        <v>23</v>
      </c>
      <c r="R68" s="4">
        <v>44855</v>
      </c>
      <c r="S68" s="3" t="s">
        <v>436</v>
      </c>
      <c r="T68" s="6" t="s">
        <v>44</v>
      </c>
    </row>
    <row r="69" spans="1:20" ht="33.75" x14ac:dyDescent="0.25">
      <c r="A69" s="3" t="s">
        <v>443</v>
      </c>
      <c r="B69" s="3" t="s">
        <v>444</v>
      </c>
      <c r="C69" s="3" t="s">
        <v>445</v>
      </c>
      <c r="D69" s="3" t="s">
        <v>348</v>
      </c>
      <c r="E69" s="3" t="s">
        <v>446</v>
      </c>
      <c r="F69" s="4">
        <v>44763</v>
      </c>
      <c r="G69" s="3" t="s">
        <v>447</v>
      </c>
      <c r="H69" s="7">
        <v>3375</v>
      </c>
      <c r="I69" s="3" t="s">
        <v>22</v>
      </c>
      <c r="J69" s="4">
        <v>44826</v>
      </c>
      <c r="K69" s="4">
        <v>44886</v>
      </c>
      <c r="L69" s="22">
        <f t="shared" si="7"/>
        <v>-49</v>
      </c>
      <c r="M69" s="23">
        <f t="shared" si="8"/>
        <v>11</v>
      </c>
      <c r="N69" s="44">
        <v>3375</v>
      </c>
      <c r="O69" s="26">
        <f t="shared" si="9"/>
        <v>-165375</v>
      </c>
      <c r="P69" s="26">
        <f t="shared" si="10"/>
        <v>37125</v>
      </c>
      <c r="Q69" s="3" t="s">
        <v>23</v>
      </c>
      <c r="R69" s="27">
        <v>44837</v>
      </c>
      <c r="S69" s="3" t="s">
        <v>448</v>
      </c>
      <c r="T69" s="6" t="s">
        <v>44</v>
      </c>
    </row>
    <row r="70" spans="1:20" ht="33.75" x14ac:dyDescent="0.25">
      <c r="A70" s="3" t="s">
        <v>449</v>
      </c>
      <c r="B70" s="3" t="s">
        <v>362</v>
      </c>
      <c r="C70" s="3" t="s">
        <v>363</v>
      </c>
      <c r="D70" s="3" t="s">
        <v>348</v>
      </c>
      <c r="E70" s="3" t="s">
        <v>450</v>
      </c>
      <c r="F70" s="4">
        <v>44825</v>
      </c>
      <c r="G70" s="3" t="s">
        <v>348</v>
      </c>
      <c r="H70" s="7">
        <v>2300</v>
      </c>
      <c r="I70" s="3" t="s">
        <v>22</v>
      </c>
      <c r="J70" s="4">
        <v>44833</v>
      </c>
      <c r="K70" s="4">
        <v>44893</v>
      </c>
      <c r="L70" s="22">
        <f t="shared" si="7"/>
        <v>-4</v>
      </c>
      <c r="M70" s="23">
        <f t="shared" si="8"/>
        <v>56</v>
      </c>
      <c r="N70" s="44">
        <v>2300</v>
      </c>
      <c r="O70" s="26">
        <f t="shared" si="9"/>
        <v>-9200</v>
      </c>
      <c r="P70" s="26">
        <f t="shared" si="10"/>
        <v>128800</v>
      </c>
      <c r="Q70" s="3" t="s">
        <v>23</v>
      </c>
      <c r="R70" s="4">
        <v>44889</v>
      </c>
      <c r="S70" s="3" t="s">
        <v>451</v>
      </c>
      <c r="T70" s="6" t="s">
        <v>44</v>
      </c>
    </row>
    <row r="71" spans="1:20" ht="33.75" x14ac:dyDescent="0.25">
      <c r="A71" s="3" t="s">
        <v>452</v>
      </c>
      <c r="B71" s="3" t="s">
        <v>369</v>
      </c>
      <c r="C71" s="3" t="s">
        <v>370</v>
      </c>
      <c r="D71" s="3" t="s">
        <v>348</v>
      </c>
      <c r="E71" s="3" t="s">
        <v>453</v>
      </c>
      <c r="F71" s="4">
        <v>44823</v>
      </c>
      <c r="G71" s="3" t="s">
        <v>454</v>
      </c>
      <c r="H71" s="5">
        <v>85.92</v>
      </c>
      <c r="I71" s="3" t="s">
        <v>22</v>
      </c>
      <c r="J71" s="4">
        <v>44834</v>
      </c>
      <c r="K71" s="4">
        <v>44894</v>
      </c>
      <c r="L71" s="22">
        <f t="shared" si="7"/>
        <v>13</v>
      </c>
      <c r="M71" s="23">
        <f t="shared" si="8"/>
        <v>73</v>
      </c>
      <c r="N71" s="44">
        <v>85.92</v>
      </c>
      <c r="O71" s="26">
        <f t="shared" si="9"/>
        <v>1116.96</v>
      </c>
      <c r="P71" s="26">
        <f t="shared" si="10"/>
        <v>6272.16</v>
      </c>
      <c r="Q71" s="3" t="s">
        <v>23</v>
      </c>
      <c r="R71" s="4">
        <v>44907</v>
      </c>
      <c r="S71" s="3" t="s">
        <v>373</v>
      </c>
      <c r="T71" s="6" t="s">
        <v>44</v>
      </c>
    </row>
    <row r="72" spans="1:20" ht="33.75" x14ac:dyDescent="0.25">
      <c r="A72" s="3" t="s">
        <v>455</v>
      </c>
      <c r="B72" s="3" t="s">
        <v>369</v>
      </c>
      <c r="C72" s="3" t="s">
        <v>370</v>
      </c>
      <c r="D72" s="3" t="s">
        <v>348</v>
      </c>
      <c r="E72" s="3" t="s">
        <v>456</v>
      </c>
      <c r="F72" s="4">
        <v>44823</v>
      </c>
      <c r="G72" s="3" t="s">
        <v>457</v>
      </c>
      <c r="H72" s="5">
        <v>171.84</v>
      </c>
      <c r="I72" s="3" t="s">
        <v>22</v>
      </c>
      <c r="J72" s="4">
        <v>44834</v>
      </c>
      <c r="K72" s="4">
        <v>44894</v>
      </c>
      <c r="L72" s="22">
        <f t="shared" si="7"/>
        <v>13</v>
      </c>
      <c r="M72" s="23">
        <f t="shared" si="8"/>
        <v>73</v>
      </c>
      <c r="N72" s="44">
        <v>171.84</v>
      </c>
      <c r="O72" s="26">
        <f t="shared" si="9"/>
        <v>2233.92</v>
      </c>
      <c r="P72" s="26">
        <f t="shared" si="10"/>
        <v>12544.32</v>
      </c>
      <c r="Q72" s="3" t="s">
        <v>23</v>
      </c>
      <c r="R72" s="4">
        <v>44907</v>
      </c>
      <c r="S72" s="3" t="s">
        <v>373</v>
      </c>
      <c r="T72" s="6" t="s">
        <v>44</v>
      </c>
    </row>
    <row r="73" spans="1:20" ht="33.75" x14ac:dyDescent="0.25">
      <c r="A73" s="3" t="s">
        <v>458</v>
      </c>
      <c r="B73" s="3" t="s">
        <v>369</v>
      </c>
      <c r="C73" s="3" t="s">
        <v>370</v>
      </c>
      <c r="D73" s="3" t="s">
        <v>348</v>
      </c>
      <c r="E73" s="3" t="s">
        <v>459</v>
      </c>
      <c r="F73" s="4">
        <v>44824</v>
      </c>
      <c r="G73" s="3" t="s">
        <v>460</v>
      </c>
      <c r="H73" s="5">
        <v>85.92</v>
      </c>
      <c r="I73" s="3" t="s">
        <v>22</v>
      </c>
      <c r="J73" s="4">
        <v>44834</v>
      </c>
      <c r="K73" s="4">
        <v>44894</v>
      </c>
      <c r="L73" s="22">
        <f t="shared" si="7"/>
        <v>13</v>
      </c>
      <c r="M73" s="23">
        <f t="shared" si="8"/>
        <v>73</v>
      </c>
      <c r="N73" s="44">
        <v>85.92</v>
      </c>
      <c r="O73" s="26">
        <f t="shared" si="9"/>
        <v>1116.96</v>
      </c>
      <c r="P73" s="26">
        <f t="shared" si="10"/>
        <v>6272.16</v>
      </c>
      <c r="Q73" s="3" t="s">
        <v>23</v>
      </c>
      <c r="R73" s="4">
        <v>44907</v>
      </c>
      <c r="S73" s="3" t="s">
        <v>373</v>
      </c>
      <c r="T73" s="6" t="s">
        <v>44</v>
      </c>
    </row>
    <row r="74" spans="1:20" ht="33.75" x14ac:dyDescent="0.25">
      <c r="A74" s="3" t="s">
        <v>461</v>
      </c>
      <c r="B74" s="3" t="s">
        <v>369</v>
      </c>
      <c r="C74" s="3" t="s">
        <v>370</v>
      </c>
      <c r="D74" s="3" t="s">
        <v>348</v>
      </c>
      <c r="E74" s="3" t="s">
        <v>462</v>
      </c>
      <c r="F74" s="4">
        <v>44824</v>
      </c>
      <c r="G74" s="3" t="s">
        <v>463</v>
      </c>
      <c r="H74" s="5">
        <v>579.96</v>
      </c>
      <c r="I74" s="3" t="s">
        <v>22</v>
      </c>
      <c r="J74" s="4">
        <v>44834</v>
      </c>
      <c r="K74" s="4">
        <v>44894</v>
      </c>
      <c r="L74" s="22">
        <f t="shared" si="7"/>
        <v>13</v>
      </c>
      <c r="M74" s="23">
        <f t="shared" si="8"/>
        <v>73</v>
      </c>
      <c r="N74" s="44">
        <v>579.96</v>
      </c>
      <c r="O74" s="26">
        <f t="shared" si="9"/>
        <v>7539.4800000000005</v>
      </c>
      <c r="P74" s="26">
        <f t="shared" si="10"/>
        <v>42337.08</v>
      </c>
      <c r="Q74" s="3" t="s">
        <v>23</v>
      </c>
      <c r="R74" s="4">
        <v>44907</v>
      </c>
      <c r="S74" s="3" t="s">
        <v>373</v>
      </c>
      <c r="T74" s="6" t="s">
        <v>44</v>
      </c>
    </row>
    <row r="75" spans="1:20" ht="33.75" x14ac:dyDescent="0.25">
      <c r="A75" s="3" t="s">
        <v>464</v>
      </c>
      <c r="B75" s="3" t="s">
        <v>369</v>
      </c>
      <c r="C75" s="3" t="s">
        <v>370</v>
      </c>
      <c r="D75" s="3" t="s">
        <v>348</v>
      </c>
      <c r="E75" s="3" t="s">
        <v>465</v>
      </c>
      <c r="F75" s="4">
        <v>44824</v>
      </c>
      <c r="G75" s="3" t="s">
        <v>466</v>
      </c>
      <c r="H75" s="5">
        <v>1031.04</v>
      </c>
      <c r="I75" s="3" t="s">
        <v>22</v>
      </c>
      <c r="J75" s="4">
        <v>44834</v>
      </c>
      <c r="K75" s="4">
        <v>44894</v>
      </c>
      <c r="L75" s="22">
        <f t="shared" si="7"/>
        <v>13</v>
      </c>
      <c r="M75" s="23">
        <f t="shared" si="8"/>
        <v>73</v>
      </c>
      <c r="N75" s="44">
        <v>1031.04</v>
      </c>
      <c r="O75" s="26">
        <f t="shared" si="9"/>
        <v>13403.52</v>
      </c>
      <c r="P75" s="26">
        <f t="shared" si="10"/>
        <v>75265.919999999998</v>
      </c>
      <c r="Q75" s="3" t="s">
        <v>23</v>
      </c>
      <c r="R75" s="4">
        <v>44907</v>
      </c>
      <c r="S75" s="3" t="s">
        <v>373</v>
      </c>
      <c r="T75" s="6" t="s">
        <v>44</v>
      </c>
    </row>
    <row r="76" spans="1:20" ht="33.75" x14ac:dyDescent="0.25">
      <c r="A76" s="3" t="s">
        <v>467</v>
      </c>
      <c r="B76" s="3" t="s">
        <v>369</v>
      </c>
      <c r="C76" s="3" t="s">
        <v>370</v>
      </c>
      <c r="D76" s="3" t="s">
        <v>348</v>
      </c>
      <c r="E76" s="3" t="s">
        <v>468</v>
      </c>
      <c r="F76" s="4">
        <v>44826</v>
      </c>
      <c r="G76" s="3" t="s">
        <v>469</v>
      </c>
      <c r="H76" s="5">
        <v>622.91999999999996</v>
      </c>
      <c r="I76" s="3" t="s">
        <v>22</v>
      </c>
      <c r="J76" s="4">
        <v>44834</v>
      </c>
      <c r="K76" s="4">
        <v>44894</v>
      </c>
      <c r="L76" s="22">
        <f t="shared" si="7"/>
        <v>13</v>
      </c>
      <c r="M76" s="23">
        <f t="shared" si="8"/>
        <v>73</v>
      </c>
      <c r="N76" s="44">
        <v>622.91999999999996</v>
      </c>
      <c r="O76" s="26">
        <f t="shared" si="9"/>
        <v>8097.9599999999991</v>
      </c>
      <c r="P76" s="26">
        <f t="shared" si="10"/>
        <v>45473.159999999996</v>
      </c>
      <c r="Q76" s="3" t="s">
        <v>23</v>
      </c>
      <c r="R76" s="4">
        <v>44907</v>
      </c>
      <c r="S76" s="3" t="s">
        <v>373</v>
      </c>
      <c r="T76" s="6" t="s">
        <v>44</v>
      </c>
    </row>
    <row r="77" spans="1:20" ht="33.75" x14ac:dyDescent="0.25">
      <c r="A77" s="3" t="s">
        <v>470</v>
      </c>
      <c r="B77" s="3" t="s">
        <v>369</v>
      </c>
      <c r="C77" s="3" t="s">
        <v>370</v>
      </c>
      <c r="D77" s="3" t="s">
        <v>348</v>
      </c>
      <c r="E77" s="3" t="s">
        <v>471</v>
      </c>
      <c r="F77" s="4">
        <v>44826</v>
      </c>
      <c r="G77" s="3" t="s">
        <v>472</v>
      </c>
      <c r="H77" s="5">
        <v>236.28</v>
      </c>
      <c r="I77" s="3" t="s">
        <v>22</v>
      </c>
      <c r="J77" s="4">
        <v>44834</v>
      </c>
      <c r="K77" s="4">
        <v>44894</v>
      </c>
      <c r="L77" s="22">
        <f t="shared" si="7"/>
        <v>13</v>
      </c>
      <c r="M77" s="23">
        <f t="shared" si="8"/>
        <v>73</v>
      </c>
      <c r="N77" s="44">
        <v>236.28</v>
      </c>
      <c r="O77" s="26">
        <f t="shared" si="9"/>
        <v>3071.64</v>
      </c>
      <c r="P77" s="26">
        <f t="shared" si="10"/>
        <v>17248.439999999999</v>
      </c>
      <c r="Q77" s="3" t="s">
        <v>23</v>
      </c>
      <c r="R77" s="4">
        <v>44907</v>
      </c>
      <c r="S77" s="3" t="s">
        <v>373</v>
      </c>
      <c r="T77" s="6" t="s">
        <v>44</v>
      </c>
    </row>
    <row r="78" spans="1:20" ht="33.75" x14ac:dyDescent="0.25">
      <c r="A78" s="3" t="s">
        <v>473</v>
      </c>
      <c r="B78" s="3" t="s">
        <v>369</v>
      </c>
      <c r="C78" s="3" t="s">
        <v>370</v>
      </c>
      <c r="D78" s="3" t="s">
        <v>348</v>
      </c>
      <c r="E78" s="3" t="s">
        <v>474</v>
      </c>
      <c r="F78" s="4">
        <v>44826</v>
      </c>
      <c r="G78" s="3" t="s">
        <v>475</v>
      </c>
      <c r="H78" s="5">
        <v>171.84</v>
      </c>
      <c r="I78" s="3" t="s">
        <v>22</v>
      </c>
      <c r="J78" s="4">
        <v>44834</v>
      </c>
      <c r="K78" s="4">
        <v>44894</v>
      </c>
      <c r="L78" s="22">
        <f t="shared" si="7"/>
        <v>-39</v>
      </c>
      <c r="M78" s="23">
        <f t="shared" si="8"/>
        <v>21</v>
      </c>
      <c r="N78" s="44">
        <v>171.84</v>
      </c>
      <c r="O78" s="26">
        <f t="shared" si="9"/>
        <v>-6701.76</v>
      </c>
      <c r="P78" s="26">
        <f t="shared" si="10"/>
        <v>3608.64</v>
      </c>
      <c r="Q78" s="3" t="s">
        <v>23</v>
      </c>
      <c r="R78" s="4">
        <v>44855</v>
      </c>
      <c r="S78" s="3" t="s">
        <v>436</v>
      </c>
      <c r="T78" s="6" t="s">
        <v>44</v>
      </c>
    </row>
    <row r="79" spans="1:20" ht="33.75" x14ac:dyDescent="0.25">
      <c r="A79" s="3" t="s">
        <v>476</v>
      </c>
      <c r="B79" s="3" t="s">
        <v>369</v>
      </c>
      <c r="C79" s="3" t="s">
        <v>370</v>
      </c>
      <c r="D79" s="3" t="s">
        <v>348</v>
      </c>
      <c r="E79" s="3" t="s">
        <v>477</v>
      </c>
      <c r="F79" s="4">
        <v>44823</v>
      </c>
      <c r="G79" s="3" t="s">
        <v>478</v>
      </c>
      <c r="H79" s="5">
        <v>1095.48</v>
      </c>
      <c r="I79" s="3" t="s">
        <v>22</v>
      </c>
      <c r="J79" s="4">
        <v>44833</v>
      </c>
      <c r="K79" s="4">
        <v>44893</v>
      </c>
      <c r="L79" s="22">
        <f t="shared" si="7"/>
        <v>-38</v>
      </c>
      <c r="M79" s="23">
        <f t="shared" si="8"/>
        <v>22</v>
      </c>
      <c r="N79" s="44">
        <v>1095.48</v>
      </c>
      <c r="O79" s="26">
        <f t="shared" si="9"/>
        <v>-41628.239999999998</v>
      </c>
      <c r="P79" s="26">
        <f t="shared" si="10"/>
        <v>24100.560000000001</v>
      </c>
      <c r="Q79" s="3" t="s">
        <v>23</v>
      </c>
      <c r="R79" s="4">
        <v>44855</v>
      </c>
      <c r="S79" s="3" t="s">
        <v>436</v>
      </c>
      <c r="T79" s="6" t="s">
        <v>44</v>
      </c>
    </row>
    <row r="80" spans="1:20" ht="33.75" x14ac:dyDescent="0.25">
      <c r="A80" s="3" t="s">
        <v>479</v>
      </c>
      <c r="B80" s="3" t="s">
        <v>369</v>
      </c>
      <c r="C80" s="3" t="s">
        <v>370</v>
      </c>
      <c r="D80" s="3" t="s">
        <v>348</v>
      </c>
      <c r="E80" s="3" t="s">
        <v>480</v>
      </c>
      <c r="F80" s="4">
        <v>44826</v>
      </c>
      <c r="G80" s="3" t="s">
        <v>481</v>
      </c>
      <c r="H80" s="5">
        <v>322.2</v>
      </c>
      <c r="I80" s="3" t="s">
        <v>22</v>
      </c>
      <c r="J80" s="4">
        <v>44833</v>
      </c>
      <c r="K80" s="4">
        <v>44893</v>
      </c>
      <c r="L80" s="22">
        <f t="shared" si="7"/>
        <v>-38</v>
      </c>
      <c r="M80" s="23">
        <f t="shared" si="8"/>
        <v>22</v>
      </c>
      <c r="N80" s="44">
        <v>322.2</v>
      </c>
      <c r="O80" s="26">
        <f t="shared" si="9"/>
        <v>-12243.6</v>
      </c>
      <c r="P80" s="26">
        <f t="shared" si="10"/>
        <v>7088.4</v>
      </c>
      <c r="Q80" s="3" t="s">
        <v>23</v>
      </c>
      <c r="R80" s="4">
        <v>44855</v>
      </c>
      <c r="S80" s="3" t="s">
        <v>436</v>
      </c>
      <c r="T80" s="6" t="s">
        <v>44</v>
      </c>
    </row>
    <row r="81" spans="1:20" ht="33.75" x14ac:dyDescent="0.25">
      <c r="A81" s="3" t="s">
        <v>482</v>
      </c>
      <c r="B81" s="3" t="s">
        <v>369</v>
      </c>
      <c r="C81" s="3" t="s">
        <v>370</v>
      </c>
      <c r="D81" s="3" t="s">
        <v>348</v>
      </c>
      <c r="E81" s="3" t="s">
        <v>483</v>
      </c>
      <c r="F81" s="4">
        <v>44826</v>
      </c>
      <c r="G81" s="3" t="s">
        <v>484</v>
      </c>
      <c r="H81" s="5">
        <v>343.68</v>
      </c>
      <c r="I81" s="3" t="s">
        <v>22</v>
      </c>
      <c r="J81" s="4">
        <v>44833</v>
      </c>
      <c r="K81" s="4">
        <v>44893</v>
      </c>
      <c r="L81" s="22">
        <f t="shared" si="7"/>
        <v>-38</v>
      </c>
      <c r="M81" s="23">
        <f t="shared" si="8"/>
        <v>22</v>
      </c>
      <c r="N81" s="44">
        <v>343.68</v>
      </c>
      <c r="O81" s="26">
        <f t="shared" si="9"/>
        <v>-13059.84</v>
      </c>
      <c r="P81" s="26">
        <f t="shared" si="10"/>
        <v>7560.96</v>
      </c>
      <c r="Q81" s="3" t="s">
        <v>23</v>
      </c>
      <c r="R81" s="4">
        <v>44855</v>
      </c>
      <c r="S81" s="3" t="s">
        <v>436</v>
      </c>
      <c r="T81" s="6" t="s">
        <v>44</v>
      </c>
    </row>
    <row r="82" spans="1:20" ht="33.75" x14ac:dyDescent="0.25">
      <c r="A82" s="3" t="s">
        <v>485</v>
      </c>
      <c r="B82" s="3" t="s">
        <v>369</v>
      </c>
      <c r="C82" s="3" t="s">
        <v>370</v>
      </c>
      <c r="D82" s="3" t="s">
        <v>348</v>
      </c>
      <c r="E82" s="3" t="s">
        <v>486</v>
      </c>
      <c r="F82" s="4">
        <v>44826</v>
      </c>
      <c r="G82" s="3" t="s">
        <v>487</v>
      </c>
      <c r="H82" s="5">
        <v>386.64</v>
      </c>
      <c r="I82" s="3" t="s">
        <v>22</v>
      </c>
      <c r="J82" s="4">
        <v>44833</v>
      </c>
      <c r="K82" s="4">
        <v>44893</v>
      </c>
      <c r="L82" s="22">
        <f t="shared" si="7"/>
        <v>-38</v>
      </c>
      <c r="M82" s="23">
        <f t="shared" si="8"/>
        <v>22</v>
      </c>
      <c r="N82" s="44">
        <v>386.64</v>
      </c>
      <c r="O82" s="26">
        <f t="shared" si="9"/>
        <v>-14692.32</v>
      </c>
      <c r="P82" s="26">
        <f t="shared" si="10"/>
        <v>8506.08</v>
      </c>
      <c r="Q82" s="3" t="s">
        <v>23</v>
      </c>
      <c r="R82" s="4">
        <v>44855</v>
      </c>
      <c r="S82" s="3" t="s">
        <v>436</v>
      </c>
      <c r="T82" s="6" t="s">
        <v>44</v>
      </c>
    </row>
    <row r="83" spans="1:20" ht="33.75" x14ac:dyDescent="0.25">
      <c r="A83" s="3" t="s">
        <v>488</v>
      </c>
      <c r="B83" s="3" t="s">
        <v>369</v>
      </c>
      <c r="C83" s="3" t="s">
        <v>370</v>
      </c>
      <c r="D83" s="3" t="s">
        <v>348</v>
      </c>
      <c r="E83" s="3" t="s">
        <v>489</v>
      </c>
      <c r="F83" s="4">
        <v>44826</v>
      </c>
      <c r="G83" s="3" t="s">
        <v>490</v>
      </c>
      <c r="H83" s="5">
        <v>2856.84</v>
      </c>
      <c r="I83" s="3" t="s">
        <v>22</v>
      </c>
      <c r="J83" s="4">
        <v>44833</v>
      </c>
      <c r="K83" s="4">
        <v>44893</v>
      </c>
      <c r="L83" s="22">
        <f t="shared" si="7"/>
        <v>-38</v>
      </c>
      <c r="M83" s="23">
        <f t="shared" si="8"/>
        <v>22</v>
      </c>
      <c r="N83" s="44">
        <v>2856.84</v>
      </c>
      <c r="O83" s="26">
        <f t="shared" si="9"/>
        <v>-108559.92000000001</v>
      </c>
      <c r="P83" s="26">
        <f t="shared" si="10"/>
        <v>62850.48</v>
      </c>
      <c r="Q83" s="3" t="s">
        <v>23</v>
      </c>
      <c r="R83" s="4">
        <v>44855</v>
      </c>
      <c r="S83" s="3" t="s">
        <v>436</v>
      </c>
      <c r="T83" s="6" t="s">
        <v>44</v>
      </c>
    </row>
    <row r="84" spans="1:20" ht="33.75" x14ac:dyDescent="0.25">
      <c r="A84" s="3" t="s">
        <v>491</v>
      </c>
      <c r="B84" s="3" t="s">
        <v>369</v>
      </c>
      <c r="C84" s="3" t="s">
        <v>370</v>
      </c>
      <c r="D84" s="3" t="s">
        <v>348</v>
      </c>
      <c r="E84" s="3" t="s">
        <v>492</v>
      </c>
      <c r="F84" s="4">
        <v>44826</v>
      </c>
      <c r="G84" s="3" t="s">
        <v>493</v>
      </c>
      <c r="H84" s="5">
        <v>257.76</v>
      </c>
      <c r="I84" s="3" t="s">
        <v>22</v>
      </c>
      <c r="J84" s="4">
        <v>44833</v>
      </c>
      <c r="K84" s="4">
        <v>44893</v>
      </c>
      <c r="L84" s="22">
        <f t="shared" si="7"/>
        <v>-38</v>
      </c>
      <c r="M84" s="23">
        <f t="shared" si="8"/>
        <v>22</v>
      </c>
      <c r="N84" s="44">
        <v>257.76</v>
      </c>
      <c r="O84" s="26">
        <f t="shared" si="9"/>
        <v>-9794.8799999999992</v>
      </c>
      <c r="P84" s="26">
        <f t="shared" si="10"/>
        <v>5670.7199999999993</v>
      </c>
      <c r="Q84" s="3" t="s">
        <v>23</v>
      </c>
      <c r="R84" s="4">
        <v>44855</v>
      </c>
      <c r="S84" s="3" t="s">
        <v>436</v>
      </c>
      <c r="T84" s="6" t="s">
        <v>44</v>
      </c>
    </row>
    <row r="85" spans="1:20" ht="33.75" x14ac:dyDescent="0.25">
      <c r="A85" s="3" t="s">
        <v>494</v>
      </c>
      <c r="B85" s="3" t="s">
        <v>151</v>
      </c>
      <c r="C85" s="3" t="s">
        <v>152</v>
      </c>
      <c r="D85" s="3" t="s">
        <v>19</v>
      </c>
      <c r="E85" s="3" t="s">
        <v>495</v>
      </c>
      <c r="F85" s="4">
        <v>44012</v>
      </c>
      <c r="G85" s="3" t="s">
        <v>496</v>
      </c>
      <c r="H85" s="5">
        <v>-96.09</v>
      </c>
      <c r="I85" s="3" t="s">
        <v>22</v>
      </c>
      <c r="J85" s="4">
        <v>44838</v>
      </c>
      <c r="K85" s="4">
        <v>44898</v>
      </c>
      <c r="L85" s="22">
        <v>0</v>
      </c>
      <c r="M85" s="23">
        <f t="shared" si="8"/>
        <v>60</v>
      </c>
      <c r="N85" s="5">
        <v>-78.760000000000005</v>
      </c>
      <c r="O85" s="26">
        <f t="shared" si="9"/>
        <v>0</v>
      </c>
      <c r="P85" s="26">
        <f t="shared" si="10"/>
        <v>-4725.6000000000004</v>
      </c>
      <c r="Q85" s="3" t="s">
        <v>23</v>
      </c>
      <c r="R85" s="4">
        <v>44839</v>
      </c>
      <c r="S85" s="8"/>
      <c r="T85" s="6" t="s">
        <v>44</v>
      </c>
    </row>
    <row r="86" spans="1:20" ht="33.75" x14ac:dyDescent="0.25">
      <c r="A86" s="3" t="s">
        <v>497</v>
      </c>
      <c r="B86" s="3" t="s">
        <v>151</v>
      </c>
      <c r="C86" s="3" t="s">
        <v>152</v>
      </c>
      <c r="D86" s="3" t="s">
        <v>19</v>
      </c>
      <c r="E86" s="3" t="s">
        <v>498</v>
      </c>
      <c r="F86" s="4">
        <v>44019</v>
      </c>
      <c r="G86" s="3" t="s">
        <v>499</v>
      </c>
      <c r="H86" s="5">
        <v>-21.96</v>
      </c>
      <c r="I86" s="3" t="s">
        <v>22</v>
      </c>
      <c r="J86" s="4">
        <v>44838</v>
      </c>
      <c r="K86" s="4">
        <v>44898</v>
      </c>
      <c r="L86" s="22">
        <v>0</v>
      </c>
      <c r="M86" s="23">
        <f t="shared" si="8"/>
        <v>60</v>
      </c>
      <c r="N86" s="7">
        <v>-18</v>
      </c>
      <c r="O86" s="26">
        <f t="shared" si="9"/>
        <v>0</v>
      </c>
      <c r="P86" s="26">
        <f t="shared" si="10"/>
        <v>-1080</v>
      </c>
      <c r="Q86" s="3" t="s">
        <v>23</v>
      </c>
      <c r="R86" s="4">
        <v>44839</v>
      </c>
      <c r="S86" s="8"/>
      <c r="T86" s="6" t="s">
        <v>44</v>
      </c>
    </row>
    <row r="87" spans="1:20" ht="33.75" x14ac:dyDescent="0.25">
      <c r="A87" s="3" t="s">
        <v>500</v>
      </c>
      <c r="B87" s="3" t="s">
        <v>362</v>
      </c>
      <c r="C87" s="3" t="s">
        <v>363</v>
      </c>
      <c r="D87" s="3" t="s">
        <v>348</v>
      </c>
      <c r="E87" s="3" t="s">
        <v>501</v>
      </c>
      <c r="F87" s="4">
        <v>44834</v>
      </c>
      <c r="G87" s="3" t="s">
        <v>348</v>
      </c>
      <c r="H87" s="7">
        <v>2100</v>
      </c>
      <c r="I87" s="3" t="s">
        <v>22</v>
      </c>
      <c r="J87" s="4">
        <v>44839</v>
      </c>
      <c r="K87" s="4">
        <v>44899</v>
      </c>
      <c r="L87" s="22">
        <f t="shared" ref="L87:L92" si="11">R87-K87</f>
        <v>-6</v>
      </c>
      <c r="M87" s="23">
        <f t="shared" si="8"/>
        <v>54</v>
      </c>
      <c r="N87" s="44">
        <v>2100</v>
      </c>
      <c r="O87" s="26">
        <f t="shared" si="9"/>
        <v>-12600</v>
      </c>
      <c r="P87" s="26">
        <f t="shared" si="10"/>
        <v>113400</v>
      </c>
      <c r="Q87" s="3" t="s">
        <v>23</v>
      </c>
      <c r="R87" s="4">
        <v>44893</v>
      </c>
      <c r="S87" s="3" t="s">
        <v>502</v>
      </c>
      <c r="T87" s="6" t="s">
        <v>44</v>
      </c>
    </row>
    <row r="88" spans="1:20" ht="33.75" x14ac:dyDescent="0.25">
      <c r="A88" s="3" t="s">
        <v>503</v>
      </c>
      <c r="B88" s="3" t="s">
        <v>369</v>
      </c>
      <c r="C88" s="3" t="s">
        <v>370</v>
      </c>
      <c r="D88" s="3" t="s">
        <v>348</v>
      </c>
      <c r="E88" s="3" t="s">
        <v>504</v>
      </c>
      <c r="F88" s="4">
        <v>44827</v>
      </c>
      <c r="G88" s="3" t="s">
        <v>505</v>
      </c>
      <c r="H88" s="5">
        <v>408.12</v>
      </c>
      <c r="I88" s="3" t="s">
        <v>22</v>
      </c>
      <c r="J88" s="4">
        <v>44841</v>
      </c>
      <c r="K88" s="4">
        <v>44901</v>
      </c>
      <c r="L88" s="22">
        <f t="shared" si="11"/>
        <v>-21</v>
      </c>
      <c r="M88" s="23">
        <f t="shared" si="8"/>
        <v>39</v>
      </c>
      <c r="N88" s="44">
        <v>408.12</v>
      </c>
      <c r="O88" s="26">
        <f t="shared" si="9"/>
        <v>-8570.52</v>
      </c>
      <c r="P88" s="26">
        <f t="shared" si="10"/>
        <v>15916.68</v>
      </c>
      <c r="Q88" s="3" t="s">
        <v>23</v>
      </c>
      <c r="R88" s="4">
        <v>44880</v>
      </c>
      <c r="S88" s="3" t="s">
        <v>506</v>
      </c>
      <c r="T88" s="6" t="s">
        <v>44</v>
      </c>
    </row>
    <row r="89" spans="1:20" ht="33.75" x14ac:dyDescent="0.25">
      <c r="A89" s="3" t="s">
        <v>507</v>
      </c>
      <c r="B89" s="3" t="s">
        <v>369</v>
      </c>
      <c r="C89" s="3" t="s">
        <v>370</v>
      </c>
      <c r="D89" s="3" t="s">
        <v>348</v>
      </c>
      <c r="E89" s="3" t="s">
        <v>508</v>
      </c>
      <c r="F89" s="4">
        <v>44827</v>
      </c>
      <c r="G89" s="3" t="s">
        <v>509</v>
      </c>
      <c r="H89" s="5">
        <v>150.36000000000001</v>
      </c>
      <c r="I89" s="3" t="s">
        <v>22</v>
      </c>
      <c r="J89" s="4">
        <v>44841</v>
      </c>
      <c r="K89" s="4">
        <v>44901</v>
      </c>
      <c r="L89" s="22">
        <f t="shared" si="11"/>
        <v>-21</v>
      </c>
      <c r="M89" s="23">
        <f t="shared" si="8"/>
        <v>39</v>
      </c>
      <c r="N89" s="44">
        <v>150.36000000000001</v>
      </c>
      <c r="O89" s="26">
        <f t="shared" si="9"/>
        <v>-3157.5600000000004</v>
      </c>
      <c r="P89" s="26">
        <f t="shared" si="10"/>
        <v>5864.0400000000009</v>
      </c>
      <c r="Q89" s="3" t="s">
        <v>23</v>
      </c>
      <c r="R89" s="4">
        <v>44880</v>
      </c>
      <c r="S89" s="3" t="s">
        <v>506</v>
      </c>
      <c r="T89" s="6" t="s">
        <v>44</v>
      </c>
    </row>
    <row r="90" spans="1:20" ht="33.75" x14ac:dyDescent="0.25">
      <c r="A90" s="3" t="s">
        <v>510</v>
      </c>
      <c r="B90" s="3" t="s">
        <v>369</v>
      </c>
      <c r="C90" s="3" t="s">
        <v>370</v>
      </c>
      <c r="D90" s="3" t="s">
        <v>348</v>
      </c>
      <c r="E90" s="3" t="s">
        <v>511</v>
      </c>
      <c r="F90" s="4">
        <v>44827</v>
      </c>
      <c r="G90" s="3" t="s">
        <v>512</v>
      </c>
      <c r="H90" s="5">
        <v>1159.92</v>
      </c>
      <c r="I90" s="3" t="s">
        <v>22</v>
      </c>
      <c r="J90" s="4">
        <v>44841</v>
      </c>
      <c r="K90" s="4">
        <v>44901</v>
      </c>
      <c r="L90" s="22">
        <f t="shared" si="11"/>
        <v>-21</v>
      </c>
      <c r="M90" s="23">
        <f t="shared" si="8"/>
        <v>39</v>
      </c>
      <c r="N90" s="44">
        <v>1159.92</v>
      </c>
      <c r="O90" s="26">
        <f t="shared" si="9"/>
        <v>-24358.32</v>
      </c>
      <c r="P90" s="26">
        <f t="shared" si="10"/>
        <v>45236.880000000005</v>
      </c>
      <c r="Q90" s="3" t="s">
        <v>23</v>
      </c>
      <c r="R90" s="4">
        <v>44880</v>
      </c>
      <c r="S90" s="3" t="s">
        <v>506</v>
      </c>
      <c r="T90" s="6" t="s">
        <v>44</v>
      </c>
    </row>
    <row r="91" spans="1:20" ht="33.75" x14ac:dyDescent="0.25">
      <c r="A91" s="3" t="s">
        <v>513</v>
      </c>
      <c r="B91" s="3" t="s">
        <v>369</v>
      </c>
      <c r="C91" s="3" t="s">
        <v>370</v>
      </c>
      <c r="D91" s="3" t="s">
        <v>348</v>
      </c>
      <c r="E91" s="3" t="s">
        <v>514</v>
      </c>
      <c r="F91" s="4">
        <v>44827</v>
      </c>
      <c r="G91" s="3" t="s">
        <v>515</v>
      </c>
      <c r="H91" s="5">
        <v>214.8</v>
      </c>
      <c r="I91" s="3" t="s">
        <v>22</v>
      </c>
      <c r="J91" s="4">
        <v>44841</v>
      </c>
      <c r="K91" s="4">
        <v>44901</v>
      </c>
      <c r="L91" s="22">
        <f t="shared" si="11"/>
        <v>-21</v>
      </c>
      <c r="M91" s="23">
        <f t="shared" si="8"/>
        <v>39</v>
      </c>
      <c r="N91" s="44">
        <v>214.8</v>
      </c>
      <c r="O91" s="26">
        <f t="shared" si="9"/>
        <v>-4510.8</v>
      </c>
      <c r="P91" s="26">
        <f t="shared" si="10"/>
        <v>8377.2000000000007</v>
      </c>
      <c r="Q91" s="3" t="s">
        <v>23</v>
      </c>
      <c r="R91" s="4">
        <v>44880</v>
      </c>
      <c r="S91" s="3" t="s">
        <v>506</v>
      </c>
      <c r="T91" s="6" t="s">
        <v>44</v>
      </c>
    </row>
    <row r="92" spans="1:20" ht="33.75" x14ac:dyDescent="0.25">
      <c r="A92" s="3" t="s">
        <v>523</v>
      </c>
      <c r="B92" s="3" t="s">
        <v>524</v>
      </c>
      <c r="C92" s="3" t="s">
        <v>525</v>
      </c>
      <c r="D92" s="3" t="s">
        <v>383</v>
      </c>
      <c r="E92" s="3" t="s">
        <v>526</v>
      </c>
      <c r="F92" s="4">
        <v>44820</v>
      </c>
      <c r="G92" s="3" t="s">
        <v>383</v>
      </c>
      <c r="H92" s="5">
        <v>2443.52</v>
      </c>
      <c r="I92" s="3" t="s">
        <v>22</v>
      </c>
      <c r="J92" s="4">
        <v>44845</v>
      </c>
      <c r="K92" s="4">
        <v>44905</v>
      </c>
      <c r="L92" s="22">
        <f t="shared" si="11"/>
        <v>-18</v>
      </c>
      <c r="M92" s="23">
        <f t="shared" si="8"/>
        <v>42</v>
      </c>
      <c r="N92" s="44">
        <v>2443.52</v>
      </c>
      <c r="O92" s="26">
        <f t="shared" si="9"/>
        <v>-43983.360000000001</v>
      </c>
      <c r="P92" s="26">
        <f t="shared" si="10"/>
        <v>102627.84</v>
      </c>
      <c r="Q92" s="3" t="s">
        <v>23</v>
      </c>
      <c r="R92" s="4">
        <v>44887</v>
      </c>
      <c r="S92" s="3" t="s">
        <v>527</v>
      </c>
      <c r="T92" s="6" t="s">
        <v>44</v>
      </c>
    </row>
    <row r="93" spans="1:20" ht="33.75" x14ac:dyDescent="0.25">
      <c r="A93" s="3" t="s">
        <v>528</v>
      </c>
      <c r="B93" s="3" t="s">
        <v>120</v>
      </c>
      <c r="C93" s="3" t="s">
        <v>121</v>
      </c>
      <c r="D93" s="3" t="s">
        <v>19</v>
      </c>
      <c r="E93" s="3" t="s">
        <v>529</v>
      </c>
      <c r="F93" s="4">
        <v>43600</v>
      </c>
      <c r="G93" s="3" t="s">
        <v>530</v>
      </c>
      <c r="H93" s="5">
        <v>-75.11</v>
      </c>
      <c r="I93" s="3" t="s">
        <v>22</v>
      </c>
      <c r="J93" s="4">
        <v>44845</v>
      </c>
      <c r="K93" s="4">
        <v>44905</v>
      </c>
      <c r="L93" s="22">
        <v>0</v>
      </c>
      <c r="M93" s="23">
        <f t="shared" si="8"/>
        <v>60</v>
      </c>
      <c r="N93" s="5">
        <v>-75.11</v>
      </c>
      <c r="O93" s="26">
        <f t="shared" si="9"/>
        <v>0</v>
      </c>
      <c r="P93" s="26">
        <f t="shared" si="10"/>
        <v>-4506.6000000000004</v>
      </c>
      <c r="Q93" s="3" t="s">
        <v>23</v>
      </c>
      <c r="R93" s="4">
        <v>44894</v>
      </c>
      <c r="S93" s="3" t="s">
        <v>124</v>
      </c>
      <c r="T93" s="6" t="s">
        <v>44</v>
      </c>
    </row>
    <row r="94" spans="1:20" ht="33.75" x14ac:dyDescent="0.25">
      <c r="A94" s="3" t="s">
        <v>531</v>
      </c>
      <c r="B94" s="3" t="s">
        <v>369</v>
      </c>
      <c r="C94" s="3" t="s">
        <v>370</v>
      </c>
      <c r="D94" s="3" t="s">
        <v>348</v>
      </c>
      <c r="E94" s="3" t="s">
        <v>532</v>
      </c>
      <c r="F94" s="4">
        <v>44838</v>
      </c>
      <c r="G94" s="3" t="s">
        <v>533</v>
      </c>
      <c r="H94" s="5">
        <v>279.24</v>
      </c>
      <c r="I94" s="3" t="s">
        <v>22</v>
      </c>
      <c r="J94" s="4">
        <v>44853</v>
      </c>
      <c r="K94" s="4">
        <v>44913</v>
      </c>
      <c r="L94" s="22">
        <f t="shared" ref="L94:L100" si="12">R94-K94</f>
        <v>-20</v>
      </c>
      <c r="M94" s="23">
        <f t="shared" si="8"/>
        <v>40</v>
      </c>
      <c r="N94" s="44">
        <v>279.24</v>
      </c>
      <c r="O94" s="26">
        <f t="shared" si="9"/>
        <v>-5584.8</v>
      </c>
      <c r="P94" s="26">
        <f t="shared" si="10"/>
        <v>11169.6</v>
      </c>
      <c r="Q94" s="3" t="s">
        <v>23</v>
      </c>
      <c r="R94" s="4">
        <v>44893</v>
      </c>
      <c r="S94" s="3" t="s">
        <v>534</v>
      </c>
      <c r="T94" s="6" t="s">
        <v>44</v>
      </c>
    </row>
    <row r="95" spans="1:20" ht="33.75" x14ac:dyDescent="0.25">
      <c r="A95" s="3" t="s">
        <v>535</v>
      </c>
      <c r="B95" s="3" t="s">
        <v>369</v>
      </c>
      <c r="C95" s="3" t="s">
        <v>370</v>
      </c>
      <c r="D95" s="3" t="s">
        <v>348</v>
      </c>
      <c r="E95" s="3" t="s">
        <v>536</v>
      </c>
      <c r="F95" s="4">
        <v>44838</v>
      </c>
      <c r="G95" s="3" t="s">
        <v>537</v>
      </c>
      <c r="H95" s="5">
        <v>644.4</v>
      </c>
      <c r="I95" s="3" t="s">
        <v>22</v>
      </c>
      <c r="J95" s="4">
        <v>44853</v>
      </c>
      <c r="K95" s="4">
        <v>44913</v>
      </c>
      <c r="L95" s="22">
        <f t="shared" si="12"/>
        <v>-6</v>
      </c>
      <c r="M95" s="23">
        <f t="shared" si="8"/>
        <v>54</v>
      </c>
      <c r="N95" s="44">
        <v>644.4</v>
      </c>
      <c r="O95" s="26">
        <f t="shared" si="9"/>
        <v>-3866.3999999999996</v>
      </c>
      <c r="P95" s="26">
        <f t="shared" si="10"/>
        <v>34797.599999999999</v>
      </c>
      <c r="Q95" s="3" t="s">
        <v>23</v>
      </c>
      <c r="R95" s="4">
        <v>44907</v>
      </c>
      <c r="S95" s="3" t="s">
        <v>373</v>
      </c>
      <c r="T95" s="6" t="s">
        <v>44</v>
      </c>
    </row>
    <row r="96" spans="1:20" ht="33.75" x14ac:dyDescent="0.25">
      <c r="A96" s="3" t="s">
        <v>538</v>
      </c>
      <c r="B96" s="3" t="s">
        <v>369</v>
      </c>
      <c r="C96" s="3" t="s">
        <v>370</v>
      </c>
      <c r="D96" s="3" t="s">
        <v>348</v>
      </c>
      <c r="E96" s="3" t="s">
        <v>539</v>
      </c>
      <c r="F96" s="4">
        <v>44838</v>
      </c>
      <c r="G96" s="3" t="s">
        <v>540</v>
      </c>
      <c r="H96" s="5">
        <v>214.8</v>
      </c>
      <c r="I96" s="3" t="s">
        <v>22</v>
      </c>
      <c r="J96" s="4">
        <v>44853</v>
      </c>
      <c r="K96" s="4">
        <v>44913</v>
      </c>
      <c r="L96" s="22">
        <f t="shared" si="12"/>
        <v>-6</v>
      </c>
      <c r="M96" s="23">
        <f t="shared" si="8"/>
        <v>54</v>
      </c>
      <c r="N96" s="44">
        <v>214.8</v>
      </c>
      <c r="O96" s="26">
        <f t="shared" si="9"/>
        <v>-1288.8000000000002</v>
      </c>
      <c r="P96" s="26">
        <f t="shared" si="10"/>
        <v>11599.2</v>
      </c>
      <c r="Q96" s="3" t="s">
        <v>23</v>
      </c>
      <c r="R96" s="4">
        <v>44907</v>
      </c>
      <c r="S96" s="3" t="s">
        <v>373</v>
      </c>
      <c r="T96" s="6" t="s">
        <v>44</v>
      </c>
    </row>
    <row r="97" spans="1:20" ht="33.75" x14ac:dyDescent="0.25">
      <c r="A97" s="3" t="s">
        <v>541</v>
      </c>
      <c r="B97" s="3" t="s">
        <v>425</v>
      </c>
      <c r="C97" s="3" t="s">
        <v>426</v>
      </c>
      <c r="D97" s="3" t="s">
        <v>383</v>
      </c>
      <c r="E97" s="3" t="s">
        <v>542</v>
      </c>
      <c r="F97" s="4">
        <v>44852</v>
      </c>
      <c r="G97" s="3" t="s">
        <v>383</v>
      </c>
      <c r="H97" s="7">
        <v>378</v>
      </c>
      <c r="I97" s="3" t="s">
        <v>22</v>
      </c>
      <c r="J97" s="4">
        <v>44861</v>
      </c>
      <c r="K97" s="4">
        <v>44921</v>
      </c>
      <c r="L97" s="22">
        <f t="shared" si="12"/>
        <v>-12</v>
      </c>
      <c r="M97" s="23">
        <f t="shared" si="8"/>
        <v>48</v>
      </c>
      <c r="N97" s="44">
        <v>378</v>
      </c>
      <c r="O97" s="26">
        <f t="shared" si="9"/>
        <v>-4536</v>
      </c>
      <c r="P97" s="26">
        <f t="shared" si="10"/>
        <v>18144</v>
      </c>
      <c r="Q97" s="3" t="s">
        <v>23</v>
      </c>
      <c r="R97" s="4">
        <v>44909</v>
      </c>
      <c r="S97" s="3" t="s">
        <v>543</v>
      </c>
      <c r="T97" s="6" t="s">
        <v>44</v>
      </c>
    </row>
    <row r="98" spans="1:20" ht="33.75" x14ac:dyDescent="0.25">
      <c r="A98" s="3" t="s">
        <v>544</v>
      </c>
      <c r="B98" s="3" t="s">
        <v>425</v>
      </c>
      <c r="C98" s="3" t="s">
        <v>426</v>
      </c>
      <c r="D98" s="3" t="s">
        <v>383</v>
      </c>
      <c r="E98" s="3" t="s">
        <v>545</v>
      </c>
      <c r="F98" s="4">
        <v>44852</v>
      </c>
      <c r="G98" s="3" t="s">
        <v>383</v>
      </c>
      <c r="H98" s="5">
        <v>68.28</v>
      </c>
      <c r="I98" s="3" t="s">
        <v>22</v>
      </c>
      <c r="J98" s="4">
        <v>44861</v>
      </c>
      <c r="K98" s="4">
        <v>44921</v>
      </c>
      <c r="L98" s="22">
        <f t="shared" si="12"/>
        <v>-12</v>
      </c>
      <c r="M98" s="23">
        <f t="shared" si="8"/>
        <v>48</v>
      </c>
      <c r="N98" s="44">
        <v>68.28</v>
      </c>
      <c r="O98" s="26">
        <f t="shared" si="9"/>
        <v>-819.36</v>
      </c>
      <c r="P98" s="26">
        <f t="shared" si="10"/>
        <v>3277.44</v>
      </c>
      <c r="Q98" s="3" t="s">
        <v>23</v>
      </c>
      <c r="R98" s="4">
        <v>44909</v>
      </c>
      <c r="S98" s="3" t="s">
        <v>543</v>
      </c>
      <c r="T98" s="6" t="s">
        <v>44</v>
      </c>
    </row>
    <row r="99" spans="1:20" ht="33.75" x14ac:dyDescent="0.25">
      <c r="A99" s="3" t="s">
        <v>546</v>
      </c>
      <c r="B99" s="3" t="s">
        <v>425</v>
      </c>
      <c r="C99" s="3" t="s">
        <v>426</v>
      </c>
      <c r="D99" s="3" t="s">
        <v>383</v>
      </c>
      <c r="E99" s="3" t="s">
        <v>547</v>
      </c>
      <c r="F99" s="4">
        <v>44852</v>
      </c>
      <c r="G99" s="3" t="s">
        <v>383</v>
      </c>
      <c r="H99" s="5">
        <v>1418.7</v>
      </c>
      <c r="I99" s="3" t="s">
        <v>22</v>
      </c>
      <c r="J99" s="4">
        <v>44861</v>
      </c>
      <c r="K99" s="4">
        <v>44921</v>
      </c>
      <c r="L99" s="22">
        <f t="shared" si="12"/>
        <v>-10</v>
      </c>
      <c r="M99" s="23">
        <f t="shared" si="8"/>
        <v>50</v>
      </c>
      <c r="N99" s="44">
        <v>1418.7</v>
      </c>
      <c r="O99" s="26">
        <f t="shared" si="9"/>
        <v>-14187</v>
      </c>
      <c r="P99" s="26">
        <f t="shared" si="10"/>
        <v>70935</v>
      </c>
      <c r="Q99" s="3" t="s">
        <v>23</v>
      </c>
      <c r="R99" s="4">
        <v>44911</v>
      </c>
      <c r="S99" s="3" t="s">
        <v>548</v>
      </c>
      <c r="T99" s="6" t="s">
        <v>44</v>
      </c>
    </row>
    <row r="100" spans="1:20" ht="33.75" x14ac:dyDescent="0.25">
      <c r="A100" s="3" t="s">
        <v>549</v>
      </c>
      <c r="B100" s="3" t="s">
        <v>425</v>
      </c>
      <c r="C100" s="3" t="s">
        <v>426</v>
      </c>
      <c r="D100" s="3" t="s">
        <v>383</v>
      </c>
      <c r="E100" s="3" t="s">
        <v>550</v>
      </c>
      <c r="F100" s="4">
        <v>44852</v>
      </c>
      <c r="G100" s="3" t="s">
        <v>383</v>
      </c>
      <c r="H100" s="5">
        <v>183.8</v>
      </c>
      <c r="I100" s="3" t="s">
        <v>22</v>
      </c>
      <c r="J100" s="4">
        <v>44861</v>
      </c>
      <c r="K100" s="4">
        <v>44921</v>
      </c>
      <c r="L100" s="22">
        <f t="shared" si="12"/>
        <v>-12</v>
      </c>
      <c r="M100" s="23">
        <f t="shared" ref="M100:M131" si="13">+I100+L100</f>
        <v>48</v>
      </c>
      <c r="N100" s="44">
        <v>183.8</v>
      </c>
      <c r="O100" s="26">
        <f t="shared" ref="O100:O131" si="14">N100*L100</f>
        <v>-2205.6000000000004</v>
      </c>
      <c r="P100" s="26">
        <f t="shared" ref="P100:P131" si="15">N100*M100</f>
        <v>8822.4000000000015</v>
      </c>
      <c r="Q100" s="3" t="s">
        <v>23</v>
      </c>
      <c r="R100" s="4">
        <v>44909</v>
      </c>
      <c r="S100" s="3" t="s">
        <v>543</v>
      </c>
      <c r="T100" s="6" t="s">
        <v>44</v>
      </c>
    </row>
    <row r="101" spans="1:20" ht="33.75" x14ac:dyDescent="0.25">
      <c r="A101" s="3" t="s">
        <v>560</v>
      </c>
      <c r="B101" s="3" t="s">
        <v>561</v>
      </c>
      <c r="C101" s="3" t="s">
        <v>562</v>
      </c>
      <c r="D101" s="3" t="s">
        <v>19</v>
      </c>
      <c r="E101" s="3" t="s">
        <v>563</v>
      </c>
      <c r="F101" s="4">
        <v>44873</v>
      </c>
      <c r="G101" s="3" t="s">
        <v>564</v>
      </c>
      <c r="H101" s="7">
        <v>-6912</v>
      </c>
      <c r="I101" s="3" t="s">
        <v>565</v>
      </c>
      <c r="J101" s="4">
        <v>44873</v>
      </c>
      <c r="K101" s="4">
        <v>44903</v>
      </c>
      <c r="L101" s="22">
        <v>0</v>
      </c>
      <c r="M101" s="23">
        <f t="shared" si="13"/>
        <v>30</v>
      </c>
      <c r="N101" s="44">
        <v>-6912</v>
      </c>
      <c r="O101" s="26">
        <f t="shared" si="14"/>
        <v>0</v>
      </c>
      <c r="P101" s="26">
        <f t="shared" si="15"/>
        <v>-207360</v>
      </c>
      <c r="Q101" s="3" t="s">
        <v>23</v>
      </c>
      <c r="R101" s="4">
        <v>44888</v>
      </c>
      <c r="S101" s="3" t="s">
        <v>566</v>
      </c>
      <c r="T101" s="6" t="s">
        <v>44</v>
      </c>
    </row>
    <row r="102" spans="1:20" ht="33.75" x14ac:dyDescent="0.25">
      <c r="A102" s="3" t="s">
        <v>577</v>
      </c>
      <c r="B102" s="3" t="s">
        <v>388</v>
      </c>
      <c r="C102" s="3" t="s">
        <v>389</v>
      </c>
      <c r="D102" s="3" t="s">
        <v>19</v>
      </c>
      <c r="E102" s="3" t="s">
        <v>578</v>
      </c>
      <c r="F102" s="4">
        <v>44862</v>
      </c>
      <c r="G102" s="3" t="s">
        <v>579</v>
      </c>
      <c r="H102" s="7">
        <v>-33</v>
      </c>
      <c r="I102" s="3" t="s">
        <v>22</v>
      </c>
      <c r="J102" s="4">
        <v>44895</v>
      </c>
      <c r="K102" s="4">
        <v>44955</v>
      </c>
      <c r="L102" s="22">
        <v>0</v>
      </c>
      <c r="M102" s="23">
        <f t="shared" si="13"/>
        <v>60</v>
      </c>
      <c r="N102" s="44">
        <v>-33</v>
      </c>
      <c r="O102" s="26">
        <f t="shared" si="14"/>
        <v>0</v>
      </c>
      <c r="P102" s="26">
        <f t="shared" si="15"/>
        <v>-1980</v>
      </c>
      <c r="Q102" s="3" t="s">
        <v>23</v>
      </c>
      <c r="R102" s="4">
        <v>44901</v>
      </c>
      <c r="S102" s="3" t="s">
        <v>392</v>
      </c>
      <c r="T102" s="6" t="s">
        <v>44</v>
      </c>
    </row>
    <row r="103" spans="1:20" ht="33.75" x14ac:dyDescent="0.25">
      <c r="A103" s="3" t="s">
        <v>593</v>
      </c>
      <c r="B103" s="3" t="s">
        <v>594</v>
      </c>
      <c r="C103" s="3" t="s">
        <v>595</v>
      </c>
      <c r="D103" s="3" t="s">
        <v>19</v>
      </c>
      <c r="E103" s="3" t="s">
        <v>596</v>
      </c>
      <c r="F103" s="4">
        <v>44593</v>
      </c>
      <c r="G103" s="3" t="s">
        <v>597</v>
      </c>
      <c r="H103" s="5">
        <v>-88.82</v>
      </c>
      <c r="I103" s="3" t="s">
        <v>22</v>
      </c>
      <c r="J103" s="4">
        <v>44599</v>
      </c>
      <c r="K103" s="4">
        <v>44659</v>
      </c>
      <c r="L103" s="22">
        <v>0</v>
      </c>
      <c r="M103" s="23">
        <f t="shared" si="13"/>
        <v>60</v>
      </c>
      <c r="N103" s="44">
        <v>-72.8</v>
      </c>
      <c r="O103" s="26">
        <f t="shared" si="14"/>
        <v>0</v>
      </c>
      <c r="P103" s="26">
        <f t="shared" si="15"/>
        <v>-4368</v>
      </c>
      <c r="Q103" s="3" t="s">
        <v>23</v>
      </c>
      <c r="R103" s="4">
        <v>44880</v>
      </c>
      <c r="S103" s="3" t="s">
        <v>598</v>
      </c>
      <c r="T103" s="6" t="s">
        <v>44</v>
      </c>
    </row>
    <row r="104" spans="1:20" ht="33.75" x14ac:dyDescent="0.25">
      <c r="A104" s="3" t="s">
        <v>608</v>
      </c>
      <c r="B104" s="3" t="s">
        <v>609</v>
      </c>
      <c r="C104" s="3" t="s">
        <v>610</v>
      </c>
      <c r="D104" s="3" t="s">
        <v>19</v>
      </c>
      <c r="E104" s="3" t="s">
        <v>611</v>
      </c>
      <c r="F104" s="4">
        <v>44594</v>
      </c>
      <c r="G104" s="3" t="s">
        <v>612</v>
      </c>
      <c r="H104" s="5">
        <v>942.08</v>
      </c>
      <c r="I104" s="3" t="s">
        <v>22</v>
      </c>
      <c r="J104" s="4">
        <v>44599</v>
      </c>
      <c r="K104" s="4">
        <v>44659</v>
      </c>
      <c r="L104" s="22">
        <v>0</v>
      </c>
      <c r="M104" s="23">
        <f t="shared" si="13"/>
        <v>60</v>
      </c>
      <c r="N104" s="44">
        <v>772.2</v>
      </c>
      <c r="O104" s="26">
        <f t="shared" si="14"/>
        <v>0</v>
      </c>
      <c r="P104" s="26">
        <f t="shared" si="15"/>
        <v>46332</v>
      </c>
      <c r="Q104" s="3" t="s">
        <v>23</v>
      </c>
      <c r="R104" s="4">
        <v>44840</v>
      </c>
      <c r="S104" s="3" t="s">
        <v>613</v>
      </c>
      <c r="T104" s="6" t="s">
        <v>44</v>
      </c>
    </row>
    <row r="105" spans="1:20" ht="33.75" x14ac:dyDescent="0.25">
      <c r="A105" s="3" t="s">
        <v>621</v>
      </c>
      <c r="B105" s="3" t="s">
        <v>609</v>
      </c>
      <c r="C105" s="3" t="s">
        <v>610</v>
      </c>
      <c r="D105" s="3" t="s">
        <v>19</v>
      </c>
      <c r="E105" s="3" t="s">
        <v>622</v>
      </c>
      <c r="F105" s="4">
        <v>44607</v>
      </c>
      <c r="G105" s="3" t="s">
        <v>623</v>
      </c>
      <c r="H105" s="5">
        <v>471.04</v>
      </c>
      <c r="I105" s="3" t="s">
        <v>22</v>
      </c>
      <c r="J105" s="4">
        <v>44610</v>
      </c>
      <c r="K105" s="4">
        <v>44670</v>
      </c>
      <c r="L105" s="22">
        <v>0</v>
      </c>
      <c r="M105" s="23">
        <f t="shared" si="13"/>
        <v>60</v>
      </c>
      <c r="N105" s="44">
        <v>386.1</v>
      </c>
      <c r="O105" s="26">
        <f t="shared" si="14"/>
        <v>0</v>
      </c>
      <c r="P105" s="26">
        <f t="shared" si="15"/>
        <v>23166</v>
      </c>
      <c r="Q105" s="3" t="s">
        <v>23</v>
      </c>
      <c r="R105" s="4">
        <v>44840</v>
      </c>
      <c r="S105" s="3" t="s">
        <v>613</v>
      </c>
      <c r="T105" s="6" t="s">
        <v>44</v>
      </c>
    </row>
    <row r="106" spans="1:20" ht="22.5" x14ac:dyDescent="0.25">
      <c r="A106" s="3" t="s">
        <v>624</v>
      </c>
      <c r="B106" s="3" t="s">
        <v>17</v>
      </c>
      <c r="C106" s="3" t="s">
        <v>18</v>
      </c>
      <c r="D106" s="3" t="s">
        <v>41</v>
      </c>
      <c r="E106" s="3" t="s">
        <v>625</v>
      </c>
      <c r="F106" s="4">
        <v>44370</v>
      </c>
      <c r="G106" s="3" t="s">
        <v>626</v>
      </c>
      <c r="H106" s="5">
        <v>-19.010000000000002</v>
      </c>
      <c r="I106" s="3" t="s">
        <v>22</v>
      </c>
      <c r="J106" s="4">
        <v>43830</v>
      </c>
      <c r="K106" s="4">
        <v>44431</v>
      </c>
      <c r="L106" s="22">
        <v>0</v>
      </c>
      <c r="M106" s="23">
        <f t="shared" si="13"/>
        <v>60</v>
      </c>
      <c r="N106" s="5">
        <v>-17.28</v>
      </c>
      <c r="O106" s="26">
        <f t="shared" si="14"/>
        <v>0</v>
      </c>
      <c r="P106" s="26">
        <f t="shared" si="15"/>
        <v>-1036.8000000000002</v>
      </c>
      <c r="Q106" s="3" t="s">
        <v>23</v>
      </c>
      <c r="R106" s="4">
        <v>44846</v>
      </c>
      <c r="S106" s="3" t="s">
        <v>24</v>
      </c>
      <c r="T106" s="6" t="s">
        <v>25</v>
      </c>
    </row>
    <row r="107" spans="1:20" ht="22.5" x14ac:dyDescent="0.25">
      <c r="A107" s="3" t="s">
        <v>636</v>
      </c>
      <c r="B107" s="3" t="s">
        <v>17</v>
      </c>
      <c r="C107" s="3" t="s">
        <v>18</v>
      </c>
      <c r="D107" s="3" t="s">
        <v>19</v>
      </c>
      <c r="E107" s="3" t="s">
        <v>637</v>
      </c>
      <c r="F107" s="4">
        <v>44592</v>
      </c>
      <c r="G107" s="3" t="s">
        <v>638</v>
      </c>
      <c r="H107" s="5">
        <v>3858.23</v>
      </c>
      <c r="I107" s="3" t="s">
        <v>22</v>
      </c>
      <c r="J107" s="4">
        <v>44624</v>
      </c>
      <c r="K107" s="4">
        <v>44684</v>
      </c>
      <c r="L107" s="22">
        <v>0</v>
      </c>
      <c r="M107" s="23">
        <f t="shared" si="13"/>
        <v>60</v>
      </c>
      <c r="N107" s="44">
        <v>3507.48</v>
      </c>
      <c r="O107" s="26">
        <f t="shared" si="14"/>
        <v>0</v>
      </c>
      <c r="P107" s="26">
        <f t="shared" si="15"/>
        <v>210448.8</v>
      </c>
      <c r="Q107" s="3" t="s">
        <v>23</v>
      </c>
      <c r="R107" s="4">
        <v>44873</v>
      </c>
      <c r="S107" s="3" t="s">
        <v>639</v>
      </c>
      <c r="T107" s="6" t="s">
        <v>25</v>
      </c>
    </row>
    <row r="108" spans="1:20" ht="33.75" x14ac:dyDescent="0.25">
      <c r="A108" s="3" t="s">
        <v>640</v>
      </c>
      <c r="B108" s="3" t="s">
        <v>641</v>
      </c>
      <c r="C108" s="3" t="s">
        <v>642</v>
      </c>
      <c r="D108" s="3" t="s">
        <v>19</v>
      </c>
      <c r="E108" s="3" t="s">
        <v>643</v>
      </c>
      <c r="F108" s="4">
        <v>44614</v>
      </c>
      <c r="G108" s="20" t="s">
        <v>21895</v>
      </c>
      <c r="H108" s="5">
        <v>231.8</v>
      </c>
      <c r="I108" s="3" t="s">
        <v>22</v>
      </c>
      <c r="J108" s="4">
        <v>44624</v>
      </c>
      <c r="K108" s="4">
        <v>44684</v>
      </c>
      <c r="L108" s="22">
        <v>0</v>
      </c>
      <c r="M108" s="23">
        <f t="shared" si="13"/>
        <v>60</v>
      </c>
      <c r="N108" s="44">
        <v>190</v>
      </c>
      <c r="O108" s="26">
        <f t="shared" si="14"/>
        <v>0</v>
      </c>
      <c r="P108" s="26">
        <f t="shared" si="15"/>
        <v>11400</v>
      </c>
      <c r="Q108" s="3" t="s">
        <v>23</v>
      </c>
      <c r="R108" s="4">
        <v>44880</v>
      </c>
      <c r="S108" s="3" t="s">
        <v>644</v>
      </c>
      <c r="T108" s="6" t="s">
        <v>44</v>
      </c>
    </row>
    <row r="109" spans="1:20" ht="22.5" x14ac:dyDescent="0.25">
      <c r="A109" s="3" t="s">
        <v>645</v>
      </c>
      <c r="B109" s="3" t="s">
        <v>17</v>
      </c>
      <c r="C109" s="3" t="s">
        <v>18</v>
      </c>
      <c r="D109" s="3" t="s">
        <v>19</v>
      </c>
      <c r="E109" s="3" t="s">
        <v>646</v>
      </c>
      <c r="F109" s="4">
        <v>44592</v>
      </c>
      <c r="G109" s="3" t="s">
        <v>647</v>
      </c>
      <c r="H109" s="5">
        <v>1535.25</v>
      </c>
      <c r="I109" s="3" t="s">
        <v>22</v>
      </c>
      <c r="J109" s="4">
        <v>44624</v>
      </c>
      <c r="K109" s="4">
        <v>44684</v>
      </c>
      <c r="L109" s="22">
        <v>0</v>
      </c>
      <c r="M109" s="23">
        <f t="shared" si="13"/>
        <v>60</v>
      </c>
      <c r="N109" s="44">
        <v>1395.68</v>
      </c>
      <c r="O109" s="26">
        <f t="shared" si="14"/>
        <v>0</v>
      </c>
      <c r="P109" s="26">
        <f t="shared" si="15"/>
        <v>83740.800000000003</v>
      </c>
      <c r="Q109" s="3" t="s">
        <v>23</v>
      </c>
      <c r="R109" s="4">
        <v>44873</v>
      </c>
      <c r="S109" s="3" t="s">
        <v>639</v>
      </c>
      <c r="T109" s="6" t="s">
        <v>25</v>
      </c>
    </row>
    <row r="110" spans="1:20" ht="22.5" x14ac:dyDescent="0.25">
      <c r="A110" s="3" t="s">
        <v>648</v>
      </c>
      <c r="B110" s="3" t="s">
        <v>307</v>
      </c>
      <c r="C110" s="3" t="s">
        <v>308</v>
      </c>
      <c r="D110" s="3" t="s">
        <v>19</v>
      </c>
      <c r="E110" s="3" t="s">
        <v>649</v>
      </c>
      <c r="F110" s="4">
        <v>44586</v>
      </c>
      <c r="G110" s="8"/>
      <c r="H110" s="5">
        <v>156.94999999999999</v>
      </c>
      <c r="I110" s="3" t="s">
        <v>22</v>
      </c>
      <c r="J110" s="4">
        <v>44624</v>
      </c>
      <c r="K110" s="4">
        <v>44684</v>
      </c>
      <c r="L110" s="22">
        <f>R110-K110</f>
        <v>210</v>
      </c>
      <c r="M110" s="23">
        <f t="shared" si="13"/>
        <v>270</v>
      </c>
      <c r="N110" s="44">
        <v>142.68</v>
      </c>
      <c r="O110" s="26">
        <f t="shared" si="14"/>
        <v>29962.800000000003</v>
      </c>
      <c r="P110" s="26">
        <f t="shared" si="15"/>
        <v>38523.599999999999</v>
      </c>
      <c r="Q110" s="3" t="s">
        <v>23</v>
      </c>
      <c r="R110" s="4">
        <v>44894</v>
      </c>
      <c r="S110" s="3" t="s">
        <v>650</v>
      </c>
      <c r="T110" s="6" t="s">
        <v>25</v>
      </c>
    </row>
    <row r="111" spans="1:20" ht="22.5" x14ac:dyDescent="0.25">
      <c r="A111" s="3" t="s">
        <v>651</v>
      </c>
      <c r="B111" s="3" t="s">
        <v>17</v>
      </c>
      <c r="C111" s="3" t="s">
        <v>18</v>
      </c>
      <c r="D111" s="3" t="s">
        <v>41</v>
      </c>
      <c r="E111" s="3" t="s">
        <v>652</v>
      </c>
      <c r="F111" s="4">
        <v>44354</v>
      </c>
      <c r="G111" s="3" t="s">
        <v>653</v>
      </c>
      <c r="H111" s="5">
        <v>560.87</v>
      </c>
      <c r="I111" s="3" t="s">
        <v>22</v>
      </c>
      <c r="J111" s="4">
        <v>43830</v>
      </c>
      <c r="K111" s="4">
        <v>44429</v>
      </c>
      <c r="L111" s="22">
        <v>0</v>
      </c>
      <c r="M111" s="23">
        <f t="shared" si="13"/>
        <v>60</v>
      </c>
      <c r="N111" s="5">
        <v>509.88</v>
      </c>
      <c r="O111" s="26">
        <f t="shared" si="14"/>
        <v>0</v>
      </c>
      <c r="P111" s="26">
        <f t="shared" si="15"/>
        <v>30592.799999999999</v>
      </c>
      <c r="Q111" s="3" t="s">
        <v>23</v>
      </c>
      <c r="R111" s="4">
        <v>44846</v>
      </c>
      <c r="S111" s="3" t="s">
        <v>24</v>
      </c>
      <c r="T111" s="6" t="s">
        <v>25</v>
      </c>
    </row>
    <row r="112" spans="1:20" ht="33.75" x14ac:dyDescent="0.25">
      <c r="A112" s="3" t="s">
        <v>654</v>
      </c>
      <c r="B112" s="3" t="s">
        <v>341</v>
      </c>
      <c r="C112" s="3" t="s">
        <v>342</v>
      </c>
      <c r="D112" s="3" t="s">
        <v>19</v>
      </c>
      <c r="E112" s="3" t="s">
        <v>655</v>
      </c>
      <c r="F112" s="4">
        <v>44613</v>
      </c>
      <c r="G112" s="8"/>
      <c r="H112" s="5">
        <v>135.41999999999999</v>
      </c>
      <c r="I112" s="3" t="s">
        <v>22</v>
      </c>
      <c r="J112" s="4">
        <v>44629</v>
      </c>
      <c r="K112" s="4">
        <v>44689</v>
      </c>
      <c r="L112" s="22">
        <f>R112-K112</f>
        <v>191</v>
      </c>
      <c r="M112" s="23">
        <f t="shared" si="13"/>
        <v>251</v>
      </c>
      <c r="N112" s="44">
        <v>111</v>
      </c>
      <c r="O112" s="26">
        <f t="shared" si="14"/>
        <v>21201</v>
      </c>
      <c r="P112" s="26">
        <f t="shared" si="15"/>
        <v>27861</v>
      </c>
      <c r="Q112" s="3" t="s">
        <v>23</v>
      </c>
      <c r="R112" s="4">
        <v>44880</v>
      </c>
      <c r="S112" s="3" t="s">
        <v>344</v>
      </c>
      <c r="T112" s="6" t="s">
        <v>44</v>
      </c>
    </row>
    <row r="113" spans="1:20" ht="33.75" x14ac:dyDescent="0.25">
      <c r="A113" s="3" t="s">
        <v>656</v>
      </c>
      <c r="B113" s="3" t="s">
        <v>657</v>
      </c>
      <c r="C113" s="3" t="s">
        <v>658</v>
      </c>
      <c r="D113" s="3" t="s">
        <v>19</v>
      </c>
      <c r="E113" s="3" t="s">
        <v>659</v>
      </c>
      <c r="F113" s="4">
        <v>44620</v>
      </c>
      <c r="G113" s="3" t="s">
        <v>660</v>
      </c>
      <c r="H113" s="5">
        <v>204.96</v>
      </c>
      <c r="I113" s="3" t="s">
        <v>22</v>
      </c>
      <c r="J113" s="4">
        <v>44629</v>
      </c>
      <c r="K113" s="4">
        <v>44689</v>
      </c>
      <c r="L113" s="22">
        <v>0</v>
      </c>
      <c r="M113" s="23">
        <f t="shared" si="13"/>
        <v>60</v>
      </c>
      <c r="N113" s="44">
        <v>168</v>
      </c>
      <c r="O113" s="26">
        <f t="shared" si="14"/>
        <v>0</v>
      </c>
      <c r="P113" s="26">
        <f t="shared" si="15"/>
        <v>10080</v>
      </c>
      <c r="Q113" s="3" t="s">
        <v>23</v>
      </c>
      <c r="R113" s="4">
        <v>44860</v>
      </c>
      <c r="S113" s="3" t="s">
        <v>661</v>
      </c>
      <c r="T113" s="6" t="s">
        <v>44</v>
      </c>
    </row>
    <row r="114" spans="1:20" ht="22.5" x14ac:dyDescent="0.25">
      <c r="A114" s="3" t="s">
        <v>674</v>
      </c>
      <c r="B114" s="3" t="s">
        <v>17</v>
      </c>
      <c r="C114" s="3" t="s">
        <v>18</v>
      </c>
      <c r="D114" s="3" t="s">
        <v>19</v>
      </c>
      <c r="E114" s="3" t="s">
        <v>675</v>
      </c>
      <c r="F114" s="4">
        <v>44631</v>
      </c>
      <c r="G114" s="3" t="s">
        <v>676</v>
      </c>
      <c r="H114" s="5">
        <v>-171.34</v>
      </c>
      <c r="I114" s="3" t="s">
        <v>22</v>
      </c>
      <c r="J114" s="4">
        <v>44635</v>
      </c>
      <c r="K114" s="4">
        <v>44695</v>
      </c>
      <c r="L114" s="22">
        <v>0</v>
      </c>
      <c r="M114" s="23">
        <f t="shared" si="13"/>
        <v>60</v>
      </c>
      <c r="N114" s="44">
        <v>-155.76</v>
      </c>
      <c r="O114" s="26">
        <f t="shared" si="14"/>
        <v>0</v>
      </c>
      <c r="P114" s="26">
        <f t="shared" si="15"/>
        <v>-9345.5999999999985</v>
      </c>
      <c r="Q114" s="3" t="s">
        <v>23</v>
      </c>
      <c r="R114" s="4">
        <v>44873</v>
      </c>
      <c r="S114" s="3" t="s">
        <v>219</v>
      </c>
      <c r="T114" s="6" t="s">
        <v>25</v>
      </c>
    </row>
    <row r="115" spans="1:20" ht="22.5" x14ac:dyDescent="0.25">
      <c r="A115" s="3" t="s">
        <v>677</v>
      </c>
      <c r="B115" s="3" t="s">
        <v>17</v>
      </c>
      <c r="C115" s="3" t="s">
        <v>18</v>
      </c>
      <c r="D115" s="3" t="s">
        <v>19</v>
      </c>
      <c r="E115" s="3" t="s">
        <v>678</v>
      </c>
      <c r="F115" s="4">
        <v>44634</v>
      </c>
      <c r="G115" s="3" t="s">
        <v>679</v>
      </c>
      <c r="H115" s="5">
        <v>102.96</v>
      </c>
      <c r="I115" s="3" t="s">
        <v>22</v>
      </c>
      <c r="J115" s="4">
        <v>44637</v>
      </c>
      <c r="K115" s="4">
        <v>44697</v>
      </c>
      <c r="L115" s="22">
        <v>0</v>
      </c>
      <c r="M115" s="23">
        <f t="shared" si="13"/>
        <v>60</v>
      </c>
      <c r="N115" s="44">
        <v>93.6</v>
      </c>
      <c r="O115" s="26">
        <f t="shared" si="14"/>
        <v>0</v>
      </c>
      <c r="P115" s="26">
        <f t="shared" si="15"/>
        <v>5616</v>
      </c>
      <c r="Q115" s="3" t="s">
        <v>23</v>
      </c>
      <c r="R115" s="4">
        <v>44873</v>
      </c>
      <c r="S115" s="3" t="s">
        <v>219</v>
      </c>
      <c r="T115" s="6" t="s">
        <v>25</v>
      </c>
    </row>
    <row r="116" spans="1:20" ht="22.5" x14ac:dyDescent="0.25">
      <c r="A116" s="3" t="s">
        <v>680</v>
      </c>
      <c r="B116" s="3" t="s">
        <v>17</v>
      </c>
      <c r="C116" s="3" t="s">
        <v>18</v>
      </c>
      <c r="D116" s="3" t="s">
        <v>19</v>
      </c>
      <c r="E116" s="3" t="s">
        <v>681</v>
      </c>
      <c r="F116" s="4">
        <v>44634</v>
      </c>
      <c r="G116" s="3" t="s">
        <v>682</v>
      </c>
      <c r="H116" s="5">
        <v>-130.15</v>
      </c>
      <c r="I116" s="3" t="s">
        <v>22</v>
      </c>
      <c r="J116" s="4">
        <v>44637</v>
      </c>
      <c r="K116" s="4">
        <v>44697</v>
      </c>
      <c r="L116" s="22">
        <v>0</v>
      </c>
      <c r="M116" s="23">
        <f t="shared" si="13"/>
        <v>60</v>
      </c>
      <c r="N116" s="44">
        <v>-118.32</v>
      </c>
      <c r="O116" s="26">
        <f t="shared" si="14"/>
        <v>0</v>
      </c>
      <c r="P116" s="26">
        <f t="shared" si="15"/>
        <v>-7099.2</v>
      </c>
      <c r="Q116" s="3" t="s">
        <v>23</v>
      </c>
      <c r="R116" s="4">
        <v>44846</v>
      </c>
      <c r="S116" s="3" t="s">
        <v>24</v>
      </c>
      <c r="T116" s="6" t="s">
        <v>25</v>
      </c>
    </row>
    <row r="117" spans="1:20" ht="22.5" x14ac:dyDescent="0.25">
      <c r="A117" s="3" t="s">
        <v>683</v>
      </c>
      <c r="B117" s="3" t="s">
        <v>17</v>
      </c>
      <c r="C117" s="3" t="s">
        <v>18</v>
      </c>
      <c r="D117" s="3" t="s">
        <v>19</v>
      </c>
      <c r="E117" s="3" t="s">
        <v>684</v>
      </c>
      <c r="F117" s="4">
        <v>44634</v>
      </c>
      <c r="G117" s="3" t="s">
        <v>685</v>
      </c>
      <c r="H117" s="5">
        <v>-200.38</v>
      </c>
      <c r="I117" s="3" t="s">
        <v>22</v>
      </c>
      <c r="J117" s="4">
        <v>44637</v>
      </c>
      <c r="K117" s="4">
        <v>44697</v>
      </c>
      <c r="L117" s="22">
        <v>0</v>
      </c>
      <c r="M117" s="23">
        <f t="shared" si="13"/>
        <v>60</v>
      </c>
      <c r="N117" s="44">
        <v>-182.16</v>
      </c>
      <c r="O117" s="26">
        <f t="shared" si="14"/>
        <v>0</v>
      </c>
      <c r="P117" s="26">
        <f t="shared" si="15"/>
        <v>-10929.6</v>
      </c>
      <c r="Q117" s="3" t="s">
        <v>23</v>
      </c>
      <c r="R117" s="4">
        <v>44846</v>
      </c>
      <c r="S117" s="3" t="s">
        <v>24</v>
      </c>
      <c r="T117" s="6" t="s">
        <v>25</v>
      </c>
    </row>
    <row r="118" spans="1:20" ht="22.5" x14ac:dyDescent="0.25">
      <c r="A118" s="3" t="s">
        <v>686</v>
      </c>
      <c r="B118" s="3" t="s">
        <v>17</v>
      </c>
      <c r="C118" s="3" t="s">
        <v>18</v>
      </c>
      <c r="D118" s="3" t="s">
        <v>19</v>
      </c>
      <c r="E118" s="3" t="s">
        <v>687</v>
      </c>
      <c r="F118" s="4">
        <v>44634</v>
      </c>
      <c r="G118" s="8"/>
      <c r="H118" s="5">
        <v>-2.38</v>
      </c>
      <c r="I118" s="3" t="s">
        <v>22</v>
      </c>
      <c r="J118" s="4">
        <v>44637</v>
      </c>
      <c r="K118" s="4">
        <v>44697</v>
      </c>
      <c r="L118" s="22">
        <v>0</v>
      </c>
      <c r="M118" s="23">
        <f t="shared" si="13"/>
        <v>60</v>
      </c>
      <c r="N118" s="44">
        <v>-2.16</v>
      </c>
      <c r="O118" s="26">
        <f t="shared" si="14"/>
        <v>0</v>
      </c>
      <c r="P118" s="26">
        <f t="shared" si="15"/>
        <v>-129.60000000000002</v>
      </c>
      <c r="Q118" s="3" t="s">
        <v>23</v>
      </c>
      <c r="R118" s="4">
        <v>44846</v>
      </c>
      <c r="S118" s="3" t="s">
        <v>24</v>
      </c>
      <c r="T118" s="6" t="s">
        <v>25</v>
      </c>
    </row>
    <row r="119" spans="1:20" ht="22.5" x14ac:dyDescent="0.25">
      <c r="A119" s="3" t="s">
        <v>688</v>
      </c>
      <c r="B119" s="3" t="s">
        <v>17</v>
      </c>
      <c r="C119" s="3" t="s">
        <v>18</v>
      </c>
      <c r="D119" s="3" t="s">
        <v>19</v>
      </c>
      <c r="E119" s="3" t="s">
        <v>689</v>
      </c>
      <c r="F119" s="4">
        <v>44634</v>
      </c>
      <c r="G119" s="3" t="s">
        <v>690</v>
      </c>
      <c r="H119" s="5">
        <v>-134.63999999999999</v>
      </c>
      <c r="I119" s="3" t="s">
        <v>22</v>
      </c>
      <c r="J119" s="4">
        <v>44637</v>
      </c>
      <c r="K119" s="4">
        <v>44697</v>
      </c>
      <c r="L119" s="22">
        <v>0</v>
      </c>
      <c r="M119" s="23">
        <f t="shared" si="13"/>
        <v>60</v>
      </c>
      <c r="N119" s="44">
        <v>-122.4</v>
      </c>
      <c r="O119" s="26">
        <f t="shared" si="14"/>
        <v>0</v>
      </c>
      <c r="P119" s="26">
        <f t="shared" si="15"/>
        <v>-7344</v>
      </c>
      <c r="Q119" s="3" t="s">
        <v>23</v>
      </c>
      <c r="R119" s="4">
        <v>44846</v>
      </c>
      <c r="S119" s="3" t="s">
        <v>24</v>
      </c>
      <c r="T119" s="6" t="s">
        <v>25</v>
      </c>
    </row>
    <row r="120" spans="1:20" ht="22.5" x14ac:dyDescent="0.25">
      <c r="A120" s="3" t="s">
        <v>691</v>
      </c>
      <c r="B120" s="3" t="s">
        <v>17</v>
      </c>
      <c r="C120" s="3" t="s">
        <v>18</v>
      </c>
      <c r="D120" s="3" t="s">
        <v>19</v>
      </c>
      <c r="E120" s="3" t="s">
        <v>692</v>
      </c>
      <c r="F120" s="4">
        <v>44634</v>
      </c>
      <c r="G120" s="3" t="s">
        <v>693</v>
      </c>
      <c r="H120" s="5">
        <v>-192.32</v>
      </c>
      <c r="I120" s="3" t="s">
        <v>22</v>
      </c>
      <c r="J120" s="4">
        <v>44637</v>
      </c>
      <c r="K120" s="4">
        <v>44697</v>
      </c>
      <c r="L120" s="22">
        <v>0</v>
      </c>
      <c r="M120" s="23">
        <f t="shared" si="13"/>
        <v>60</v>
      </c>
      <c r="N120" s="44">
        <v>-174.84</v>
      </c>
      <c r="O120" s="26">
        <f t="shared" si="14"/>
        <v>0</v>
      </c>
      <c r="P120" s="26">
        <f t="shared" si="15"/>
        <v>-10490.4</v>
      </c>
      <c r="Q120" s="3" t="s">
        <v>23</v>
      </c>
      <c r="R120" s="4">
        <v>44846</v>
      </c>
      <c r="S120" s="3" t="s">
        <v>24</v>
      </c>
      <c r="T120" s="6" t="s">
        <v>25</v>
      </c>
    </row>
    <row r="121" spans="1:20" ht="22.5" x14ac:dyDescent="0.25">
      <c r="A121" s="3" t="s">
        <v>694</v>
      </c>
      <c r="B121" s="3" t="s">
        <v>17</v>
      </c>
      <c r="C121" s="3" t="s">
        <v>18</v>
      </c>
      <c r="D121" s="3" t="s">
        <v>19</v>
      </c>
      <c r="E121" s="3" t="s">
        <v>695</v>
      </c>
      <c r="F121" s="4">
        <v>44634</v>
      </c>
      <c r="G121" s="3" t="s">
        <v>696</v>
      </c>
      <c r="H121" s="5">
        <v>-199.19</v>
      </c>
      <c r="I121" s="3" t="s">
        <v>22</v>
      </c>
      <c r="J121" s="4">
        <v>44637</v>
      </c>
      <c r="K121" s="4">
        <v>44697</v>
      </c>
      <c r="L121" s="22">
        <v>0</v>
      </c>
      <c r="M121" s="23">
        <f t="shared" si="13"/>
        <v>60</v>
      </c>
      <c r="N121" s="44">
        <v>-181.08</v>
      </c>
      <c r="O121" s="26">
        <f t="shared" si="14"/>
        <v>0</v>
      </c>
      <c r="P121" s="26">
        <f t="shared" si="15"/>
        <v>-10864.800000000001</v>
      </c>
      <c r="Q121" s="3" t="s">
        <v>23</v>
      </c>
      <c r="R121" s="4">
        <v>44846</v>
      </c>
      <c r="S121" s="3" t="s">
        <v>24</v>
      </c>
      <c r="T121" s="6" t="s">
        <v>25</v>
      </c>
    </row>
    <row r="122" spans="1:20" ht="22.5" x14ac:dyDescent="0.25">
      <c r="A122" s="3" t="s">
        <v>697</v>
      </c>
      <c r="B122" s="3" t="s">
        <v>17</v>
      </c>
      <c r="C122" s="3" t="s">
        <v>18</v>
      </c>
      <c r="D122" s="3" t="s">
        <v>19</v>
      </c>
      <c r="E122" s="3" t="s">
        <v>698</v>
      </c>
      <c r="F122" s="4">
        <v>44634</v>
      </c>
      <c r="G122" s="3" t="s">
        <v>699</v>
      </c>
      <c r="H122" s="5">
        <v>316.01</v>
      </c>
      <c r="I122" s="3" t="s">
        <v>22</v>
      </c>
      <c r="J122" s="4">
        <v>44637</v>
      </c>
      <c r="K122" s="4">
        <v>44697</v>
      </c>
      <c r="L122" s="22">
        <v>0</v>
      </c>
      <c r="M122" s="23">
        <f t="shared" si="13"/>
        <v>60</v>
      </c>
      <c r="N122" s="44">
        <v>287.27999999999997</v>
      </c>
      <c r="O122" s="26">
        <f t="shared" si="14"/>
        <v>0</v>
      </c>
      <c r="P122" s="26">
        <f t="shared" si="15"/>
        <v>17236.8</v>
      </c>
      <c r="Q122" s="3" t="s">
        <v>23</v>
      </c>
      <c r="R122" s="4">
        <v>44873</v>
      </c>
      <c r="S122" s="3" t="s">
        <v>639</v>
      </c>
      <c r="T122" s="6" t="s">
        <v>25</v>
      </c>
    </row>
    <row r="123" spans="1:20" ht="33.75" x14ac:dyDescent="0.25">
      <c r="A123" s="3" t="s">
        <v>722</v>
      </c>
      <c r="B123" s="3" t="s">
        <v>723</v>
      </c>
      <c r="C123" s="3" t="s">
        <v>724</v>
      </c>
      <c r="D123" s="3" t="s">
        <v>19</v>
      </c>
      <c r="E123" s="3" t="s">
        <v>725</v>
      </c>
      <c r="F123" s="4">
        <v>44650</v>
      </c>
      <c r="G123" s="17" t="s">
        <v>21896</v>
      </c>
      <c r="H123" s="7">
        <v>1830</v>
      </c>
      <c r="I123" s="3" t="s">
        <v>22</v>
      </c>
      <c r="J123" s="4">
        <v>44656</v>
      </c>
      <c r="K123" s="4">
        <v>44716</v>
      </c>
      <c r="L123" s="22">
        <v>0</v>
      </c>
      <c r="M123" s="23">
        <f t="shared" si="13"/>
        <v>60</v>
      </c>
      <c r="N123" s="44">
        <v>1500</v>
      </c>
      <c r="O123" s="26">
        <f t="shared" si="14"/>
        <v>0</v>
      </c>
      <c r="P123" s="26">
        <f t="shared" si="15"/>
        <v>90000</v>
      </c>
      <c r="Q123" s="3" t="s">
        <v>23</v>
      </c>
      <c r="R123" s="4">
        <v>44838</v>
      </c>
      <c r="S123" s="3" t="s">
        <v>726</v>
      </c>
      <c r="T123" s="6" t="s">
        <v>44</v>
      </c>
    </row>
    <row r="124" spans="1:20" ht="33.75" x14ac:dyDescent="0.25">
      <c r="A124" s="3" t="s">
        <v>727</v>
      </c>
      <c r="B124" s="3" t="s">
        <v>728</v>
      </c>
      <c r="C124" s="3" t="s">
        <v>729</v>
      </c>
      <c r="D124" s="3" t="s">
        <v>19</v>
      </c>
      <c r="E124" s="3" t="s">
        <v>730</v>
      </c>
      <c r="F124" s="4">
        <v>44641</v>
      </c>
      <c r="G124" s="8"/>
      <c r="H124" s="5">
        <v>1385.53</v>
      </c>
      <c r="I124" s="3" t="s">
        <v>22</v>
      </c>
      <c r="J124" s="4">
        <v>44658</v>
      </c>
      <c r="K124" s="4">
        <v>44718</v>
      </c>
      <c r="L124" s="22">
        <f>R124-K124</f>
        <v>162</v>
      </c>
      <c r="M124" s="23">
        <f t="shared" si="13"/>
        <v>222</v>
      </c>
      <c r="N124" s="44">
        <v>1135.68</v>
      </c>
      <c r="O124" s="26">
        <f t="shared" si="14"/>
        <v>183980.16</v>
      </c>
      <c r="P124" s="26">
        <f t="shared" si="15"/>
        <v>252120.96000000002</v>
      </c>
      <c r="Q124" s="3" t="s">
        <v>23</v>
      </c>
      <c r="R124" s="4">
        <v>44880</v>
      </c>
      <c r="S124" s="3" t="s">
        <v>731</v>
      </c>
      <c r="T124" s="6" t="s">
        <v>44</v>
      </c>
    </row>
    <row r="125" spans="1:20" ht="33.75" x14ac:dyDescent="0.25">
      <c r="A125" s="3" t="s">
        <v>732</v>
      </c>
      <c r="B125" s="3" t="s">
        <v>733</v>
      </c>
      <c r="C125" s="3" t="s">
        <v>734</v>
      </c>
      <c r="D125" s="3" t="s">
        <v>19</v>
      </c>
      <c r="E125" s="3" t="s">
        <v>735</v>
      </c>
      <c r="F125" s="4">
        <v>44658</v>
      </c>
      <c r="G125" s="3" t="s">
        <v>736</v>
      </c>
      <c r="H125" s="5">
        <v>99.55</v>
      </c>
      <c r="I125" s="3" t="s">
        <v>22</v>
      </c>
      <c r="J125" s="4">
        <v>44663</v>
      </c>
      <c r="K125" s="4">
        <v>44723</v>
      </c>
      <c r="L125" s="22">
        <f>R125-K125</f>
        <v>170</v>
      </c>
      <c r="M125" s="23">
        <f t="shared" si="13"/>
        <v>230</v>
      </c>
      <c r="N125" s="44">
        <v>81.599999999999994</v>
      </c>
      <c r="O125" s="26">
        <f t="shared" si="14"/>
        <v>13871.999999999998</v>
      </c>
      <c r="P125" s="26">
        <f t="shared" si="15"/>
        <v>18768</v>
      </c>
      <c r="Q125" s="3" t="s">
        <v>23</v>
      </c>
      <c r="R125" s="4">
        <v>44893</v>
      </c>
      <c r="S125" s="3" t="s">
        <v>737</v>
      </c>
      <c r="T125" s="6" t="s">
        <v>44</v>
      </c>
    </row>
    <row r="126" spans="1:20" ht="33.75" x14ac:dyDescent="0.25">
      <c r="A126" s="3" t="s">
        <v>738</v>
      </c>
      <c r="B126" s="3" t="s">
        <v>739</v>
      </c>
      <c r="C126" s="3" t="s">
        <v>740</v>
      </c>
      <c r="D126" s="3" t="s">
        <v>19</v>
      </c>
      <c r="E126" s="3" t="s">
        <v>741</v>
      </c>
      <c r="F126" s="4">
        <v>44655</v>
      </c>
      <c r="G126" s="8"/>
      <c r="H126" s="5">
        <v>153.72</v>
      </c>
      <c r="I126" s="3" t="s">
        <v>22</v>
      </c>
      <c r="J126" s="4">
        <v>44659</v>
      </c>
      <c r="K126" s="4">
        <v>44719</v>
      </c>
      <c r="L126" s="22">
        <f>R126-K126</f>
        <v>119</v>
      </c>
      <c r="M126" s="23">
        <f t="shared" si="13"/>
        <v>179</v>
      </c>
      <c r="N126" s="44">
        <v>126</v>
      </c>
      <c r="O126" s="26">
        <f t="shared" si="14"/>
        <v>14994</v>
      </c>
      <c r="P126" s="26">
        <f t="shared" si="15"/>
        <v>22554</v>
      </c>
      <c r="Q126" s="3" t="s">
        <v>23</v>
      </c>
      <c r="R126" s="4">
        <v>44838</v>
      </c>
      <c r="S126" s="3" t="s">
        <v>742</v>
      </c>
      <c r="T126" s="6" t="s">
        <v>44</v>
      </c>
    </row>
    <row r="127" spans="1:20" ht="22.5" x14ac:dyDescent="0.25">
      <c r="A127" s="3" t="s">
        <v>743</v>
      </c>
      <c r="B127" s="3" t="s">
        <v>17</v>
      </c>
      <c r="C127" s="3" t="s">
        <v>18</v>
      </c>
      <c r="D127" s="3" t="s">
        <v>19</v>
      </c>
      <c r="E127" s="3" t="s">
        <v>744</v>
      </c>
      <c r="F127" s="4">
        <v>44620</v>
      </c>
      <c r="G127" s="3" t="s">
        <v>745</v>
      </c>
      <c r="H127" s="5">
        <v>3639.24</v>
      </c>
      <c r="I127" s="3" t="s">
        <v>22</v>
      </c>
      <c r="J127" s="4">
        <v>44659</v>
      </c>
      <c r="K127" s="4">
        <v>44719</v>
      </c>
      <c r="L127" s="22">
        <v>0</v>
      </c>
      <c r="M127" s="23">
        <f t="shared" si="13"/>
        <v>60</v>
      </c>
      <c r="N127" s="44">
        <v>3308.4</v>
      </c>
      <c r="O127" s="26">
        <f t="shared" si="14"/>
        <v>0</v>
      </c>
      <c r="P127" s="26">
        <f t="shared" si="15"/>
        <v>198504</v>
      </c>
      <c r="Q127" s="3" t="s">
        <v>23</v>
      </c>
      <c r="R127" s="4">
        <v>44873</v>
      </c>
      <c r="S127" s="3" t="s">
        <v>639</v>
      </c>
      <c r="T127" s="6" t="s">
        <v>25</v>
      </c>
    </row>
    <row r="128" spans="1:20" ht="33.75" x14ac:dyDescent="0.25">
      <c r="A128" s="3" t="s">
        <v>746</v>
      </c>
      <c r="B128" s="3" t="s">
        <v>747</v>
      </c>
      <c r="C128" s="3" t="s">
        <v>748</v>
      </c>
      <c r="D128" s="3" t="s">
        <v>19</v>
      </c>
      <c r="E128" s="3" t="s">
        <v>749</v>
      </c>
      <c r="F128" s="4">
        <v>44657</v>
      </c>
      <c r="G128" s="8"/>
      <c r="H128" s="7">
        <v>183</v>
      </c>
      <c r="I128" s="3" t="s">
        <v>22</v>
      </c>
      <c r="J128" s="4">
        <v>44664</v>
      </c>
      <c r="K128" s="4">
        <v>44724</v>
      </c>
      <c r="L128" s="22">
        <f>R128-K128</f>
        <v>122</v>
      </c>
      <c r="M128" s="23">
        <f t="shared" si="13"/>
        <v>182</v>
      </c>
      <c r="N128" s="44">
        <v>150</v>
      </c>
      <c r="O128" s="26">
        <f t="shared" si="14"/>
        <v>18300</v>
      </c>
      <c r="P128" s="26">
        <f t="shared" si="15"/>
        <v>27300</v>
      </c>
      <c r="Q128" s="3" t="s">
        <v>23</v>
      </c>
      <c r="R128" s="4">
        <v>44846</v>
      </c>
      <c r="S128" s="3" t="s">
        <v>750</v>
      </c>
      <c r="T128" s="6" t="s">
        <v>44</v>
      </c>
    </row>
    <row r="129" spans="1:20" ht="33.75" x14ac:dyDescent="0.25">
      <c r="A129" s="3" t="s">
        <v>755</v>
      </c>
      <c r="B129" s="3" t="s">
        <v>641</v>
      </c>
      <c r="C129" s="3" t="s">
        <v>642</v>
      </c>
      <c r="D129" s="3" t="s">
        <v>19</v>
      </c>
      <c r="E129" s="3" t="s">
        <v>756</v>
      </c>
      <c r="F129" s="4">
        <v>44657</v>
      </c>
      <c r="G129" s="8"/>
      <c r="H129" s="5">
        <v>161.04</v>
      </c>
      <c r="I129" s="3" t="s">
        <v>22</v>
      </c>
      <c r="J129" s="4">
        <v>44672</v>
      </c>
      <c r="K129" s="4">
        <v>44732</v>
      </c>
      <c r="L129" s="22">
        <f>R129-K129</f>
        <v>148</v>
      </c>
      <c r="M129" s="23">
        <f t="shared" si="13"/>
        <v>208</v>
      </c>
      <c r="N129" s="44">
        <v>132</v>
      </c>
      <c r="O129" s="26">
        <f t="shared" si="14"/>
        <v>19536</v>
      </c>
      <c r="P129" s="26">
        <f t="shared" si="15"/>
        <v>27456</v>
      </c>
      <c r="Q129" s="3" t="s">
        <v>23</v>
      </c>
      <c r="R129" s="4">
        <v>44880</v>
      </c>
      <c r="S129" s="3" t="s">
        <v>644</v>
      </c>
      <c r="T129" s="6" t="s">
        <v>44</v>
      </c>
    </row>
    <row r="130" spans="1:20" ht="33.75" x14ac:dyDescent="0.25">
      <c r="A130" s="3" t="s">
        <v>760</v>
      </c>
      <c r="B130" s="3" t="s">
        <v>761</v>
      </c>
      <c r="C130" s="3" t="s">
        <v>762</v>
      </c>
      <c r="D130" s="3" t="s">
        <v>19</v>
      </c>
      <c r="E130" s="3" t="s">
        <v>763</v>
      </c>
      <c r="F130" s="4">
        <v>44670</v>
      </c>
      <c r="G130" s="3" t="s">
        <v>764</v>
      </c>
      <c r="H130" s="7">
        <v>552</v>
      </c>
      <c r="I130" s="3" t="s">
        <v>22</v>
      </c>
      <c r="J130" s="4">
        <v>44672</v>
      </c>
      <c r="K130" s="4">
        <v>44732</v>
      </c>
      <c r="L130" s="22">
        <v>0</v>
      </c>
      <c r="M130" s="23">
        <f t="shared" si="13"/>
        <v>60</v>
      </c>
      <c r="N130" s="44">
        <v>552</v>
      </c>
      <c r="O130" s="26">
        <f t="shared" si="14"/>
        <v>0</v>
      </c>
      <c r="P130" s="26">
        <f t="shared" si="15"/>
        <v>33120</v>
      </c>
      <c r="Q130" s="3" t="s">
        <v>23</v>
      </c>
      <c r="R130" s="4">
        <v>44854</v>
      </c>
      <c r="S130" s="3" t="s">
        <v>765</v>
      </c>
      <c r="T130" s="6" t="s">
        <v>44</v>
      </c>
    </row>
    <row r="131" spans="1:20" ht="33.75" x14ac:dyDescent="0.25">
      <c r="A131" s="3" t="s">
        <v>766</v>
      </c>
      <c r="B131" s="3" t="s">
        <v>767</v>
      </c>
      <c r="C131" s="3" t="s">
        <v>768</v>
      </c>
      <c r="D131" s="3" t="s">
        <v>19</v>
      </c>
      <c r="E131" s="3" t="s">
        <v>769</v>
      </c>
      <c r="F131" s="4">
        <v>44664</v>
      </c>
      <c r="G131" s="8"/>
      <c r="H131" s="5">
        <v>1252.7</v>
      </c>
      <c r="I131" s="3" t="s">
        <v>22</v>
      </c>
      <c r="J131" s="4">
        <v>44673</v>
      </c>
      <c r="K131" s="4">
        <v>44733</v>
      </c>
      <c r="L131" s="22">
        <f>R131-K131</f>
        <v>160</v>
      </c>
      <c r="M131" s="23">
        <f t="shared" si="13"/>
        <v>220</v>
      </c>
      <c r="N131" s="44">
        <v>1203.2</v>
      </c>
      <c r="O131" s="26">
        <f t="shared" si="14"/>
        <v>192512</v>
      </c>
      <c r="P131" s="26">
        <f t="shared" si="15"/>
        <v>264704</v>
      </c>
      <c r="Q131" s="3" t="s">
        <v>23</v>
      </c>
      <c r="R131" s="4">
        <v>44893</v>
      </c>
      <c r="S131" s="3" t="s">
        <v>770</v>
      </c>
      <c r="T131" s="6" t="s">
        <v>44</v>
      </c>
    </row>
    <row r="132" spans="1:20" ht="22.5" x14ac:dyDescent="0.25">
      <c r="A132" s="3" t="s">
        <v>771</v>
      </c>
      <c r="B132" s="3" t="s">
        <v>772</v>
      </c>
      <c r="C132" s="3" t="s">
        <v>773</v>
      </c>
      <c r="D132" s="3" t="s">
        <v>19</v>
      </c>
      <c r="E132" s="3" t="s">
        <v>774</v>
      </c>
      <c r="F132" s="4">
        <v>44670</v>
      </c>
      <c r="G132" s="8"/>
      <c r="H132" s="5">
        <v>646.6</v>
      </c>
      <c r="I132" s="3" t="s">
        <v>22</v>
      </c>
      <c r="J132" s="4">
        <v>44673</v>
      </c>
      <c r="K132" s="4">
        <v>44733</v>
      </c>
      <c r="L132" s="22">
        <f>R132-K132</f>
        <v>113</v>
      </c>
      <c r="M132" s="23">
        <f t="shared" ref="M132:M150" si="16">+I132+L132</f>
        <v>173</v>
      </c>
      <c r="N132" s="44">
        <v>530</v>
      </c>
      <c r="O132" s="26">
        <f t="shared" ref="O132:O150" si="17">N132*L132</f>
        <v>59890</v>
      </c>
      <c r="P132" s="26">
        <f t="shared" ref="P132:P150" si="18">N132*M132</f>
        <v>91690</v>
      </c>
      <c r="Q132" s="3" t="s">
        <v>23</v>
      </c>
      <c r="R132" s="4">
        <v>44846</v>
      </c>
      <c r="S132" s="3" t="s">
        <v>775</v>
      </c>
      <c r="T132" s="6" t="s">
        <v>25</v>
      </c>
    </row>
    <row r="133" spans="1:20" ht="33.75" x14ac:dyDescent="0.25">
      <c r="A133" s="3" t="s">
        <v>776</v>
      </c>
      <c r="B133" s="3" t="s">
        <v>767</v>
      </c>
      <c r="C133" s="3" t="s">
        <v>768</v>
      </c>
      <c r="D133" s="3" t="s">
        <v>19</v>
      </c>
      <c r="E133" s="3" t="s">
        <v>777</v>
      </c>
      <c r="F133" s="4">
        <v>44664</v>
      </c>
      <c r="G133" s="8"/>
      <c r="H133" s="5">
        <v>1615.03</v>
      </c>
      <c r="I133" s="3" t="s">
        <v>22</v>
      </c>
      <c r="J133" s="4">
        <v>44673</v>
      </c>
      <c r="K133" s="4">
        <v>44733</v>
      </c>
      <c r="L133" s="22">
        <f>R133-K133</f>
        <v>160</v>
      </c>
      <c r="M133" s="23">
        <f t="shared" si="16"/>
        <v>220</v>
      </c>
      <c r="N133" s="44">
        <v>1551.6</v>
      </c>
      <c r="O133" s="26">
        <f t="shared" si="17"/>
        <v>248256</v>
      </c>
      <c r="P133" s="26">
        <f t="shared" si="18"/>
        <v>341352</v>
      </c>
      <c r="Q133" s="3" t="s">
        <v>23</v>
      </c>
      <c r="R133" s="4">
        <v>44893</v>
      </c>
      <c r="S133" s="3" t="s">
        <v>770</v>
      </c>
      <c r="T133" s="6" t="s">
        <v>44</v>
      </c>
    </row>
    <row r="134" spans="1:20" ht="33.75" x14ac:dyDescent="0.25">
      <c r="A134" s="3" t="s">
        <v>778</v>
      </c>
      <c r="B134" s="3" t="s">
        <v>779</v>
      </c>
      <c r="C134" s="3" t="s">
        <v>780</v>
      </c>
      <c r="D134" s="3" t="s">
        <v>19</v>
      </c>
      <c r="E134" s="3" t="s">
        <v>781</v>
      </c>
      <c r="F134" s="4">
        <v>44670</v>
      </c>
      <c r="G134" s="8"/>
      <c r="H134" s="5">
        <v>428.5</v>
      </c>
      <c r="I134" s="3" t="s">
        <v>22</v>
      </c>
      <c r="J134" s="4">
        <v>44673</v>
      </c>
      <c r="K134" s="4">
        <v>44733</v>
      </c>
      <c r="L134" s="22">
        <f>R134-K134</f>
        <v>105</v>
      </c>
      <c r="M134" s="23">
        <f t="shared" si="16"/>
        <v>165</v>
      </c>
      <c r="N134" s="44">
        <v>351.23</v>
      </c>
      <c r="O134" s="26">
        <f t="shared" si="17"/>
        <v>36879.15</v>
      </c>
      <c r="P134" s="26">
        <f t="shared" si="18"/>
        <v>57952.950000000004</v>
      </c>
      <c r="Q134" s="3" t="s">
        <v>23</v>
      </c>
      <c r="R134" s="4">
        <v>44838</v>
      </c>
      <c r="S134" s="3" t="s">
        <v>782</v>
      </c>
      <c r="T134" s="6" t="s">
        <v>44</v>
      </c>
    </row>
    <row r="135" spans="1:20" ht="33.75" x14ac:dyDescent="0.25">
      <c r="A135" s="3" t="s">
        <v>783</v>
      </c>
      <c r="B135" s="3" t="s">
        <v>784</v>
      </c>
      <c r="C135" s="3" t="s">
        <v>785</v>
      </c>
      <c r="D135" s="3" t="s">
        <v>19</v>
      </c>
      <c r="E135" s="3" t="s">
        <v>786</v>
      </c>
      <c r="F135" s="4">
        <v>44672</v>
      </c>
      <c r="G135" s="3" t="s">
        <v>787</v>
      </c>
      <c r="H135" s="7">
        <v>7497</v>
      </c>
      <c r="I135" s="3" t="s">
        <v>565</v>
      </c>
      <c r="J135" s="4">
        <v>44678</v>
      </c>
      <c r="K135" s="4">
        <v>44708</v>
      </c>
      <c r="L135" s="22">
        <v>0</v>
      </c>
      <c r="M135" s="23">
        <f t="shared" si="16"/>
        <v>30</v>
      </c>
      <c r="N135" s="44">
        <v>7140</v>
      </c>
      <c r="O135" s="26">
        <f t="shared" si="17"/>
        <v>0</v>
      </c>
      <c r="P135" s="26">
        <f t="shared" si="18"/>
        <v>214200</v>
      </c>
      <c r="Q135" s="3" t="s">
        <v>23</v>
      </c>
      <c r="R135" s="4">
        <v>44838</v>
      </c>
      <c r="S135" s="3" t="s">
        <v>788</v>
      </c>
      <c r="T135" s="6" t="s">
        <v>44</v>
      </c>
    </row>
    <row r="136" spans="1:20" ht="33.75" x14ac:dyDescent="0.25">
      <c r="A136" s="3" t="s">
        <v>795</v>
      </c>
      <c r="B136" s="3" t="s">
        <v>796</v>
      </c>
      <c r="C136" s="3" t="s">
        <v>797</v>
      </c>
      <c r="D136" s="3" t="s">
        <v>19</v>
      </c>
      <c r="E136" s="3" t="s">
        <v>798</v>
      </c>
      <c r="F136" s="4">
        <v>44672</v>
      </c>
      <c r="G136" s="8"/>
      <c r="H136" s="5">
        <v>31217.360000000001</v>
      </c>
      <c r="I136" s="3" t="s">
        <v>22</v>
      </c>
      <c r="J136" s="4">
        <v>44680</v>
      </c>
      <c r="K136" s="4">
        <v>44740</v>
      </c>
      <c r="L136" s="22">
        <f>R136-K136</f>
        <v>106</v>
      </c>
      <c r="M136" s="23">
        <f t="shared" si="16"/>
        <v>166</v>
      </c>
      <c r="N136" s="44">
        <v>25588</v>
      </c>
      <c r="O136" s="26">
        <f t="shared" si="17"/>
        <v>2712328</v>
      </c>
      <c r="P136" s="26">
        <f t="shared" si="18"/>
        <v>4247608</v>
      </c>
      <c r="Q136" s="3" t="s">
        <v>23</v>
      </c>
      <c r="R136" s="4">
        <v>44846</v>
      </c>
      <c r="S136" s="3" t="s">
        <v>799</v>
      </c>
      <c r="T136" s="6" t="s">
        <v>44</v>
      </c>
    </row>
    <row r="137" spans="1:20" ht="33.75" x14ac:dyDescent="0.25">
      <c r="A137" s="3" t="s">
        <v>809</v>
      </c>
      <c r="B137" s="3" t="s">
        <v>810</v>
      </c>
      <c r="C137" s="3" t="s">
        <v>811</v>
      </c>
      <c r="D137" s="3" t="s">
        <v>19</v>
      </c>
      <c r="E137" s="3" t="s">
        <v>812</v>
      </c>
      <c r="F137" s="4">
        <v>44680</v>
      </c>
      <c r="G137" s="3" t="s">
        <v>813</v>
      </c>
      <c r="H137" s="5">
        <v>289.02</v>
      </c>
      <c r="I137" s="3" t="s">
        <v>22</v>
      </c>
      <c r="J137" s="4">
        <v>44685</v>
      </c>
      <c r="K137" s="4">
        <v>44745</v>
      </c>
      <c r="L137" s="22">
        <v>0</v>
      </c>
      <c r="M137" s="23">
        <f t="shared" si="16"/>
        <v>60</v>
      </c>
      <c r="N137" s="44">
        <v>236.9</v>
      </c>
      <c r="O137" s="26">
        <f t="shared" si="17"/>
        <v>0</v>
      </c>
      <c r="P137" s="26">
        <f t="shared" si="18"/>
        <v>14214</v>
      </c>
      <c r="Q137" s="3" t="s">
        <v>23</v>
      </c>
      <c r="R137" s="4">
        <v>44838</v>
      </c>
      <c r="S137" s="3" t="s">
        <v>814</v>
      </c>
      <c r="T137" s="6" t="s">
        <v>44</v>
      </c>
    </row>
    <row r="138" spans="1:20" ht="33.75" x14ac:dyDescent="0.25">
      <c r="A138" s="3" t="s">
        <v>815</v>
      </c>
      <c r="B138" s="3" t="s">
        <v>779</v>
      </c>
      <c r="C138" s="3" t="s">
        <v>780</v>
      </c>
      <c r="D138" s="3" t="s">
        <v>19</v>
      </c>
      <c r="E138" s="3" t="s">
        <v>816</v>
      </c>
      <c r="F138" s="4">
        <v>44680</v>
      </c>
      <c r="G138" s="3" t="s">
        <v>817</v>
      </c>
      <c r="H138" s="5">
        <v>220.11</v>
      </c>
      <c r="I138" s="3" t="s">
        <v>22</v>
      </c>
      <c r="J138" s="4">
        <v>44685</v>
      </c>
      <c r="K138" s="4">
        <v>44745</v>
      </c>
      <c r="L138" s="22">
        <v>0</v>
      </c>
      <c r="M138" s="23">
        <f t="shared" si="16"/>
        <v>60</v>
      </c>
      <c r="N138" s="44">
        <v>180.42</v>
      </c>
      <c r="O138" s="26">
        <f t="shared" si="17"/>
        <v>0</v>
      </c>
      <c r="P138" s="26">
        <f t="shared" si="18"/>
        <v>10825.199999999999</v>
      </c>
      <c r="Q138" s="3" t="s">
        <v>23</v>
      </c>
      <c r="R138" s="4">
        <v>44838</v>
      </c>
      <c r="S138" s="3" t="s">
        <v>782</v>
      </c>
      <c r="T138" s="6" t="s">
        <v>44</v>
      </c>
    </row>
    <row r="139" spans="1:20" ht="33.75" x14ac:dyDescent="0.25">
      <c r="A139" s="3" t="s">
        <v>818</v>
      </c>
      <c r="B139" s="3" t="s">
        <v>819</v>
      </c>
      <c r="C139" s="3" t="s">
        <v>820</v>
      </c>
      <c r="D139" s="3" t="s">
        <v>19</v>
      </c>
      <c r="E139" s="3" t="s">
        <v>821</v>
      </c>
      <c r="F139" s="4">
        <v>44677</v>
      </c>
      <c r="G139" s="8"/>
      <c r="H139" s="5">
        <v>62.43</v>
      </c>
      <c r="I139" s="3" t="s">
        <v>22</v>
      </c>
      <c r="J139" s="4">
        <v>44685</v>
      </c>
      <c r="K139" s="4">
        <v>44745</v>
      </c>
      <c r="L139" s="22">
        <f>R139-K139</f>
        <v>101</v>
      </c>
      <c r="M139" s="23">
        <f t="shared" si="16"/>
        <v>161</v>
      </c>
      <c r="N139" s="44">
        <v>51.17</v>
      </c>
      <c r="O139" s="26">
        <f t="shared" si="17"/>
        <v>5168.17</v>
      </c>
      <c r="P139" s="26">
        <f t="shared" si="18"/>
        <v>8238.3700000000008</v>
      </c>
      <c r="Q139" s="3" t="s">
        <v>23</v>
      </c>
      <c r="R139" s="4">
        <v>44846</v>
      </c>
      <c r="S139" s="3" t="s">
        <v>822</v>
      </c>
      <c r="T139" s="6" t="s">
        <v>44</v>
      </c>
    </row>
    <row r="140" spans="1:20" ht="33.75" x14ac:dyDescent="0.25">
      <c r="A140" s="3" t="s">
        <v>823</v>
      </c>
      <c r="B140" s="3" t="s">
        <v>739</v>
      </c>
      <c r="C140" s="3" t="s">
        <v>740</v>
      </c>
      <c r="D140" s="3" t="s">
        <v>19</v>
      </c>
      <c r="E140" s="3" t="s">
        <v>824</v>
      </c>
      <c r="F140" s="4">
        <v>44680</v>
      </c>
      <c r="G140" s="8"/>
      <c r="H140" s="5">
        <v>128.83000000000001</v>
      </c>
      <c r="I140" s="3" t="s">
        <v>22</v>
      </c>
      <c r="J140" s="4">
        <v>44686</v>
      </c>
      <c r="K140" s="4">
        <v>44746</v>
      </c>
      <c r="L140" s="22">
        <f>R140-K140</f>
        <v>92</v>
      </c>
      <c r="M140" s="23">
        <f t="shared" si="16"/>
        <v>152</v>
      </c>
      <c r="N140" s="44">
        <v>105.6</v>
      </c>
      <c r="O140" s="26">
        <f t="shared" si="17"/>
        <v>9715.1999999999989</v>
      </c>
      <c r="P140" s="26">
        <f t="shared" si="18"/>
        <v>16051.199999999999</v>
      </c>
      <c r="Q140" s="3" t="s">
        <v>23</v>
      </c>
      <c r="R140" s="4">
        <v>44838</v>
      </c>
      <c r="S140" s="3" t="s">
        <v>742</v>
      </c>
      <c r="T140" s="6" t="s">
        <v>44</v>
      </c>
    </row>
    <row r="141" spans="1:20" ht="33.75" x14ac:dyDescent="0.25">
      <c r="A141" s="3" t="s">
        <v>825</v>
      </c>
      <c r="B141" s="3" t="s">
        <v>767</v>
      </c>
      <c r="C141" s="3" t="s">
        <v>768</v>
      </c>
      <c r="D141" s="3" t="s">
        <v>19</v>
      </c>
      <c r="E141" s="3" t="s">
        <v>826</v>
      </c>
      <c r="F141" s="4">
        <v>44680</v>
      </c>
      <c r="G141" s="3" t="s">
        <v>827</v>
      </c>
      <c r="H141" s="5">
        <v>3515.2</v>
      </c>
      <c r="I141" s="3" t="s">
        <v>22</v>
      </c>
      <c r="J141" s="4">
        <v>44686</v>
      </c>
      <c r="K141" s="4">
        <v>44746</v>
      </c>
      <c r="L141" s="22">
        <f>R141-K141</f>
        <v>100</v>
      </c>
      <c r="M141" s="23">
        <f t="shared" si="16"/>
        <v>160</v>
      </c>
      <c r="N141" s="44">
        <v>3380</v>
      </c>
      <c r="O141" s="26">
        <f t="shared" si="17"/>
        <v>338000</v>
      </c>
      <c r="P141" s="26">
        <f t="shared" si="18"/>
        <v>540800</v>
      </c>
      <c r="Q141" s="3" t="s">
        <v>23</v>
      </c>
      <c r="R141" s="4">
        <v>44846</v>
      </c>
      <c r="S141" s="3" t="s">
        <v>828</v>
      </c>
      <c r="T141" s="6" t="s">
        <v>44</v>
      </c>
    </row>
    <row r="142" spans="1:20" ht="33.75" x14ac:dyDescent="0.25">
      <c r="A142" s="3" t="s">
        <v>829</v>
      </c>
      <c r="B142" s="3" t="s">
        <v>830</v>
      </c>
      <c r="C142" s="3" t="s">
        <v>831</v>
      </c>
      <c r="D142" s="3" t="s">
        <v>19</v>
      </c>
      <c r="E142" s="3" t="s">
        <v>832</v>
      </c>
      <c r="F142" s="4">
        <v>44681</v>
      </c>
      <c r="G142" s="8"/>
      <c r="H142" s="5">
        <v>103.7</v>
      </c>
      <c r="I142" s="3" t="s">
        <v>22</v>
      </c>
      <c r="J142" s="4">
        <v>44691</v>
      </c>
      <c r="K142" s="4">
        <v>44751</v>
      </c>
      <c r="L142" s="22">
        <f>R142-K142</f>
        <v>95</v>
      </c>
      <c r="M142" s="23">
        <f t="shared" si="16"/>
        <v>155</v>
      </c>
      <c r="N142" s="44">
        <v>85</v>
      </c>
      <c r="O142" s="26">
        <f t="shared" si="17"/>
        <v>8075</v>
      </c>
      <c r="P142" s="26">
        <f t="shared" si="18"/>
        <v>13175</v>
      </c>
      <c r="Q142" s="3" t="s">
        <v>23</v>
      </c>
      <c r="R142" s="4">
        <v>44846</v>
      </c>
      <c r="S142" s="3" t="s">
        <v>833</v>
      </c>
      <c r="T142" s="6" t="s">
        <v>44</v>
      </c>
    </row>
    <row r="143" spans="1:20" ht="33.75" x14ac:dyDescent="0.25">
      <c r="A143" s="3" t="s">
        <v>858</v>
      </c>
      <c r="B143" s="3" t="s">
        <v>830</v>
      </c>
      <c r="C143" s="3" t="s">
        <v>831</v>
      </c>
      <c r="D143" s="3" t="s">
        <v>41</v>
      </c>
      <c r="E143" s="3" t="s">
        <v>859</v>
      </c>
      <c r="F143" s="4">
        <v>44368</v>
      </c>
      <c r="G143" s="3" t="s">
        <v>860</v>
      </c>
      <c r="H143" s="5">
        <v>407.68</v>
      </c>
      <c r="I143" s="3" t="s">
        <v>22</v>
      </c>
      <c r="J143" s="4">
        <v>43830</v>
      </c>
      <c r="K143" s="4">
        <v>44431</v>
      </c>
      <c r="L143" s="22">
        <f>R143-K143</f>
        <v>407</v>
      </c>
      <c r="M143" s="23">
        <f t="shared" si="16"/>
        <v>467</v>
      </c>
      <c r="N143" s="7">
        <v>392</v>
      </c>
      <c r="O143" s="26">
        <f t="shared" si="17"/>
        <v>159544</v>
      </c>
      <c r="P143" s="26">
        <f t="shared" si="18"/>
        <v>183064</v>
      </c>
      <c r="Q143" s="3" t="s">
        <v>23</v>
      </c>
      <c r="R143" s="4">
        <v>44838</v>
      </c>
      <c r="S143" s="3" t="s">
        <v>861</v>
      </c>
      <c r="T143" s="6" t="s">
        <v>44</v>
      </c>
    </row>
    <row r="144" spans="1:20" ht="22.5" x14ac:dyDescent="0.25">
      <c r="A144" s="3" t="s">
        <v>871</v>
      </c>
      <c r="B144" s="3" t="s">
        <v>17</v>
      </c>
      <c r="C144" s="3" t="s">
        <v>18</v>
      </c>
      <c r="D144" s="3" t="s">
        <v>19</v>
      </c>
      <c r="E144" s="3" t="s">
        <v>872</v>
      </c>
      <c r="F144" s="4">
        <v>44699</v>
      </c>
      <c r="G144" s="3" t="s">
        <v>873</v>
      </c>
      <c r="H144" s="5">
        <v>-39.340000000000003</v>
      </c>
      <c r="I144" s="3" t="s">
        <v>22</v>
      </c>
      <c r="J144" s="4">
        <v>44706</v>
      </c>
      <c r="K144" s="4">
        <v>44766</v>
      </c>
      <c r="L144" s="22">
        <v>0</v>
      </c>
      <c r="M144" s="23">
        <f t="shared" si="16"/>
        <v>60</v>
      </c>
      <c r="N144" s="44">
        <v>-35.76</v>
      </c>
      <c r="O144" s="26">
        <f t="shared" si="17"/>
        <v>0</v>
      </c>
      <c r="P144" s="26">
        <f t="shared" si="18"/>
        <v>-2145.6</v>
      </c>
      <c r="Q144" s="3" t="s">
        <v>23</v>
      </c>
      <c r="R144" s="4">
        <v>44873</v>
      </c>
      <c r="S144" s="3" t="s">
        <v>219</v>
      </c>
      <c r="T144" s="6" t="s">
        <v>25</v>
      </c>
    </row>
    <row r="145" spans="1:20" ht="33.75" x14ac:dyDescent="0.25">
      <c r="A145" s="3" t="s">
        <v>878</v>
      </c>
      <c r="B145" s="3" t="s">
        <v>767</v>
      </c>
      <c r="C145" s="3" t="s">
        <v>768</v>
      </c>
      <c r="D145" s="3" t="s">
        <v>19</v>
      </c>
      <c r="E145" s="3" t="s">
        <v>879</v>
      </c>
      <c r="F145" s="4">
        <v>44700</v>
      </c>
      <c r="G145" s="3" t="s">
        <v>880</v>
      </c>
      <c r="H145" s="5">
        <v>3515.2</v>
      </c>
      <c r="I145" s="3" t="s">
        <v>22</v>
      </c>
      <c r="J145" s="4">
        <v>44706</v>
      </c>
      <c r="K145" s="4">
        <v>44766</v>
      </c>
      <c r="L145" s="22">
        <f>R145-K145</f>
        <v>80</v>
      </c>
      <c r="M145" s="23">
        <f t="shared" si="16"/>
        <v>140</v>
      </c>
      <c r="N145" s="44">
        <v>3380</v>
      </c>
      <c r="O145" s="26">
        <f t="shared" si="17"/>
        <v>270400</v>
      </c>
      <c r="P145" s="26">
        <f t="shared" si="18"/>
        <v>473200</v>
      </c>
      <c r="Q145" s="3" t="s">
        <v>23</v>
      </c>
      <c r="R145" s="4">
        <v>44846</v>
      </c>
      <c r="S145" s="3" t="s">
        <v>828</v>
      </c>
      <c r="T145" s="6" t="s">
        <v>44</v>
      </c>
    </row>
    <row r="146" spans="1:20" ht="33.75" x14ac:dyDescent="0.25">
      <c r="A146" s="3" t="s">
        <v>887</v>
      </c>
      <c r="B146" s="3" t="s">
        <v>594</v>
      </c>
      <c r="C146" s="3" t="s">
        <v>595</v>
      </c>
      <c r="D146" s="3" t="s">
        <v>19</v>
      </c>
      <c r="E146" s="3" t="s">
        <v>888</v>
      </c>
      <c r="F146" s="4">
        <v>44697</v>
      </c>
      <c r="G146" s="20" t="s">
        <v>21893</v>
      </c>
      <c r="H146" s="5">
        <v>219.6</v>
      </c>
      <c r="I146" s="3" t="s">
        <v>22</v>
      </c>
      <c r="J146" s="4">
        <v>44706</v>
      </c>
      <c r="K146" s="4">
        <v>44766</v>
      </c>
      <c r="L146" s="22">
        <v>0</v>
      </c>
      <c r="M146" s="23">
        <f t="shared" si="16"/>
        <v>60</v>
      </c>
      <c r="N146" s="44">
        <v>180</v>
      </c>
      <c r="O146" s="26">
        <f t="shared" si="17"/>
        <v>0</v>
      </c>
      <c r="P146" s="26">
        <f t="shared" si="18"/>
        <v>10800</v>
      </c>
      <c r="Q146" s="3" t="s">
        <v>23</v>
      </c>
      <c r="R146" s="4">
        <v>44889</v>
      </c>
      <c r="S146" s="3" t="s">
        <v>889</v>
      </c>
      <c r="T146" s="6" t="s">
        <v>44</v>
      </c>
    </row>
    <row r="147" spans="1:20" ht="22.5" x14ac:dyDescent="0.25">
      <c r="A147" s="3" t="s">
        <v>890</v>
      </c>
      <c r="B147" s="3" t="s">
        <v>17</v>
      </c>
      <c r="C147" s="3" t="s">
        <v>18</v>
      </c>
      <c r="D147" s="3" t="s">
        <v>19</v>
      </c>
      <c r="E147" s="3" t="s">
        <v>891</v>
      </c>
      <c r="F147" s="4">
        <v>44699</v>
      </c>
      <c r="G147" s="3" t="s">
        <v>892</v>
      </c>
      <c r="H147" s="5">
        <v>-122.36</v>
      </c>
      <c r="I147" s="3" t="s">
        <v>22</v>
      </c>
      <c r="J147" s="4">
        <v>44706</v>
      </c>
      <c r="K147" s="4">
        <v>44766</v>
      </c>
      <c r="L147" s="22">
        <v>0</v>
      </c>
      <c r="M147" s="23">
        <f t="shared" si="16"/>
        <v>60</v>
      </c>
      <c r="N147" s="44">
        <v>-111.24</v>
      </c>
      <c r="O147" s="26">
        <f t="shared" si="17"/>
        <v>0</v>
      </c>
      <c r="P147" s="26">
        <f t="shared" si="18"/>
        <v>-6674.4</v>
      </c>
      <c r="Q147" s="3" t="s">
        <v>23</v>
      </c>
      <c r="R147" s="4">
        <v>44873</v>
      </c>
      <c r="S147" s="3" t="s">
        <v>219</v>
      </c>
      <c r="T147" s="6" t="s">
        <v>25</v>
      </c>
    </row>
    <row r="148" spans="1:20" ht="33.75" x14ac:dyDescent="0.25">
      <c r="A148" s="3" t="s">
        <v>893</v>
      </c>
      <c r="B148" s="3" t="s">
        <v>810</v>
      </c>
      <c r="C148" s="3" t="s">
        <v>811</v>
      </c>
      <c r="D148" s="3" t="s">
        <v>19</v>
      </c>
      <c r="E148" s="3" t="s">
        <v>894</v>
      </c>
      <c r="F148" s="4">
        <v>44697</v>
      </c>
      <c r="G148" s="3" t="s">
        <v>813</v>
      </c>
      <c r="H148" s="5">
        <v>284.7</v>
      </c>
      <c r="I148" s="3" t="s">
        <v>22</v>
      </c>
      <c r="J148" s="4">
        <v>44706</v>
      </c>
      <c r="K148" s="4">
        <v>44766</v>
      </c>
      <c r="L148" s="22">
        <f>R148-K148</f>
        <v>72</v>
      </c>
      <c r="M148" s="23">
        <f t="shared" si="16"/>
        <v>132</v>
      </c>
      <c r="N148" s="44">
        <v>233.36</v>
      </c>
      <c r="O148" s="26">
        <f t="shared" si="17"/>
        <v>16801.920000000002</v>
      </c>
      <c r="P148" s="26">
        <f t="shared" si="18"/>
        <v>30803.52</v>
      </c>
      <c r="Q148" s="3" t="s">
        <v>23</v>
      </c>
      <c r="R148" s="4">
        <v>44838</v>
      </c>
      <c r="S148" s="3" t="s">
        <v>814</v>
      </c>
      <c r="T148" s="6" t="s">
        <v>44</v>
      </c>
    </row>
    <row r="149" spans="1:20" ht="33.75" x14ac:dyDescent="0.25">
      <c r="A149" s="3" t="s">
        <v>895</v>
      </c>
      <c r="B149" s="3" t="s">
        <v>896</v>
      </c>
      <c r="C149" s="3" t="s">
        <v>897</v>
      </c>
      <c r="D149" s="3" t="s">
        <v>19</v>
      </c>
      <c r="E149" s="3" t="s">
        <v>898</v>
      </c>
      <c r="F149" s="4">
        <v>44704</v>
      </c>
      <c r="G149" s="3" t="s">
        <v>827</v>
      </c>
      <c r="H149" s="5">
        <v>49.81</v>
      </c>
      <c r="I149" s="3" t="s">
        <v>22</v>
      </c>
      <c r="J149" s="4">
        <v>44706</v>
      </c>
      <c r="K149" s="4">
        <v>44766</v>
      </c>
      <c r="L149" s="22">
        <f>R149-K149</f>
        <v>80</v>
      </c>
      <c r="M149" s="23">
        <f t="shared" si="16"/>
        <v>140</v>
      </c>
      <c r="N149" s="44">
        <v>40.83</v>
      </c>
      <c r="O149" s="26">
        <f t="shared" si="17"/>
        <v>3266.3999999999996</v>
      </c>
      <c r="P149" s="26">
        <f t="shared" si="18"/>
        <v>5716.2</v>
      </c>
      <c r="Q149" s="3" t="s">
        <v>23</v>
      </c>
      <c r="R149" s="4">
        <v>44846</v>
      </c>
      <c r="S149" s="3" t="s">
        <v>899</v>
      </c>
      <c r="T149" s="6" t="s">
        <v>44</v>
      </c>
    </row>
    <row r="150" spans="1:20" ht="33.75" x14ac:dyDescent="0.25">
      <c r="A150" s="3" t="s">
        <v>913</v>
      </c>
      <c r="B150" s="3" t="s">
        <v>914</v>
      </c>
      <c r="C150" s="3" t="s">
        <v>915</v>
      </c>
      <c r="D150" s="3" t="s">
        <v>19</v>
      </c>
      <c r="E150" s="3" t="s">
        <v>916</v>
      </c>
      <c r="F150" s="4">
        <v>44704</v>
      </c>
      <c r="G150" s="8"/>
      <c r="H150" s="5">
        <v>206.42</v>
      </c>
      <c r="I150" s="3" t="s">
        <v>22</v>
      </c>
      <c r="J150" s="4">
        <v>44708</v>
      </c>
      <c r="K150" s="4">
        <v>44768</v>
      </c>
      <c r="L150" s="22">
        <f>R150-K150</f>
        <v>83</v>
      </c>
      <c r="M150" s="23">
        <f t="shared" si="16"/>
        <v>143</v>
      </c>
      <c r="N150" s="44">
        <v>169.2</v>
      </c>
      <c r="O150" s="26">
        <f t="shared" si="17"/>
        <v>14043.599999999999</v>
      </c>
      <c r="P150" s="26">
        <f t="shared" si="18"/>
        <v>24195.599999999999</v>
      </c>
      <c r="Q150" s="3" t="s">
        <v>23</v>
      </c>
      <c r="R150" s="4">
        <v>44851</v>
      </c>
      <c r="S150" s="3" t="s">
        <v>917</v>
      </c>
      <c r="T150" s="6" t="s">
        <v>44</v>
      </c>
    </row>
    <row r="151" spans="1:20" ht="33.75" x14ac:dyDescent="0.25">
      <c r="A151" s="3" t="s">
        <v>921</v>
      </c>
      <c r="B151" s="3" t="s">
        <v>922</v>
      </c>
      <c r="C151" s="3" t="s">
        <v>923</v>
      </c>
      <c r="D151" s="3" t="s">
        <v>19</v>
      </c>
      <c r="E151" s="3" t="s">
        <v>924</v>
      </c>
      <c r="F151" s="4">
        <v>44681</v>
      </c>
      <c r="G151" s="3" t="s">
        <v>925</v>
      </c>
      <c r="H151" s="7">
        <v>3802</v>
      </c>
      <c r="I151" s="3" t="s">
        <v>22</v>
      </c>
      <c r="J151" s="4">
        <v>44711</v>
      </c>
      <c r="K151" s="4">
        <v>44771</v>
      </c>
      <c r="L151" s="22">
        <f>R151-K151</f>
        <v>69</v>
      </c>
      <c r="M151" s="23">
        <f t="shared" ref="M151:M178" si="19">+I151+L151</f>
        <v>129</v>
      </c>
      <c r="N151" s="44">
        <v>3802</v>
      </c>
      <c r="O151" s="26">
        <f t="shared" ref="O151:O178" si="20">N151*L151</f>
        <v>262338</v>
      </c>
      <c r="P151" s="26">
        <f t="shared" ref="P151:P178" si="21">N151*M151</f>
        <v>490458</v>
      </c>
      <c r="Q151" s="3" t="s">
        <v>23</v>
      </c>
      <c r="R151" s="4">
        <v>44840</v>
      </c>
      <c r="S151" s="3" t="s">
        <v>926</v>
      </c>
      <c r="T151" s="6" t="s">
        <v>44</v>
      </c>
    </row>
    <row r="152" spans="1:20" ht="33.75" x14ac:dyDescent="0.25">
      <c r="A152" s="3" t="s">
        <v>927</v>
      </c>
      <c r="B152" s="3" t="s">
        <v>17</v>
      </c>
      <c r="C152" s="3" t="s">
        <v>18</v>
      </c>
      <c r="D152" s="3" t="s">
        <v>19</v>
      </c>
      <c r="E152" s="3" t="s">
        <v>928</v>
      </c>
      <c r="F152" s="4">
        <v>44707</v>
      </c>
      <c r="G152" s="8"/>
      <c r="H152" s="5">
        <v>165.44</v>
      </c>
      <c r="I152" s="3" t="s">
        <v>22</v>
      </c>
      <c r="J152" s="4">
        <v>44711</v>
      </c>
      <c r="K152" s="4">
        <v>44771</v>
      </c>
      <c r="L152" s="22">
        <f>R152-K152</f>
        <v>67</v>
      </c>
      <c r="M152" s="23">
        <f t="shared" si="19"/>
        <v>127</v>
      </c>
      <c r="N152" s="44">
        <v>150.4</v>
      </c>
      <c r="O152" s="26">
        <f t="shared" si="20"/>
        <v>10076.800000000001</v>
      </c>
      <c r="P152" s="26">
        <f t="shared" si="21"/>
        <v>19100.8</v>
      </c>
      <c r="Q152" s="3" t="s">
        <v>23</v>
      </c>
      <c r="R152" s="4">
        <v>44838</v>
      </c>
      <c r="S152" s="3" t="s">
        <v>929</v>
      </c>
      <c r="T152" s="6" t="s">
        <v>44</v>
      </c>
    </row>
    <row r="153" spans="1:20" ht="33.75" x14ac:dyDescent="0.25">
      <c r="A153" s="3" t="s">
        <v>930</v>
      </c>
      <c r="B153" s="3" t="s">
        <v>723</v>
      </c>
      <c r="C153" s="3" t="s">
        <v>724</v>
      </c>
      <c r="D153" s="3" t="s">
        <v>19</v>
      </c>
      <c r="E153" s="3" t="s">
        <v>931</v>
      </c>
      <c r="F153" s="4">
        <v>44711</v>
      </c>
      <c r="G153" s="3" t="s">
        <v>932</v>
      </c>
      <c r="H153" s="7">
        <v>1830</v>
      </c>
      <c r="I153" s="3" t="s">
        <v>22</v>
      </c>
      <c r="J153" s="4">
        <v>44713</v>
      </c>
      <c r="K153" s="4">
        <v>44773</v>
      </c>
      <c r="L153" s="22">
        <v>0</v>
      </c>
      <c r="M153" s="23">
        <f t="shared" si="19"/>
        <v>60</v>
      </c>
      <c r="N153" s="44">
        <v>1500</v>
      </c>
      <c r="O153" s="26">
        <f t="shared" si="20"/>
        <v>0</v>
      </c>
      <c r="P153" s="26">
        <f t="shared" si="21"/>
        <v>90000</v>
      </c>
      <c r="Q153" s="3" t="s">
        <v>23</v>
      </c>
      <c r="R153" s="4">
        <v>44840</v>
      </c>
      <c r="S153" s="3" t="s">
        <v>933</v>
      </c>
      <c r="T153" s="6" t="s">
        <v>44</v>
      </c>
    </row>
    <row r="154" spans="1:20" ht="33.75" x14ac:dyDescent="0.25">
      <c r="A154" s="3" t="s">
        <v>934</v>
      </c>
      <c r="B154" s="3" t="s">
        <v>935</v>
      </c>
      <c r="C154" s="3" t="s">
        <v>936</v>
      </c>
      <c r="D154" s="3" t="s">
        <v>19</v>
      </c>
      <c r="E154" s="3" t="s">
        <v>937</v>
      </c>
      <c r="F154" s="4">
        <v>44699</v>
      </c>
      <c r="G154" s="8"/>
      <c r="H154" s="5">
        <v>392.84</v>
      </c>
      <c r="I154" s="3" t="s">
        <v>22</v>
      </c>
      <c r="J154" s="4">
        <v>44713</v>
      </c>
      <c r="K154" s="4">
        <v>44773</v>
      </c>
      <c r="L154" s="22">
        <f>R154-K154</f>
        <v>73</v>
      </c>
      <c r="M154" s="23">
        <f t="shared" si="19"/>
        <v>133</v>
      </c>
      <c r="N154" s="44">
        <v>322</v>
      </c>
      <c r="O154" s="26">
        <f t="shared" si="20"/>
        <v>23506</v>
      </c>
      <c r="P154" s="26">
        <f t="shared" si="21"/>
        <v>42826</v>
      </c>
      <c r="Q154" s="3" t="s">
        <v>23</v>
      </c>
      <c r="R154" s="4">
        <v>44846</v>
      </c>
      <c r="S154" s="3" t="s">
        <v>938</v>
      </c>
      <c r="T154" s="6" t="s">
        <v>44</v>
      </c>
    </row>
    <row r="155" spans="1:20" ht="33.75" x14ac:dyDescent="0.25">
      <c r="A155" s="3" t="s">
        <v>939</v>
      </c>
      <c r="B155" s="3" t="s">
        <v>17</v>
      </c>
      <c r="C155" s="3" t="s">
        <v>18</v>
      </c>
      <c r="D155" s="3" t="s">
        <v>19</v>
      </c>
      <c r="E155" s="3" t="s">
        <v>940</v>
      </c>
      <c r="F155" s="4">
        <v>44708</v>
      </c>
      <c r="G155" s="8"/>
      <c r="H155" s="5">
        <v>79.2</v>
      </c>
      <c r="I155" s="3" t="s">
        <v>22</v>
      </c>
      <c r="J155" s="4">
        <v>44713</v>
      </c>
      <c r="K155" s="4">
        <v>44773</v>
      </c>
      <c r="L155" s="22">
        <f>R155-K155</f>
        <v>65</v>
      </c>
      <c r="M155" s="23">
        <f t="shared" si="19"/>
        <v>125</v>
      </c>
      <c r="N155" s="44">
        <v>72</v>
      </c>
      <c r="O155" s="26">
        <f t="shared" si="20"/>
        <v>4680</v>
      </c>
      <c r="P155" s="26">
        <f t="shared" si="21"/>
        <v>9000</v>
      </c>
      <c r="Q155" s="3" t="s">
        <v>23</v>
      </c>
      <c r="R155" s="4">
        <v>44838</v>
      </c>
      <c r="S155" s="3" t="s">
        <v>929</v>
      </c>
      <c r="T155" s="6" t="s">
        <v>44</v>
      </c>
    </row>
    <row r="156" spans="1:20" ht="33.75" x14ac:dyDescent="0.25">
      <c r="A156" s="3" t="s">
        <v>941</v>
      </c>
      <c r="B156" s="3" t="s">
        <v>896</v>
      </c>
      <c r="C156" s="3" t="s">
        <v>897</v>
      </c>
      <c r="D156" s="3" t="s">
        <v>19</v>
      </c>
      <c r="E156" s="3" t="s">
        <v>942</v>
      </c>
      <c r="F156" s="4">
        <v>44712</v>
      </c>
      <c r="G156" s="3" t="s">
        <v>943</v>
      </c>
      <c r="H156" s="5">
        <v>49.81</v>
      </c>
      <c r="I156" s="3" t="s">
        <v>22</v>
      </c>
      <c r="J156" s="4">
        <v>44718</v>
      </c>
      <c r="K156" s="4">
        <v>44778</v>
      </c>
      <c r="L156" s="22">
        <f>R156-K156</f>
        <v>60</v>
      </c>
      <c r="M156" s="23">
        <f t="shared" si="19"/>
        <v>120</v>
      </c>
      <c r="N156" s="44">
        <v>40.83</v>
      </c>
      <c r="O156" s="26">
        <f t="shared" si="20"/>
        <v>2449.7999999999997</v>
      </c>
      <c r="P156" s="26">
        <f t="shared" si="21"/>
        <v>4899.5999999999995</v>
      </c>
      <c r="Q156" s="3" t="s">
        <v>23</v>
      </c>
      <c r="R156" s="4">
        <v>44838</v>
      </c>
      <c r="S156" s="3" t="s">
        <v>944</v>
      </c>
      <c r="T156" s="6" t="s">
        <v>44</v>
      </c>
    </row>
    <row r="157" spans="1:20" ht="33.75" x14ac:dyDescent="0.25">
      <c r="A157" s="3" t="s">
        <v>945</v>
      </c>
      <c r="B157" s="3" t="s">
        <v>946</v>
      </c>
      <c r="C157" s="3" t="s">
        <v>947</v>
      </c>
      <c r="D157" s="3" t="s">
        <v>19</v>
      </c>
      <c r="E157" s="3" t="s">
        <v>948</v>
      </c>
      <c r="F157" s="4">
        <v>44712</v>
      </c>
      <c r="G157" s="8"/>
      <c r="H157" s="5">
        <v>5343.6</v>
      </c>
      <c r="I157" s="3" t="s">
        <v>22</v>
      </c>
      <c r="J157" s="4">
        <v>44718</v>
      </c>
      <c r="K157" s="4">
        <v>44778</v>
      </c>
      <c r="L157" s="22">
        <f>R157-K157</f>
        <v>102</v>
      </c>
      <c r="M157" s="23">
        <f t="shared" si="19"/>
        <v>162</v>
      </c>
      <c r="N157" s="44">
        <v>4380</v>
      </c>
      <c r="O157" s="26">
        <f t="shared" si="20"/>
        <v>446760</v>
      </c>
      <c r="P157" s="26">
        <f t="shared" si="21"/>
        <v>709560</v>
      </c>
      <c r="Q157" s="3" t="s">
        <v>23</v>
      </c>
      <c r="R157" s="4">
        <v>44880</v>
      </c>
      <c r="S157" s="3" t="s">
        <v>949</v>
      </c>
      <c r="T157" s="6" t="s">
        <v>44</v>
      </c>
    </row>
    <row r="158" spans="1:20" ht="33.75" x14ac:dyDescent="0.25">
      <c r="A158" s="3" t="s">
        <v>950</v>
      </c>
      <c r="B158" s="3" t="s">
        <v>951</v>
      </c>
      <c r="C158" s="3" t="s">
        <v>952</v>
      </c>
      <c r="D158" s="3" t="s">
        <v>19</v>
      </c>
      <c r="E158" s="3" t="s">
        <v>953</v>
      </c>
      <c r="F158" s="4">
        <v>44712</v>
      </c>
      <c r="G158" s="3" t="s">
        <v>954</v>
      </c>
      <c r="H158" s="5">
        <v>4.58</v>
      </c>
      <c r="I158" s="3" t="s">
        <v>22</v>
      </c>
      <c r="J158" s="4">
        <v>44721</v>
      </c>
      <c r="K158" s="4">
        <v>44781</v>
      </c>
      <c r="L158" s="22">
        <v>0</v>
      </c>
      <c r="M158" s="23">
        <f t="shared" si="19"/>
        <v>60</v>
      </c>
      <c r="N158" s="44">
        <v>3.75</v>
      </c>
      <c r="O158" s="26">
        <f t="shared" si="20"/>
        <v>0</v>
      </c>
      <c r="P158" s="26">
        <f t="shared" si="21"/>
        <v>225</v>
      </c>
      <c r="Q158" s="3" t="s">
        <v>23</v>
      </c>
      <c r="R158" s="4">
        <v>44851</v>
      </c>
      <c r="S158" s="3" t="s">
        <v>955</v>
      </c>
      <c r="T158" s="6" t="s">
        <v>44</v>
      </c>
    </row>
    <row r="159" spans="1:20" ht="33.75" x14ac:dyDescent="0.25">
      <c r="A159" s="3" t="s">
        <v>959</v>
      </c>
      <c r="B159" s="3" t="s">
        <v>960</v>
      </c>
      <c r="C159" s="3" t="s">
        <v>961</v>
      </c>
      <c r="D159" s="3" t="s">
        <v>19</v>
      </c>
      <c r="E159" s="3" t="s">
        <v>962</v>
      </c>
      <c r="F159" s="4">
        <v>44712</v>
      </c>
      <c r="G159" s="3" t="s">
        <v>963</v>
      </c>
      <c r="H159" s="5">
        <v>3759.55</v>
      </c>
      <c r="I159" s="3" t="s">
        <v>22</v>
      </c>
      <c r="J159" s="4">
        <v>44721</v>
      </c>
      <c r="K159" s="4">
        <v>44781</v>
      </c>
      <c r="L159" s="22">
        <f>R159-K159</f>
        <v>71</v>
      </c>
      <c r="M159" s="23">
        <f t="shared" si="19"/>
        <v>131</v>
      </c>
      <c r="N159" s="44">
        <v>3081.6</v>
      </c>
      <c r="O159" s="26">
        <f t="shared" si="20"/>
        <v>218793.60000000001</v>
      </c>
      <c r="P159" s="26">
        <f t="shared" si="21"/>
        <v>403689.6</v>
      </c>
      <c r="Q159" s="3" t="s">
        <v>23</v>
      </c>
      <c r="R159" s="4">
        <v>44852</v>
      </c>
      <c r="S159" s="3" t="s">
        <v>964</v>
      </c>
      <c r="T159" s="6" t="s">
        <v>44</v>
      </c>
    </row>
    <row r="160" spans="1:20" ht="33.75" x14ac:dyDescent="0.25">
      <c r="A160" s="3" t="s">
        <v>965</v>
      </c>
      <c r="B160" s="3" t="s">
        <v>966</v>
      </c>
      <c r="C160" s="3" t="s">
        <v>967</v>
      </c>
      <c r="D160" s="3" t="s">
        <v>19</v>
      </c>
      <c r="E160" s="3" t="s">
        <v>968</v>
      </c>
      <c r="F160" s="4">
        <v>44714</v>
      </c>
      <c r="G160" s="3" t="s">
        <v>969</v>
      </c>
      <c r="H160" s="5">
        <v>265.72000000000003</v>
      </c>
      <c r="I160" s="3" t="s">
        <v>22</v>
      </c>
      <c r="J160" s="4">
        <v>44721</v>
      </c>
      <c r="K160" s="4">
        <v>44781</v>
      </c>
      <c r="L160" s="22">
        <v>0</v>
      </c>
      <c r="M160" s="23">
        <f t="shared" si="19"/>
        <v>60</v>
      </c>
      <c r="N160" s="44">
        <v>217.8</v>
      </c>
      <c r="O160" s="26">
        <f t="shared" si="20"/>
        <v>0</v>
      </c>
      <c r="P160" s="26">
        <f t="shared" si="21"/>
        <v>13068</v>
      </c>
      <c r="Q160" s="3" t="s">
        <v>23</v>
      </c>
      <c r="R160" s="4">
        <v>44859</v>
      </c>
      <c r="S160" s="3" t="s">
        <v>970</v>
      </c>
      <c r="T160" s="6" t="s">
        <v>44</v>
      </c>
    </row>
    <row r="161" spans="1:20" ht="22.5" x14ac:dyDescent="0.25">
      <c r="A161" s="3" t="s">
        <v>983</v>
      </c>
      <c r="B161" s="3" t="s">
        <v>984</v>
      </c>
      <c r="C161" s="3" t="s">
        <v>985</v>
      </c>
      <c r="D161" s="3" t="s">
        <v>19</v>
      </c>
      <c r="E161" s="3" t="s">
        <v>986</v>
      </c>
      <c r="F161" s="4">
        <v>44712</v>
      </c>
      <c r="G161" s="3" t="s">
        <v>987</v>
      </c>
      <c r="H161" s="5">
        <v>15.9</v>
      </c>
      <c r="I161" s="3" t="s">
        <v>22</v>
      </c>
      <c r="J161" s="4">
        <v>44721</v>
      </c>
      <c r="K161" s="4">
        <v>44781</v>
      </c>
      <c r="L161" s="22">
        <v>0</v>
      </c>
      <c r="M161" s="23">
        <f t="shared" si="19"/>
        <v>60</v>
      </c>
      <c r="N161" s="44">
        <v>14.45</v>
      </c>
      <c r="O161" s="26">
        <f t="shared" si="20"/>
        <v>0</v>
      </c>
      <c r="P161" s="26">
        <f t="shared" si="21"/>
        <v>867</v>
      </c>
      <c r="Q161" s="3" t="s">
        <v>23</v>
      </c>
      <c r="R161" s="4">
        <v>44888</v>
      </c>
      <c r="S161" s="3" t="s">
        <v>988</v>
      </c>
      <c r="T161" s="6" t="s">
        <v>25</v>
      </c>
    </row>
    <row r="162" spans="1:20" ht="33.75" x14ac:dyDescent="0.25">
      <c r="A162" s="3" t="s">
        <v>989</v>
      </c>
      <c r="B162" s="3" t="s">
        <v>990</v>
      </c>
      <c r="C162" s="3" t="s">
        <v>991</v>
      </c>
      <c r="D162" s="3" t="s">
        <v>19</v>
      </c>
      <c r="E162" s="3" t="s">
        <v>992</v>
      </c>
      <c r="F162" s="4">
        <v>44658</v>
      </c>
      <c r="G162" s="3" t="s">
        <v>993</v>
      </c>
      <c r="H162" s="5">
        <v>519.42999999999995</v>
      </c>
      <c r="I162" s="3" t="s">
        <v>22</v>
      </c>
      <c r="J162" s="4">
        <v>44721</v>
      </c>
      <c r="K162" s="4">
        <v>44781</v>
      </c>
      <c r="L162" s="22">
        <v>0</v>
      </c>
      <c r="M162" s="23">
        <f t="shared" si="19"/>
        <v>60</v>
      </c>
      <c r="N162" s="44">
        <v>425.76</v>
      </c>
      <c r="O162" s="26">
        <f t="shared" si="20"/>
        <v>0</v>
      </c>
      <c r="P162" s="26">
        <f t="shared" si="21"/>
        <v>25545.599999999999</v>
      </c>
      <c r="Q162" s="3" t="s">
        <v>23</v>
      </c>
      <c r="R162" s="4">
        <v>44894</v>
      </c>
      <c r="S162" s="3" t="s">
        <v>994</v>
      </c>
      <c r="T162" s="6" t="s">
        <v>44</v>
      </c>
    </row>
    <row r="163" spans="1:20" ht="33.75" x14ac:dyDescent="0.25">
      <c r="A163" s="3" t="s">
        <v>998</v>
      </c>
      <c r="B163" s="3" t="s">
        <v>999</v>
      </c>
      <c r="C163" s="3" t="s">
        <v>1000</v>
      </c>
      <c r="D163" s="3" t="s">
        <v>19</v>
      </c>
      <c r="E163" s="3" t="s">
        <v>1001</v>
      </c>
      <c r="F163" s="4">
        <v>44712</v>
      </c>
      <c r="G163" s="3" t="s">
        <v>1002</v>
      </c>
      <c r="H163" s="5">
        <v>60.4</v>
      </c>
      <c r="I163" s="3" t="s">
        <v>22</v>
      </c>
      <c r="J163" s="4">
        <v>44721</v>
      </c>
      <c r="K163" s="4">
        <v>44781</v>
      </c>
      <c r="L163" s="22">
        <f>R163-K163</f>
        <v>99</v>
      </c>
      <c r="M163" s="23">
        <f t="shared" si="19"/>
        <v>159</v>
      </c>
      <c r="N163" s="44">
        <v>54.91</v>
      </c>
      <c r="O163" s="26">
        <f t="shared" si="20"/>
        <v>5436.0899999999992</v>
      </c>
      <c r="P163" s="26">
        <f t="shared" si="21"/>
        <v>8730.6899999999987</v>
      </c>
      <c r="Q163" s="3" t="s">
        <v>23</v>
      </c>
      <c r="R163" s="4">
        <v>44880</v>
      </c>
      <c r="S163" s="3" t="s">
        <v>1003</v>
      </c>
      <c r="T163" s="6" t="s">
        <v>44</v>
      </c>
    </row>
    <row r="164" spans="1:20" ht="33.75" x14ac:dyDescent="0.25">
      <c r="A164" s="3" t="s">
        <v>1004</v>
      </c>
      <c r="B164" s="3" t="s">
        <v>1005</v>
      </c>
      <c r="C164" s="3" t="s">
        <v>1006</v>
      </c>
      <c r="D164" s="3" t="s">
        <v>19</v>
      </c>
      <c r="E164" s="3" t="s">
        <v>1007</v>
      </c>
      <c r="F164" s="4">
        <v>44713</v>
      </c>
      <c r="G164" s="8"/>
      <c r="H164" s="5">
        <v>53.68</v>
      </c>
      <c r="I164" s="3" t="s">
        <v>22</v>
      </c>
      <c r="J164" s="4">
        <v>44721</v>
      </c>
      <c r="K164" s="4">
        <v>44781</v>
      </c>
      <c r="L164" s="22">
        <f>R164-K164</f>
        <v>65</v>
      </c>
      <c r="M164" s="23">
        <f t="shared" si="19"/>
        <v>125</v>
      </c>
      <c r="N164" s="44">
        <v>44</v>
      </c>
      <c r="O164" s="26">
        <f t="shared" si="20"/>
        <v>2860</v>
      </c>
      <c r="P164" s="26">
        <f t="shared" si="21"/>
        <v>5500</v>
      </c>
      <c r="Q164" s="3" t="s">
        <v>23</v>
      </c>
      <c r="R164" s="4">
        <v>44846</v>
      </c>
      <c r="S164" s="3" t="s">
        <v>1008</v>
      </c>
      <c r="T164" s="6" t="s">
        <v>44</v>
      </c>
    </row>
    <row r="165" spans="1:20" ht="33.75" x14ac:dyDescent="0.25">
      <c r="A165" s="3" t="s">
        <v>1009</v>
      </c>
      <c r="B165" s="3" t="s">
        <v>1010</v>
      </c>
      <c r="C165" s="3" t="s">
        <v>1011</v>
      </c>
      <c r="D165" s="3" t="s">
        <v>19</v>
      </c>
      <c r="E165" s="3" t="s">
        <v>1012</v>
      </c>
      <c r="F165" s="4">
        <v>44712</v>
      </c>
      <c r="G165" s="8"/>
      <c r="H165" s="5">
        <v>2155.33</v>
      </c>
      <c r="I165" s="3" t="s">
        <v>22</v>
      </c>
      <c r="J165" s="4">
        <v>44722</v>
      </c>
      <c r="K165" s="4">
        <v>44782</v>
      </c>
      <c r="L165" s="22">
        <f>R165-K165</f>
        <v>118</v>
      </c>
      <c r="M165" s="23">
        <f t="shared" si="19"/>
        <v>178</v>
      </c>
      <c r="N165" s="44">
        <v>1766.66</v>
      </c>
      <c r="O165" s="26">
        <f t="shared" si="20"/>
        <v>208465.88</v>
      </c>
      <c r="P165" s="26">
        <f t="shared" si="21"/>
        <v>314465.48000000004</v>
      </c>
      <c r="Q165" s="3" t="s">
        <v>23</v>
      </c>
      <c r="R165" s="4">
        <v>44900</v>
      </c>
      <c r="S165" s="3" t="s">
        <v>1013</v>
      </c>
      <c r="T165" s="6" t="s">
        <v>44</v>
      </c>
    </row>
    <row r="166" spans="1:20" ht="33.75" x14ac:dyDescent="0.25">
      <c r="A166" s="3" t="s">
        <v>1014</v>
      </c>
      <c r="B166" s="3" t="s">
        <v>1015</v>
      </c>
      <c r="C166" s="3" t="s">
        <v>1016</v>
      </c>
      <c r="D166" s="3" t="s">
        <v>19</v>
      </c>
      <c r="E166" s="3" t="s">
        <v>1017</v>
      </c>
      <c r="F166" s="4">
        <v>44718</v>
      </c>
      <c r="G166" s="3" t="s">
        <v>1018</v>
      </c>
      <c r="H166" s="5">
        <v>109.03</v>
      </c>
      <c r="I166" s="3" t="s">
        <v>22</v>
      </c>
      <c r="J166" s="4">
        <v>44722</v>
      </c>
      <c r="K166" s="4">
        <v>44782</v>
      </c>
      <c r="L166" s="22">
        <v>0</v>
      </c>
      <c r="M166" s="23">
        <f t="shared" si="19"/>
        <v>60</v>
      </c>
      <c r="N166" s="44">
        <v>99.12</v>
      </c>
      <c r="O166" s="26">
        <f t="shared" si="20"/>
        <v>0</v>
      </c>
      <c r="P166" s="26">
        <f t="shared" si="21"/>
        <v>5947.2000000000007</v>
      </c>
      <c r="Q166" s="3" t="s">
        <v>23</v>
      </c>
      <c r="R166" s="4">
        <v>44888</v>
      </c>
      <c r="S166" s="8"/>
      <c r="T166" s="6" t="s">
        <v>44</v>
      </c>
    </row>
    <row r="167" spans="1:20" ht="33.75" x14ac:dyDescent="0.25">
      <c r="A167" s="3" t="s">
        <v>1019</v>
      </c>
      <c r="B167" s="3" t="s">
        <v>767</v>
      </c>
      <c r="C167" s="3" t="s">
        <v>768</v>
      </c>
      <c r="D167" s="3" t="s">
        <v>19</v>
      </c>
      <c r="E167" s="3" t="s">
        <v>1020</v>
      </c>
      <c r="F167" s="4">
        <v>44718</v>
      </c>
      <c r="G167" s="8"/>
      <c r="H167" s="5">
        <v>3515.2</v>
      </c>
      <c r="I167" s="3" t="s">
        <v>22</v>
      </c>
      <c r="J167" s="4">
        <v>44722</v>
      </c>
      <c r="K167" s="4">
        <v>44782</v>
      </c>
      <c r="L167" s="22">
        <f>R167-K167</f>
        <v>64</v>
      </c>
      <c r="M167" s="23">
        <f t="shared" si="19"/>
        <v>124</v>
      </c>
      <c r="N167" s="44">
        <v>3380</v>
      </c>
      <c r="O167" s="26">
        <f t="shared" si="20"/>
        <v>216320</v>
      </c>
      <c r="P167" s="26">
        <f t="shared" si="21"/>
        <v>419120</v>
      </c>
      <c r="Q167" s="3" t="s">
        <v>23</v>
      </c>
      <c r="R167" s="4">
        <v>44846</v>
      </c>
      <c r="S167" s="3" t="s">
        <v>828</v>
      </c>
      <c r="T167" s="6" t="s">
        <v>44</v>
      </c>
    </row>
    <row r="168" spans="1:20" ht="33.75" x14ac:dyDescent="0.25">
      <c r="A168" s="3" t="s">
        <v>1027</v>
      </c>
      <c r="B168" s="3" t="s">
        <v>1028</v>
      </c>
      <c r="C168" s="3" t="s">
        <v>1029</v>
      </c>
      <c r="D168" s="3" t="s">
        <v>19</v>
      </c>
      <c r="E168" s="3" t="s">
        <v>1030</v>
      </c>
      <c r="F168" s="4">
        <v>44720</v>
      </c>
      <c r="G168" s="3" t="s">
        <v>1031</v>
      </c>
      <c r="H168" s="5">
        <v>166.41</v>
      </c>
      <c r="I168" s="3" t="s">
        <v>22</v>
      </c>
      <c r="J168" s="4">
        <v>44725</v>
      </c>
      <c r="K168" s="4">
        <v>44785</v>
      </c>
      <c r="L168" s="22">
        <v>0</v>
      </c>
      <c r="M168" s="23">
        <f t="shared" si="19"/>
        <v>60</v>
      </c>
      <c r="N168" s="44">
        <v>136.4</v>
      </c>
      <c r="O168" s="26">
        <f t="shared" si="20"/>
        <v>0</v>
      </c>
      <c r="P168" s="26">
        <f t="shared" si="21"/>
        <v>8184</v>
      </c>
      <c r="Q168" s="3" t="s">
        <v>23</v>
      </c>
      <c r="R168" s="4">
        <v>44840</v>
      </c>
      <c r="S168" s="3" t="s">
        <v>1032</v>
      </c>
      <c r="T168" s="6" t="s">
        <v>44</v>
      </c>
    </row>
    <row r="169" spans="1:20" ht="33.75" x14ac:dyDescent="0.25">
      <c r="A169" s="3" t="s">
        <v>1033</v>
      </c>
      <c r="B169" s="3" t="s">
        <v>1028</v>
      </c>
      <c r="C169" s="3" t="s">
        <v>1029</v>
      </c>
      <c r="D169" s="3" t="s">
        <v>19</v>
      </c>
      <c r="E169" s="3" t="s">
        <v>1034</v>
      </c>
      <c r="F169" s="4">
        <v>44720</v>
      </c>
      <c r="G169" s="3" t="s">
        <v>1031</v>
      </c>
      <c r="H169" s="5">
        <v>123.82</v>
      </c>
      <c r="I169" s="3" t="s">
        <v>22</v>
      </c>
      <c r="J169" s="4">
        <v>44725</v>
      </c>
      <c r="K169" s="4">
        <v>44785</v>
      </c>
      <c r="L169" s="22">
        <v>0</v>
      </c>
      <c r="M169" s="23">
        <f t="shared" si="19"/>
        <v>60</v>
      </c>
      <c r="N169" s="44">
        <v>101.49</v>
      </c>
      <c r="O169" s="26">
        <f t="shared" si="20"/>
        <v>0</v>
      </c>
      <c r="P169" s="26">
        <f t="shared" si="21"/>
        <v>6089.4</v>
      </c>
      <c r="Q169" s="3" t="s">
        <v>23</v>
      </c>
      <c r="R169" s="4">
        <v>44840</v>
      </c>
      <c r="S169" s="3" t="s">
        <v>1032</v>
      </c>
      <c r="T169" s="6" t="s">
        <v>44</v>
      </c>
    </row>
    <row r="170" spans="1:20" ht="33.75" x14ac:dyDescent="0.25">
      <c r="A170" s="3" t="s">
        <v>1035</v>
      </c>
      <c r="B170" s="3" t="s">
        <v>935</v>
      </c>
      <c r="C170" s="3" t="s">
        <v>936</v>
      </c>
      <c r="D170" s="3" t="s">
        <v>19</v>
      </c>
      <c r="E170" s="3" t="s">
        <v>1036</v>
      </c>
      <c r="F170" s="4">
        <v>44712</v>
      </c>
      <c r="G170" s="8"/>
      <c r="H170" s="5">
        <v>392.84</v>
      </c>
      <c r="I170" s="3" t="s">
        <v>22</v>
      </c>
      <c r="J170" s="4">
        <v>44726</v>
      </c>
      <c r="K170" s="4">
        <v>44786</v>
      </c>
      <c r="L170" s="22">
        <f>R170-K170</f>
        <v>60</v>
      </c>
      <c r="M170" s="23">
        <f t="shared" si="19"/>
        <v>120</v>
      </c>
      <c r="N170" s="44">
        <v>322</v>
      </c>
      <c r="O170" s="26">
        <f t="shared" si="20"/>
        <v>19320</v>
      </c>
      <c r="P170" s="26">
        <f t="shared" si="21"/>
        <v>38640</v>
      </c>
      <c r="Q170" s="3" t="s">
        <v>23</v>
      </c>
      <c r="R170" s="4">
        <v>44846</v>
      </c>
      <c r="S170" s="3" t="s">
        <v>938</v>
      </c>
      <c r="T170" s="6" t="s">
        <v>44</v>
      </c>
    </row>
    <row r="171" spans="1:20" ht="33.75" x14ac:dyDescent="0.25">
      <c r="A171" s="3" t="s">
        <v>1037</v>
      </c>
      <c r="B171" s="3" t="s">
        <v>1038</v>
      </c>
      <c r="C171" s="3" t="s">
        <v>1039</v>
      </c>
      <c r="D171" s="3" t="s">
        <v>19</v>
      </c>
      <c r="E171" s="3" t="s">
        <v>1040</v>
      </c>
      <c r="F171" s="4">
        <v>44725</v>
      </c>
      <c r="G171" s="3" t="s">
        <v>1041</v>
      </c>
      <c r="H171" s="5">
        <v>1086.3699999999999</v>
      </c>
      <c r="I171" s="3" t="s">
        <v>22</v>
      </c>
      <c r="J171" s="4">
        <v>44727</v>
      </c>
      <c r="K171" s="4">
        <v>44787</v>
      </c>
      <c r="L171" s="22">
        <f>R171-K171</f>
        <v>65</v>
      </c>
      <c r="M171" s="23">
        <f t="shared" si="19"/>
        <v>125</v>
      </c>
      <c r="N171" s="44">
        <v>890.47</v>
      </c>
      <c r="O171" s="26">
        <f t="shared" si="20"/>
        <v>57880.55</v>
      </c>
      <c r="P171" s="26">
        <f t="shared" si="21"/>
        <v>111308.75</v>
      </c>
      <c r="Q171" s="3" t="s">
        <v>23</v>
      </c>
      <c r="R171" s="4">
        <v>44852</v>
      </c>
      <c r="S171" s="3" t="s">
        <v>1042</v>
      </c>
      <c r="T171" s="6" t="s">
        <v>44</v>
      </c>
    </row>
    <row r="172" spans="1:20" ht="33.75" x14ac:dyDescent="0.25">
      <c r="A172" s="3" t="s">
        <v>1052</v>
      </c>
      <c r="B172" s="3" t="s">
        <v>1053</v>
      </c>
      <c r="C172" s="3" t="s">
        <v>1054</v>
      </c>
      <c r="D172" s="3" t="s">
        <v>19</v>
      </c>
      <c r="E172" s="3" t="s">
        <v>1055</v>
      </c>
      <c r="F172" s="4">
        <v>44726</v>
      </c>
      <c r="G172" s="3" t="s">
        <v>1056</v>
      </c>
      <c r="H172" s="7">
        <v>14625</v>
      </c>
      <c r="I172" s="3" t="s">
        <v>22</v>
      </c>
      <c r="J172" s="4">
        <v>44732</v>
      </c>
      <c r="K172" s="4">
        <v>44792</v>
      </c>
      <c r="L172" s="22">
        <v>0</v>
      </c>
      <c r="M172" s="23">
        <f t="shared" si="19"/>
        <v>60</v>
      </c>
      <c r="N172" s="44">
        <v>14625</v>
      </c>
      <c r="O172" s="26">
        <f t="shared" si="20"/>
        <v>0</v>
      </c>
      <c r="P172" s="26">
        <f t="shared" si="21"/>
        <v>877500</v>
      </c>
      <c r="Q172" s="3" t="s">
        <v>23</v>
      </c>
      <c r="R172" s="4">
        <v>44855</v>
      </c>
      <c r="S172" s="3" t="s">
        <v>1057</v>
      </c>
      <c r="T172" s="6" t="s">
        <v>44</v>
      </c>
    </row>
    <row r="173" spans="1:20" ht="33.75" x14ac:dyDescent="0.25">
      <c r="A173" s="3" t="s">
        <v>1058</v>
      </c>
      <c r="B173" s="3" t="s">
        <v>1059</v>
      </c>
      <c r="C173" s="3" t="s">
        <v>1060</v>
      </c>
      <c r="D173" s="3" t="s">
        <v>19</v>
      </c>
      <c r="E173" s="3" t="s">
        <v>1061</v>
      </c>
      <c r="F173" s="4">
        <v>44732</v>
      </c>
      <c r="G173" s="8"/>
      <c r="H173" s="5">
        <v>168.65</v>
      </c>
      <c r="I173" s="3" t="s">
        <v>22</v>
      </c>
      <c r="J173" s="4">
        <v>44740</v>
      </c>
      <c r="K173" s="4">
        <v>44800</v>
      </c>
      <c r="L173" s="22">
        <f>R173-K173</f>
        <v>46</v>
      </c>
      <c r="M173" s="23">
        <f t="shared" si="19"/>
        <v>106</v>
      </c>
      <c r="N173" s="44">
        <v>138.24</v>
      </c>
      <c r="O173" s="26">
        <f t="shared" si="20"/>
        <v>6359.0400000000009</v>
      </c>
      <c r="P173" s="26">
        <f t="shared" si="21"/>
        <v>14653.44</v>
      </c>
      <c r="Q173" s="3" t="s">
        <v>23</v>
      </c>
      <c r="R173" s="4">
        <v>44846</v>
      </c>
      <c r="S173" s="3" t="s">
        <v>1062</v>
      </c>
      <c r="T173" s="6" t="s">
        <v>44</v>
      </c>
    </row>
    <row r="174" spans="1:20" ht="33.75" x14ac:dyDescent="0.25">
      <c r="A174" s="3" t="s">
        <v>1063</v>
      </c>
      <c r="B174" s="3" t="s">
        <v>1059</v>
      </c>
      <c r="C174" s="3" t="s">
        <v>1060</v>
      </c>
      <c r="D174" s="3" t="s">
        <v>19</v>
      </c>
      <c r="E174" s="3" t="s">
        <v>1064</v>
      </c>
      <c r="F174" s="4">
        <v>44732</v>
      </c>
      <c r="G174" s="8"/>
      <c r="H174" s="5">
        <v>168.65</v>
      </c>
      <c r="I174" s="3" t="s">
        <v>22</v>
      </c>
      <c r="J174" s="4">
        <v>44740</v>
      </c>
      <c r="K174" s="4">
        <v>44800</v>
      </c>
      <c r="L174" s="22">
        <f>R174-K174</f>
        <v>46</v>
      </c>
      <c r="M174" s="23">
        <f t="shared" si="19"/>
        <v>106</v>
      </c>
      <c r="N174" s="44">
        <v>138.24</v>
      </c>
      <c r="O174" s="26">
        <f t="shared" si="20"/>
        <v>6359.0400000000009</v>
      </c>
      <c r="P174" s="26">
        <f t="shared" si="21"/>
        <v>14653.44</v>
      </c>
      <c r="Q174" s="3" t="s">
        <v>23</v>
      </c>
      <c r="R174" s="4">
        <v>44846</v>
      </c>
      <c r="S174" s="3" t="s">
        <v>1062</v>
      </c>
      <c r="T174" s="6" t="s">
        <v>44</v>
      </c>
    </row>
    <row r="175" spans="1:20" ht="33.75" x14ac:dyDescent="0.25">
      <c r="A175" s="3" t="s">
        <v>1080</v>
      </c>
      <c r="B175" s="3" t="s">
        <v>1081</v>
      </c>
      <c r="C175" s="3" t="s">
        <v>1082</v>
      </c>
      <c r="D175" s="3" t="s">
        <v>19</v>
      </c>
      <c r="E175" s="3" t="s">
        <v>1083</v>
      </c>
      <c r="F175" s="4">
        <v>44732</v>
      </c>
      <c r="G175" s="17" t="s">
        <v>21897</v>
      </c>
      <c r="H175" s="5">
        <v>38297.81</v>
      </c>
      <c r="I175" s="3" t="s">
        <v>22</v>
      </c>
      <c r="J175" s="4">
        <v>44741</v>
      </c>
      <c r="K175" s="4">
        <v>44801</v>
      </c>
      <c r="L175" s="22">
        <v>0</v>
      </c>
      <c r="M175" s="23">
        <f t="shared" si="19"/>
        <v>60</v>
      </c>
      <c r="N175" s="44">
        <v>31543.599999999999</v>
      </c>
      <c r="O175" s="26">
        <f t="shared" si="20"/>
        <v>0</v>
      </c>
      <c r="P175" s="26">
        <f t="shared" si="21"/>
        <v>1892616</v>
      </c>
      <c r="Q175" s="3" t="s">
        <v>23</v>
      </c>
      <c r="R175" s="4">
        <v>44853</v>
      </c>
      <c r="S175" s="3" t="s">
        <v>1084</v>
      </c>
      <c r="T175" s="6" t="s">
        <v>44</v>
      </c>
    </row>
    <row r="176" spans="1:20" ht="33.75" x14ac:dyDescent="0.25">
      <c r="A176" s="3" t="s">
        <v>1085</v>
      </c>
      <c r="B176" s="3" t="s">
        <v>779</v>
      </c>
      <c r="C176" s="3" t="s">
        <v>780</v>
      </c>
      <c r="D176" s="3" t="s">
        <v>19</v>
      </c>
      <c r="E176" s="3" t="s">
        <v>1086</v>
      </c>
      <c r="F176" s="4">
        <v>44727</v>
      </c>
      <c r="G176" s="8"/>
      <c r="H176" s="5">
        <v>698.29</v>
      </c>
      <c r="I176" s="3" t="s">
        <v>22</v>
      </c>
      <c r="J176" s="4">
        <v>44741</v>
      </c>
      <c r="K176" s="4">
        <v>44801</v>
      </c>
      <c r="L176" s="22">
        <f>R176-K176</f>
        <v>37</v>
      </c>
      <c r="M176" s="23">
        <f t="shared" si="19"/>
        <v>97</v>
      </c>
      <c r="N176" s="44">
        <v>572.37</v>
      </c>
      <c r="O176" s="26">
        <f t="shared" si="20"/>
        <v>21177.69</v>
      </c>
      <c r="P176" s="26">
        <f t="shared" si="21"/>
        <v>55519.89</v>
      </c>
      <c r="Q176" s="3" t="s">
        <v>23</v>
      </c>
      <c r="R176" s="4">
        <v>44838</v>
      </c>
      <c r="S176" s="3" t="s">
        <v>782</v>
      </c>
      <c r="T176" s="6" t="s">
        <v>44</v>
      </c>
    </row>
    <row r="177" spans="1:20" ht="33.75" x14ac:dyDescent="0.25">
      <c r="A177" s="3" t="s">
        <v>1087</v>
      </c>
      <c r="B177" s="3" t="s">
        <v>1088</v>
      </c>
      <c r="C177" s="3" t="s">
        <v>1089</v>
      </c>
      <c r="D177" s="3" t="s">
        <v>19</v>
      </c>
      <c r="E177" s="3" t="s">
        <v>1090</v>
      </c>
      <c r="F177" s="4">
        <v>44729</v>
      </c>
      <c r="G177" s="8"/>
      <c r="H177" s="7">
        <v>5246</v>
      </c>
      <c r="I177" s="3" t="s">
        <v>22</v>
      </c>
      <c r="J177" s="4">
        <v>44741</v>
      </c>
      <c r="K177" s="4">
        <v>44801</v>
      </c>
      <c r="L177" s="22">
        <f>R177-K177</f>
        <v>79</v>
      </c>
      <c r="M177" s="23">
        <f t="shared" si="19"/>
        <v>139</v>
      </c>
      <c r="N177" s="44">
        <v>4300</v>
      </c>
      <c r="O177" s="26">
        <f t="shared" si="20"/>
        <v>339700</v>
      </c>
      <c r="P177" s="26">
        <f t="shared" si="21"/>
        <v>597700</v>
      </c>
      <c r="Q177" s="3" t="s">
        <v>23</v>
      </c>
      <c r="R177" s="4">
        <v>44880</v>
      </c>
      <c r="S177" s="3" t="s">
        <v>1091</v>
      </c>
      <c r="T177" s="6" t="s">
        <v>44</v>
      </c>
    </row>
    <row r="178" spans="1:20" ht="33.75" x14ac:dyDescent="0.25">
      <c r="A178" s="3" t="s">
        <v>1092</v>
      </c>
      <c r="B178" s="3" t="s">
        <v>1081</v>
      </c>
      <c r="C178" s="3" t="s">
        <v>1082</v>
      </c>
      <c r="D178" s="3" t="s">
        <v>19</v>
      </c>
      <c r="E178" s="3" t="s">
        <v>1093</v>
      </c>
      <c r="F178" s="4">
        <v>44732</v>
      </c>
      <c r="G178" s="17" t="s">
        <v>21898</v>
      </c>
      <c r="H178" s="5">
        <v>77031.16</v>
      </c>
      <c r="I178" s="3" t="s">
        <v>22</v>
      </c>
      <c r="J178" s="4">
        <v>44741</v>
      </c>
      <c r="K178" s="4">
        <v>44801</v>
      </c>
      <c r="L178" s="22">
        <v>0</v>
      </c>
      <c r="M178" s="23">
        <f t="shared" si="19"/>
        <v>60</v>
      </c>
      <c r="N178" s="44">
        <v>63444.2</v>
      </c>
      <c r="O178" s="26">
        <f t="shared" si="20"/>
        <v>0</v>
      </c>
      <c r="P178" s="26">
        <f t="shared" si="21"/>
        <v>3806652</v>
      </c>
      <c r="Q178" s="3" t="s">
        <v>23</v>
      </c>
      <c r="R178" s="4">
        <v>44853</v>
      </c>
      <c r="S178" s="3" t="s">
        <v>1084</v>
      </c>
      <c r="T178" s="6" t="s">
        <v>44</v>
      </c>
    </row>
    <row r="179" spans="1:20" ht="33.75" x14ac:dyDescent="0.25">
      <c r="A179" s="3" t="s">
        <v>1102</v>
      </c>
      <c r="B179" s="3" t="s">
        <v>17</v>
      </c>
      <c r="C179" s="3" t="s">
        <v>18</v>
      </c>
      <c r="D179" s="3" t="s">
        <v>19</v>
      </c>
      <c r="E179" s="3" t="s">
        <v>1103</v>
      </c>
      <c r="F179" s="4">
        <v>44734</v>
      </c>
      <c r="G179" s="8"/>
      <c r="H179" s="7">
        <v>165</v>
      </c>
      <c r="I179" s="3" t="s">
        <v>22</v>
      </c>
      <c r="J179" s="4">
        <v>44742</v>
      </c>
      <c r="K179" s="4">
        <v>44802</v>
      </c>
      <c r="L179" s="22">
        <f>R179-K179</f>
        <v>36</v>
      </c>
      <c r="M179" s="23">
        <f t="shared" ref="M179:M242" si="22">+I179+L179</f>
        <v>96</v>
      </c>
      <c r="N179" s="44">
        <v>150</v>
      </c>
      <c r="O179" s="26">
        <f t="shared" ref="O179:O242" si="23">N179*L179</f>
        <v>5400</v>
      </c>
      <c r="P179" s="26">
        <f t="shared" ref="P179:P242" si="24">N179*M179</f>
        <v>14400</v>
      </c>
      <c r="Q179" s="3" t="s">
        <v>23</v>
      </c>
      <c r="R179" s="4">
        <v>44838</v>
      </c>
      <c r="S179" s="3" t="s">
        <v>929</v>
      </c>
      <c r="T179" s="6" t="s">
        <v>44</v>
      </c>
    </row>
    <row r="180" spans="1:20" ht="33.75" x14ac:dyDescent="0.25">
      <c r="A180" s="3" t="s">
        <v>1104</v>
      </c>
      <c r="B180" s="3" t="s">
        <v>1053</v>
      </c>
      <c r="C180" s="3" t="s">
        <v>1054</v>
      </c>
      <c r="D180" s="3" t="s">
        <v>19</v>
      </c>
      <c r="E180" s="3" t="s">
        <v>1105</v>
      </c>
      <c r="F180" s="4">
        <v>44729</v>
      </c>
      <c r="G180" s="3" t="s">
        <v>1106</v>
      </c>
      <c r="H180" s="7">
        <v>14625</v>
      </c>
      <c r="I180" s="3" t="s">
        <v>22</v>
      </c>
      <c r="J180" s="4">
        <v>44742</v>
      </c>
      <c r="K180" s="4">
        <v>44802</v>
      </c>
      <c r="L180" s="22">
        <v>0</v>
      </c>
      <c r="M180" s="23">
        <f t="shared" si="22"/>
        <v>60</v>
      </c>
      <c r="N180" s="44">
        <v>14625</v>
      </c>
      <c r="O180" s="26">
        <f t="shared" si="23"/>
        <v>0</v>
      </c>
      <c r="P180" s="26">
        <f t="shared" si="24"/>
        <v>877500</v>
      </c>
      <c r="Q180" s="3" t="s">
        <v>23</v>
      </c>
      <c r="R180" s="4">
        <v>44855</v>
      </c>
      <c r="S180" s="3" t="s">
        <v>1057</v>
      </c>
      <c r="T180" s="6" t="s">
        <v>44</v>
      </c>
    </row>
    <row r="181" spans="1:20" ht="33.75" x14ac:dyDescent="0.25">
      <c r="A181" s="3" t="s">
        <v>1107</v>
      </c>
      <c r="B181" s="3" t="s">
        <v>1108</v>
      </c>
      <c r="C181" s="3" t="s">
        <v>1109</v>
      </c>
      <c r="D181" s="3" t="s">
        <v>19</v>
      </c>
      <c r="E181" s="3" t="s">
        <v>1110</v>
      </c>
      <c r="F181" s="4">
        <v>44733</v>
      </c>
      <c r="G181" s="3" t="s">
        <v>1111</v>
      </c>
      <c r="H181" s="5">
        <v>3899.12</v>
      </c>
      <c r="I181" s="3" t="s">
        <v>22</v>
      </c>
      <c r="J181" s="4">
        <v>44742</v>
      </c>
      <c r="K181" s="4">
        <v>44802</v>
      </c>
      <c r="L181" s="22">
        <v>0</v>
      </c>
      <c r="M181" s="23">
        <f t="shared" si="22"/>
        <v>60</v>
      </c>
      <c r="N181" s="44">
        <v>3196</v>
      </c>
      <c r="O181" s="26">
        <f t="shared" si="23"/>
        <v>0</v>
      </c>
      <c r="P181" s="26">
        <f t="shared" si="24"/>
        <v>191760</v>
      </c>
      <c r="Q181" s="3" t="s">
        <v>23</v>
      </c>
      <c r="R181" s="4">
        <v>44888</v>
      </c>
      <c r="S181" s="3" t="s">
        <v>1112</v>
      </c>
      <c r="T181" s="6" t="s">
        <v>44</v>
      </c>
    </row>
    <row r="182" spans="1:20" ht="33.75" x14ac:dyDescent="0.25">
      <c r="A182" s="3" t="s">
        <v>1113</v>
      </c>
      <c r="B182" s="3" t="s">
        <v>1114</v>
      </c>
      <c r="C182" s="3" t="s">
        <v>1115</v>
      </c>
      <c r="D182" s="3" t="s">
        <v>19</v>
      </c>
      <c r="E182" s="3" t="s">
        <v>1116</v>
      </c>
      <c r="F182" s="4">
        <v>44735</v>
      </c>
      <c r="G182" s="3" t="s">
        <v>1117</v>
      </c>
      <c r="H182" s="5">
        <v>83.03</v>
      </c>
      <c r="I182" s="3" t="s">
        <v>22</v>
      </c>
      <c r="J182" s="4">
        <v>44742</v>
      </c>
      <c r="K182" s="4">
        <v>44802</v>
      </c>
      <c r="L182" s="22">
        <v>0</v>
      </c>
      <c r="M182" s="23">
        <f t="shared" si="22"/>
        <v>60</v>
      </c>
      <c r="N182" s="44">
        <v>79.84</v>
      </c>
      <c r="O182" s="26">
        <f t="shared" si="23"/>
        <v>0</v>
      </c>
      <c r="P182" s="26">
        <f t="shared" si="24"/>
        <v>4790.4000000000005</v>
      </c>
      <c r="Q182" s="3" t="s">
        <v>23</v>
      </c>
      <c r="R182" s="4">
        <v>44840</v>
      </c>
      <c r="S182" s="3" t="s">
        <v>1118</v>
      </c>
      <c r="T182" s="6" t="s">
        <v>44</v>
      </c>
    </row>
    <row r="183" spans="1:20" ht="33.75" x14ac:dyDescent="0.25">
      <c r="A183" s="3" t="s">
        <v>1119</v>
      </c>
      <c r="B183" s="3" t="s">
        <v>307</v>
      </c>
      <c r="C183" s="3" t="s">
        <v>308</v>
      </c>
      <c r="D183" s="3" t="s">
        <v>19</v>
      </c>
      <c r="E183" s="3" t="s">
        <v>1120</v>
      </c>
      <c r="F183" s="4">
        <v>44736</v>
      </c>
      <c r="G183" s="8"/>
      <c r="H183" s="5">
        <v>504.5</v>
      </c>
      <c r="I183" s="3" t="s">
        <v>22</v>
      </c>
      <c r="J183" s="4">
        <v>44743</v>
      </c>
      <c r="K183" s="4">
        <v>44803</v>
      </c>
      <c r="L183" s="22">
        <f>R183-K183</f>
        <v>42</v>
      </c>
      <c r="M183" s="23">
        <f t="shared" si="22"/>
        <v>102</v>
      </c>
      <c r="N183" s="44">
        <v>485.1</v>
      </c>
      <c r="O183" s="26">
        <f t="shared" si="23"/>
        <v>20374.2</v>
      </c>
      <c r="P183" s="26">
        <f t="shared" si="24"/>
        <v>49480.200000000004</v>
      </c>
      <c r="Q183" s="3" t="s">
        <v>23</v>
      </c>
      <c r="R183" s="4">
        <v>44845</v>
      </c>
      <c r="S183" s="3" t="s">
        <v>1121</v>
      </c>
      <c r="T183" s="6" t="s">
        <v>44</v>
      </c>
    </row>
    <row r="184" spans="1:20" ht="33.75" x14ac:dyDescent="0.25">
      <c r="A184" s="3" t="s">
        <v>1122</v>
      </c>
      <c r="B184" s="3" t="s">
        <v>1123</v>
      </c>
      <c r="C184" s="3" t="s">
        <v>1124</v>
      </c>
      <c r="D184" s="3" t="s">
        <v>19</v>
      </c>
      <c r="E184" s="3" t="s">
        <v>1125</v>
      </c>
      <c r="F184" s="4">
        <v>44739</v>
      </c>
      <c r="G184" s="3" t="s">
        <v>1126</v>
      </c>
      <c r="H184" s="5">
        <v>59.45</v>
      </c>
      <c r="I184" s="3" t="s">
        <v>22</v>
      </c>
      <c r="J184" s="4">
        <v>44743</v>
      </c>
      <c r="K184" s="4">
        <v>44803</v>
      </c>
      <c r="L184" s="22">
        <f>R184-K184</f>
        <v>56</v>
      </c>
      <c r="M184" s="23">
        <f t="shared" si="22"/>
        <v>116</v>
      </c>
      <c r="N184" s="44">
        <v>59.45</v>
      </c>
      <c r="O184" s="26">
        <f t="shared" si="23"/>
        <v>3329.2000000000003</v>
      </c>
      <c r="P184" s="26">
        <f t="shared" si="24"/>
        <v>6896.2000000000007</v>
      </c>
      <c r="Q184" s="3" t="s">
        <v>23</v>
      </c>
      <c r="R184" s="4">
        <v>44859</v>
      </c>
      <c r="S184" s="3" t="s">
        <v>1127</v>
      </c>
      <c r="T184" s="6" t="s">
        <v>44</v>
      </c>
    </row>
    <row r="185" spans="1:20" ht="33.75" x14ac:dyDescent="0.25">
      <c r="A185" s="3" t="s">
        <v>1128</v>
      </c>
      <c r="B185" s="3" t="s">
        <v>723</v>
      </c>
      <c r="C185" s="3" t="s">
        <v>724</v>
      </c>
      <c r="D185" s="3" t="s">
        <v>19</v>
      </c>
      <c r="E185" s="3" t="s">
        <v>1129</v>
      </c>
      <c r="F185" s="4">
        <v>44740</v>
      </c>
      <c r="G185" s="3" t="s">
        <v>1130</v>
      </c>
      <c r="H185" s="7">
        <v>1830</v>
      </c>
      <c r="I185" s="3" t="s">
        <v>22</v>
      </c>
      <c r="J185" s="4">
        <v>44743</v>
      </c>
      <c r="K185" s="4">
        <v>44803</v>
      </c>
      <c r="L185" s="22">
        <f>R185-K185</f>
        <v>35</v>
      </c>
      <c r="M185" s="23">
        <f t="shared" si="22"/>
        <v>95</v>
      </c>
      <c r="N185" s="44">
        <v>1500</v>
      </c>
      <c r="O185" s="26">
        <f t="shared" si="23"/>
        <v>52500</v>
      </c>
      <c r="P185" s="26">
        <f t="shared" si="24"/>
        <v>142500</v>
      </c>
      <c r="Q185" s="3" t="s">
        <v>23</v>
      </c>
      <c r="R185" s="4">
        <v>44838</v>
      </c>
      <c r="S185" s="3" t="s">
        <v>726</v>
      </c>
      <c r="T185" s="6" t="s">
        <v>44</v>
      </c>
    </row>
    <row r="186" spans="1:20" ht="33.75" x14ac:dyDescent="0.25">
      <c r="A186" s="3" t="s">
        <v>1131</v>
      </c>
      <c r="B186" s="3" t="s">
        <v>1132</v>
      </c>
      <c r="C186" s="3" t="s">
        <v>1133</v>
      </c>
      <c r="D186" s="3" t="s">
        <v>19</v>
      </c>
      <c r="E186" s="3" t="s">
        <v>1134</v>
      </c>
      <c r="F186" s="4">
        <v>44729</v>
      </c>
      <c r="G186" s="8"/>
      <c r="H186" s="5">
        <v>457.5</v>
      </c>
      <c r="I186" s="3" t="s">
        <v>22</v>
      </c>
      <c r="J186" s="4">
        <v>44743</v>
      </c>
      <c r="K186" s="4">
        <v>44803</v>
      </c>
      <c r="L186" s="22">
        <f>R186-K186</f>
        <v>43</v>
      </c>
      <c r="M186" s="23">
        <f t="shared" si="22"/>
        <v>103</v>
      </c>
      <c r="N186" s="44">
        <v>375</v>
      </c>
      <c r="O186" s="26">
        <f t="shared" si="23"/>
        <v>16125</v>
      </c>
      <c r="P186" s="26">
        <f t="shared" si="24"/>
        <v>38625</v>
      </c>
      <c r="Q186" s="3" t="s">
        <v>23</v>
      </c>
      <c r="R186" s="4">
        <v>44846</v>
      </c>
      <c r="S186" s="3" t="s">
        <v>1135</v>
      </c>
      <c r="T186" s="6" t="s">
        <v>44</v>
      </c>
    </row>
    <row r="187" spans="1:20" ht="33.75" x14ac:dyDescent="0.25">
      <c r="A187" s="3" t="s">
        <v>1136</v>
      </c>
      <c r="B187" s="3" t="s">
        <v>739</v>
      </c>
      <c r="C187" s="3" t="s">
        <v>740</v>
      </c>
      <c r="D187" s="3" t="s">
        <v>19</v>
      </c>
      <c r="E187" s="3" t="s">
        <v>1137</v>
      </c>
      <c r="F187" s="4">
        <v>44739</v>
      </c>
      <c r="G187" s="8"/>
      <c r="H187" s="5">
        <v>42.94</v>
      </c>
      <c r="I187" s="3" t="s">
        <v>22</v>
      </c>
      <c r="J187" s="4">
        <v>44743</v>
      </c>
      <c r="K187" s="4">
        <v>44803</v>
      </c>
      <c r="L187" s="22">
        <f>R187-K187</f>
        <v>35</v>
      </c>
      <c r="M187" s="23">
        <f t="shared" si="22"/>
        <v>95</v>
      </c>
      <c r="N187" s="44">
        <v>35.200000000000003</v>
      </c>
      <c r="O187" s="26">
        <f t="shared" si="23"/>
        <v>1232</v>
      </c>
      <c r="P187" s="26">
        <f t="shared" si="24"/>
        <v>3344.0000000000005</v>
      </c>
      <c r="Q187" s="3" t="s">
        <v>23</v>
      </c>
      <c r="R187" s="4">
        <v>44838</v>
      </c>
      <c r="S187" s="3" t="s">
        <v>742</v>
      </c>
      <c r="T187" s="6" t="s">
        <v>44</v>
      </c>
    </row>
    <row r="188" spans="1:20" ht="33.75" x14ac:dyDescent="0.25">
      <c r="A188" s="3" t="s">
        <v>1138</v>
      </c>
      <c r="B188" s="3" t="s">
        <v>1123</v>
      </c>
      <c r="C188" s="3" t="s">
        <v>1124</v>
      </c>
      <c r="D188" s="3" t="s">
        <v>19</v>
      </c>
      <c r="E188" s="3" t="s">
        <v>1139</v>
      </c>
      <c r="F188" s="4">
        <v>44740</v>
      </c>
      <c r="G188" s="3" t="s">
        <v>1140</v>
      </c>
      <c r="H188" s="5">
        <v>-1408.11</v>
      </c>
      <c r="I188" s="3" t="s">
        <v>22</v>
      </c>
      <c r="J188" s="4">
        <v>44747</v>
      </c>
      <c r="K188" s="4">
        <v>44807</v>
      </c>
      <c r="L188" s="22">
        <v>0</v>
      </c>
      <c r="M188" s="23">
        <f t="shared" si="22"/>
        <v>60</v>
      </c>
      <c r="N188" s="44">
        <v>-1154.19</v>
      </c>
      <c r="O188" s="26">
        <f t="shared" si="23"/>
        <v>0</v>
      </c>
      <c r="P188" s="26">
        <f t="shared" si="24"/>
        <v>-69251.400000000009</v>
      </c>
      <c r="Q188" s="3" t="s">
        <v>23</v>
      </c>
      <c r="R188" s="4">
        <v>44859</v>
      </c>
      <c r="S188" s="3" t="s">
        <v>1127</v>
      </c>
      <c r="T188" s="6" t="s">
        <v>44</v>
      </c>
    </row>
    <row r="189" spans="1:20" ht="33.75" x14ac:dyDescent="0.25">
      <c r="A189" s="3" t="s">
        <v>1141</v>
      </c>
      <c r="B189" s="3" t="s">
        <v>1142</v>
      </c>
      <c r="C189" s="3" t="s">
        <v>1143</v>
      </c>
      <c r="D189" s="3" t="s">
        <v>19</v>
      </c>
      <c r="E189" s="3" t="s">
        <v>1144</v>
      </c>
      <c r="F189" s="4">
        <v>44742</v>
      </c>
      <c r="G189" s="3" t="s">
        <v>1145</v>
      </c>
      <c r="H189" s="7">
        <v>244</v>
      </c>
      <c r="I189" s="3" t="s">
        <v>22</v>
      </c>
      <c r="J189" s="4">
        <v>44747</v>
      </c>
      <c r="K189" s="4">
        <v>44807</v>
      </c>
      <c r="L189" s="22">
        <f t="shared" ref="L189:L199" si="25">R189-K189</f>
        <v>39</v>
      </c>
      <c r="M189" s="23">
        <f t="shared" si="22"/>
        <v>99</v>
      </c>
      <c r="N189" s="44">
        <v>200</v>
      </c>
      <c r="O189" s="26">
        <f t="shared" si="23"/>
        <v>7800</v>
      </c>
      <c r="P189" s="26">
        <f t="shared" si="24"/>
        <v>19800</v>
      </c>
      <c r="Q189" s="3" t="s">
        <v>23</v>
      </c>
      <c r="R189" s="4">
        <v>44846</v>
      </c>
      <c r="S189" s="3" t="s">
        <v>1146</v>
      </c>
      <c r="T189" s="6" t="s">
        <v>44</v>
      </c>
    </row>
    <row r="190" spans="1:20" ht="33.75" x14ac:dyDescent="0.25">
      <c r="A190" s="3" t="s">
        <v>1147</v>
      </c>
      <c r="B190" s="3" t="s">
        <v>1148</v>
      </c>
      <c r="C190" s="3" t="s">
        <v>1149</v>
      </c>
      <c r="D190" s="3" t="s">
        <v>19</v>
      </c>
      <c r="E190" s="3" t="s">
        <v>1150</v>
      </c>
      <c r="F190" s="4">
        <v>44742</v>
      </c>
      <c r="G190" s="3" t="s">
        <v>1151</v>
      </c>
      <c r="H190" s="7">
        <v>1098</v>
      </c>
      <c r="I190" s="3" t="s">
        <v>22</v>
      </c>
      <c r="J190" s="4">
        <v>44747</v>
      </c>
      <c r="K190" s="4">
        <v>44807</v>
      </c>
      <c r="L190" s="22">
        <f t="shared" si="25"/>
        <v>39</v>
      </c>
      <c r="M190" s="23">
        <f t="shared" si="22"/>
        <v>99</v>
      </c>
      <c r="N190" s="44">
        <v>900</v>
      </c>
      <c r="O190" s="26">
        <f t="shared" si="23"/>
        <v>35100</v>
      </c>
      <c r="P190" s="26">
        <f t="shared" si="24"/>
        <v>89100</v>
      </c>
      <c r="Q190" s="3" t="s">
        <v>23</v>
      </c>
      <c r="R190" s="4">
        <v>44846</v>
      </c>
      <c r="S190" s="3" t="s">
        <v>1152</v>
      </c>
      <c r="T190" s="6" t="s">
        <v>44</v>
      </c>
    </row>
    <row r="191" spans="1:20" ht="33.75" x14ac:dyDescent="0.25">
      <c r="A191" s="3" t="s">
        <v>1153</v>
      </c>
      <c r="B191" s="3" t="s">
        <v>1154</v>
      </c>
      <c r="C191" s="3" t="s">
        <v>1155</v>
      </c>
      <c r="D191" s="3" t="s">
        <v>19</v>
      </c>
      <c r="E191" s="3" t="s">
        <v>1156</v>
      </c>
      <c r="F191" s="4">
        <v>44742</v>
      </c>
      <c r="G191" s="3" t="s">
        <v>1157</v>
      </c>
      <c r="H191" s="5">
        <v>2415.6</v>
      </c>
      <c r="I191" s="3" t="s">
        <v>22</v>
      </c>
      <c r="J191" s="4">
        <v>44747</v>
      </c>
      <c r="K191" s="4">
        <v>44807</v>
      </c>
      <c r="L191" s="22">
        <f t="shared" si="25"/>
        <v>39</v>
      </c>
      <c r="M191" s="23">
        <f t="shared" si="22"/>
        <v>99</v>
      </c>
      <c r="N191" s="44">
        <v>1980</v>
      </c>
      <c r="O191" s="26">
        <f t="shared" si="23"/>
        <v>77220</v>
      </c>
      <c r="P191" s="26">
        <f t="shared" si="24"/>
        <v>196020</v>
      </c>
      <c r="Q191" s="3" t="s">
        <v>23</v>
      </c>
      <c r="R191" s="4">
        <v>44846</v>
      </c>
      <c r="S191" s="3" t="s">
        <v>1158</v>
      </c>
      <c r="T191" s="6" t="s">
        <v>44</v>
      </c>
    </row>
    <row r="192" spans="1:20" ht="33.75" x14ac:dyDescent="0.25">
      <c r="A192" s="3" t="s">
        <v>1159</v>
      </c>
      <c r="B192" s="3" t="s">
        <v>157</v>
      </c>
      <c r="C192" s="3" t="s">
        <v>158</v>
      </c>
      <c r="D192" s="3" t="s">
        <v>19</v>
      </c>
      <c r="E192" s="3" t="s">
        <v>1160</v>
      </c>
      <c r="F192" s="4">
        <v>44743</v>
      </c>
      <c r="G192" s="3" t="s">
        <v>1161</v>
      </c>
      <c r="H192" s="5">
        <v>14725.1</v>
      </c>
      <c r="I192" s="3" t="s">
        <v>22</v>
      </c>
      <c r="J192" s="4">
        <v>44747</v>
      </c>
      <c r="K192" s="4">
        <v>44807</v>
      </c>
      <c r="L192" s="22">
        <f t="shared" si="25"/>
        <v>39</v>
      </c>
      <c r="M192" s="23">
        <f t="shared" si="22"/>
        <v>99</v>
      </c>
      <c r="N192" s="44">
        <v>12069.75</v>
      </c>
      <c r="O192" s="26">
        <f t="shared" si="23"/>
        <v>470720.25</v>
      </c>
      <c r="P192" s="26">
        <f t="shared" si="24"/>
        <v>1194905.25</v>
      </c>
      <c r="Q192" s="3" t="s">
        <v>23</v>
      </c>
      <c r="R192" s="4">
        <v>44846</v>
      </c>
      <c r="S192" s="3" t="s">
        <v>1162</v>
      </c>
      <c r="T192" s="6" t="s">
        <v>44</v>
      </c>
    </row>
    <row r="193" spans="1:20" ht="33.75" x14ac:dyDescent="0.25">
      <c r="A193" s="3" t="s">
        <v>1163</v>
      </c>
      <c r="B193" s="3" t="s">
        <v>1164</v>
      </c>
      <c r="C193" s="3" t="s">
        <v>1165</v>
      </c>
      <c r="D193" s="3" t="s">
        <v>19</v>
      </c>
      <c r="E193" s="3" t="s">
        <v>1166</v>
      </c>
      <c r="F193" s="4">
        <v>44742</v>
      </c>
      <c r="G193" s="8"/>
      <c r="H193" s="5">
        <v>585.80999999999995</v>
      </c>
      <c r="I193" s="3" t="s">
        <v>22</v>
      </c>
      <c r="J193" s="4">
        <v>44747</v>
      </c>
      <c r="K193" s="4">
        <v>44807</v>
      </c>
      <c r="L193" s="22">
        <f t="shared" si="25"/>
        <v>39</v>
      </c>
      <c r="M193" s="23">
        <f t="shared" si="22"/>
        <v>99</v>
      </c>
      <c r="N193" s="44">
        <v>532.54999999999995</v>
      </c>
      <c r="O193" s="26">
        <f t="shared" si="23"/>
        <v>20769.449999999997</v>
      </c>
      <c r="P193" s="26">
        <f t="shared" si="24"/>
        <v>52722.45</v>
      </c>
      <c r="Q193" s="3" t="s">
        <v>23</v>
      </c>
      <c r="R193" s="4">
        <v>44846</v>
      </c>
      <c r="S193" s="3" t="s">
        <v>1167</v>
      </c>
      <c r="T193" s="6" t="s">
        <v>44</v>
      </c>
    </row>
    <row r="194" spans="1:20" ht="33.75" x14ac:dyDescent="0.25">
      <c r="A194" s="3" t="s">
        <v>1168</v>
      </c>
      <c r="B194" s="3" t="s">
        <v>1169</v>
      </c>
      <c r="C194" s="3" t="s">
        <v>1170</v>
      </c>
      <c r="D194" s="3" t="s">
        <v>19</v>
      </c>
      <c r="E194" s="3" t="s">
        <v>1171</v>
      </c>
      <c r="F194" s="4">
        <v>44732</v>
      </c>
      <c r="G194" s="3" t="s">
        <v>1172</v>
      </c>
      <c r="H194" s="5">
        <v>5445.93</v>
      </c>
      <c r="I194" s="3" t="s">
        <v>329</v>
      </c>
      <c r="J194" s="4">
        <v>44747</v>
      </c>
      <c r="K194" s="4">
        <v>44747</v>
      </c>
      <c r="L194" s="22">
        <f t="shared" si="25"/>
        <v>92</v>
      </c>
      <c r="M194" s="23">
        <f t="shared" si="22"/>
        <v>92</v>
      </c>
      <c r="N194" s="44">
        <v>4463.88</v>
      </c>
      <c r="O194" s="26">
        <f t="shared" si="23"/>
        <v>410676.96</v>
      </c>
      <c r="P194" s="26">
        <f t="shared" si="24"/>
        <v>410676.96</v>
      </c>
      <c r="Q194" s="3" t="s">
        <v>23</v>
      </c>
      <c r="R194" s="4">
        <v>44839</v>
      </c>
      <c r="S194" s="8"/>
      <c r="T194" s="6" t="s">
        <v>44</v>
      </c>
    </row>
    <row r="195" spans="1:20" ht="33.75" x14ac:dyDescent="0.25">
      <c r="A195" s="3" t="s">
        <v>1173</v>
      </c>
      <c r="B195" s="3" t="s">
        <v>135</v>
      </c>
      <c r="C195" s="3" t="s">
        <v>136</v>
      </c>
      <c r="D195" s="3" t="s">
        <v>19</v>
      </c>
      <c r="E195" s="3" t="s">
        <v>1174</v>
      </c>
      <c r="F195" s="4">
        <v>44742</v>
      </c>
      <c r="G195" s="3" t="s">
        <v>1175</v>
      </c>
      <c r="H195" s="5">
        <v>8733.64</v>
      </c>
      <c r="I195" s="3" t="s">
        <v>22</v>
      </c>
      <c r="J195" s="4">
        <v>44747</v>
      </c>
      <c r="K195" s="4">
        <v>44807</v>
      </c>
      <c r="L195" s="22">
        <f t="shared" si="25"/>
        <v>44</v>
      </c>
      <c r="M195" s="23">
        <f t="shared" si="22"/>
        <v>104</v>
      </c>
      <c r="N195" s="44">
        <v>7158.72</v>
      </c>
      <c r="O195" s="26">
        <f t="shared" si="23"/>
        <v>314983.67999999999</v>
      </c>
      <c r="P195" s="26">
        <f t="shared" si="24"/>
        <v>744506.88</v>
      </c>
      <c r="Q195" s="3" t="s">
        <v>23</v>
      </c>
      <c r="R195" s="4">
        <v>44851</v>
      </c>
      <c r="S195" s="3" t="s">
        <v>1176</v>
      </c>
      <c r="T195" s="6" t="s">
        <v>44</v>
      </c>
    </row>
    <row r="196" spans="1:20" ht="33.75" x14ac:dyDescent="0.25">
      <c r="A196" s="3" t="s">
        <v>1177</v>
      </c>
      <c r="B196" s="3" t="s">
        <v>157</v>
      </c>
      <c r="C196" s="3" t="s">
        <v>158</v>
      </c>
      <c r="D196" s="3" t="s">
        <v>19</v>
      </c>
      <c r="E196" s="3" t="s">
        <v>1178</v>
      </c>
      <c r="F196" s="4">
        <v>44742</v>
      </c>
      <c r="G196" s="3" t="s">
        <v>1179</v>
      </c>
      <c r="H196" s="5">
        <v>4383.5200000000004</v>
      </c>
      <c r="I196" s="3" t="s">
        <v>22</v>
      </c>
      <c r="J196" s="4">
        <v>44747</v>
      </c>
      <c r="K196" s="4">
        <v>44807</v>
      </c>
      <c r="L196" s="22">
        <f t="shared" si="25"/>
        <v>39</v>
      </c>
      <c r="M196" s="23">
        <f t="shared" si="22"/>
        <v>99</v>
      </c>
      <c r="N196" s="44">
        <v>3593.05</v>
      </c>
      <c r="O196" s="26">
        <f t="shared" si="23"/>
        <v>140128.95000000001</v>
      </c>
      <c r="P196" s="26">
        <f t="shared" si="24"/>
        <v>355711.95</v>
      </c>
      <c r="Q196" s="3" t="s">
        <v>23</v>
      </c>
      <c r="R196" s="4">
        <v>44846</v>
      </c>
      <c r="S196" s="3" t="s">
        <v>1162</v>
      </c>
      <c r="T196" s="6" t="s">
        <v>44</v>
      </c>
    </row>
    <row r="197" spans="1:20" ht="33.75" x14ac:dyDescent="0.25">
      <c r="A197" s="3" t="s">
        <v>1180</v>
      </c>
      <c r="B197" s="3" t="s">
        <v>896</v>
      </c>
      <c r="C197" s="3" t="s">
        <v>897</v>
      </c>
      <c r="D197" s="3" t="s">
        <v>19</v>
      </c>
      <c r="E197" s="3" t="s">
        <v>1181</v>
      </c>
      <c r="F197" s="4">
        <v>44742</v>
      </c>
      <c r="G197" s="3" t="s">
        <v>1182</v>
      </c>
      <c r="H197" s="5">
        <v>49.81</v>
      </c>
      <c r="I197" s="3" t="s">
        <v>22</v>
      </c>
      <c r="J197" s="4">
        <v>44747</v>
      </c>
      <c r="K197" s="4">
        <v>44807</v>
      </c>
      <c r="L197" s="22">
        <f t="shared" si="25"/>
        <v>31</v>
      </c>
      <c r="M197" s="23">
        <f t="shared" si="22"/>
        <v>91</v>
      </c>
      <c r="N197" s="44">
        <v>40.83</v>
      </c>
      <c r="O197" s="26">
        <f t="shared" si="23"/>
        <v>1265.73</v>
      </c>
      <c r="P197" s="26">
        <f t="shared" si="24"/>
        <v>3715.5299999999997</v>
      </c>
      <c r="Q197" s="3" t="s">
        <v>23</v>
      </c>
      <c r="R197" s="4">
        <v>44838</v>
      </c>
      <c r="S197" s="3" t="s">
        <v>944</v>
      </c>
      <c r="T197" s="6" t="s">
        <v>44</v>
      </c>
    </row>
    <row r="198" spans="1:20" ht="33.75" x14ac:dyDescent="0.25">
      <c r="A198" s="3" t="s">
        <v>1183</v>
      </c>
      <c r="B198" s="3" t="s">
        <v>810</v>
      </c>
      <c r="C198" s="3" t="s">
        <v>811</v>
      </c>
      <c r="D198" s="3" t="s">
        <v>19</v>
      </c>
      <c r="E198" s="3" t="s">
        <v>1184</v>
      </c>
      <c r="F198" s="4">
        <v>44742</v>
      </c>
      <c r="G198" s="8"/>
      <c r="H198" s="5">
        <v>28.55</v>
      </c>
      <c r="I198" s="3" t="s">
        <v>22</v>
      </c>
      <c r="J198" s="4">
        <v>44747</v>
      </c>
      <c r="K198" s="4">
        <v>44807</v>
      </c>
      <c r="L198" s="22">
        <f t="shared" si="25"/>
        <v>31</v>
      </c>
      <c r="M198" s="23">
        <f t="shared" si="22"/>
        <v>91</v>
      </c>
      <c r="N198" s="44">
        <v>23.4</v>
      </c>
      <c r="O198" s="26">
        <f t="shared" si="23"/>
        <v>725.4</v>
      </c>
      <c r="P198" s="26">
        <f t="shared" si="24"/>
        <v>2129.4</v>
      </c>
      <c r="Q198" s="3" t="s">
        <v>23</v>
      </c>
      <c r="R198" s="4">
        <v>44838</v>
      </c>
      <c r="S198" s="3" t="s">
        <v>814</v>
      </c>
      <c r="T198" s="6" t="s">
        <v>44</v>
      </c>
    </row>
    <row r="199" spans="1:20" ht="33.75" x14ac:dyDescent="0.25">
      <c r="A199" s="3" t="s">
        <v>1185</v>
      </c>
      <c r="B199" s="3" t="s">
        <v>1123</v>
      </c>
      <c r="C199" s="3" t="s">
        <v>1124</v>
      </c>
      <c r="D199" s="3" t="s">
        <v>19</v>
      </c>
      <c r="E199" s="3" t="s">
        <v>1186</v>
      </c>
      <c r="F199" s="4">
        <v>44740</v>
      </c>
      <c r="G199" s="3" t="s">
        <v>1187</v>
      </c>
      <c r="H199" s="7">
        <v>150</v>
      </c>
      <c r="I199" s="3" t="s">
        <v>22</v>
      </c>
      <c r="J199" s="4">
        <v>44747</v>
      </c>
      <c r="K199" s="4">
        <v>44807</v>
      </c>
      <c r="L199" s="22">
        <f t="shared" si="25"/>
        <v>52</v>
      </c>
      <c r="M199" s="23">
        <f t="shared" si="22"/>
        <v>112</v>
      </c>
      <c r="N199" s="44">
        <v>150</v>
      </c>
      <c r="O199" s="26">
        <f t="shared" si="23"/>
        <v>7800</v>
      </c>
      <c r="P199" s="26">
        <f t="shared" si="24"/>
        <v>16800</v>
      </c>
      <c r="Q199" s="3" t="s">
        <v>23</v>
      </c>
      <c r="R199" s="4">
        <v>44859</v>
      </c>
      <c r="S199" s="3" t="s">
        <v>1127</v>
      </c>
      <c r="T199" s="6" t="s">
        <v>44</v>
      </c>
    </row>
    <row r="200" spans="1:20" ht="33.75" x14ac:dyDescent="0.25">
      <c r="A200" s="3" t="s">
        <v>1188</v>
      </c>
      <c r="B200" s="3" t="s">
        <v>1164</v>
      </c>
      <c r="C200" s="3" t="s">
        <v>1165</v>
      </c>
      <c r="D200" s="3" t="s">
        <v>19</v>
      </c>
      <c r="E200" s="3" t="s">
        <v>1189</v>
      </c>
      <c r="F200" s="4">
        <v>44742</v>
      </c>
      <c r="G200" s="3" t="s">
        <v>1190</v>
      </c>
      <c r="H200" s="5">
        <v>4948.8500000000004</v>
      </c>
      <c r="I200" s="3" t="s">
        <v>22</v>
      </c>
      <c r="J200" s="4">
        <v>44747</v>
      </c>
      <c r="K200" s="4">
        <v>44807</v>
      </c>
      <c r="L200" s="22">
        <v>0</v>
      </c>
      <c r="M200" s="23">
        <f t="shared" si="22"/>
        <v>60</v>
      </c>
      <c r="N200" s="44">
        <v>4367.83</v>
      </c>
      <c r="O200" s="26">
        <f t="shared" si="23"/>
        <v>0</v>
      </c>
      <c r="P200" s="26">
        <f t="shared" si="24"/>
        <v>262069.8</v>
      </c>
      <c r="Q200" s="3" t="s">
        <v>23</v>
      </c>
      <c r="R200" s="4">
        <v>44894</v>
      </c>
      <c r="S200" s="3" t="s">
        <v>1191</v>
      </c>
      <c r="T200" s="6" t="s">
        <v>44</v>
      </c>
    </row>
    <row r="201" spans="1:20" ht="33.75" x14ac:dyDescent="0.25">
      <c r="A201" s="3" t="s">
        <v>1192</v>
      </c>
      <c r="B201" s="3" t="s">
        <v>1142</v>
      </c>
      <c r="C201" s="3" t="s">
        <v>1143</v>
      </c>
      <c r="D201" s="3" t="s">
        <v>19</v>
      </c>
      <c r="E201" s="3" t="s">
        <v>1193</v>
      </c>
      <c r="F201" s="4">
        <v>44742</v>
      </c>
      <c r="G201" s="3" t="s">
        <v>1194</v>
      </c>
      <c r="H201" s="7">
        <v>549</v>
      </c>
      <c r="I201" s="3" t="s">
        <v>22</v>
      </c>
      <c r="J201" s="4">
        <v>44747</v>
      </c>
      <c r="K201" s="4">
        <v>44807</v>
      </c>
      <c r="L201" s="22">
        <f>R201-K201</f>
        <v>39</v>
      </c>
      <c r="M201" s="23">
        <f t="shared" si="22"/>
        <v>99</v>
      </c>
      <c r="N201" s="44">
        <v>450</v>
      </c>
      <c r="O201" s="26">
        <f t="shared" si="23"/>
        <v>17550</v>
      </c>
      <c r="P201" s="26">
        <f t="shared" si="24"/>
        <v>44550</v>
      </c>
      <c r="Q201" s="3" t="s">
        <v>23</v>
      </c>
      <c r="R201" s="4">
        <v>44846</v>
      </c>
      <c r="S201" s="3" t="s">
        <v>1146</v>
      </c>
      <c r="T201" s="6" t="s">
        <v>44</v>
      </c>
    </row>
    <row r="202" spans="1:20" ht="33.75" x14ac:dyDescent="0.25">
      <c r="A202" s="3" t="s">
        <v>1195</v>
      </c>
      <c r="B202" s="3" t="s">
        <v>1123</v>
      </c>
      <c r="C202" s="3" t="s">
        <v>1124</v>
      </c>
      <c r="D202" s="3" t="s">
        <v>19</v>
      </c>
      <c r="E202" s="3" t="s">
        <v>1196</v>
      </c>
      <c r="F202" s="4">
        <v>44740</v>
      </c>
      <c r="G202" s="3" t="s">
        <v>1197</v>
      </c>
      <c r="H202" s="5">
        <v>231.05</v>
      </c>
      <c r="I202" s="3" t="s">
        <v>22</v>
      </c>
      <c r="J202" s="4">
        <v>44747</v>
      </c>
      <c r="K202" s="4">
        <v>44807</v>
      </c>
      <c r="L202" s="22">
        <f>R202-K202</f>
        <v>52</v>
      </c>
      <c r="M202" s="23">
        <f t="shared" si="22"/>
        <v>112</v>
      </c>
      <c r="N202" s="44">
        <v>231.05</v>
      </c>
      <c r="O202" s="26">
        <f t="shared" si="23"/>
        <v>12014.6</v>
      </c>
      <c r="P202" s="26">
        <f t="shared" si="24"/>
        <v>25877.600000000002</v>
      </c>
      <c r="Q202" s="3" t="s">
        <v>23</v>
      </c>
      <c r="R202" s="4">
        <v>44859</v>
      </c>
      <c r="S202" s="3" t="s">
        <v>1127</v>
      </c>
      <c r="T202" s="6" t="s">
        <v>44</v>
      </c>
    </row>
    <row r="203" spans="1:20" ht="33.75" x14ac:dyDescent="0.25">
      <c r="A203" s="3" t="s">
        <v>1201</v>
      </c>
      <c r="B203" s="3" t="s">
        <v>830</v>
      </c>
      <c r="C203" s="3" t="s">
        <v>831</v>
      </c>
      <c r="D203" s="3" t="s">
        <v>19</v>
      </c>
      <c r="E203" s="3" t="s">
        <v>1202</v>
      </c>
      <c r="F203" s="4">
        <v>44742</v>
      </c>
      <c r="G203" s="8"/>
      <c r="H203" s="5">
        <v>175.68</v>
      </c>
      <c r="I203" s="3" t="s">
        <v>22</v>
      </c>
      <c r="J203" s="4">
        <v>44750</v>
      </c>
      <c r="K203" s="4">
        <v>44810</v>
      </c>
      <c r="L203" s="22">
        <f>R203-K203</f>
        <v>70</v>
      </c>
      <c r="M203" s="23">
        <f t="shared" si="22"/>
        <v>130</v>
      </c>
      <c r="N203" s="44">
        <v>144</v>
      </c>
      <c r="O203" s="26">
        <f t="shared" si="23"/>
        <v>10080</v>
      </c>
      <c r="P203" s="26">
        <f t="shared" si="24"/>
        <v>18720</v>
      </c>
      <c r="Q203" s="3" t="s">
        <v>23</v>
      </c>
      <c r="R203" s="4">
        <v>44880</v>
      </c>
      <c r="S203" s="3" t="s">
        <v>1203</v>
      </c>
      <c r="T203" s="6" t="s">
        <v>44</v>
      </c>
    </row>
    <row r="204" spans="1:20" ht="33.75" x14ac:dyDescent="0.25">
      <c r="A204" s="3" t="s">
        <v>1204</v>
      </c>
      <c r="B204" s="3" t="s">
        <v>17</v>
      </c>
      <c r="C204" s="3" t="s">
        <v>18</v>
      </c>
      <c r="D204" s="3" t="s">
        <v>19</v>
      </c>
      <c r="E204" s="3" t="s">
        <v>1205</v>
      </c>
      <c r="F204" s="4">
        <v>44747</v>
      </c>
      <c r="G204" s="8"/>
      <c r="H204" s="5">
        <v>55.44</v>
      </c>
      <c r="I204" s="3" t="s">
        <v>22</v>
      </c>
      <c r="J204" s="4">
        <v>44750</v>
      </c>
      <c r="K204" s="4">
        <v>44810</v>
      </c>
      <c r="L204" s="22">
        <f>R204-K204</f>
        <v>28</v>
      </c>
      <c r="M204" s="23">
        <f t="shared" si="22"/>
        <v>88</v>
      </c>
      <c r="N204" s="44">
        <v>50.4</v>
      </c>
      <c r="O204" s="26">
        <f t="shared" si="23"/>
        <v>1411.2</v>
      </c>
      <c r="P204" s="26">
        <f t="shared" si="24"/>
        <v>4435.2</v>
      </c>
      <c r="Q204" s="3" t="s">
        <v>23</v>
      </c>
      <c r="R204" s="4">
        <v>44838</v>
      </c>
      <c r="S204" s="3" t="s">
        <v>929</v>
      </c>
      <c r="T204" s="6" t="s">
        <v>44</v>
      </c>
    </row>
    <row r="205" spans="1:20" ht="33.75" x14ac:dyDescent="0.25">
      <c r="A205" s="3" t="s">
        <v>1206</v>
      </c>
      <c r="B205" s="3" t="s">
        <v>1207</v>
      </c>
      <c r="C205" s="3" t="s">
        <v>1208</v>
      </c>
      <c r="D205" s="3" t="s">
        <v>19</v>
      </c>
      <c r="E205" s="3" t="s">
        <v>1209</v>
      </c>
      <c r="F205" s="4">
        <v>44747</v>
      </c>
      <c r="G205" s="3" t="s">
        <v>1210</v>
      </c>
      <c r="H205" s="5">
        <v>562.5</v>
      </c>
      <c r="I205" s="3" t="s">
        <v>22</v>
      </c>
      <c r="J205" s="4">
        <v>44750</v>
      </c>
      <c r="K205" s="4">
        <v>44810</v>
      </c>
      <c r="L205" s="22">
        <v>0</v>
      </c>
      <c r="M205" s="23">
        <f t="shared" si="22"/>
        <v>60</v>
      </c>
      <c r="N205" s="44">
        <v>511.36</v>
      </c>
      <c r="O205" s="26">
        <f t="shared" si="23"/>
        <v>0</v>
      </c>
      <c r="P205" s="26">
        <f t="shared" si="24"/>
        <v>30681.600000000002</v>
      </c>
      <c r="Q205" s="3" t="s">
        <v>23</v>
      </c>
      <c r="R205" s="4">
        <v>44841</v>
      </c>
      <c r="S205" s="3" t="s">
        <v>1211</v>
      </c>
      <c r="T205" s="6" t="s">
        <v>44</v>
      </c>
    </row>
    <row r="206" spans="1:20" ht="33.75" x14ac:dyDescent="0.25">
      <c r="A206" s="3" t="s">
        <v>1212</v>
      </c>
      <c r="B206" s="3" t="s">
        <v>307</v>
      </c>
      <c r="C206" s="3" t="s">
        <v>308</v>
      </c>
      <c r="D206" s="3" t="s">
        <v>19</v>
      </c>
      <c r="E206" s="3" t="s">
        <v>1213</v>
      </c>
      <c r="F206" s="4">
        <v>44743</v>
      </c>
      <c r="G206" s="8"/>
      <c r="H206" s="5">
        <v>209.26</v>
      </c>
      <c r="I206" s="3" t="s">
        <v>22</v>
      </c>
      <c r="J206" s="4">
        <v>44750</v>
      </c>
      <c r="K206" s="4">
        <v>44810</v>
      </c>
      <c r="L206" s="22">
        <f t="shared" ref="L206:L212" si="26">R206-K206</f>
        <v>35</v>
      </c>
      <c r="M206" s="23">
        <f t="shared" si="22"/>
        <v>95</v>
      </c>
      <c r="N206" s="44">
        <v>190.24</v>
      </c>
      <c r="O206" s="26">
        <f t="shared" si="23"/>
        <v>6658.4000000000005</v>
      </c>
      <c r="P206" s="26">
        <f t="shared" si="24"/>
        <v>18072.8</v>
      </c>
      <c r="Q206" s="3" t="s">
        <v>23</v>
      </c>
      <c r="R206" s="4">
        <v>44845</v>
      </c>
      <c r="S206" s="3" t="s">
        <v>1121</v>
      </c>
      <c r="T206" s="6" t="s">
        <v>44</v>
      </c>
    </row>
    <row r="207" spans="1:20" ht="33.75" x14ac:dyDescent="0.25">
      <c r="A207" s="3" t="s">
        <v>1214</v>
      </c>
      <c r="B207" s="3" t="s">
        <v>17</v>
      </c>
      <c r="C207" s="3" t="s">
        <v>18</v>
      </c>
      <c r="D207" s="3" t="s">
        <v>19</v>
      </c>
      <c r="E207" s="3" t="s">
        <v>1215</v>
      </c>
      <c r="F207" s="4">
        <v>44747</v>
      </c>
      <c r="G207" s="8"/>
      <c r="H207" s="5">
        <v>55.44</v>
      </c>
      <c r="I207" s="3" t="s">
        <v>22</v>
      </c>
      <c r="J207" s="4">
        <v>44750</v>
      </c>
      <c r="K207" s="4">
        <v>44810</v>
      </c>
      <c r="L207" s="22">
        <f t="shared" si="26"/>
        <v>28</v>
      </c>
      <c r="M207" s="23">
        <f t="shared" si="22"/>
        <v>88</v>
      </c>
      <c r="N207" s="44">
        <v>50.4</v>
      </c>
      <c r="O207" s="26">
        <f t="shared" si="23"/>
        <v>1411.2</v>
      </c>
      <c r="P207" s="26">
        <f t="shared" si="24"/>
        <v>4435.2</v>
      </c>
      <c r="Q207" s="3" t="s">
        <v>23</v>
      </c>
      <c r="R207" s="4">
        <v>44838</v>
      </c>
      <c r="S207" s="3" t="s">
        <v>929</v>
      </c>
      <c r="T207" s="6" t="s">
        <v>44</v>
      </c>
    </row>
    <row r="208" spans="1:20" ht="33.75" x14ac:dyDescent="0.25">
      <c r="A208" s="3" t="s">
        <v>1216</v>
      </c>
      <c r="B208" s="3" t="s">
        <v>307</v>
      </c>
      <c r="C208" s="3" t="s">
        <v>308</v>
      </c>
      <c r="D208" s="3" t="s">
        <v>19</v>
      </c>
      <c r="E208" s="3" t="s">
        <v>1217</v>
      </c>
      <c r="F208" s="4">
        <v>44743</v>
      </c>
      <c r="G208" s="8"/>
      <c r="H208" s="5">
        <v>156.94999999999999</v>
      </c>
      <c r="I208" s="3" t="s">
        <v>22</v>
      </c>
      <c r="J208" s="4">
        <v>44750</v>
      </c>
      <c r="K208" s="4">
        <v>44810</v>
      </c>
      <c r="L208" s="22">
        <f t="shared" si="26"/>
        <v>35</v>
      </c>
      <c r="M208" s="23">
        <f t="shared" si="22"/>
        <v>95</v>
      </c>
      <c r="N208" s="44">
        <v>142.68</v>
      </c>
      <c r="O208" s="26">
        <f t="shared" si="23"/>
        <v>4993.8</v>
      </c>
      <c r="P208" s="26">
        <f t="shared" si="24"/>
        <v>13554.6</v>
      </c>
      <c r="Q208" s="3" t="s">
        <v>23</v>
      </c>
      <c r="R208" s="4">
        <v>44845</v>
      </c>
      <c r="S208" s="3" t="s">
        <v>1121</v>
      </c>
      <c r="T208" s="6" t="s">
        <v>44</v>
      </c>
    </row>
    <row r="209" spans="1:20" ht="33.75" x14ac:dyDescent="0.25">
      <c r="A209" s="3" t="s">
        <v>1218</v>
      </c>
      <c r="B209" s="3" t="s">
        <v>307</v>
      </c>
      <c r="C209" s="3" t="s">
        <v>308</v>
      </c>
      <c r="D209" s="3" t="s">
        <v>19</v>
      </c>
      <c r="E209" s="3" t="s">
        <v>1219</v>
      </c>
      <c r="F209" s="4">
        <v>44743</v>
      </c>
      <c r="G209" s="8"/>
      <c r="H209" s="5">
        <v>201.62</v>
      </c>
      <c r="I209" s="3" t="s">
        <v>22</v>
      </c>
      <c r="J209" s="4">
        <v>44750</v>
      </c>
      <c r="K209" s="4">
        <v>44810</v>
      </c>
      <c r="L209" s="22">
        <f t="shared" si="26"/>
        <v>35</v>
      </c>
      <c r="M209" s="23">
        <f t="shared" si="22"/>
        <v>95</v>
      </c>
      <c r="N209" s="44">
        <v>183.29</v>
      </c>
      <c r="O209" s="26">
        <f t="shared" si="23"/>
        <v>6415.15</v>
      </c>
      <c r="P209" s="26">
        <f t="shared" si="24"/>
        <v>17412.55</v>
      </c>
      <c r="Q209" s="3" t="s">
        <v>23</v>
      </c>
      <c r="R209" s="4">
        <v>44845</v>
      </c>
      <c r="S209" s="3" t="s">
        <v>1121</v>
      </c>
      <c r="T209" s="6" t="s">
        <v>44</v>
      </c>
    </row>
    <row r="210" spans="1:20" ht="45" x14ac:dyDescent="0.25">
      <c r="A210" s="3" t="s">
        <v>1220</v>
      </c>
      <c r="B210" s="3" t="s">
        <v>1221</v>
      </c>
      <c r="C210" s="3" t="s">
        <v>1222</v>
      </c>
      <c r="D210" s="3" t="s">
        <v>19</v>
      </c>
      <c r="E210" s="3" t="s">
        <v>1223</v>
      </c>
      <c r="F210" s="4">
        <v>44742</v>
      </c>
      <c r="G210" s="3" t="s">
        <v>1224</v>
      </c>
      <c r="H210" s="5">
        <v>64037.8</v>
      </c>
      <c r="I210" s="3" t="s">
        <v>22</v>
      </c>
      <c r="J210" s="4">
        <v>44750</v>
      </c>
      <c r="K210" s="4">
        <v>44810</v>
      </c>
      <c r="L210" s="22">
        <f t="shared" si="26"/>
        <v>31</v>
      </c>
      <c r="M210" s="23">
        <f t="shared" si="22"/>
        <v>91</v>
      </c>
      <c r="N210" s="44">
        <v>52490</v>
      </c>
      <c r="O210" s="26">
        <f t="shared" si="23"/>
        <v>1627190</v>
      </c>
      <c r="P210" s="26">
        <f t="shared" si="24"/>
        <v>4776590</v>
      </c>
      <c r="Q210" s="3" t="s">
        <v>23</v>
      </c>
      <c r="R210" s="4">
        <v>44841</v>
      </c>
      <c r="S210" s="3" t="s">
        <v>1225</v>
      </c>
      <c r="T210" s="6" t="s">
        <v>44</v>
      </c>
    </row>
    <row r="211" spans="1:20" ht="33.75" x14ac:dyDescent="0.25">
      <c r="A211" s="3" t="s">
        <v>1226</v>
      </c>
      <c r="B211" s="3" t="s">
        <v>307</v>
      </c>
      <c r="C211" s="3" t="s">
        <v>308</v>
      </c>
      <c r="D211" s="3" t="s">
        <v>19</v>
      </c>
      <c r="E211" s="3" t="s">
        <v>1227</v>
      </c>
      <c r="F211" s="4">
        <v>44748</v>
      </c>
      <c r="G211" s="8"/>
      <c r="H211" s="5">
        <v>209.26</v>
      </c>
      <c r="I211" s="3" t="s">
        <v>22</v>
      </c>
      <c r="J211" s="4">
        <v>44750</v>
      </c>
      <c r="K211" s="4">
        <v>44810</v>
      </c>
      <c r="L211" s="22">
        <f t="shared" si="26"/>
        <v>35</v>
      </c>
      <c r="M211" s="23">
        <f t="shared" si="22"/>
        <v>95</v>
      </c>
      <c r="N211" s="44">
        <v>190.24</v>
      </c>
      <c r="O211" s="26">
        <f t="shared" si="23"/>
        <v>6658.4000000000005</v>
      </c>
      <c r="P211" s="26">
        <f t="shared" si="24"/>
        <v>18072.8</v>
      </c>
      <c r="Q211" s="3" t="s">
        <v>23</v>
      </c>
      <c r="R211" s="4">
        <v>44845</v>
      </c>
      <c r="S211" s="3" t="s">
        <v>1121</v>
      </c>
      <c r="T211" s="6" t="s">
        <v>44</v>
      </c>
    </row>
    <row r="212" spans="1:20" ht="33.75" x14ac:dyDescent="0.25">
      <c r="A212" s="3" t="s">
        <v>1228</v>
      </c>
      <c r="B212" s="3" t="s">
        <v>1114</v>
      </c>
      <c r="C212" s="3" t="s">
        <v>1115</v>
      </c>
      <c r="D212" s="3" t="s">
        <v>19</v>
      </c>
      <c r="E212" s="3" t="s">
        <v>1229</v>
      </c>
      <c r="F212" s="4">
        <v>44746</v>
      </c>
      <c r="G212" s="8"/>
      <c r="H212" s="5">
        <v>125.54</v>
      </c>
      <c r="I212" s="3" t="s">
        <v>22</v>
      </c>
      <c r="J212" s="4">
        <v>44750</v>
      </c>
      <c r="K212" s="4">
        <v>44810</v>
      </c>
      <c r="L212" s="22">
        <f t="shared" si="26"/>
        <v>30</v>
      </c>
      <c r="M212" s="23">
        <f t="shared" si="22"/>
        <v>90</v>
      </c>
      <c r="N212" s="44">
        <v>102.9</v>
      </c>
      <c r="O212" s="26">
        <f t="shared" si="23"/>
        <v>3087</v>
      </c>
      <c r="P212" s="26">
        <f t="shared" si="24"/>
        <v>9261</v>
      </c>
      <c r="Q212" s="3" t="s">
        <v>23</v>
      </c>
      <c r="R212" s="4">
        <v>44840</v>
      </c>
      <c r="S212" s="3" t="s">
        <v>1118</v>
      </c>
      <c r="T212" s="6" t="s">
        <v>44</v>
      </c>
    </row>
    <row r="213" spans="1:20" ht="33.75" x14ac:dyDescent="0.25">
      <c r="A213" s="3" t="s">
        <v>1233</v>
      </c>
      <c r="B213" s="3" t="s">
        <v>1053</v>
      </c>
      <c r="C213" s="3" t="s">
        <v>1054</v>
      </c>
      <c r="D213" s="3" t="s">
        <v>19</v>
      </c>
      <c r="E213" s="3" t="s">
        <v>1234</v>
      </c>
      <c r="F213" s="4">
        <v>44748</v>
      </c>
      <c r="G213" s="3" t="s">
        <v>1235</v>
      </c>
      <c r="H213" s="5">
        <v>14609.5</v>
      </c>
      <c r="I213" s="3" t="s">
        <v>22</v>
      </c>
      <c r="J213" s="4">
        <v>44754</v>
      </c>
      <c r="K213" s="4">
        <v>44814</v>
      </c>
      <c r="L213" s="22">
        <v>0</v>
      </c>
      <c r="M213" s="23">
        <f t="shared" si="22"/>
        <v>60</v>
      </c>
      <c r="N213" s="44">
        <v>11975</v>
      </c>
      <c r="O213" s="26">
        <f t="shared" si="23"/>
        <v>0</v>
      </c>
      <c r="P213" s="26">
        <f t="shared" si="24"/>
        <v>718500</v>
      </c>
      <c r="Q213" s="3" t="s">
        <v>23</v>
      </c>
      <c r="R213" s="4">
        <v>44840</v>
      </c>
      <c r="S213" s="3" t="s">
        <v>1236</v>
      </c>
      <c r="T213" s="6" t="s">
        <v>44</v>
      </c>
    </row>
    <row r="214" spans="1:20" ht="33.75" x14ac:dyDescent="0.25">
      <c r="A214" s="3" t="s">
        <v>1237</v>
      </c>
      <c r="B214" s="3" t="s">
        <v>1169</v>
      </c>
      <c r="C214" s="3" t="s">
        <v>1170</v>
      </c>
      <c r="D214" s="3" t="s">
        <v>19</v>
      </c>
      <c r="E214" s="3" t="s">
        <v>1238</v>
      </c>
      <c r="F214" s="4">
        <v>44748</v>
      </c>
      <c r="G214" s="8"/>
      <c r="H214" s="5">
        <v>-5445.93</v>
      </c>
      <c r="I214" s="3" t="s">
        <v>329</v>
      </c>
      <c r="J214" s="4">
        <v>44754</v>
      </c>
      <c r="K214" s="4">
        <v>44754</v>
      </c>
      <c r="L214" s="22">
        <v>0</v>
      </c>
      <c r="M214" s="23">
        <f t="shared" si="22"/>
        <v>0</v>
      </c>
      <c r="N214" s="44">
        <v>-4463.88</v>
      </c>
      <c r="O214" s="26">
        <f t="shared" si="23"/>
        <v>0</v>
      </c>
      <c r="P214" s="26">
        <f t="shared" si="24"/>
        <v>0</v>
      </c>
      <c r="Q214" s="3" t="s">
        <v>23</v>
      </c>
      <c r="R214" s="4">
        <v>44839</v>
      </c>
      <c r="S214" s="8"/>
      <c r="T214" s="6" t="s">
        <v>44</v>
      </c>
    </row>
    <row r="215" spans="1:20" ht="33.75" x14ac:dyDescent="0.25">
      <c r="A215" s="3" t="s">
        <v>1239</v>
      </c>
      <c r="B215" s="3" t="s">
        <v>39</v>
      </c>
      <c r="C215" s="3" t="s">
        <v>40</v>
      </c>
      <c r="D215" s="3" t="s">
        <v>19</v>
      </c>
      <c r="E215" s="3" t="s">
        <v>1240</v>
      </c>
      <c r="F215" s="4">
        <v>44749</v>
      </c>
      <c r="G215" s="3" t="s">
        <v>1241</v>
      </c>
      <c r="H215" s="5">
        <v>-1111.54</v>
      </c>
      <c r="I215" s="3" t="s">
        <v>22</v>
      </c>
      <c r="J215" s="4">
        <v>44754</v>
      </c>
      <c r="K215" s="4">
        <v>44814</v>
      </c>
      <c r="L215" s="22">
        <v>0</v>
      </c>
      <c r="M215" s="23">
        <f t="shared" si="22"/>
        <v>60</v>
      </c>
      <c r="N215" s="44">
        <v>-1111.54</v>
      </c>
      <c r="O215" s="26">
        <f t="shared" si="23"/>
        <v>0</v>
      </c>
      <c r="P215" s="26">
        <f t="shared" si="24"/>
        <v>-66692.399999999994</v>
      </c>
      <c r="Q215" s="3" t="s">
        <v>23</v>
      </c>
      <c r="R215" s="4">
        <v>44839</v>
      </c>
      <c r="S215" s="8"/>
      <c r="T215" s="6" t="s">
        <v>44</v>
      </c>
    </row>
    <row r="216" spans="1:20" ht="22.5" x14ac:dyDescent="0.25">
      <c r="A216" s="3" t="s">
        <v>1242</v>
      </c>
      <c r="B216" s="3" t="s">
        <v>1243</v>
      </c>
      <c r="C216" s="3" t="s">
        <v>1244</v>
      </c>
      <c r="D216" s="3" t="s">
        <v>19</v>
      </c>
      <c r="E216" s="3" t="s">
        <v>1245</v>
      </c>
      <c r="F216" s="4">
        <v>44742</v>
      </c>
      <c r="G216" s="8"/>
      <c r="H216" s="5">
        <v>2269.1999999999998</v>
      </c>
      <c r="I216" s="3" t="s">
        <v>22</v>
      </c>
      <c r="J216" s="4">
        <v>44754</v>
      </c>
      <c r="K216" s="4">
        <v>44814</v>
      </c>
      <c r="L216" s="22">
        <f>R216-K216</f>
        <v>32</v>
      </c>
      <c r="M216" s="23">
        <f t="shared" si="22"/>
        <v>92</v>
      </c>
      <c r="N216" s="44">
        <v>1860</v>
      </c>
      <c r="O216" s="26">
        <f t="shared" si="23"/>
        <v>59520</v>
      </c>
      <c r="P216" s="26">
        <f t="shared" si="24"/>
        <v>171120</v>
      </c>
      <c r="Q216" s="3" t="s">
        <v>23</v>
      </c>
      <c r="R216" s="4">
        <v>44846</v>
      </c>
      <c r="S216" s="3" t="s">
        <v>1246</v>
      </c>
      <c r="T216" s="6" t="s">
        <v>25</v>
      </c>
    </row>
    <row r="217" spans="1:20" ht="33.75" x14ac:dyDescent="0.25">
      <c r="A217" s="3" t="s">
        <v>1247</v>
      </c>
      <c r="B217" s="3" t="s">
        <v>1248</v>
      </c>
      <c r="C217" s="3" t="s">
        <v>1249</v>
      </c>
      <c r="D217" s="3" t="s">
        <v>19</v>
      </c>
      <c r="E217" s="3" t="s">
        <v>1250</v>
      </c>
      <c r="F217" s="4">
        <v>44742</v>
      </c>
      <c r="G217" s="8"/>
      <c r="H217" s="5">
        <v>210.07</v>
      </c>
      <c r="I217" s="3" t="s">
        <v>22</v>
      </c>
      <c r="J217" s="4">
        <v>44754</v>
      </c>
      <c r="K217" s="4">
        <v>44814</v>
      </c>
      <c r="L217" s="22">
        <f>R217-K217</f>
        <v>95</v>
      </c>
      <c r="M217" s="23">
        <f t="shared" si="22"/>
        <v>155</v>
      </c>
      <c r="N217" s="44">
        <v>172.19</v>
      </c>
      <c r="O217" s="26">
        <f t="shared" si="23"/>
        <v>16358.05</v>
      </c>
      <c r="P217" s="26">
        <f t="shared" si="24"/>
        <v>26689.45</v>
      </c>
      <c r="Q217" s="3" t="s">
        <v>23</v>
      </c>
      <c r="R217" s="4">
        <v>44909</v>
      </c>
      <c r="S217" s="3" t="s">
        <v>1251</v>
      </c>
      <c r="T217" s="6" t="s">
        <v>44</v>
      </c>
    </row>
    <row r="218" spans="1:20" ht="33.75" x14ac:dyDescent="0.25">
      <c r="A218" s="3" t="s">
        <v>1255</v>
      </c>
      <c r="B218" s="3" t="s">
        <v>1256</v>
      </c>
      <c r="C218" s="3" t="s">
        <v>1257</v>
      </c>
      <c r="D218" s="3" t="s">
        <v>19</v>
      </c>
      <c r="E218" s="3" t="s">
        <v>1258</v>
      </c>
      <c r="F218" s="4">
        <v>44742</v>
      </c>
      <c r="G218" s="3" t="s">
        <v>1259</v>
      </c>
      <c r="H218" s="5">
        <v>11454.12</v>
      </c>
      <c r="I218" s="3" t="s">
        <v>22</v>
      </c>
      <c r="J218" s="4">
        <v>44756</v>
      </c>
      <c r="K218" s="4">
        <v>44816</v>
      </c>
      <c r="L218" s="22">
        <f>R218-K218</f>
        <v>57</v>
      </c>
      <c r="M218" s="23">
        <f t="shared" si="22"/>
        <v>117</v>
      </c>
      <c r="N218" s="44">
        <v>9388.6200000000008</v>
      </c>
      <c r="O218" s="26">
        <f t="shared" si="23"/>
        <v>535151.34000000008</v>
      </c>
      <c r="P218" s="26">
        <f t="shared" si="24"/>
        <v>1098468.54</v>
      </c>
      <c r="Q218" s="3" t="s">
        <v>23</v>
      </c>
      <c r="R218" s="4">
        <v>44873</v>
      </c>
      <c r="S218" s="3" t="s">
        <v>1260</v>
      </c>
      <c r="T218" s="6" t="s">
        <v>44</v>
      </c>
    </row>
    <row r="219" spans="1:20" ht="33.75" x14ac:dyDescent="0.25">
      <c r="A219" s="3" t="s">
        <v>1261</v>
      </c>
      <c r="B219" s="3" t="s">
        <v>1262</v>
      </c>
      <c r="C219" s="3" t="s">
        <v>1263</v>
      </c>
      <c r="D219" s="3" t="s">
        <v>19</v>
      </c>
      <c r="E219" s="3" t="s">
        <v>1264</v>
      </c>
      <c r="F219" s="4">
        <v>44753</v>
      </c>
      <c r="G219" s="8"/>
      <c r="H219" s="5">
        <v>12.2</v>
      </c>
      <c r="I219" s="3" t="s">
        <v>22</v>
      </c>
      <c r="J219" s="4">
        <v>44756</v>
      </c>
      <c r="K219" s="4">
        <v>44816</v>
      </c>
      <c r="L219" s="22">
        <f>R219-K219</f>
        <v>30</v>
      </c>
      <c r="M219" s="23">
        <f t="shared" si="22"/>
        <v>90</v>
      </c>
      <c r="N219" s="44">
        <v>10</v>
      </c>
      <c r="O219" s="26">
        <f t="shared" si="23"/>
        <v>300</v>
      </c>
      <c r="P219" s="26">
        <f t="shared" si="24"/>
        <v>900</v>
      </c>
      <c r="Q219" s="3" t="s">
        <v>23</v>
      </c>
      <c r="R219" s="4">
        <v>44846</v>
      </c>
      <c r="S219" s="3" t="s">
        <v>1265</v>
      </c>
      <c r="T219" s="6" t="s">
        <v>44</v>
      </c>
    </row>
    <row r="220" spans="1:20" ht="33.75" x14ac:dyDescent="0.25">
      <c r="A220" s="3" t="s">
        <v>1269</v>
      </c>
      <c r="B220" s="3" t="s">
        <v>307</v>
      </c>
      <c r="C220" s="3" t="s">
        <v>308</v>
      </c>
      <c r="D220" s="3" t="s">
        <v>19</v>
      </c>
      <c r="E220" s="3" t="s">
        <v>1270</v>
      </c>
      <c r="F220" s="4">
        <v>44754</v>
      </c>
      <c r="G220" s="8"/>
      <c r="H220" s="5">
        <v>201.62</v>
      </c>
      <c r="I220" s="3" t="s">
        <v>22</v>
      </c>
      <c r="J220" s="4">
        <v>44757</v>
      </c>
      <c r="K220" s="4">
        <v>44817</v>
      </c>
      <c r="L220" s="22">
        <f>R220-K220</f>
        <v>28</v>
      </c>
      <c r="M220" s="23">
        <f t="shared" si="22"/>
        <v>88</v>
      </c>
      <c r="N220" s="44">
        <v>183.29</v>
      </c>
      <c r="O220" s="26">
        <f t="shared" si="23"/>
        <v>5132.12</v>
      </c>
      <c r="P220" s="26">
        <f t="shared" si="24"/>
        <v>16129.519999999999</v>
      </c>
      <c r="Q220" s="3" t="s">
        <v>23</v>
      </c>
      <c r="R220" s="4">
        <v>44845</v>
      </c>
      <c r="S220" s="3" t="s">
        <v>1121</v>
      </c>
      <c r="T220" s="6" t="s">
        <v>44</v>
      </c>
    </row>
    <row r="221" spans="1:20" ht="33.75" x14ac:dyDescent="0.25">
      <c r="A221" s="3" t="s">
        <v>1271</v>
      </c>
      <c r="B221" s="3" t="s">
        <v>784</v>
      </c>
      <c r="C221" s="3" t="s">
        <v>785</v>
      </c>
      <c r="D221" s="3" t="s">
        <v>19</v>
      </c>
      <c r="E221" s="3" t="s">
        <v>1272</v>
      </c>
      <c r="F221" s="4">
        <v>44754</v>
      </c>
      <c r="G221" s="3" t="s">
        <v>1273</v>
      </c>
      <c r="H221" s="5">
        <v>-5821.2</v>
      </c>
      <c r="I221" s="3" t="s">
        <v>22</v>
      </c>
      <c r="J221" s="4">
        <v>44757</v>
      </c>
      <c r="K221" s="4">
        <v>44817</v>
      </c>
      <c r="L221" s="22">
        <v>0</v>
      </c>
      <c r="M221" s="23">
        <f t="shared" si="22"/>
        <v>60</v>
      </c>
      <c r="N221" s="44">
        <v>-5544</v>
      </c>
      <c r="O221" s="26">
        <f t="shared" si="23"/>
        <v>0</v>
      </c>
      <c r="P221" s="26">
        <f t="shared" si="24"/>
        <v>-332640</v>
      </c>
      <c r="Q221" s="3" t="s">
        <v>23</v>
      </c>
      <c r="R221" s="4">
        <v>44838</v>
      </c>
      <c r="S221" s="3" t="s">
        <v>788</v>
      </c>
      <c r="T221" s="6" t="s">
        <v>44</v>
      </c>
    </row>
    <row r="222" spans="1:20" ht="22.5" x14ac:dyDescent="0.25">
      <c r="A222" s="3" t="s">
        <v>1274</v>
      </c>
      <c r="B222" s="3" t="s">
        <v>17</v>
      </c>
      <c r="C222" s="3" t="s">
        <v>18</v>
      </c>
      <c r="D222" s="3" t="s">
        <v>19</v>
      </c>
      <c r="E222" s="3" t="s">
        <v>1275</v>
      </c>
      <c r="F222" s="4">
        <v>44755</v>
      </c>
      <c r="G222" s="3" t="s">
        <v>1276</v>
      </c>
      <c r="H222" s="5">
        <v>-278.92</v>
      </c>
      <c r="I222" s="3" t="s">
        <v>22</v>
      </c>
      <c r="J222" s="4">
        <v>44757</v>
      </c>
      <c r="K222" s="4">
        <v>44817</v>
      </c>
      <c r="L222" s="22">
        <v>0</v>
      </c>
      <c r="M222" s="23">
        <f t="shared" si="22"/>
        <v>60</v>
      </c>
      <c r="N222" s="44">
        <v>-253.56</v>
      </c>
      <c r="O222" s="26">
        <f t="shared" si="23"/>
        <v>0</v>
      </c>
      <c r="P222" s="26">
        <f t="shared" si="24"/>
        <v>-15213.6</v>
      </c>
      <c r="Q222" s="3" t="s">
        <v>23</v>
      </c>
      <c r="R222" s="4">
        <v>44873</v>
      </c>
      <c r="S222" s="3" t="s">
        <v>219</v>
      </c>
      <c r="T222" s="6" t="s">
        <v>25</v>
      </c>
    </row>
    <row r="223" spans="1:20" ht="22.5" x14ac:dyDescent="0.25">
      <c r="A223" s="3" t="s">
        <v>1277</v>
      </c>
      <c r="B223" s="3" t="s">
        <v>17</v>
      </c>
      <c r="C223" s="3" t="s">
        <v>18</v>
      </c>
      <c r="D223" s="3" t="s">
        <v>19</v>
      </c>
      <c r="E223" s="3" t="s">
        <v>1278</v>
      </c>
      <c r="F223" s="4">
        <v>44755</v>
      </c>
      <c r="G223" s="3" t="s">
        <v>1279</v>
      </c>
      <c r="H223" s="5">
        <v>-150.61000000000001</v>
      </c>
      <c r="I223" s="3" t="s">
        <v>22</v>
      </c>
      <c r="J223" s="4">
        <v>44757</v>
      </c>
      <c r="K223" s="4">
        <v>44817</v>
      </c>
      <c r="L223" s="22">
        <v>0</v>
      </c>
      <c r="M223" s="23">
        <f t="shared" si="22"/>
        <v>60</v>
      </c>
      <c r="N223" s="44">
        <v>-136.91999999999999</v>
      </c>
      <c r="O223" s="26">
        <f t="shared" si="23"/>
        <v>0</v>
      </c>
      <c r="P223" s="26">
        <f t="shared" si="24"/>
        <v>-8215.1999999999989</v>
      </c>
      <c r="Q223" s="3" t="s">
        <v>23</v>
      </c>
      <c r="R223" s="4">
        <v>44873</v>
      </c>
      <c r="S223" s="3" t="s">
        <v>219</v>
      </c>
      <c r="T223" s="6" t="s">
        <v>25</v>
      </c>
    </row>
    <row r="224" spans="1:20" ht="33.75" x14ac:dyDescent="0.25">
      <c r="A224" s="3" t="s">
        <v>1284</v>
      </c>
      <c r="B224" s="3" t="s">
        <v>307</v>
      </c>
      <c r="C224" s="3" t="s">
        <v>308</v>
      </c>
      <c r="D224" s="3" t="s">
        <v>19</v>
      </c>
      <c r="E224" s="3" t="s">
        <v>1285</v>
      </c>
      <c r="F224" s="4">
        <v>44756</v>
      </c>
      <c r="G224" s="8"/>
      <c r="H224" s="5">
        <v>876.72</v>
      </c>
      <c r="I224" s="3" t="s">
        <v>22</v>
      </c>
      <c r="J224" s="4">
        <v>44760</v>
      </c>
      <c r="K224" s="4">
        <v>44820</v>
      </c>
      <c r="L224" s="22">
        <f>R224-K224</f>
        <v>18</v>
      </c>
      <c r="M224" s="23">
        <f t="shared" si="22"/>
        <v>78</v>
      </c>
      <c r="N224" s="44">
        <v>843</v>
      </c>
      <c r="O224" s="26">
        <f t="shared" si="23"/>
        <v>15174</v>
      </c>
      <c r="P224" s="26">
        <f t="shared" si="24"/>
        <v>65754</v>
      </c>
      <c r="Q224" s="3" t="s">
        <v>23</v>
      </c>
      <c r="R224" s="4">
        <v>44838</v>
      </c>
      <c r="S224" s="3" t="s">
        <v>1286</v>
      </c>
      <c r="T224" s="6" t="s">
        <v>44</v>
      </c>
    </row>
    <row r="225" spans="1:20" ht="33.75" x14ac:dyDescent="0.25">
      <c r="A225" s="3" t="s">
        <v>1287</v>
      </c>
      <c r="B225" s="3" t="s">
        <v>307</v>
      </c>
      <c r="C225" s="3" t="s">
        <v>308</v>
      </c>
      <c r="D225" s="3" t="s">
        <v>19</v>
      </c>
      <c r="E225" s="3" t="s">
        <v>1288</v>
      </c>
      <c r="F225" s="4">
        <v>44756</v>
      </c>
      <c r="G225" s="8"/>
      <c r="H225" s="5">
        <v>973.13</v>
      </c>
      <c r="I225" s="3" t="s">
        <v>22</v>
      </c>
      <c r="J225" s="4">
        <v>44760</v>
      </c>
      <c r="K225" s="4">
        <v>44820</v>
      </c>
      <c r="L225" s="22">
        <f>R225-K225</f>
        <v>18</v>
      </c>
      <c r="M225" s="23">
        <f t="shared" si="22"/>
        <v>78</v>
      </c>
      <c r="N225" s="44">
        <v>935.7</v>
      </c>
      <c r="O225" s="26">
        <f t="shared" si="23"/>
        <v>16842.600000000002</v>
      </c>
      <c r="P225" s="26">
        <f t="shared" si="24"/>
        <v>72984.600000000006</v>
      </c>
      <c r="Q225" s="3" t="s">
        <v>23</v>
      </c>
      <c r="R225" s="4">
        <v>44838</v>
      </c>
      <c r="S225" s="3" t="s">
        <v>1286</v>
      </c>
      <c r="T225" s="6" t="s">
        <v>44</v>
      </c>
    </row>
    <row r="226" spans="1:20" ht="22.5" x14ac:dyDescent="0.25">
      <c r="A226" s="3" t="s">
        <v>1289</v>
      </c>
      <c r="B226" s="3" t="s">
        <v>17</v>
      </c>
      <c r="C226" s="3" t="s">
        <v>18</v>
      </c>
      <c r="D226" s="3" t="s">
        <v>19</v>
      </c>
      <c r="E226" s="3" t="s">
        <v>1290</v>
      </c>
      <c r="F226" s="4">
        <v>44755</v>
      </c>
      <c r="G226" s="3" t="s">
        <v>1291</v>
      </c>
      <c r="H226" s="5">
        <v>-15.44</v>
      </c>
      <c r="I226" s="3" t="s">
        <v>22</v>
      </c>
      <c r="J226" s="4">
        <v>44760</v>
      </c>
      <c r="K226" s="4">
        <v>44820</v>
      </c>
      <c r="L226" s="22">
        <v>0</v>
      </c>
      <c r="M226" s="23">
        <f t="shared" si="22"/>
        <v>60</v>
      </c>
      <c r="N226" s="44">
        <v>-14.04</v>
      </c>
      <c r="O226" s="26">
        <f t="shared" si="23"/>
        <v>0</v>
      </c>
      <c r="P226" s="26">
        <f t="shared" si="24"/>
        <v>-842.4</v>
      </c>
      <c r="Q226" s="3" t="s">
        <v>23</v>
      </c>
      <c r="R226" s="4">
        <v>44846</v>
      </c>
      <c r="S226" s="3" t="s">
        <v>24</v>
      </c>
      <c r="T226" s="6" t="s">
        <v>25</v>
      </c>
    </row>
    <row r="227" spans="1:20" ht="33.75" x14ac:dyDescent="0.25">
      <c r="A227" s="3" t="s">
        <v>1295</v>
      </c>
      <c r="B227" s="3" t="s">
        <v>1296</v>
      </c>
      <c r="C227" s="3" t="s">
        <v>1297</v>
      </c>
      <c r="D227" s="3" t="s">
        <v>19</v>
      </c>
      <c r="E227" s="3" t="s">
        <v>1298</v>
      </c>
      <c r="F227" s="4">
        <v>44753</v>
      </c>
      <c r="G227" s="8"/>
      <c r="H227" s="5">
        <v>2836.5</v>
      </c>
      <c r="I227" s="3" t="s">
        <v>22</v>
      </c>
      <c r="J227" s="4">
        <v>44760</v>
      </c>
      <c r="K227" s="4">
        <v>44820</v>
      </c>
      <c r="L227" s="22">
        <f>R227-K227</f>
        <v>18</v>
      </c>
      <c r="M227" s="23">
        <f t="shared" si="22"/>
        <v>78</v>
      </c>
      <c r="N227" s="44">
        <v>2325</v>
      </c>
      <c r="O227" s="26">
        <f t="shared" si="23"/>
        <v>41850</v>
      </c>
      <c r="P227" s="26">
        <f t="shared" si="24"/>
        <v>181350</v>
      </c>
      <c r="Q227" s="3" t="s">
        <v>23</v>
      </c>
      <c r="R227" s="4">
        <v>44838</v>
      </c>
      <c r="S227" s="3" t="s">
        <v>1299</v>
      </c>
      <c r="T227" s="6" t="s">
        <v>44</v>
      </c>
    </row>
    <row r="228" spans="1:20" ht="33.75" x14ac:dyDescent="0.25">
      <c r="A228" s="3" t="s">
        <v>1300</v>
      </c>
      <c r="B228" s="3" t="s">
        <v>767</v>
      </c>
      <c r="C228" s="3" t="s">
        <v>768</v>
      </c>
      <c r="D228" s="3" t="s">
        <v>19</v>
      </c>
      <c r="E228" s="3" t="s">
        <v>1301</v>
      </c>
      <c r="F228" s="4">
        <v>44748</v>
      </c>
      <c r="G228" s="8"/>
      <c r="H228" s="5">
        <v>3515.2</v>
      </c>
      <c r="I228" s="3" t="s">
        <v>22</v>
      </c>
      <c r="J228" s="4">
        <v>44760</v>
      </c>
      <c r="K228" s="4">
        <v>44820</v>
      </c>
      <c r="L228" s="22">
        <f>R228-K228</f>
        <v>26</v>
      </c>
      <c r="M228" s="23">
        <f t="shared" si="22"/>
        <v>86</v>
      </c>
      <c r="N228" s="44">
        <v>3380</v>
      </c>
      <c r="O228" s="26">
        <f t="shared" si="23"/>
        <v>87880</v>
      </c>
      <c r="P228" s="26">
        <f t="shared" si="24"/>
        <v>290680</v>
      </c>
      <c r="Q228" s="3" t="s">
        <v>23</v>
      </c>
      <c r="R228" s="4">
        <v>44846</v>
      </c>
      <c r="S228" s="3" t="s">
        <v>828</v>
      </c>
      <c r="T228" s="6" t="s">
        <v>44</v>
      </c>
    </row>
    <row r="229" spans="1:20" ht="33.75" x14ac:dyDescent="0.25">
      <c r="A229" s="3" t="s">
        <v>1315</v>
      </c>
      <c r="B229" s="3" t="s">
        <v>307</v>
      </c>
      <c r="C229" s="3" t="s">
        <v>308</v>
      </c>
      <c r="D229" s="3" t="s">
        <v>19</v>
      </c>
      <c r="E229" s="3" t="s">
        <v>1316</v>
      </c>
      <c r="F229" s="4">
        <v>44756</v>
      </c>
      <c r="G229" s="8"/>
      <c r="H229" s="5">
        <v>1094.81</v>
      </c>
      <c r="I229" s="3" t="s">
        <v>22</v>
      </c>
      <c r="J229" s="4">
        <v>44760</v>
      </c>
      <c r="K229" s="4">
        <v>44820</v>
      </c>
      <c r="L229" s="22">
        <f>R229-K229</f>
        <v>18</v>
      </c>
      <c r="M229" s="23">
        <f t="shared" si="22"/>
        <v>78</v>
      </c>
      <c r="N229" s="44">
        <v>1052.7</v>
      </c>
      <c r="O229" s="26">
        <f t="shared" si="23"/>
        <v>18948.600000000002</v>
      </c>
      <c r="P229" s="26">
        <f t="shared" si="24"/>
        <v>82110.600000000006</v>
      </c>
      <c r="Q229" s="3" t="s">
        <v>23</v>
      </c>
      <c r="R229" s="4">
        <v>44838</v>
      </c>
      <c r="S229" s="3" t="s">
        <v>1286</v>
      </c>
      <c r="T229" s="6" t="s">
        <v>44</v>
      </c>
    </row>
    <row r="230" spans="1:20" ht="22.5" x14ac:dyDescent="0.25">
      <c r="A230" s="3" t="s">
        <v>1317</v>
      </c>
      <c r="B230" s="3" t="s">
        <v>17</v>
      </c>
      <c r="C230" s="3" t="s">
        <v>18</v>
      </c>
      <c r="D230" s="3" t="s">
        <v>19</v>
      </c>
      <c r="E230" s="3" t="s">
        <v>1318</v>
      </c>
      <c r="F230" s="4">
        <v>44755</v>
      </c>
      <c r="G230" s="3" t="s">
        <v>1319</v>
      </c>
      <c r="H230" s="5">
        <v>-66.92</v>
      </c>
      <c r="I230" s="3" t="s">
        <v>22</v>
      </c>
      <c r="J230" s="4">
        <v>44760</v>
      </c>
      <c r="K230" s="4">
        <v>44820</v>
      </c>
      <c r="L230" s="22">
        <v>0</v>
      </c>
      <c r="M230" s="23">
        <f t="shared" si="22"/>
        <v>60</v>
      </c>
      <c r="N230" s="44">
        <v>-60.84</v>
      </c>
      <c r="O230" s="26">
        <f t="shared" si="23"/>
        <v>0</v>
      </c>
      <c r="P230" s="26">
        <f t="shared" si="24"/>
        <v>-3650.4</v>
      </c>
      <c r="Q230" s="3" t="s">
        <v>23</v>
      </c>
      <c r="R230" s="4">
        <v>44873</v>
      </c>
      <c r="S230" s="3" t="s">
        <v>219</v>
      </c>
      <c r="T230" s="6" t="s">
        <v>25</v>
      </c>
    </row>
    <row r="231" spans="1:20" ht="22.5" x14ac:dyDescent="0.25">
      <c r="A231" s="3" t="s">
        <v>1320</v>
      </c>
      <c r="B231" s="3" t="s">
        <v>17</v>
      </c>
      <c r="C231" s="3" t="s">
        <v>18</v>
      </c>
      <c r="D231" s="3" t="s">
        <v>19</v>
      </c>
      <c r="E231" s="3" t="s">
        <v>1321</v>
      </c>
      <c r="F231" s="4">
        <v>44755</v>
      </c>
      <c r="G231" s="3" t="s">
        <v>1322</v>
      </c>
      <c r="H231" s="5">
        <v>-90.55</v>
      </c>
      <c r="I231" s="3" t="s">
        <v>22</v>
      </c>
      <c r="J231" s="4">
        <v>44760</v>
      </c>
      <c r="K231" s="4">
        <v>44820</v>
      </c>
      <c r="L231" s="22">
        <v>0</v>
      </c>
      <c r="M231" s="23">
        <f t="shared" si="22"/>
        <v>60</v>
      </c>
      <c r="N231" s="44">
        <v>-82.32</v>
      </c>
      <c r="O231" s="26">
        <f t="shared" si="23"/>
        <v>0</v>
      </c>
      <c r="P231" s="26">
        <f t="shared" si="24"/>
        <v>-4939.2</v>
      </c>
      <c r="Q231" s="3" t="s">
        <v>23</v>
      </c>
      <c r="R231" s="4">
        <v>44846</v>
      </c>
      <c r="S231" s="3" t="s">
        <v>24</v>
      </c>
      <c r="T231" s="6" t="s">
        <v>25</v>
      </c>
    </row>
    <row r="232" spans="1:20" ht="33.75" x14ac:dyDescent="0.25">
      <c r="A232" s="3" t="s">
        <v>1323</v>
      </c>
      <c r="B232" s="3" t="s">
        <v>1324</v>
      </c>
      <c r="C232" s="3" t="s">
        <v>1325</v>
      </c>
      <c r="D232" s="3" t="s">
        <v>19</v>
      </c>
      <c r="E232" s="3" t="s">
        <v>1326</v>
      </c>
      <c r="F232" s="4">
        <v>44756</v>
      </c>
      <c r="G232" s="8"/>
      <c r="H232" s="5">
        <v>1628.7</v>
      </c>
      <c r="I232" s="3" t="s">
        <v>22</v>
      </c>
      <c r="J232" s="4">
        <v>44760</v>
      </c>
      <c r="K232" s="4">
        <v>44820</v>
      </c>
      <c r="L232" s="22">
        <f>R232-K232</f>
        <v>18</v>
      </c>
      <c r="M232" s="23">
        <f t="shared" si="22"/>
        <v>78</v>
      </c>
      <c r="N232" s="44">
        <v>1335</v>
      </c>
      <c r="O232" s="26">
        <f t="shared" si="23"/>
        <v>24030</v>
      </c>
      <c r="P232" s="26">
        <f t="shared" si="24"/>
        <v>104130</v>
      </c>
      <c r="Q232" s="3" t="s">
        <v>23</v>
      </c>
      <c r="R232" s="4">
        <v>44838</v>
      </c>
      <c r="S232" s="3" t="s">
        <v>1327</v>
      </c>
      <c r="T232" s="6" t="s">
        <v>44</v>
      </c>
    </row>
    <row r="233" spans="1:20" ht="33.75" x14ac:dyDescent="0.25">
      <c r="A233" s="3" t="s">
        <v>1328</v>
      </c>
      <c r="B233" s="3" t="s">
        <v>1329</v>
      </c>
      <c r="C233" s="3" t="s">
        <v>1330</v>
      </c>
      <c r="D233" s="3" t="s">
        <v>19</v>
      </c>
      <c r="E233" s="3" t="s">
        <v>1331</v>
      </c>
      <c r="F233" s="4">
        <v>44755</v>
      </c>
      <c r="G233" s="3" t="s">
        <v>1332</v>
      </c>
      <c r="H233" s="5">
        <v>2302.14</v>
      </c>
      <c r="I233" s="3" t="s">
        <v>22</v>
      </c>
      <c r="J233" s="4">
        <v>44760</v>
      </c>
      <c r="K233" s="4">
        <v>44820</v>
      </c>
      <c r="L233" s="22">
        <v>0</v>
      </c>
      <c r="M233" s="23">
        <f t="shared" si="22"/>
        <v>60</v>
      </c>
      <c r="N233" s="44">
        <v>1887</v>
      </c>
      <c r="O233" s="26">
        <f t="shared" si="23"/>
        <v>0</v>
      </c>
      <c r="P233" s="26">
        <f t="shared" si="24"/>
        <v>113220</v>
      </c>
      <c r="Q233" s="3" t="s">
        <v>23</v>
      </c>
      <c r="R233" s="4">
        <v>44840</v>
      </c>
      <c r="S233" s="3" t="s">
        <v>1333</v>
      </c>
      <c r="T233" s="6" t="s">
        <v>44</v>
      </c>
    </row>
    <row r="234" spans="1:20" ht="33.75" x14ac:dyDescent="0.25">
      <c r="A234" s="3" t="s">
        <v>1343</v>
      </c>
      <c r="B234" s="3" t="s">
        <v>999</v>
      </c>
      <c r="C234" s="3" t="s">
        <v>1000</v>
      </c>
      <c r="D234" s="3" t="s">
        <v>19</v>
      </c>
      <c r="E234" s="3" t="s">
        <v>1344</v>
      </c>
      <c r="F234" s="4">
        <v>44754</v>
      </c>
      <c r="G234" s="8"/>
      <c r="H234" s="5">
        <v>53.65</v>
      </c>
      <c r="I234" s="3" t="s">
        <v>22</v>
      </c>
      <c r="J234" s="4">
        <v>44760</v>
      </c>
      <c r="K234" s="4">
        <v>44820</v>
      </c>
      <c r="L234" s="22">
        <f t="shared" ref="L234:L251" si="27">R234-K234</f>
        <v>26</v>
      </c>
      <c r="M234" s="23">
        <f t="shared" si="22"/>
        <v>86</v>
      </c>
      <c r="N234" s="44">
        <v>48.77</v>
      </c>
      <c r="O234" s="26">
        <f t="shared" si="23"/>
        <v>1268.02</v>
      </c>
      <c r="P234" s="26">
        <f t="shared" si="24"/>
        <v>4194.22</v>
      </c>
      <c r="Q234" s="3" t="s">
        <v>23</v>
      </c>
      <c r="R234" s="4">
        <v>44846</v>
      </c>
      <c r="S234" s="3" t="s">
        <v>1345</v>
      </c>
      <c r="T234" s="6" t="s">
        <v>44</v>
      </c>
    </row>
    <row r="235" spans="1:20" ht="33.75" x14ac:dyDescent="0.25">
      <c r="A235" s="3" t="s">
        <v>1346</v>
      </c>
      <c r="B235" s="3" t="s">
        <v>767</v>
      </c>
      <c r="C235" s="3" t="s">
        <v>768</v>
      </c>
      <c r="D235" s="3" t="s">
        <v>19</v>
      </c>
      <c r="E235" s="3" t="s">
        <v>1347</v>
      </c>
      <c r="F235" s="4">
        <v>44755</v>
      </c>
      <c r="G235" s="8"/>
      <c r="H235" s="5">
        <v>2502.06</v>
      </c>
      <c r="I235" s="3" t="s">
        <v>22</v>
      </c>
      <c r="J235" s="4">
        <v>44761</v>
      </c>
      <c r="K235" s="4">
        <v>44821</v>
      </c>
      <c r="L235" s="22">
        <f t="shared" si="27"/>
        <v>72</v>
      </c>
      <c r="M235" s="23">
        <f t="shared" si="22"/>
        <v>132</v>
      </c>
      <c r="N235" s="44">
        <v>2403.1999999999998</v>
      </c>
      <c r="O235" s="26">
        <f t="shared" si="23"/>
        <v>173030.39999999999</v>
      </c>
      <c r="P235" s="26">
        <f t="shared" si="24"/>
        <v>317222.39999999997</v>
      </c>
      <c r="Q235" s="3" t="s">
        <v>23</v>
      </c>
      <c r="R235" s="4">
        <v>44893</v>
      </c>
      <c r="S235" s="3" t="s">
        <v>770</v>
      </c>
      <c r="T235" s="6" t="s">
        <v>44</v>
      </c>
    </row>
    <row r="236" spans="1:20" ht="33.75" x14ac:dyDescent="0.25">
      <c r="A236" s="3" t="s">
        <v>1348</v>
      </c>
      <c r="B236" s="3" t="s">
        <v>307</v>
      </c>
      <c r="C236" s="3" t="s">
        <v>308</v>
      </c>
      <c r="D236" s="3" t="s">
        <v>19</v>
      </c>
      <c r="E236" s="3" t="s">
        <v>1349</v>
      </c>
      <c r="F236" s="4">
        <v>44756</v>
      </c>
      <c r="G236" s="8"/>
      <c r="H236" s="5">
        <v>1009.01</v>
      </c>
      <c r="I236" s="3" t="s">
        <v>22</v>
      </c>
      <c r="J236" s="4">
        <v>44761</v>
      </c>
      <c r="K236" s="4">
        <v>44821</v>
      </c>
      <c r="L236" s="22">
        <f t="shared" si="27"/>
        <v>17</v>
      </c>
      <c r="M236" s="23">
        <f t="shared" si="22"/>
        <v>77</v>
      </c>
      <c r="N236" s="44">
        <v>970.2</v>
      </c>
      <c r="O236" s="26">
        <f t="shared" si="23"/>
        <v>16493.400000000001</v>
      </c>
      <c r="P236" s="26">
        <f t="shared" si="24"/>
        <v>74705.400000000009</v>
      </c>
      <c r="Q236" s="3" t="s">
        <v>23</v>
      </c>
      <c r="R236" s="4">
        <v>44838</v>
      </c>
      <c r="S236" s="3" t="s">
        <v>1286</v>
      </c>
      <c r="T236" s="6" t="s">
        <v>44</v>
      </c>
    </row>
    <row r="237" spans="1:20" ht="33.75" x14ac:dyDescent="0.25">
      <c r="A237" s="3" t="s">
        <v>1350</v>
      </c>
      <c r="B237" s="3" t="s">
        <v>307</v>
      </c>
      <c r="C237" s="3" t="s">
        <v>308</v>
      </c>
      <c r="D237" s="3" t="s">
        <v>19</v>
      </c>
      <c r="E237" s="3" t="s">
        <v>1351</v>
      </c>
      <c r="F237" s="4">
        <v>44756</v>
      </c>
      <c r="G237" s="8"/>
      <c r="H237" s="5">
        <v>565.34</v>
      </c>
      <c r="I237" s="3" t="s">
        <v>22</v>
      </c>
      <c r="J237" s="4">
        <v>44761</v>
      </c>
      <c r="K237" s="4">
        <v>44821</v>
      </c>
      <c r="L237" s="22">
        <f t="shared" si="27"/>
        <v>17</v>
      </c>
      <c r="M237" s="23">
        <f t="shared" si="22"/>
        <v>77</v>
      </c>
      <c r="N237" s="44">
        <v>543.6</v>
      </c>
      <c r="O237" s="26">
        <f t="shared" si="23"/>
        <v>9241.2000000000007</v>
      </c>
      <c r="P237" s="26">
        <f t="shared" si="24"/>
        <v>41857.200000000004</v>
      </c>
      <c r="Q237" s="3" t="s">
        <v>23</v>
      </c>
      <c r="R237" s="4">
        <v>44838</v>
      </c>
      <c r="S237" s="3" t="s">
        <v>1286</v>
      </c>
      <c r="T237" s="6" t="s">
        <v>44</v>
      </c>
    </row>
    <row r="238" spans="1:20" ht="33.75" x14ac:dyDescent="0.25">
      <c r="A238" s="3" t="s">
        <v>1352</v>
      </c>
      <c r="B238" s="3" t="s">
        <v>307</v>
      </c>
      <c r="C238" s="3" t="s">
        <v>308</v>
      </c>
      <c r="D238" s="3" t="s">
        <v>19</v>
      </c>
      <c r="E238" s="3" t="s">
        <v>1353</v>
      </c>
      <c r="F238" s="4">
        <v>44756</v>
      </c>
      <c r="G238" s="8"/>
      <c r="H238" s="5">
        <v>1177.18</v>
      </c>
      <c r="I238" s="3" t="s">
        <v>22</v>
      </c>
      <c r="J238" s="4">
        <v>44761</v>
      </c>
      <c r="K238" s="4">
        <v>44821</v>
      </c>
      <c r="L238" s="22">
        <f t="shared" si="27"/>
        <v>17</v>
      </c>
      <c r="M238" s="23">
        <f t="shared" si="22"/>
        <v>77</v>
      </c>
      <c r="N238" s="44">
        <v>1131.9000000000001</v>
      </c>
      <c r="O238" s="26">
        <f t="shared" si="23"/>
        <v>19242.300000000003</v>
      </c>
      <c r="P238" s="26">
        <f t="shared" si="24"/>
        <v>87156.3</v>
      </c>
      <c r="Q238" s="3" t="s">
        <v>23</v>
      </c>
      <c r="R238" s="4">
        <v>44838</v>
      </c>
      <c r="S238" s="3" t="s">
        <v>1286</v>
      </c>
      <c r="T238" s="6" t="s">
        <v>44</v>
      </c>
    </row>
    <row r="239" spans="1:20" ht="33.75" x14ac:dyDescent="0.25">
      <c r="A239" s="3" t="s">
        <v>1354</v>
      </c>
      <c r="B239" s="3" t="s">
        <v>307</v>
      </c>
      <c r="C239" s="3" t="s">
        <v>308</v>
      </c>
      <c r="D239" s="3" t="s">
        <v>19</v>
      </c>
      <c r="E239" s="3" t="s">
        <v>1355</v>
      </c>
      <c r="F239" s="4">
        <v>44756</v>
      </c>
      <c r="G239" s="8"/>
      <c r="H239" s="5">
        <v>762.84</v>
      </c>
      <c r="I239" s="3" t="s">
        <v>22</v>
      </c>
      <c r="J239" s="4">
        <v>44761</v>
      </c>
      <c r="K239" s="4">
        <v>44821</v>
      </c>
      <c r="L239" s="22">
        <f t="shared" si="27"/>
        <v>17</v>
      </c>
      <c r="M239" s="23">
        <f t="shared" si="22"/>
        <v>77</v>
      </c>
      <c r="N239" s="44">
        <v>733.5</v>
      </c>
      <c r="O239" s="26">
        <f t="shared" si="23"/>
        <v>12469.5</v>
      </c>
      <c r="P239" s="26">
        <f t="shared" si="24"/>
        <v>56479.5</v>
      </c>
      <c r="Q239" s="3" t="s">
        <v>23</v>
      </c>
      <c r="R239" s="4">
        <v>44838</v>
      </c>
      <c r="S239" s="3" t="s">
        <v>1286</v>
      </c>
      <c r="T239" s="6" t="s">
        <v>44</v>
      </c>
    </row>
    <row r="240" spans="1:20" ht="33.75" x14ac:dyDescent="0.25">
      <c r="A240" s="3" t="s">
        <v>1356</v>
      </c>
      <c r="B240" s="3" t="s">
        <v>307</v>
      </c>
      <c r="C240" s="3" t="s">
        <v>308</v>
      </c>
      <c r="D240" s="3" t="s">
        <v>19</v>
      </c>
      <c r="E240" s="3" t="s">
        <v>1357</v>
      </c>
      <c r="F240" s="4">
        <v>44756</v>
      </c>
      <c r="G240" s="8"/>
      <c r="H240" s="5">
        <v>1224.29</v>
      </c>
      <c r="I240" s="3" t="s">
        <v>22</v>
      </c>
      <c r="J240" s="4">
        <v>44761</v>
      </c>
      <c r="K240" s="4">
        <v>44821</v>
      </c>
      <c r="L240" s="22">
        <f t="shared" si="27"/>
        <v>17</v>
      </c>
      <c r="M240" s="23">
        <f t="shared" si="22"/>
        <v>77</v>
      </c>
      <c r="N240" s="44">
        <v>1177.2</v>
      </c>
      <c r="O240" s="26">
        <f t="shared" si="23"/>
        <v>20012.400000000001</v>
      </c>
      <c r="P240" s="26">
        <f t="shared" si="24"/>
        <v>90644.400000000009</v>
      </c>
      <c r="Q240" s="3" t="s">
        <v>23</v>
      </c>
      <c r="R240" s="4">
        <v>44838</v>
      </c>
      <c r="S240" s="3" t="s">
        <v>1286</v>
      </c>
      <c r="T240" s="6" t="s">
        <v>44</v>
      </c>
    </row>
    <row r="241" spans="1:20" ht="33.75" x14ac:dyDescent="0.25">
      <c r="A241" s="3" t="s">
        <v>1358</v>
      </c>
      <c r="B241" s="3" t="s">
        <v>307</v>
      </c>
      <c r="C241" s="3" t="s">
        <v>308</v>
      </c>
      <c r="D241" s="3" t="s">
        <v>19</v>
      </c>
      <c r="E241" s="3" t="s">
        <v>1359</v>
      </c>
      <c r="F241" s="4">
        <v>44756</v>
      </c>
      <c r="G241" s="8"/>
      <c r="H241" s="5">
        <v>322.92</v>
      </c>
      <c r="I241" s="3" t="s">
        <v>22</v>
      </c>
      <c r="J241" s="4">
        <v>44761</v>
      </c>
      <c r="K241" s="4">
        <v>44821</v>
      </c>
      <c r="L241" s="22">
        <f t="shared" si="27"/>
        <v>17</v>
      </c>
      <c r="M241" s="23">
        <f t="shared" si="22"/>
        <v>77</v>
      </c>
      <c r="N241" s="44">
        <v>310.5</v>
      </c>
      <c r="O241" s="26">
        <f t="shared" si="23"/>
        <v>5278.5</v>
      </c>
      <c r="P241" s="26">
        <f t="shared" si="24"/>
        <v>23908.5</v>
      </c>
      <c r="Q241" s="3" t="s">
        <v>23</v>
      </c>
      <c r="R241" s="4">
        <v>44838</v>
      </c>
      <c r="S241" s="3" t="s">
        <v>1286</v>
      </c>
      <c r="T241" s="6" t="s">
        <v>44</v>
      </c>
    </row>
    <row r="242" spans="1:20" ht="33.75" x14ac:dyDescent="0.25">
      <c r="A242" s="3" t="s">
        <v>1360</v>
      </c>
      <c r="B242" s="3" t="s">
        <v>1361</v>
      </c>
      <c r="C242" s="3" t="s">
        <v>1362</v>
      </c>
      <c r="D242" s="3" t="s">
        <v>19</v>
      </c>
      <c r="E242" s="3" t="s">
        <v>1363</v>
      </c>
      <c r="F242" s="4">
        <v>44755</v>
      </c>
      <c r="G242" s="3" t="s">
        <v>1364</v>
      </c>
      <c r="H242" s="7">
        <v>650</v>
      </c>
      <c r="I242" s="3" t="s">
        <v>22</v>
      </c>
      <c r="J242" s="4">
        <v>44761</v>
      </c>
      <c r="K242" s="4">
        <v>44821</v>
      </c>
      <c r="L242" s="22">
        <f t="shared" si="27"/>
        <v>67</v>
      </c>
      <c r="M242" s="23">
        <f t="shared" si="22"/>
        <v>127</v>
      </c>
      <c r="N242" s="44">
        <v>625</v>
      </c>
      <c r="O242" s="26">
        <f t="shared" si="23"/>
        <v>41875</v>
      </c>
      <c r="P242" s="26">
        <f t="shared" si="24"/>
        <v>79375</v>
      </c>
      <c r="Q242" s="3" t="s">
        <v>23</v>
      </c>
      <c r="R242" s="4">
        <v>44888</v>
      </c>
      <c r="S242" s="3" t="s">
        <v>1365</v>
      </c>
      <c r="T242" s="6" t="s">
        <v>44</v>
      </c>
    </row>
    <row r="243" spans="1:20" ht="33.75" x14ac:dyDescent="0.25">
      <c r="A243" s="3" t="s">
        <v>1366</v>
      </c>
      <c r="B243" s="3" t="s">
        <v>767</v>
      </c>
      <c r="C243" s="3" t="s">
        <v>768</v>
      </c>
      <c r="D243" s="3" t="s">
        <v>19</v>
      </c>
      <c r="E243" s="3" t="s">
        <v>1367</v>
      </c>
      <c r="F243" s="4">
        <v>44755</v>
      </c>
      <c r="G243" s="8"/>
      <c r="H243" s="5">
        <v>1251.33</v>
      </c>
      <c r="I243" s="3" t="s">
        <v>22</v>
      </c>
      <c r="J243" s="4">
        <v>44761</v>
      </c>
      <c r="K243" s="4">
        <v>44821</v>
      </c>
      <c r="L243" s="22">
        <f t="shared" si="27"/>
        <v>72</v>
      </c>
      <c r="M243" s="23">
        <f t="shared" ref="M243:M306" si="28">+I243+L243</f>
        <v>132</v>
      </c>
      <c r="N243" s="44">
        <v>1203.2</v>
      </c>
      <c r="O243" s="26">
        <f t="shared" ref="O243:O306" si="29">N243*L243</f>
        <v>86630.400000000009</v>
      </c>
      <c r="P243" s="26">
        <f t="shared" ref="P243:P306" si="30">N243*M243</f>
        <v>158822.39999999999</v>
      </c>
      <c r="Q243" s="3" t="s">
        <v>23</v>
      </c>
      <c r="R243" s="4">
        <v>44893</v>
      </c>
      <c r="S243" s="3" t="s">
        <v>770</v>
      </c>
      <c r="T243" s="6" t="s">
        <v>44</v>
      </c>
    </row>
    <row r="244" spans="1:20" ht="33.75" x14ac:dyDescent="0.25">
      <c r="A244" s="3" t="s">
        <v>1368</v>
      </c>
      <c r="B244" s="3" t="s">
        <v>1369</v>
      </c>
      <c r="C244" s="3" t="s">
        <v>1370</v>
      </c>
      <c r="D244" s="3" t="s">
        <v>19</v>
      </c>
      <c r="E244" s="3" t="s">
        <v>1371</v>
      </c>
      <c r="F244" s="4">
        <v>44757</v>
      </c>
      <c r="G244" s="8"/>
      <c r="H244" s="5">
        <v>1189.5</v>
      </c>
      <c r="I244" s="3" t="s">
        <v>22</v>
      </c>
      <c r="J244" s="4">
        <v>44761</v>
      </c>
      <c r="K244" s="4">
        <v>44821</v>
      </c>
      <c r="L244" s="22">
        <f t="shared" si="27"/>
        <v>17</v>
      </c>
      <c r="M244" s="23">
        <f t="shared" si="28"/>
        <v>77</v>
      </c>
      <c r="N244" s="44">
        <v>975</v>
      </c>
      <c r="O244" s="26">
        <f t="shared" si="29"/>
        <v>16575</v>
      </c>
      <c r="P244" s="26">
        <f t="shared" si="30"/>
        <v>75075</v>
      </c>
      <c r="Q244" s="3" t="s">
        <v>23</v>
      </c>
      <c r="R244" s="4">
        <v>44838</v>
      </c>
      <c r="S244" s="3" t="s">
        <v>1372</v>
      </c>
      <c r="T244" s="6" t="s">
        <v>44</v>
      </c>
    </row>
    <row r="245" spans="1:20" ht="33.75" x14ac:dyDescent="0.25">
      <c r="A245" s="3" t="s">
        <v>1373</v>
      </c>
      <c r="B245" s="3" t="s">
        <v>767</v>
      </c>
      <c r="C245" s="3" t="s">
        <v>768</v>
      </c>
      <c r="D245" s="3" t="s">
        <v>19</v>
      </c>
      <c r="E245" s="3" t="s">
        <v>1374</v>
      </c>
      <c r="F245" s="4">
        <v>44757</v>
      </c>
      <c r="G245" s="8"/>
      <c r="H245" s="5">
        <v>1568.65</v>
      </c>
      <c r="I245" s="3" t="s">
        <v>22</v>
      </c>
      <c r="J245" s="4">
        <v>44761</v>
      </c>
      <c r="K245" s="4">
        <v>44821</v>
      </c>
      <c r="L245" s="22">
        <f t="shared" si="27"/>
        <v>72</v>
      </c>
      <c r="M245" s="23">
        <f t="shared" si="28"/>
        <v>132</v>
      </c>
      <c r="N245" s="44">
        <v>1507</v>
      </c>
      <c r="O245" s="26">
        <f t="shared" si="29"/>
        <v>108504</v>
      </c>
      <c r="P245" s="26">
        <f t="shared" si="30"/>
        <v>198924</v>
      </c>
      <c r="Q245" s="3" t="s">
        <v>23</v>
      </c>
      <c r="R245" s="4">
        <v>44893</v>
      </c>
      <c r="S245" s="3" t="s">
        <v>770</v>
      </c>
      <c r="T245" s="6" t="s">
        <v>44</v>
      </c>
    </row>
    <row r="246" spans="1:20" ht="33.75" x14ac:dyDescent="0.25">
      <c r="A246" s="3" t="s">
        <v>1375</v>
      </c>
      <c r="B246" s="3" t="s">
        <v>767</v>
      </c>
      <c r="C246" s="3" t="s">
        <v>768</v>
      </c>
      <c r="D246" s="3" t="s">
        <v>19</v>
      </c>
      <c r="E246" s="3" t="s">
        <v>1376</v>
      </c>
      <c r="F246" s="4">
        <v>44757</v>
      </c>
      <c r="G246" s="8"/>
      <c r="H246" s="5">
        <v>1568.65</v>
      </c>
      <c r="I246" s="3" t="s">
        <v>22</v>
      </c>
      <c r="J246" s="4">
        <v>44761</v>
      </c>
      <c r="K246" s="4">
        <v>44821</v>
      </c>
      <c r="L246" s="22">
        <f t="shared" si="27"/>
        <v>72</v>
      </c>
      <c r="M246" s="23">
        <f t="shared" si="28"/>
        <v>132</v>
      </c>
      <c r="N246" s="44">
        <v>1507</v>
      </c>
      <c r="O246" s="26">
        <f t="shared" si="29"/>
        <v>108504</v>
      </c>
      <c r="P246" s="26">
        <f t="shared" si="30"/>
        <v>198924</v>
      </c>
      <c r="Q246" s="3" t="s">
        <v>23</v>
      </c>
      <c r="R246" s="4">
        <v>44893</v>
      </c>
      <c r="S246" s="3" t="s">
        <v>770</v>
      </c>
      <c r="T246" s="6" t="s">
        <v>44</v>
      </c>
    </row>
    <row r="247" spans="1:20" ht="33.75" x14ac:dyDescent="0.25">
      <c r="A247" s="3" t="s">
        <v>1377</v>
      </c>
      <c r="B247" s="3" t="s">
        <v>307</v>
      </c>
      <c r="C247" s="3" t="s">
        <v>308</v>
      </c>
      <c r="D247" s="3" t="s">
        <v>19</v>
      </c>
      <c r="E247" s="3" t="s">
        <v>1378</v>
      </c>
      <c r="F247" s="4">
        <v>44757</v>
      </c>
      <c r="G247" s="8"/>
      <c r="H247" s="5">
        <v>872.04</v>
      </c>
      <c r="I247" s="3" t="s">
        <v>22</v>
      </c>
      <c r="J247" s="4">
        <v>44762</v>
      </c>
      <c r="K247" s="4">
        <v>44822</v>
      </c>
      <c r="L247" s="22">
        <f t="shared" si="27"/>
        <v>58</v>
      </c>
      <c r="M247" s="23">
        <f t="shared" si="28"/>
        <v>118</v>
      </c>
      <c r="N247" s="44">
        <v>838.5</v>
      </c>
      <c r="O247" s="26">
        <f t="shared" si="29"/>
        <v>48633</v>
      </c>
      <c r="P247" s="26">
        <f t="shared" si="30"/>
        <v>98943</v>
      </c>
      <c r="Q247" s="3" t="s">
        <v>23</v>
      </c>
      <c r="R247" s="4">
        <v>44880</v>
      </c>
      <c r="S247" s="3" t="s">
        <v>1379</v>
      </c>
      <c r="T247" s="6" t="s">
        <v>44</v>
      </c>
    </row>
    <row r="248" spans="1:20" ht="33.75" x14ac:dyDescent="0.25">
      <c r="A248" s="3" t="s">
        <v>1380</v>
      </c>
      <c r="B248" s="3" t="s">
        <v>307</v>
      </c>
      <c r="C248" s="3" t="s">
        <v>308</v>
      </c>
      <c r="D248" s="3" t="s">
        <v>19</v>
      </c>
      <c r="E248" s="3" t="s">
        <v>1381</v>
      </c>
      <c r="F248" s="4">
        <v>44757</v>
      </c>
      <c r="G248" s="8"/>
      <c r="H248" s="5">
        <v>830.44</v>
      </c>
      <c r="I248" s="3" t="s">
        <v>22</v>
      </c>
      <c r="J248" s="4">
        <v>44762</v>
      </c>
      <c r="K248" s="4">
        <v>44822</v>
      </c>
      <c r="L248" s="22">
        <f t="shared" si="27"/>
        <v>58</v>
      </c>
      <c r="M248" s="23">
        <f t="shared" si="28"/>
        <v>118</v>
      </c>
      <c r="N248" s="44">
        <v>798.5</v>
      </c>
      <c r="O248" s="26">
        <f t="shared" si="29"/>
        <v>46313</v>
      </c>
      <c r="P248" s="26">
        <f t="shared" si="30"/>
        <v>94223</v>
      </c>
      <c r="Q248" s="3" t="s">
        <v>23</v>
      </c>
      <c r="R248" s="4">
        <v>44880</v>
      </c>
      <c r="S248" s="3" t="s">
        <v>1379</v>
      </c>
      <c r="T248" s="6" t="s">
        <v>44</v>
      </c>
    </row>
    <row r="249" spans="1:20" ht="33.75" x14ac:dyDescent="0.25">
      <c r="A249" s="3" t="s">
        <v>1382</v>
      </c>
      <c r="B249" s="3" t="s">
        <v>1383</v>
      </c>
      <c r="C249" s="3" t="s">
        <v>1384</v>
      </c>
      <c r="D249" s="3" t="s">
        <v>19</v>
      </c>
      <c r="E249" s="3" t="s">
        <v>1385</v>
      </c>
      <c r="F249" s="4">
        <v>44754</v>
      </c>
      <c r="G249" s="8"/>
      <c r="H249" s="7">
        <v>1188</v>
      </c>
      <c r="I249" s="3" t="s">
        <v>22</v>
      </c>
      <c r="J249" s="4">
        <v>44762</v>
      </c>
      <c r="K249" s="4">
        <v>44822</v>
      </c>
      <c r="L249" s="22">
        <f t="shared" si="27"/>
        <v>23</v>
      </c>
      <c r="M249" s="23">
        <f t="shared" si="28"/>
        <v>83</v>
      </c>
      <c r="N249" s="44">
        <v>1080</v>
      </c>
      <c r="O249" s="26">
        <f t="shared" si="29"/>
        <v>24840</v>
      </c>
      <c r="P249" s="26">
        <f t="shared" si="30"/>
        <v>89640</v>
      </c>
      <c r="Q249" s="3" t="s">
        <v>23</v>
      </c>
      <c r="R249" s="4">
        <v>44845</v>
      </c>
      <c r="S249" s="3" t="s">
        <v>1386</v>
      </c>
      <c r="T249" s="6" t="s">
        <v>44</v>
      </c>
    </row>
    <row r="250" spans="1:20" ht="33.75" x14ac:dyDescent="0.25">
      <c r="A250" s="3" t="s">
        <v>1387</v>
      </c>
      <c r="B250" s="3" t="s">
        <v>609</v>
      </c>
      <c r="C250" s="3" t="s">
        <v>610</v>
      </c>
      <c r="D250" s="3" t="s">
        <v>19</v>
      </c>
      <c r="E250" s="3" t="s">
        <v>1388</v>
      </c>
      <c r="F250" s="4">
        <v>44760</v>
      </c>
      <c r="G250" s="8"/>
      <c r="H250" s="5">
        <v>390.4</v>
      </c>
      <c r="I250" s="3" t="s">
        <v>22</v>
      </c>
      <c r="J250" s="4">
        <v>44762</v>
      </c>
      <c r="K250" s="4">
        <v>44822</v>
      </c>
      <c r="L250" s="22">
        <f t="shared" si="27"/>
        <v>18</v>
      </c>
      <c r="M250" s="23">
        <f t="shared" si="28"/>
        <v>78</v>
      </c>
      <c r="N250" s="44">
        <v>320</v>
      </c>
      <c r="O250" s="26">
        <f t="shared" si="29"/>
        <v>5760</v>
      </c>
      <c r="P250" s="26">
        <f t="shared" si="30"/>
        <v>24960</v>
      </c>
      <c r="Q250" s="3" t="s">
        <v>23</v>
      </c>
      <c r="R250" s="4">
        <v>44840</v>
      </c>
      <c r="S250" s="3" t="s">
        <v>613</v>
      </c>
      <c r="T250" s="6" t="s">
        <v>44</v>
      </c>
    </row>
    <row r="251" spans="1:20" ht="33.75" x14ac:dyDescent="0.25">
      <c r="A251" s="3" t="s">
        <v>1389</v>
      </c>
      <c r="B251" s="3" t="s">
        <v>1390</v>
      </c>
      <c r="C251" s="3" t="s">
        <v>1391</v>
      </c>
      <c r="D251" s="3" t="s">
        <v>19</v>
      </c>
      <c r="E251" s="3" t="s">
        <v>1392</v>
      </c>
      <c r="F251" s="4">
        <v>44750</v>
      </c>
      <c r="G251" s="8"/>
      <c r="H251" s="5">
        <v>40.99</v>
      </c>
      <c r="I251" s="3" t="s">
        <v>22</v>
      </c>
      <c r="J251" s="4">
        <v>44762</v>
      </c>
      <c r="K251" s="4">
        <v>44822</v>
      </c>
      <c r="L251" s="22">
        <f t="shared" si="27"/>
        <v>23</v>
      </c>
      <c r="M251" s="23">
        <f t="shared" si="28"/>
        <v>83</v>
      </c>
      <c r="N251" s="44">
        <v>33.6</v>
      </c>
      <c r="O251" s="26">
        <f t="shared" si="29"/>
        <v>772.80000000000007</v>
      </c>
      <c r="P251" s="26">
        <f t="shared" si="30"/>
        <v>2788.8</v>
      </c>
      <c r="Q251" s="3" t="s">
        <v>23</v>
      </c>
      <c r="R251" s="4">
        <v>44845</v>
      </c>
      <c r="S251" s="3" t="s">
        <v>1393</v>
      </c>
      <c r="T251" s="6" t="s">
        <v>44</v>
      </c>
    </row>
    <row r="252" spans="1:20" ht="33.75" x14ac:dyDescent="0.25">
      <c r="A252" s="3" t="s">
        <v>1394</v>
      </c>
      <c r="B252" s="3" t="s">
        <v>307</v>
      </c>
      <c r="C252" s="3" t="s">
        <v>308</v>
      </c>
      <c r="D252" s="3" t="s">
        <v>19</v>
      </c>
      <c r="E252" s="3" t="s">
        <v>1395</v>
      </c>
      <c r="F252" s="4">
        <v>44761</v>
      </c>
      <c r="G252" s="3" t="s">
        <v>1396</v>
      </c>
      <c r="H252" s="5">
        <v>197.87</v>
      </c>
      <c r="I252" s="3" t="s">
        <v>22</v>
      </c>
      <c r="J252" s="4">
        <v>44763</v>
      </c>
      <c r="K252" s="4">
        <v>44823</v>
      </c>
      <c r="L252" s="22">
        <v>0</v>
      </c>
      <c r="M252" s="23">
        <f t="shared" si="28"/>
        <v>60</v>
      </c>
      <c r="N252" s="44">
        <v>179.88</v>
      </c>
      <c r="O252" s="26">
        <f t="shared" si="29"/>
        <v>0</v>
      </c>
      <c r="P252" s="26">
        <f t="shared" si="30"/>
        <v>10792.8</v>
      </c>
      <c r="Q252" s="3" t="s">
        <v>23</v>
      </c>
      <c r="R252" s="4">
        <v>44841</v>
      </c>
      <c r="S252" s="3" t="s">
        <v>1397</v>
      </c>
      <c r="T252" s="6" t="s">
        <v>44</v>
      </c>
    </row>
    <row r="253" spans="1:20" ht="33.75" x14ac:dyDescent="0.25">
      <c r="A253" s="3" t="s">
        <v>1398</v>
      </c>
      <c r="B253" s="3" t="s">
        <v>1399</v>
      </c>
      <c r="C253" s="3" t="s">
        <v>1400</v>
      </c>
      <c r="D253" s="3" t="s">
        <v>19</v>
      </c>
      <c r="E253" s="3" t="s">
        <v>1401</v>
      </c>
      <c r="F253" s="4">
        <v>44760</v>
      </c>
      <c r="G253" s="8"/>
      <c r="H253" s="5">
        <v>87.84</v>
      </c>
      <c r="I253" s="3" t="s">
        <v>22</v>
      </c>
      <c r="J253" s="4">
        <v>44763</v>
      </c>
      <c r="K253" s="4">
        <v>44823</v>
      </c>
      <c r="L253" s="22">
        <f>R253-K253</f>
        <v>23</v>
      </c>
      <c r="M253" s="23">
        <f t="shared" si="28"/>
        <v>83</v>
      </c>
      <c r="N253" s="44">
        <v>72</v>
      </c>
      <c r="O253" s="26">
        <f t="shared" si="29"/>
        <v>1656</v>
      </c>
      <c r="P253" s="26">
        <f t="shared" si="30"/>
        <v>5976</v>
      </c>
      <c r="Q253" s="3" t="s">
        <v>23</v>
      </c>
      <c r="R253" s="4">
        <v>44846</v>
      </c>
      <c r="S253" s="3" t="s">
        <v>1402</v>
      </c>
      <c r="T253" s="6" t="s">
        <v>44</v>
      </c>
    </row>
    <row r="254" spans="1:20" ht="33.75" x14ac:dyDescent="0.25">
      <c r="A254" s="3" t="s">
        <v>1403</v>
      </c>
      <c r="B254" s="3" t="s">
        <v>609</v>
      </c>
      <c r="C254" s="3" t="s">
        <v>610</v>
      </c>
      <c r="D254" s="3" t="s">
        <v>19</v>
      </c>
      <c r="E254" s="3" t="s">
        <v>1404</v>
      </c>
      <c r="F254" s="4">
        <v>44761</v>
      </c>
      <c r="G254" s="8"/>
      <c r="H254" s="5">
        <v>146.4</v>
      </c>
      <c r="I254" s="3" t="s">
        <v>22</v>
      </c>
      <c r="J254" s="4">
        <v>44763</v>
      </c>
      <c r="K254" s="4">
        <v>44823</v>
      </c>
      <c r="L254" s="22">
        <f>R254-K254</f>
        <v>17</v>
      </c>
      <c r="M254" s="23">
        <f t="shared" si="28"/>
        <v>77</v>
      </c>
      <c r="N254" s="44">
        <v>120</v>
      </c>
      <c r="O254" s="26">
        <f t="shared" si="29"/>
        <v>2040</v>
      </c>
      <c r="P254" s="26">
        <f t="shared" si="30"/>
        <v>9240</v>
      </c>
      <c r="Q254" s="3" t="s">
        <v>23</v>
      </c>
      <c r="R254" s="4">
        <v>44840</v>
      </c>
      <c r="S254" s="3" t="s">
        <v>613</v>
      </c>
      <c r="T254" s="6" t="s">
        <v>44</v>
      </c>
    </row>
    <row r="255" spans="1:20" ht="33.75" x14ac:dyDescent="0.25">
      <c r="A255" s="3" t="s">
        <v>1405</v>
      </c>
      <c r="B255" s="3" t="s">
        <v>1406</v>
      </c>
      <c r="C255" s="3" t="s">
        <v>1407</v>
      </c>
      <c r="D255" s="3" t="s">
        <v>19</v>
      </c>
      <c r="E255" s="3" t="s">
        <v>1408</v>
      </c>
      <c r="F255" s="4">
        <v>44757</v>
      </c>
      <c r="G255" s="8"/>
      <c r="H255" s="5">
        <v>808.13</v>
      </c>
      <c r="I255" s="3" t="s">
        <v>22</v>
      </c>
      <c r="J255" s="4">
        <v>44763</v>
      </c>
      <c r="K255" s="4">
        <v>44823</v>
      </c>
      <c r="L255" s="22">
        <f>R255-K255</f>
        <v>22</v>
      </c>
      <c r="M255" s="23">
        <f t="shared" si="28"/>
        <v>82</v>
      </c>
      <c r="N255" s="44">
        <v>662.4</v>
      </c>
      <c r="O255" s="26">
        <f t="shared" si="29"/>
        <v>14572.8</v>
      </c>
      <c r="P255" s="26">
        <f t="shared" si="30"/>
        <v>54316.799999999996</v>
      </c>
      <c r="Q255" s="3" t="s">
        <v>23</v>
      </c>
      <c r="R255" s="4">
        <v>44845</v>
      </c>
      <c r="S255" s="3" t="s">
        <v>1409</v>
      </c>
      <c r="T255" s="6" t="s">
        <v>44</v>
      </c>
    </row>
    <row r="256" spans="1:20" ht="33.75" x14ac:dyDescent="0.25">
      <c r="A256" s="3" t="s">
        <v>1410</v>
      </c>
      <c r="B256" s="3" t="s">
        <v>1324</v>
      </c>
      <c r="C256" s="3" t="s">
        <v>1325</v>
      </c>
      <c r="D256" s="3" t="s">
        <v>19</v>
      </c>
      <c r="E256" s="3" t="s">
        <v>1411</v>
      </c>
      <c r="F256" s="4">
        <v>44763</v>
      </c>
      <c r="G256" s="8"/>
      <c r="H256" s="5">
        <v>718.03</v>
      </c>
      <c r="I256" s="3" t="s">
        <v>22</v>
      </c>
      <c r="J256" s="4">
        <v>44764</v>
      </c>
      <c r="K256" s="4">
        <v>44824</v>
      </c>
      <c r="L256" s="22">
        <f>R256-K256</f>
        <v>14</v>
      </c>
      <c r="M256" s="23">
        <f t="shared" si="28"/>
        <v>74</v>
      </c>
      <c r="N256" s="44">
        <v>588.54999999999995</v>
      </c>
      <c r="O256" s="26">
        <f t="shared" si="29"/>
        <v>8239.6999999999989</v>
      </c>
      <c r="P256" s="26">
        <f t="shared" si="30"/>
        <v>43552.7</v>
      </c>
      <c r="Q256" s="3" t="s">
        <v>23</v>
      </c>
      <c r="R256" s="4">
        <v>44838</v>
      </c>
      <c r="S256" s="3" t="s">
        <v>1327</v>
      </c>
      <c r="T256" s="6" t="s">
        <v>44</v>
      </c>
    </row>
    <row r="257" spans="1:20" ht="33.75" x14ac:dyDescent="0.25">
      <c r="A257" s="3" t="s">
        <v>1412</v>
      </c>
      <c r="B257" s="3" t="s">
        <v>307</v>
      </c>
      <c r="C257" s="3" t="s">
        <v>308</v>
      </c>
      <c r="D257" s="3" t="s">
        <v>19</v>
      </c>
      <c r="E257" s="3" t="s">
        <v>1413</v>
      </c>
      <c r="F257" s="4">
        <v>44762</v>
      </c>
      <c r="G257" s="8"/>
      <c r="H257" s="5">
        <v>156.94999999999999</v>
      </c>
      <c r="I257" s="3" t="s">
        <v>22</v>
      </c>
      <c r="J257" s="4">
        <v>44764</v>
      </c>
      <c r="K257" s="4">
        <v>44824</v>
      </c>
      <c r="L257" s="22">
        <f>R257-K257</f>
        <v>21</v>
      </c>
      <c r="M257" s="23">
        <f t="shared" si="28"/>
        <v>81</v>
      </c>
      <c r="N257" s="44">
        <v>142.68</v>
      </c>
      <c r="O257" s="26">
        <f t="shared" si="29"/>
        <v>2996.28</v>
      </c>
      <c r="P257" s="26">
        <f t="shared" si="30"/>
        <v>11557.08</v>
      </c>
      <c r="Q257" s="3" t="s">
        <v>23</v>
      </c>
      <c r="R257" s="4">
        <v>44845</v>
      </c>
      <c r="S257" s="3" t="s">
        <v>1121</v>
      </c>
      <c r="T257" s="6" t="s">
        <v>44</v>
      </c>
    </row>
    <row r="258" spans="1:20" ht="33.75" x14ac:dyDescent="0.25">
      <c r="A258" s="3" t="s">
        <v>1414</v>
      </c>
      <c r="B258" s="3" t="s">
        <v>1415</v>
      </c>
      <c r="C258" s="3" t="s">
        <v>1416</v>
      </c>
      <c r="D258" s="3" t="s">
        <v>19</v>
      </c>
      <c r="E258" s="3" t="s">
        <v>1417</v>
      </c>
      <c r="F258" s="4">
        <v>44762</v>
      </c>
      <c r="G258" s="17" t="s">
        <v>21899</v>
      </c>
      <c r="H258" s="5">
        <v>1887.2</v>
      </c>
      <c r="I258" s="3" t="s">
        <v>565</v>
      </c>
      <c r="J258" s="4">
        <v>44764</v>
      </c>
      <c r="K258" s="4">
        <v>44794</v>
      </c>
      <c r="L258" s="22">
        <v>0</v>
      </c>
      <c r="M258" s="23">
        <f t="shared" si="28"/>
        <v>30</v>
      </c>
      <c r="N258" s="44">
        <v>1887.2</v>
      </c>
      <c r="O258" s="26">
        <f t="shared" si="29"/>
        <v>0</v>
      </c>
      <c r="P258" s="26">
        <f t="shared" si="30"/>
        <v>56616</v>
      </c>
      <c r="Q258" s="3" t="s">
        <v>23</v>
      </c>
      <c r="R258" s="4">
        <v>44888</v>
      </c>
      <c r="S258" s="3" t="s">
        <v>1418</v>
      </c>
      <c r="T258" s="6" t="s">
        <v>25</v>
      </c>
    </row>
    <row r="259" spans="1:20" ht="33.75" x14ac:dyDescent="0.25">
      <c r="A259" s="3" t="s">
        <v>1419</v>
      </c>
      <c r="B259" s="3" t="s">
        <v>1415</v>
      </c>
      <c r="C259" s="3" t="s">
        <v>1416</v>
      </c>
      <c r="D259" s="3" t="s">
        <v>19</v>
      </c>
      <c r="E259" s="3" t="s">
        <v>1420</v>
      </c>
      <c r="F259" s="4">
        <v>44762</v>
      </c>
      <c r="G259" s="17" t="s">
        <v>21900</v>
      </c>
      <c r="H259" s="5">
        <v>1031.5999999999999</v>
      </c>
      <c r="I259" s="3" t="s">
        <v>565</v>
      </c>
      <c r="J259" s="4">
        <v>44764</v>
      </c>
      <c r="K259" s="4">
        <v>44794</v>
      </c>
      <c r="L259" s="22">
        <v>0</v>
      </c>
      <c r="M259" s="23">
        <f t="shared" si="28"/>
        <v>30</v>
      </c>
      <c r="N259" s="44">
        <v>1031.5999999999999</v>
      </c>
      <c r="O259" s="26">
        <f t="shared" si="29"/>
        <v>0</v>
      </c>
      <c r="P259" s="26">
        <f t="shared" si="30"/>
        <v>30947.999999999996</v>
      </c>
      <c r="Q259" s="3" t="s">
        <v>23</v>
      </c>
      <c r="R259" s="4">
        <v>44888</v>
      </c>
      <c r="S259" s="3" t="s">
        <v>1418</v>
      </c>
      <c r="T259" s="6" t="s">
        <v>25</v>
      </c>
    </row>
    <row r="260" spans="1:20" ht="33.75" x14ac:dyDescent="0.25">
      <c r="A260" s="3" t="s">
        <v>1421</v>
      </c>
      <c r="B260" s="3" t="s">
        <v>1415</v>
      </c>
      <c r="C260" s="3" t="s">
        <v>1416</v>
      </c>
      <c r="D260" s="3" t="s">
        <v>19</v>
      </c>
      <c r="E260" s="3" t="s">
        <v>1422</v>
      </c>
      <c r="F260" s="4">
        <v>44762</v>
      </c>
      <c r="G260" s="17" t="s">
        <v>21901</v>
      </c>
      <c r="H260" s="5">
        <v>525.6</v>
      </c>
      <c r="I260" s="3" t="s">
        <v>565</v>
      </c>
      <c r="J260" s="4">
        <v>44764</v>
      </c>
      <c r="K260" s="4">
        <v>44794</v>
      </c>
      <c r="L260" s="22">
        <v>0</v>
      </c>
      <c r="M260" s="23">
        <f t="shared" si="28"/>
        <v>30</v>
      </c>
      <c r="N260" s="44">
        <v>525.6</v>
      </c>
      <c r="O260" s="26">
        <f t="shared" si="29"/>
        <v>0</v>
      </c>
      <c r="P260" s="26">
        <f t="shared" si="30"/>
        <v>15768</v>
      </c>
      <c r="Q260" s="3" t="s">
        <v>23</v>
      </c>
      <c r="R260" s="4">
        <v>44888</v>
      </c>
      <c r="S260" s="3" t="s">
        <v>1418</v>
      </c>
      <c r="T260" s="6" t="s">
        <v>25</v>
      </c>
    </row>
    <row r="261" spans="1:20" ht="22.5" x14ac:dyDescent="0.25">
      <c r="A261" s="3" t="s">
        <v>1423</v>
      </c>
      <c r="B261" s="3" t="s">
        <v>1424</v>
      </c>
      <c r="C261" s="3" t="s">
        <v>1425</v>
      </c>
      <c r="D261" s="3" t="s">
        <v>19</v>
      </c>
      <c r="E261" s="3" t="s">
        <v>1426</v>
      </c>
      <c r="F261" s="4">
        <v>44762</v>
      </c>
      <c r="G261" s="3" t="s">
        <v>1427</v>
      </c>
      <c r="H261" s="5">
        <v>375.32</v>
      </c>
      <c r="I261" s="3" t="s">
        <v>22</v>
      </c>
      <c r="J261" s="4">
        <v>44764</v>
      </c>
      <c r="K261" s="4">
        <v>44824</v>
      </c>
      <c r="L261" s="22">
        <f>R261-K261</f>
        <v>20</v>
      </c>
      <c r="M261" s="23">
        <f t="shared" si="28"/>
        <v>80</v>
      </c>
      <c r="N261" s="44">
        <v>341.2</v>
      </c>
      <c r="O261" s="26">
        <f t="shared" si="29"/>
        <v>6824</v>
      </c>
      <c r="P261" s="26">
        <f t="shared" si="30"/>
        <v>27296</v>
      </c>
      <c r="Q261" s="3" t="s">
        <v>23</v>
      </c>
      <c r="R261" s="4">
        <v>44844</v>
      </c>
      <c r="S261" s="3" t="s">
        <v>1428</v>
      </c>
      <c r="T261" s="6" t="s">
        <v>25</v>
      </c>
    </row>
    <row r="262" spans="1:20" ht="33.75" x14ac:dyDescent="0.25">
      <c r="A262" s="3" t="s">
        <v>1438</v>
      </c>
      <c r="B262" s="3" t="s">
        <v>1439</v>
      </c>
      <c r="C262" s="3" t="s">
        <v>1440</v>
      </c>
      <c r="D262" s="3" t="s">
        <v>19</v>
      </c>
      <c r="E262" s="3" t="s">
        <v>1441</v>
      </c>
      <c r="F262" s="4">
        <v>44763</v>
      </c>
      <c r="G262" s="8"/>
      <c r="H262" s="5">
        <v>171.6</v>
      </c>
      <c r="I262" s="3" t="s">
        <v>22</v>
      </c>
      <c r="J262" s="4">
        <v>44767</v>
      </c>
      <c r="K262" s="4">
        <v>44827</v>
      </c>
      <c r="L262" s="22">
        <f>R262-K262</f>
        <v>49</v>
      </c>
      <c r="M262" s="23">
        <f t="shared" si="28"/>
        <v>109</v>
      </c>
      <c r="N262" s="44">
        <v>156</v>
      </c>
      <c r="O262" s="26">
        <f t="shared" si="29"/>
        <v>7644</v>
      </c>
      <c r="P262" s="26">
        <f t="shared" si="30"/>
        <v>17004</v>
      </c>
      <c r="Q262" s="3" t="s">
        <v>23</v>
      </c>
      <c r="R262" s="4">
        <v>44876</v>
      </c>
      <c r="S262" s="3" t="s">
        <v>1442</v>
      </c>
      <c r="T262" s="6" t="s">
        <v>44</v>
      </c>
    </row>
    <row r="263" spans="1:20" ht="33.75" x14ac:dyDescent="0.25">
      <c r="A263" s="3" t="s">
        <v>1443</v>
      </c>
      <c r="B263" s="3" t="s">
        <v>135</v>
      </c>
      <c r="C263" s="3" t="s">
        <v>136</v>
      </c>
      <c r="D263" s="3" t="s">
        <v>19</v>
      </c>
      <c r="E263" s="3" t="s">
        <v>1444</v>
      </c>
      <c r="F263" s="4">
        <v>44763</v>
      </c>
      <c r="G263" s="8"/>
      <c r="H263" s="5">
        <v>291.39</v>
      </c>
      <c r="I263" s="3" t="s">
        <v>22</v>
      </c>
      <c r="J263" s="4">
        <v>44768</v>
      </c>
      <c r="K263" s="4">
        <v>44828</v>
      </c>
      <c r="L263" s="22">
        <f>R263-K263</f>
        <v>18</v>
      </c>
      <c r="M263" s="23">
        <f t="shared" si="28"/>
        <v>78</v>
      </c>
      <c r="N263" s="44">
        <v>264.89999999999998</v>
      </c>
      <c r="O263" s="26">
        <f t="shared" si="29"/>
        <v>4768.2</v>
      </c>
      <c r="P263" s="26">
        <f t="shared" si="30"/>
        <v>20662.199999999997</v>
      </c>
      <c r="Q263" s="3" t="s">
        <v>23</v>
      </c>
      <c r="R263" s="4">
        <v>44846</v>
      </c>
      <c r="S263" s="3" t="s">
        <v>1445</v>
      </c>
      <c r="T263" s="6" t="s">
        <v>44</v>
      </c>
    </row>
    <row r="264" spans="1:20" ht="33.75" x14ac:dyDescent="0.25">
      <c r="A264" s="3" t="s">
        <v>1446</v>
      </c>
      <c r="B264" s="3" t="s">
        <v>1324</v>
      </c>
      <c r="C264" s="3" t="s">
        <v>1325</v>
      </c>
      <c r="D264" s="3" t="s">
        <v>19</v>
      </c>
      <c r="E264" s="3" t="s">
        <v>1447</v>
      </c>
      <c r="F264" s="4">
        <v>44764</v>
      </c>
      <c r="G264" s="8"/>
      <c r="H264" s="5">
        <v>1085.8</v>
      </c>
      <c r="I264" s="3" t="s">
        <v>22</v>
      </c>
      <c r="J264" s="4">
        <v>44768</v>
      </c>
      <c r="K264" s="4">
        <v>44828</v>
      </c>
      <c r="L264" s="22">
        <f>R264-K264</f>
        <v>10</v>
      </c>
      <c r="M264" s="23">
        <f t="shared" si="28"/>
        <v>70</v>
      </c>
      <c r="N264" s="44">
        <v>890</v>
      </c>
      <c r="O264" s="26">
        <f t="shared" si="29"/>
        <v>8900</v>
      </c>
      <c r="P264" s="26">
        <f t="shared" si="30"/>
        <v>62300</v>
      </c>
      <c r="Q264" s="3" t="s">
        <v>23</v>
      </c>
      <c r="R264" s="4">
        <v>44838</v>
      </c>
      <c r="S264" s="3" t="s">
        <v>1327</v>
      </c>
      <c r="T264" s="6" t="s">
        <v>44</v>
      </c>
    </row>
    <row r="265" spans="1:20" ht="33.75" x14ac:dyDescent="0.25">
      <c r="A265" s="3" t="s">
        <v>1448</v>
      </c>
      <c r="B265" s="3" t="s">
        <v>1439</v>
      </c>
      <c r="C265" s="3" t="s">
        <v>1440</v>
      </c>
      <c r="D265" s="3" t="s">
        <v>19</v>
      </c>
      <c r="E265" s="3" t="s">
        <v>1449</v>
      </c>
      <c r="F265" s="4">
        <v>44764</v>
      </c>
      <c r="G265" s="3" t="s">
        <v>1450</v>
      </c>
      <c r="H265" s="7">
        <v>-594</v>
      </c>
      <c r="I265" s="3" t="s">
        <v>22</v>
      </c>
      <c r="J265" s="4">
        <v>44768</v>
      </c>
      <c r="K265" s="4">
        <v>44828</v>
      </c>
      <c r="L265" s="22">
        <v>0</v>
      </c>
      <c r="M265" s="23">
        <f t="shared" si="28"/>
        <v>60</v>
      </c>
      <c r="N265" s="44">
        <v>-540</v>
      </c>
      <c r="O265" s="26">
        <f t="shared" si="29"/>
        <v>0</v>
      </c>
      <c r="P265" s="26">
        <f t="shared" si="30"/>
        <v>-32400</v>
      </c>
      <c r="Q265" s="3" t="s">
        <v>23</v>
      </c>
      <c r="R265" s="4">
        <v>44876</v>
      </c>
      <c r="S265" s="3" t="s">
        <v>1442</v>
      </c>
      <c r="T265" s="6" t="s">
        <v>44</v>
      </c>
    </row>
    <row r="266" spans="1:20" ht="33.75" x14ac:dyDescent="0.25">
      <c r="A266" s="3" t="s">
        <v>1451</v>
      </c>
      <c r="B266" s="3" t="s">
        <v>1452</v>
      </c>
      <c r="C266" s="3" t="s">
        <v>1453</v>
      </c>
      <c r="D266" s="3" t="s">
        <v>19</v>
      </c>
      <c r="E266" s="3" t="s">
        <v>1454</v>
      </c>
      <c r="F266" s="4">
        <v>44742</v>
      </c>
      <c r="G266" s="8"/>
      <c r="H266" s="5">
        <v>72.47</v>
      </c>
      <c r="I266" s="3" t="s">
        <v>22</v>
      </c>
      <c r="J266" s="4">
        <v>44768</v>
      </c>
      <c r="K266" s="4">
        <v>44828</v>
      </c>
      <c r="L266" s="22">
        <f t="shared" ref="L266:L271" si="31">R266-K266</f>
        <v>10</v>
      </c>
      <c r="M266" s="23">
        <f t="shared" si="28"/>
        <v>70</v>
      </c>
      <c r="N266" s="44">
        <v>59.4</v>
      </c>
      <c r="O266" s="26">
        <f t="shared" si="29"/>
        <v>594</v>
      </c>
      <c r="P266" s="26">
        <f t="shared" si="30"/>
        <v>4158</v>
      </c>
      <c r="Q266" s="3" t="s">
        <v>23</v>
      </c>
      <c r="R266" s="4">
        <v>44838</v>
      </c>
      <c r="S266" s="3" t="s">
        <v>1455</v>
      </c>
      <c r="T266" s="6" t="s">
        <v>44</v>
      </c>
    </row>
    <row r="267" spans="1:20" ht="33.75" x14ac:dyDescent="0.25">
      <c r="A267" s="3" t="s">
        <v>1456</v>
      </c>
      <c r="B267" s="3" t="s">
        <v>1457</v>
      </c>
      <c r="C267" s="3" t="s">
        <v>1458</v>
      </c>
      <c r="D267" s="3" t="s">
        <v>19</v>
      </c>
      <c r="E267" s="3" t="s">
        <v>1459</v>
      </c>
      <c r="F267" s="4">
        <v>44764</v>
      </c>
      <c r="G267" s="8"/>
      <c r="H267" s="5">
        <v>316.22000000000003</v>
      </c>
      <c r="I267" s="3" t="s">
        <v>22</v>
      </c>
      <c r="J267" s="4">
        <v>44768</v>
      </c>
      <c r="K267" s="4">
        <v>44828</v>
      </c>
      <c r="L267" s="22">
        <f t="shared" si="31"/>
        <v>18</v>
      </c>
      <c r="M267" s="23">
        <f t="shared" si="28"/>
        <v>78</v>
      </c>
      <c r="N267" s="44">
        <v>259.2</v>
      </c>
      <c r="O267" s="26">
        <f t="shared" si="29"/>
        <v>4665.5999999999995</v>
      </c>
      <c r="P267" s="26">
        <f t="shared" si="30"/>
        <v>20217.599999999999</v>
      </c>
      <c r="Q267" s="3" t="s">
        <v>23</v>
      </c>
      <c r="R267" s="4">
        <v>44846</v>
      </c>
      <c r="S267" s="3" t="s">
        <v>1460</v>
      </c>
      <c r="T267" s="6" t="s">
        <v>44</v>
      </c>
    </row>
    <row r="268" spans="1:20" ht="33.75" x14ac:dyDescent="0.25">
      <c r="A268" s="3" t="s">
        <v>1461</v>
      </c>
      <c r="B268" s="3" t="s">
        <v>1462</v>
      </c>
      <c r="C268" s="3" t="s">
        <v>1463</v>
      </c>
      <c r="D268" s="3" t="s">
        <v>19</v>
      </c>
      <c r="E268" s="3" t="s">
        <v>1464</v>
      </c>
      <c r="F268" s="4">
        <v>44767</v>
      </c>
      <c r="G268" s="8"/>
      <c r="H268" s="7">
        <v>183</v>
      </c>
      <c r="I268" s="3" t="s">
        <v>22</v>
      </c>
      <c r="J268" s="4">
        <v>44769</v>
      </c>
      <c r="K268" s="4">
        <v>44829</v>
      </c>
      <c r="L268" s="22">
        <f t="shared" si="31"/>
        <v>17</v>
      </c>
      <c r="M268" s="23">
        <f t="shared" si="28"/>
        <v>77</v>
      </c>
      <c r="N268" s="44">
        <v>150</v>
      </c>
      <c r="O268" s="26">
        <f t="shared" si="29"/>
        <v>2550</v>
      </c>
      <c r="P268" s="26">
        <f t="shared" si="30"/>
        <v>11550</v>
      </c>
      <c r="Q268" s="3" t="s">
        <v>23</v>
      </c>
      <c r="R268" s="4">
        <v>44846</v>
      </c>
      <c r="S268" s="3" t="s">
        <v>1465</v>
      </c>
      <c r="T268" s="6" t="s">
        <v>44</v>
      </c>
    </row>
    <row r="269" spans="1:20" ht="33.75" x14ac:dyDescent="0.25">
      <c r="A269" s="3" t="s">
        <v>1466</v>
      </c>
      <c r="B269" s="3" t="s">
        <v>1467</v>
      </c>
      <c r="C269" s="3" t="s">
        <v>1468</v>
      </c>
      <c r="D269" s="3" t="s">
        <v>19</v>
      </c>
      <c r="E269" s="3" t="s">
        <v>1469</v>
      </c>
      <c r="F269" s="4">
        <v>44764</v>
      </c>
      <c r="G269" s="8"/>
      <c r="H269" s="5">
        <v>12.2</v>
      </c>
      <c r="I269" s="3" t="s">
        <v>22</v>
      </c>
      <c r="J269" s="4">
        <v>44769</v>
      </c>
      <c r="K269" s="4">
        <v>44829</v>
      </c>
      <c r="L269" s="22">
        <f t="shared" si="31"/>
        <v>17</v>
      </c>
      <c r="M269" s="23">
        <f t="shared" si="28"/>
        <v>77</v>
      </c>
      <c r="N269" s="44">
        <v>10</v>
      </c>
      <c r="O269" s="26">
        <f t="shared" si="29"/>
        <v>170</v>
      </c>
      <c r="P269" s="26">
        <f t="shared" si="30"/>
        <v>770</v>
      </c>
      <c r="Q269" s="3" t="s">
        <v>23</v>
      </c>
      <c r="R269" s="4">
        <v>44846</v>
      </c>
      <c r="S269" s="3" t="s">
        <v>1470</v>
      </c>
      <c r="T269" s="6" t="s">
        <v>44</v>
      </c>
    </row>
    <row r="270" spans="1:20" ht="33.75" x14ac:dyDescent="0.25">
      <c r="A270" s="3" t="s">
        <v>1471</v>
      </c>
      <c r="B270" s="3" t="s">
        <v>1467</v>
      </c>
      <c r="C270" s="3" t="s">
        <v>1468</v>
      </c>
      <c r="D270" s="3" t="s">
        <v>19</v>
      </c>
      <c r="E270" s="3" t="s">
        <v>1472</v>
      </c>
      <c r="F270" s="4">
        <v>44764</v>
      </c>
      <c r="G270" s="8"/>
      <c r="H270" s="5">
        <v>5463.01</v>
      </c>
      <c r="I270" s="3" t="s">
        <v>22</v>
      </c>
      <c r="J270" s="4">
        <v>44769</v>
      </c>
      <c r="K270" s="4">
        <v>44829</v>
      </c>
      <c r="L270" s="22">
        <f t="shared" si="31"/>
        <v>17</v>
      </c>
      <c r="M270" s="23">
        <f t="shared" si="28"/>
        <v>77</v>
      </c>
      <c r="N270" s="44">
        <v>4477.88</v>
      </c>
      <c r="O270" s="26">
        <f t="shared" si="29"/>
        <v>76123.960000000006</v>
      </c>
      <c r="P270" s="26">
        <f t="shared" si="30"/>
        <v>344796.76</v>
      </c>
      <c r="Q270" s="3" t="s">
        <v>23</v>
      </c>
      <c r="R270" s="4">
        <v>44846</v>
      </c>
      <c r="S270" s="3" t="s">
        <v>1470</v>
      </c>
      <c r="T270" s="6" t="s">
        <v>44</v>
      </c>
    </row>
    <row r="271" spans="1:20" ht="33.75" x14ac:dyDescent="0.25">
      <c r="A271" s="3" t="s">
        <v>1473</v>
      </c>
      <c r="B271" s="3" t="s">
        <v>1383</v>
      </c>
      <c r="C271" s="3" t="s">
        <v>1384</v>
      </c>
      <c r="D271" s="3" t="s">
        <v>19</v>
      </c>
      <c r="E271" s="3" t="s">
        <v>1474</v>
      </c>
      <c r="F271" s="4">
        <v>44763</v>
      </c>
      <c r="G271" s="8"/>
      <c r="H271" s="7">
        <v>77</v>
      </c>
      <c r="I271" s="3" t="s">
        <v>22</v>
      </c>
      <c r="J271" s="4">
        <v>44769</v>
      </c>
      <c r="K271" s="4">
        <v>44829</v>
      </c>
      <c r="L271" s="22">
        <f t="shared" si="31"/>
        <v>16</v>
      </c>
      <c r="M271" s="23">
        <f t="shared" si="28"/>
        <v>76</v>
      </c>
      <c r="N271" s="44">
        <v>63.12</v>
      </c>
      <c r="O271" s="26">
        <f t="shared" si="29"/>
        <v>1009.92</v>
      </c>
      <c r="P271" s="26">
        <f t="shared" si="30"/>
        <v>4797.12</v>
      </c>
      <c r="Q271" s="3" t="s">
        <v>23</v>
      </c>
      <c r="R271" s="4">
        <v>44845</v>
      </c>
      <c r="S271" s="3" t="s">
        <v>1386</v>
      </c>
      <c r="T271" s="6" t="s">
        <v>44</v>
      </c>
    </row>
    <row r="272" spans="1:20" ht="33.75" x14ac:dyDescent="0.25">
      <c r="A272" s="3" t="s">
        <v>1475</v>
      </c>
      <c r="B272" s="3" t="s">
        <v>1476</v>
      </c>
      <c r="C272" s="3" t="s">
        <v>1477</v>
      </c>
      <c r="D272" s="3" t="s">
        <v>19</v>
      </c>
      <c r="E272" s="3" t="s">
        <v>1478</v>
      </c>
      <c r="F272" s="4">
        <v>44767</v>
      </c>
      <c r="G272" s="3" t="s">
        <v>1479</v>
      </c>
      <c r="H272" s="5">
        <v>93.94</v>
      </c>
      <c r="I272" s="3" t="s">
        <v>22</v>
      </c>
      <c r="J272" s="4">
        <v>44769</v>
      </c>
      <c r="K272" s="4">
        <v>44829</v>
      </c>
      <c r="L272" s="22">
        <v>0</v>
      </c>
      <c r="M272" s="23">
        <f t="shared" si="28"/>
        <v>60</v>
      </c>
      <c r="N272" s="44">
        <v>77</v>
      </c>
      <c r="O272" s="26">
        <f t="shared" si="29"/>
        <v>0</v>
      </c>
      <c r="P272" s="26">
        <f t="shared" si="30"/>
        <v>4620</v>
      </c>
      <c r="Q272" s="3" t="s">
        <v>23</v>
      </c>
      <c r="R272" s="4">
        <v>44840</v>
      </c>
      <c r="S272" s="3" t="s">
        <v>1480</v>
      </c>
      <c r="T272" s="6" t="s">
        <v>44</v>
      </c>
    </row>
    <row r="273" spans="1:20" ht="33.75" x14ac:dyDescent="0.25">
      <c r="A273" s="3" t="s">
        <v>1481</v>
      </c>
      <c r="B273" s="3" t="s">
        <v>1476</v>
      </c>
      <c r="C273" s="3" t="s">
        <v>1477</v>
      </c>
      <c r="D273" s="3" t="s">
        <v>19</v>
      </c>
      <c r="E273" s="3" t="s">
        <v>1482</v>
      </c>
      <c r="F273" s="4">
        <v>44767</v>
      </c>
      <c r="G273" s="8"/>
      <c r="H273" s="7">
        <v>732</v>
      </c>
      <c r="I273" s="3" t="s">
        <v>22</v>
      </c>
      <c r="J273" s="4">
        <v>44769</v>
      </c>
      <c r="K273" s="4">
        <v>44829</v>
      </c>
      <c r="L273" s="22">
        <f>R273-K273</f>
        <v>17</v>
      </c>
      <c r="M273" s="23">
        <f t="shared" si="28"/>
        <v>77</v>
      </c>
      <c r="N273" s="44">
        <v>600</v>
      </c>
      <c r="O273" s="26">
        <f t="shared" si="29"/>
        <v>10200</v>
      </c>
      <c r="P273" s="26">
        <f t="shared" si="30"/>
        <v>46200</v>
      </c>
      <c r="Q273" s="3" t="s">
        <v>23</v>
      </c>
      <c r="R273" s="4">
        <v>44846</v>
      </c>
      <c r="S273" s="3" t="s">
        <v>1483</v>
      </c>
      <c r="T273" s="6" t="s">
        <v>44</v>
      </c>
    </row>
    <row r="274" spans="1:20" ht="22.5" x14ac:dyDescent="0.25">
      <c r="A274" s="3" t="s">
        <v>1484</v>
      </c>
      <c r="B274" s="3" t="s">
        <v>1485</v>
      </c>
      <c r="C274" s="3" t="s">
        <v>1486</v>
      </c>
      <c r="D274" s="3" t="s">
        <v>19</v>
      </c>
      <c r="E274" s="3" t="s">
        <v>1487</v>
      </c>
      <c r="F274" s="4">
        <v>44767</v>
      </c>
      <c r="G274" s="8"/>
      <c r="H274" s="7">
        <v>8151</v>
      </c>
      <c r="I274" s="3" t="s">
        <v>22</v>
      </c>
      <c r="J274" s="4">
        <v>44769</v>
      </c>
      <c r="K274" s="4">
        <v>44829</v>
      </c>
      <c r="L274" s="22">
        <f>R274-K274</f>
        <v>17</v>
      </c>
      <c r="M274" s="23">
        <f t="shared" si="28"/>
        <v>77</v>
      </c>
      <c r="N274" s="44">
        <v>7410</v>
      </c>
      <c r="O274" s="26">
        <f t="shared" si="29"/>
        <v>125970</v>
      </c>
      <c r="P274" s="26">
        <f t="shared" si="30"/>
        <v>570570</v>
      </c>
      <c r="Q274" s="3" t="s">
        <v>23</v>
      </c>
      <c r="R274" s="4">
        <v>44846</v>
      </c>
      <c r="S274" s="3" t="s">
        <v>1488</v>
      </c>
      <c r="T274" s="6" t="s">
        <v>25</v>
      </c>
    </row>
    <row r="275" spans="1:20" ht="33.75" x14ac:dyDescent="0.25">
      <c r="A275" s="3" t="s">
        <v>1489</v>
      </c>
      <c r="B275" s="3" t="s">
        <v>1490</v>
      </c>
      <c r="C275" s="3" t="s">
        <v>1491</v>
      </c>
      <c r="D275" s="3" t="s">
        <v>19</v>
      </c>
      <c r="E275" s="3" t="s">
        <v>1492</v>
      </c>
      <c r="F275" s="4">
        <v>44767</v>
      </c>
      <c r="G275" s="8"/>
      <c r="H275" s="5">
        <v>256.2</v>
      </c>
      <c r="I275" s="3" t="s">
        <v>22</v>
      </c>
      <c r="J275" s="4">
        <v>44769</v>
      </c>
      <c r="K275" s="4">
        <v>44829</v>
      </c>
      <c r="L275" s="22">
        <f>R275-K275</f>
        <v>12</v>
      </c>
      <c r="M275" s="23">
        <f t="shared" si="28"/>
        <v>72</v>
      </c>
      <c r="N275" s="44">
        <v>210</v>
      </c>
      <c r="O275" s="26">
        <f t="shared" si="29"/>
        <v>2520</v>
      </c>
      <c r="P275" s="26">
        <f t="shared" si="30"/>
        <v>15120</v>
      </c>
      <c r="Q275" s="3" t="s">
        <v>23</v>
      </c>
      <c r="R275" s="4">
        <v>44841</v>
      </c>
      <c r="S275" s="3" t="s">
        <v>1493</v>
      </c>
      <c r="T275" s="6" t="s">
        <v>44</v>
      </c>
    </row>
    <row r="276" spans="1:20" ht="33.75" x14ac:dyDescent="0.25">
      <c r="A276" s="3" t="s">
        <v>1494</v>
      </c>
      <c r="B276" s="3" t="s">
        <v>609</v>
      </c>
      <c r="C276" s="3" t="s">
        <v>610</v>
      </c>
      <c r="D276" s="3" t="s">
        <v>19</v>
      </c>
      <c r="E276" s="3" t="s">
        <v>1495</v>
      </c>
      <c r="F276" s="4">
        <v>44767</v>
      </c>
      <c r="G276" s="3" t="s">
        <v>1496</v>
      </c>
      <c r="H276" s="5">
        <v>-1884.17</v>
      </c>
      <c r="I276" s="3" t="s">
        <v>22</v>
      </c>
      <c r="J276" s="4">
        <v>44769</v>
      </c>
      <c r="K276" s="4">
        <v>44829</v>
      </c>
      <c r="L276" s="22">
        <v>0</v>
      </c>
      <c r="M276" s="23">
        <f t="shared" si="28"/>
        <v>60</v>
      </c>
      <c r="N276" s="44">
        <v>-1544.4</v>
      </c>
      <c r="O276" s="26">
        <f t="shared" si="29"/>
        <v>0</v>
      </c>
      <c r="P276" s="26">
        <f t="shared" si="30"/>
        <v>-92664</v>
      </c>
      <c r="Q276" s="3" t="s">
        <v>23</v>
      </c>
      <c r="R276" s="4">
        <v>44840</v>
      </c>
      <c r="S276" s="3" t="s">
        <v>613</v>
      </c>
      <c r="T276" s="6" t="s">
        <v>44</v>
      </c>
    </row>
    <row r="277" spans="1:20" ht="33.75" x14ac:dyDescent="0.25">
      <c r="A277" s="3" t="s">
        <v>1497</v>
      </c>
      <c r="B277" s="3" t="s">
        <v>609</v>
      </c>
      <c r="C277" s="3" t="s">
        <v>610</v>
      </c>
      <c r="D277" s="3" t="s">
        <v>19</v>
      </c>
      <c r="E277" s="3" t="s">
        <v>1498</v>
      </c>
      <c r="F277" s="4">
        <v>44767</v>
      </c>
      <c r="G277" s="8"/>
      <c r="H277" s="5">
        <v>775.92</v>
      </c>
      <c r="I277" s="3" t="s">
        <v>22</v>
      </c>
      <c r="J277" s="4">
        <v>44769</v>
      </c>
      <c r="K277" s="4">
        <v>44829</v>
      </c>
      <c r="L277" s="22">
        <f t="shared" ref="L277:L311" si="32">R277-K277</f>
        <v>11</v>
      </c>
      <c r="M277" s="23">
        <f t="shared" si="28"/>
        <v>71</v>
      </c>
      <c r="N277" s="44">
        <v>636</v>
      </c>
      <c r="O277" s="26">
        <f t="shared" si="29"/>
        <v>6996</v>
      </c>
      <c r="P277" s="26">
        <f t="shared" si="30"/>
        <v>45156</v>
      </c>
      <c r="Q277" s="3" t="s">
        <v>23</v>
      </c>
      <c r="R277" s="4">
        <v>44840</v>
      </c>
      <c r="S277" s="3" t="s">
        <v>613</v>
      </c>
      <c r="T277" s="6" t="s">
        <v>44</v>
      </c>
    </row>
    <row r="278" spans="1:20" ht="33.75" x14ac:dyDescent="0.25">
      <c r="A278" s="3" t="s">
        <v>1499</v>
      </c>
      <c r="B278" s="3" t="s">
        <v>53</v>
      </c>
      <c r="C278" s="3" t="s">
        <v>54</v>
      </c>
      <c r="D278" s="3" t="s">
        <v>19</v>
      </c>
      <c r="E278" s="3" t="s">
        <v>1500</v>
      </c>
      <c r="F278" s="4">
        <v>44767</v>
      </c>
      <c r="G278" s="8"/>
      <c r="H278" s="5">
        <v>391.77</v>
      </c>
      <c r="I278" s="3" t="s">
        <v>22</v>
      </c>
      <c r="J278" s="4">
        <v>44769</v>
      </c>
      <c r="K278" s="4">
        <v>44829</v>
      </c>
      <c r="L278" s="22">
        <f t="shared" si="32"/>
        <v>11</v>
      </c>
      <c r="M278" s="23">
        <f t="shared" si="28"/>
        <v>71</v>
      </c>
      <c r="N278" s="44">
        <v>321.12</v>
      </c>
      <c r="O278" s="26">
        <f t="shared" si="29"/>
        <v>3532.32</v>
      </c>
      <c r="P278" s="26">
        <f t="shared" si="30"/>
        <v>22799.52</v>
      </c>
      <c r="Q278" s="3" t="s">
        <v>23</v>
      </c>
      <c r="R278" s="4">
        <v>44840</v>
      </c>
      <c r="S278" s="3" t="s">
        <v>1501</v>
      </c>
      <c r="T278" s="6" t="s">
        <v>44</v>
      </c>
    </row>
    <row r="279" spans="1:20" ht="33.75" x14ac:dyDescent="0.25">
      <c r="A279" s="3" t="s">
        <v>1502</v>
      </c>
      <c r="B279" s="3" t="s">
        <v>1005</v>
      </c>
      <c r="C279" s="3" t="s">
        <v>1006</v>
      </c>
      <c r="D279" s="3" t="s">
        <v>19</v>
      </c>
      <c r="E279" s="3" t="s">
        <v>1503</v>
      </c>
      <c r="F279" s="4">
        <v>44767</v>
      </c>
      <c r="G279" s="3" t="s">
        <v>1504</v>
      </c>
      <c r="H279" s="5">
        <v>6032.88</v>
      </c>
      <c r="I279" s="3" t="s">
        <v>22</v>
      </c>
      <c r="J279" s="4">
        <v>44769</v>
      </c>
      <c r="K279" s="4">
        <v>44829</v>
      </c>
      <c r="L279" s="22">
        <f t="shared" si="32"/>
        <v>51</v>
      </c>
      <c r="M279" s="23">
        <f t="shared" si="28"/>
        <v>111</v>
      </c>
      <c r="N279" s="44">
        <v>5745.6</v>
      </c>
      <c r="O279" s="26">
        <f t="shared" si="29"/>
        <v>293025.60000000003</v>
      </c>
      <c r="P279" s="26">
        <f t="shared" si="30"/>
        <v>637761.60000000009</v>
      </c>
      <c r="Q279" s="3" t="s">
        <v>23</v>
      </c>
      <c r="R279" s="4">
        <v>44880</v>
      </c>
      <c r="S279" s="3" t="s">
        <v>1505</v>
      </c>
      <c r="T279" s="6" t="s">
        <v>44</v>
      </c>
    </row>
    <row r="280" spans="1:20" ht="33.75" x14ac:dyDescent="0.25">
      <c r="A280" s="3" t="s">
        <v>1506</v>
      </c>
      <c r="B280" s="3" t="s">
        <v>53</v>
      </c>
      <c r="C280" s="3" t="s">
        <v>54</v>
      </c>
      <c r="D280" s="3" t="s">
        <v>19</v>
      </c>
      <c r="E280" s="3" t="s">
        <v>1507</v>
      </c>
      <c r="F280" s="4">
        <v>44767</v>
      </c>
      <c r="G280" s="8"/>
      <c r="H280" s="5">
        <v>433.93</v>
      </c>
      <c r="I280" s="3" t="s">
        <v>22</v>
      </c>
      <c r="J280" s="4">
        <v>44769</v>
      </c>
      <c r="K280" s="4">
        <v>44829</v>
      </c>
      <c r="L280" s="22">
        <f t="shared" si="32"/>
        <v>11</v>
      </c>
      <c r="M280" s="23">
        <f t="shared" si="28"/>
        <v>71</v>
      </c>
      <c r="N280" s="44">
        <v>355.68</v>
      </c>
      <c r="O280" s="26">
        <f t="shared" si="29"/>
        <v>3912.48</v>
      </c>
      <c r="P280" s="26">
        <f t="shared" si="30"/>
        <v>25253.279999999999</v>
      </c>
      <c r="Q280" s="3" t="s">
        <v>23</v>
      </c>
      <c r="R280" s="4">
        <v>44840</v>
      </c>
      <c r="S280" s="3" t="s">
        <v>1501</v>
      </c>
      <c r="T280" s="6" t="s">
        <v>44</v>
      </c>
    </row>
    <row r="281" spans="1:20" ht="33.75" x14ac:dyDescent="0.25">
      <c r="A281" s="3" t="s">
        <v>1508</v>
      </c>
      <c r="B281" s="3" t="s">
        <v>307</v>
      </c>
      <c r="C281" s="3" t="s">
        <v>308</v>
      </c>
      <c r="D281" s="3" t="s">
        <v>19</v>
      </c>
      <c r="E281" s="3" t="s">
        <v>1509</v>
      </c>
      <c r="F281" s="4">
        <v>44764</v>
      </c>
      <c r="G281" s="8"/>
      <c r="H281" s="5">
        <v>201.62</v>
      </c>
      <c r="I281" s="3" t="s">
        <v>22</v>
      </c>
      <c r="J281" s="4">
        <v>44769</v>
      </c>
      <c r="K281" s="4">
        <v>44829</v>
      </c>
      <c r="L281" s="22">
        <f t="shared" si="32"/>
        <v>16</v>
      </c>
      <c r="M281" s="23">
        <f t="shared" si="28"/>
        <v>76</v>
      </c>
      <c r="N281" s="44">
        <v>183.29</v>
      </c>
      <c r="O281" s="26">
        <f t="shared" si="29"/>
        <v>2932.64</v>
      </c>
      <c r="P281" s="26">
        <f t="shared" si="30"/>
        <v>13930.039999999999</v>
      </c>
      <c r="Q281" s="3" t="s">
        <v>23</v>
      </c>
      <c r="R281" s="4">
        <v>44845</v>
      </c>
      <c r="S281" s="3" t="s">
        <v>1121</v>
      </c>
      <c r="T281" s="6" t="s">
        <v>44</v>
      </c>
    </row>
    <row r="282" spans="1:20" ht="33.75" x14ac:dyDescent="0.25">
      <c r="A282" s="3" t="s">
        <v>1510</v>
      </c>
      <c r="B282" s="3" t="s">
        <v>1511</v>
      </c>
      <c r="C282" s="3" t="s">
        <v>1512</v>
      </c>
      <c r="D282" s="3" t="s">
        <v>19</v>
      </c>
      <c r="E282" s="3" t="s">
        <v>1513</v>
      </c>
      <c r="F282" s="4">
        <v>44769</v>
      </c>
      <c r="G282" s="3" t="s">
        <v>1514</v>
      </c>
      <c r="H282" s="5">
        <v>996.98</v>
      </c>
      <c r="I282" s="3" t="s">
        <v>22</v>
      </c>
      <c r="J282" s="4">
        <v>44770</v>
      </c>
      <c r="K282" s="4">
        <v>44830</v>
      </c>
      <c r="L282" s="22">
        <f t="shared" si="32"/>
        <v>57</v>
      </c>
      <c r="M282" s="23">
        <f t="shared" si="28"/>
        <v>117</v>
      </c>
      <c r="N282" s="44">
        <v>817.2</v>
      </c>
      <c r="O282" s="26">
        <f t="shared" si="29"/>
        <v>46580.4</v>
      </c>
      <c r="P282" s="26">
        <f t="shared" si="30"/>
        <v>95612.400000000009</v>
      </c>
      <c r="Q282" s="3" t="s">
        <v>23</v>
      </c>
      <c r="R282" s="4">
        <v>44887</v>
      </c>
      <c r="S282" s="3" t="s">
        <v>1515</v>
      </c>
      <c r="T282" s="6" t="s">
        <v>44</v>
      </c>
    </row>
    <row r="283" spans="1:20" ht="33.75" x14ac:dyDescent="0.25">
      <c r="A283" s="3" t="s">
        <v>1516</v>
      </c>
      <c r="B283" s="3" t="s">
        <v>767</v>
      </c>
      <c r="C283" s="3" t="s">
        <v>768</v>
      </c>
      <c r="D283" s="3" t="s">
        <v>19</v>
      </c>
      <c r="E283" s="3" t="s">
        <v>1517</v>
      </c>
      <c r="F283" s="4">
        <v>44761</v>
      </c>
      <c r="G283" s="8"/>
      <c r="H283" s="5">
        <v>168.54</v>
      </c>
      <c r="I283" s="3" t="s">
        <v>22</v>
      </c>
      <c r="J283" s="4">
        <v>44770</v>
      </c>
      <c r="K283" s="4">
        <v>44830</v>
      </c>
      <c r="L283" s="22">
        <f t="shared" si="32"/>
        <v>50</v>
      </c>
      <c r="M283" s="23">
        <f t="shared" si="28"/>
        <v>110</v>
      </c>
      <c r="N283" s="44">
        <v>161.4</v>
      </c>
      <c r="O283" s="26">
        <f t="shared" si="29"/>
        <v>8070</v>
      </c>
      <c r="P283" s="26">
        <f t="shared" si="30"/>
        <v>17754</v>
      </c>
      <c r="Q283" s="3" t="s">
        <v>23</v>
      </c>
      <c r="R283" s="4">
        <v>44880</v>
      </c>
      <c r="S283" s="3" t="s">
        <v>1518</v>
      </c>
      <c r="T283" s="6" t="s">
        <v>44</v>
      </c>
    </row>
    <row r="284" spans="1:20" ht="33.75" x14ac:dyDescent="0.25">
      <c r="A284" s="3" t="s">
        <v>1519</v>
      </c>
      <c r="B284" s="3" t="s">
        <v>767</v>
      </c>
      <c r="C284" s="3" t="s">
        <v>768</v>
      </c>
      <c r="D284" s="3" t="s">
        <v>19</v>
      </c>
      <c r="E284" s="3" t="s">
        <v>1520</v>
      </c>
      <c r="F284" s="4">
        <v>44767</v>
      </c>
      <c r="G284" s="8"/>
      <c r="H284" s="5">
        <v>480.96</v>
      </c>
      <c r="I284" s="3" t="s">
        <v>22</v>
      </c>
      <c r="J284" s="4">
        <v>44770</v>
      </c>
      <c r="K284" s="4">
        <v>44830</v>
      </c>
      <c r="L284" s="22">
        <f t="shared" si="32"/>
        <v>63</v>
      </c>
      <c r="M284" s="23">
        <f t="shared" si="28"/>
        <v>123</v>
      </c>
      <c r="N284" s="44">
        <v>461.8</v>
      </c>
      <c r="O284" s="26">
        <f t="shared" si="29"/>
        <v>29093.4</v>
      </c>
      <c r="P284" s="26">
        <f t="shared" si="30"/>
        <v>56801.4</v>
      </c>
      <c r="Q284" s="3" t="s">
        <v>23</v>
      </c>
      <c r="R284" s="4">
        <v>44893</v>
      </c>
      <c r="S284" s="3" t="s">
        <v>770</v>
      </c>
      <c r="T284" s="6" t="s">
        <v>44</v>
      </c>
    </row>
    <row r="285" spans="1:20" ht="33.75" x14ac:dyDescent="0.25">
      <c r="A285" s="3" t="s">
        <v>1521</v>
      </c>
      <c r="B285" s="3" t="s">
        <v>53</v>
      </c>
      <c r="C285" s="3" t="s">
        <v>54</v>
      </c>
      <c r="D285" s="3" t="s">
        <v>19</v>
      </c>
      <c r="E285" s="3" t="s">
        <v>1522</v>
      </c>
      <c r="F285" s="4">
        <v>44768</v>
      </c>
      <c r="G285" s="8"/>
      <c r="H285" s="5">
        <v>121.66</v>
      </c>
      <c r="I285" s="3" t="s">
        <v>22</v>
      </c>
      <c r="J285" s="4">
        <v>44770</v>
      </c>
      <c r="K285" s="4">
        <v>44830</v>
      </c>
      <c r="L285" s="22">
        <f t="shared" si="32"/>
        <v>10</v>
      </c>
      <c r="M285" s="23">
        <f t="shared" si="28"/>
        <v>70</v>
      </c>
      <c r="N285" s="44">
        <v>99.72</v>
      </c>
      <c r="O285" s="26">
        <f t="shared" si="29"/>
        <v>997.2</v>
      </c>
      <c r="P285" s="26">
        <f t="shared" si="30"/>
        <v>6980.4</v>
      </c>
      <c r="Q285" s="3" t="s">
        <v>23</v>
      </c>
      <c r="R285" s="4">
        <v>44840</v>
      </c>
      <c r="S285" s="3" t="s">
        <v>1501</v>
      </c>
      <c r="T285" s="6" t="s">
        <v>44</v>
      </c>
    </row>
    <row r="286" spans="1:20" ht="33.75" x14ac:dyDescent="0.25">
      <c r="A286" s="3" t="s">
        <v>1523</v>
      </c>
      <c r="B286" s="3" t="s">
        <v>1524</v>
      </c>
      <c r="C286" s="3" t="s">
        <v>1525</v>
      </c>
      <c r="D286" s="3" t="s">
        <v>19</v>
      </c>
      <c r="E286" s="3" t="s">
        <v>1526</v>
      </c>
      <c r="F286" s="4">
        <v>44768</v>
      </c>
      <c r="G286" s="8"/>
      <c r="H286" s="5">
        <v>605.22</v>
      </c>
      <c r="I286" s="3" t="s">
        <v>22</v>
      </c>
      <c r="J286" s="4">
        <v>44771</v>
      </c>
      <c r="K286" s="4">
        <v>44831</v>
      </c>
      <c r="L286" s="22">
        <f t="shared" si="32"/>
        <v>7</v>
      </c>
      <c r="M286" s="23">
        <f t="shared" si="28"/>
        <v>67</v>
      </c>
      <c r="N286" s="44">
        <v>550.20000000000005</v>
      </c>
      <c r="O286" s="26">
        <f t="shared" si="29"/>
        <v>3851.4000000000005</v>
      </c>
      <c r="P286" s="26">
        <f t="shared" si="30"/>
        <v>36863.4</v>
      </c>
      <c r="Q286" s="3" t="s">
        <v>23</v>
      </c>
      <c r="R286" s="4">
        <v>44838</v>
      </c>
      <c r="S286" s="3" t="s">
        <v>1527</v>
      </c>
      <c r="T286" s="6" t="s">
        <v>44</v>
      </c>
    </row>
    <row r="287" spans="1:20" ht="33.75" x14ac:dyDescent="0.25">
      <c r="A287" s="3" t="s">
        <v>1528</v>
      </c>
      <c r="B287" s="3" t="s">
        <v>1529</v>
      </c>
      <c r="C287" s="3" t="s">
        <v>1530</v>
      </c>
      <c r="D287" s="3" t="s">
        <v>19</v>
      </c>
      <c r="E287" s="3" t="s">
        <v>1531</v>
      </c>
      <c r="F287" s="4">
        <v>44769</v>
      </c>
      <c r="G287" s="8"/>
      <c r="H287" s="5">
        <v>2184.0500000000002</v>
      </c>
      <c r="I287" s="3" t="s">
        <v>22</v>
      </c>
      <c r="J287" s="4">
        <v>44771</v>
      </c>
      <c r="K287" s="4">
        <v>44831</v>
      </c>
      <c r="L287" s="22">
        <f t="shared" si="32"/>
        <v>7</v>
      </c>
      <c r="M287" s="23">
        <f t="shared" si="28"/>
        <v>67</v>
      </c>
      <c r="N287" s="44">
        <v>1985.5</v>
      </c>
      <c r="O287" s="26">
        <f t="shared" si="29"/>
        <v>13898.5</v>
      </c>
      <c r="P287" s="26">
        <f t="shared" si="30"/>
        <v>133028.5</v>
      </c>
      <c r="Q287" s="3" t="s">
        <v>23</v>
      </c>
      <c r="R287" s="4">
        <v>44838</v>
      </c>
      <c r="S287" s="3" t="s">
        <v>1532</v>
      </c>
      <c r="T287" s="6" t="s">
        <v>44</v>
      </c>
    </row>
    <row r="288" spans="1:20" ht="33.75" x14ac:dyDescent="0.25">
      <c r="A288" s="3" t="s">
        <v>1533</v>
      </c>
      <c r="B288" s="3" t="s">
        <v>1485</v>
      </c>
      <c r="C288" s="3" t="s">
        <v>1486</v>
      </c>
      <c r="D288" s="3" t="s">
        <v>19</v>
      </c>
      <c r="E288" s="3" t="s">
        <v>1534</v>
      </c>
      <c r="F288" s="4">
        <v>44769</v>
      </c>
      <c r="G288" s="8"/>
      <c r="H288" s="5">
        <v>3236.64</v>
      </c>
      <c r="I288" s="3" t="s">
        <v>22</v>
      </c>
      <c r="J288" s="4">
        <v>44771</v>
      </c>
      <c r="K288" s="4">
        <v>44831</v>
      </c>
      <c r="L288" s="22">
        <f t="shared" si="32"/>
        <v>7</v>
      </c>
      <c r="M288" s="23">
        <f t="shared" si="28"/>
        <v>67</v>
      </c>
      <c r="N288" s="44">
        <v>2942.4</v>
      </c>
      <c r="O288" s="26">
        <f t="shared" si="29"/>
        <v>20596.8</v>
      </c>
      <c r="P288" s="26">
        <f t="shared" si="30"/>
        <v>197140.80000000002</v>
      </c>
      <c r="Q288" s="3" t="s">
        <v>23</v>
      </c>
      <c r="R288" s="4">
        <v>44838</v>
      </c>
      <c r="S288" s="3" t="s">
        <v>1535</v>
      </c>
      <c r="T288" s="6" t="s">
        <v>44</v>
      </c>
    </row>
    <row r="289" spans="1:20" ht="33.75" x14ac:dyDescent="0.25">
      <c r="A289" s="3" t="s">
        <v>1536</v>
      </c>
      <c r="B289" s="3" t="s">
        <v>1537</v>
      </c>
      <c r="C289" s="3" t="s">
        <v>1538</v>
      </c>
      <c r="D289" s="3" t="s">
        <v>19</v>
      </c>
      <c r="E289" s="3" t="s">
        <v>1539</v>
      </c>
      <c r="F289" s="4">
        <v>44770</v>
      </c>
      <c r="G289" s="8"/>
      <c r="H289" s="5">
        <v>1074.46</v>
      </c>
      <c r="I289" s="3" t="s">
        <v>22</v>
      </c>
      <c r="J289" s="4">
        <v>44771</v>
      </c>
      <c r="K289" s="4">
        <v>44831</v>
      </c>
      <c r="L289" s="22">
        <f t="shared" si="32"/>
        <v>7</v>
      </c>
      <c r="M289" s="23">
        <f t="shared" si="28"/>
        <v>67</v>
      </c>
      <c r="N289" s="44">
        <v>976.78</v>
      </c>
      <c r="O289" s="26">
        <f t="shared" si="29"/>
        <v>6837.46</v>
      </c>
      <c r="P289" s="26">
        <f t="shared" si="30"/>
        <v>65444.259999999995</v>
      </c>
      <c r="Q289" s="3" t="s">
        <v>23</v>
      </c>
      <c r="R289" s="4">
        <v>44838</v>
      </c>
      <c r="S289" s="3" t="s">
        <v>1540</v>
      </c>
      <c r="T289" s="6" t="s">
        <v>44</v>
      </c>
    </row>
    <row r="290" spans="1:20" ht="33.75" x14ac:dyDescent="0.25">
      <c r="A290" s="3" t="s">
        <v>1541</v>
      </c>
      <c r="B290" s="3" t="s">
        <v>1490</v>
      </c>
      <c r="C290" s="3" t="s">
        <v>1491</v>
      </c>
      <c r="D290" s="3" t="s">
        <v>19</v>
      </c>
      <c r="E290" s="3" t="s">
        <v>1542</v>
      </c>
      <c r="F290" s="4">
        <v>44769</v>
      </c>
      <c r="G290" s="8"/>
      <c r="H290" s="5">
        <v>2112.19</v>
      </c>
      <c r="I290" s="3" t="s">
        <v>22</v>
      </c>
      <c r="J290" s="4">
        <v>44771</v>
      </c>
      <c r="K290" s="4">
        <v>44831</v>
      </c>
      <c r="L290" s="22">
        <f t="shared" si="32"/>
        <v>10</v>
      </c>
      <c r="M290" s="23">
        <f t="shared" si="28"/>
        <v>70</v>
      </c>
      <c r="N290" s="44">
        <v>1731.3</v>
      </c>
      <c r="O290" s="26">
        <f t="shared" si="29"/>
        <v>17313</v>
      </c>
      <c r="P290" s="26">
        <f t="shared" si="30"/>
        <v>121191</v>
      </c>
      <c r="Q290" s="3" t="s">
        <v>23</v>
      </c>
      <c r="R290" s="4">
        <v>44841</v>
      </c>
      <c r="S290" s="3" t="s">
        <v>1493</v>
      </c>
      <c r="T290" s="6" t="s">
        <v>44</v>
      </c>
    </row>
    <row r="291" spans="1:20" ht="33.75" x14ac:dyDescent="0.25">
      <c r="A291" s="3" t="s">
        <v>1543</v>
      </c>
      <c r="B291" s="3" t="s">
        <v>1490</v>
      </c>
      <c r="C291" s="3" t="s">
        <v>1491</v>
      </c>
      <c r="D291" s="3" t="s">
        <v>19</v>
      </c>
      <c r="E291" s="3" t="s">
        <v>1544</v>
      </c>
      <c r="F291" s="4">
        <v>44769</v>
      </c>
      <c r="G291" s="8"/>
      <c r="H291" s="5">
        <v>541.67999999999995</v>
      </c>
      <c r="I291" s="3" t="s">
        <v>22</v>
      </c>
      <c r="J291" s="4">
        <v>44771</v>
      </c>
      <c r="K291" s="4">
        <v>44831</v>
      </c>
      <c r="L291" s="22">
        <f t="shared" si="32"/>
        <v>10</v>
      </c>
      <c r="M291" s="23">
        <f t="shared" si="28"/>
        <v>70</v>
      </c>
      <c r="N291" s="44">
        <v>444</v>
      </c>
      <c r="O291" s="26">
        <f t="shared" si="29"/>
        <v>4440</v>
      </c>
      <c r="P291" s="26">
        <f t="shared" si="30"/>
        <v>31080</v>
      </c>
      <c r="Q291" s="3" t="s">
        <v>23</v>
      </c>
      <c r="R291" s="4">
        <v>44841</v>
      </c>
      <c r="S291" s="3" t="s">
        <v>1493</v>
      </c>
      <c r="T291" s="6" t="s">
        <v>44</v>
      </c>
    </row>
    <row r="292" spans="1:20" ht="33.75" x14ac:dyDescent="0.25">
      <c r="A292" s="3" t="s">
        <v>1545</v>
      </c>
      <c r="B292" s="3" t="s">
        <v>1546</v>
      </c>
      <c r="C292" s="3" t="s">
        <v>1547</v>
      </c>
      <c r="D292" s="3" t="s">
        <v>19</v>
      </c>
      <c r="E292" s="3" t="s">
        <v>1548</v>
      </c>
      <c r="F292" s="4">
        <v>44769</v>
      </c>
      <c r="G292" s="3" t="s">
        <v>1549</v>
      </c>
      <c r="H292" s="5">
        <v>4109.91</v>
      </c>
      <c r="I292" s="3" t="s">
        <v>22</v>
      </c>
      <c r="J292" s="4">
        <v>44771</v>
      </c>
      <c r="K292" s="4">
        <v>44831</v>
      </c>
      <c r="L292" s="22">
        <f t="shared" si="32"/>
        <v>7</v>
      </c>
      <c r="M292" s="23">
        <f t="shared" si="28"/>
        <v>67</v>
      </c>
      <c r="N292" s="44">
        <v>3951.84</v>
      </c>
      <c r="O292" s="26">
        <f t="shared" si="29"/>
        <v>27662.880000000001</v>
      </c>
      <c r="P292" s="26">
        <f t="shared" si="30"/>
        <v>264773.28000000003</v>
      </c>
      <c r="Q292" s="3" t="s">
        <v>23</v>
      </c>
      <c r="R292" s="4">
        <v>44838</v>
      </c>
      <c r="S292" s="3" t="s">
        <v>1550</v>
      </c>
      <c r="T292" s="6" t="s">
        <v>44</v>
      </c>
    </row>
    <row r="293" spans="1:20" ht="33.75" x14ac:dyDescent="0.25">
      <c r="A293" s="3" t="s">
        <v>1551</v>
      </c>
      <c r="B293" s="3" t="s">
        <v>1552</v>
      </c>
      <c r="C293" s="3" t="s">
        <v>1553</v>
      </c>
      <c r="D293" s="3" t="s">
        <v>19</v>
      </c>
      <c r="E293" s="3" t="s">
        <v>1554</v>
      </c>
      <c r="F293" s="4">
        <v>44769</v>
      </c>
      <c r="G293" s="8"/>
      <c r="H293" s="5">
        <v>243.38</v>
      </c>
      <c r="I293" s="3" t="s">
        <v>22</v>
      </c>
      <c r="J293" s="4">
        <v>44771</v>
      </c>
      <c r="K293" s="4">
        <v>44831</v>
      </c>
      <c r="L293" s="22">
        <f t="shared" si="32"/>
        <v>7</v>
      </c>
      <c r="M293" s="23">
        <f t="shared" si="28"/>
        <v>67</v>
      </c>
      <c r="N293" s="44">
        <v>221.25</v>
      </c>
      <c r="O293" s="26">
        <f t="shared" si="29"/>
        <v>1548.75</v>
      </c>
      <c r="P293" s="26">
        <f t="shared" si="30"/>
        <v>14823.75</v>
      </c>
      <c r="Q293" s="3" t="s">
        <v>23</v>
      </c>
      <c r="R293" s="4">
        <v>44838</v>
      </c>
      <c r="S293" s="3" t="s">
        <v>1555</v>
      </c>
      <c r="T293" s="6" t="s">
        <v>44</v>
      </c>
    </row>
    <row r="294" spans="1:20" ht="33.75" x14ac:dyDescent="0.25">
      <c r="A294" s="3" t="s">
        <v>1556</v>
      </c>
      <c r="B294" s="3" t="s">
        <v>1557</v>
      </c>
      <c r="C294" s="3" t="s">
        <v>1558</v>
      </c>
      <c r="D294" s="3" t="s">
        <v>19</v>
      </c>
      <c r="E294" s="3" t="s">
        <v>1559</v>
      </c>
      <c r="F294" s="4">
        <v>44769</v>
      </c>
      <c r="G294" s="8"/>
      <c r="H294" s="7">
        <v>366</v>
      </c>
      <c r="I294" s="3" t="s">
        <v>22</v>
      </c>
      <c r="J294" s="4">
        <v>44771</v>
      </c>
      <c r="K294" s="4">
        <v>44831</v>
      </c>
      <c r="L294" s="22">
        <f t="shared" si="32"/>
        <v>9</v>
      </c>
      <c r="M294" s="23">
        <f t="shared" si="28"/>
        <v>69</v>
      </c>
      <c r="N294" s="44">
        <v>300</v>
      </c>
      <c r="O294" s="26">
        <f t="shared" si="29"/>
        <v>2700</v>
      </c>
      <c r="P294" s="26">
        <f t="shared" si="30"/>
        <v>20700</v>
      </c>
      <c r="Q294" s="3" t="s">
        <v>23</v>
      </c>
      <c r="R294" s="4">
        <v>44840</v>
      </c>
      <c r="S294" s="3" t="s">
        <v>1560</v>
      </c>
      <c r="T294" s="6" t="s">
        <v>44</v>
      </c>
    </row>
    <row r="295" spans="1:20" ht="33.75" x14ac:dyDescent="0.25">
      <c r="A295" s="3" t="s">
        <v>1561</v>
      </c>
      <c r="B295" s="3" t="s">
        <v>1562</v>
      </c>
      <c r="C295" s="3" t="s">
        <v>1563</v>
      </c>
      <c r="D295" s="3" t="s">
        <v>19</v>
      </c>
      <c r="E295" s="3" t="s">
        <v>1564</v>
      </c>
      <c r="F295" s="4">
        <v>44769</v>
      </c>
      <c r="G295" s="8"/>
      <c r="H295" s="5">
        <v>2825.79</v>
      </c>
      <c r="I295" s="3" t="s">
        <v>22</v>
      </c>
      <c r="J295" s="4">
        <v>44771</v>
      </c>
      <c r="K295" s="4">
        <v>44831</v>
      </c>
      <c r="L295" s="22">
        <f t="shared" si="32"/>
        <v>7</v>
      </c>
      <c r="M295" s="23">
        <f t="shared" si="28"/>
        <v>67</v>
      </c>
      <c r="N295" s="44">
        <v>2568.9</v>
      </c>
      <c r="O295" s="26">
        <f t="shared" si="29"/>
        <v>17982.3</v>
      </c>
      <c r="P295" s="26">
        <f t="shared" si="30"/>
        <v>172116.30000000002</v>
      </c>
      <c r="Q295" s="3" t="s">
        <v>23</v>
      </c>
      <c r="R295" s="4">
        <v>44838</v>
      </c>
      <c r="S295" s="3" t="s">
        <v>1565</v>
      </c>
      <c r="T295" s="6" t="s">
        <v>44</v>
      </c>
    </row>
    <row r="296" spans="1:20" ht="33.75" x14ac:dyDescent="0.25">
      <c r="A296" s="3" t="s">
        <v>1566</v>
      </c>
      <c r="B296" s="3" t="s">
        <v>341</v>
      </c>
      <c r="C296" s="3" t="s">
        <v>342</v>
      </c>
      <c r="D296" s="3" t="s">
        <v>19</v>
      </c>
      <c r="E296" s="3" t="s">
        <v>1567</v>
      </c>
      <c r="F296" s="4">
        <v>44763</v>
      </c>
      <c r="G296" s="8"/>
      <c r="H296" s="5">
        <v>411.75</v>
      </c>
      <c r="I296" s="3" t="s">
        <v>22</v>
      </c>
      <c r="J296" s="4">
        <v>44771</v>
      </c>
      <c r="K296" s="4">
        <v>44831</v>
      </c>
      <c r="L296" s="22">
        <f t="shared" si="32"/>
        <v>7</v>
      </c>
      <c r="M296" s="23">
        <f t="shared" si="28"/>
        <v>67</v>
      </c>
      <c r="N296" s="44">
        <v>337.5</v>
      </c>
      <c r="O296" s="26">
        <f t="shared" si="29"/>
        <v>2362.5</v>
      </c>
      <c r="P296" s="26">
        <f t="shared" si="30"/>
        <v>22612.5</v>
      </c>
      <c r="Q296" s="3" t="s">
        <v>23</v>
      </c>
      <c r="R296" s="4">
        <v>44838</v>
      </c>
      <c r="S296" s="3" t="s">
        <v>1568</v>
      </c>
      <c r="T296" s="6" t="s">
        <v>44</v>
      </c>
    </row>
    <row r="297" spans="1:20" ht="33.75" x14ac:dyDescent="0.25">
      <c r="A297" s="3" t="s">
        <v>1569</v>
      </c>
      <c r="B297" s="3" t="s">
        <v>951</v>
      </c>
      <c r="C297" s="3" t="s">
        <v>952</v>
      </c>
      <c r="D297" s="3" t="s">
        <v>19</v>
      </c>
      <c r="E297" s="3" t="s">
        <v>1570</v>
      </c>
      <c r="F297" s="4">
        <v>44768</v>
      </c>
      <c r="G297" s="8"/>
      <c r="H297" s="5">
        <v>71.760000000000005</v>
      </c>
      <c r="I297" s="3" t="s">
        <v>22</v>
      </c>
      <c r="J297" s="4">
        <v>44771</v>
      </c>
      <c r="K297" s="4">
        <v>44831</v>
      </c>
      <c r="L297" s="22">
        <f t="shared" si="32"/>
        <v>14</v>
      </c>
      <c r="M297" s="23">
        <f t="shared" si="28"/>
        <v>74</v>
      </c>
      <c r="N297" s="44">
        <v>69</v>
      </c>
      <c r="O297" s="26">
        <f t="shared" si="29"/>
        <v>966</v>
      </c>
      <c r="P297" s="26">
        <f t="shared" si="30"/>
        <v>5106</v>
      </c>
      <c r="Q297" s="3" t="s">
        <v>23</v>
      </c>
      <c r="R297" s="4">
        <v>44845</v>
      </c>
      <c r="S297" s="3" t="s">
        <v>1571</v>
      </c>
      <c r="T297" s="6" t="s">
        <v>44</v>
      </c>
    </row>
    <row r="298" spans="1:20" ht="33.75" x14ac:dyDescent="0.25">
      <c r="A298" s="3" t="s">
        <v>1572</v>
      </c>
      <c r="B298" s="3" t="s">
        <v>1573</v>
      </c>
      <c r="C298" s="3" t="s">
        <v>1574</v>
      </c>
      <c r="D298" s="3" t="s">
        <v>19</v>
      </c>
      <c r="E298" s="3" t="s">
        <v>1575</v>
      </c>
      <c r="F298" s="4">
        <v>44768</v>
      </c>
      <c r="G298" s="8"/>
      <c r="H298" s="5">
        <v>134.38</v>
      </c>
      <c r="I298" s="3" t="s">
        <v>22</v>
      </c>
      <c r="J298" s="4">
        <v>44771</v>
      </c>
      <c r="K298" s="4">
        <v>44831</v>
      </c>
      <c r="L298" s="22">
        <f t="shared" si="32"/>
        <v>7</v>
      </c>
      <c r="M298" s="23">
        <f t="shared" si="28"/>
        <v>67</v>
      </c>
      <c r="N298" s="44">
        <v>122.16</v>
      </c>
      <c r="O298" s="26">
        <f t="shared" si="29"/>
        <v>855.12</v>
      </c>
      <c r="P298" s="26">
        <f t="shared" si="30"/>
        <v>8184.7199999999993</v>
      </c>
      <c r="Q298" s="3" t="s">
        <v>23</v>
      </c>
      <c r="R298" s="4">
        <v>44838</v>
      </c>
      <c r="S298" s="3" t="s">
        <v>1576</v>
      </c>
      <c r="T298" s="6" t="s">
        <v>44</v>
      </c>
    </row>
    <row r="299" spans="1:20" ht="33.75" x14ac:dyDescent="0.25">
      <c r="A299" s="3" t="s">
        <v>1577</v>
      </c>
      <c r="B299" s="3" t="s">
        <v>960</v>
      </c>
      <c r="C299" s="3" t="s">
        <v>961</v>
      </c>
      <c r="D299" s="3" t="s">
        <v>19</v>
      </c>
      <c r="E299" s="3" t="s">
        <v>1578</v>
      </c>
      <c r="F299" s="4">
        <v>44769</v>
      </c>
      <c r="G299" s="3" t="s">
        <v>1504</v>
      </c>
      <c r="H299" s="5">
        <v>372.75</v>
      </c>
      <c r="I299" s="3" t="s">
        <v>22</v>
      </c>
      <c r="J299" s="4">
        <v>44771</v>
      </c>
      <c r="K299" s="4">
        <v>44831</v>
      </c>
      <c r="L299" s="22">
        <f t="shared" si="32"/>
        <v>14</v>
      </c>
      <c r="M299" s="23">
        <f t="shared" si="28"/>
        <v>74</v>
      </c>
      <c r="N299" s="44">
        <v>355</v>
      </c>
      <c r="O299" s="26">
        <f t="shared" si="29"/>
        <v>4970</v>
      </c>
      <c r="P299" s="26">
        <f t="shared" si="30"/>
        <v>26270</v>
      </c>
      <c r="Q299" s="3" t="s">
        <v>23</v>
      </c>
      <c r="R299" s="4">
        <v>44845</v>
      </c>
      <c r="S299" s="3" t="s">
        <v>1579</v>
      </c>
      <c r="T299" s="6" t="s">
        <v>44</v>
      </c>
    </row>
    <row r="300" spans="1:20" ht="33.75" x14ac:dyDescent="0.25">
      <c r="A300" s="3" t="s">
        <v>1580</v>
      </c>
      <c r="B300" s="3" t="s">
        <v>1581</v>
      </c>
      <c r="C300" s="3" t="s">
        <v>1582</v>
      </c>
      <c r="D300" s="3" t="s">
        <v>19</v>
      </c>
      <c r="E300" s="3" t="s">
        <v>1583</v>
      </c>
      <c r="F300" s="4">
        <v>44769</v>
      </c>
      <c r="G300" s="8"/>
      <c r="H300" s="5">
        <v>29.64</v>
      </c>
      <c r="I300" s="3" t="s">
        <v>22</v>
      </c>
      <c r="J300" s="4">
        <v>44771</v>
      </c>
      <c r="K300" s="4">
        <v>44831</v>
      </c>
      <c r="L300" s="22">
        <f t="shared" si="32"/>
        <v>14</v>
      </c>
      <c r="M300" s="23">
        <f t="shared" si="28"/>
        <v>74</v>
      </c>
      <c r="N300" s="44">
        <v>28.5</v>
      </c>
      <c r="O300" s="26">
        <f t="shared" si="29"/>
        <v>399</v>
      </c>
      <c r="P300" s="26">
        <f t="shared" si="30"/>
        <v>2109</v>
      </c>
      <c r="Q300" s="3" t="s">
        <v>23</v>
      </c>
      <c r="R300" s="4">
        <v>44845</v>
      </c>
      <c r="S300" s="3" t="s">
        <v>1584</v>
      </c>
      <c r="T300" s="6" t="s">
        <v>44</v>
      </c>
    </row>
    <row r="301" spans="1:20" ht="33.75" x14ac:dyDescent="0.25">
      <c r="A301" s="3" t="s">
        <v>1585</v>
      </c>
      <c r="B301" s="3" t="s">
        <v>307</v>
      </c>
      <c r="C301" s="3" t="s">
        <v>308</v>
      </c>
      <c r="D301" s="3" t="s">
        <v>19</v>
      </c>
      <c r="E301" s="3" t="s">
        <v>1586</v>
      </c>
      <c r="F301" s="4">
        <v>44767</v>
      </c>
      <c r="G301" s="8"/>
      <c r="H301" s="5">
        <v>156.94999999999999</v>
      </c>
      <c r="I301" s="3" t="s">
        <v>22</v>
      </c>
      <c r="J301" s="4">
        <v>44771</v>
      </c>
      <c r="K301" s="4">
        <v>44831</v>
      </c>
      <c r="L301" s="22">
        <f t="shared" si="32"/>
        <v>14</v>
      </c>
      <c r="M301" s="23">
        <f t="shared" si="28"/>
        <v>74</v>
      </c>
      <c r="N301" s="44">
        <v>142.68</v>
      </c>
      <c r="O301" s="26">
        <f t="shared" si="29"/>
        <v>1997.52</v>
      </c>
      <c r="P301" s="26">
        <f t="shared" si="30"/>
        <v>10558.32</v>
      </c>
      <c r="Q301" s="3" t="s">
        <v>23</v>
      </c>
      <c r="R301" s="4">
        <v>44845</v>
      </c>
      <c r="S301" s="3" t="s">
        <v>1121</v>
      </c>
      <c r="T301" s="6" t="s">
        <v>44</v>
      </c>
    </row>
    <row r="302" spans="1:20" ht="33.75" x14ac:dyDescent="0.25">
      <c r="A302" s="3" t="s">
        <v>1587</v>
      </c>
      <c r="B302" s="3" t="s">
        <v>733</v>
      </c>
      <c r="C302" s="3" t="s">
        <v>734</v>
      </c>
      <c r="D302" s="3" t="s">
        <v>19</v>
      </c>
      <c r="E302" s="3" t="s">
        <v>1588</v>
      </c>
      <c r="F302" s="4">
        <v>44769</v>
      </c>
      <c r="G302" s="8"/>
      <c r="H302" s="5">
        <v>124.44</v>
      </c>
      <c r="I302" s="3" t="s">
        <v>22</v>
      </c>
      <c r="J302" s="4">
        <v>44771</v>
      </c>
      <c r="K302" s="4">
        <v>44831</v>
      </c>
      <c r="L302" s="22">
        <f t="shared" si="32"/>
        <v>62</v>
      </c>
      <c r="M302" s="23">
        <f t="shared" si="28"/>
        <v>122</v>
      </c>
      <c r="N302" s="44">
        <v>102</v>
      </c>
      <c r="O302" s="26">
        <f t="shared" si="29"/>
        <v>6324</v>
      </c>
      <c r="P302" s="26">
        <f t="shared" si="30"/>
        <v>12444</v>
      </c>
      <c r="Q302" s="3" t="s">
        <v>23</v>
      </c>
      <c r="R302" s="4">
        <v>44893</v>
      </c>
      <c r="S302" s="3" t="s">
        <v>737</v>
      </c>
      <c r="T302" s="6" t="s">
        <v>44</v>
      </c>
    </row>
    <row r="303" spans="1:20" ht="33.75" x14ac:dyDescent="0.25">
      <c r="A303" s="3" t="s">
        <v>1589</v>
      </c>
      <c r="B303" s="3" t="s">
        <v>1590</v>
      </c>
      <c r="C303" s="3" t="s">
        <v>1591</v>
      </c>
      <c r="D303" s="3" t="s">
        <v>19</v>
      </c>
      <c r="E303" s="3" t="s">
        <v>1592</v>
      </c>
      <c r="F303" s="4">
        <v>44769</v>
      </c>
      <c r="G303" s="8"/>
      <c r="H303" s="7">
        <v>1100</v>
      </c>
      <c r="I303" s="3" t="s">
        <v>22</v>
      </c>
      <c r="J303" s="4">
        <v>44771</v>
      </c>
      <c r="K303" s="4">
        <v>44831</v>
      </c>
      <c r="L303" s="22">
        <f t="shared" si="32"/>
        <v>7</v>
      </c>
      <c r="M303" s="23">
        <f t="shared" si="28"/>
        <v>67</v>
      </c>
      <c r="N303" s="44">
        <v>1000</v>
      </c>
      <c r="O303" s="26">
        <f t="shared" si="29"/>
        <v>7000</v>
      </c>
      <c r="P303" s="26">
        <f t="shared" si="30"/>
        <v>67000</v>
      </c>
      <c r="Q303" s="3" t="s">
        <v>23</v>
      </c>
      <c r="R303" s="4">
        <v>44838</v>
      </c>
      <c r="S303" s="3" t="s">
        <v>1593</v>
      </c>
      <c r="T303" s="6" t="s">
        <v>44</v>
      </c>
    </row>
    <row r="304" spans="1:20" ht="33.75" x14ac:dyDescent="0.25">
      <c r="A304" s="3" t="s">
        <v>1594</v>
      </c>
      <c r="B304" s="3" t="s">
        <v>1557</v>
      </c>
      <c r="C304" s="3" t="s">
        <v>1558</v>
      </c>
      <c r="D304" s="3" t="s">
        <v>19</v>
      </c>
      <c r="E304" s="3" t="s">
        <v>1595</v>
      </c>
      <c r="F304" s="4">
        <v>44769</v>
      </c>
      <c r="G304" s="3" t="s">
        <v>1504</v>
      </c>
      <c r="H304" s="5">
        <v>18.899999999999999</v>
      </c>
      <c r="I304" s="3" t="s">
        <v>22</v>
      </c>
      <c r="J304" s="4">
        <v>44771</v>
      </c>
      <c r="K304" s="4">
        <v>44831</v>
      </c>
      <c r="L304" s="22">
        <f t="shared" si="32"/>
        <v>9</v>
      </c>
      <c r="M304" s="23">
        <f t="shared" si="28"/>
        <v>69</v>
      </c>
      <c r="N304" s="44">
        <v>18</v>
      </c>
      <c r="O304" s="26">
        <f t="shared" si="29"/>
        <v>162</v>
      </c>
      <c r="P304" s="26">
        <f t="shared" si="30"/>
        <v>1242</v>
      </c>
      <c r="Q304" s="3" t="s">
        <v>23</v>
      </c>
      <c r="R304" s="4">
        <v>44840</v>
      </c>
      <c r="S304" s="3" t="s">
        <v>1560</v>
      </c>
      <c r="T304" s="6" t="s">
        <v>44</v>
      </c>
    </row>
    <row r="305" spans="1:20" ht="22.5" x14ac:dyDescent="0.25">
      <c r="A305" s="3" t="s">
        <v>1596</v>
      </c>
      <c r="B305" s="3" t="s">
        <v>135</v>
      </c>
      <c r="C305" s="3" t="s">
        <v>136</v>
      </c>
      <c r="D305" s="3" t="s">
        <v>19</v>
      </c>
      <c r="E305" s="3" t="s">
        <v>1597</v>
      </c>
      <c r="F305" s="4">
        <v>44769</v>
      </c>
      <c r="G305" s="8"/>
      <c r="H305" s="5">
        <v>289.58</v>
      </c>
      <c r="I305" s="3" t="s">
        <v>22</v>
      </c>
      <c r="J305" s="4">
        <v>44771</v>
      </c>
      <c r="K305" s="4">
        <v>44831</v>
      </c>
      <c r="L305" s="22">
        <f t="shared" si="32"/>
        <v>13</v>
      </c>
      <c r="M305" s="23">
        <f t="shared" si="28"/>
        <v>73</v>
      </c>
      <c r="N305" s="44">
        <v>263.25</v>
      </c>
      <c r="O305" s="26">
        <f t="shared" si="29"/>
        <v>3422.25</v>
      </c>
      <c r="P305" s="26">
        <f t="shared" si="30"/>
        <v>19217.25</v>
      </c>
      <c r="Q305" s="3" t="s">
        <v>23</v>
      </c>
      <c r="R305" s="4">
        <v>44844</v>
      </c>
      <c r="S305" s="3" t="s">
        <v>333</v>
      </c>
      <c r="T305" s="6" t="s">
        <v>25</v>
      </c>
    </row>
    <row r="306" spans="1:20" ht="33.75" x14ac:dyDescent="0.25">
      <c r="A306" s="3" t="s">
        <v>1598</v>
      </c>
      <c r="B306" s="3" t="s">
        <v>951</v>
      </c>
      <c r="C306" s="3" t="s">
        <v>952</v>
      </c>
      <c r="D306" s="3" t="s">
        <v>19</v>
      </c>
      <c r="E306" s="3" t="s">
        <v>1599</v>
      </c>
      <c r="F306" s="4">
        <v>44769</v>
      </c>
      <c r="G306" s="8"/>
      <c r="H306" s="5">
        <v>103.7</v>
      </c>
      <c r="I306" s="3" t="s">
        <v>22</v>
      </c>
      <c r="J306" s="4">
        <v>44771</v>
      </c>
      <c r="K306" s="4">
        <v>44831</v>
      </c>
      <c r="L306" s="22">
        <f t="shared" si="32"/>
        <v>14</v>
      </c>
      <c r="M306" s="23">
        <f t="shared" si="28"/>
        <v>74</v>
      </c>
      <c r="N306" s="44">
        <v>85</v>
      </c>
      <c r="O306" s="26">
        <f t="shared" si="29"/>
        <v>1190</v>
      </c>
      <c r="P306" s="26">
        <f t="shared" si="30"/>
        <v>6290</v>
      </c>
      <c r="Q306" s="3" t="s">
        <v>23</v>
      </c>
      <c r="R306" s="4">
        <v>44845</v>
      </c>
      <c r="S306" s="3" t="s">
        <v>1571</v>
      </c>
      <c r="T306" s="6" t="s">
        <v>44</v>
      </c>
    </row>
    <row r="307" spans="1:20" ht="33.75" x14ac:dyDescent="0.25">
      <c r="A307" s="3" t="s">
        <v>1600</v>
      </c>
      <c r="B307" s="3" t="s">
        <v>1601</v>
      </c>
      <c r="C307" s="3" t="s">
        <v>1602</v>
      </c>
      <c r="D307" s="3" t="s">
        <v>19</v>
      </c>
      <c r="E307" s="3" t="s">
        <v>1603</v>
      </c>
      <c r="F307" s="4">
        <v>44767</v>
      </c>
      <c r="G307" s="8"/>
      <c r="H307" s="5">
        <v>27.72</v>
      </c>
      <c r="I307" s="3" t="s">
        <v>22</v>
      </c>
      <c r="J307" s="4">
        <v>44771</v>
      </c>
      <c r="K307" s="4">
        <v>44831</v>
      </c>
      <c r="L307" s="22">
        <f t="shared" si="32"/>
        <v>7</v>
      </c>
      <c r="M307" s="23">
        <f t="shared" ref="M307:M370" si="33">+I307+L307</f>
        <v>67</v>
      </c>
      <c r="N307" s="44">
        <v>25.2</v>
      </c>
      <c r="O307" s="26">
        <f t="shared" ref="O307:O370" si="34">N307*L307</f>
        <v>176.4</v>
      </c>
      <c r="P307" s="26">
        <f t="shared" ref="P307:P370" si="35">N307*M307</f>
        <v>1688.3999999999999</v>
      </c>
      <c r="Q307" s="3" t="s">
        <v>23</v>
      </c>
      <c r="R307" s="4">
        <v>44838</v>
      </c>
      <c r="S307" s="3" t="s">
        <v>1604</v>
      </c>
      <c r="T307" s="6" t="s">
        <v>44</v>
      </c>
    </row>
    <row r="308" spans="1:20" ht="33.75" x14ac:dyDescent="0.25">
      <c r="A308" s="3" t="s">
        <v>1605</v>
      </c>
      <c r="B308" s="3" t="s">
        <v>1606</v>
      </c>
      <c r="C308" s="3" t="s">
        <v>1607</v>
      </c>
      <c r="D308" s="3" t="s">
        <v>19</v>
      </c>
      <c r="E308" s="3" t="s">
        <v>1608</v>
      </c>
      <c r="F308" s="4">
        <v>44769</v>
      </c>
      <c r="G308" s="8"/>
      <c r="H308" s="5">
        <v>3107.15</v>
      </c>
      <c r="I308" s="3" t="s">
        <v>22</v>
      </c>
      <c r="J308" s="4">
        <v>44771</v>
      </c>
      <c r="K308" s="4">
        <v>44831</v>
      </c>
      <c r="L308" s="22">
        <f t="shared" si="32"/>
        <v>7</v>
      </c>
      <c r="M308" s="23">
        <f t="shared" si="33"/>
        <v>67</v>
      </c>
      <c r="N308" s="44">
        <v>2824.68</v>
      </c>
      <c r="O308" s="26">
        <f t="shared" si="34"/>
        <v>19772.759999999998</v>
      </c>
      <c r="P308" s="26">
        <f t="shared" si="35"/>
        <v>189253.56</v>
      </c>
      <c r="Q308" s="3" t="s">
        <v>23</v>
      </c>
      <c r="R308" s="4">
        <v>44838</v>
      </c>
      <c r="S308" s="3" t="s">
        <v>1609</v>
      </c>
      <c r="T308" s="6" t="s">
        <v>44</v>
      </c>
    </row>
    <row r="309" spans="1:20" ht="33.75" x14ac:dyDescent="0.25">
      <c r="A309" s="3" t="s">
        <v>1610</v>
      </c>
      <c r="B309" s="3" t="s">
        <v>1611</v>
      </c>
      <c r="C309" s="3" t="s">
        <v>1612</v>
      </c>
      <c r="D309" s="3" t="s">
        <v>19</v>
      </c>
      <c r="E309" s="3" t="s">
        <v>1613</v>
      </c>
      <c r="F309" s="4">
        <v>44769</v>
      </c>
      <c r="G309" s="8"/>
      <c r="H309" s="5">
        <v>12508.32</v>
      </c>
      <c r="I309" s="3" t="s">
        <v>22</v>
      </c>
      <c r="J309" s="4">
        <v>44771</v>
      </c>
      <c r="K309" s="4">
        <v>44831</v>
      </c>
      <c r="L309" s="22">
        <f t="shared" si="32"/>
        <v>7</v>
      </c>
      <c r="M309" s="23">
        <f t="shared" si="33"/>
        <v>67</v>
      </c>
      <c r="N309" s="44">
        <v>11371.2</v>
      </c>
      <c r="O309" s="26">
        <f t="shared" si="34"/>
        <v>79598.400000000009</v>
      </c>
      <c r="P309" s="26">
        <f t="shared" si="35"/>
        <v>761870.4</v>
      </c>
      <c r="Q309" s="3" t="s">
        <v>23</v>
      </c>
      <c r="R309" s="4">
        <v>44838</v>
      </c>
      <c r="S309" s="3" t="s">
        <v>1614</v>
      </c>
      <c r="T309" s="6" t="s">
        <v>44</v>
      </c>
    </row>
    <row r="310" spans="1:20" ht="33.75" x14ac:dyDescent="0.25">
      <c r="A310" s="3" t="s">
        <v>1615</v>
      </c>
      <c r="B310" s="3" t="s">
        <v>1537</v>
      </c>
      <c r="C310" s="3" t="s">
        <v>1538</v>
      </c>
      <c r="D310" s="3" t="s">
        <v>19</v>
      </c>
      <c r="E310" s="3" t="s">
        <v>1616</v>
      </c>
      <c r="F310" s="4">
        <v>44770</v>
      </c>
      <c r="G310" s="8"/>
      <c r="H310" s="5">
        <v>2865.05</v>
      </c>
      <c r="I310" s="3" t="s">
        <v>22</v>
      </c>
      <c r="J310" s="4">
        <v>44771</v>
      </c>
      <c r="K310" s="4">
        <v>44831</v>
      </c>
      <c r="L310" s="22">
        <f t="shared" si="32"/>
        <v>7</v>
      </c>
      <c r="M310" s="23">
        <f t="shared" si="33"/>
        <v>67</v>
      </c>
      <c r="N310" s="44">
        <v>2604.59</v>
      </c>
      <c r="O310" s="26">
        <f t="shared" si="34"/>
        <v>18232.13</v>
      </c>
      <c r="P310" s="26">
        <f t="shared" si="35"/>
        <v>174507.53</v>
      </c>
      <c r="Q310" s="3" t="s">
        <v>23</v>
      </c>
      <c r="R310" s="4">
        <v>44838</v>
      </c>
      <c r="S310" s="3" t="s">
        <v>1540</v>
      </c>
      <c r="T310" s="6" t="s">
        <v>44</v>
      </c>
    </row>
    <row r="311" spans="1:20" ht="33.75" x14ac:dyDescent="0.25">
      <c r="A311" s="3" t="s">
        <v>1617</v>
      </c>
      <c r="B311" s="3" t="s">
        <v>1490</v>
      </c>
      <c r="C311" s="3" t="s">
        <v>1491</v>
      </c>
      <c r="D311" s="3" t="s">
        <v>19</v>
      </c>
      <c r="E311" s="3" t="s">
        <v>1618</v>
      </c>
      <c r="F311" s="4">
        <v>44769</v>
      </c>
      <c r="G311" s="8"/>
      <c r="H311" s="5">
        <v>75.52</v>
      </c>
      <c r="I311" s="3" t="s">
        <v>22</v>
      </c>
      <c r="J311" s="4">
        <v>44771</v>
      </c>
      <c r="K311" s="4">
        <v>44831</v>
      </c>
      <c r="L311" s="22">
        <f t="shared" si="32"/>
        <v>10</v>
      </c>
      <c r="M311" s="23">
        <f t="shared" si="33"/>
        <v>70</v>
      </c>
      <c r="N311" s="44">
        <v>61.9</v>
      </c>
      <c r="O311" s="26">
        <f t="shared" si="34"/>
        <v>619</v>
      </c>
      <c r="P311" s="26">
        <f t="shared" si="35"/>
        <v>4333</v>
      </c>
      <c r="Q311" s="3" t="s">
        <v>23</v>
      </c>
      <c r="R311" s="4">
        <v>44841</v>
      </c>
      <c r="S311" s="3" t="s">
        <v>1493</v>
      </c>
      <c r="T311" s="6" t="s">
        <v>44</v>
      </c>
    </row>
    <row r="312" spans="1:20" ht="33.75" x14ac:dyDescent="0.25">
      <c r="A312" s="3" t="s">
        <v>1619</v>
      </c>
      <c r="B312" s="3" t="s">
        <v>1620</v>
      </c>
      <c r="C312" s="3" t="s">
        <v>1621</v>
      </c>
      <c r="D312" s="3" t="s">
        <v>19</v>
      </c>
      <c r="E312" s="3" t="s">
        <v>1622</v>
      </c>
      <c r="F312" s="4">
        <v>44770</v>
      </c>
      <c r="G312" s="3" t="s">
        <v>1623</v>
      </c>
      <c r="H312" s="5">
        <v>209.66</v>
      </c>
      <c r="I312" s="3" t="s">
        <v>22</v>
      </c>
      <c r="J312" s="4">
        <v>44771</v>
      </c>
      <c r="K312" s="4">
        <v>44831</v>
      </c>
      <c r="L312" s="22">
        <v>0</v>
      </c>
      <c r="M312" s="23">
        <f t="shared" si="33"/>
        <v>60</v>
      </c>
      <c r="N312" s="44">
        <v>201.6</v>
      </c>
      <c r="O312" s="26">
        <f t="shared" si="34"/>
        <v>0</v>
      </c>
      <c r="P312" s="26">
        <f t="shared" si="35"/>
        <v>12096</v>
      </c>
      <c r="Q312" s="3" t="s">
        <v>23</v>
      </c>
      <c r="R312" s="4">
        <v>44838</v>
      </c>
      <c r="S312" s="3" t="s">
        <v>1624</v>
      </c>
      <c r="T312" s="6" t="s">
        <v>44</v>
      </c>
    </row>
    <row r="313" spans="1:20" ht="33.75" x14ac:dyDescent="0.25">
      <c r="A313" s="3" t="s">
        <v>1625</v>
      </c>
      <c r="B313" s="3" t="s">
        <v>1626</v>
      </c>
      <c r="C313" s="3" t="s">
        <v>1627</v>
      </c>
      <c r="D313" s="3" t="s">
        <v>19</v>
      </c>
      <c r="E313" s="3" t="s">
        <v>1628</v>
      </c>
      <c r="F313" s="4">
        <v>44760</v>
      </c>
      <c r="G313" s="8"/>
      <c r="H313" s="5">
        <v>176.9</v>
      </c>
      <c r="I313" s="3" t="s">
        <v>22</v>
      </c>
      <c r="J313" s="4">
        <v>44771</v>
      </c>
      <c r="K313" s="4">
        <v>44831</v>
      </c>
      <c r="L313" s="22">
        <f t="shared" ref="L313:L329" si="36">R313-K313</f>
        <v>7</v>
      </c>
      <c r="M313" s="23">
        <f t="shared" si="33"/>
        <v>67</v>
      </c>
      <c r="N313" s="44">
        <v>145</v>
      </c>
      <c r="O313" s="26">
        <f t="shared" si="34"/>
        <v>1015</v>
      </c>
      <c r="P313" s="26">
        <f t="shared" si="35"/>
        <v>9715</v>
      </c>
      <c r="Q313" s="3" t="s">
        <v>23</v>
      </c>
      <c r="R313" s="4">
        <v>44838</v>
      </c>
      <c r="S313" s="3" t="s">
        <v>1629</v>
      </c>
      <c r="T313" s="6" t="s">
        <v>44</v>
      </c>
    </row>
    <row r="314" spans="1:20" ht="33.75" x14ac:dyDescent="0.25">
      <c r="A314" s="3" t="s">
        <v>1630</v>
      </c>
      <c r="B314" s="3" t="s">
        <v>341</v>
      </c>
      <c r="C314" s="3" t="s">
        <v>342</v>
      </c>
      <c r="D314" s="3" t="s">
        <v>19</v>
      </c>
      <c r="E314" s="3" t="s">
        <v>1631</v>
      </c>
      <c r="F314" s="4">
        <v>44761</v>
      </c>
      <c r="G314" s="8"/>
      <c r="H314" s="5">
        <v>7723.73</v>
      </c>
      <c r="I314" s="3" t="s">
        <v>22</v>
      </c>
      <c r="J314" s="4">
        <v>44771</v>
      </c>
      <c r="K314" s="4">
        <v>44831</v>
      </c>
      <c r="L314" s="22">
        <f t="shared" si="36"/>
        <v>7</v>
      </c>
      <c r="M314" s="23">
        <f t="shared" si="33"/>
        <v>67</v>
      </c>
      <c r="N314" s="44">
        <v>6330.93</v>
      </c>
      <c r="O314" s="26">
        <f t="shared" si="34"/>
        <v>44316.51</v>
      </c>
      <c r="P314" s="26">
        <f t="shared" si="35"/>
        <v>424172.31</v>
      </c>
      <c r="Q314" s="3" t="s">
        <v>23</v>
      </c>
      <c r="R314" s="4">
        <v>44838</v>
      </c>
      <c r="S314" s="3" t="s">
        <v>1568</v>
      </c>
      <c r="T314" s="6" t="s">
        <v>44</v>
      </c>
    </row>
    <row r="315" spans="1:20" ht="33.75" x14ac:dyDescent="0.25">
      <c r="A315" s="3" t="s">
        <v>1632</v>
      </c>
      <c r="B315" s="3" t="s">
        <v>1633</v>
      </c>
      <c r="C315" s="3" t="s">
        <v>1634</v>
      </c>
      <c r="D315" s="3" t="s">
        <v>19</v>
      </c>
      <c r="E315" s="3" t="s">
        <v>1635</v>
      </c>
      <c r="F315" s="4">
        <v>44768</v>
      </c>
      <c r="G315" s="3" t="s">
        <v>1636</v>
      </c>
      <c r="H315" s="5">
        <v>27.82</v>
      </c>
      <c r="I315" s="3" t="s">
        <v>22</v>
      </c>
      <c r="J315" s="4">
        <v>44771</v>
      </c>
      <c r="K315" s="4">
        <v>44831</v>
      </c>
      <c r="L315" s="22">
        <f t="shared" si="36"/>
        <v>7</v>
      </c>
      <c r="M315" s="23">
        <f t="shared" si="33"/>
        <v>67</v>
      </c>
      <c r="N315" s="44">
        <v>22.8</v>
      </c>
      <c r="O315" s="26">
        <f t="shared" si="34"/>
        <v>159.6</v>
      </c>
      <c r="P315" s="26">
        <f t="shared" si="35"/>
        <v>1527.6000000000001</v>
      </c>
      <c r="Q315" s="3" t="s">
        <v>23</v>
      </c>
      <c r="R315" s="4">
        <v>44838</v>
      </c>
      <c r="S315" s="3" t="s">
        <v>1637</v>
      </c>
      <c r="T315" s="6" t="s">
        <v>44</v>
      </c>
    </row>
    <row r="316" spans="1:20" ht="33.75" x14ac:dyDescent="0.25">
      <c r="A316" s="3" t="s">
        <v>1638</v>
      </c>
      <c r="B316" s="3" t="s">
        <v>1639</v>
      </c>
      <c r="C316" s="3" t="s">
        <v>1640</v>
      </c>
      <c r="D316" s="3" t="s">
        <v>19</v>
      </c>
      <c r="E316" s="3" t="s">
        <v>1641</v>
      </c>
      <c r="F316" s="4">
        <v>44770</v>
      </c>
      <c r="G316" s="8"/>
      <c r="H316" s="5">
        <v>3708.8</v>
      </c>
      <c r="I316" s="3" t="s">
        <v>22</v>
      </c>
      <c r="J316" s="4">
        <v>44771</v>
      </c>
      <c r="K316" s="4">
        <v>44831</v>
      </c>
      <c r="L316" s="22">
        <f t="shared" si="36"/>
        <v>14</v>
      </c>
      <c r="M316" s="23">
        <f t="shared" si="33"/>
        <v>74</v>
      </c>
      <c r="N316" s="44">
        <v>3040</v>
      </c>
      <c r="O316" s="26">
        <f t="shared" si="34"/>
        <v>42560</v>
      </c>
      <c r="P316" s="26">
        <f t="shared" si="35"/>
        <v>224960</v>
      </c>
      <c r="Q316" s="3" t="s">
        <v>23</v>
      </c>
      <c r="R316" s="4">
        <v>44845</v>
      </c>
      <c r="S316" s="3" t="s">
        <v>1642</v>
      </c>
      <c r="T316" s="6" t="s">
        <v>44</v>
      </c>
    </row>
    <row r="317" spans="1:20" ht="33.75" x14ac:dyDescent="0.25">
      <c r="A317" s="3" t="s">
        <v>1643</v>
      </c>
      <c r="B317" s="3" t="s">
        <v>1644</v>
      </c>
      <c r="C317" s="3" t="s">
        <v>1645</v>
      </c>
      <c r="D317" s="3" t="s">
        <v>19</v>
      </c>
      <c r="E317" s="3" t="s">
        <v>1646</v>
      </c>
      <c r="F317" s="4">
        <v>44769</v>
      </c>
      <c r="G317" s="8"/>
      <c r="H317" s="5">
        <v>8012.4</v>
      </c>
      <c r="I317" s="3" t="s">
        <v>22</v>
      </c>
      <c r="J317" s="4">
        <v>44771</v>
      </c>
      <c r="K317" s="4">
        <v>44831</v>
      </c>
      <c r="L317" s="22">
        <f t="shared" si="36"/>
        <v>7</v>
      </c>
      <c r="M317" s="23">
        <f t="shared" si="33"/>
        <v>67</v>
      </c>
      <c r="N317" s="44">
        <v>7284</v>
      </c>
      <c r="O317" s="26">
        <f t="shared" si="34"/>
        <v>50988</v>
      </c>
      <c r="P317" s="26">
        <f t="shared" si="35"/>
        <v>488028</v>
      </c>
      <c r="Q317" s="3" t="s">
        <v>23</v>
      </c>
      <c r="R317" s="4">
        <v>44838</v>
      </c>
      <c r="S317" s="3" t="s">
        <v>1647</v>
      </c>
      <c r="T317" s="6" t="s">
        <v>44</v>
      </c>
    </row>
    <row r="318" spans="1:20" ht="33.75" x14ac:dyDescent="0.25">
      <c r="A318" s="3" t="s">
        <v>1648</v>
      </c>
      <c r="B318" s="3" t="s">
        <v>307</v>
      </c>
      <c r="C318" s="3" t="s">
        <v>308</v>
      </c>
      <c r="D318" s="3" t="s">
        <v>19</v>
      </c>
      <c r="E318" s="3" t="s">
        <v>1649</v>
      </c>
      <c r="F318" s="4">
        <v>44768</v>
      </c>
      <c r="G318" s="8"/>
      <c r="H318" s="5">
        <v>632.45000000000005</v>
      </c>
      <c r="I318" s="3" t="s">
        <v>22</v>
      </c>
      <c r="J318" s="4">
        <v>44771</v>
      </c>
      <c r="K318" s="4">
        <v>44831</v>
      </c>
      <c r="L318" s="22">
        <f t="shared" si="36"/>
        <v>7</v>
      </c>
      <c r="M318" s="23">
        <f t="shared" si="33"/>
        <v>67</v>
      </c>
      <c r="N318" s="44">
        <v>518.4</v>
      </c>
      <c r="O318" s="26">
        <f t="shared" si="34"/>
        <v>3628.7999999999997</v>
      </c>
      <c r="P318" s="26">
        <f t="shared" si="35"/>
        <v>34732.799999999996</v>
      </c>
      <c r="Q318" s="3" t="s">
        <v>23</v>
      </c>
      <c r="R318" s="4">
        <v>44838</v>
      </c>
      <c r="S318" s="3" t="s">
        <v>1286</v>
      </c>
      <c r="T318" s="6" t="s">
        <v>44</v>
      </c>
    </row>
    <row r="319" spans="1:20" ht="33.75" x14ac:dyDescent="0.25">
      <c r="A319" s="3" t="s">
        <v>1650</v>
      </c>
      <c r="B319" s="3" t="s">
        <v>1651</v>
      </c>
      <c r="C319" s="3" t="s">
        <v>1652</v>
      </c>
      <c r="D319" s="3" t="s">
        <v>19</v>
      </c>
      <c r="E319" s="3" t="s">
        <v>1653</v>
      </c>
      <c r="F319" s="4">
        <v>44769</v>
      </c>
      <c r="G319" s="8"/>
      <c r="H319" s="5">
        <v>1961.84</v>
      </c>
      <c r="I319" s="3" t="s">
        <v>22</v>
      </c>
      <c r="J319" s="4">
        <v>44771</v>
      </c>
      <c r="K319" s="4">
        <v>44831</v>
      </c>
      <c r="L319" s="22">
        <f t="shared" si="36"/>
        <v>7</v>
      </c>
      <c r="M319" s="23">
        <f t="shared" si="33"/>
        <v>67</v>
      </c>
      <c r="N319" s="44">
        <v>1783.49</v>
      </c>
      <c r="O319" s="26">
        <f t="shared" si="34"/>
        <v>12484.43</v>
      </c>
      <c r="P319" s="26">
        <f t="shared" si="35"/>
        <v>119493.83</v>
      </c>
      <c r="Q319" s="3" t="s">
        <v>23</v>
      </c>
      <c r="R319" s="4">
        <v>44838</v>
      </c>
      <c r="S319" s="3" t="s">
        <v>1654</v>
      </c>
      <c r="T319" s="6" t="s">
        <v>44</v>
      </c>
    </row>
    <row r="320" spans="1:20" ht="33.75" x14ac:dyDescent="0.25">
      <c r="A320" s="3" t="s">
        <v>1655</v>
      </c>
      <c r="B320" s="3" t="s">
        <v>1656</v>
      </c>
      <c r="C320" s="3" t="s">
        <v>1657</v>
      </c>
      <c r="D320" s="3" t="s">
        <v>19</v>
      </c>
      <c r="E320" s="3" t="s">
        <v>1658</v>
      </c>
      <c r="F320" s="4">
        <v>44769</v>
      </c>
      <c r="G320" s="8"/>
      <c r="H320" s="5">
        <v>967.95</v>
      </c>
      <c r="I320" s="3" t="s">
        <v>22</v>
      </c>
      <c r="J320" s="4">
        <v>44771</v>
      </c>
      <c r="K320" s="4">
        <v>44831</v>
      </c>
      <c r="L320" s="22">
        <f t="shared" si="36"/>
        <v>7</v>
      </c>
      <c r="M320" s="23">
        <f t="shared" si="33"/>
        <v>67</v>
      </c>
      <c r="N320" s="44">
        <v>879.95</v>
      </c>
      <c r="O320" s="26">
        <f t="shared" si="34"/>
        <v>6159.6500000000005</v>
      </c>
      <c r="P320" s="26">
        <f t="shared" si="35"/>
        <v>58956.65</v>
      </c>
      <c r="Q320" s="3" t="s">
        <v>23</v>
      </c>
      <c r="R320" s="4">
        <v>44838</v>
      </c>
      <c r="S320" s="3" t="s">
        <v>1659</v>
      </c>
      <c r="T320" s="6" t="s">
        <v>44</v>
      </c>
    </row>
    <row r="321" spans="1:20" ht="33.75" x14ac:dyDescent="0.25">
      <c r="A321" s="3" t="s">
        <v>1660</v>
      </c>
      <c r="B321" s="3" t="s">
        <v>1661</v>
      </c>
      <c r="C321" s="3" t="s">
        <v>1662</v>
      </c>
      <c r="D321" s="3" t="s">
        <v>19</v>
      </c>
      <c r="E321" s="3" t="s">
        <v>1663</v>
      </c>
      <c r="F321" s="4">
        <v>44770</v>
      </c>
      <c r="G321" s="8"/>
      <c r="H321" s="5">
        <v>756.4</v>
      </c>
      <c r="I321" s="3" t="s">
        <v>22</v>
      </c>
      <c r="J321" s="4">
        <v>44771</v>
      </c>
      <c r="K321" s="4">
        <v>44831</v>
      </c>
      <c r="L321" s="22">
        <f t="shared" si="36"/>
        <v>14</v>
      </c>
      <c r="M321" s="23">
        <f t="shared" si="33"/>
        <v>74</v>
      </c>
      <c r="N321" s="44">
        <v>620</v>
      </c>
      <c r="O321" s="26">
        <f t="shared" si="34"/>
        <v>8680</v>
      </c>
      <c r="P321" s="26">
        <f t="shared" si="35"/>
        <v>45880</v>
      </c>
      <c r="Q321" s="3" t="s">
        <v>23</v>
      </c>
      <c r="R321" s="4">
        <v>44845</v>
      </c>
      <c r="S321" s="3" t="s">
        <v>1664</v>
      </c>
      <c r="T321" s="6" t="s">
        <v>44</v>
      </c>
    </row>
    <row r="322" spans="1:20" ht="33.75" x14ac:dyDescent="0.25">
      <c r="A322" s="3" t="s">
        <v>1665</v>
      </c>
      <c r="B322" s="3" t="s">
        <v>1666</v>
      </c>
      <c r="C322" s="3" t="s">
        <v>1667</v>
      </c>
      <c r="D322" s="3" t="s">
        <v>19</v>
      </c>
      <c r="E322" s="3" t="s">
        <v>1668</v>
      </c>
      <c r="F322" s="4">
        <v>44770</v>
      </c>
      <c r="G322" s="8"/>
      <c r="H322" s="5">
        <v>834.03</v>
      </c>
      <c r="I322" s="3" t="s">
        <v>22</v>
      </c>
      <c r="J322" s="4">
        <v>44771</v>
      </c>
      <c r="K322" s="4">
        <v>44831</v>
      </c>
      <c r="L322" s="22">
        <f t="shared" si="36"/>
        <v>14</v>
      </c>
      <c r="M322" s="23">
        <f t="shared" si="33"/>
        <v>74</v>
      </c>
      <c r="N322" s="44">
        <v>683.63</v>
      </c>
      <c r="O322" s="26">
        <f t="shared" si="34"/>
        <v>9570.82</v>
      </c>
      <c r="P322" s="26">
        <f t="shared" si="35"/>
        <v>50588.62</v>
      </c>
      <c r="Q322" s="3" t="s">
        <v>23</v>
      </c>
      <c r="R322" s="4">
        <v>44845</v>
      </c>
      <c r="S322" s="3" t="s">
        <v>1669</v>
      </c>
      <c r="T322" s="6" t="s">
        <v>44</v>
      </c>
    </row>
    <row r="323" spans="1:20" ht="33.75" x14ac:dyDescent="0.25">
      <c r="A323" s="3" t="s">
        <v>1670</v>
      </c>
      <c r="B323" s="3" t="s">
        <v>1671</v>
      </c>
      <c r="C323" s="3" t="s">
        <v>1672</v>
      </c>
      <c r="D323" s="3" t="s">
        <v>19</v>
      </c>
      <c r="E323" s="3" t="s">
        <v>1673</v>
      </c>
      <c r="F323" s="4">
        <v>44769</v>
      </c>
      <c r="G323" s="8"/>
      <c r="H323" s="5">
        <v>382.14</v>
      </c>
      <c r="I323" s="3" t="s">
        <v>22</v>
      </c>
      <c r="J323" s="4">
        <v>44771</v>
      </c>
      <c r="K323" s="4">
        <v>44831</v>
      </c>
      <c r="L323" s="22">
        <f t="shared" si="36"/>
        <v>15</v>
      </c>
      <c r="M323" s="23">
        <f t="shared" si="33"/>
        <v>75</v>
      </c>
      <c r="N323" s="44">
        <v>347.4</v>
      </c>
      <c r="O323" s="26">
        <f t="shared" si="34"/>
        <v>5211</v>
      </c>
      <c r="P323" s="26">
        <f t="shared" si="35"/>
        <v>26055</v>
      </c>
      <c r="Q323" s="3" t="s">
        <v>23</v>
      </c>
      <c r="R323" s="4">
        <v>44846</v>
      </c>
      <c r="S323" s="3" t="s">
        <v>1674</v>
      </c>
      <c r="T323" s="6" t="s">
        <v>44</v>
      </c>
    </row>
    <row r="324" spans="1:20" ht="33.75" x14ac:dyDescent="0.25">
      <c r="A324" s="3" t="s">
        <v>1675</v>
      </c>
      <c r="B324" s="3" t="s">
        <v>1644</v>
      </c>
      <c r="C324" s="3" t="s">
        <v>1645</v>
      </c>
      <c r="D324" s="3" t="s">
        <v>19</v>
      </c>
      <c r="E324" s="3" t="s">
        <v>1676</v>
      </c>
      <c r="F324" s="4">
        <v>44769</v>
      </c>
      <c r="G324" s="8"/>
      <c r="H324" s="5">
        <v>16029.95</v>
      </c>
      <c r="I324" s="3" t="s">
        <v>22</v>
      </c>
      <c r="J324" s="4">
        <v>44771</v>
      </c>
      <c r="K324" s="4">
        <v>44831</v>
      </c>
      <c r="L324" s="22">
        <f t="shared" si="36"/>
        <v>7</v>
      </c>
      <c r="M324" s="23">
        <f t="shared" si="33"/>
        <v>67</v>
      </c>
      <c r="N324" s="44">
        <v>14572.68</v>
      </c>
      <c r="O324" s="26">
        <f t="shared" si="34"/>
        <v>102008.76000000001</v>
      </c>
      <c r="P324" s="26">
        <f t="shared" si="35"/>
        <v>976369.56</v>
      </c>
      <c r="Q324" s="3" t="s">
        <v>23</v>
      </c>
      <c r="R324" s="4">
        <v>44838</v>
      </c>
      <c r="S324" s="3" t="s">
        <v>1647</v>
      </c>
      <c r="T324" s="6" t="s">
        <v>44</v>
      </c>
    </row>
    <row r="325" spans="1:20" ht="33.75" x14ac:dyDescent="0.25">
      <c r="A325" s="3" t="s">
        <v>1677</v>
      </c>
      <c r="B325" s="3" t="s">
        <v>1524</v>
      </c>
      <c r="C325" s="3" t="s">
        <v>1525</v>
      </c>
      <c r="D325" s="3" t="s">
        <v>19</v>
      </c>
      <c r="E325" s="3" t="s">
        <v>1678</v>
      </c>
      <c r="F325" s="4">
        <v>44768</v>
      </c>
      <c r="G325" s="3" t="s">
        <v>1679</v>
      </c>
      <c r="H325" s="5">
        <v>105.38</v>
      </c>
      <c r="I325" s="3" t="s">
        <v>22</v>
      </c>
      <c r="J325" s="4">
        <v>44771</v>
      </c>
      <c r="K325" s="4">
        <v>44831</v>
      </c>
      <c r="L325" s="22">
        <f t="shared" si="36"/>
        <v>7</v>
      </c>
      <c r="M325" s="23">
        <f t="shared" si="33"/>
        <v>67</v>
      </c>
      <c r="N325" s="44">
        <v>95.8</v>
      </c>
      <c r="O325" s="26">
        <f t="shared" si="34"/>
        <v>670.6</v>
      </c>
      <c r="P325" s="26">
        <f t="shared" si="35"/>
        <v>6418.5999999999995</v>
      </c>
      <c r="Q325" s="3" t="s">
        <v>23</v>
      </c>
      <c r="R325" s="4">
        <v>44838</v>
      </c>
      <c r="S325" s="3" t="s">
        <v>1527</v>
      </c>
      <c r="T325" s="6" t="s">
        <v>44</v>
      </c>
    </row>
    <row r="326" spans="1:20" ht="33.75" x14ac:dyDescent="0.25">
      <c r="A326" s="3" t="s">
        <v>1680</v>
      </c>
      <c r="B326" s="3" t="s">
        <v>1681</v>
      </c>
      <c r="C326" s="3" t="s">
        <v>1682</v>
      </c>
      <c r="D326" s="3" t="s">
        <v>19</v>
      </c>
      <c r="E326" s="3" t="s">
        <v>1683</v>
      </c>
      <c r="F326" s="4">
        <v>44754</v>
      </c>
      <c r="G326" s="3" t="s">
        <v>1684</v>
      </c>
      <c r="H326" s="5">
        <v>317.2</v>
      </c>
      <c r="I326" s="3" t="s">
        <v>22</v>
      </c>
      <c r="J326" s="4">
        <v>44774</v>
      </c>
      <c r="K326" s="4">
        <v>44834</v>
      </c>
      <c r="L326" s="22">
        <f t="shared" si="36"/>
        <v>46</v>
      </c>
      <c r="M326" s="23">
        <f t="shared" si="33"/>
        <v>106</v>
      </c>
      <c r="N326" s="44">
        <v>260</v>
      </c>
      <c r="O326" s="26">
        <f t="shared" si="34"/>
        <v>11960</v>
      </c>
      <c r="P326" s="26">
        <f t="shared" si="35"/>
        <v>27560</v>
      </c>
      <c r="Q326" s="3" t="s">
        <v>23</v>
      </c>
      <c r="R326" s="4">
        <v>44880</v>
      </c>
      <c r="S326" s="3" t="s">
        <v>1685</v>
      </c>
      <c r="T326" s="6" t="s">
        <v>44</v>
      </c>
    </row>
    <row r="327" spans="1:20" ht="33.75" x14ac:dyDescent="0.25">
      <c r="A327" s="3" t="s">
        <v>1686</v>
      </c>
      <c r="B327" s="3" t="s">
        <v>935</v>
      </c>
      <c r="C327" s="3" t="s">
        <v>936</v>
      </c>
      <c r="D327" s="3" t="s">
        <v>19</v>
      </c>
      <c r="E327" s="3" t="s">
        <v>1687</v>
      </c>
      <c r="F327" s="4">
        <v>44763</v>
      </c>
      <c r="G327" s="8"/>
      <c r="H327" s="5">
        <v>93.6</v>
      </c>
      <c r="I327" s="3" t="s">
        <v>22</v>
      </c>
      <c r="J327" s="4">
        <v>44774</v>
      </c>
      <c r="K327" s="4">
        <v>44834</v>
      </c>
      <c r="L327" s="22">
        <f t="shared" si="36"/>
        <v>4</v>
      </c>
      <c r="M327" s="23">
        <f t="shared" si="33"/>
        <v>64</v>
      </c>
      <c r="N327" s="44">
        <v>90</v>
      </c>
      <c r="O327" s="26">
        <f t="shared" si="34"/>
        <v>360</v>
      </c>
      <c r="P327" s="26">
        <f t="shared" si="35"/>
        <v>5760</v>
      </c>
      <c r="Q327" s="3" t="s">
        <v>23</v>
      </c>
      <c r="R327" s="4">
        <v>44838</v>
      </c>
      <c r="S327" s="3" t="s">
        <v>1688</v>
      </c>
      <c r="T327" s="6" t="s">
        <v>44</v>
      </c>
    </row>
    <row r="328" spans="1:20" ht="33.75" x14ac:dyDescent="0.25">
      <c r="A328" s="3" t="s">
        <v>1689</v>
      </c>
      <c r="B328" s="3" t="s">
        <v>1581</v>
      </c>
      <c r="C328" s="3" t="s">
        <v>1582</v>
      </c>
      <c r="D328" s="3" t="s">
        <v>19</v>
      </c>
      <c r="E328" s="3" t="s">
        <v>1690</v>
      </c>
      <c r="F328" s="4">
        <v>44770</v>
      </c>
      <c r="G328" s="8"/>
      <c r="H328" s="5">
        <v>195.2</v>
      </c>
      <c r="I328" s="3" t="s">
        <v>22</v>
      </c>
      <c r="J328" s="4">
        <v>44774</v>
      </c>
      <c r="K328" s="4">
        <v>44834</v>
      </c>
      <c r="L328" s="22">
        <f t="shared" si="36"/>
        <v>11</v>
      </c>
      <c r="M328" s="23">
        <f t="shared" si="33"/>
        <v>71</v>
      </c>
      <c r="N328" s="44">
        <v>160</v>
      </c>
      <c r="O328" s="26">
        <f t="shared" si="34"/>
        <v>1760</v>
      </c>
      <c r="P328" s="26">
        <f t="shared" si="35"/>
        <v>11360</v>
      </c>
      <c r="Q328" s="3" t="s">
        <v>23</v>
      </c>
      <c r="R328" s="4">
        <v>44845</v>
      </c>
      <c r="S328" s="3" t="s">
        <v>1584</v>
      </c>
      <c r="T328" s="6" t="s">
        <v>44</v>
      </c>
    </row>
    <row r="329" spans="1:20" ht="33.75" x14ac:dyDescent="0.25">
      <c r="A329" s="3" t="s">
        <v>1691</v>
      </c>
      <c r="B329" s="3" t="s">
        <v>1524</v>
      </c>
      <c r="C329" s="3" t="s">
        <v>1525</v>
      </c>
      <c r="D329" s="3" t="s">
        <v>19</v>
      </c>
      <c r="E329" s="3" t="s">
        <v>1692</v>
      </c>
      <c r="F329" s="4">
        <v>44770</v>
      </c>
      <c r="G329" s="8"/>
      <c r="H329" s="5">
        <v>2271.46</v>
      </c>
      <c r="I329" s="3" t="s">
        <v>22</v>
      </c>
      <c r="J329" s="4">
        <v>44774</v>
      </c>
      <c r="K329" s="4">
        <v>44834</v>
      </c>
      <c r="L329" s="22">
        <f t="shared" si="36"/>
        <v>4</v>
      </c>
      <c r="M329" s="23">
        <f t="shared" si="33"/>
        <v>64</v>
      </c>
      <c r="N329" s="44">
        <v>2064.96</v>
      </c>
      <c r="O329" s="26">
        <f t="shared" si="34"/>
        <v>8259.84</v>
      </c>
      <c r="P329" s="26">
        <f t="shared" si="35"/>
        <v>132157.44</v>
      </c>
      <c r="Q329" s="3" t="s">
        <v>23</v>
      </c>
      <c r="R329" s="4">
        <v>44838</v>
      </c>
      <c r="S329" s="3" t="s">
        <v>1527</v>
      </c>
      <c r="T329" s="6" t="s">
        <v>44</v>
      </c>
    </row>
    <row r="330" spans="1:20" ht="33.75" x14ac:dyDescent="0.25">
      <c r="A330" s="3" t="s">
        <v>1693</v>
      </c>
      <c r="B330" s="3" t="s">
        <v>1524</v>
      </c>
      <c r="C330" s="3" t="s">
        <v>1525</v>
      </c>
      <c r="D330" s="3" t="s">
        <v>19</v>
      </c>
      <c r="E330" s="3" t="s">
        <v>1694</v>
      </c>
      <c r="F330" s="4">
        <v>44770</v>
      </c>
      <c r="G330" s="3" t="s">
        <v>1695</v>
      </c>
      <c r="H330" s="5">
        <v>2271.46</v>
      </c>
      <c r="I330" s="3" t="s">
        <v>22</v>
      </c>
      <c r="J330" s="4">
        <v>44774</v>
      </c>
      <c r="K330" s="4">
        <v>44834</v>
      </c>
      <c r="L330" s="22">
        <v>0</v>
      </c>
      <c r="M330" s="23">
        <f t="shared" si="33"/>
        <v>60</v>
      </c>
      <c r="N330" s="44">
        <v>2064.96</v>
      </c>
      <c r="O330" s="26">
        <f t="shared" si="34"/>
        <v>0</v>
      </c>
      <c r="P330" s="26">
        <f t="shared" si="35"/>
        <v>123897.60000000001</v>
      </c>
      <c r="Q330" s="3" t="s">
        <v>23</v>
      </c>
      <c r="R330" s="4">
        <v>44880</v>
      </c>
      <c r="S330" s="3" t="s">
        <v>1696</v>
      </c>
      <c r="T330" s="6" t="s">
        <v>44</v>
      </c>
    </row>
    <row r="331" spans="1:20" ht="33.75" x14ac:dyDescent="0.25">
      <c r="A331" s="3" t="s">
        <v>1697</v>
      </c>
      <c r="B331" s="3" t="s">
        <v>1524</v>
      </c>
      <c r="C331" s="3" t="s">
        <v>1525</v>
      </c>
      <c r="D331" s="3" t="s">
        <v>19</v>
      </c>
      <c r="E331" s="3" t="s">
        <v>1698</v>
      </c>
      <c r="F331" s="4">
        <v>44770</v>
      </c>
      <c r="G331" s="8"/>
      <c r="H331" s="5">
        <v>35.49</v>
      </c>
      <c r="I331" s="3" t="s">
        <v>22</v>
      </c>
      <c r="J331" s="4">
        <v>44774</v>
      </c>
      <c r="K331" s="4">
        <v>44834</v>
      </c>
      <c r="L331" s="22">
        <f t="shared" ref="L331:L359" si="37">R331-K331</f>
        <v>4</v>
      </c>
      <c r="M331" s="23">
        <f t="shared" si="33"/>
        <v>64</v>
      </c>
      <c r="N331" s="44">
        <v>32.26</v>
      </c>
      <c r="O331" s="26">
        <f t="shared" si="34"/>
        <v>129.04</v>
      </c>
      <c r="P331" s="26">
        <f t="shared" si="35"/>
        <v>2064.64</v>
      </c>
      <c r="Q331" s="3" t="s">
        <v>23</v>
      </c>
      <c r="R331" s="4">
        <v>44838</v>
      </c>
      <c r="S331" s="3" t="s">
        <v>1527</v>
      </c>
      <c r="T331" s="6" t="s">
        <v>44</v>
      </c>
    </row>
    <row r="332" spans="1:20" ht="33.75" x14ac:dyDescent="0.25">
      <c r="A332" s="3" t="s">
        <v>1699</v>
      </c>
      <c r="B332" s="3" t="s">
        <v>1524</v>
      </c>
      <c r="C332" s="3" t="s">
        <v>1525</v>
      </c>
      <c r="D332" s="3" t="s">
        <v>19</v>
      </c>
      <c r="E332" s="3" t="s">
        <v>1700</v>
      </c>
      <c r="F332" s="4">
        <v>44770</v>
      </c>
      <c r="G332" s="8"/>
      <c r="H332" s="5">
        <v>144.61000000000001</v>
      </c>
      <c r="I332" s="3" t="s">
        <v>22</v>
      </c>
      <c r="J332" s="4">
        <v>44774</v>
      </c>
      <c r="K332" s="4">
        <v>44834</v>
      </c>
      <c r="L332" s="22">
        <f t="shared" si="37"/>
        <v>4</v>
      </c>
      <c r="M332" s="23">
        <f t="shared" si="33"/>
        <v>64</v>
      </c>
      <c r="N332" s="44">
        <v>131.46</v>
      </c>
      <c r="O332" s="26">
        <f t="shared" si="34"/>
        <v>525.84</v>
      </c>
      <c r="P332" s="26">
        <f t="shared" si="35"/>
        <v>8413.44</v>
      </c>
      <c r="Q332" s="3" t="s">
        <v>23</v>
      </c>
      <c r="R332" s="4">
        <v>44838</v>
      </c>
      <c r="S332" s="3" t="s">
        <v>1527</v>
      </c>
      <c r="T332" s="6" t="s">
        <v>44</v>
      </c>
    </row>
    <row r="333" spans="1:20" ht="33.75" x14ac:dyDescent="0.25">
      <c r="A333" s="3" t="s">
        <v>1701</v>
      </c>
      <c r="B333" s="3" t="s">
        <v>1552</v>
      </c>
      <c r="C333" s="3" t="s">
        <v>1553</v>
      </c>
      <c r="D333" s="3" t="s">
        <v>19</v>
      </c>
      <c r="E333" s="3" t="s">
        <v>1702</v>
      </c>
      <c r="F333" s="4">
        <v>44770</v>
      </c>
      <c r="G333" s="8"/>
      <c r="H333" s="7">
        <v>1716</v>
      </c>
      <c r="I333" s="3" t="s">
        <v>22</v>
      </c>
      <c r="J333" s="4">
        <v>44774</v>
      </c>
      <c r="K333" s="4">
        <v>44834</v>
      </c>
      <c r="L333" s="22">
        <f t="shared" si="37"/>
        <v>4</v>
      </c>
      <c r="M333" s="23">
        <f t="shared" si="33"/>
        <v>64</v>
      </c>
      <c r="N333" s="44">
        <v>1560</v>
      </c>
      <c r="O333" s="26">
        <f t="shared" si="34"/>
        <v>6240</v>
      </c>
      <c r="P333" s="26">
        <f t="shared" si="35"/>
        <v>99840</v>
      </c>
      <c r="Q333" s="3" t="s">
        <v>23</v>
      </c>
      <c r="R333" s="4">
        <v>44838</v>
      </c>
      <c r="S333" s="3" t="s">
        <v>1555</v>
      </c>
      <c r="T333" s="6" t="s">
        <v>44</v>
      </c>
    </row>
    <row r="334" spans="1:20" ht="33.75" x14ac:dyDescent="0.25">
      <c r="A334" s="3" t="s">
        <v>1703</v>
      </c>
      <c r="B334" s="3" t="s">
        <v>1557</v>
      </c>
      <c r="C334" s="3" t="s">
        <v>1558</v>
      </c>
      <c r="D334" s="3" t="s">
        <v>19</v>
      </c>
      <c r="E334" s="3" t="s">
        <v>1704</v>
      </c>
      <c r="F334" s="4">
        <v>44770</v>
      </c>
      <c r="G334" s="3" t="s">
        <v>1504</v>
      </c>
      <c r="H334" s="5">
        <v>6.3</v>
      </c>
      <c r="I334" s="3" t="s">
        <v>22</v>
      </c>
      <c r="J334" s="4">
        <v>44774</v>
      </c>
      <c r="K334" s="4">
        <v>44834</v>
      </c>
      <c r="L334" s="22">
        <f t="shared" si="37"/>
        <v>6</v>
      </c>
      <c r="M334" s="23">
        <f t="shared" si="33"/>
        <v>66</v>
      </c>
      <c r="N334" s="44">
        <v>6</v>
      </c>
      <c r="O334" s="26">
        <f t="shared" si="34"/>
        <v>36</v>
      </c>
      <c r="P334" s="26">
        <f t="shared" si="35"/>
        <v>396</v>
      </c>
      <c r="Q334" s="3" t="s">
        <v>23</v>
      </c>
      <c r="R334" s="4">
        <v>44840</v>
      </c>
      <c r="S334" s="3" t="s">
        <v>1560</v>
      </c>
      <c r="T334" s="6" t="s">
        <v>44</v>
      </c>
    </row>
    <row r="335" spans="1:20" ht="33.75" x14ac:dyDescent="0.25">
      <c r="A335" s="3" t="s">
        <v>1705</v>
      </c>
      <c r="B335" s="3" t="s">
        <v>1485</v>
      </c>
      <c r="C335" s="3" t="s">
        <v>1486</v>
      </c>
      <c r="D335" s="3" t="s">
        <v>19</v>
      </c>
      <c r="E335" s="3" t="s">
        <v>1706</v>
      </c>
      <c r="F335" s="4">
        <v>44770</v>
      </c>
      <c r="G335" s="8"/>
      <c r="H335" s="5">
        <v>1219.8</v>
      </c>
      <c r="I335" s="3" t="s">
        <v>22</v>
      </c>
      <c r="J335" s="4">
        <v>44774</v>
      </c>
      <c r="K335" s="4">
        <v>44834</v>
      </c>
      <c r="L335" s="22">
        <f t="shared" si="37"/>
        <v>4</v>
      </c>
      <c r="M335" s="23">
        <f t="shared" si="33"/>
        <v>64</v>
      </c>
      <c r="N335" s="44">
        <v>1108.9100000000001</v>
      </c>
      <c r="O335" s="26">
        <f t="shared" si="34"/>
        <v>4435.6400000000003</v>
      </c>
      <c r="P335" s="26">
        <f t="shared" si="35"/>
        <v>70970.240000000005</v>
      </c>
      <c r="Q335" s="3" t="s">
        <v>23</v>
      </c>
      <c r="R335" s="4">
        <v>44838</v>
      </c>
      <c r="S335" s="3" t="s">
        <v>1535</v>
      </c>
      <c r="T335" s="6" t="s">
        <v>44</v>
      </c>
    </row>
    <row r="336" spans="1:20" ht="33.75" x14ac:dyDescent="0.25">
      <c r="A336" s="3" t="s">
        <v>1707</v>
      </c>
      <c r="B336" s="3" t="s">
        <v>1476</v>
      </c>
      <c r="C336" s="3" t="s">
        <v>1477</v>
      </c>
      <c r="D336" s="3" t="s">
        <v>19</v>
      </c>
      <c r="E336" s="3" t="s">
        <v>1708</v>
      </c>
      <c r="F336" s="4">
        <v>44770</v>
      </c>
      <c r="G336" s="8"/>
      <c r="H336" s="5">
        <v>1573.8</v>
      </c>
      <c r="I336" s="3" t="s">
        <v>22</v>
      </c>
      <c r="J336" s="4">
        <v>44774</v>
      </c>
      <c r="K336" s="4">
        <v>44834</v>
      </c>
      <c r="L336" s="22">
        <f t="shared" si="37"/>
        <v>6</v>
      </c>
      <c r="M336" s="23">
        <f t="shared" si="33"/>
        <v>66</v>
      </c>
      <c r="N336" s="44">
        <v>1290</v>
      </c>
      <c r="O336" s="26">
        <f t="shared" si="34"/>
        <v>7740</v>
      </c>
      <c r="P336" s="26">
        <f t="shared" si="35"/>
        <v>85140</v>
      </c>
      <c r="Q336" s="3" t="s">
        <v>23</v>
      </c>
      <c r="R336" s="4">
        <v>44840</v>
      </c>
      <c r="S336" s="3" t="s">
        <v>1480</v>
      </c>
      <c r="T336" s="6" t="s">
        <v>44</v>
      </c>
    </row>
    <row r="337" spans="1:20" ht="33.75" x14ac:dyDescent="0.25">
      <c r="A337" s="3" t="s">
        <v>1709</v>
      </c>
      <c r="B337" s="3" t="s">
        <v>1490</v>
      </c>
      <c r="C337" s="3" t="s">
        <v>1491</v>
      </c>
      <c r="D337" s="3" t="s">
        <v>19</v>
      </c>
      <c r="E337" s="3" t="s">
        <v>1710</v>
      </c>
      <c r="F337" s="4">
        <v>44770</v>
      </c>
      <c r="G337" s="8"/>
      <c r="H337" s="5">
        <v>24.4</v>
      </c>
      <c r="I337" s="3" t="s">
        <v>22</v>
      </c>
      <c r="J337" s="4">
        <v>44774</v>
      </c>
      <c r="K337" s="4">
        <v>44834</v>
      </c>
      <c r="L337" s="22">
        <f t="shared" si="37"/>
        <v>7</v>
      </c>
      <c r="M337" s="23">
        <f t="shared" si="33"/>
        <v>67</v>
      </c>
      <c r="N337" s="44">
        <v>20</v>
      </c>
      <c r="O337" s="26">
        <f t="shared" si="34"/>
        <v>140</v>
      </c>
      <c r="P337" s="26">
        <f t="shared" si="35"/>
        <v>1340</v>
      </c>
      <c r="Q337" s="3" t="s">
        <v>23</v>
      </c>
      <c r="R337" s="4">
        <v>44841</v>
      </c>
      <c r="S337" s="3" t="s">
        <v>1493</v>
      </c>
      <c r="T337" s="6" t="s">
        <v>44</v>
      </c>
    </row>
    <row r="338" spans="1:20" ht="33.75" x14ac:dyDescent="0.25">
      <c r="A338" s="3" t="s">
        <v>1711</v>
      </c>
      <c r="B338" s="3" t="s">
        <v>1524</v>
      </c>
      <c r="C338" s="3" t="s">
        <v>1525</v>
      </c>
      <c r="D338" s="3" t="s">
        <v>19</v>
      </c>
      <c r="E338" s="3" t="s">
        <v>1712</v>
      </c>
      <c r="F338" s="4">
        <v>44770</v>
      </c>
      <c r="G338" s="8"/>
      <c r="H338" s="5">
        <v>0.55000000000000004</v>
      </c>
      <c r="I338" s="3" t="s">
        <v>22</v>
      </c>
      <c r="J338" s="4">
        <v>44774</v>
      </c>
      <c r="K338" s="4">
        <v>44834</v>
      </c>
      <c r="L338" s="22">
        <f t="shared" si="37"/>
        <v>4</v>
      </c>
      <c r="M338" s="23">
        <f t="shared" si="33"/>
        <v>64</v>
      </c>
      <c r="N338" s="44">
        <v>0.5</v>
      </c>
      <c r="O338" s="26">
        <f t="shared" si="34"/>
        <v>2</v>
      </c>
      <c r="P338" s="26">
        <f t="shared" si="35"/>
        <v>32</v>
      </c>
      <c r="Q338" s="3" t="s">
        <v>23</v>
      </c>
      <c r="R338" s="4">
        <v>44838</v>
      </c>
      <c r="S338" s="3" t="s">
        <v>1527</v>
      </c>
      <c r="T338" s="6" t="s">
        <v>44</v>
      </c>
    </row>
    <row r="339" spans="1:20" ht="33.75" x14ac:dyDescent="0.25">
      <c r="A339" s="3" t="s">
        <v>1713</v>
      </c>
      <c r="B339" s="3" t="s">
        <v>1524</v>
      </c>
      <c r="C339" s="3" t="s">
        <v>1525</v>
      </c>
      <c r="D339" s="3" t="s">
        <v>19</v>
      </c>
      <c r="E339" s="3" t="s">
        <v>1714</v>
      </c>
      <c r="F339" s="4">
        <v>44770</v>
      </c>
      <c r="G339" s="8"/>
      <c r="H339" s="5">
        <v>33.36</v>
      </c>
      <c r="I339" s="3" t="s">
        <v>22</v>
      </c>
      <c r="J339" s="4">
        <v>44774</v>
      </c>
      <c r="K339" s="4">
        <v>44834</v>
      </c>
      <c r="L339" s="22">
        <f t="shared" si="37"/>
        <v>12</v>
      </c>
      <c r="M339" s="23">
        <f t="shared" si="33"/>
        <v>72</v>
      </c>
      <c r="N339" s="44">
        <v>30.33</v>
      </c>
      <c r="O339" s="26">
        <f t="shared" si="34"/>
        <v>363.96</v>
      </c>
      <c r="P339" s="26">
        <f t="shared" si="35"/>
        <v>2183.7599999999998</v>
      </c>
      <c r="Q339" s="3" t="s">
        <v>23</v>
      </c>
      <c r="R339" s="4">
        <v>44846</v>
      </c>
      <c r="S339" s="3" t="s">
        <v>1715</v>
      </c>
      <c r="T339" s="6" t="s">
        <v>44</v>
      </c>
    </row>
    <row r="340" spans="1:20" ht="33.75" x14ac:dyDescent="0.25">
      <c r="A340" s="3" t="s">
        <v>1716</v>
      </c>
      <c r="B340" s="3" t="s">
        <v>1717</v>
      </c>
      <c r="C340" s="3" t="s">
        <v>1718</v>
      </c>
      <c r="D340" s="3" t="s">
        <v>19</v>
      </c>
      <c r="E340" s="3" t="s">
        <v>1719</v>
      </c>
      <c r="F340" s="4">
        <v>44770</v>
      </c>
      <c r="G340" s="8"/>
      <c r="H340" s="5">
        <v>143.65</v>
      </c>
      <c r="I340" s="3" t="s">
        <v>22</v>
      </c>
      <c r="J340" s="4">
        <v>44774</v>
      </c>
      <c r="K340" s="4">
        <v>44834</v>
      </c>
      <c r="L340" s="22">
        <f t="shared" si="37"/>
        <v>11</v>
      </c>
      <c r="M340" s="23">
        <f t="shared" si="33"/>
        <v>71</v>
      </c>
      <c r="N340" s="44">
        <v>130.59</v>
      </c>
      <c r="O340" s="26">
        <f t="shared" si="34"/>
        <v>1436.49</v>
      </c>
      <c r="P340" s="26">
        <f t="shared" si="35"/>
        <v>9271.89</v>
      </c>
      <c r="Q340" s="3" t="s">
        <v>23</v>
      </c>
      <c r="R340" s="4">
        <v>44845</v>
      </c>
      <c r="S340" s="3" t="s">
        <v>1720</v>
      </c>
      <c r="T340" s="6" t="s">
        <v>44</v>
      </c>
    </row>
    <row r="341" spans="1:20" ht="33.75" x14ac:dyDescent="0.25">
      <c r="A341" s="3" t="s">
        <v>1721</v>
      </c>
      <c r="B341" s="3" t="s">
        <v>53</v>
      </c>
      <c r="C341" s="3" t="s">
        <v>54</v>
      </c>
      <c r="D341" s="3" t="s">
        <v>19</v>
      </c>
      <c r="E341" s="3" t="s">
        <v>1722</v>
      </c>
      <c r="F341" s="4">
        <v>44770</v>
      </c>
      <c r="G341" s="8"/>
      <c r="H341" s="7">
        <v>2013</v>
      </c>
      <c r="I341" s="3" t="s">
        <v>22</v>
      </c>
      <c r="J341" s="4">
        <v>44774</v>
      </c>
      <c r="K341" s="4">
        <v>44834</v>
      </c>
      <c r="L341" s="22">
        <f t="shared" si="37"/>
        <v>6</v>
      </c>
      <c r="M341" s="23">
        <f t="shared" si="33"/>
        <v>66</v>
      </c>
      <c r="N341" s="44">
        <v>1650</v>
      </c>
      <c r="O341" s="26">
        <f t="shared" si="34"/>
        <v>9900</v>
      </c>
      <c r="P341" s="26">
        <f t="shared" si="35"/>
        <v>108900</v>
      </c>
      <c r="Q341" s="3" t="s">
        <v>23</v>
      </c>
      <c r="R341" s="4">
        <v>44840</v>
      </c>
      <c r="S341" s="3" t="s">
        <v>1501</v>
      </c>
      <c r="T341" s="6" t="s">
        <v>44</v>
      </c>
    </row>
    <row r="342" spans="1:20" ht="33.75" x14ac:dyDescent="0.25">
      <c r="A342" s="3" t="s">
        <v>1723</v>
      </c>
      <c r="B342" s="3" t="s">
        <v>53</v>
      </c>
      <c r="C342" s="3" t="s">
        <v>54</v>
      </c>
      <c r="D342" s="3" t="s">
        <v>19</v>
      </c>
      <c r="E342" s="3" t="s">
        <v>1724</v>
      </c>
      <c r="F342" s="4">
        <v>44770</v>
      </c>
      <c r="G342" s="8"/>
      <c r="H342" s="5">
        <v>1976.4</v>
      </c>
      <c r="I342" s="3" t="s">
        <v>22</v>
      </c>
      <c r="J342" s="4">
        <v>44774</v>
      </c>
      <c r="K342" s="4">
        <v>44834</v>
      </c>
      <c r="L342" s="22">
        <f t="shared" si="37"/>
        <v>6</v>
      </c>
      <c r="M342" s="23">
        <f t="shared" si="33"/>
        <v>66</v>
      </c>
      <c r="N342" s="44">
        <v>1620</v>
      </c>
      <c r="O342" s="26">
        <f t="shared" si="34"/>
        <v>9720</v>
      </c>
      <c r="P342" s="26">
        <f t="shared" si="35"/>
        <v>106920</v>
      </c>
      <c r="Q342" s="3" t="s">
        <v>23</v>
      </c>
      <c r="R342" s="4">
        <v>44840</v>
      </c>
      <c r="S342" s="3" t="s">
        <v>1501</v>
      </c>
      <c r="T342" s="6" t="s">
        <v>44</v>
      </c>
    </row>
    <row r="343" spans="1:20" ht="33.75" x14ac:dyDescent="0.25">
      <c r="A343" s="3" t="s">
        <v>1725</v>
      </c>
      <c r="B343" s="3" t="s">
        <v>1485</v>
      </c>
      <c r="C343" s="3" t="s">
        <v>1486</v>
      </c>
      <c r="D343" s="3" t="s">
        <v>19</v>
      </c>
      <c r="E343" s="3" t="s">
        <v>1726</v>
      </c>
      <c r="F343" s="4">
        <v>44770</v>
      </c>
      <c r="G343" s="8"/>
      <c r="H343" s="5">
        <v>19047.599999999999</v>
      </c>
      <c r="I343" s="3" t="s">
        <v>22</v>
      </c>
      <c r="J343" s="4">
        <v>44774</v>
      </c>
      <c r="K343" s="4">
        <v>44834</v>
      </c>
      <c r="L343" s="22">
        <f t="shared" si="37"/>
        <v>6</v>
      </c>
      <c r="M343" s="23">
        <f t="shared" si="33"/>
        <v>66</v>
      </c>
      <c r="N343" s="44">
        <v>17316</v>
      </c>
      <c r="O343" s="26">
        <f t="shared" si="34"/>
        <v>103896</v>
      </c>
      <c r="P343" s="26">
        <f t="shared" si="35"/>
        <v>1142856</v>
      </c>
      <c r="Q343" s="3" t="s">
        <v>23</v>
      </c>
      <c r="R343" s="4">
        <v>44840</v>
      </c>
      <c r="S343" s="3" t="s">
        <v>1727</v>
      </c>
      <c r="T343" s="6" t="s">
        <v>44</v>
      </c>
    </row>
    <row r="344" spans="1:20" ht="33.75" x14ac:dyDescent="0.25">
      <c r="A344" s="3" t="s">
        <v>1728</v>
      </c>
      <c r="B344" s="3" t="s">
        <v>1485</v>
      </c>
      <c r="C344" s="3" t="s">
        <v>1486</v>
      </c>
      <c r="D344" s="3" t="s">
        <v>19</v>
      </c>
      <c r="E344" s="3" t="s">
        <v>1729</v>
      </c>
      <c r="F344" s="4">
        <v>44770</v>
      </c>
      <c r="G344" s="8"/>
      <c r="H344" s="5">
        <v>2505.8000000000002</v>
      </c>
      <c r="I344" s="3" t="s">
        <v>22</v>
      </c>
      <c r="J344" s="4">
        <v>44774</v>
      </c>
      <c r="K344" s="4">
        <v>44834</v>
      </c>
      <c r="L344" s="22">
        <f t="shared" si="37"/>
        <v>4</v>
      </c>
      <c r="M344" s="23">
        <f t="shared" si="33"/>
        <v>64</v>
      </c>
      <c r="N344" s="44">
        <v>2278</v>
      </c>
      <c r="O344" s="26">
        <f t="shared" si="34"/>
        <v>9112</v>
      </c>
      <c r="P344" s="26">
        <f t="shared" si="35"/>
        <v>145792</v>
      </c>
      <c r="Q344" s="3" t="s">
        <v>23</v>
      </c>
      <c r="R344" s="4">
        <v>44838</v>
      </c>
      <c r="S344" s="3" t="s">
        <v>1535</v>
      </c>
      <c r="T344" s="6" t="s">
        <v>44</v>
      </c>
    </row>
    <row r="345" spans="1:20" ht="33.75" x14ac:dyDescent="0.25">
      <c r="A345" s="3" t="s">
        <v>1730</v>
      </c>
      <c r="B345" s="3" t="s">
        <v>53</v>
      </c>
      <c r="C345" s="3" t="s">
        <v>54</v>
      </c>
      <c r="D345" s="3" t="s">
        <v>19</v>
      </c>
      <c r="E345" s="3" t="s">
        <v>1731</v>
      </c>
      <c r="F345" s="4">
        <v>44771</v>
      </c>
      <c r="G345" s="8"/>
      <c r="H345" s="5">
        <v>525.28</v>
      </c>
      <c r="I345" s="3" t="s">
        <v>22</v>
      </c>
      <c r="J345" s="4">
        <v>44775</v>
      </c>
      <c r="K345" s="4">
        <v>44835</v>
      </c>
      <c r="L345" s="22">
        <f t="shared" si="37"/>
        <v>5</v>
      </c>
      <c r="M345" s="23">
        <f t="shared" si="33"/>
        <v>65</v>
      </c>
      <c r="N345" s="44">
        <v>430.56</v>
      </c>
      <c r="O345" s="26">
        <f t="shared" si="34"/>
        <v>2152.8000000000002</v>
      </c>
      <c r="P345" s="26">
        <f t="shared" si="35"/>
        <v>27986.400000000001</v>
      </c>
      <c r="Q345" s="3" t="s">
        <v>23</v>
      </c>
      <c r="R345" s="4">
        <v>44840</v>
      </c>
      <c r="S345" s="3" t="s">
        <v>1501</v>
      </c>
      <c r="T345" s="6" t="s">
        <v>44</v>
      </c>
    </row>
    <row r="346" spans="1:20" ht="33.75" x14ac:dyDescent="0.25">
      <c r="A346" s="3" t="s">
        <v>1732</v>
      </c>
      <c r="B346" s="3" t="s">
        <v>1557</v>
      </c>
      <c r="C346" s="3" t="s">
        <v>1558</v>
      </c>
      <c r="D346" s="3" t="s">
        <v>19</v>
      </c>
      <c r="E346" s="3" t="s">
        <v>1733</v>
      </c>
      <c r="F346" s="4">
        <v>44771</v>
      </c>
      <c r="G346" s="8"/>
      <c r="H346" s="5">
        <v>110.28</v>
      </c>
      <c r="I346" s="3" t="s">
        <v>22</v>
      </c>
      <c r="J346" s="4">
        <v>44775</v>
      </c>
      <c r="K346" s="4">
        <v>44835</v>
      </c>
      <c r="L346" s="22">
        <f t="shared" si="37"/>
        <v>11</v>
      </c>
      <c r="M346" s="23">
        <f t="shared" si="33"/>
        <v>71</v>
      </c>
      <c r="N346" s="44">
        <v>90.39</v>
      </c>
      <c r="O346" s="26">
        <f t="shared" si="34"/>
        <v>994.29</v>
      </c>
      <c r="P346" s="26">
        <f t="shared" si="35"/>
        <v>6417.69</v>
      </c>
      <c r="Q346" s="3" t="s">
        <v>23</v>
      </c>
      <c r="R346" s="4">
        <v>44846</v>
      </c>
      <c r="S346" s="3" t="s">
        <v>1734</v>
      </c>
      <c r="T346" s="6" t="s">
        <v>44</v>
      </c>
    </row>
    <row r="347" spans="1:20" ht="33.75" x14ac:dyDescent="0.25">
      <c r="A347" s="3" t="s">
        <v>1735</v>
      </c>
      <c r="B347" s="3" t="s">
        <v>810</v>
      </c>
      <c r="C347" s="3" t="s">
        <v>811</v>
      </c>
      <c r="D347" s="3" t="s">
        <v>19</v>
      </c>
      <c r="E347" s="3" t="s">
        <v>1736</v>
      </c>
      <c r="F347" s="4">
        <v>44771</v>
      </c>
      <c r="G347" s="8"/>
      <c r="H347" s="5">
        <v>422.51</v>
      </c>
      <c r="I347" s="3" t="s">
        <v>22</v>
      </c>
      <c r="J347" s="4">
        <v>44775</v>
      </c>
      <c r="K347" s="4">
        <v>44835</v>
      </c>
      <c r="L347" s="22">
        <f t="shared" si="37"/>
        <v>3</v>
      </c>
      <c r="M347" s="23">
        <f t="shared" si="33"/>
        <v>63</v>
      </c>
      <c r="N347" s="44">
        <v>346.32</v>
      </c>
      <c r="O347" s="26">
        <f t="shared" si="34"/>
        <v>1038.96</v>
      </c>
      <c r="P347" s="26">
        <f t="shared" si="35"/>
        <v>21818.16</v>
      </c>
      <c r="Q347" s="3" t="s">
        <v>23</v>
      </c>
      <c r="R347" s="4">
        <v>44838</v>
      </c>
      <c r="S347" s="3" t="s">
        <v>814</v>
      </c>
      <c r="T347" s="6" t="s">
        <v>44</v>
      </c>
    </row>
    <row r="348" spans="1:20" ht="33.75" x14ac:dyDescent="0.25">
      <c r="A348" s="3" t="s">
        <v>1737</v>
      </c>
      <c r="B348" s="3" t="s">
        <v>1620</v>
      </c>
      <c r="C348" s="3" t="s">
        <v>1621</v>
      </c>
      <c r="D348" s="3" t="s">
        <v>19</v>
      </c>
      <c r="E348" s="3" t="s">
        <v>1738</v>
      </c>
      <c r="F348" s="4">
        <v>44771</v>
      </c>
      <c r="G348" s="8"/>
      <c r="H348" s="5">
        <v>115.9</v>
      </c>
      <c r="I348" s="3" t="s">
        <v>22</v>
      </c>
      <c r="J348" s="4">
        <v>44775</v>
      </c>
      <c r="K348" s="4">
        <v>44835</v>
      </c>
      <c r="L348" s="22">
        <f t="shared" si="37"/>
        <v>10</v>
      </c>
      <c r="M348" s="23">
        <f t="shared" si="33"/>
        <v>70</v>
      </c>
      <c r="N348" s="44">
        <v>95</v>
      </c>
      <c r="O348" s="26">
        <f t="shared" si="34"/>
        <v>950</v>
      </c>
      <c r="P348" s="26">
        <f t="shared" si="35"/>
        <v>6650</v>
      </c>
      <c r="Q348" s="3" t="s">
        <v>23</v>
      </c>
      <c r="R348" s="4">
        <v>44845</v>
      </c>
      <c r="S348" s="3" t="s">
        <v>1739</v>
      </c>
      <c r="T348" s="6" t="s">
        <v>44</v>
      </c>
    </row>
    <row r="349" spans="1:20" ht="33.75" x14ac:dyDescent="0.25">
      <c r="A349" s="3" t="s">
        <v>1740</v>
      </c>
      <c r="B349" s="3" t="s">
        <v>1741</v>
      </c>
      <c r="C349" s="3" t="s">
        <v>1742</v>
      </c>
      <c r="D349" s="3" t="s">
        <v>19</v>
      </c>
      <c r="E349" s="3" t="s">
        <v>1743</v>
      </c>
      <c r="F349" s="4">
        <v>44771</v>
      </c>
      <c r="G349" s="8"/>
      <c r="H349" s="5">
        <v>52.87</v>
      </c>
      <c r="I349" s="3" t="s">
        <v>22</v>
      </c>
      <c r="J349" s="4">
        <v>44775</v>
      </c>
      <c r="K349" s="4">
        <v>44835</v>
      </c>
      <c r="L349" s="22">
        <f t="shared" si="37"/>
        <v>10</v>
      </c>
      <c r="M349" s="23">
        <f t="shared" si="33"/>
        <v>70</v>
      </c>
      <c r="N349" s="44">
        <v>43.34</v>
      </c>
      <c r="O349" s="26">
        <f t="shared" si="34"/>
        <v>433.40000000000003</v>
      </c>
      <c r="P349" s="26">
        <f t="shared" si="35"/>
        <v>3033.8</v>
      </c>
      <c r="Q349" s="3" t="s">
        <v>23</v>
      </c>
      <c r="R349" s="4">
        <v>44845</v>
      </c>
      <c r="S349" s="3" t="s">
        <v>1744</v>
      </c>
      <c r="T349" s="6" t="s">
        <v>44</v>
      </c>
    </row>
    <row r="350" spans="1:20" ht="33.75" x14ac:dyDescent="0.25">
      <c r="A350" s="3" t="s">
        <v>1745</v>
      </c>
      <c r="B350" s="3" t="s">
        <v>1038</v>
      </c>
      <c r="C350" s="3" t="s">
        <v>1039</v>
      </c>
      <c r="D350" s="3" t="s">
        <v>19</v>
      </c>
      <c r="E350" s="3" t="s">
        <v>1746</v>
      </c>
      <c r="F350" s="4">
        <v>44772</v>
      </c>
      <c r="G350" s="3" t="s">
        <v>1747</v>
      </c>
      <c r="H350" s="5">
        <v>492.62</v>
      </c>
      <c r="I350" s="3" t="s">
        <v>22</v>
      </c>
      <c r="J350" s="4">
        <v>44775</v>
      </c>
      <c r="K350" s="4">
        <v>44835</v>
      </c>
      <c r="L350" s="22">
        <f t="shared" si="37"/>
        <v>17</v>
      </c>
      <c r="M350" s="23">
        <f t="shared" si="33"/>
        <v>77</v>
      </c>
      <c r="N350" s="44">
        <v>403.79</v>
      </c>
      <c r="O350" s="26">
        <f t="shared" si="34"/>
        <v>6864.43</v>
      </c>
      <c r="P350" s="26">
        <f t="shared" si="35"/>
        <v>31091.83</v>
      </c>
      <c r="Q350" s="3" t="s">
        <v>23</v>
      </c>
      <c r="R350" s="4">
        <v>44852</v>
      </c>
      <c r="S350" s="3" t="s">
        <v>1042</v>
      </c>
      <c r="T350" s="6" t="s">
        <v>44</v>
      </c>
    </row>
    <row r="351" spans="1:20" ht="33.75" x14ac:dyDescent="0.25">
      <c r="A351" s="3" t="s">
        <v>1748</v>
      </c>
      <c r="B351" s="3" t="s">
        <v>1038</v>
      </c>
      <c r="C351" s="3" t="s">
        <v>1039</v>
      </c>
      <c r="D351" s="3" t="s">
        <v>19</v>
      </c>
      <c r="E351" s="3" t="s">
        <v>1749</v>
      </c>
      <c r="F351" s="4">
        <v>44772</v>
      </c>
      <c r="G351" s="3" t="s">
        <v>1750</v>
      </c>
      <c r="H351" s="5">
        <v>794.01</v>
      </c>
      <c r="I351" s="3" t="s">
        <v>22</v>
      </c>
      <c r="J351" s="4">
        <v>44775</v>
      </c>
      <c r="K351" s="4">
        <v>44835</v>
      </c>
      <c r="L351" s="22">
        <f t="shared" si="37"/>
        <v>17</v>
      </c>
      <c r="M351" s="23">
        <f t="shared" si="33"/>
        <v>77</v>
      </c>
      <c r="N351" s="44">
        <v>650.83000000000004</v>
      </c>
      <c r="O351" s="26">
        <f t="shared" si="34"/>
        <v>11064.11</v>
      </c>
      <c r="P351" s="26">
        <f t="shared" si="35"/>
        <v>50113.91</v>
      </c>
      <c r="Q351" s="3" t="s">
        <v>23</v>
      </c>
      <c r="R351" s="4">
        <v>44852</v>
      </c>
      <c r="S351" s="3" t="s">
        <v>1042</v>
      </c>
      <c r="T351" s="6" t="s">
        <v>44</v>
      </c>
    </row>
    <row r="352" spans="1:20" ht="33.75" x14ac:dyDescent="0.25">
      <c r="A352" s="3" t="s">
        <v>1751</v>
      </c>
      <c r="B352" s="3" t="s">
        <v>1005</v>
      </c>
      <c r="C352" s="3" t="s">
        <v>1006</v>
      </c>
      <c r="D352" s="3" t="s">
        <v>19</v>
      </c>
      <c r="E352" s="3" t="s">
        <v>1752</v>
      </c>
      <c r="F352" s="4">
        <v>44771</v>
      </c>
      <c r="G352" s="8"/>
      <c r="H352" s="5">
        <v>36.6</v>
      </c>
      <c r="I352" s="3" t="s">
        <v>22</v>
      </c>
      <c r="J352" s="4">
        <v>44775</v>
      </c>
      <c r="K352" s="4">
        <v>44835</v>
      </c>
      <c r="L352" s="22">
        <f t="shared" si="37"/>
        <v>11</v>
      </c>
      <c r="M352" s="23">
        <f t="shared" si="33"/>
        <v>71</v>
      </c>
      <c r="N352" s="44">
        <v>30</v>
      </c>
      <c r="O352" s="26">
        <f t="shared" si="34"/>
        <v>330</v>
      </c>
      <c r="P352" s="26">
        <f t="shared" si="35"/>
        <v>2130</v>
      </c>
      <c r="Q352" s="3" t="s">
        <v>23</v>
      </c>
      <c r="R352" s="4">
        <v>44846</v>
      </c>
      <c r="S352" s="3" t="s">
        <v>1008</v>
      </c>
      <c r="T352" s="6" t="s">
        <v>44</v>
      </c>
    </row>
    <row r="353" spans="1:20" ht="33.75" x14ac:dyDescent="0.25">
      <c r="A353" s="3" t="s">
        <v>1753</v>
      </c>
      <c r="B353" s="3" t="s">
        <v>1005</v>
      </c>
      <c r="C353" s="3" t="s">
        <v>1006</v>
      </c>
      <c r="D353" s="3" t="s">
        <v>19</v>
      </c>
      <c r="E353" s="3" t="s">
        <v>1754</v>
      </c>
      <c r="F353" s="4">
        <v>44771</v>
      </c>
      <c r="G353" s="8"/>
      <c r="H353" s="5">
        <v>707.6</v>
      </c>
      <c r="I353" s="3" t="s">
        <v>22</v>
      </c>
      <c r="J353" s="4">
        <v>44775</v>
      </c>
      <c r="K353" s="4">
        <v>44835</v>
      </c>
      <c r="L353" s="22">
        <f t="shared" si="37"/>
        <v>11</v>
      </c>
      <c r="M353" s="23">
        <f t="shared" si="33"/>
        <v>71</v>
      </c>
      <c r="N353" s="44">
        <v>580</v>
      </c>
      <c r="O353" s="26">
        <f t="shared" si="34"/>
        <v>6380</v>
      </c>
      <c r="P353" s="26">
        <f t="shared" si="35"/>
        <v>41180</v>
      </c>
      <c r="Q353" s="3" t="s">
        <v>23</v>
      </c>
      <c r="R353" s="4">
        <v>44846</v>
      </c>
      <c r="S353" s="3" t="s">
        <v>1008</v>
      </c>
      <c r="T353" s="6" t="s">
        <v>44</v>
      </c>
    </row>
    <row r="354" spans="1:20" ht="33.75" x14ac:dyDescent="0.25">
      <c r="A354" s="3" t="s">
        <v>1755</v>
      </c>
      <c r="B354" s="3" t="s">
        <v>1399</v>
      </c>
      <c r="C354" s="3" t="s">
        <v>1400</v>
      </c>
      <c r="D354" s="3" t="s">
        <v>19</v>
      </c>
      <c r="E354" s="3" t="s">
        <v>1756</v>
      </c>
      <c r="F354" s="4">
        <v>44770</v>
      </c>
      <c r="G354" s="8"/>
      <c r="H354" s="7">
        <v>915</v>
      </c>
      <c r="I354" s="3" t="s">
        <v>22</v>
      </c>
      <c r="J354" s="4">
        <v>44775</v>
      </c>
      <c r="K354" s="4">
        <v>44835</v>
      </c>
      <c r="L354" s="22">
        <f t="shared" si="37"/>
        <v>10</v>
      </c>
      <c r="M354" s="23">
        <f t="shared" si="33"/>
        <v>70</v>
      </c>
      <c r="N354" s="44">
        <v>750</v>
      </c>
      <c r="O354" s="26">
        <f t="shared" si="34"/>
        <v>7500</v>
      </c>
      <c r="P354" s="26">
        <f t="shared" si="35"/>
        <v>52500</v>
      </c>
      <c r="Q354" s="3" t="s">
        <v>23</v>
      </c>
      <c r="R354" s="4">
        <v>44845</v>
      </c>
      <c r="S354" s="3" t="s">
        <v>1757</v>
      </c>
      <c r="T354" s="6" t="s">
        <v>44</v>
      </c>
    </row>
    <row r="355" spans="1:20" ht="33.75" x14ac:dyDescent="0.25">
      <c r="A355" s="3" t="s">
        <v>1758</v>
      </c>
      <c r="B355" s="3" t="s">
        <v>1759</v>
      </c>
      <c r="C355" s="3" t="s">
        <v>1760</v>
      </c>
      <c r="D355" s="3" t="s">
        <v>19</v>
      </c>
      <c r="E355" s="3" t="s">
        <v>1761</v>
      </c>
      <c r="F355" s="4">
        <v>44771</v>
      </c>
      <c r="G355" s="8"/>
      <c r="H355" s="5">
        <v>497.76</v>
      </c>
      <c r="I355" s="3" t="s">
        <v>22</v>
      </c>
      <c r="J355" s="4">
        <v>44775</v>
      </c>
      <c r="K355" s="4">
        <v>44835</v>
      </c>
      <c r="L355" s="22">
        <f t="shared" si="37"/>
        <v>10</v>
      </c>
      <c r="M355" s="23">
        <f t="shared" si="33"/>
        <v>70</v>
      </c>
      <c r="N355" s="44">
        <v>408</v>
      </c>
      <c r="O355" s="26">
        <f t="shared" si="34"/>
        <v>4080</v>
      </c>
      <c r="P355" s="26">
        <f t="shared" si="35"/>
        <v>28560</v>
      </c>
      <c r="Q355" s="3" t="s">
        <v>23</v>
      </c>
      <c r="R355" s="4">
        <v>44845</v>
      </c>
      <c r="S355" s="3" t="s">
        <v>1762</v>
      </c>
      <c r="T355" s="6" t="s">
        <v>44</v>
      </c>
    </row>
    <row r="356" spans="1:20" ht="33.75" x14ac:dyDescent="0.25">
      <c r="A356" s="3" t="s">
        <v>1763</v>
      </c>
      <c r="B356" s="3" t="s">
        <v>1557</v>
      </c>
      <c r="C356" s="3" t="s">
        <v>1558</v>
      </c>
      <c r="D356" s="3" t="s">
        <v>19</v>
      </c>
      <c r="E356" s="3" t="s">
        <v>1764</v>
      </c>
      <c r="F356" s="4">
        <v>44771</v>
      </c>
      <c r="G356" s="8"/>
      <c r="H356" s="5">
        <v>3777.12</v>
      </c>
      <c r="I356" s="3" t="s">
        <v>22</v>
      </c>
      <c r="J356" s="4">
        <v>44775</v>
      </c>
      <c r="K356" s="4">
        <v>44835</v>
      </c>
      <c r="L356" s="22">
        <f t="shared" si="37"/>
        <v>5</v>
      </c>
      <c r="M356" s="23">
        <f t="shared" si="33"/>
        <v>65</v>
      </c>
      <c r="N356" s="44">
        <v>3096</v>
      </c>
      <c r="O356" s="26">
        <f t="shared" si="34"/>
        <v>15480</v>
      </c>
      <c r="P356" s="26">
        <f t="shared" si="35"/>
        <v>201240</v>
      </c>
      <c r="Q356" s="3" t="s">
        <v>23</v>
      </c>
      <c r="R356" s="4">
        <v>44840</v>
      </c>
      <c r="S356" s="3" t="s">
        <v>1560</v>
      </c>
      <c r="T356" s="6" t="s">
        <v>44</v>
      </c>
    </row>
    <row r="357" spans="1:20" ht="33.75" x14ac:dyDescent="0.25">
      <c r="A357" s="3" t="s">
        <v>1765</v>
      </c>
      <c r="B357" s="3" t="s">
        <v>810</v>
      </c>
      <c r="C357" s="3" t="s">
        <v>811</v>
      </c>
      <c r="D357" s="3" t="s">
        <v>19</v>
      </c>
      <c r="E357" s="3" t="s">
        <v>1766</v>
      </c>
      <c r="F357" s="4">
        <v>44771</v>
      </c>
      <c r="G357" s="8"/>
      <c r="H357" s="5">
        <v>44.41</v>
      </c>
      <c r="I357" s="3" t="s">
        <v>22</v>
      </c>
      <c r="J357" s="4">
        <v>44775</v>
      </c>
      <c r="K357" s="4">
        <v>44835</v>
      </c>
      <c r="L357" s="22">
        <f t="shared" si="37"/>
        <v>3</v>
      </c>
      <c r="M357" s="23">
        <f t="shared" si="33"/>
        <v>63</v>
      </c>
      <c r="N357" s="44">
        <v>36.4</v>
      </c>
      <c r="O357" s="26">
        <f t="shared" si="34"/>
        <v>109.19999999999999</v>
      </c>
      <c r="P357" s="26">
        <f t="shared" si="35"/>
        <v>2293.1999999999998</v>
      </c>
      <c r="Q357" s="3" t="s">
        <v>23</v>
      </c>
      <c r="R357" s="4">
        <v>44838</v>
      </c>
      <c r="S357" s="3" t="s">
        <v>814</v>
      </c>
      <c r="T357" s="6" t="s">
        <v>44</v>
      </c>
    </row>
    <row r="358" spans="1:20" ht="33.75" x14ac:dyDescent="0.25">
      <c r="A358" s="3" t="s">
        <v>1767</v>
      </c>
      <c r="B358" s="3" t="s">
        <v>810</v>
      </c>
      <c r="C358" s="3" t="s">
        <v>811</v>
      </c>
      <c r="D358" s="3" t="s">
        <v>19</v>
      </c>
      <c r="E358" s="3" t="s">
        <v>1768</v>
      </c>
      <c r="F358" s="4">
        <v>44771</v>
      </c>
      <c r="G358" s="8"/>
      <c r="H358" s="5">
        <v>101.61</v>
      </c>
      <c r="I358" s="3" t="s">
        <v>22</v>
      </c>
      <c r="J358" s="4">
        <v>44775</v>
      </c>
      <c r="K358" s="4">
        <v>44835</v>
      </c>
      <c r="L358" s="22">
        <f t="shared" si="37"/>
        <v>3</v>
      </c>
      <c r="M358" s="23">
        <f t="shared" si="33"/>
        <v>63</v>
      </c>
      <c r="N358" s="44">
        <v>83.29</v>
      </c>
      <c r="O358" s="26">
        <f t="shared" si="34"/>
        <v>249.87</v>
      </c>
      <c r="P358" s="26">
        <f t="shared" si="35"/>
        <v>5247.27</v>
      </c>
      <c r="Q358" s="3" t="s">
        <v>23</v>
      </c>
      <c r="R358" s="4">
        <v>44838</v>
      </c>
      <c r="S358" s="3" t="s">
        <v>814</v>
      </c>
      <c r="T358" s="6" t="s">
        <v>44</v>
      </c>
    </row>
    <row r="359" spans="1:20" ht="33.75" x14ac:dyDescent="0.25">
      <c r="A359" s="3" t="s">
        <v>1769</v>
      </c>
      <c r="B359" s="3" t="s">
        <v>810</v>
      </c>
      <c r="C359" s="3" t="s">
        <v>811</v>
      </c>
      <c r="D359" s="3" t="s">
        <v>19</v>
      </c>
      <c r="E359" s="3" t="s">
        <v>1770</v>
      </c>
      <c r="F359" s="4">
        <v>44771</v>
      </c>
      <c r="G359" s="8"/>
      <c r="H359" s="5">
        <v>173.41</v>
      </c>
      <c r="I359" s="3" t="s">
        <v>22</v>
      </c>
      <c r="J359" s="4">
        <v>44775</v>
      </c>
      <c r="K359" s="4">
        <v>44835</v>
      </c>
      <c r="L359" s="22">
        <f t="shared" si="37"/>
        <v>3</v>
      </c>
      <c r="M359" s="23">
        <f t="shared" si="33"/>
        <v>63</v>
      </c>
      <c r="N359" s="44">
        <v>142.13999999999999</v>
      </c>
      <c r="O359" s="26">
        <f t="shared" si="34"/>
        <v>426.41999999999996</v>
      </c>
      <c r="P359" s="26">
        <f t="shared" si="35"/>
        <v>8954.82</v>
      </c>
      <c r="Q359" s="3" t="s">
        <v>23</v>
      </c>
      <c r="R359" s="4">
        <v>44838</v>
      </c>
      <c r="S359" s="3" t="s">
        <v>814</v>
      </c>
      <c r="T359" s="6" t="s">
        <v>44</v>
      </c>
    </row>
    <row r="360" spans="1:20" ht="33.75" x14ac:dyDescent="0.25">
      <c r="A360" s="3" t="s">
        <v>1771</v>
      </c>
      <c r="B360" s="3" t="s">
        <v>1772</v>
      </c>
      <c r="C360" s="3" t="s">
        <v>1773</v>
      </c>
      <c r="D360" s="3" t="s">
        <v>19</v>
      </c>
      <c r="E360" s="3" t="s">
        <v>1774</v>
      </c>
      <c r="F360" s="4">
        <v>44769</v>
      </c>
      <c r="G360" s="3" t="s">
        <v>1775</v>
      </c>
      <c r="H360" s="5">
        <v>-25.25</v>
      </c>
      <c r="I360" s="3" t="s">
        <v>22</v>
      </c>
      <c r="J360" s="4">
        <v>44775</v>
      </c>
      <c r="K360" s="4">
        <v>44835</v>
      </c>
      <c r="L360" s="22">
        <v>0</v>
      </c>
      <c r="M360" s="23">
        <f t="shared" si="33"/>
        <v>60</v>
      </c>
      <c r="N360" s="44">
        <v>-22.95</v>
      </c>
      <c r="O360" s="26">
        <f t="shared" si="34"/>
        <v>0</v>
      </c>
      <c r="P360" s="26">
        <f t="shared" si="35"/>
        <v>-1377</v>
      </c>
      <c r="Q360" s="3" t="s">
        <v>23</v>
      </c>
      <c r="R360" s="4">
        <v>44840</v>
      </c>
      <c r="S360" s="3" t="s">
        <v>1776</v>
      </c>
      <c r="T360" s="6" t="s">
        <v>44</v>
      </c>
    </row>
    <row r="361" spans="1:20" ht="33.75" x14ac:dyDescent="0.25">
      <c r="A361" s="3" t="s">
        <v>1777</v>
      </c>
      <c r="B361" s="3" t="s">
        <v>1772</v>
      </c>
      <c r="C361" s="3" t="s">
        <v>1773</v>
      </c>
      <c r="D361" s="3" t="s">
        <v>19</v>
      </c>
      <c r="E361" s="3" t="s">
        <v>1778</v>
      </c>
      <c r="F361" s="4">
        <v>44770</v>
      </c>
      <c r="G361" s="3" t="s">
        <v>1779</v>
      </c>
      <c r="H361" s="5">
        <v>-261.8</v>
      </c>
      <c r="I361" s="3" t="s">
        <v>22</v>
      </c>
      <c r="J361" s="4">
        <v>44775</v>
      </c>
      <c r="K361" s="4">
        <v>44835</v>
      </c>
      <c r="L361" s="22">
        <v>0</v>
      </c>
      <c r="M361" s="23">
        <f t="shared" si="33"/>
        <v>60</v>
      </c>
      <c r="N361" s="44">
        <v>-238</v>
      </c>
      <c r="O361" s="26">
        <f t="shared" si="34"/>
        <v>0</v>
      </c>
      <c r="P361" s="26">
        <f t="shared" si="35"/>
        <v>-14280</v>
      </c>
      <c r="Q361" s="3" t="s">
        <v>23</v>
      </c>
      <c r="R361" s="4">
        <v>44880</v>
      </c>
      <c r="S361" s="3" t="s">
        <v>1780</v>
      </c>
      <c r="T361" s="6" t="s">
        <v>44</v>
      </c>
    </row>
    <row r="362" spans="1:20" ht="33.75" x14ac:dyDescent="0.25">
      <c r="A362" s="3" t="s">
        <v>1781</v>
      </c>
      <c r="B362" s="3" t="s">
        <v>1490</v>
      </c>
      <c r="C362" s="3" t="s">
        <v>1491</v>
      </c>
      <c r="D362" s="3" t="s">
        <v>19</v>
      </c>
      <c r="E362" s="3" t="s">
        <v>1782</v>
      </c>
      <c r="F362" s="4">
        <v>44771</v>
      </c>
      <c r="G362" s="8"/>
      <c r="H362" s="5">
        <v>860.83</v>
      </c>
      <c r="I362" s="3" t="s">
        <v>22</v>
      </c>
      <c r="J362" s="4">
        <v>44775</v>
      </c>
      <c r="K362" s="4">
        <v>44835</v>
      </c>
      <c r="L362" s="22">
        <f t="shared" ref="L362:L376" si="38">R362-K362</f>
        <v>6</v>
      </c>
      <c r="M362" s="23">
        <f t="shared" si="33"/>
        <v>66</v>
      </c>
      <c r="N362" s="44">
        <v>705.6</v>
      </c>
      <c r="O362" s="26">
        <f t="shared" si="34"/>
        <v>4233.6000000000004</v>
      </c>
      <c r="P362" s="26">
        <f t="shared" si="35"/>
        <v>46569.599999999999</v>
      </c>
      <c r="Q362" s="3" t="s">
        <v>23</v>
      </c>
      <c r="R362" s="4">
        <v>44841</v>
      </c>
      <c r="S362" s="3" t="s">
        <v>1493</v>
      </c>
      <c r="T362" s="6" t="s">
        <v>44</v>
      </c>
    </row>
    <row r="363" spans="1:20" ht="33.75" x14ac:dyDescent="0.25">
      <c r="A363" s="3" t="s">
        <v>1783</v>
      </c>
      <c r="B363" s="3" t="s">
        <v>53</v>
      </c>
      <c r="C363" s="3" t="s">
        <v>54</v>
      </c>
      <c r="D363" s="3" t="s">
        <v>19</v>
      </c>
      <c r="E363" s="3" t="s">
        <v>1784</v>
      </c>
      <c r="F363" s="4">
        <v>44771</v>
      </c>
      <c r="G363" s="8"/>
      <c r="H363" s="5">
        <v>935.79</v>
      </c>
      <c r="I363" s="3" t="s">
        <v>22</v>
      </c>
      <c r="J363" s="4">
        <v>44775</v>
      </c>
      <c r="K363" s="4">
        <v>44835</v>
      </c>
      <c r="L363" s="22">
        <f t="shared" si="38"/>
        <v>5</v>
      </c>
      <c r="M363" s="23">
        <f t="shared" si="33"/>
        <v>65</v>
      </c>
      <c r="N363" s="44">
        <v>767.04</v>
      </c>
      <c r="O363" s="26">
        <f t="shared" si="34"/>
        <v>3835.2</v>
      </c>
      <c r="P363" s="26">
        <f t="shared" si="35"/>
        <v>49857.599999999999</v>
      </c>
      <c r="Q363" s="3" t="s">
        <v>23</v>
      </c>
      <c r="R363" s="4">
        <v>44840</v>
      </c>
      <c r="S363" s="3" t="s">
        <v>1501</v>
      </c>
      <c r="T363" s="6" t="s">
        <v>44</v>
      </c>
    </row>
    <row r="364" spans="1:20" ht="33.75" x14ac:dyDescent="0.25">
      <c r="A364" s="3" t="s">
        <v>1785</v>
      </c>
      <c r="B364" s="3" t="s">
        <v>53</v>
      </c>
      <c r="C364" s="3" t="s">
        <v>54</v>
      </c>
      <c r="D364" s="3" t="s">
        <v>19</v>
      </c>
      <c r="E364" s="3" t="s">
        <v>1786</v>
      </c>
      <c r="F364" s="4">
        <v>44771</v>
      </c>
      <c r="G364" s="8"/>
      <c r="H364" s="5">
        <v>233.65</v>
      </c>
      <c r="I364" s="3" t="s">
        <v>22</v>
      </c>
      <c r="J364" s="4">
        <v>44775</v>
      </c>
      <c r="K364" s="4">
        <v>44835</v>
      </c>
      <c r="L364" s="22">
        <f t="shared" si="38"/>
        <v>5</v>
      </c>
      <c r="M364" s="23">
        <f t="shared" si="33"/>
        <v>65</v>
      </c>
      <c r="N364" s="44">
        <v>191.52</v>
      </c>
      <c r="O364" s="26">
        <f t="shared" si="34"/>
        <v>957.6</v>
      </c>
      <c r="P364" s="26">
        <f t="shared" si="35"/>
        <v>12448.800000000001</v>
      </c>
      <c r="Q364" s="3" t="s">
        <v>23</v>
      </c>
      <c r="R364" s="4">
        <v>44840</v>
      </c>
      <c r="S364" s="3" t="s">
        <v>1501</v>
      </c>
      <c r="T364" s="6" t="s">
        <v>44</v>
      </c>
    </row>
    <row r="365" spans="1:20" ht="33.75" x14ac:dyDescent="0.25">
      <c r="A365" s="3" t="s">
        <v>1787</v>
      </c>
      <c r="B365" s="3" t="s">
        <v>1490</v>
      </c>
      <c r="C365" s="3" t="s">
        <v>1491</v>
      </c>
      <c r="D365" s="3" t="s">
        <v>19</v>
      </c>
      <c r="E365" s="3" t="s">
        <v>1788</v>
      </c>
      <c r="F365" s="4">
        <v>44771</v>
      </c>
      <c r="G365" s="8"/>
      <c r="H365" s="5">
        <v>2746.46</v>
      </c>
      <c r="I365" s="3" t="s">
        <v>22</v>
      </c>
      <c r="J365" s="4">
        <v>44775</v>
      </c>
      <c r="K365" s="4">
        <v>44835</v>
      </c>
      <c r="L365" s="22">
        <f t="shared" si="38"/>
        <v>6</v>
      </c>
      <c r="M365" s="23">
        <f t="shared" si="33"/>
        <v>66</v>
      </c>
      <c r="N365" s="44">
        <v>2251.1999999999998</v>
      </c>
      <c r="O365" s="26">
        <f t="shared" si="34"/>
        <v>13507.199999999999</v>
      </c>
      <c r="P365" s="26">
        <f t="shared" si="35"/>
        <v>148579.19999999998</v>
      </c>
      <c r="Q365" s="3" t="s">
        <v>23</v>
      </c>
      <c r="R365" s="4">
        <v>44841</v>
      </c>
      <c r="S365" s="3" t="s">
        <v>1493</v>
      </c>
      <c r="T365" s="6" t="s">
        <v>44</v>
      </c>
    </row>
    <row r="366" spans="1:20" ht="33.75" x14ac:dyDescent="0.25">
      <c r="A366" s="3" t="s">
        <v>1789</v>
      </c>
      <c r="B366" s="3" t="s">
        <v>307</v>
      </c>
      <c r="C366" s="3" t="s">
        <v>308</v>
      </c>
      <c r="D366" s="3" t="s">
        <v>19</v>
      </c>
      <c r="E366" s="3" t="s">
        <v>1790</v>
      </c>
      <c r="F366" s="4">
        <v>44770</v>
      </c>
      <c r="G366" s="8"/>
      <c r="H366" s="5">
        <v>156.94999999999999</v>
      </c>
      <c r="I366" s="3" t="s">
        <v>22</v>
      </c>
      <c r="J366" s="4">
        <v>44775</v>
      </c>
      <c r="K366" s="4">
        <v>44835</v>
      </c>
      <c r="L366" s="22">
        <f t="shared" si="38"/>
        <v>10</v>
      </c>
      <c r="M366" s="23">
        <f t="shared" si="33"/>
        <v>70</v>
      </c>
      <c r="N366" s="44">
        <v>142.68</v>
      </c>
      <c r="O366" s="26">
        <f t="shared" si="34"/>
        <v>1426.8000000000002</v>
      </c>
      <c r="P366" s="26">
        <f t="shared" si="35"/>
        <v>9987.6</v>
      </c>
      <c r="Q366" s="3" t="s">
        <v>23</v>
      </c>
      <c r="R366" s="4">
        <v>44845</v>
      </c>
      <c r="S366" s="3" t="s">
        <v>1121</v>
      </c>
      <c r="T366" s="6" t="s">
        <v>44</v>
      </c>
    </row>
    <row r="367" spans="1:20" ht="33.75" x14ac:dyDescent="0.25">
      <c r="A367" s="3" t="s">
        <v>1791</v>
      </c>
      <c r="B367" s="3" t="s">
        <v>1651</v>
      </c>
      <c r="C367" s="3" t="s">
        <v>1652</v>
      </c>
      <c r="D367" s="3" t="s">
        <v>19</v>
      </c>
      <c r="E367" s="3" t="s">
        <v>1792</v>
      </c>
      <c r="F367" s="4">
        <v>44770</v>
      </c>
      <c r="G367" s="8"/>
      <c r="H367" s="5">
        <v>283.8</v>
      </c>
      <c r="I367" s="3" t="s">
        <v>22</v>
      </c>
      <c r="J367" s="4">
        <v>44775</v>
      </c>
      <c r="K367" s="4">
        <v>44835</v>
      </c>
      <c r="L367" s="22">
        <f t="shared" si="38"/>
        <v>3</v>
      </c>
      <c r="M367" s="23">
        <f t="shared" si="33"/>
        <v>63</v>
      </c>
      <c r="N367" s="44">
        <v>258</v>
      </c>
      <c r="O367" s="26">
        <f t="shared" si="34"/>
        <v>774</v>
      </c>
      <c r="P367" s="26">
        <f t="shared" si="35"/>
        <v>16254</v>
      </c>
      <c r="Q367" s="3" t="s">
        <v>23</v>
      </c>
      <c r="R367" s="4">
        <v>44838</v>
      </c>
      <c r="S367" s="3" t="s">
        <v>1654</v>
      </c>
      <c r="T367" s="6" t="s">
        <v>44</v>
      </c>
    </row>
    <row r="368" spans="1:20" ht="33.75" x14ac:dyDescent="0.25">
      <c r="A368" s="3" t="s">
        <v>1793</v>
      </c>
      <c r="B368" s="3" t="s">
        <v>896</v>
      </c>
      <c r="C368" s="3" t="s">
        <v>897</v>
      </c>
      <c r="D368" s="3" t="s">
        <v>19</v>
      </c>
      <c r="E368" s="3" t="s">
        <v>1794</v>
      </c>
      <c r="F368" s="4">
        <v>44773</v>
      </c>
      <c r="G368" s="3" t="s">
        <v>1795</v>
      </c>
      <c r="H368" s="5">
        <v>49.81</v>
      </c>
      <c r="I368" s="3" t="s">
        <v>22</v>
      </c>
      <c r="J368" s="4">
        <v>44775</v>
      </c>
      <c r="K368" s="4">
        <v>44835</v>
      </c>
      <c r="L368" s="22">
        <f t="shared" si="38"/>
        <v>3</v>
      </c>
      <c r="M368" s="23">
        <f t="shared" si="33"/>
        <v>63</v>
      </c>
      <c r="N368" s="44">
        <v>40.83</v>
      </c>
      <c r="O368" s="26">
        <f t="shared" si="34"/>
        <v>122.49</v>
      </c>
      <c r="P368" s="26">
        <f t="shared" si="35"/>
        <v>2572.29</v>
      </c>
      <c r="Q368" s="3" t="s">
        <v>23</v>
      </c>
      <c r="R368" s="4">
        <v>44838</v>
      </c>
      <c r="S368" s="3" t="s">
        <v>944</v>
      </c>
      <c r="T368" s="6" t="s">
        <v>44</v>
      </c>
    </row>
    <row r="369" spans="1:20" ht="33.75" x14ac:dyDescent="0.25">
      <c r="A369" s="3" t="s">
        <v>1796</v>
      </c>
      <c r="B369" s="3" t="s">
        <v>307</v>
      </c>
      <c r="C369" s="3" t="s">
        <v>308</v>
      </c>
      <c r="D369" s="3" t="s">
        <v>19</v>
      </c>
      <c r="E369" s="3" t="s">
        <v>1797</v>
      </c>
      <c r="F369" s="4">
        <v>44770</v>
      </c>
      <c r="G369" s="8"/>
      <c r="H369" s="5">
        <v>22304.5</v>
      </c>
      <c r="I369" s="3" t="s">
        <v>22</v>
      </c>
      <c r="J369" s="4">
        <v>44775</v>
      </c>
      <c r="K369" s="4">
        <v>44835</v>
      </c>
      <c r="L369" s="22">
        <f t="shared" si="38"/>
        <v>3</v>
      </c>
      <c r="M369" s="23">
        <f t="shared" si="33"/>
        <v>63</v>
      </c>
      <c r="N369" s="44">
        <v>20276.82</v>
      </c>
      <c r="O369" s="26">
        <f t="shared" si="34"/>
        <v>60830.46</v>
      </c>
      <c r="P369" s="26">
        <f t="shared" si="35"/>
        <v>1277439.6599999999</v>
      </c>
      <c r="Q369" s="3" t="s">
        <v>23</v>
      </c>
      <c r="R369" s="4">
        <v>44838</v>
      </c>
      <c r="S369" s="3" t="s">
        <v>1286</v>
      </c>
      <c r="T369" s="6" t="s">
        <v>44</v>
      </c>
    </row>
    <row r="370" spans="1:20" ht="33.75" x14ac:dyDescent="0.25">
      <c r="A370" s="3" t="s">
        <v>1798</v>
      </c>
      <c r="B370" s="3" t="s">
        <v>1799</v>
      </c>
      <c r="C370" s="3" t="s">
        <v>1800</v>
      </c>
      <c r="D370" s="3" t="s">
        <v>19</v>
      </c>
      <c r="E370" s="3" t="s">
        <v>1801</v>
      </c>
      <c r="F370" s="4">
        <v>44770</v>
      </c>
      <c r="G370" s="8"/>
      <c r="H370" s="5">
        <v>70.150000000000006</v>
      </c>
      <c r="I370" s="3" t="s">
        <v>22</v>
      </c>
      <c r="J370" s="4">
        <v>44775</v>
      </c>
      <c r="K370" s="4">
        <v>44835</v>
      </c>
      <c r="L370" s="22">
        <f t="shared" si="38"/>
        <v>10</v>
      </c>
      <c r="M370" s="23">
        <f t="shared" si="33"/>
        <v>70</v>
      </c>
      <c r="N370" s="44">
        <v>57.5</v>
      </c>
      <c r="O370" s="26">
        <f t="shared" si="34"/>
        <v>575</v>
      </c>
      <c r="P370" s="26">
        <f t="shared" si="35"/>
        <v>4025</v>
      </c>
      <c r="Q370" s="3" t="s">
        <v>23</v>
      </c>
      <c r="R370" s="4">
        <v>44845</v>
      </c>
      <c r="S370" s="3" t="s">
        <v>555</v>
      </c>
      <c r="T370" s="6" t="s">
        <v>44</v>
      </c>
    </row>
    <row r="371" spans="1:20" ht="33.75" x14ac:dyDescent="0.25">
      <c r="A371" s="3" t="s">
        <v>1802</v>
      </c>
      <c r="B371" s="3" t="s">
        <v>1741</v>
      </c>
      <c r="C371" s="3" t="s">
        <v>1742</v>
      </c>
      <c r="D371" s="3" t="s">
        <v>19</v>
      </c>
      <c r="E371" s="3" t="s">
        <v>1803</v>
      </c>
      <c r="F371" s="4">
        <v>44770</v>
      </c>
      <c r="G371" s="8"/>
      <c r="H371" s="5">
        <v>34.159999999999997</v>
      </c>
      <c r="I371" s="3" t="s">
        <v>22</v>
      </c>
      <c r="J371" s="4">
        <v>44775</v>
      </c>
      <c r="K371" s="4">
        <v>44835</v>
      </c>
      <c r="L371" s="22">
        <f t="shared" si="38"/>
        <v>10</v>
      </c>
      <c r="M371" s="23">
        <f t="shared" ref="M371:M434" si="39">+I371+L371</f>
        <v>70</v>
      </c>
      <c r="N371" s="44">
        <v>28</v>
      </c>
      <c r="O371" s="26">
        <f t="shared" ref="O371:O434" si="40">N371*L371</f>
        <v>280</v>
      </c>
      <c r="P371" s="26">
        <f t="shared" ref="P371:P434" si="41">N371*M371</f>
        <v>1960</v>
      </c>
      <c r="Q371" s="3" t="s">
        <v>23</v>
      </c>
      <c r="R371" s="4">
        <v>44845</v>
      </c>
      <c r="S371" s="3" t="s">
        <v>1744</v>
      </c>
      <c r="T371" s="6" t="s">
        <v>44</v>
      </c>
    </row>
    <row r="372" spans="1:20" ht="33.75" x14ac:dyDescent="0.25">
      <c r="A372" s="3" t="s">
        <v>1804</v>
      </c>
      <c r="B372" s="3" t="s">
        <v>1573</v>
      </c>
      <c r="C372" s="3" t="s">
        <v>1574</v>
      </c>
      <c r="D372" s="3" t="s">
        <v>19</v>
      </c>
      <c r="E372" s="3" t="s">
        <v>1805</v>
      </c>
      <c r="F372" s="4">
        <v>44770</v>
      </c>
      <c r="G372" s="8"/>
      <c r="H372" s="5">
        <v>83.99</v>
      </c>
      <c r="I372" s="3" t="s">
        <v>22</v>
      </c>
      <c r="J372" s="4">
        <v>44775</v>
      </c>
      <c r="K372" s="4">
        <v>44835</v>
      </c>
      <c r="L372" s="22">
        <f t="shared" si="38"/>
        <v>11</v>
      </c>
      <c r="M372" s="23">
        <f t="shared" si="39"/>
        <v>71</v>
      </c>
      <c r="N372" s="44">
        <v>76.349999999999994</v>
      </c>
      <c r="O372" s="26">
        <f t="shared" si="40"/>
        <v>839.84999999999991</v>
      </c>
      <c r="P372" s="26">
        <f t="shared" si="41"/>
        <v>5420.8499999999995</v>
      </c>
      <c r="Q372" s="3" t="s">
        <v>23</v>
      </c>
      <c r="R372" s="4">
        <v>44846</v>
      </c>
      <c r="S372" s="3" t="s">
        <v>1806</v>
      </c>
      <c r="T372" s="6" t="s">
        <v>44</v>
      </c>
    </row>
    <row r="373" spans="1:20" ht="33.75" x14ac:dyDescent="0.25">
      <c r="A373" s="3" t="s">
        <v>1807</v>
      </c>
      <c r="B373" s="3" t="s">
        <v>1573</v>
      </c>
      <c r="C373" s="3" t="s">
        <v>1574</v>
      </c>
      <c r="D373" s="3" t="s">
        <v>19</v>
      </c>
      <c r="E373" s="3" t="s">
        <v>1808</v>
      </c>
      <c r="F373" s="4">
        <v>44770</v>
      </c>
      <c r="G373" s="8"/>
      <c r="H373" s="5">
        <v>134.38</v>
      </c>
      <c r="I373" s="3" t="s">
        <v>22</v>
      </c>
      <c r="J373" s="4">
        <v>44775</v>
      </c>
      <c r="K373" s="4">
        <v>44835</v>
      </c>
      <c r="L373" s="22">
        <f t="shared" si="38"/>
        <v>3</v>
      </c>
      <c r="M373" s="23">
        <f t="shared" si="39"/>
        <v>63</v>
      </c>
      <c r="N373" s="44">
        <v>122.16</v>
      </c>
      <c r="O373" s="26">
        <f t="shared" si="40"/>
        <v>366.48</v>
      </c>
      <c r="P373" s="26">
        <f t="shared" si="41"/>
        <v>7696.08</v>
      </c>
      <c r="Q373" s="3" t="s">
        <v>23</v>
      </c>
      <c r="R373" s="4">
        <v>44838</v>
      </c>
      <c r="S373" s="3" t="s">
        <v>1576</v>
      </c>
      <c r="T373" s="6" t="s">
        <v>44</v>
      </c>
    </row>
    <row r="374" spans="1:20" ht="33.75" x14ac:dyDescent="0.25">
      <c r="A374" s="3" t="s">
        <v>1809</v>
      </c>
      <c r="B374" s="3" t="s">
        <v>1651</v>
      </c>
      <c r="C374" s="3" t="s">
        <v>1652</v>
      </c>
      <c r="D374" s="3" t="s">
        <v>19</v>
      </c>
      <c r="E374" s="3" t="s">
        <v>1810</v>
      </c>
      <c r="F374" s="4">
        <v>44770</v>
      </c>
      <c r="G374" s="8"/>
      <c r="H374" s="5">
        <v>3463.9</v>
      </c>
      <c r="I374" s="3" t="s">
        <v>22</v>
      </c>
      <c r="J374" s="4">
        <v>44775</v>
      </c>
      <c r="K374" s="4">
        <v>44835</v>
      </c>
      <c r="L374" s="22">
        <f t="shared" si="38"/>
        <v>3</v>
      </c>
      <c r="M374" s="23">
        <f t="shared" si="39"/>
        <v>63</v>
      </c>
      <c r="N374" s="44">
        <v>3149</v>
      </c>
      <c r="O374" s="26">
        <f t="shared" si="40"/>
        <v>9447</v>
      </c>
      <c r="P374" s="26">
        <f t="shared" si="41"/>
        <v>198387</v>
      </c>
      <c r="Q374" s="3" t="s">
        <v>23</v>
      </c>
      <c r="R374" s="4">
        <v>44838</v>
      </c>
      <c r="S374" s="3" t="s">
        <v>1654</v>
      </c>
      <c r="T374" s="6" t="s">
        <v>44</v>
      </c>
    </row>
    <row r="375" spans="1:20" ht="33.75" x14ac:dyDescent="0.25">
      <c r="A375" s="3" t="s">
        <v>1811</v>
      </c>
      <c r="B375" s="3" t="s">
        <v>951</v>
      </c>
      <c r="C375" s="3" t="s">
        <v>952</v>
      </c>
      <c r="D375" s="3" t="s">
        <v>19</v>
      </c>
      <c r="E375" s="3" t="s">
        <v>1812</v>
      </c>
      <c r="F375" s="4">
        <v>44770</v>
      </c>
      <c r="G375" s="8"/>
      <c r="H375" s="5">
        <v>23.92</v>
      </c>
      <c r="I375" s="3" t="s">
        <v>22</v>
      </c>
      <c r="J375" s="4">
        <v>44775</v>
      </c>
      <c r="K375" s="4">
        <v>44835</v>
      </c>
      <c r="L375" s="22">
        <f t="shared" si="38"/>
        <v>10</v>
      </c>
      <c r="M375" s="23">
        <f t="shared" si="39"/>
        <v>70</v>
      </c>
      <c r="N375" s="44">
        <v>23</v>
      </c>
      <c r="O375" s="26">
        <f t="shared" si="40"/>
        <v>230</v>
      </c>
      <c r="P375" s="26">
        <f t="shared" si="41"/>
        <v>1610</v>
      </c>
      <c r="Q375" s="3" t="s">
        <v>23</v>
      </c>
      <c r="R375" s="4">
        <v>44845</v>
      </c>
      <c r="S375" s="3" t="s">
        <v>1571</v>
      </c>
      <c r="T375" s="6" t="s">
        <v>44</v>
      </c>
    </row>
    <row r="376" spans="1:20" ht="33.75" x14ac:dyDescent="0.25">
      <c r="A376" s="3" t="s">
        <v>1813</v>
      </c>
      <c r="B376" s="3" t="s">
        <v>1467</v>
      </c>
      <c r="C376" s="3" t="s">
        <v>1468</v>
      </c>
      <c r="D376" s="3" t="s">
        <v>19</v>
      </c>
      <c r="E376" s="3" t="s">
        <v>1814</v>
      </c>
      <c r="F376" s="4">
        <v>44770</v>
      </c>
      <c r="G376" s="8"/>
      <c r="H376" s="7">
        <v>3416</v>
      </c>
      <c r="I376" s="3" t="s">
        <v>22</v>
      </c>
      <c r="J376" s="4">
        <v>44775</v>
      </c>
      <c r="K376" s="4">
        <v>44835</v>
      </c>
      <c r="L376" s="22">
        <f t="shared" si="38"/>
        <v>11</v>
      </c>
      <c r="M376" s="23">
        <f t="shared" si="39"/>
        <v>71</v>
      </c>
      <c r="N376" s="44">
        <v>2800</v>
      </c>
      <c r="O376" s="26">
        <f t="shared" si="40"/>
        <v>30800</v>
      </c>
      <c r="P376" s="26">
        <f t="shared" si="41"/>
        <v>198800</v>
      </c>
      <c r="Q376" s="3" t="s">
        <v>23</v>
      </c>
      <c r="R376" s="4">
        <v>44846</v>
      </c>
      <c r="S376" s="3" t="s">
        <v>1470</v>
      </c>
      <c r="T376" s="6" t="s">
        <v>44</v>
      </c>
    </row>
    <row r="377" spans="1:20" ht="33.75" x14ac:dyDescent="0.25">
      <c r="A377" s="3" t="s">
        <v>1815</v>
      </c>
      <c r="B377" s="3" t="s">
        <v>1816</v>
      </c>
      <c r="C377" s="3" t="s">
        <v>1817</v>
      </c>
      <c r="D377" s="3" t="s">
        <v>19</v>
      </c>
      <c r="E377" s="3" t="s">
        <v>1818</v>
      </c>
      <c r="F377" s="4">
        <v>44771</v>
      </c>
      <c r="G377" s="3" t="s">
        <v>1819</v>
      </c>
      <c r="H377" s="5">
        <v>115.29</v>
      </c>
      <c r="I377" s="3" t="s">
        <v>22</v>
      </c>
      <c r="J377" s="4">
        <v>44775</v>
      </c>
      <c r="K377" s="4">
        <v>44835</v>
      </c>
      <c r="L377" s="22">
        <v>0</v>
      </c>
      <c r="M377" s="23">
        <f t="shared" si="39"/>
        <v>60</v>
      </c>
      <c r="N377" s="44">
        <v>94.5</v>
      </c>
      <c r="O377" s="26">
        <f t="shared" si="40"/>
        <v>0</v>
      </c>
      <c r="P377" s="26">
        <f t="shared" si="41"/>
        <v>5670</v>
      </c>
      <c r="Q377" s="3" t="s">
        <v>23</v>
      </c>
      <c r="R377" s="4">
        <v>44855</v>
      </c>
      <c r="S377" s="3" t="s">
        <v>1820</v>
      </c>
      <c r="T377" s="6" t="s">
        <v>44</v>
      </c>
    </row>
    <row r="378" spans="1:20" ht="33.75" x14ac:dyDescent="0.25">
      <c r="A378" s="3" t="s">
        <v>1821</v>
      </c>
      <c r="B378" s="3" t="s">
        <v>1651</v>
      </c>
      <c r="C378" s="3" t="s">
        <v>1652</v>
      </c>
      <c r="D378" s="3" t="s">
        <v>19</v>
      </c>
      <c r="E378" s="3" t="s">
        <v>1822</v>
      </c>
      <c r="F378" s="4">
        <v>44770</v>
      </c>
      <c r="G378" s="8"/>
      <c r="H378" s="5">
        <v>212.85</v>
      </c>
      <c r="I378" s="3" t="s">
        <v>22</v>
      </c>
      <c r="J378" s="4">
        <v>44775</v>
      </c>
      <c r="K378" s="4">
        <v>44835</v>
      </c>
      <c r="L378" s="22">
        <f t="shared" ref="L378:L400" si="42">R378-K378</f>
        <v>3</v>
      </c>
      <c r="M378" s="23">
        <f t="shared" si="39"/>
        <v>63</v>
      </c>
      <c r="N378" s="44">
        <v>193.5</v>
      </c>
      <c r="O378" s="26">
        <f t="shared" si="40"/>
        <v>580.5</v>
      </c>
      <c r="P378" s="26">
        <f t="shared" si="41"/>
        <v>12190.5</v>
      </c>
      <c r="Q378" s="3" t="s">
        <v>23</v>
      </c>
      <c r="R378" s="4">
        <v>44838</v>
      </c>
      <c r="S378" s="3" t="s">
        <v>1654</v>
      </c>
      <c r="T378" s="6" t="s">
        <v>44</v>
      </c>
    </row>
    <row r="379" spans="1:20" ht="33.75" x14ac:dyDescent="0.25">
      <c r="A379" s="3" t="s">
        <v>1823</v>
      </c>
      <c r="B379" s="3" t="s">
        <v>1651</v>
      </c>
      <c r="C379" s="3" t="s">
        <v>1652</v>
      </c>
      <c r="D379" s="3" t="s">
        <v>19</v>
      </c>
      <c r="E379" s="3" t="s">
        <v>1824</v>
      </c>
      <c r="F379" s="4">
        <v>44770</v>
      </c>
      <c r="G379" s="8"/>
      <c r="H379" s="5">
        <v>5250.3</v>
      </c>
      <c r="I379" s="3" t="s">
        <v>22</v>
      </c>
      <c r="J379" s="4">
        <v>44775</v>
      </c>
      <c r="K379" s="4">
        <v>44835</v>
      </c>
      <c r="L379" s="22">
        <f t="shared" si="42"/>
        <v>3</v>
      </c>
      <c r="M379" s="23">
        <f t="shared" si="39"/>
        <v>63</v>
      </c>
      <c r="N379" s="44">
        <v>4773</v>
      </c>
      <c r="O379" s="26">
        <f t="shared" si="40"/>
        <v>14319</v>
      </c>
      <c r="P379" s="26">
        <f t="shared" si="41"/>
        <v>300699</v>
      </c>
      <c r="Q379" s="3" t="s">
        <v>23</v>
      </c>
      <c r="R379" s="4">
        <v>44838</v>
      </c>
      <c r="S379" s="3" t="s">
        <v>1654</v>
      </c>
      <c r="T379" s="6" t="s">
        <v>44</v>
      </c>
    </row>
    <row r="380" spans="1:20" ht="33.75" x14ac:dyDescent="0.25">
      <c r="A380" s="3" t="s">
        <v>1825</v>
      </c>
      <c r="B380" s="3" t="s">
        <v>1651</v>
      </c>
      <c r="C380" s="3" t="s">
        <v>1652</v>
      </c>
      <c r="D380" s="3" t="s">
        <v>19</v>
      </c>
      <c r="E380" s="3" t="s">
        <v>1826</v>
      </c>
      <c r="F380" s="4">
        <v>44770</v>
      </c>
      <c r="G380" s="8"/>
      <c r="H380" s="5">
        <v>225.39</v>
      </c>
      <c r="I380" s="3" t="s">
        <v>22</v>
      </c>
      <c r="J380" s="4">
        <v>44775</v>
      </c>
      <c r="K380" s="4">
        <v>44835</v>
      </c>
      <c r="L380" s="22">
        <f t="shared" si="42"/>
        <v>3</v>
      </c>
      <c r="M380" s="23">
        <f t="shared" si="39"/>
        <v>63</v>
      </c>
      <c r="N380" s="44">
        <v>204.9</v>
      </c>
      <c r="O380" s="26">
        <f t="shared" si="40"/>
        <v>614.70000000000005</v>
      </c>
      <c r="P380" s="26">
        <f t="shared" si="41"/>
        <v>12908.7</v>
      </c>
      <c r="Q380" s="3" t="s">
        <v>23</v>
      </c>
      <c r="R380" s="4">
        <v>44838</v>
      </c>
      <c r="S380" s="3" t="s">
        <v>1654</v>
      </c>
      <c r="T380" s="6" t="s">
        <v>44</v>
      </c>
    </row>
    <row r="381" spans="1:20" ht="33.75" x14ac:dyDescent="0.25">
      <c r="A381" s="3" t="s">
        <v>1827</v>
      </c>
      <c r="B381" s="3" t="s">
        <v>1828</v>
      </c>
      <c r="C381" s="3" t="s">
        <v>1829</v>
      </c>
      <c r="D381" s="3" t="s">
        <v>19</v>
      </c>
      <c r="E381" s="3" t="s">
        <v>1830</v>
      </c>
      <c r="F381" s="4">
        <v>44771</v>
      </c>
      <c r="G381" s="8"/>
      <c r="H381" s="5">
        <v>41.73</v>
      </c>
      <c r="I381" s="3" t="s">
        <v>22</v>
      </c>
      <c r="J381" s="4">
        <v>44775</v>
      </c>
      <c r="K381" s="4">
        <v>44835</v>
      </c>
      <c r="L381" s="22">
        <f t="shared" si="42"/>
        <v>3</v>
      </c>
      <c r="M381" s="23">
        <f t="shared" si="39"/>
        <v>63</v>
      </c>
      <c r="N381" s="44">
        <v>37.94</v>
      </c>
      <c r="O381" s="26">
        <f t="shared" si="40"/>
        <v>113.82</v>
      </c>
      <c r="P381" s="26">
        <f t="shared" si="41"/>
        <v>2390.2199999999998</v>
      </c>
      <c r="Q381" s="3" t="s">
        <v>23</v>
      </c>
      <c r="R381" s="4">
        <v>44838</v>
      </c>
      <c r="S381" s="3" t="s">
        <v>1831</v>
      </c>
      <c r="T381" s="6" t="s">
        <v>44</v>
      </c>
    </row>
    <row r="382" spans="1:20" ht="33.75" x14ac:dyDescent="0.25">
      <c r="A382" s="3" t="s">
        <v>1832</v>
      </c>
      <c r="B382" s="3" t="s">
        <v>733</v>
      </c>
      <c r="C382" s="3" t="s">
        <v>734</v>
      </c>
      <c r="D382" s="3" t="s">
        <v>19</v>
      </c>
      <c r="E382" s="3" t="s">
        <v>1833</v>
      </c>
      <c r="F382" s="4">
        <v>44771</v>
      </c>
      <c r="G382" s="8"/>
      <c r="H382" s="5">
        <v>351.36</v>
      </c>
      <c r="I382" s="3" t="s">
        <v>22</v>
      </c>
      <c r="J382" s="4">
        <v>44775</v>
      </c>
      <c r="K382" s="4">
        <v>44835</v>
      </c>
      <c r="L382" s="22">
        <f t="shared" si="42"/>
        <v>10</v>
      </c>
      <c r="M382" s="23">
        <f t="shared" si="39"/>
        <v>70</v>
      </c>
      <c r="N382" s="44">
        <v>288</v>
      </c>
      <c r="O382" s="26">
        <f t="shared" si="40"/>
        <v>2880</v>
      </c>
      <c r="P382" s="26">
        <f t="shared" si="41"/>
        <v>20160</v>
      </c>
      <c r="Q382" s="3" t="s">
        <v>23</v>
      </c>
      <c r="R382" s="4">
        <v>44845</v>
      </c>
      <c r="S382" s="3" t="s">
        <v>1834</v>
      </c>
      <c r="T382" s="6" t="s">
        <v>44</v>
      </c>
    </row>
    <row r="383" spans="1:20" ht="33.75" x14ac:dyDescent="0.25">
      <c r="A383" s="3" t="s">
        <v>1835</v>
      </c>
      <c r="B383" s="3" t="s">
        <v>1836</v>
      </c>
      <c r="C383" s="3" t="s">
        <v>1837</v>
      </c>
      <c r="D383" s="3" t="s">
        <v>19</v>
      </c>
      <c r="E383" s="3" t="s">
        <v>1838</v>
      </c>
      <c r="F383" s="4">
        <v>44771</v>
      </c>
      <c r="G383" s="8"/>
      <c r="H383" s="5">
        <v>250.1</v>
      </c>
      <c r="I383" s="3" t="s">
        <v>22</v>
      </c>
      <c r="J383" s="4">
        <v>44775</v>
      </c>
      <c r="K383" s="4">
        <v>44835</v>
      </c>
      <c r="L383" s="22">
        <f t="shared" si="42"/>
        <v>10</v>
      </c>
      <c r="M383" s="23">
        <f t="shared" si="39"/>
        <v>70</v>
      </c>
      <c r="N383" s="44">
        <v>205</v>
      </c>
      <c r="O383" s="26">
        <f t="shared" si="40"/>
        <v>2050</v>
      </c>
      <c r="P383" s="26">
        <f t="shared" si="41"/>
        <v>14350</v>
      </c>
      <c r="Q383" s="3" t="s">
        <v>23</v>
      </c>
      <c r="R383" s="4">
        <v>44845</v>
      </c>
      <c r="S383" s="3" t="s">
        <v>1839</v>
      </c>
      <c r="T383" s="6" t="s">
        <v>44</v>
      </c>
    </row>
    <row r="384" spans="1:20" ht="33.75" x14ac:dyDescent="0.25">
      <c r="A384" s="3" t="s">
        <v>1840</v>
      </c>
      <c r="B384" s="3" t="s">
        <v>1841</v>
      </c>
      <c r="C384" s="3" t="s">
        <v>1842</v>
      </c>
      <c r="D384" s="3" t="s">
        <v>19</v>
      </c>
      <c r="E384" s="3" t="s">
        <v>1843</v>
      </c>
      <c r="F384" s="4">
        <v>44771</v>
      </c>
      <c r="G384" s="8"/>
      <c r="H384" s="5">
        <v>622.20000000000005</v>
      </c>
      <c r="I384" s="3" t="s">
        <v>22</v>
      </c>
      <c r="J384" s="4">
        <v>44775</v>
      </c>
      <c r="K384" s="4">
        <v>44835</v>
      </c>
      <c r="L384" s="22">
        <f t="shared" si="42"/>
        <v>3</v>
      </c>
      <c r="M384" s="23">
        <f t="shared" si="39"/>
        <v>63</v>
      </c>
      <c r="N384" s="44">
        <v>510</v>
      </c>
      <c r="O384" s="26">
        <f t="shared" si="40"/>
        <v>1530</v>
      </c>
      <c r="P384" s="26">
        <f t="shared" si="41"/>
        <v>32130</v>
      </c>
      <c r="Q384" s="3" t="s">
        <v>23</v>
      </c>
      <c r="R384" s="4">
        <v>44838</v>
      </c>
      <c r="S384" s="3" t="s">
        <v>1844</v>
      </c>
      <c r="T384" s="6" t="s">
        <v>44</v>
      </c>
    </row>
    <row r="385" spans="1:20" ht="33.75" x14ac:dyDescent="0.25">
      <c r="A385" s="3" t="s">
        <v>1845</v>
      </c>
      <c r="B385" s="3" t="s">
        <v>1846</v>
      </c>
      <c r="C385" s="3" t="s">
        <v>1847</v>
      </c>
      <c r="D385" s="3" t="s">
        <v>19</v>
      </c>
      <c r="E385" s="3" t="s">
        <v>1848</v>
      </c>
      <c r="F385" s="4">
        <v>44770</v>
      </c>
      <c r="G385" s="8"/>
      <c r="H385" s="5">
        <v>1215.28</v>
      </c>
      <c r="I385" s="3" t="s">
        <v>22</v>
      </c>
      <c r="J385" s="4">
        <v>44775</v>
      </c>
      <c r="K385" s="4">
        <v>44835</v>
      </c>
      <c r="L385" s="22">
        <f t="shared" si="42"/>
        <v>11</v>
      </c>
      <c r="M385" s="23">
        <f t="shared" si="39"/>
        <v>71</v>
      </c>
      <c r="N385" s="44">
        <v>1104.8</v>
      </c>
      <c r="O385" s="26">
        <f t="shared" si="40"/>
        <v>12152.8</v>
      </c>
      <c r="P385" s="26">
        <f t="shared" si="41"/>
        <v>78440.800000000003</v>
      </c>
      <c r="Q385" s="3" t="s">
        <v>23</v>
      </c>
      <c r="R385" s="4">
        <v>44846</v>
      </c>
      <c r="S385" s="3" t="s">
        <v>1849</v>
      </c>
      <c r="T385" s="6" t="s">
        <v>44</v>
      </c>
    </row>
    <row r="386" spans="1:20" ht="33.75" x14ac:dyDescent="0.25">
      <c r="A386" s="3" t="s">
        <v>1850</v>
      </c>
      <c r="B386" s="3" t="s">
        <v>1666</v>
      </c>
      <c r="C386" s="3" t="s">
        <v>1667</v>
      </c>
      <c r="D386" s="3" t="s">
        <v>19</v>
      </c>
      <c r="E386" s="3" t="s">
        <v>1851</v>
      </c>
      <c r="F386" s="4">
        <v>44771</v>
      </c>
      <c r="G386" s="8"/>
      <c r="H386" s="5">
        <v>429.44</v>
      </c>
      <c r="I386" s="3" t="s">
        <v>22</v>
      </c>
      <c r="J386" s="4">
        <v>44775</v>
      </c>
      <c r="K386" s="4">
        <v>44835</v>
      </c>
      <c r="L386" s="22">
        <f t="shared" si="42"/>
        <v>54</v>
      </c>
      <c r="M386" s="23">
        <f t="shared" si="39"/>
        <v>114</v>
      </c>
      <c r="N386" s="44">
        <v>352</v>
      </c>
      <c r="O386" s="26">
        <f t="shared" si="40"/>
        <v>19008</v>
      </c>
      <c r="P386" s="26">
        <f t="shared" si="41"/>
        <v>40128</v>
      </c>
      <c r="Q386" s="3" t="s">
        <v>23</v>
      </c>
      <c r="R386" s="4">
        <v>44889</v>
      </c>
      <c r="S386" s="3" t="s">
        <v>1852</v>
      </c>
      <c r="T386" s="6" t="s">
        <v>44</v>
      </c>
    </row>
    <row r="387" spans="1:20" ht="33.75" x14ac:dyDescent="0.25">
      <c r="A387" s="3" t="s">
        <v>1853</v>
      </c>
      <c r="B387" s="3" t="s">
        <v>1854</v>
      </c>
      <c r="C387" s="3" t="s">
        <v>1855</v>
      </c>
      <c r="D387" s="3" t="s">
        <v>19</v>
      </c>
      <c r="E387" s="3" t="s">
        <v>1856</v>
      </c>
      <c r="F387" s="4">
        <v>44771</v>
      </c>
      <c r="G387" s="8"/>
      <c r="H387" s="7">
        <v>4620</v>
      </c>
      <c r="I387" s="3" t="s">
        <v>22</v>
      </c>
      <c r="J387" s="4">
        <v>44775</v>
      </c>
      <c r="K387" s="4">
        <v>44835</v>
      </c>
      <c r="L387" s="22">
        <f t="shared" si="42"/>
        <v>3</v>
      </c>
      <c r="M387" s="23">
        <f t="shared" si="39"/>
        <v>63</v>
      </c>
      <c r="N387" s="44">
        <v>4200</v>
      </c>
      <c r="O387" s="26">
        <f t="shared" si="40"/>
        <v>12600</v>
      </c>
      <c r="P387" s="26">
        <f t="shared" si="41"/>
        <v>264600</v>
      </c>
      <c r="Q387" s="3" t="s">
        <v>23</v>
      </c>
      <c r="R387" s="4">
        <v>44838</v>
      </c>
      <c r="S387" s="3" t="s">
        <v>1857</v>
      </c>
      <c r="T387" s="6" t="s">
        <v>44</v>
      </c>
    </row>
    <row r="388" spans="1:20" ht="33.75" x14ac:dyDescent="0.25">
      <c r="A388" s="3" t="s">
        <v>1858</v>
      </c>
      <c r="B388" s="3" t="s">
        <v>1859</v>
      </c>
      <c r="C388" s="3" t="s">
        <v>1860</v>
      </c>
      <c r="D388" s="3" t="s">
        <v>19</v>
      </c>
      <c r="E388" s="3" t="s">
        <v>1861</v>
      </c>
      <c r="F388" s="4">
        <v>44770</v>
      </c>
      <c r="G388" s="3" t="s">
        <v>1862</v>
      </c>
      <c r="H388" s="7">
        <v>3660</v>
      </c>
      <c r="I388" s="3" t="s">
        <v>22</v>
      </c>
      <c r="J388" s="4">
        <v>44775</v>
      </c>
      <c r="K388" s="4">
        <v>44835</v>
      </c>
      <c r="L388" s="22">
        <f t="shared" si="42"/>
        <v>3</v>
      </c>
      <c r="M388" s="23">
        <f t="shared" si="39"/>
        <v>63</v>
      </c>
      <c r="N388" s="44">
        <v>3000</v>
      </c>
      <c r="O388" s="26">
        <f t="shared" si="40"/>
        <v>9000</v>
      </c>
      <c r="P388" s="26">
        <f t="shared" si="41"/>
        <v>189000</v>
      </c>
      <c r="Q388" s="3" t="s">
        <v>23</v>
      </c>
      <c r="R388" s="4">
        <v>44838</v>
      </c>
      <c r="S388" s="3" t="s">
        <v>1863</v>
      </c>
      <c r="T388" s="6" t="s">
        <v>44</v>
      </c>
    </row>
    <row r="389" spans="1:20" ht="33.75" x14ac:dyDescent="0.25">
      <c r="A389" s="3" t="s">
        <v>1864</v>
      </c>
      <c r="B389" s="3" t="s">
        <v>1865</v>
      </c>
      <c r="C389" s="3" t="s">
        <v>1866</v>
      </c>
      <c r="D389" s="3" t="s">
        <v>19</v>
      </c>
      <c r="E389" s="3" t="s">
        <v>1867</v>
      </c>
      <c r="F389" s="4">
        <v>44771</v>
      </c>
      <c r="G389" s="8"/>
      <c r="H389" s="5">
        <v>1016.4</v>
      </c>
      <c r="I389" s="3" t="s">
        <v>22</v>
      </c>
      <c r="J389" s="4">
        <v>44775</v>
      </c>
      <c r="K389" s="4">
        <v>44835</v>
      </c>
      <c r="L389" s="22">
        <f t="shared" si="42"/>
        <v>10</v>
      </c>
      <c r="M389" s="23">
        <f t="shared" si="39"/>
        <v>70</v>
      </c>
      <c r="N389" s="44">
        <v>924</v>
      </c>
      <c r="O389" s="26">
        <f t="shared" si="40"/>
        <v>9240</v>
      </c>
      <c r="P389" s="26">
        <f t="shared" si="41"/>
        <v>64680</v>
      </c>
      <c r="Q389" s="3" t="s">
        <v>23</v>
      </c>
      <c r="R389" s="4">
        <v>44845</v>
      </c>
      <c r="S389" s="3" t="s">
        <v>1868</v>
      </c>
      <c r="T389" s="6" t="s">
        <v>44</v>
      </c>
    </row>
    <row r="390" spans="1:20" ht="33.75" x14ac:dyDescent="0.25">
      <c r="A390" s="3" t="s">
        <v>1869</v>
      </c>
      <c r="B390" s="3" t="s">
        <v>1870</v>
      </c>
      <c r="C390" s="3" t="s">
        <v>1871</v>
      </c>
      <c r="D390" s="3" t="s">
        <v>19</v>
      </c>
      <c r="E390" s="3" t="s">
        <v>1872</v>
      </c>
      <c r="F390" s="4">
        <v>44773</v>
      </c>
      <c r="G390" s="8"/>
      <c r="H390" s="5">
        <v>49.13</v>
      </c>
      <c r="I390" s="3" t="s">
        <v>22</v>
      </c>
      <c r="J390" s="4">
        <v>44776</v>
      </c>
      <c r="K390" s="4">
        <v>44836</v>
      </c>
      <c r="L390" s="22">
        <f t="shared" si="42"/>
        <v>2</v>
      </c>
      <c r="M390" s="23">
        <f t="shared" si="39"/>
        <v>62</v>
      </c>
      <c r="N390" s="44">
        <v>40.270000000000003</v>
      </c>
      <c r="O390" s="26">
        <f t="shared" si="40"/>
        <v>80.540000000000006</v>
      </c>
      <c r="P390" s="26">
        <f t="shared" si="41"/>
        <v>2496.7400000000002</v>
      </c>
      <c r="Q390" s="3" t="s">
        <v>23</v>
      </c>
      <c r="R390" s="4">
        <v>44838</v>
      </c>
      <c r="S390" s="3" t="s">
        <v>1873</v>
      </c>
      <c r="T390" s="6" t="s">
        <v>44</v>
      </c>
    </row>
    <row r="391" spans="1:20" ht="33.75" x14ac:dyDescent="0.25">
      <c r="A391" s="3" t="s">
        <v>1874</v>
      </c>
      <c r="B391" s="3" t="s">
        <v>1870</v>
      </c>
      <c r="C391" s="3" t="s">
        <v>1871</v>
      </c>
      <c r="D391" s="3" t="s">
        <v>19</v>
      </c>
      <c r="E391" s="3" t="s">
        <v>1875</v>
      </c>
      <c r="F391" s="4">
        <v>44773</v>
      </c>
      <c r="G391" s="8"/>
      <c r="H391" s="5">
        <v>110.72</v>
      </c>
      <c r="I391" s="3" t="s">
        <v>22</v>
      </c>
      <c r="J391" s="4">
        <v>44776</v>
      </c>
      <c r="K391" s="4">
        <v>44836</v>
      </c>
      <c r="L391" s="22">
        <f t="shared" si="42"/>
        <v>2</v>
      </c>
      <c r="M391" s="23">
        <f t="shared" si="39"/>
        <v>62</v>
      </c>
      <c r="N391" s="44">
        <v>90.75</v>
      </c>
      <c r="O391" s="26">
        <f t="shared" si="40"/>
        <v>181.5</v>
      </c>
      <c r="P391" s="26">
        <f t="shared" si="41"/>
        <v>5626.5</v>
      </c>
      <c r="Q391" s="3" t="s">
        <v>23</v>
      </c>
      <c r="R391" s="4">
        <v>44838</v>
      </c>
      <c r="S391" s="3" t="s">
        <v>1873</v>
      </c>
      <c r="T391" s="6" t="s">
        <v>44</v>
      </c>
    </row>
    <row r="392" spans="1:20" ht="33.75" x14ac:dyDescent="0.25">
      <c r="A392" s="3" t="s">
        <v>1876</v>
      </c>
      <c r="B392" s="3" t="s">
        <v>1877</v>
      </c>
      <c r="C392" s="3" t="s">
        <v>1878</v>
      </c>
      <c r="D392" s="3" t="s">
        <v>19</v>
      </c>
      <c r="E392" s="3" t="s">
        <v>1879</v>
      </c>
      <c r="F392" s="4">
        <v>44771</v>
      </c>
      <c r="G392" s="8"/>
      <c r="H392" s="5">
        <v>185.16</v>
      </c>
      <c r="I392" s="3" t="s">
        <v>22</v>
      </c>
      <c r="J392" s="4">
        <v>44776</v>
      </c>
      <c r="K392" s="4">
        <v>44836</v>
      </c>
      <c r="L392" s="22">
        <f t="shared" si="42"/>
        <v>2</v>
      </c>
      <c r="M392" s="23">
        <f t="shared" si="39"/>
        <v>62</v>
      </c>
      <c r="N392" s="44">
        <v>151.77000000000001</v>
      </c>
      <c r="O392" s="26">
        <f t="shared" si="40"/>
        <v>303.54000000000002</v>
      </c>
      <c r="P392" s="26">
        <f t="shared" si="41"/>
        <v>9409.74</v>
      </c>
      <c r="Q392" s="3" t="s">
        <v>23</v>
      </c>
      <c r="R392" s="4">
        <v>44838</v>
      </c>
      <c r="S392" s="3" t="s">
        <v>1880</v>
      </c>
      <c r="T392" s="6" t="s">
        <v>44</v>
      </c>
    </row>
    <row r="393" spans="1:20" ht="33.75" x14ac:dyDescent="0.25">
      <c r="A393" s="3" t="s">
        <v>1888</v>
      </c>
      <c r="B393" s="3" t="s">
        <v>1870</v>
      </c>
      <c r="C393" s="3" t="s">
        <v>1871</v>
      </c>
      <c r="D393" s="3" t="s">
        <v>19</v>
      </c>
      <c r="E393" s="3" t="s">
        <v>1889</v>
      </c>
      <c r="F393" s="4">
        <v>44773</v>
      </c>
      <c r="G393" s="8"/>
      <c r="H393" s="5">
        <v>216.59</v>
      </c>
      <c r="I393" s="3" t="s">
        <v>22</v>
      </c>
      <c r="J393" s="4">
        <v>44776</v>
      </c>
      <c r="K393" s="4">
        <v>44836</v>
      </c>
      <c r="L393" s="22">
        <f t="shared" si="42"/>
        <v>2</v>
      </c>
      <c r="M393" s="23">
        <f t="shared" si="39"/>
        <v>62</v>
      </c>
      <c r="N393" s="44">
        <v>177.53</v>
      </c>
      <c r="O393" s="26">
        <f t="shared" si="40"/>
        <v>355.06</v>
      </c>
      <c r="P393" s="26">
        <f t="shared" si="41"/>
        <v>11006.86</v>
      </c>
      <c r="Q393" s="3" t="s">
        <v>23</v>
      </c>
      <c r="R393" s="4">
        <v>44838</v>
      </c>
      <c r="S393" s="3" t="s">
        <v>1873</v>
      </c>
      <c r="T393" s="6" t="s">
        <v>44</v>
      </c>
    </row>
    <row r="394" spans="1:20" ht="33.75" x14ac:dyDescent="0.25">
      <c r="A394" s="3" t="s">
        <v>1890</v>
      </c>
      <c r="B394" s="3" t="s">
        <v>1891</v>
      </c>
      <c r="C394" s="3" t="s">
        <v>1892</v>
      </c>
      <c r="D394" s="3" t="s">
        <v>19</v>
      </c>
      <c r="E394" s="3" t="s">
        <v>1893</v>
      </c>
      <c r="F394" s="4">
        <v>44771</v>
      </c>
      <c r="G394" s="3" t="s">
        <v>1894</v>
      </c>
      <c r="H394" s="5">
        <v>3659.99</v>
      </c>
      <c r="I394" s="3" t="s">
        <v>22</v>
      </c>
      <c r="J394" s="4">
        <v>44776</v>
      </c>
      <c r="K394" s="4">
        <v>44836</v>
      </c>
      <c r="L394" s="22">
        <f t="shared" si="42"/>
        <v>10</v>
      </c>
      <c r="M394" s="23">
        <f t="shared" si="39"/>
        <v>70</v>
      </c>
      <c r="N394" s="44">
        <v>2999.99</v>
      </c>
      <c r="O394" s="26">
        <f t="shared" si="40"/>
        <v>29999.899999999998</v>
      </c>
      <c r="P394" s="26">
        <f t="shared" si="41"/>
        <v>209999.3</v>
      </c>
      <c r="Q394" s="3" t="s">
        <v>23</v>
      </c>
      <c r="R394" s="4">
        <v>44846</v>
      </c>
      <c r="S394" s="3" t="s">
        <v>1895</v>
      </c>
      <c r="T394" s="6" t="s">
        <v>44</v>
      </c>
    </row>
    <row r="395" spans="1:20" ht="33.75" x14ac:dyDescent="0.25">
      <c r="A395" s="3" t="s">
        <v>1896</v>
      </c>
      <c r="B395" s="3" t="s">
        <v>1897</v>
      </c>
      <c r="C395" s="3" t="s">
        <v>1898</v>
      </c>
      <c r="D395" s="3" t="s">
        <v>19</v>
      </c>
      <c r="E395" s="3" t="s">
        <v>1899</v>
      </c>
      <c r="F395" s="4">
        <v>44773</v>
      </c>
      <c r="G395" s="8"/>
      <c r="H395" s="5">
        <v>2457.58</v>
      </c>
      <c r="I395" s="3" t="s">
        <v>22</v>
      </c>
      <c r="J395" s="4">
        <v>44776</v>
      </c>
      <c r="K395" s="4">
        <v>44836</v>
      </c>
      <c r="L395" s="22">
        <f t="shared" si="42"/>
        <v>2</v>
      </c>
      <c r="M395" s="23">
        <f t="shared" si="39"/>
        <v>62</v>
      </c>
      <c r="N395" s="44">
        <v>2014.41</v>
      </c>
      <c r="O395" s="26">
        <f t="shared" si="40"/>
        <v>4028.82</v>
      </c>
      <c r="P395" s="26">
        <f t="shared" si="41"/>
        <v>124893.42</v>
      </c>
      <c r="Q395" s="3" t="s">
        <v>23</v>
      </c>
      <c r="R395" s="4">
        <v>44838</v>
      </c>
      <c r="S395" s="3" t="s">
        <v>1900</v>
      </c>
      <c r="T395" s="6" t="s">
        <v>44</v>
      </c>
    </row>
    <row r="396" spans="1:20" ht="33.75" x14ac:dyDescent="0.25">
      <c r="A396" s="3" t="s">
        <v>1901</v>
      </c>
      <c r="B396" s="3" t="s">
        <v>1902</v>
      </c>
      <c r="C396" s="3" t="s">
        <v>1903</v>
      </c>
      <c r="D396" s="3" t="s">
        <v>19</v>
      </c>
      <c r="E396" s="3" t="s">
        <v>1904</v>
      </c>
      <c r="F396" s="4">
        <v>44773</v>
      </c>
      <c r="G396" s="8"/>
      <c r="H396" s="5">
        <v>101.04</v>
      </c>
      <c r="I396" s="3" t="s">
        <v>22</v>
      </c>
      <c r="J396" s="4">
        <v>44776</v>
      </c>
      <c r="K396" s="4">
        <v>44836</v>
      </c>
      <c r="L396" s="22">
        <f t="shared" si="42"/>
        <v>2</v>
      </c>
      <c r="M396" s="23">
        <f t="shared" si="39"/>
        <v>62</v>
      </c>
      <c r="N396" s="44">
        <v>82.82</v>
      </c>
      <c r="O396" s="26">
        <f t="shared" si="40"/>
        <v>165.64</v>
      </c>
      <c r="P396" s="26">
        <f t="shared" si="41"/>
        <v>5134.8399999999992</v>
      </c>
      <c r="Q396" s="3" t="s">
        <v>23</v>
      </c>
      <c r="R396" s="4">
        <v>44838</v>
      </c>
      <c r="S396" s="3" t="s">
        <v>1905</v>
      </c>
      <c r="T396" s="6" t="s">
        <v>44</v>
      </c>
    </row>
    <row r="397" spans="1:20" ht="33.75" x14ac:dyDescent="0.25">
      <c r="A397" s="3" t="s">
        <v>1906</v>
      </c>
      <c r="B397" s="3" t="s">
        <v>1877</v>
      </c>
      <c r="C397" s="3" t="s">
        <v>1878</v>
      </c>
      <c r="D397" s="3" t="s">
        <v>19</v>
      </c>
      <c r="E397" s="3" t="s">
        <v>1907</v>
      </c>
      <c r="F397" s="4">
        <v>44771</v>
      </c>
      <c r="G397" s="8"/>
      <c r="H397" s="5">
        <v>901.03</v>
      </c>
      <c r="I397" s="3" t="s">
        <v>22</v>
      </c>
      <c r="J397" s="4">
        <v>44776</v>
      </c>
      <c r="K397" s="4">
        <v>44836</v>
      </c>
      <c r="L397" s="22">
        <f t="shared" si="42"/>
        <v>2</v>
      </c>
      <c r="M397" s="23">
        <f t="shared" si="39"/>
        <v>62</v>
      </c>
      <c r="N397" s="44">
        <v>738.55</v>
      </c>
      <c r="O397" s="26">
        <f t="shared" si="40"/>
        <v>1477.1</v>
      </c>
      <c r="P397" s="26">
        <f t="shared" si="41"/>
        <v>45790.1</v>
      </c>
      <c r="Q397" s="3" t="s">
        <v>23</v>
      </c>
      <c r="R397" s="4">
        <v>44838</v>
      </c>
      <c r="S397" s="3" t="s">
        <v>1880</v>
      </c>
      <c r="T397" s="6" t="s">
        <v>44</v>
      </c>
    </row>
    <row r="398" spans="1:20" ht="33.75" x14ac:dyDescent="0.25">
      <c r="A398" s="3" t="s">
        <v>1908</v>
      </c>
      <c r="B398" s="3" t="s">
        <v>1142</v>
      </c>
      <c r="C398" s="3" t="s">
        <v>1143</v>
      </c>
      <c r="D398" s="3" t="s">
        <v>19</v>
      </c>
      <c r="E398" s="3" t="s">
        <v>1909</v>
      </c>
      <c r="F398" s="4">
        <v>44773</v>
      </c>
      <c r="G398" s="3" t="s">
        <v>1910</v>
      </c>
      <c r="H398" s="7">
        <v>183</v>
      </c>
      <c r="I398" s="3" t="s">
        <v>22</v>
      </c>
      <c r="J398" s="4">
        <v>44776</v>
      </c>
      <c r="K398" s="4">
        <v>44836</v>
      </c>
      <c r="L398" s="22">
        <f t="shared" si="42"/>
        <v>10</v>
      </c>
      <c r="M398" s="23">
        <f t="shared" si="39"/>
        <v>70</v>
      </c>
      <c r="N398" s="44">
        <v>150</v>
      </c>
      <c r="O398" s="26">
        <f t="shared" si="40"/>
        <v>1500</v>
      </c>
      <c r="P398" s="26">
        <f t="shared" si="41"/>
        <v>10500</v>
      </c>
      <c r="Q398" s="3" t="s">
        <v>23</v>
      </c>
      <c r="R398" s="4">
        <v>44846</v>
      </c>
      <c r="S398" s="3" t="s">
        <v>1146</v>
      </c>
      <c r="T398" s="6" t="s">
        <v>44</v>
      </c>
    </row>
    <row r="399" spans="1:20" ht="33.75" x14ac:dyDescent="0.25">
      <c r="A399" s="3" t="s">
        <v>1911</v>
      </c>
      <c r="B399" s="3" t="s">
        <v>1912</v>
      </c>
      <c r="C399" s="3" t="s">
        <v>1913</v>
      </c>
      <c r="D399" s="3" t="s">
        <v>19</v>
      </c>
      <c r="E399" s="3" t="s">
        <v>1914</v>
      </c>
      <c r="F399" s="4">
        <v>44770</v>
      </c>
      <c r="G399" s="8"/>
      <c r="H399" s="5">
        <v>139.08000000000001</v>
      </c>
      <c r="I399" s="3" t="s">
        <v>22</v>
      </c>
      <c r="J399" s="4">
        <v>44776</v>
      </c>
      <c r="K399" s="4">
        <v>44836</v>
      </c>
      <c r="L399" s="22">
        <f t="shared" si="42"/>
        <v>9</v>
      </c>
      <c r="M399" s="23">
        <f t="shared" si="39"/>
        <v>69</v>
      </c>
      <c r="N399" s="44">
        <v>114</v>
      </c>
      <c r="O399" s="26">
        <f t="shared" si="40"/>
        <v>1026</v>
      </c>
      <c r="P399" s="26">
        <f t="shared" si="41"/>
        <v>7866</v>
      </c>
      <c r="Q399" s="3" t="s">
        <v>23</v>
      </c>
      <c r="R399" s="4">
        <v>44845</v>
      </c>
      <c r="S399" s="3" t="s">
        <v>1915</v>
      </c>
      <c r="T399" s="6" t="s">
        <v>44</v>
      </c>
    </row>
    <row r="400" spans="1:20" ht="33.75" x14ac:dyDescent="0.25">
      <c r="A400" s="3" t="s">
        <v>1916</v>
      </c>
      <c r="B400" s="3" t="s">
        <v>1467</v>
      </c>
      <c r="C400" s="3" t="s">
        <v>1468</v>
      </c>
      <c r="D400" s="3" t="s">
        <v>19</v>
      </c>
      <c r="E400" s="3" t="s">
        <v>1917</v>
      </c>
      <c r="F400" s="4">
        <v>44771</v>
      </c>
      <c r="G400" s="8"/>
      <c r="H400" s="5">
        <v>9575.0499999999993</v>
      </c>
      <c r="I400" s="3" t="s">
        <v>22</v>
      </c>
      <c r="J400" s="4">
        <v>44776</v>
      </c>
      <c r="K400" s="4">
        <v>44836</v>
      </c>
      <c r="L400" s="22">
        <f t="shared" si="42"/>
        <v>10</v>
      </c>
      <c r="M400" s="23">
        <f t="shared" si="39"/>
        <v>70</v>
      </c>
      <c r="N400" s="44">
        <v>7848.4</v>
      </c>
      <c r="O400" s="26">
        <f t="shared" si="40"/>
        <v>78484</v>
      </c>
      <c r="P400" s="26">
        <f t="shared" si="41"/>
        <v>549388</v>
      </c>
      <c r="Q400" s="3" t="s">
        <v>23</v>
      </c>
      <c r="R400" s="4">
        <v>44846</v>
      </c>
      <c r="S400" s="3" t="s">
        <v>1470</v>
      </c>
      <c r="T400" s="6" t="s">
        <v>44</v>
      </c>
    </row>
    <row r="401" spans="1:20" ht="33.75" x14ac:dyDescent="0.25">
      <c r="A401" s="3" t="s">
        <v>1918</v>
      </c>
      <c r="B401" s="3" t="s">
        <v>1919</v>
      </c>
      <c r="C401" s="3" t="s">
        <v>1920</v>
      </c>
      <c r="D401" s="3" t="s">
        <v>19</v>
      </c>
      <c r="E401" s="3" t="s">
        <v>1921</v>
      </c>
      <c r="F401" s="4">
        <v>44774</v>
      </c>
      <c r="G401" s="3" t="s">
        <v>1922</v>
      </c>
      <c r="H401" s="5">
        <v>-1586.57</v>
      </c>
      <c r="I401" s="3" t="s">
        <v>22</v>
      </c>
      <c r="J401" s="4">
        <v>44777</v>
      </c>
      <c r="K401" s="4">
        <v>44837</v>
      </c>
      <c r="L401" s="22">
        <v>0</v>
      </c>
      <c r="M401" s="23">
        <f t="shared" si="39"/>
        <v>60</v>
      </c>
      <c r="N401" s="44">
        <v>-1442.34</v>
      </c>
      <c r="O401" s="26">
        <f t="shared" si="40"/>
        <v>0</v>
      </c>
      <c r="P401" s="26">
        <f t="shared" si="41"/>
        <v>-86540.4</v>
      </c>
      <c r="Q401" s="3" t="s">
        <v>23</v>
      </c>
      <c r="R401" s="4">
        <v>44838</v>
      </c>
      <c r="S401" s="3" t="s">
        <v>1923</v>
      </c>
      <c r="T401" s="6" t="s">
        <v>44</v>
      </c>
    </row>
    <row r="402" spans="1:20" ht="33.75" x14ac:dyDescent="0.25">
      <c r="A402" s="3" t="s">
        <v>1924</v>
      </c>
      <c r="B402" s="3" t="s">
        <v>1005</v>
      </c>
      <c r="C402" s="3" t="s">
        <v>1006</v>
      </c>
      <c r="D402" s="3" t="s">
        <v>19</v>
      </c>
      <c r="E402" s="3" t="s">
        <v>1925</v>
      </c>
      <c r="F402" s="4">
        <v>44774</v>
      </c>
      <c r="G402" s="8"/>
      <c r="H402" s="5">
        <v>12058.24</v>
      </c>
      <c r="I402" s="3" t="s">
        <v>22</v>
      </c>
      <c r="J402" s="4">
        <v>44777</v>
      </c>
      <c r="K402" s="4">
        <v>44837</v>
      </c>
      <c r="L402" s="22">
        <f t="shared" ref="L402:L443" si="43">R402-K402</f>
        <v>8</v>
      </c>
      <c r="M402" s="23">
        <f t="shared" si="39"/>
        <v>68</v>
      </c>
      <c r="N402" s="44">
        <v>9883.7999999999993</v>
      </c>
      <c r="O402" s="26">
        <f t="shared" si="40"/>
        <v>79070.399999999994</v>
      </c>
      <c r="P402" s="26">
        <f t="shared" si="41"/>
        <v>672098.39999999991</v>
      </c>
      <c r="Q402" s="3" t="s">
        <v>23</v>
      </c>
      <c r="R402" s="4">
        <v>44845</v>
      </c>
      <c r="S402" s="3" t="s">
        <v>1926</v>
      </c>
      <c r="T402" s="6" t="s">
        <v>44</v>
      </c>
    </row>
    <row r="403" spans="1:20" ht="33.75" x14ac:dyDescent="0.25">
      <c r="A403" s="3" t="s">
        <v>1927</v>
      </c>
      <c r="B403" s="3" t="s">
        <v>1562</v>
      </c>
      <c r="C403" s="3" t="s">
        <v>1563</v>
      </c>
      <c r="D403" s="3" t="s">
        <v>19</v>
      </c>
      <c r="E403" s="3" t="s">
        <v>1928</v>
      </c>
      <c r="F403" s="4">
        <v>44774</v>
      </c>
      <c r="G403" s="8"/>
      <c r="H403" s="5">
        <v>3332.25</v>
      </c>
      <c r="I403" s="3" t="s">
        <v>22</v>
      </c>
      <c r="J403" s="4">
        <v>44777</v>
      </c>
      <c r="K403" s="4">
        <v>44837</v>
      </c>
      <c r="L403" s="22">
        <f t="shared" si="43"/>
        <v>1</v>
      </c>
      <c r="M403" s="23">
        <f t="shared" si="39"/>
        <v>61</v>
      </c>
      <c r="N403" s="44">
        <v>3029.32</v>
      </c>
      <c r="O403" s="26">
        <f t="shared" si="40"/>
        <v>3029.32</v>
      </c>
      <c r="P403" s="26">
        <f t="shared" si="41"/>
        <v>184788.52000000002</v>
      </c>
      <c r="Q403" s="3" t="s">
        <v>23</v>
      </c>
      <c r="R403" s="4">
        <v>44838</v>
      </c>
      <c r="S403" s="3" t="s">
        <v>1565</v>
      </c>
      <c r="T403" s="6" t="s">
        <v>44</v>
      </c>
    </row>
    <row r="404" spans="1:20" ht="33.75" x14ac:dyDescent="0.25">
      <c r="A404" s="3" t="s">
        <v>1929</v>
      </c>
      <c r="B404" s="3" t="s">
        <v>341</v>
      </c>
      <c r="C404" s="3" t="s">
        <v>342</v>
      </c>
      <c r="D404" s="3" t="s">
        <v>19</v>
      </c>
      <c r="E404" s="3" t="s">
        <v>1930</v>
      </c>
      <c r="F404" s="4">
        <v>44768</v>
      </c>
      <c r="G404" s="8"/>
      <c r="H404" s="5">
        <v>179.34</v>
      </c>
      <c r="I404" s="3" t="s">
        <v>22</v>
      </c>
      <c r="J404" s="4">
        <v>44777</v>
      </c>
      <c r="K404" s="4">
        <v>44837</v>
      </c>
      <c r="L404" s="22">
        <f t="shared" si="43"/>
        <v>1</v>
      </c>
      <c r="M404" s="23">
        <f t="shared" si="39"/>
        <v>61</v>
      </c>
      <c r="N404" s="44">
        <v>147</v>
      </c>
      <c r="O404" s="26">
        <f t="shared" si="40"/>
        <v>147</v>
      </c>
      <c r="P404" s="26">
        <f t="shared" si="41"/>
        <v>8967</v>
      </c>
      <c r="Q404" s="3" t="s">
        <v>23</v>
      </c>
      <c r="R404" s="4">
        <v>44838</v>
      </c>
      <c r="S404" s="3" t="s">
        <v>1568</v>
      </c>
      <c r="T404" s="6" t="s">
        <v>44</v>
      </c>
    </row>
    <row r="405" spans="1:20" ht="33.75" x14ac:dyDescent="0.25">
      <c r="A405" s="3" t="s">
        <v>1931</v>
      </c>
      <c r="B405" s="3" t="s">
        <v>341</v>
      </c>
      <c r="C405" s="3" t="s">
        <v>342</v>
      </c>
      <c r="D405" s="3" t="s">
        <v>19</v>
      </c>
      <c r="E405" s="3" t="s">
        <v>1932</v>
      </c>
      <c r="F405" s="4">
        <v>44768</v>
      </c>
      <c r="G405" s="8"/>
      <c r="H405" s="5">
        <v>1161.3800000000001</v>
      </c>
      <c r="I405" s="3" t="s">
        <v>22</v>
      </c>
      <c r="J405" s="4">
        <v>44777</v>
      </c>
      <c r="K405" s="4">
        <v>44837</v>
      </c>
      <c r="L405" s="22">
        <f t="shared" si="43"/>
        <v>1</v>
      </c>
      <c r="M405" s="23">
        <f t="shared" si="39"/>
        <v>61</v>
      </c>
      <c r="N405" s="44">
        <v>951.95</v>
      </c>
      <c r="O405" s="26">
        <f t="shared" si="40"/>
        <v>951.95</v>
      </c>
      <c r="P405" s="26">
        <f t="shared" si="41"/>
        <v>58068.950000000004</v>
      </c>
      <c r="Q405" s="3" t="s">
        <v>23</v>
      </c>
      <c r="R405" s="4">
        <v>44838</v>
      </c>
      <c r="S405" s="3" t="s">
        <v>1568</v>
      </c>
      <c r="T405" s="6" t="s">
        <v>44</v>
      </c>
    </row>
    <row r="406" spans="1:20" ht="33.75" x14ac:dyDescent="0.25">
      <c r="A406" s="3" t="s">
        <v>1933</v>
      </c>
      <c r="B406" s="3" t="s">
        <v>1934</v>
      </c>
      <c r="C406" s="3" t="s">
        <v>1935</v>
      </c>
      <c r="D406" s="3" t="s">
        <v>19</v>
      </c>
      <c r="E406" s="3" t="s">
        <v>1936</v>
      </c>
      <c r="F406" s="4">
        <v>44775</v>
      </c>
      <c r="G406" s="3" t="s">
        <v>1937</v>
      </c>
      <c r="H406" s="5">
        <v>3699.85</v>
      </c>
      <c r="I406" s="3" t="s">
        <v>22</v>
      </c>
      <c r="J406" s="4">
        <v>44777</v>
      </c>
      <c r="K406" s="4">
        <v>44837</v>
      </c>
      <c r="L406" s="22">
        <f t="shared" si="43"/>
        <v>1</v>
      </c>
      <c r="M406" s="23">
        <f t="shared" si="39"/>
        <v>61</v>
      </c>
      <c r="N406" s="44">
        <v>3363.5</v>
      </c>
      <c r="O406" s="26">
        <f t="shared" si="40"/>
        <v>3363.5</v>
      </c>
      <c r="P406" s="26">
        <f t="shared" si="41"/>
        <v>205173.5</v>
      </c>
      <c r="Q406" s="3" t="s">
        <v>23</v>
      </c>
      <c r="R406" s="4">
        <v>44838</v>
      </c>
      <c r="S406" s="3" t="s">
        <v>1938</v>
      </c>
      <c r="T406" s="6" t="s">
        <v>44</v>
      </c>
    </row>
    <row r="407" spans="1:20" ht="33.75" x14ac:dyDescent="0.25">
      <c r="A407" s="3" t="s">
        <v>1939</v>
      </c>
      <c r="B407" s="3" t="s">
        <v>1005</v>
      </c>
      <c r="C407" s="3" t="s">
        <v>1006</v>
      </c>
      <c r="D407" s="3" t="s">
        <v>19</v>
      </c>
      <c r="E407" s="3" t="s">
        <v>1940</v>
      </c>
      <c r="F407" s="4">
        <v>44775</v>
      </c>
      <c r="G407" s="8"/>
      <c r="H407" s="5">
        <v>256.2</v>
      </c>
      <c r="I407" s="3" t="s">
        <v>22</v>
      </c>
      <c r="J407" s="4">
        <v>44777</v>
      </c>
      <c r="K407" s="4">
        <v>44837</v>
      </c>
      <c r="L407" s="22">
        <f t="shared" si="43"/>
        <v>8</v>
      </c>
      <c r="M407" s="23">
        <f t="shared" si="39"/>
        <v>68</v>
      </c>
      <c r="N407" s="44">
        <v>210</v>
      </c>
      <c r="O407" s="26">
        <f t="shared" si="40"/>
        <v>1680</v>
      </c>
      <c r="P407" s="26">
        <f t="shared" si="41"/>
        <v>14280</v>
      </c>
      <c r="Q407" s="3" t="s">
        <v>23</v>
      </c>
      <c r="R407" s="4">
        <v>44845</v>
      </c>
      <c r="S407" s="3" t="s">
        <v>1926</v>
      </c>
      <c r="T407" s="6" t="s">
        <v>44</v>
      </c>
    </row>
    <row r="408" spans="1:20" ht="33.75" x14ac:dyDescent="0.25">
      <c r="A408" s="3" t="s">
        <v>1941</v>
      </c>
      <c r="B408" s="3" t="s">
        <v>1942</v>
      </c>
      <c r="C408" s="3" t="s">
        <v>1943</v>
      </c>
      <c r="D408" s="3" t="s">
        <v>19</v>
      </c>
      <c r="E408" s="3" t="s">
        <v>1944</v>
      </c>
      <c r="F408" s="4">
        <v>44775</v>
      </c>
      <c r="G408" s="8"/>
      <c r="H408" s="5">
        <v>3367.2</v>
      </c>
      <c r="I408" s="3" t="s">
        <v>22</v>
      </c>
      <c r="J408" s="4">
        <v>44777</v>
      </c>
      <c r="K408" s="4">
        <v>44837</v>
      </c>
      <c r="L408" s="22">
        <f t="shared" si="43"/>
        <v>9</v>
      </c>
      <c r="M408" s="23">
        <f t="shared" si="39"/>
        <v>69</v>
      </c>
      <c r="N408" s="44">
        <v>2760</v>
      </c>
      <c r="O408" s="26">
        <f t="shared" si="40"/>
        <v>24840</v>
      </c>
      <c r="P408" s="26">
        <f t="shared" si="41"/>
        <v>190440</v>
      </c>
      <c r="Q408" s="3" t="s">
        <v>23</v>
      </c>
      <c r="R408" s="4">
        <v>44846</v>
      </c>
      <c r="S408" s="3" t="s">
        <v>1945</v>
      </c>
      <c r="T408" s="6" t="s">
        <v>44</v>
      </c>
    </row>
    <row r="409" spans="1:20" ht="33.75" x14ac:dyDescent="0.25">
      <c r="A409" s="3" t="s">
        <v>1946</v>
      </c>
      <c r="B409" s="3" t="s">
        <v>17</v>
      </c>
      <c r="C409" s="3" t="s">
        <v>18</v>
      </c>
      <c r="D409" s="3" t="s">
        <v>19</v>
      </c>
      <c r="E409" s="3" t="s">
        <v>1947</v>
      </c>
      <c r="F409" s="4">
        <v>44775</v>
      </c>
      <c r="G409" s="8"/>
      <c r="H409" s="7">
        <v>220</v>
      </c>
      <c r="I409" s="3" t="s">
        <v>22</v>
      </c>
      <c r="J409" s="4">
        <v>44777</v>
      </c>
      <c r="K409" s="4">
        <v>44837</v>
      </c>
      <c r="L409" s="22">
        <f t="shared" si="43"/>
        <v>8</v>
      </c>
      <c r="M409" s="23">
        <f t="shared" si="39"/>
        <v>68</v>
      </c>
      <c r="N409" s="44">
        <v>200</v>
      </c>
      <c r="O409" s="26">
        <f t="shared" si="40"/>
        <v>1600</v>
      </c>
      <c r="P409" s="26">
        <f t="shared" si="41"/>
        <v>13600</v>
      </c>
      <c r="Q409" s="3" t="s">
        <v>23</v>
      </c>
      <c r="R409" s="4">
        <v>44845</v>
      </c>
      <c r="S409" s="3" t="s">
        <v>1948</v>
      </c>
      <c r="T409" s="6" t="s">
        <v>44</v>
      </c>
    </row>
    <row r="410" spans="1:20" ht="33.75" x14ac:dyDescent="0.25">
      <c r="A410" s="3" t="s">
        <v>1949</v>
      </c>
      <c r="B410" s="3" t="s">
        <v>1671</v>
      </c>
      <c r="C410" s="3" t="s">
        <v>1672</v>
      </c>
      <c r="D410" s="3" t="s">
        <v>19</v>
      </c>
      <c r="E410" s="3" t="s">
        <v>1950</v>
      </c>
      <c r="F410" s="4">
        <v>44775</v>
      </c>
      <c r="G410" s="8"/>
      <c r="H410" s="7">
        <v>3465</v>
      </c>
      <c r="I410" s="3" t="s">
        <v>22</v>
      </c>
      <c r="J410" s="4">
        <v>44777</v>
      </c>
      <c r="K410" s="4">
        <v>44837</v>
      </c>
      <c r="L410" s="22">
        <f t="shared" si="43"/>
        <v>1</v>
      </c>
      <c r="M410" s="23">
        <f t="shared" si="39"/>
        <v>61</v>
      </c>
      <c r="N410" s="44">
        <v>3150</v>
      </c>
      <c r="O410" s="26">
        <f t="shared" si="40"/>
        <v>3150</v>
      </c>
      <c r="P410" s="26">
        <f t="shared" si="41"/>
        <v>192150</v>
      </c>
      <c r="Q410" s="3" t="s">
        <v>23</v>
      </c>
      <c r="R410" s="4">
        <v>44838</v>
      </c>
      <c r="S410" s="3" t="s">
        <v>1951</v>
      </c>
      <c r="T410" s="6" t="s">
        <v>44</v>
      </c>
    </row>
    <row r="411" spans="1:20" ht="33.75" x14ac:dyDescent="0.25">
      <c r="A411" s="3" t="s">
        <v>1952</v>
      </c>
      <c r="B411" s="3" t="s">
        <v>1164</v>
      </c>
      <c r="C411" s="3" t="s">
        <v>1165</v>
      </c>
      <c r="D411" s="3" t="s">
        <v>19</v>
      </c>
      <c r="E411" s="3" t="s">
        <v>1953</v>
      </c>
      <c r="F411" s="4">
        <v>44773</v>
      </c>
      <c r="G411" s="8"/>
      <c r="H411" s="5">
        <v>921.4</v>
      </c>
      <c r="I411" s="3" t="s">
        <v>22</v>
      </c>
      <c r="J411" s="4">
        <v>44777</v>
      </c>
      <c r="K411" s="4">
        <v>44837</v>
      </c>
      <c r="L411" s="22">
        <f t="shared" si="43"/>
        <v>8</v>
      </c>
      <c r="M411" s="23">
        <f t="shared" si="39"/>
        <v>68</v>
      </c>
      <c r="N411" s="44">
        <v>837.64</v>
      </c>
      <c r="O411" s="26">
        <f t="shared" si="40"/>
        <v>6701.12</v>
      </c>
      <c r="P411" s="26">
        <f t="shared" si="41"/>
        <v>56959.519999999997</v>
      </c>
      <c r="Q411" s="3" t="s">
        <v>23</v>
      </c>
      <c r="R411" s="4">
        <v>44845</v>
      </c>
      <c r="S411" s="3" t="s">
        <v>1954</v>
      </c>
      <c r="T411" s="6" t="s">
        <v>44</v>
      </c>
    </row>
    <row r="412" spans="1:20" ht="33.75" x14ac:dyDescent="0.25">
      <c r="A412" s="3" t="s">
        <v>1955</v>
      </c>
      <c r="B412" s="3" t="s">
        <v>53</v>
      </c>
      <c r="C412" s="3" t="s">
        <v>54</v>
      </c>
      <c r="D412" s="3" t="s">
        <v>19</v>
      </c>
      <c r="E412" s="3" t="s">
        <v>1956</v>
      </c>
      <c r="F412" s="4">
        <v>44775</v>
      </c>
      <c r="G412" s="8"/>
      <c r="H412" s="5">
        <v>1079.55</v>
      </c>
      <c r="I412" s="3" t="s">
        <v>22</v>
      </c>
      <c r="J412" s="4">
        <v>44777</v>
      </c>
      <c r="K412" s="4">
        <v>44837</v>
      </c>
      <c r="L412" s="22">
        <f t="shared" si="43"/>
        <v>3</v>
      </c>
      <c r="M412" s="23">
        <f t="shared" si="39"/>
        <v>63</v>
      </c>
      <c r="N412" s="44">
        <v>884.88</v>
      </c>
      <c r="O412" s="26">
        <f t="shared" si="40"/>
        <v>2654.64</v>
      </c>
      <c r="P412" s="26">
        <f t="shared" si="41"/>
        <v>55747.44</v>
      </c>
      <c r="Q412" s="3" t="s">
        <v>23</v>
      </c>
      <c r="R412" s="4">
        <v>44840</v>
      </c>
      <c r="S412" s="3" t="s">
        <v>1501</v>
      </c>
      <c r="T412" s="6" t="s">
        <v>44</v>
      </c>
    </row>
    <row r="413" spans="1:20" ht="33.75" x14ac:dyDescent="0.25">
      <c r="A413" s="3" t="s">
        <v>1957</v>
      </c>
      <c r="B413" s="3" t="s">
        <v>1958</v>
      </c>
      <c r="C413" s="3" t="s">
        <v>1959</v>
      </c>
      <c r="D413" s="3" t="s">
        <v>19</v>
      </c>
      <c r="E413" s="3" t="s">
        <v>1960</v>
      </c>
      <c r="F413" s="4">
        <v>44775</v>
      </c>
      <c r="G413" s="8"/>
      <c r="H413" s="5">
        <v>18090.599999999999</v>
      </c>
      <c r="I413" s="3" t="s">
        <v>22</v>
      </c>
      <c r="J413" s="4">
        <v>44777</v>
      </c>
      <c r="K413" s="4">
        <v>44837</v>
      </c>
      <c r="L413" s="22">
        <f t="shared" si="43"/>
        <v>1</v>
      </c>
      <c r="M413" s="23">
        <f t="shared" si="39"/>
        <v>61</v>
      </c>
      <c r="N413" s="44">
        <v>16446</v>
      </c>
      <c r="O413" s="26">
        <f t="shared" si="40"/>
        <v>16446</v>
      </c>
      <c r="P413" s="26">
        <f t="shared" si="41"/>
        <v>1003206</v>
      </c>
      <c r="Q413" s="3" t="s">
        <v>23</v>
      </c>
      <c r="R413" s="4">
        <v>44838</v>
      </c>
      <c r="S413" s="3" t="s">
        <v>1961</v>
      </c>
      <c r="T413" s="6" t="s">
        <v>44</v>
      </c>
    </row>
    <row r="414" spans="1:20" ht="33.75" x14ac:dyDescent="0.25">
      <c r="A414" s="3" t="s">
        <v>1962</v>
      </c>
      <c r="B414" s="3" t="s">
        <v>53</v>
      </c>
      <c r="C414" s="3" t="s">
        <v>54</v>
      </c>
      <c r="D414" s="3" t="s">
        <v>19</v>
      </c>
      <c r="E414" s="3" t="s">
        <v>1963</v>
      </c>
      <c r="F414" s="4">
        <v>44775</v>
      </c>
      <c r="G414" s="8"/>
      <c r="H414" s="5">
        <v>1141.04</v>
      </c>
      <c r="I414" s="3" t="s">
        <v>22</v>
      </c>
      <c r="J414" s="4">
        <v>44777</v>
      </c>
      <c r="K414" s="4">
        <v>44837</v>
      </c>
      <c r="L414" s="22">
        <f t="shared" si="43"/>
        <v>3</v>
      </c>
      <c r="M414" s="23">
        <f t="shared" si="39"/>
        <v>63</v>
      </c>
      <c r="N414" s="44">
        <v>935.28</v>
      </c>
      <c r="O414" s="26">
        <f t="shared" si="40"/>
        <v>2805.84</v>
      </c>
      <c r="P414" s="26">
        <f t="shared" si="41"/>
        <v>58922.64</v>
      </c>
      <c r="Q414" s="3" t="s">
        <v>23</v>
      </c>
      <c r="R414" s="4">
        <v>44840</v>
      </c>
      <c r="S414" s="3" t="s">
        <v>1501</v>
      </c>
      <c r="T414" s="6" t="s">
        <v>44</v>
      </c>
    </row>
    <row r="415" spans="1:20" ht="33.75" x14ac:dyDescent="0.25">
      <c r="A415" s="3" t="s">
        <v>1964</v>
      </c>
      <c r="B415" s="3" t="s">
        <v>1934</v>
      </c>
      <c r="C415" s="3" t="s">
        <v>1935</v>
      </c>
      <c r="D415" s="3" t="s">
        <v>19</v>
      </c>
      <c r="E415" s="3" t="s">
        <v>1965</v>
      </c>
      <c r="F415" s="4">
        <v>44775</v>
      </c>
      <c r="G415" s="3" t="s">
        <v>1966</v>
      </c>
      <c r="H415" s="5">
        <v>9249.6299999999992</v>
      </c>
      <c r="I415" s="3" t="s">
        <v>22</v>
      </c>
      <c r="J415" s="4">
        <v>44777</v>
      </c>
      <c r="K415" s="4">
        <v>44837</v>
      </c>
      <c r="L415" s="22">
        <f t="shared" si="43"/>
        <v>1</v>
      </c>
      <c r="M415" s="23">
        <f t="shared" si="39"/>
        <v>61</v>
      </c>
      <c r="N415" s="44">
        <v>8408.75</v>
      </c>
      <c r="O415" s="26">
        <f t="shared" si="40"/>
        <v>8408.75</v>
      </c>
      <c r="P415" s="26">
        <f t="shared" si="41"/>
        <v>512933.75</v>
      </c>
      <c r="Q415" s="3" t="s">
        <v>23</v>
      </c>
      <c r="R415" s="4">
        <v>44838</v>
      </c>
      <c r="S415" s="3" t="s">
        <v>1938</v>
      </c>
      <c r="T415" s="6" t="s">
        <v>44</v>
      </c>
    </row>
    <row r="416" spans="1:20" ht="33.75" x14ac:dyDescent="0.25">
      <c r="A416" s="3" t="s">
        <v>1967</v>
      </c>
      <c r="B416" s="3" t="s">
        <v>1557</v>
      </c>
      <c r="C416" s="3" t="s">
        <v>1558</v>
      </c>
      <c r="D416" s="3" t="s">
        <v>19</v>
      </c>
      <c r="E416" s="3" t="s">
        <v>1968</v>
      </c>
      <c r="F416" s="4">
        <v>44774</v>
      </c>
      <c r="G416" s="8"/>
      <c r="H416" s="5">
        <v>85.03</v>
      </c>
      <c r="I416" s="3" t="s">
        <v>22</v>
      </c>
      <c r="J416" s="4">
        <v>44777</v>
      </c>
      <c r="K416" s="4">
        <v>44837</v>
      </c>
      <c r="L416" s="22">
        <f t="shared" si="43"/>
        <v>3</v>
      </c>
      <c r="M416" s="23">
        <f t="shared" si="39"/>
        <v>63</v>
      </c>
      <c r="N416" s="44">
        <v>69.7</v>
      </c>
      <c r="O416" s="26">
        <f t="shared" si="40"/>
        <v>209.10000000000002</v>
      </c>
      <c r="P416" s="26">
        <f t="shared" si="41"/>
        <v>4391.1000000000004</v>
      </c>
      <c r="Q416" s="3" t="s">
        <v>23</v>
      </c>
      <c r="R416" s="4">
        <v>44840</v>
      </c>
      <c r="S416" s="3" t="s">
        <v>1560</v>
      </c>
      <c r="T416" s="6" t="s">
        <v>44</v>
      </c>
    </row>
    <row r="417" spans="1:20" ht="33.75" x14ac:dyDescent="0.25">
      <c r="A417" s="3" t="s">
        <v>1969</v>
      </c>
      <c r="B417" s="3" t="s">
        <v>1970</v>
      </c>
      <c r="C417" s="3" t="s">
        <v>1971</v>
      </c>
      <c r="D417" s="3" t="s">
        <v>19</v>
      </c>
      <c r="E417" s="3" t="s">
        <v>1972</v>
      </c>
      <c r="F417" s="4">
        <v>44774</v>
      </c>
      <c r="G417" s="8"/>
      <c r="H417" s="5">
        <v>414.8</v>
      </c>
      <c r="I417" s="3" t="s">
        <v>22</v>
      </c>
      <c r="J417" s="4">
        <v>44777</v>
      </c>
      <c r="K417" s="4">
        <v>44837</v>
      </c>
      <c r="L417" s="22">
        <f t="shared" si="43"/>
        <v>1</v>
      </c>
      <c r="M417" s="23">
        <f t="shared" si="39"/>
        <v>61</v>
      </c>
      <c r="N417" s="44">
        <v>340</v>
      </c>
      <c r="O417" s="26">
        <f t="shared" si="40"/>
        <v>340</v>
      </c>
      <c r="P417" s="26">
        <f t="shared" si="41"/>
        <v>20740</v>
      </c>
      <c r="Q417" s="3" t="s">
        <v>23</v>
      </c>
      <c r="R417" s="4">
        <v>44838</v>
      </c>
      <c r="S417" s="3" t="s">
        <v>1973</v>
      </c>
      <c r="T417" s="6" t="s">
        <v>44</v>
      </c>
    </row>
    <row r="418" spans="1:20" ht="33.75" x14ac:dyDescent="0.25">
      <c r="A418" s="3" t="s">
        <v>1974</v>
      </c>
      <c r="B418" s="3" t="s">
        <v>1620</v>
      </c>
      <c r="C418" s="3" t="s">
        <v>1621</v>
      </c>
      <c r="D418" s="3" t="s">
        <v>19</v>
      </c>
      <c r="E418" s="3" t="s">
        <v>1975</v>
      </c>
      <c r="F418" s="4">
        <v>44775</v>
      </c>
      <c r="G418" s="8"/>
      <c r="H418" s="5">
        <v>129.32</v>
      </c>
      <c r="I418" s="3" t="s">
        <v>22</v>
      </c>
      <c r="J418" s="4">
        <v>44777</v>
      </c>
      <c r="K418" s="4">
        <v>44837</v>
      </c>
      <c r="L418" s="22">
        <f t="shared" si="43"/>
        <v>8</v>
      </c>
      <c r="M418" s="23">
        <f t="shared" si="39"/>
        <v>68</v>
      </c>
      <c r="N418" s="44">
        <v>106</v>
      </c>
      <c r="O418" s="26">
        <f t="shared" si="40"/>
        <v>848</v>
      </c>
      <c r="P418" s="26">
        <f t="shared" si="41"/>
        <v>7208</v>
      </c>
      <c r="Q418" s="3" t="s">
        <v>23</v>
      </c>
      <c r="R418" s="4">
        <v>44845</v>
      </c>
      <c r="S418" s="3" t="s">
        <v>1739</v>
      </c>
      <c r="T418" s="6" t="s">
        <v>44</v>
      </c>
    </row>
    <row r="419" spans="1:20" ht="33.75" x14ac:dyDescent="0.25">
      <c r="A419" s="3" t="s">
        <v>1976</v>
      </c>
      <c r="B419" s="3" t="s">
        <v>1164</v>
      </c>
      <c r="C419" s="3" t="s">
        <v>1165</v>
      </c>
      <c r="D419" s="3" t="s">
        <v>19</v>
      </c>
      <c r="E419" s="3" t="s">
        <v>1977</v>
      </c>
      <c r="F419" s="4">
        <v>44773</v>
      </c>
      <c r="G419" s="8"/>
      <c r="H419" s="5">
        <v>81.84</v>
      </c>
      <c r="I419" s="3" t="s">
        <v>22</v>
      </c>
      <c r="J419" s="4">
        <v>44777</v>
      </c>
      <c r="K419" s="4">
        <v>44837</v>
      </c>
      <c r="L419" s="22">
        <f t="shared" si="43"/>
        <v>8</v>
      </c>
      <c r="M419" s="23">
        <f t="shared" si="39"/>
        <v>68</v>
      </c>
      <c r="N419" s="44">
        <v>74.400000000000006</v>
      </c>
      <c r="O419" s="26">
        <f t="shared" si="40"/>
        <v>595.20000000000005</v>
      </c>
      <c r="P419" s="26">
        <f t="shared" si="41"/>
        <v>5059.2000000000007</v>
      </c>
      <c r="Q419" s="3" t="s">
        <v>23</v>
      </c>
      <c r="R419" s="4">
        <v>44845</v>
      </c>
      <c r="S419" s="3" t="s">
        <v>1954</v>
      </c>
      <c r="T419" s="6" t="s">
        <v>44</v>
      </c>
    </row>
    <row r="420" spans="1:20" ht="33.75" x14ac:dyDescent="0.25">
      <c r="A420" s="3" t="s">
        <v>1978</v>
      </c>
      <c r="B420" s="3" t="s">
        <v>1979</v>
      </c>
      <c r="C420" s="3" t="s">
        <v>1980</v>
      </c>
      <c r="D420" s="3" t="s">
        <v>19</v>
      </c>
      <c r="E420" s="3" t="s">
        <v>1981</v>
      </c>
      <c r="F420" s="4">
        <v>44769</v>
      </c>
      <c r="G420" s="8"/>
      <c r="H420" s="5">
        <v>6222.54</v>
      </c>
      <c r="I420" s="3" t="s">
        <v>22</v>
      </c>
      <c r="J420" s="4">
        <v>44777</v>
      </c>
      <c r="K420" s="4">
        <v>44837</v>
      </c>
      <c r="L420" s="22">
        <f t="shared" si="43"/>
        <v>1</v>
      </c>
      <c r="M420" s="23">
        <f t="shared" si="39"/>
        <v>61</v>
      </c>
      <c r="N420" s="44">
        <v>5100.4399999999996</v>
      </c>
      <c r="O420" s="26">
        <f t="shared" si="40"/>
        <v>5100.4399999999996</v>
      </c>
      <c r="P420" s="26">
        <f t="shared" si="41"/>
        <v>311126.83999999997</v>
      </c>
      <c r="Q420" s="3" t="s">
        <v>23</v>
      </c>
      <c r="R420" s="4">
        <v>44838</v>
      </c>
      <c r="S420" s="3" t="s">
        <v>1982</v>
      </c>
      <c r="T420" s="6" t="s">
        <v>44</v>
      </c>
    </row>
    <row r="421" spans="1:20" ht="33.75" x14ac:dyDescent="0.25">
      <c r="A421" s="3" t="s">
        <v>1983</v>
      </c>
      <c r="B421" s="3" t="s">
        <v>1620</v>
      </c>
      <c r="C421" s="3" t="s">
        <v>1621</v>
      </c>
      <c r="D421" s="3" t="s">
        <v>19</v>
      </c>
      <c r="E421" s="3" t="s">
        <v>1984</v>
      </c>
      <c r="F421" s="4">
        <v>44775</v>
      </c>
      <c r="G421" s="8"/>
      <c r="H421" s="5">
        <v>57.95</v>
      </c>
      <c r="I421" s="3" t="s">
        <v>22</v>
      </c>
      <c r="J421" s="4">
        <v>44777</v>
      </c>
      <c r="K421" s="4">
        <v>44837</v>
      </c>
      <c r="L421" s="22">
        <f t="shared" si="43"/>
        <v>8</v>
      </c>
      <c r="M421" s="23">
        <f t="shared" si="39"/>
        <v>68</v>
      </c>
      <c r="N421" s="44">
        <v>47.5</v>
      </c>
      <c r="O421" s="26">
        <f t="shared" si="40"/>
        <v>380</v>
      </c>
      <c r="P421" s="26">
        <f t="shared" si="41"/>
        <v>3230</v>
      </c>
      <c r="Q421" s="3" t="s">
        <v>23</v>
      </c>
      <c r="R421" s="4">
        <v>44845</v>
      </c>
      <c r="S421" s="3" t="s">
        <v>1739</v>
      </c>
      <c r="T421" s="6" t="s">
        <v>44</v>
      </c>
    </row>
    <row r="422" spans="1:20" ht="33.75" x14ac:dyDescent="0.25">
      <c r="A422" s="3" t="s">
        <v>1985</v>
      </c>
      <c r="B422" s="3" t="s">
        <v>341</v>
      </c>
      <c r="C422" s="3" t="s">
        <v>342</v>
      </c>
      <c r="D422" s="3" t="s">
        <v>19</v>
      </c>
      <c r="E422" s="3" t="s">
        <v>1986</v>
      </c>
      <c r="F422" s="4">
        <v>44768</v>
      </c>
      <c r="G422" s="8"/>
      <c r="H422" s="5">
        <v>917.01</v>
      </c>
      <c r="I422" s="3" t="s">
        <v>22</v>
      </c>
      <c r="J422" s="4">
        <v>44777</v>
      </c>
      <c r="K422" s="4">
        <v>44837</v>
      </c>
      <c r="L422" s="22">
        <f t="shared" si="43"/>
        <v>1</v>
      </c>
      <c r="M422" s="23">
        <f t="shared" si="39"/>
        <v>61</v>
      </c>
      <c r="N422" s="44">
        <v>751.65</v>
      </c>
      <c r="O422" s="26">
        <f t="shared" si="40"/>
        <v>751.65</v>
      </c>
      <c r="P422" s="26">
        <f t="shared" si="41"/>
        <v>45850.65</v>
      </c>
      <c r="Q422" s="3" t="s">
        <v>23</v>
      </c>
      <c r="R422" s="4">
        <v>44838</v>
      </c>
      <c r="S422" s="3" t="s">
        <v>1568</v>
      </c>
      <c r="T422" s="6" t="s">
        <v>44</v>
      </c>
    </row>
    <row r="423" spans="1:20" ht="33.75" x14ac:dyDescent="0.25">
      <c r="A423" s="3" t="s">
        <v>1987</v>
      </c>
      <c r="B423" s="3" t="s">
        <v>341</v>
      </c>
      <c r="C423" s="3" t="s">
        <v>342</v>
      </c>
      <c r="D423" s="3" t="s">
        <v>19</v>
      </c>
      <c r="E423" s="3" t="s">
        <v>1988</v>
      </c>
      <c r="F423" s="4">
        <v>44768</v>
      </c>
      <c r="G423" s="8"/>
      <c r="H423" s="5">
        <v>61.49</v>
      </c>
      <c r="I423" s="3" t="s">
        <v>22</v>
      </c>
      <c r="J423" s="4">
        <v>44777</v>
      </c>
      <c r="K423" s="4">
        <v>44837</v>
      </c>
      <c r="L423" s="22">
        <f t="shared" si="43"/>
        <v>1</v>
      </c>
      <c r="M423" s="23">
        <f t="shared" si="39"/>
        <v>61</v>
      </c>
      <c r="N423" s="44">
        <v>50.4</v>
      </c>
      <c r="O423" s="26">
        <f t="shared" si="40"/>
        <v>50.4</v>
      </c>
      <c r="P423" s="26">
        <f t="shared" si="41"/>
        <v>3074.4</v>
      </c>
      <c r="Q423" s="3" t="s">
        <v>23</v>
      </c>
      <c r="R423" s="4">
        <v>44838</v>
      </c>
      <c r="S423" s="3" t="s">
        <v>1568</v>
      </c>
      <c r="T423" s="6" t="s">
        <v>44</v>
      </c>
    </row>
    <row r="424" spans="1:20" ht="33.75" x14ac:dyDescent="0.25">
      <c r="A424" s="3" t="s">
        <v>1989</v>
      </c>
      <c r="B424" s="3" t="s">
        <v>1990</v>
      </c>
      <c r="C424" s="3" t="s">
        <v>1991</v>
      </c>
      <c r="D424" s="3" t="s">
        <v>19</v>
      </c>
      <c r="E424" s="3" t="s">
        <v>1992</v>
      </c>
      <c r="F424" s="4">
        <v>44773</v>
      </c>
      <c r="G424" s="3" t="s">
        <v>1993</v>
      </c>
      <c r="H424" s="7">
        <v>1586</v>
      </c>
      <c r="I424" s="3" t="s">
        <v>22</v>
      </c>
      <c r="J424" s="4">
        <v>44777</v>
      </c>
      <c r="K424" s="4">
        <v>44837</v>
      </c>
      <c r="L424" s="22">
        <f t="shared" si="43"/>
        <v>1</v>
      </c>
      <c r="M424" s="23">
        <f t="shared" si="39"/>
        <v>61</v>
      </c>
      <c r="N424" s="44">
        <v>1300</v>
      </c>
      <c r="O424" s="26">
        <f t="shared" si="40"/>
        <v>1300</v>
      </c>
      <c r="P424" s="26">
        <f t="shared" si="41"/>
        <v>79300</v>
      </c>
      <c r="Q424" s="3" t="s">
        <v>23</v>
      </c>
      <c r="R424" s="4">
        <v>44838</v>
      </c>
      <c r="S424" s="3" t="s">
        <v>1994</v>
      </c>
      <c r="T424" s="6" t="s">
        <v>44</v>
      </c>
    </row>
    <row r="425" spans="1:20" ht="33.75" x14ac:dyDescent="0.25">
      <c r="A425" s="3" t="s">
        <v>1995</v>
      </c>
      <c r="B425" s="3" t="s">
        <v>1990</v>
      </c>
      <c r="C425" s="3" t="s">
        <v>1991</v>
      </c>
      <c r="D425" s="3" t="s">
        <v>19</v>
      </c>
      <c r="E425" s="3" t="s">
        <v>1996</v>
      </c>
      <c r="F425" s="4">
        <v>44773</v>
      </c>
      <c r="G425" s="3" t="s">
        <v>1997</v>
      </c>
      <c r="H425" s="5">
        <v>1152.9000000000001</v>
      </c>
      <c r="I425" s="3" t="s">
        <v>22</v>
      </c>
      <c r="J425" s="4">
        <v>44777</v>
      </c>
      <c r="K425" s="4">
        <v>44837</v>
      </c>
      <c r="L425" s="22">
        <f t="shared" si="43"/>
        <v>1</v>
      </c>
      <c r="M425" s="23">
        <f t="shared" si="39"/>
        <v>61</v>
      </c>
      <c r="N425" s="44">
        <v>945</v>
      </c>
      <c r="O425" s="26">
        <f t="shared" si="40"/>
        <v>945</v>
      </c>
      <c r="P425" s="26">
        <f t="shared" si="41"/>
        <v>57645</v>
      </c>
      <c r="Q425" s="3" t="s">
        <v>23</v>
      </c>
      <c r="R425" s="4">
        <v>44838</v>
      </c>
      <c r="S425" s="3" t="s">
        <v>1994</v>
      </c>
      <c r="T425" s="6" t="s">
        <v>44</v>
      </c>
    </row>
    <row r="426" spans="1:20" ht="33.75" x14ac:dyDescent="0.25">
      <c r="A426" s="3" t="s">
        <v>1998</v>
      </c>
      <c r="B426" s="3" t="s">
        <v>1999</v>
      </c>
      <c r="C426" s="3" t="s">
        <v>2000</v>
      </c>
      <c r="D426" s="3" t="s">
        <v>19</v>
      </c>
      <c r="E426" s="3" t="s">
        <v>2001</v>
      </c>
      <c r="F426" s="4">
        <v>44775</v>
      </c>
      <c r="G426" s="8"/>
      <c r="H426" s="5">
        <v>441.64</v>
      </c>
      <c r="I426" s="3" t="s">
        <v>22</v>
      </c>
      <c r="J426" s="4">
        <v>44777</v>
      </c>
      <c r="K426" s="4">
        <v>44837</v>
      </c>
      <c r="L426" s="22">
        <f t="shared" si="43"/>
        <v>1</v>
      </c>
      <c r="M426" s="23">
        <f t="shared" si="39"/>
        <v>61</v>
      </c>
      <c r="N426" s="44">
        <v>362</v>
      </c>
      <c r="O426" s="26">
        <f t="shared" si="40"/>
        <v>362</v>
      </c>
      <c r="P426" s="26">
        <f t="shared" si="41"/>
        <v>22082</v>
      </c>
      <c r="Q426" s="3" t="s">
        <v>23</v>
      </c>
      <c r="R426" s="4">
        <v>44838</v>
      </c>
      <c r="S426" s="3" t="s">
        <v>2002</v>
      </c>
      <c r="T426" s="6" t="s">
        <v>44</v>
      </c>
    </row>
    <row r="427" spans="1:20" ht="33.75" x14ac:dyDescent="0.25">
      <c r="A427" s="3" t="s">
        <v>2003</v>
      </c>
      <c r="B427" s="3" t="s">
        <v>2004</v>
      </c>
      <c r="C427" s="3" t="s">
        <v>2005</v>
      </c>
      <c r="D427" s="3" t="s">
        <v>19</v>
      </c>
      <c r="E427" s="3" t="s">
        <v>2006</v>
      </c>
      <c r="F427" s="4">
        <v>44775</v>
      </c>
      <c r="G427" s="8"/>
      <c r="H427" s="5">
        <v>462.88</v>
      </c>
      <c r="I427" s="3" t="s">
        <v>22</v>
      </c>
      <c r="J427" s="4">
        <v>44777</v>
      </c>
      <c r="K427" s="4">
        <v>44837</v>
      </c>
      <c r="L427" s="22">
        <f t="shared" si="43"/>
        <v>1</v>
      </c>
      <c r="M427" s="23">
        <f t="shared" si="39"/>
        <v>61</v>
      </c>
      <c r="N427" s="44">
        <v>420.8</v>
      </c>
      <c r="O427" s="26">
        <f t="shared" si="40"/>
        <v>420.8</v>
      </c>
      <c r="P427" s="26">
        <f t="shared" si="41"/>
        <v>25668.799999999999</v>
      </c>
      <c r="Q427" s="3" t="s">
        <v>23</v>
      </c>
      <c r="R427" s="4">
        <v>44838</v>
      </c>
      <c r="S427" s="3" t="s">
        <v>2007</v>
      </c>
      <c r="T427" s="6" t="s">
        <v>44</v>
      </c>
    </row>
    <row r="428" spans="1:20" ht="33.75" x14ac:dyDescent="0.25">
      <c r="A428" s="3" t="s">
        <v>2008</v>
      </c>
      <c r="B428" s="3" t="s">
        <v>1717</v>
      </c>
      <c r="C428" s="3" t="s">
        <v>1718</v>
      </c>
      <c r="D428" s="3" t="s">
        <v>19</v>
      </c>
      <c r="E428" s="3" t="s">
        <v>2009</v>
      </c>
      <c r="F428" s="4">
        <v>44773</v>
      </c>
      <c r="G428" s="8"/>
      <c r="H428" s="5">
        <v>143.65</v>
      </c>
      <c r="I428" s="3" t="s">
        <v>22</v>
      </c>
      <c r="J428" s="4">
        <v>44777</v>
      </c>
      <c r="K428" s="4">
        <v>44837</v>
      </c>
      <c r="L428" s="22">
        <f t="shared" si="43"/>
        <v>1</v>
      </c>
      <c r="M428" s="23">
        <f t="shared" si="39"/>
        <v>61</v>
      </c>
      <c r="N428" s="44">
        <v>130.59</v>
      </c>
      <c r="O428" s="26">
        <f t="shared" si="40"/>
        <v>130.59</v>
      </c>
      <c r="P428" s="26">
        <f t="shared" si="41"/>
        <v>7965.99</v>
      </c>
      <c r="Q428" s="3" t="s">
        <v>23</v>
      </c>
      <c r="R428" s="4">
        <v>44838</v>
      </c>
      <c r="S428" s="3" t="s">
        <v>403</v>
      </c>
      <c r="T428" s="6" t="s">
        <v>44</v>
      </c>
    </row>
    <row r="429" spans="1:20" ht="33.75" x14ac:dyDescent="0.25">
      <c r="A429" s="3" t="s">
        <v>2010</v>
      </c>
      <c r="B429" s="3" t="s">
        <v>2011</v>
      </c>
      <c r="C429" s="3" t="s">
        <v>2012</v>
      </c>
      <c r="D429" s="3" t="s">
        <v>19</v>
      </c>
      <c r="E429" s="3" t="s">
        <v>2013</v>
      </c>
      <c r="F429" s="4">
        <v>44774</v>
      </c>
      <c r="G429" s="8"/>
      <c r="H429" s="5">
        <v>505.08</v>
      </c>
      <c r="I429" s="3" t="s">
        <v>22</v>
      </c>
      <c r="J429" s="4">
        <v>44777</v>
      </c>
      <c r="K429" s="4">
        <v>44837</v>
      </c>
      <c r="L429" s="22">
        <f t="shared" si="43"/>
        <v>9</v>
      </c>
      <c r="M429" s="23">
        <f t="shared" si="39"/>
        <v>69</v>
      </c>
      <c r="N429" s="44">
        <v>414</v>
      </c>
      <c r="O429" s="26">
        <f t="shared" si="40"/>
        <v>3726</v>
      </c>
      <c r="P429" s="26">
        <f t="shared" si="41"/>
        <v>28566</v>
      </c>
      <c r="Q429" s="3" t="s">
        <v>23</v>
      </c>
      <c r="R429" s="4">
        <v>44846</v>
      </c>
      <c r="S429" s="3" t="s">
        <v>2014</v>
      </c>
      <c r="T429" s="6" t="s">
        <v>44</v>
      </c>
    </row>
    <row r="430" spans="1:20" ht="33.75" x14ac:dyDescent="0.25">
      <c r="A430" s="3" t="s">
        <v>2015</v>
      </c>
      <c r="B430" s="3" t="s">
        <v>896</v>
      </c>
      <c r="C430" s="3" t="s">
        <v>897</v>
      </c>
      <c r="D430" s="3" t="s">
        <v>19</v>
      </c>
      <c r="E430" s="3" t="s">
        <v>2016</v>
      </c>
      <c r="F430" s="4">
        <v>44775</v>
      </c>
      <c r="G430" s="8"/>
      <c r="H430" s="5">
        <v>1106.8800000000001</v>
      </c>
      <c r="I430" s="3" t="s">
        <v>22</v>
      </c>
      <c r="J430" s="4">
        <v>44777</v>
      </c>
      <c r="K430" s="4">
        <v>44837</v>
      </c>
      <c r="L430" s="22">
        <f t="shared" si="43"/>
        <v>9</v>
      </c>
      <c r="M430" s="23">
        <f t="shared" si="39"/>
        <v>69</v>
      </c>
      <c r="N430" s="44">
        <v>907.28</v>
      </c>
      <c r="O430" s="26">
        <f t="shared" si="40"/>
        <v>8165.5199999999995</v>
      </c>
      <c r="P430" s="26">
        <f t="shared" si="41"/>
        <v>62602.32</v>
      </c>
      <c r="Q430" s="3" t="s">
        <v>23</v>
      </c>
      <c r="R430" s="4">
        <v>44846</v>
      </c>
      <c r="S430" s="3" t="s">
        <v>899</v>
      </c>
      <c r="T430" s="6" t="s">
        <v>44</v>
      </c>
    </row>
    <row r="431" spans="1:20" ht="33.75" x14ac:dyDescent="0.25">
      <c r="A431" s="3" t="s">
        <v>2017</v>
      </c>
      <c r="B431" s="3" t="s">
        <v>2018</v>
      </c>
      <c r="C431" s="3" t="s">
        <v>2019</v>
      </c>
      <c r="D431" s="3" t="s">
        <v>19</v>
      </c>
      <c r="E431" s="3" t="s">
        <v>2020</v>
      </c>
      <c r="F431" s="4">
        <v>44775</v>
      </c>
      <c r="G431" s="8"/>
      <c r="H431" s="5">
        <v>313.5</v>
      </c>
      <c r="I431" s="3" t="s">
        <v>22</v>
      </c>
      <c r="J431" s="4">
        <v>44777</v>
      </c>
      <c r="K431" s="4">
        <v>44837</v>
      </c>
      <c r="L431" s="22">
        <f t="shared" si="43"/>
        <v>1</v>
      </c>
      <c r="M431" s="23">
        <f t="shared" si="39"/>
        <v>61</v>
      </c>
      <c r="N431" s="44">
        <v>285</v>
      </c>
      <c r="O431" s="26">
        <f t="shared" si="40"/>
        <v>285</v>
      </c>
      <c r="P431" s="26">
        <f t="shared" si="41"/>
        <v>17385</v>
      </c>
      <c r="Q431" s="3" t="s">
        <v>23</v>
      </c>
      <c r="R431" s="4">
        <v>44838</v>
      </c>
      <c r="S431" s="3" t="s">
        <v>2021</v>
      </c>
      <c r="T431" s="6" t="s">
        <v>44</v>
      </c>
    </row>
    <row r="432" spans="1:20" ht="33.75" x14ac:dyDescent="0.25">
      <c r="A432" s="3" t="s">
        <v>2022</v>
      </c>
      <c r="B432" s="3" t="s">
        <v>2023</v>
      </c>
      <c r="C432" s="3" t="s">
        <v>2024</v>
      </c>
      <c r="D432" s="3" t="s">
        <v>19</v>
      </c>
      <c r="E432" s="3" t="s">
        <v>2025</v>
      </c>
      <c r="F432" s="4">
        <v>44774</v>
      </c>
      <c r="G432" s="8"/>
      <c r="H432" s="5">
        <v>2012.82</v>
      </c>
      <c r="I432" s="3" t="s">
        <v>22</v>
      </c>
      <c r="J432" s="4">
        <v>44777</v>
      </c>
      <c r="K432" s="4">
        <v>44837</v>
      </c>
      <c r="L432" s="22">
        <f t="shared" si="43"/>
        <v>1</v>
      </c>
      <c r="M432" s="23">
        <f t="shared" si="39"/>
        <v>61</v>
      </c>
      <c r="N432" s="44">
        <v>1829.84</v>
      </c>
      <c r="O432" s="26">
        <f t="shared" si="40"/>
        <v>1829.84</v>
      </c>
      <c r="P432" s="26">
        <f t="shared" si="41"/>
        <v>111620.23999999999</v>
      </c>
      <c r="Q432" s="3" t="s">
        <v>23</v>
      </c>
      <c r="R432" s="4">
        <v>44838</v>
      </c>
      <c r="S432" s="3" t="s">
        <v>2026</v>
      </c>
      <c r="T432" s="6" t="s">
        <v>44</v>
      </c>
    </row>
    <row r="433" spans="1:20" ht="33.75" x14ac:dyDescent="0.25">
      <c r="A433" s="3" t="s">
        <v>2027</v>
      </c>
      <c r="B433" s="3" t="s">
        <v>341</v>
      </c>
      <c r="C433" s="3" t="s">
        <v>342</v>
      </c>
      <c r="D433" s="3" t="s">
        <v>19</v>
      </c>
      <c r="E433" s="3" t="s">
        <v>2028</v>
      </c>
      <c r="F433" s="4">
        <v>44771</v>
      </c>
      <c r="G433" s="8"/>
      <c r="H433" s="5">
        <v>53.68</v>
      </c>
      <c r="I433" s="3" t="s">
        <v>22</v>
      </c>
      <c r="J433" s="4">
        <v>44777</v>
      </c>
      <c r="K433" s="4">
        <v>44837</v>
      </c>
      <c r="L433" s="22">
        <f t="shared" si="43"/>
        <v>1</v>
      </c>
      <c r="M433" s="23">
        <f t="shared" si="39"/>
        <v>61</v>
      </c>
      <c r="N433" s="44">
        <v>44</v>
      </c>
      <c r="O433" s="26">
        <f t="shared" si="40"/>
        <v>44</v>
      </c>
      <c r="P433" s="26">
        <f t="shared" si="41"/>
        <v>2684</v>
      </c>
      <c r="Q433" s="3" t="s">
        <v>23</v>
      </c>
      <c r="R433" s="4">
        <v>44838</v>
      </c>
      <c r="S433" s="3" t="s">
        <v>1568</v>
      </c>
      <c r="T433" s="6" t="s">
        <v>44</v>
      </c>
    </row>
    <row r="434" spans="1:20" ht="33.75" x14ac:dyDescent="0.25">
      <c r="A434" s="3" t="s">
        <v>2029</v>
      </c>
      <c r="B434" s="3" t="s">
        <v>1537</v>
      </c>
      <c r="C434" s="3" t="s">
        <v>1538</v>
      </c>
      <c r="D434" s="3" t="s">
        <v>19</v>
      </c>
      <c r="E434" s="3" t="s">
        <v>2030</v>
      </c>
      <c r="F434" s="4">
        <v>44776</v>
      </c>
      <c r="G434" s="8"/>
      <c r="H434" s="5">
        <v>12675.43</v>
      </c>
      <c r="I434" s="3" t="s">
        <v>22</v>
      </c>
      <c r="J434" s="4">
        <v>44777</v>
      </c>
      <c r="K434" s="4">
        <v>44837</v>
      </c>
      <c r="L434" s="22">
        <f t="shared" si="43"/>
        <v>1</v>
      </c>
      <c r="M434" s="23">
        <f t="shared" si="39"/>
        <v>61</v>
      </c>
      <c r="N434" s="44">
        <v>11523.12</v>
      </c>
      <c r="O434" s="26">
        <f t="shared" si="40"/>
        <v>11523.12</v>
      </c>
      <c r="P434" s="26">
        <f t="shared" si="41"/>
        <v>702910.32000000007</v>
      </c>
      <c r="Q434" s="3" t="s">
        <v>23</v>
      </c>
      <c r="R434" s="4">
        <v>44838</v>
      </c>
      <c r="S434" s="3" t="s">
        <v>1540</v>
      </c>
      <c r="T434" s="6" t="s">
        <v>44</v>
      </c>
    </row>
    <row r="435" spans="1:20" ht="33.75" x14ac:dyDescent="0.25">
      <c r="A435" s="3" t="s">
        <v>2031</v>
      </c>
      <c r="B435" s="3" t="s">
        <v>1552</v>
      </c>
      <c r="C435" s="3" t="s">
        <v>1553</v>
      </c>
      <c r="D435" s="3" t="s">
        <v>19</v>
      </c>
      <c r="E435" s="3" t="s">
        <v>2032</v>
      </c>
      <c r="F435" s="4">
        <v>44775</v>
      </c>
      <c r="G435" s="8"/>
      <c r="H435" s="7">
        <v>616</v>
      </c>
      <c r="I435" s="3" t="s">
        <v>22</v>
      </c>
      <c r="J435" s="4">
        <v>44777</v>
      </c>
      <c r="K435" s="4">
        <v>44837</v>
      </c>
      <c r="L435" s="22">
        <f t="shared" si="43"/>
        <v>1</v>
      </c>
      <c r="M435" s="23">
        <f t="shared" ref="M435:M498" si="44">+I435+L435</f>
        <v>61</v>
      </c>
      <c r="N435" s="44">
        <v>560</v>
      </c>
      <c r="O435" s="26">
        <f t="shared" ref="O435:O498" si="45">N435*L435</f>
        <v>560</v>
      </c>
      <c r="P435" s="26">
        <f t="shared" ref="P435:P498" si="46">N435*M435</f>
        <v>34160</v>
      </c>
      <c r="Q435" s="3" t="s">
        <v>23</v>
      </c>
      <c r="R435" s="4">
        <v>44838</v>
      </c>
      <c r="S435" s="3" t="s">
        <v>1555</v>
      </c>
      <c r="T435" s="6" t="s">
        <v>44</v>
      </c>
    </row>
    <row r="436" spans="1:20" ht="33.75" x14ac:dyDescent="0.25">
      <c r="A436" s="3" t="s">
        <v>2033</v>
      </c>
      <c r="B436" s="3" t="s">
        <v>896</v>
      </c>
      <c r="C436" s="3" t="s">
        <v>897</v>
      </c>
      <c r="D436" s="3" t="s">
        <v>19</v>
      </c>
      <c r="E436" s="3" t="s">
        <v>2034</v>
      </c>
      <c r="F436" s="4">
        <v>44775</v>
      </c>
      <c r="G436" s="8"/>
      <c r="H436" s="5">
        <v>28.34</v>
      </c>
      <c r="I436" s="3" t="s">
        <v>22</v>
      </c>
      <c r="J436" s="4">
        <v>44777</v>
      </c>
      <c r="K436" s="4">
        <v>44837</v>
      </c>
      <c r="L436" s="22">
        <f t="shared" si="43"/>
        <v>1</v>
      </c>
      <c r="M436" s="23">
        <f t="shared" si="44"/>
        <v>61</v>
      </c>
      <c r="N436" s="44">
        <v>23.23</v>
      </c>
      <c r="O436" s="26">
        <f t="shared" si="45"/>
        <v>23.23</v>
      </c>
      <c r="P436" s="26">
        <f t="shared" si="46"/>
        <v>1417.03</v>
      </c>
      <c r="Q436" s="3" t="s">
        <v>23</v>
      </c>
      <c r="R436" s="4">
        <v>44838</v>
      </c>
      <c r="S436" s="3" t="s">
        <v>944</v>
      </c>
      <c r="T436" s="6" t="s">
        <v>44</v>
      </c>
    </row>
    <row r="437" spans="1:20" ht="33.75" x14ac:dyDescent="0.25">
      <c r="A437" s="3" t="s">
        <v>2035</v>
      </c>
      <c r="B437" s="3" t="s">
        <v>1891</v>
      </c>
      <c r="C437" s="3" t="s">
        <v>1892</v>
      </c>
      <c r="D437" s="3" t="s">
        <v>19</v>
      </c>
      <c r="E437" s="3" t="s">
        <v>2036</v>
      </c>
      <c r="F437" s="4">
        <v>44775</v>
      </c>
      <c r="G437" s="8"/>
      <c r="H437" s="5">
        <v>3868.13</v>
      </c>
      <c r="I437" s="3" t="s">
        <v>22</v>
      </c>
      <c r="J437" s="4">
        <v>44777</v>
      </c>
      <c r="K437" s="4">
        <v>44837</v>
      </c>
      <c r="L437" s="22">
        <f t="shared" si="43"/>
        <v>1</v>
      </c>
      <c r="M437" s="23">
        <f t="shared" si="44"/>
        <v>61</v>
      </c>
      <c r="N437" s="44">
        <v>3170.6</v>
      </c>
      <c r="O437" s="26">
        <f t="shared" si="45"/>
        <v>3170.6</v>
      </c>
      <c r="P437" s="26">
        <f t="shared" si="46"/>
        <v>193406.6</v>
      </c>
      <c r="Q437" s="3" t="s">
        <v>23</v>
      </c>
      <c r="R437" s="4">
        <v>44838</v>
      </c>
      <c r="S437" s="3" t="s">
        <v>2037</v>
      </c>
      <c r="T437" s="6" t="s">
        <v>44</v>
      </c>
    </row>
    <row r="438" spans="1:20" ht="33.75" x14ac:dyDescent="0.25">
      <c r="A438" s="3" t="s">
        <v>2038</v>
      </c>
      <c r="B438" s="3" t="s">
        <v>1557</v>
      </c>
      <c r="C438" s="3" t="s">
        <v>1558</v>
      </c>
      <c r="D438" s="3" t="s">
        <v>19</v>
      </c>
      <c r="E438" s="3" t="s">
        <v>2039</v>
      </c>
      <c r="F438" s="4">
        <v>44775</v>
      </c>
      <c r="G438" s="8"/>
      <c r="H438" s="5">
        <v>91.4</v>
      </c>
      <c r="I438" s="3" t="s">
        <v>22</v>
      </c>
      <c r="J438" s="4">
        <v>44777</v>
      </c>
      <c r="K438" s="4">
        <v>44837</v>
      </c>
      <c r="L438" s="22">
        <f t="shared" si="43"/>
        <v>3</v>
      </c>
      <c r="M438" s="23">
        <f t="shared" si="44"/>
        <v>63</v>
      </c>
      <c r="N438" s="44">
        <v>74.92</v>
      </c>
      <c r="O438" s="26">
        <f t="shared" si="45"/>
        <v>224.76</v>
      </c>
      <c r="P438" s="26">
        <f t="shared" si="46"/>
        <v>4719.96</v>
      </c>
      <c r="Q438" s="3" t="s">
        <v>23</v>
      </c>
      <c r="R438" s="4">
        <v>44840</v>
      </c>
      <c r="S438" s="3" t="s">
        <v>1560</v>
      </c>
      <c r="T438" s="6" t="s">
        <v>44</v>
      </c>
    </row>
    <row r="439" spans="1:20" ht="33.75" x14ac:dyDescent="0.25">
      <c r="A439" s="3" t="s">
        <v>2040</v>
      </c>
      <c r="B439" s="3" t="s">
        <v>1942</v>
      </c>
      <c r="C439" s="3" t="s">
        <v>1943</v>
      </c>
      <c r="D439" s="3" t="s">
        <v>19</v>
      </c>
      <c r="E439" s="3" t="s">
        <v>2041</v>
      </c>
      <c r="F439" s="4">
        <v>44775</v>
      </c>
      <c r="G439" s="3" t="s">
        <v>1504</v>
      </c>
      <c r="H439" s="7">
        <v>8292</v>
      </c>
      <c r="I439" s="3" t="s">
        <v>22</v>
      </c>
      <c r="J439" s="4">
        <v>44777</v>
      </c>
      <c r="K439" s="4">
        <v>44837</v>
      </c>
      <c r="L439" s="22">
        <f t="shared" si="43"/>
        <v>9</v>
      </c>
      <c r="M439" s="23">
        <f t="shared" si="44"/>
        <v>69</v>
      </c>
      <c r="N439" s="44">
        <v>7500</v>
      </c>
      <c r="O439" s="26">
        <f t="shared" si="45"/>
        <v>67500</v>
      </c>
      <c r="P439" s="26">
        <f t="shared" si="46"/>
        <v>517500</v>
      </c>
      <c r="Q439" s="3" t="s">
        <v>23</v>
      </c>
      <c r="R439" s="4">
        <v>44846</v>
      </c>
      <c r="S439" s="3" t="s">
        <v>1945</v>
      </c>
      <c r="T439" s="6" t="s">
        <v>44</v>
      </c>
    </row>
    <row r="440" spans="1:20" ht="33.75" x14ac:dyDescent="0.25">
      <c r="A440" s="3" t="s">
        <v>2042</v>
      </c>
      <c r="B440" s="3" t="s">
        <v>2043</v>
      </c>
      <c r="C440" s="3" t="s">
        <v>2044</v>
      </c>
      <c r="D440" s="3" t="s">
        <v>19</v>
      </c>
      <c r="E440" s="3" t="s">
        <v>2045</v>
      </c>
      <c r="F440" s="4">
        <v>44770</v>
      </c>
      <c r="G440" s="8"/>
      <c r="H440" s="7">
        <v>12200</v>
      </c>
      <c r="I440" s="3" t="s">
        <v>22</v>
      </c>
      <c r="J440" s="4">
        <v>44777</v>
      </c>
      <c r="K440" s="4">
        <v>44837</v>
      </c>
      <c r="L440" s="22">
        <f t="shared" si="43"/>
        <v>1</v>
      </c>
      <c r="M440" s="23">
        <f t="shared" si="44"/>
        <v>61</v>
      </c>
      <c r="N440" s="44">
        <v>10000</v>
      </c>
      <c r="O440" s="26">
        <f t="shared" si="45"/>
        <v>10000</v>
      </c>
      <c r="P440" s="26">
        <f t="shared" si="46"/>
        <v>610000</v>
      </c>
      <c r="Q440" s="3" t="s">
        <v>23</v>
      </c>
      <c r="R440" s="4">
        <v>44838</v>
      </c>
      <c r="S440" s="3" t="s">
        <v>2046</v>
      </c>
      <c r="T440" s="6" t="s">
        <v>44</v>
      </c>
    </row>
    <row r="441" spans="1:20" ht="33.75" x14ac:dyDescent="0.25">
      <c r="A441" s="3" t="s">
        <v>2047</v>
      </c>
      <c r="B441" s="3" t="s">
        <v>1611</v>
      </c>
      <c r="C441" s="3" t="s">
        <v>1612</v>
      </c>
      <c r="D441" s="3" t="s">
        <v>19</v>
      </c>
      <c r="E441" s="3" t="s">
        <v>2048</v>
      </c>
      <c r="F441" s="4">
        <v>44774</v>
      </c>
      <c r="G441" s="8"/>
      <c r="H441" s="5">
        <v>22038.39</v>
      </c>
      <c r="I441" s="3" t="s">
        <v>22</v>
      </c>
      <c r="J441" s="4">
        <v>44777</v>
      </c>
      <c r="K441" s="4">
        <v>44837</v>
      </c>
      <c r="L441" s="22">
        <f t="shared" si="43"/>
        <v>1</v>
      </c>
      <c r="M441" s="23">
        <f t="shared" si="44"/>
        <v>61</v>
      </c>
      <c r="N441" s="44">
        <v>20034.900000000001</v>
      </c>
      <c r="O441" s="26">
        <f t="shared" si="45"/>
        <v>20034.900000000001</v>
      </c>
      <c r="P441" s="26">
        <f t="shared" si="46"/>
        <v>1222128.9000000001</v>
      </c>
      <c r="Q441" s="3" t="s">
        <v>23</v>
      </c>
      <c r="R441" s="4">
        <v>44838</v>
      </c>
      <c r="S441" s="3" t="s">
        <v>1614</v>
      </c>
      <c r="T441" s="6" t="s">
        <v>44</v>
      </c>
    </row>
    <row r="442" spans="1:20" ht="33.75" x14ac:dyDescent="0.25">
      <c r="A442" s="3" t="s">
        <v>2049</v>
      </c>
      <c r="B442" s="3" t="s">
        <v>1005</v>
      </c>
      <c r="C442" s="3" t="s">
        <v>1006</v>
      </c>
      <c r="D442" s="3" t="s">
        <v>19</v>
      </c>
      <c r="E442" s="3" t="s">
        <v>2050</v>
      </c>
      <c r="F442" s="4">
        <v>44774</v>
      </c>
      <c r="G442" s="8"/>
      <c r="H442" s="5">
        <v>2414.13</v>
      </c>
      <c r="I442" s="3" t="s">
        <v>22</v>
      </c>
      <c r="J442" s="4">
        <v>44777</v>
      </c>
      <c r="K442" s="4">
        <v>44837</v>
      </c>
      <c r="L442" s="22">
        <f t="shared" si="43"/>
        <v>1</v>
      </c>
      <c r="M442" s="23">
        <f t="shared" si="44"/>
        <v>61</v>
      </c>
      <c r="N442" s="44">
        <v>1978.79</v>
      </c>
      <c r="O442" s="26">
        <f t="shared" si="45"/>
        <v>1978.79</v>
      </c>
      <c r="P442" s="26">
        <f t="shared" si="46"/>
        <v>120706.19</v>
      </c>
      <c r="Q442" s="3" t="s">
        <v>23</v>
      </c>
      <c r="R442" s="4">
        <v>44838</v>
      </c>
      <c r="S442" s="3" t="s">
        <v>2051</v>
      </c>
      <c r="T442" s="6" t="s">
        <v>44</v>
      </c>
    </row>
    <row r="443" spans="1:20" ht="33.75" x14ac:dyDescent="0.25">
      <c r="A443" s="3" t="s">
        <v>2052</v>
      </c>
      <c r="B443" s="3" t="s">
        <v>135</v>
      </c>
      <c r="C443" s="3" t="s">
        <v>136</v>
      </c>
      <c r="D443" s="3" t="s">
        <v>19</v>
      </c>
      <c r="E443" s="3" t="s">
        <v>2053</v>
      </c>
      <c r="F443" s="4">
        <v>44774</v>
      </c>
      <c r="G443" s="8"/>
      <c r="H443" s="5">
        <v>3668.9</v>
      </c>
      <c r="I443" s="3" t="s">
        <v>22</v>
      </c>
      <c r="J443" s="4">
        <v>44777</v>
      </c>
      <c r="K443" s="4">
        <v>44837</v>
      </c>
      <c r="L443" s="22">
        <f t="shared" si="43"/>
        <v>1</v>
      </c>
      <c r="M443" s="23">
        <f t="shared" si="44"/>
        <v>61</v>
      </c>
      <c r="N443" s="44">
        <v>3335.36</v>
      </c>
      <c r="O443" s="26">
        <f t="shared" si="45"/>
        <v>3335.36</v>
      </c>
      <c r="P443" s="26">
        <f t="shared" si="46"/>
        <v>203456.96000000002</v>
      </c>
      <c r="Q443" s="3" t="s">
        <v>23</v>
      </c>
      <c r="R443" s="4">
        <v>44838</v>
      </c>
      <c r="S443" s="3" t="s">
        <v>2054</v>
      </c>
      <c r="T443" s="6" t="s">
        <v>44</v>
      </c>
    </row>
    <row r="444" spans="1:20" ht="33.75" x14ac:dyDescent="0.25">
      <c r="A444" s="3" t="s">
        <v>2055</v>
      </c>
      <c r="B444" s="3" t="s">
        <v>1919</v>
      </c>
      <c r="C444" s="3" t="s">
        <v>1920</v>
      </c>
      <c r="D444" s="3" t="s">
        <v>19</v>
      </c>
      <c r="E444" s="3" t="s">
        <v>2056</v>
      </c>
      <c r="F444" s="4">
        <v>44774</v>
      </c>
      <c r="G444" s="3" t="s">
        <v>1922</v>
      </c>
      <c r="H444" s="5">
        <v>-1631.91</v>
      </c>
      <c r="I444" s="3" t="s">
        <v>22</v>
      </c>
      <c r="J444" s="4">
        <v>44777</v>
      </c>
      <c r="K444" s="4">
        <v>44837</v>
      </c>
      <c r="L444" s="22">
        <v>0</v>
      </c>
      <c r="M444" s="23">
        <f t="shared" si="44"/>
        <v>60</v>
      </c>
      <c r="N444" s="44">
        <v>-1483.55</v>
      </c>
      <c r="O444" s="26">
        <f t="shared" si="45"/>
        <v>0</v>
      </c>
      <c r="P444" s="26">
        <f t="shared" si="46"/>
        <v>-89013</v>
      </c>
      <c r="Q444" s="3" t="s">
        <v>23</v>
      </c>
      <c r="R444" s="4">
        <v>44838</v>
      </c>
      <c r="S444" s="3" t="s">
        <v>1923</v>
      </c>
      <c r="T444" s="6" t="s">
        <v>44</v>
      </c>
    </row>
    <row r="445" spans="1:20" ht="33.75" x14ac:dyDescent="0.25">
      <c r="A445" s="3" t="s">
        <v>2057</v>
      </c>
      <c r="B445" s="3" t="s">
        <v>561</v>
      </c>
      <c r="C445" s="3" t="s">
        <v>562</v>
      </c>
      <c r="D445" s="3" t="s">
        <v>19</v>
      </c>
      <c r="E445" s="3" t="s">
        <v>2058</v>
      </c>
      <c r="F445" s="4">
        <v>44776</v>
      </c>
      <c r="G445" s="17" t="s">
        <v>21902</v>
      </c>
      <c r="H445" s="7">
        <v>4320</v>
      </c>
      <c r="I445" s="3" t="s">
        <v>565</v>
      </c>
      <c r="J445" s="4">
        <v>44777</v>
      </c>
      <c r="K445" s="4">
        <v>44807</v>
      </c>
      <c r="L445" s="22">
        <v>0</v>
      </c>
      <c r="M445" s="23">
        <f t="shared" si="44"/>
        <v>30</v>
      </c>
      <c r="N445" s="44">
        <v>3456</v>
      </c>
      <c r="O445" s="26">
        <f t="shared" si="45"/>
        <v>0</v>
      </c>
      <c r="P445" s="26">
        <f t="shared" si="46"/>
        <v>103680</v>
      </c>
      <c r="Q445" s="3" t="s">
        <v>23</v>
      </c>
      <c r="R445" s="4">
        <v>44888</v>
      </c>
      <c r="S445" s="3" t="s">
        <v>566</v>
      </c>
      <c r="T445" s="6" t="s">
        <v>44</v>
      </c>
    </row>
    <row r="446" spans="1:20" ht="33.75" x14ac:dyDescent="0.25">
      <c r="A446" s="3" t="s">
        <v>2059</v>
      </c>
      <c r="B446" s="3" t="s">
        <v>2060</v>
      </c>
      <c r="C446" s="3" t="s">
        <v>2061</v>
      </c>
      <c r="D446" s="3" t="s">
        <v>19</v>
      </c>
      <c r="E446" s="3" t="s">
        <v>2062</v>
      </c>
      <c r="F446" s="4">
        <v>44774</v>
      </c>
      <c r="G446" s="8"/>
      <c r="H446" s="5">
        <v>206.18</v>
      </c>
      <c r="I446" s="3" t="s">
        <v>22</v>
      </c>
      <c r="J446" s="4">
        <v>44777</v>
      </c>
      <c r="K446" s="4">
        <v>44837</v>
      </c>
      <c r="L446" s="22">
        <f t="shared" ref="L446:L509" si="47">R446-K446</f>
        <v>43</v>
      </c>
      <c r="M446" s="23">
        <f t="shared" si="44"/>
        <v>103</v>
      </c>
      <c r="N446" s="44">
        <v>169</v>
      </c>
      <c r="O446" s="26">
        <f t="shared" si="45"/>
        <v>7267</v>
      </c>
      <c r="P446" s="26">
        <f t="shared" si="46"/>
        <v>17407</v>
      </c>
      <c r="Q446" s="3" t="s">
        <v>23</v>
      </c>
      <c r="R446" s="4">
        <v>44880</v>
      </c>
      <c r="S446" s="3" t="s">
        <v>2063</v>
      </c>
      <c r="T446" s="6" t="s">
        <v>44</v>
      </c>
    </row>
    <row r="447" spans="1:20" ht="33.75" x14ac:dyDescent="0.25">
      <c r="A447" s="3" t="s">
        <v>2064</v>
      </c>
      <c r="B447" s="3" t="s">
        <v>2065</v>
      </c>
      <c r="C447" s="3" t="s">
        <v>2066</v>
      </c>
      <c r="D447" s="3" t="s">
        <v>19</v>
      </c>
      <c r="E447" s="3" t="s">
        <v>2067</v>
      </c>
      <c r="F447" s="4">
        <v>44770</v>
      </c>
      <c r="G447" s="8"/>
      <c r="H447" s="7">
        <v>1708</v>
      </c>
      <c r="I447" s="3" t="s">
        <v>22</v>
      </c>
      <c r="J447" s="4">
        <v>44777</v>
      </c>
      <c r="K447" s="4">
        <v>44837</v>
      </c>
      <c r="L447" s="22">
        <f t="shared" si="47"/>
        <v>8</v>
      </c>
      <c r="M447" s="23">
        <f t="shared" si="44"/>
        <v>68</v>
      </c>
      <c r="N447" s="44">
        <v>1400</v>
      </c>
      <c r="O447" s="26">
        <f t="shared" si="45"/>
        <v>11200</v>
      </c>
      <c r="P447" s="26">
        <f t="shared" si="46"/>
        <v>95200</v>
      </c>
      <c r="Q447" s="3" t="s">
        <v>23</v>
      </c>
      <c r="R447" s="4">
        <v>44845</v>
      </c>
      <c r="S447" s="3" t="s">
        <v>2068</v>
      </c>
      <c r="T447" s="6" t="s">
        <v>44</v>
      </c>
    </row>
    <row r="448" spans="1:20" ht="33.75" x14ac:dyDescent="0.25">
      <c r="A448" s="3" t="s">
        <v>2069</v>
      </c>
      <c r="B448" s="3" t="s">
        <v>341</v>
      </c>
      <c r="C448" s="3" t="s">
        <v>342</v>
      </c>
      <c r="D448" s="3" t="s">
        <v>19</v>
      </c>
      <c r="E448" s="3" t="s">
        <v>2070</v>
      </c>
      <c r="F448" s="4">
        <v>44771</v>
      </c>
      <c r="G448" s="8"/>
      <c r="H448" s="5">
        <v>161.04</v>
      </c>
      <c r="I448" s="3" t="s">
        <v>22</v>
      </c>
      <c r="J448" s="4">
        <v>44777</v>
      </c>
      <c r="K448" s="4">
        <v>44837</v>
      </c>
      <c r="L448" s="22">
        <f t="shared" si="47"/>
        <v>1</v>
      </c>
      <c r="M448" s="23">
        <f t="shared" si="44"/>
        <v>61</v>
      </c>
      <c r="N448" s="44">
        <v>132</v>
      </c>
      <c r="O448" s="26">
        <f t="shared" si="45"/>
        <v>132</v>
      </c>
      <c r="P448" s="26">
        <f t="shared" si="46"/>
        <v>8052</v>
      </c>
      <c r="Q448" s="3" t="s">
        <v>23</v>
      </c>
      <c r="R448" s="4">
        <v>44838</v>
      </c>
      <c r="S448" s="3" t="s">
        <v>1568</v>
      </c>
      <c r="T448" s="6" t="s">
        <v>44</v>
      </c>
    </row>
    <row r="449" spans="1:20" ht="33.75" x14ac:dyDescent="0.25">
      <c r="A449" s="3" t="s">
        <v>2071</v>
      </c>
      <c r="B449" s="3" t="s">
        <v>2072</v>
      </c>
      <c r="C449" s="3" t="s">
        <v>2073</v>
      </c>
      <c r="D449" s="3" t="s">
        <v>19</v>
      </c>
      <c r="E449" s="3" t="s">
        <v>2074</v>
      </c>
      <c r="F449" s="4">
        <v>44771</v>
      </c>
      <c r="G449" s="8"/>
      <c r="H449" s="5">
        <v>233.31</v>
      </c>
      <c r="I449" s="3" t="s">
        <v>22</v>
      </c>
      <c r="J449" s="4">
        <v>44777</v>
      </c>
      <c r="K449" s="4">
        <v>44837</v>
      </c>
      <c r="L449" s="22">
        <f t="shared" si="47"/>
        <v>8</v>
      </c>
      <c r="M449" s="23">
        <f t="shared" si="44"/>
        <v>68</v>
      </c>
      <c r="N449" s="44">
        <v>191.24</v>
      </c>
      <c r="O449" s="26">
        <f t="shared" si="45"/>
        <v>1529.92</v>
      </c>
      <c r="P449" s="26">
        <f t="shared" si="46"/>
        <v>13004.32</v>
      </c>
      <c r="Q449" s="3" t="s">
        <v>23</v>
      </c>
      <c r="R449" s="4">
        <v>44845</v>
      </c>
      <c r="S449" s="3" t="s">
        <v>2075</v>
      </c>
      <c r="T449" s="6" t="s">
        <v>44</v>
      </c>
    </row>
    <row r="450" spans="1:20" ht="33.75" x14ac:dyDescent="0.25">
      <c r="A450" s="3" t="s">
        <v>2076</v>
      </c>
      <c r="B450" s="3" t="s">
        <v>2077</v>
      </c>
      <c r="C450" s="3" t="s">
        <v>2078</v>
      </c>
      <c r="D450" s="3" t="s">
        <v>19</v>
      </c>
      <c r="E450" s="3" t="s">
        <v>2079</v>
      </c>
      <c r="F450" s="4">
        <v>44764</v>
      </c>
      <c r="G450" s="8"/>
      <c r="H450" s="5">
        <v>516.42999999999995</v>
      </c>
      <c r="I450" s="3" t="s">
        <v>22</v>
      </c>
      <c r="J450" s="4">
        <v>44778</v>
      </c>
      <c r="K450" s="4">
        <v>44838</v>
      </c>
      <c r="L450" s="22">
        <f t="shared" si="47"/>
        <v>0</v>
      </c>
      <c r="M450" s="23">
        <f t="shared" si="44"/>
        <v>60</v>
      </c>
      <c r="N450" s="44">
        <v>460.32</v>
      </c>
      <c r="O450" s="26">
        <f t="shared" si="45"/>
        <v>0</v>
      </c>
      <c r="P450" s="26">
        <f t="shared" si="46"/>
        <v>27619.200000000001</v>
      </c>
      <c r="Q450" s="3" t="s">
        <v>23</v>
      </c>
      <c r="R450" s="4">
        <v>44838</v>
      </c>
      <c r="S450" s="3" t="s">
        <v>2080</v>
      </c>
      <c r="T450" s="6" t="s">
        <v>44</v>
      </c>
    </row>
    <row r="451" spans="1:20" ht="33.75" x14ac:dyDescent="0.25">
      <c r="A451" s="3" t="s">
        <v>2081</v>
      </c>
      <c r="B451" s="3" t="s">
        <v>2082</v>
      </c>
      <c r="C451" s="3" t="s">
        <v>2083</v>
      </c>
      <c r="D451" s="3" t="s">
        <v>19</v>
      </c>
      <c r="E451" s="3" t="s">
        <v>2084</v>
      </c>
      <c r="F451" s="4">
        <v>44770</v>
      </c>
      <c r="G451" s="8"/>
      <c r="H451" s="5">
        <v>85.4</v>
      </c>
      <c r="I451" s="3" t="s">
        <v>22</v>
      </c>
      <c r="J451" s="4">
        <v>44778</v>
      </c>
      <c r="K451" s="4">
        <v>44838</v>
      </c>
      <c r="L451" s="22">
        <f t="shared" si="47"/>
        <v>7</v>
      </c>
      <c r="M451" s="23">
        <f t="shared" si="44"/>
        <v>67</v>
      </c>
      <c r="N451" s="44">
        <v>70</v>
      </c>
      <c r="O451" s="26">
        <f t="shared" si="45"/>
        <v>490</v>
      </c>
      <c r="P451" s="26">
        <f t="shared" si="46"/>
        <v>4690</v>
      </c>
      <c r="Q451" s="3" t="s">
        <v>23</v>
      </c>
      <c r="R451" s="4">
        <v>44845</v>
      </c>
      <c r="S451" s="3" t="s">
        <v>2085</v>
      </c>
      <c r="T451" s="6" t="s">
        <v>44</v>
      </c>
    </row>
    <row r="452" spans="1:20" ht="22.5" x14ac:dyDescent="0.25">
      <c r="A452" s="3" t="s">
        <v>2086</v>
      </c>
      <c r="B452" s="3" t="s">
        <v>1611</v>
      </c>
      <c r="C452" s="3" t="s">
        <v>1612</v>
      </c>
      <c r="D452" s="3" t="s">
        <v>19</v>
      </c>
      <c r="E452" s="3" t="s">
        <v>2087</v>
      </c>
      <c r="F452" s="4">
        <v>44776</v>
      </c>
      <c r="G452" s="8"/>
      <c r="H452" s="5">
        <v>1071.4000000000001</v>
      </c>
      <c r="I452" s="3" t="s">
        <v>22</v>
      </c>
      <c r="J452" s="4">
        <v>44778</v>
      </c>
      <c r="K452" s="4">
        <v>44838</v>
      </c>
      <c r="L452" s="22">
        <f t="shared" si="47"/>
        <v>6</v>
      </c>
      <c r="M452" s="23">
        <f t="shared" si="44"/>
        <v>66</v>
      </c>
      <c r="N452" s="44">
        <v>974</v>
      </c>
      <c r="O452" s="26">
        <f t="shared" si="45"/>
        <v>5844</v>
      </c>
      <c r="P452" s="26">
        <f t="shared" si="46"/>
        <v>64284</v>
      </c>
      <c r="Q452" s="3" t="s">
        <v>23</v>
      </c>
      <c r="R452" s="4">
        <v>44844</v>
      </c>
      <c r="S452" s="3" t="s">
        <v>2088</v>
      </c>
      <c r="T452" s="6" t="s">
        <v>25</v>
      </c>
    </row>
    <row r="453" spans="1:20" ht="33.75" x14ac:dyDescent="0.25">
      <c r="A453" s="3" t="s">
        <v>2089</v>
      </c>
      <c r="B453" s="3" t="s">
        <v>1399</v>
      </c>
      <c r="C453" s="3" t="s">
        <v>1400</v>
      </c>
      <c r="D453" s="3" t="s">
        <v>19</v>
      </c>
      <c r="E453" s="3" t="s">
        <v>2090</v>
      </c>
      <c r="F453" s="4">
        <v>44775</v>
      </c>
      <c r="G453" s="8"/>
      <c r="H453" s="5">
        <v>170.8</v>
      </c>
      <c r="I453" s="3" t="s">
        <v>22</v>
      </c>
      <c r="J453" s="4">
        <v>44778</v>
      </c>
      <c r="K453" s="4">
        <v>44838</v>
      </c>
      <c r="L453" s="22">
        <f t="shared" si="47"/>
        <v>7</v>
      </c>
      <c r="M453" s="23">
        <f t="shared" si="44"/>
        <v>67</v>
      </c>
      <c r="N453" s="44">
        <v>140</v>
      </c>
      <c r="O453" s="26">
        <f t="shared" si="45"/>
        <v>980</v>
      </c>
      <c r="P453" s="26">
        <f t="shared" si="46"/>
        <v>9380</v>
      </c>
      <c r="Q453" s="3" t="s">
        <v>23</v>
      </c>
      <c r="R453" s="4">
        <v>44845</v>
      </c>
      <c r="S453" s="3" t="s">
        <v>1757</v>
      </c>
      <c r="T453" s="6" t="s">
        <v>44</v>
      </c>
    </row>
    <row r="454" spans="1:20" ht="33.75" x14ac:dyDescent="0.25">
      <c r="A454" s="3" t="s">
        <v>2091</v>
      </c>
      <c r="B454" s="3" t="s">
        <v>2092</v>
      </c>
      <c r="C454" s="3" t="s">
        <v>2093</v>
      </c>
      <c r="D454" s="3" t="s">
        <v>19</v>
      </c>
      <c r="E454" s="3" t="s">
        <v>2094</v>
      </c>
      <c r="F454" s="4">
        <v>44775</v>
      </c>
      <c r="G454" s="8"/>
      <c r="H454" s="5">
        <v>44059.03</v>
      </c>
      <c r="I454" s="3" t="s">
        <v>22</v>
      </c>
      <c r="J454" s="4">
        <v>44778</v>
      </c>
      <c r="K454" s="4">
        <v>44838</v>
      </c>
      <c r="L454" s="22">
        <f t="shared" si="47"/>
        <v>0</v>
      </c>
      <c r="M454" s="23">
        <f t="shared" si="44"/>
        <v>60</v>
      </c>
      <c r="N454" s="44">
        <v>40053.660000000003</v>
      </c>
      <c r="O454" s="26">
        <f t="shared" si="45"/>
        <v>0</v>
      </c>
      <c r="P454" s="26">
        <f t="shared" si="46"/>
        <v>2403219.6</v>
      </c>
      <c r="Q454" s="3" t="s">
        <v>23</v>
      </c>
      <c r="R454" s="4">
        <v>44838</v>
      </c>
      <c r="S454" s="3" t="s">
        <v>922</v>
      </c>
      <c r="T454" s="6" t="s">
        <v>44</v>
      </c>
    </row>
    <row r="455" spans="1:20" ht="33.75" x14ac:dyDescent="0.25">
      <c r="A455" s="3" t="s">
        <v>2095</v>
      </c>
      <c r="B455" s="3" t="s">
        <v>2092</v>
      </c>
      <c r="C455" s="3" t="s">
        <v>2093</v>
      </c>
      <c r="D455" s="3" t="s">
        <v>19</v>
      </c>
      <c r="E455" s="3" t="s">
        <v>2096</v>
      </c>
      <c r="F455" s="4">
        <v>44775</v>
      </c>
      <c r="G455" s="8"/>
      <c r="H455" s="5">
        <v>44059.03</v>
      </c>
      <c r="I455" s="3" t="s">
        <v>22</v>
      </c>
      <c r="J455" s="4">
        <v>44778</v>
      </c>
      <c r="K455" s="4">
        <v>44838</v>
      </c>
      <c r="L455" s="22">
        <f t="shared" si="47"/>
        <v>0</v>
      </c>
      <c r="M455" s="23">
        <f t="shared" si="44"/>
        <v>60</v>
      </c>
      <c r="N455" s="44">
        <v>40053.660000000003</v>
      </c>
      <c r="O455" s="26">
        <f t="shared" si="45"/>
        <v>0</v>
      </c>
      <c r="P455" s="26">
        <f t="shared" si="46"/>
        <v>2403219.6</v>
      </c>
      <c r="Q455" s="3" t="s">
        <v>23</v>
      </c>
      <c r="R455" s="4">
        <v>44838</v>
      </c>
      <c r="S455" s="3" t="s">
        <v>922</v>
      </c>
      <c r="T455" s="6" t="s">
        <v>44</v>
      </c>
    </row>
    <row r="456" spans="1:20" ht="33.75" x14ac:dyDescent="0.25">
      <c r="A456" s="3" t="s">
        <v>2097</v>
      </c>
      <c r="B456" s="3" t="s">
        <v>2098</v>
      </c>
      <c r="C456" s="3" t="s">
        <v>2099</v>
      </c>
      <c r="D456" s="3" t="s">
        <v>19</v>
      </c>
      <c r="E456" s="3" t="s">
        <v>2100</v>
      </c>
      <c r="F456" s="4">
        <v>44773</v>
      </c>
      <c r="G456" s="8"/>
      <c r="H456" s="5">
        <v>1439.6</v>
      </c>
      <c r="I456" s="3" t="s">
        <v>22</v>
      </c>
      <c r="J456" s="4">
        <v>44778</v>
      </c>
      <c r="K456" s="4">
        <v>44838</v>
      </c>
      <c r="L456" s="22">
        <f t="shared" si="47"/>
        <v>0</v>
      </c>
      <c r="M456" s="23">
        <f t="shared" si="44"/>
        <v>60</v>
      </c>
      <c r="N456" s="44">
        <v>1180</v>
      </c>
      <c r="O456" s="26">
        <f t="shared" si="45"/>
        <v>0</v>
      </c>
      <c r="P456" s="26">
        <f t="shared" si="46"/>
        <v>70800</v>
      </c>
      <c r="Q456" s="3" t="s">
        <v>23</v>
      </c>
      <c r="R456" s="4">
        <v>44838</v>
      </c>
      <c r="S456" s="3" t="s">
        <v>2101</v>
      </c>
      <c r="T456" s="6" t="s">
        <v>44</v>
      </c>
    </row>
    <row r="457" spans="1:20" ht="33.75" x14ac:dyDescent="0.25">
      <c r="A457" s="3" t="s">
        <v>2102</v>
      </c>
      <c r="B457" s="3" t="s">
        <v>307</v>
      </c>
      <c r="C457" s="3" t="s">
        <v>308</v>
      </c>
      <c r="D457" s="3" t="s">
        <v>19</v>
      </c>
      <c r="E457" s="3" t="s">
        <v>2103</v>
      </c>
      <c r="F457" s="4">
        <v>44774</v>
      </c>
      <c r="G457" s="8"/>
      <c r="H457" s="5">
        <v>4398.08</v>
      </c>
      <c r="I457" s="3" t="s">
        <v>22</v>
      </c>
      <c r="J457" s="4">
        <v>44778</v>
      </c>
      <c r="K457" s="4">
        <v>44838</v>
      </c>
      <c r="L457" s="22">
        <f t="shared" si="47"/>
        <v>0</v>
      </c>
      <c r="M457" s="23">
        <f t="shared" si="44"/>
        <v>60</v>
      </c>
      <c r="N457" s="44">
        <v>3998.25</v>
      </c>
      <c r="O457" s="26">
        <f t="shared" si="45"/>
        <v>0</v>
      </c>
      <c r="P457" s="26">
        <f t="shared" si="46"/>
        <v>239895</v>
      </c>
      <c r="Q457" s="3" t="s">
        <v>23</v>
      </c>
      <c r="R457" s="4">
        <v>44838</v>
      </c>
      <c r="S457" s="3" t="s">
        <v>1286</v>
      </c>
      <c r="T457" s="6" t="s">
        <v>44</v>
      </c>
    </row>
    <row r="458" spans="1:20" ht="33.75" x14ac:dyDescent="0.25">
      <c r="A458" s="3" t="s">
        <v>2104</v>
      </c>
      <c r="B458" s="3" t="s">
        <v>2105</v>
      </c>
      <c r="C458" s="3" t="s">
        <v>2106</v>
      </c>
      <c r="D458" s="3" t="s">
        <v>19</v>
      </c>
      <c r="E458" s="3" t="s">
        <v>2107</v>
      </c>
      <c r="F458" s="4">
        <v>44775</v>
      </c>
      <c r="G458" s="8"/>
      <c r="H458" s="5">
        <v>3544.12</v>
      </c>
      <c r="I458" s="3" t="s">
        <v>22</v>
      </c>
      <c r="J458" s="4">
        <v>44778</v>
      </c>
      <c r="K458" s="4">
        <v>44838</v>
      </c>
      <c r="L458" s="22">
        <f t="shared" si="47"/>
        <v>0</v>
      </c>
      <c r="M458" s="23">
        <f t="shared" si="44"/>
        <v>60</v>
      </c>
      <c r="N458" s="44">
        <v>3221.93</v>
      </c>
      <c r="O458" s="26">
        <f t="shared" si="45"/>
        <v>0</v>
      </c>
      <c r="P458" s="26">
        <f t="shared" si="46"/>
        <v>193315.8</v>
      </c>
      <c r="Q458" s="3" t="s">
        <v>23</v>
      </c>
      <c r="R458" s="4">
        <v>44838</v>
      </c>
      <c r="S458" s="3" t="s">
        <v>2108</v>
      </c>
      <c r="T458" s="6" t="s">
        <v>44</v>
      </c>
    </row>
    <row r="459" spans="1:20" ht="33.75" x14ac:dyDescent="0.25">
      <c r="A459" s="3" t="s">
        <v>2109</v>
      </c>
      <c r="B459" s="3" t="s">
        <v>1524</v>
      </c>
      <c r="C459" s="3" t="s">
        <v>1525</v>
      </c>
      <c r="D459" s="3" t="s">
        <v>19</v>
      </c>
      <c r="E459" s="3" t="s">
        <v>2110</v>
      </c>
      <c r="F459" s="4">
        <v>44777</v>
      </c>
      <c r="G459" s="8"/>
      <c r="H459" s="5">
        <v>29.4</v>
      </c>
      <c r="I459" s="3" t="s">
        <v>22</v>
      </c>
      <c r="J459" s="4">
        <v>44778</v>
      </c>
      <c r="K459" s="4">
        <v>44838</v>
      </c>
      <c r="L459" s="22">
        <f t="shared" si="47"/>
        <v>0</v>
      </c>
      <c r="M459" s="23">
        <f t="shared" si="44"/>
        <v>60</v>
      </c>
      <c r="N459" s="44">
        <v>26.73</v>
      </c>
      <c r="O459" s="26">
        <f t="shared" si="45"/>
        <v>0</v>
      </c>
      <c r="P459" s="26">
        <f t="shared" si="46"/>
        <v>1603.8</v>
      </c>
      <c r="Q459" s="3" t="s">
        <v>23</v>
      </c>
      <c r="R459" s="4">
        <v>44838</v>
      </c>
      <c r="S459" s="3" t="s">
        <v>1527</v>
      </c>
      <c r="T459" s="6" t="s">
        <v>44</v>
      </c>
    </row>
    <row r="460" spans="1:20" ht="33.75" x14ac:dyDescent="0.25">
      <c r="A460" s="3" t="s">
        <v>2111</v>
      </c>
      <c r="B460" s="3" t="s">
        <v>1005</v>
      </c>
      <c r="C460" s="3" t="s">
        <v>1006</v>
      </c>
      <c r="D460" s="3" t="s">
        <v>19</v>
      </c>
      <c r="E460" s="3" t="s">
        <v>2112</v>
      </c>
      <c r="F460" s="4">
        <v>44777</v>
      </c>
      <c r="G460" s="8"/>
      <c r="H460" s="7">
        <v>427</v>
      </c>
      <c r="I460" s="3" t="s">
        <v>22</v>
      </c>
      <c r="J460" s="4">
        <v>44778</v>
      </c>
      <c r="K460" s="4">
        <v>44838</v>
      </c>
      <c r="L460" s="22">
        <f t="shared" si="47"/>
        <v>7</v>
      </c>
      <c r="M460" s="23">
        <f t="shared" si="44"/>
        <v>67</v>
      </c>
      <c r="N460" s="44">
        <v>350</v>
      </c>
      <c r="O460" s="26">
        <f t="shared" si="45"/>
        <v>2450</v>
      </c>
      <c r="P460" s="26">
        <f t="shared" si="46"/>
        <v>23450</v>
      </c>
      <c r="Q460" s="3" t="s">
        <v>23</v>
      </c>
      <c r="R460" s="4">
        <v>44845</v>
      </c>
      <c r="S460" s="3" t="s">
        <v>1926</v>
      </c>
      <c r="T460" s="6" t="s">
        <v>44</v>
      </c>
    </row>
    <row r="461" spans="1:20" ht="33.75" x14ac:dyDescent="0.25">
      <c r="A461" s="3" t="s">
        <v>2113</v>
      </c>
      <c r="B461" s="3" t="s">
        <v>2092</v>
      </c>
      <c r="C461" s="3" t="s">
        <v>2093</v>
      </c>
      <c r="D461" s="3" t="s">
        <v>19</v>
      </c>
      <c r="E461" s="3" t="s">
        <v>2114</v>
      </c>
      <c r="F461" s="4">
        <v>44775</v>
      </c>
      <c r="G461" s="8"/>
      <c r="H461" s="5">
        <v>44059.03</v>
      </c>
      <c r="I461" s="3" t="s">
        <v>22</v>
      </c>
      <c r="J461" s="4">
        <v>44778</v>
      </c>
      <c r="K461" s="4">
        <v>44838</v>
      </c>
      <c r="L461" s="22">
        <f t="shared" si="47"/>
        <v>0</v>
      </c>
      <c r="M461" s="23">
        <f t="shared" si="44"/>
        <v>60</v>
      </c>
      <c r="N461" s="44">
        <v>40053.660000000003</v>
      </c>
      <c r="O461" s="26">
        <f t="shared" si="45"/>
        <v>0</v>
      </c>
      <c r="P461" s="26">
        <f t="shared" si="46"/>
        <v>2403219.6</v>
      </c>
      <c r="Q461" s="3" t="s">
        <v>23</v>
      </c>
      <c r="R461" s="4">
        <v>44838</v>
      </c>
      <c r="S461" s="3" t="s">
        <v>922</v>
      </c>
      <c r="T461" s="6" t="s">
        <v>44</v>
      </c>
    </row>
    <row r="462" spans="1:20" ht="33.75" x14ac:dyDescent="0.25">
      <c r="A462" s="3" t="s">
        <v>2115</v>
      </c>
      <c r="B462" s="3" t="s">
        <v>2116</v>
      </c>
      <c r="C462" s="3" t="s">
        <v>2117</v>
      </c>
      <c r="D462" s="3" t="s">
        <v>19</v>
      </c>
      <c r="E462" s="3" t="s">
        <v>2118</v>
      </c>
      <c r="F462" s="4">
        <v>44773</v>
      </c>
      <c r="G462" s="8"/>
      <c r="H462" s="7">
        <v>1220</v>
      </c>
      <c r="I462" s="3" t="s">
        <v>22</v>
      </c>
      <c r="J462" s="4">
        <v>44778</v>
      </c>
      <c r="K462" s="4">
        <v>44838</v>
      </c>
      <c r="L462" s="22">
        <f t="shared" si="47"/>
        <v>0</v>
      </c>
      <c r="M462" s="23">
        <f t="shared" si="44"/>
        <v>60</v>
      </c>
      <c r="N462" s="44">
        <v>1000</v>
      </c>
      <c r="O462" s="26">
        <f t="shared" si="45"/>
        <v>0</v>
      </c>
      <c r="P462" s="26">
        <f t="shared" si="46"/>
        <v>60000</v>
      </c>
      <c r="Q462" s="3" t="s">
        <v>23</v>
      </c>
      <c r="R462" s="4">
        <v>44838</v>
      </c>
      <c r="S462" s="3" t="s">
        <v>2119</v>
      </c>
      <c r="T462" s="6" t="s">
        <v>44</v>
      </c>
    </row>
    <row r="463" spans="1:20" ht="33.75" x14ac:dyDescent="0.25">
      <c r="A463" s="3" t="s">
        <v>2120</v>
      </c>
      <c r="B463" s="3" t="s">
        <v>1557</v>
      </c>
      <c r="C463" s="3" t="s">
        <v>1558</v>
      </c>
      <c r="D463" s="3" t="s">
        <v>19</v>
      </c>
      <c r="E463" s="3" t="s">
        <v>2121</v>
      </c>
      <c r="F463" s="4">
        <v>44774</v>
      </c>
      <c r="G463" s="3" t="s">
        <v>2122</v>
      </c>
      <c r="H463" s="5">
        <v>582.4</v>
      </c>
      <c r="I463" s="3" t="s">
        <v>22</v>
      </c>
      <c r="J463" s="4">
        <v>44778</v>
      </c>
      <c r="K463" s="4">
        <v>44838</v>
      </c>
      <c r="L463" s="22">
        <f t="shared" si="47"/>
        <v>8</v>
      </c>
      <c r="M463" s="23">
        <f t="shared" si="44"/>
        <v>68</v>
      </c>
      <c r="N463" s="44">
        <v>560</v>
      </c>
      <c r="O463" s="26">
        <f t="shared" si="45"/>
        <v>4480</v>
      </c>
      <c r="P463" s="26">
        <f t="shared" si="46"/>
        <v>38080</v>
      </c>
      <c r="Q463" s="3" t="s">
        <v>23</v>
      </c>
      <c r="R463" s="4">
        <v>44846</v>
      </c>
      <c r="S463" s="3" t="s">
        <v>1734</v>
      </c>
      <c r="T463" s="6" t="s">
        <v>44</v>
      </c>
    </row>
    <row r="464" spans="1:20" ht="33.75" x14ac:dyDescent="0.25">
      <c r="A464" s="3" t="s">
        <v>2123</v>
      </c>
      <c r="B464" s="3" t="s">
        <v>2124</v>
      </c>
      <c r="C464" s="3" t="s">
        <v>2125</v>
      </c>
      <c r="D464" s="3" t="s">
        <v>19</v>
      </c>
      <c r="E464" s="3" t="s">
        <v>2126</v>
      </c>
      <c r="F464" s="4">
        <v>44767</v>
      </c>
      <c r="G464" s="8"/>
      <c r="H464" s="5">
        <v>168.96</v>
      </c>
      <c r="I464" s="3" t="s">
        <v>22</v>
      </c>
      <c r="J464" s="4">
        <v>44778</v>
      </c>
      <c r="K464" s="4">
        <v>44838</v>
      </c>
      <c r="L464" s="22">
        <f t="shared" si="47"/>
        <v>0</v>
      </c>
      <c r="M464" s="23">
        <f t="shared" si="44"/>
        <v>60</v>
      </c>
      <c r="N464" s="44">
        <v>153.6</v>
      </c>
      <c r="O464" s="26">
        <f t="shared" si="45"/>
        <v>0</v>
      </c>
      <c r="P464" s="26">
        <f t="shared" si="46"/>
        <v>9216</v>
      </c>
      <c r="Q464" s="3" t="s">
        <v>23</v>
      </c>
      <c r="R464" s="4">
        <v>44838</v>
      </c>
      <c r="S464" s="3" t="s">
        <v>2127</v>
      </c>
      <c r="T464" s="6" t="s">
        <v>44</v>
      </c>
    </row>
    <row r="465" spans="1:20" ht="33.75" x14ac:dyDescent="0.25">
      <c r="A465" s="3" t="s">
        <v>2128</v>
      </c>
      <c r="B465" s="3" t="s">
        <v>1919</v>
      </c>
      <c r="C465" s="3" t="s">
        <v>1920</v>
      </c>
      <c r="D465" s="3" t="s">
        <v>19</v>
      </c>
      <c r="E465" s="3" t="s">
        <v>2129</v>
      </c>
      <c r="F465" s="4">
        <v>44775</v>
      </c>
      <c r="G465" s="8"/>
      <c r="H465" s="5">
        <v>6390.78</v>
      </c>
      <c r="I465" s="3" t="s">
        <v>22</v>
      </c>
      <c r="J465" s="4">
        <v>44778</v>
      </c>
      <c r="K465" s="4">
        <v>44838</v>
      </c>
      <c r="L465" s="22">
        <f t="shared" si="47"/>
        <v>0</v>
      </c>
      <c r="M465" s="23">
        <f t="shared" si="44"/>
        <v>60</v>
      </c>
      <c r="N465" s="44">
        <v>5809.8</v>
      </c>
      <c r="O465" s="26">
        <f t="shared" si="45"/>
        <v>0</v>
      </c>
      <c r="P465" s="26">
        <f t="shared" si="46"/>
        <v>348588</v>
      </c>
      <c r="Q465" s="3" t="s">
        <v>23</v>
      </c>
      <c r="R465" s="4">
        <v>44838</v>
      </c>
      <c r="S465" s="3" t="s">
        <v>1923</v>
      </c>
      <c r="T465" s="6" t="s">
        <v>44</v>
      </c>
    </row>
    <row r="466" spans="1:20" ht="33.75" x14ac:dyDescent="0.25">
      <c r="A466" s="3" t="s">
        <v>2130</v>
      </c>
      <c r="B466" s="3" t="s">
        <v>1524</v>
      </c>
      <c r="C466" s="3" t="s">
        <v>1525</v>
      </c>
      <c r="D466" s="3" t="s">
        <v>19</v>
      </c>
      <c r="E466" s="3" t="s">
        <v>2131</v>
      </c>
      <c r="F466" s="4">
        <v>44777</v>
      </c>
      <c r="G466" s="8"/>
      <c r="H466" s="5">
        <v>87.78</v>
      </c>
      <c r="I466" s="3" t="s">
        <v>22</v>
      </c>
      <c r="J466" s="4">
        <v>44778</v>
      </c>
      <c r="K466" s="4">
        <v>44838</v>
      </c>
      <c r="L466" s="22">
        <f t="shared" si="47"/>
        <v>0</v>
      </c>
      <c r="M466" s="23">
        <f t="shared" si="44"/>
        <v>60</v>
      </c>
      <c r="N466" s="44">
        <v>79.8</v>
      </c>
      <c r="O466" s="26">
        <f t="shared" si="45"/>
        <v>0</v>
      </c>
      <c r="P466" s="26">
        <f t="shared" si="46"/>
        <v>4788</v>
      </c>
      <c r="Q466" s="3" t="s">
        <v>23</v>
      </c>
      <c r="R466" s="4">
        <v>44838</v>
      </c>
      <c r="S466" s="3" t="s">
        <v>1527</v>
      </c>
      <c r="T466" s="6" t="s">
        <v>44</v>
      </c>
    </row>
    <row r="467" spans="1:20" ht="33.75" x14ac:dyDescent="0.25">
      <c r="A467" s="3" t="s">
        <v>2132</v>
      </c>
      <c r="B467" s="3" t="s">
        <v>1557</v>
      </c>
      <c r="C467" s="3" t="s">
        <v>1558</v>
      </c>
      <c r="D467" s="3" t="s">
        <v>19</v>
      </c>
      <c r="E467" s="3" t="s">
        <v>2133</v>
      </c>
      <c r="F467" s="4">
        <v>44777</v>
      </c>
      <c r="G467" s="8"/>
      <c r="H467" s="5">
        <v>5.25</v>
      </c>
      <c r="I467" s="3" t="s">
        <v>22</v>
      </c>
      <c r="J467" s="4">
        <v>44778</v>
      </c>
      <c r="K467" s="4">
        <v>44838</v>
      </c>
      <c r="L467" s="22">
        <f t="shared" si="47"/>
        <v>2</v>
      </c>
      <c r="M467" s="23">
        <f t="shared" si="44"/>
        <v>62</v>
      </c>
      <c r="N467" s="44">
        <v>4.3</v>
      </c>
      <c r="O467" s="26">
        <f t="shared" si="45"/>
        <v>8.6</v>
      </c>
      <c r="P467" s="26">
        <f t="shared" si="46"/>
        <v>266.59999999999997</v>
      </c>
      <c r="Q467" s="3" t="s">
        <v>23</v>
      </c>
      <c r="R467" s="4">
        <v>44840</v>
      </c>
      <c r="S467" s="3" t="s">
        <v>1560</v>
      </c>
      <c r="T467" s="6" t="s">
        <v>44</v>
      </c>
    </row>
    <row r="468" spans="1:20" ht="33.75" x14ac:dyDescent="0.25">
      <c r="A468" s="3" t="s">
        <v>2134</v>
      </c>
      <c r="B468" s="3" t="s">
        <v>2135</v>
      </c>
      <c r="C468" s="3" t="s">
        <v>2136</v>
      </c>
      <c r="D468" s="3" t="s">
        <v>19</v>
      </c>
      <c r="E468" s="3" t="s">
        <v>2137</v>
      </c>
      <c r="F468" s="4">
        <v>44775</v>
      </c>
      <c r="G468" s="8"/>
      <c r="H468" s="7">
        <v>3111</v>
      </c>
      <c r="I468" s="3" t="s">
        <v>22</v>
      </c>
      <c r="J468" s="4">
        <v>44778</v>
      </c>
      <c r="K468" s="4">
        <v>44838</v>
      </c>
      <c r="L468" s="22">
        <f t="shared" si="47"/>
        <v>13</v>
      </c>
      <c r="M468" s="23">
        <f t="shared" si="44"/>
        <v>73</v>
      </c>
      <c r="N468" s="44">
        <v>2550</v>
      </c>
      <c r="O468" s="26">
        <f t="shared" si="45"/>
        <v>33150</v>
      </c>
      <c r="P468" s="26">
        <f t="shared" si="46"/>
        <v>186150</v>
      </c>
      <c r="Q468" s="3" t="s">
        <v>23</v>
      </c>
      <c r="R468" s="4">
        <v>44851</v>
      </c>
      <c r="S468" s="3" t="s">
        <v>2138</v>
      </c>
      <c r="T468" s="6" t="s">
        <v>44</v>
      </c>
    </row>
    <row r="469" spans="1:20" ht="33.75" x14ac:dyDescent="0.25">
      <c r="A469" s="3" t="s">
        <v>2139</v>
      </c>
      <c r="B469" s="3" t="s">
        <v>1557</v>
      </c>
      <c r="C469" s="3" t="s">
        <v>1558</v>
      </c>
      <c r="D469" s="3" t="s">
        <v>19</v>
      </c>
      <c r="E469" s="3" t="s">
        <v>2140</v>
      </c>
      <c r="F469" s="4">
        <v>44777</v>
      </c>
      <c r="G469" s="3" t="s">
        <v>1504</v>
      </c>
      <c r="H469" s="5">
        <v>6.3</v>
      </c>
      <c r="I469" s="3" t="s">
        <v>22</v>
      </c>
      <c r="J469" s="4">
        <v>44778</v>
      </c>
      <c r="K469" s="4">
        <v>44838</v>
      </c>
      <c r="L469" s="22">
        <f t="shared" si="47"/>
        <v>2</v>
      </c>
      <c r="M469" s="23">
        <f t="shared" si="44"/>
        <v>62</v>
      </c>
      <c r="N469" s="44">
        <v>6</v>
      </c>
      <c r="O469" s="26">
        <f t="shared" si="45"/>
        <v>12</v>
      </c>
      <c r="P469" s="26">
        <f t="shared" si="46"/>
        <v>372</v>
      </c>
      <c r="Q469" s="3" t="s">
        <v>23</v>
      </c>
      <c r="R469" s="4">
        <v>44840</v>
      </c>
      <c r="S469" s="3" t="s">
        <v>1560</v>
      </c>
      <c r="T469" s="6" t="s">
        <v>44</v>
      </c>
    </row>
    <row r="470" spans="1:20" ht="33.75" x14ac:dyDescent="0.25">
      <c r="A470" s="3" t="s">
        <v>2141</v>
      </c>
      <c r="B470" s="3" t="s">
        <v>2018</v>
      </c>
      <c r="C470" s="3" t="s">
        <v>2019</v>
      </c>
      <c r="D470" s="3" t="s">
        <v>19</v>
      </c>
      <c r="E470" s="3" t="s">
        <v>2142</v>
      </c>
      <c r="F470" s="4">
        <v>44774</v>
      </c>
      <c r="G470" s="8"/>
      <c r="H470" s="5">
        <v>245.85</v>
      </c>
      <c r="I470" s="3" t="s">
        <v>22</v>
      </c>
      <c r="J470" s="4">
        <v>44778</v>
      </c>
      <c r="K470" s="4">
        <v>44838</v>
      </c>
      <c r="L470" s="22">
        <f t="shared" si="47"/>
        <v>0</v>
      </c>
      <c r="M470" s="23">
        <f t="shared" si="44"/>
        <v>60</v>
      </c>
      <c r="N470" s="44">
        <v>223.5</v>
      </c>
      <c r="O470" s="26">
        <f t="shared" si="45"/>
        <v>0</v>
      </c>
      <c r="P470" s="26">
        <f t="shared" si="46"/>
        <v>13410</v>
      </c>
      <c r="Q470" s="3" t="s">
        <v>23</v>
      </c>
      <c r="R470" s="4">
        <v>44838</v>
      </c>
      <c r="S470" s="3" t="s">
        <v>2021</v>
      </c>
      <c r="T470" s="6" t="s">
        <v>44</v>
      </c>
    </row>
    <row r="471" spans="1:20" ht="33.75" x14ac:dyDescent="0.25">
      <c r="A471" s="3" t="s">
        <v>2143</v>
      </c>
      <c r="B471" s="3" t="s">
        <v>1557</v>
      </c>
      <c r="C471" s="3" t="s">
        <v>1558</v>
      </c>
      <c r="D471" s="3" t="s">
        <v>19</v>
      </c>
      <c r="E471" s="3" t="s">
        <v>2144</v>
      </c>
      <c r="F471" s="4">
        <v>44774</v>
      </c>
      <c r="G471" s="8"/>
      <c r="H471" s="5">
        <v>338.72</v>
      </c>
      <c r="I471" s="3" t="s">
        <v>22</v>
      </c>
      <c r="J471" s="4">
        <v>44778</v>
      </c>
      <c r="K471" s="4">
        <v>44838</v>
      </c>
      <c r="L471" s="22">
        <f t="shared" si="47"/>
        <v>2</v>
      </c>
      <c r="M471" s="23">
        <f t="shared" si="44"/>
        <v>62</v>
      </c>
      <c r="N471" s="44">
        <v>277.64</v>
      </c>
      <c r="O471" s="26">
        <f t="shared" si="45"/>
        <v>555.28</v>
      </c>
      <c r="P471" s="26">
        <f t="shared" si="46"/>
        <v>17213.68</v>
      </c>
      <c r="Q471" s="3" t="s">
        <v>23</v>
      </c>
      <c r="R471" s="4">
        <v>44840</v>
      </c>
      <c r="S471" s="3" t="s">
        <v>1560</v>
      </c>
      <c r="T471" s="6" t="s">
        <v>44</v>
      </c>
    </row>
    <row r="472" spans="1:20" ht="22.5" x14ac:dyDescent="0.25">
      <c r="A472" s="3" t="s">
        <v>2145</v>
      </c>
      <c r="B472" s="3" t="s">
        <v>2146</v>
      </c>
      <c r="C472" s="3" t="s">
        <v>2147</v>
      </c>
      <c r="D472" s="3" t="s">
        <v>19</v>
      </c>
      <c r="E472" s="3" t="s">
        <v>2148</v>
      </c>
      <c r="F472" s="4">
        <v>44771</v>
      </c>
      <c r="G472" s="8"/>
      <c r="H472" s="5">
        <v>218.4</v>
      </c>
      <c r="I472" s="3" t="s">
        <v>22</v>
      </c>
      <c r="J472" s="4">
        <v>44778</v>
      </c>
      <c r="K472" s="4">
        <v>44838</v>
      </c>
      <c r="L472" s="22">
        <f t="shared" si="47"/>
        <v>8</v>
      </c>
      <c r="M472" s="23">
        <f t="shared" si="44"/>
        <v>68</v>
      </c>
      <c r="N472" s="44">
        <v>210</v>
      </c>
      <c r="O472" s="26">
        <f t="shared" si="45"/>
        <v>1680</v>
      </c>
      <c r="P472" s="26">
        <f t="shared" si="46"/>
        <v>14280</v>
      </c>
      <c r="Q472" s="3" t="s">
        <v>23</v>
      </c>
      <c r="R472" s="4">
        <v>44846</v>
      </c>
      <c r="S472" s="3" t="s">
        <v>2149</v>
      </c>
      <c r="T472" s="6" t="s">
        <v>25</v>
      </c>
    </row>
    <row r="473" spans="1:20" ht="33.75" x14ac:dyDescent="0.25">
      <c r="A473" s="3" t="s">
        <v>2150</v>
      </c>
      <c r="B473" s="3" t="s">
        <v>2011</v>
      </c>
      <c r="C473" s="3" t="s">
        <v>2012</v>
      </c>
      <c r="D473" s="3" t="s">
        <v>19</v>
      </c>
      <c r="E473" s="3" t="s">
        <v>2151</v>
      </c>
      <c r="F473" s="4">
        <v>44775</v>
      </c>
      <c r="G473" s="8"/>
      <c r="H473" s="5">
        <v>1152.9000000000001</v>
      </c>
      <c r="I473" s="3" t="s">
        <v>22</v>
      </c>
      <c r="J473" s="4">
        <v>44778</v>
      </c>
      <c r="K473" s="4">
        <v>44838</v>
      </c>
      <c r="L473" s="22">
        <f t="shared" si="47"/>
        <v>8</v>
      </c>
      <c r="M473" s="23">
        <f t="shared" si="44"/>
        <v>68</v>
      </c>
      <c r="N473" s="44">
        <v>945</v>
      </c>
      <c r="O473" s="26">
        <f t="shared" si="45"/>
        <v>7560</v>
      </c>
      <c r="P473" s="26">
        <f t="shared" si="46"/>
        <v>64260</v>
      </c>
      <c r="Q473" s="3" t="s">
        <v>23</v>
      </c>
      <c r="R473" s="4">
        <v>44846</v>
      </c>
      <c r="S473" s="3" t="s">
        <v>2014</v>
      </c>
      <c r="T473" s="6" t="s">
        <v>44</v>
      </c>
    </row>
    <row r="474" spans="1:20" ht="33.75" x14ac:dyDescent="0.25">
      <c r="A474" s="3" t="s">
        <v>2152</v>
      </c>
      <c r="B474" s="3" t="s">
        <v>2153</v>
      </c>
      <c r="C474" s="3" t="s">
        <v>2154</v>
      </c>
      <c r="D474" s="3" t="s">
        <v>19</v>
      </c>
      <c r="E474" s="3" t="s">
        <v>2155</v>
      </c>
      <c r="F474" s="4">
        <v>44770</v>
      </c>
      <c r="G474" s="8"/>
      <c r="H474" s="5">
        <v>55.63</v>
      </c>
      <c r="I474" s="3" t="s">
        <v>22</v>
      </c>
      <c r="J474" s="4">
        <v>44778</v>
      </c>
      <c r="K474" s="4">
        <v>44838</v>
      </c>
      <c r="L474" s="22">
        <f t="shared" si="47"/>
        <v>7</v>
      </c>
      <c r="M474" s="23">
        <f t="shared" si="44"/>
        <v>67</v>
      </c>
      <c r="N474" s="44">
        <v>45.6</v>
      </c>
      <c r="O474" s="26">
        <f t="shared" si="45"/>
        <v>319.2</v>
      </c>
      <c r="P474" s="26">
        <f t="shared" si="46"/>
        <v>3055.2000000000003</v>
      </c>
      <c r="Q474" s="3" t="s">
        <v>23</v>
      </c>
      <c r="R474" s="4">
        <v>44845</v>
      </c>
      <c r="S474" s="3" t="s">
        <v>2156</v>
      </c>
      <c r="T474" s="6" t="s">
        <v>44</v>
      </c>
    </row>
    <row r="475" spans="1:20" ht="33.75" x14ac:dyDescent="0.25">
      <c r="A475" s="3" t="s">
        <v>2157</v>
      </c>
      <c r="B475" s="3" t="s">
        <v>2011</v>
      </c>
      <c r="C475" s="3" t="s">
        <v>2012</v>
      </c>
      <c r="D475" s="3" t="s">
        <v>19</v>
      </c>
      <c r="E475" s="3" t="s">
        <v>2158</v>
      </c>
      <c r="F475" s="4">
        <v>44775</v>
      </c>
      <c r="G475" s="8"/>
      <c r="H475" s="5">
        <v>768.6</v>
      </c>
      <c r="I475" s="3" t="s">
        <v>22</v>
      </c>
      <c r="J475" s="4">
        <v>44778</v>
      </c>
      <c r="K475" s="4">
        <v>44838</v>
      </c>
      <c r="L475" s="22">
        <f t="shared" si="47"/>
        <v>7</v>
      </c>
      <c r="M475" s="23">
        <f t="shared" si="44"/>
        <v>67</v>
      </c>
      <c r="N475" s="44">
        <v>630</v>
      </c>
      <c r="O475" s="26">
        <f t="shared" si="45"/>
        <v>4410</v>
      </c>
      <c r="P475" s="26">
        <f t="shared" si="46"/>
        <v>42210</v>
      </c>
      <c r="Q475" s="3" t="s">
        <v>23</v>
      </c>
      <c r="R475" s="4">
        <v>44845</v>
      </c>
      <c r="S475" s="3" t="s">
        <v>2159</v>
      </c>
      <c r="T475" s="6" t="s">
        <v>44</v>
      </c>
    </row>
    <row r="476" spans="1:20" ht="33.75" x14ac:dyDescent="0.25">
      <c r="A476" s="3" t="s">
        <v>2160</v>
      </c>
      <c r="B476" s="3" t="s">
        <v>1919</v>
      </c>
      <c r="C476" s="3" t="s">
        <v>1920</v>
      </c>
      <c r="D476" s="3" t="s">
        <v>19</v>
      </c>
      <c r="E476" s="3" t="s">
        <v>2161</v>
      </c>
      <c r="F476" s="4">
        <v>44775</v>
      </c>
      <c r="G476" s="8"/>
      <c r="H476" s="5">
        <v>8336.9</v>
      </c>
      <c r="I476" s="3" t="s">
        <v>22</v>
      </c>
      <c r="J476" s="4">
        <v>44778</v>
      </c>
      <c r="K476" s="4">
        <v>44838</v>
      </c>
      <c r="L476" s="22">
        <f t="shared" si="47"/>
        <v>0</v>
      </c>
      <c r="M476" s="23">
        <f t="shared" si="44"/>
        <v>60</v>
      </c>
      <c r="N476" s="44">
        <v>7579</v>
      </c>
      <c r="O476" s="26">
        <f t="shared" si="45"/>
        <v>0</v>
      </c>
      <c r="P476" s="26">
        <f t="shared" si="46"/>
        <v>454740</v>
      </c>
      <c r="Q476" s="3" t="s">
        <v>23</v>
      </c>
      <c r="R476" s="4">
        <v>44838</v>
      </c>
      <c r="S476" s="3" t="s">
        <v>1923</v>
      </c>
      <c r="T476" s="6" t="s">
        <v>44</v>
      </c>
    </row>
    <row r="477" spans="1:20" ht="33.75" x14ac:dyDescent="0.25">
      <c r="A477" s="3" t="s">
        <v>2174</v>
      </c>
      <c r="B477" s="3" t="s">
        <v>341</v>
      </c>
      <c r="C477" s="3" t="s">
        <v>342</v>
      </c>
      <c r="D477" s="3" t="s">
        <v>19</v>
      </c>
      <c r="E477" s="3" t="s">
        <v>2175</v>
      </c>
      <c r="F477" s="4">
        <v>44772</v>
      </c>
      <c r="G477" s="8"/>
      <c r="H477" s="5">
        <v>94.33</v>
      </c>
      <c r="I477" s="3" t="s">
        <v>22</v>
      </c>
      <c r="J477" s="4">
        <v>44778</v>
      </c>
      <c r="K477" s="4">
        <v>44838</v>
      </c>
      <c r="L477" s="22">
        <f t="shared" si="47"/>
        <v>0</v>
      </c>
      <c r="M477" s="23">
        <f t="shared" si="44"/>
        <v>60</v>
      </c>
      <c r="N477" s="44">
        <v>77.319999999999993</v>
      </c>
      <c r="O477" s="26">
        <f t="shared" si="45"/>
        <v>0</v>
      </c>
      <c r="P477" s="26">
        <f t="shared" si="46"/>
        <v>4639.2</v>
      </c>
      <c r="Q477" s="3" t="s">
        <v>23</v>
      </c>
      <c r="R477" s="4">
        <v>44838</v>
      </c>
      <c r="S477" s="3" t="s">
        <v>1568</v>
      </c>
      <c r="T477" s="6" t="s">
        <v>44</v>
      </c>
    </row>
    <row r="478" spans="1:20" ht="33.75" x14ac:dyDescent="0.25">
      <c r="A478" s="3" t="s">
        <v>2176</v>
      </c>
      <c r="B478" s="3" t="s">
        <v>2177</v>
      </c>
      <c r="C478" s="3" t="s">
        <v>2178</v>
      </c>
      <c r="D478" s="3" t="s">
        <v>19</v>
      </c>
      <c r="E478" s="3" t="s">
        <v>2179</v>
      </c>
      <c r="F478" s="4">
        <v>44770</v>
      </c>
      <c r="G478" s="8"/>
      <c r="H478" s="5">
        <v>146.4</v>
      </c>
      <c r="I478" s="3" t="s">
        <v>22</v>
      </c>
      <c r="J478" s="4">
        <v>44778</v>
      </c>
      <c r="K478" s="4">
        <v>44838</v>
      </c>
      <c r="L478" s="22">
        <f t="shared" si="47"/>
        <v>8</v>
      </c>
      <c r="M478" s="23">
        <f t="shared" si="44"/>
        <v>68</v>
      </c>
      <c r="N478" s="44">
        <v>120</v>
      </c>
      <c r="O478" s="26">
        <f t="shared" si="45"/>
        <v>960</v>
      </c>
      <c r="P478" s="26">
        <f t="shared" si="46"/>
        <v>8160</v>
      </c>
      <c r="Q478" s="3" t="s">
        <v>23</v>
      </c>
      <c r="R478" s="4">
        <v>44846</v>
      </c>
      <c r="S478" s="3" t="s">
        <v>2180</v>
      </c>
      <c r="T478" s="6" t="s">
        <v>44</v>
      </c>
    </row>
    <row r="479" spans="1:20" ht="33.75" x14ac:dyDescent="0.25">
      <c r="A479" s="3" t="s">
        <v>2181</v>
      </c>
      <c r="B479" s="3" t="s">
        <v>2177</v>
      </c>
      <c r="C479" s="3" t="s">
        <v>2178</v>
      </c>
      <c r="D479" s="3" t="s">
        <v>19</v>
      </c>
      <c r="E479" s="3" t="s">
        <v>2182</v>
      </c>
      <c r="F479" s="4">
        <v>44770</v>
      </c>
      <c r="G479" s="8"/>
      <c r="H479" s="5">
        <v>258.64</v>
      </c>
      <c r="I479" s="3" t="s">
        <v>22</v>
      </c>
      <c r="J479" s="4">
        <v>44778</v>
      </c>
      <c r="K479" s="4">
        <v>44838</v>
      </c>
      <c r="L479" s="22">
        <f t="shared" si="47"/>
        <v>8</v>
      </c>
      <c r="M479" s="23">
        <f t="shared" si="44"/>
        <v>68</v>
      </c>
      <c r="N479" s="44">
        <v>212</v>
      </c>
      <c r="O479" s="26">
        <f t="shared" si="45"/>
        <v>1696</v>
      </c>
      <c r="P479" s="26">
        <f t="shared" si="46"/>
        <v>14416</v>
      </c>
      <c r="Q479" s="3" t="s">
        <v>23</v>
      </c>
      <c r="R479" s="4">
        <v>44846</v>
      </c>
      <c r="S479" s="3" t="s">
        <v>2180</v>
      </c>
      <c r="T479" s="6" t="s">
        <v>44</v>
      </c>
    </row>
    <row r="480" spans="1:20" ht="33.75" x14ac:dyDescent="0.25">
      <c r="A480" s="3" t="s">
        <v>2183</v>
      </c>
      <c r="B480" s="3" t="s">
        <v>2177</v>
      </c>
      <c r="C480" s="3" t="s">
        <v>2178</v>
      </c>
      <c r="D480" s="3" t="s">
        <v>19</v>
      </c>
      <c r="E480" s="3" t="s">
        <v>2184</v>
      </c>
      <c r="F480" s="4">
        <v>44770</v>
      </c>
      <c r="G480" s="8"/>
      <c r="H480" s="5">
        <v>114.68</v>
      </c>
      <c r="I480" s="3" t="s">
        <v>22</v>
      </c>
      <c r="J480" s="4">
        <v>44778</v>
      </c>
      <c r="K480" s="4">
        <v>44838</v>
      </c>
      <c r="L480" s="22">
        <f t="shared" si="47"/>
        <v>8</v>
      </c>
      <c r="M480" s="23">
        <f t="shared" si="44"/>
        <v>68</v>
      </c>
      <c r="N480" s="44">
        <v>94</v>
      </c>
      <c r="O480" s="26">
        <f t="shared" si="45"/>
        <v>752</v>
      </c>
      <c r="P480" s="26">
        <f t="shared" si="46"/>
        <v>6392</v>
      </c>
      <c r="Q480" s="3" t="s">
        <v>23</v>
      </c>
      <c r="R480" s="4">
        <v>44846</v>
      </c>
      <c r="S480" s="3" t="s">
        <v>2180</v>
      </c>
      <c r="T480" s="6" t="s">
        <v>44</v>
      </c>
    </row>
    <row r="481" spans="1:20" ht="33.75" x14ac:dyDescent="0.25">
      <c r="A481" s="3" t="s">
        <v>2185</v>
      </c>
      <c r="B481" s="3" t="s">
        <v>2186</v>
      </c>
      <c r="C481" s="3" t="s">
        <v>2187</v>
      </c>
      <c r="D481" s="3" t="s">
        <v>19</v>
      </c>
      <c r="E481" s="3" t="s">
        <v>2188</v>
      </c>
      <c r="F481" s="4">
        <v>44762</v>
      </c>
      <c r="G481" s="8"/>
      <c r="H481" s="5">
        <v>27.08</v>
      </c>
      <c r="I481" s="3" t="s">
        <v>22</v>
      </c>
      <c r="J481" s="4">
        <v>44778</v>
      </c>
      <c r="K481" s="4">
        <v>44838</v>
      </c>
      <c r="L481" s="22">
        <f t="shared" si="47"/>
        <v>0</v>
      </c>
      <c r="M481" s="23">
        <f t="shared" si="44"/>
        <v>60</v>
      </c>
      <c r="N481" s="44">
        <v>24.62</v>
      </c>
      <c r="O481" s="26">
        <f t="shared" si="45"/>
        <v>0</v>
      </c>
      <c r="P481" s="26">
        <f t="shared" si="46"/>
        <v>1477.2</v>
      </c>
      <c r="Q481" s="3" t="s">
        <v>23</v>
      </c>
      <c r="R481" s="4">
        <v>44838</v>
      </c>
      <c r="S481" s="3" t="s">
        <v>2189</v>
      </c>
      <c r="T481" s="6" t="s">
        <v>44</v>
      </c>
    </row>
    <row r="482" spans="1:20" ht="33.75" x14ac:dyDescent="0.25">
      <c r="A482" s="3" t="s">
        <v>2190</v>
      </c>
      <c r="B482" s="3" t="s">
        <v>2191</v>
      </c>
      <c r="C482" s="3" t="s">
        <v>2192</v>
      </c>
      <c r="D482" s="3" t="s">
        <v>19</v>
      </c>
      <c r="E482" s="3" t="s">
        <v>2193</v>
      </c>
      <c r="F482" s="4">
        <v>44775</v>
      </c>
      <c r="G482" s="8"/>
      <c r="H482" s="5">
        <v>6440.32</v>
      </c>
      <c r="I482" s="3" t="s">
        <v>22</v>
      </c>
      <c r="J482" s="4">
        <v>44778</v>
      </c>
      <c r="K482" s="4">
        <v>44838</v>
      </c>
      <c r="L482" s="22">
        <f t="shared" si="47"/>
        <v>0</v>
      </c>
      <c r="M482" s="23">
        <f t="shared" si="44"/>
        <v>60</v>
      </c>
      <c r="N482" s="44">
        <v>5854.84</v>
      </c>
      <c r="O482" s="26">
        <f t="shared" si="45"/>
        <v>0</v>
      </c>
      <c r="P482" s="26">
        <f t="shared" si="46"/>
        <v>351290.4</v>
      </c>
      <c r="Q482" s="3" t="s">
        <v>23</v>
      </c>
      <c r="R482" s="4">
        <v>44838</v>
      </c>
      <c r="S482" s="3" t="s">
        <v>2194</v>
      </c>
      <c r="T482" s="6" t="s">
        <v>44</v>
      </c>
    </row>
    <row r="483" spans="1:20" ht="33.75" x14ac:dyDescent="0.25">
      <c r="A483" s="3" t="s">
        <v>2195</v>
      </c>
      <c r="B483" s="3" t="s">
        <v>2196</v>
      </c>
      <c r="C483" s="3" t="s">
        <v>2197</v>
      </c>
      <c r="D483" s="3" t="s">
        <v>19</v>
      </c>
      <c r="E483" s="3" t="s">
        <v>2198</v>
      </c>
      <c r="F483" s="4">
        <v>44775</v>
      </c>
      <c r="G483" s="8"/>
      <c r="H483" s="5">
        <v>1478.16</v>
      </c>
      <c r="I483" s="3" t="s">
        <v>22</v>
      </c>
      <c r="J483" s="4">
        <v>44778</v>
      </c>
      <c r="K483" s="4">
        <v>44838</v>
      </c>
      <c r="L483" s="22">
        <f t="shared" si="47"/>
        <v>0</v>
      </c>
      <c r="M483" s="23">
        <f t="shared" si="44"/>
        <v>60</v>
      </c>
      <c r="N483" s="44">
        <v>1343.78</v>
      </c>
      <c r="O483" s="26">
        <f t="shared" si="45"/>
        <v>0</v>
      </c>
      <c r="P483" s="26">
        <f t="shared" si="46"/>
        <v>80626.8</v>
      </c>
      <c r="Q483" s="3" t="s">
        <v>23</v>
      </c>
      <c r="R483" s="4">
        <v>44838</v>
      </c>
      <c r="S483" s="3" t="s">
        <v>2199</v>
      </c>
      <c r="T483" s="6" t="s">
        <v>44</v>
      </c>
    </row>
    <row r="484" spans="1:20" ht="33.75" x14ac:dyDescent="0.25">
      <c r="A484" s="3" t="s">
        <v>2200</v>
      </c>
      <c r="B484" s="3" t="s">
        <v>1399</v>
      </c>
      <c r="C484" s="3" t="s">
        <v>1400</v>
      </c>
      <c r="D484" s="3" t="s">
        <v>19</v>
      </c>
      <c r="E484" s="3" t="s">
        <v>2201</v>
      </c>
      <c r="F484" s="4">
        <v>44774</v>
      </c>
      <c r="G484" s="8"/>
      <c r="H484" s="5">
        <v>1302.96</v>
      </c>
      <c r="I484" s="3" t="s">
        <v>22</v>
      </c>
      <c r="J484" s="4">
        <v>44778</v>
      </c>
      <c r="K484" s="4">
        <v>44838</v>
      </c>
      <c r="L484" s="22">
        <f t="shared" si="47"/>
        <v>7</v>
      </c>
      <c r="M484" s="23">
        <f t="shared" si="44"/>
        <v>67</v>
      </c>
      <c r="N484" s="44">
        <v>1068</v>
      </c>
      <c r="O484" s="26">
        <f t="shared" si="45"/>
        <v>7476</v>
      </c>
      <c r="P484" s="26">
        <f t="shared" si="46"/>
        <v>71556</v>
      </c>
      <c r="Q484" s="3" t="s">
        <v>23</v>
      </c>
      <c r="R484" s="4">
        <v>44845</v>
      </c>
      <c r="S484" s="3" t="s">
        <v>1757</v>
      </c>
      <c r="T484" s="6" t="s">
        <v>44</v>
      </c>
    </row>
    <row r="485" spans="1:20" ht="33.75" x14ac:dyDescent="0.25">
      <c r="A485" s="3" t="s">
        <v>2202</v>
      </c>
      <c r="B485" s="3" t="s">
        <v>341</v>
      </c>
      <c r="C485" s="3" t="s">
        <v>342</v>
      </c>
      <c r="D485" s="3" t="s">
        <v>19</v>
      </c>
      <c r="E485" s="3" t="s">
        <v>2203</v>
      </c>
      <c r="F485" s="4">
        <v>44772</v>
      </c>
      <c r="G485" s="8"/>
      <c r="H485" s="5">
        <v>9.5</v>
      </c>
      <c r="I485" s="3" t="s">
        <v>22</v>
      </c>
      <c r="J485" s="4">
        <v>44778</v>
      </c>
      <c r="K485" s="4">
        <v>44838</v>
      </c>
      <c r="L485" s="22">
        <f t="shared" si="47"/>
        <v>0</v>
      </c>
      <c r="M485" s="23">
        <f t="shared" si="44"/>
        <v>60</v>
      </c>
      <c r="N485" s="44">
        <v>7.79</v>
      </c>
      <c r="O485" s="26">
        <f t="shared" si="45"/>
        <v>0</v>
      </c>
      <c r="P485" s="26">
        <f t="shared" si="46"/>
        <v>467.4</v>
      </c>
      <c r="Q485" s="3" t="s">
        <v>23</v>
      </c>
      <c r="R485" s="4">
        <v>44838</v>
      </c>
      <c r="S485" s="3" t="s">
        <v>1568</v>
      </c>
      <c r="T485" s="6" t="s">
        <v>44</v>
      </c>
    </row>
    <row r="486" spans="1:20" ht="33.75" x14ac:dyDescent="0.25">
      <c r="A486" s="3" t="s">
        <v>2204</v>
      </c>
      <c r="B486" s="3" t="s">
        <v>2177</v>
      </c>
      <c r="C486" s="3" t="s">
        <v>2178</v>
      </c>
      <c r="D486" s="3" t="s">
        <v>19</v>
      </c>
      <c r="E486" s="3" t="s">
        <v>2205</v>
      </c>
      <c r="F486" s="4">
        <v>44770</v>
      </c>
      <c r="G486" s="8"/>
      <c r="H486" s="5">
        <v>146.4</v>
      </c>
      <c r="I486" s="3" t="s">
        <v>22</v>
      </c>
      <c r="J486" s="4">
        <v>44778</v>
      </c>
      <c r="K486" s="4">
        <v>44838</v>
      </c>
      <c r="L486" s="22">
        <f t="shared" si="47"/>
        <v>8</v>
      </c>
      <c r="M486" s="23">
        <f t="shared" si="44"/>
        <v>68</v>
      </c>
      <c r="N486" s="44">
        <v>120</v>
      </c>
      <c r="O486" s="26">
        <f t="shared" si="45"/>
        <v>960</v>
      </c>
      <c r="P486" s="26">
        <f t="shared" si="46"/>
        <v>8160</v>
      </c>
      <c r="Q486" s="3" t="s">
        <v>23</v>
      </c>
      <c r="R486" s="4">
        <v>44846</v>
      </c>
      <c r="S486" s="3" t="s">
        <v>2180</v>
      </c>
      <c r="T486" s="6" t="s">
        <v>44</v>
      </c>
    </row>
    <row r="487" spans="1:20" ht="33.75" x14ac:dyDescent="0.25">
      <c r="A487" s="3" t="s">
        <v>2206</v>
      </c>
      <c r="B487" s="3" t="s">
        <v>2177</v>
      </c>
      <c r="C487" s="3" t="s">
        <v>2178</v>
      </c>
      <c r="D487" s="3" t="s">
        <v>19</v>
      </c>
      <c r="E487" s="3" t="s">
        <v>2207</v>
      </c>
      <c r="F487" s="4">
        <v>44770</v>
      </c>
      <c r="G487" s="8"/>
      <c r="H487" s="5">
        <v>109.8</v>
      </c>
      <c r="I487" s="3" t="s">
        <v>22</v>
      </c>
      <c r="J487" s="4">
        <v>44778</v>
      </c>
      <c r="K487" s="4">
        <v>44838</v>
      </c>
      <c r="L487" s="22">
        <f t="shared" si="47"/>
        <v>8</v>
      </c>
      <c r="M487" s="23">
        <f t="shared" si="44"/>
        <v>68</v>
      </c>
      <c r="N487" s="44">
        <v>90</v>
      </c>
      <c r="O487" s="26">
        <f t="shared" si="45"/>
        <v>720</v>
      </c>
      <c r="P487" s="26">
        <f t="shared" si="46"/>
        <v>6120</v>
      </c>
      <c r="Q487" s="3" t="s">
        <v>23</v>
      </c>
      <c r="R487" s="4">
        <v>44846</v>
      </c>
      <c r="S487" s="3" t="s">
        <v>2180</v>
      </c>
      <c r="T487" s="6" t="s">
        <v>44</v>
      </c>
    </row>
    <row r="488" spans="1:20" ht="33.75" x14ac:dyDescent="0.25">
      <c r="A488" s="3" t="s">
        <v>2208</v>
      </c>
      <c r="B488" s="3" t="s">
        <v>2177</v>
      </c>
      <c r="C488" s="3" t="s">
        <v>2178</v>
      </c>
      <c r="D488" s="3" t="s">
        <v>19</v>
      </c>
      <c r="E488" s="3" t="s">
        <v>2209</v>
      </c>
      <c r="F488" s="4">
        <v>44770</v>
      </c>
      <c r="G488" s="8"/>
      <c r="H488" s="5">
        <v>1539.64</v>
      </c>
      <c r="I488" s="3" t="s">
        <v>22</v>
      </c>
      <c r="J488" s="4">
        <v>44778</v>
      </c>
      <c r="K488" s="4">
        <v>44838</v>
      </c>
      <c r="L488" s="22">
        <f t="shared" si="47"/>
        <v>0</v>
      </c>
      <c r="M488" s="23">
        <f t="shared" si="44"/>
        <v>60</v>
      </c>
      <c r="N488" s="44">
        <v>1262</v>
      </c>
      <c r="O488" s="26">
        <f t="shared" si="45"/>
        <v>0</v>
      </c>
      <c r="P488" s="26">
        <f t="shared" si="46"/>
        <v>75720</v>
      </c>
      <c r="Q488" s="3" t="s">
        <v>23</v>
      </c>
      <c r="R488" s="4">
        <v>44838</v>
      </c>
      <c r="S488" s="3" t="s">
        <v>2210</v>
      </c>
      <c r="T488" s="6" t="s">
        <v>44</v>
      </c>
    </row>
    <row r="489" spans="1:20" ht="33.75" x14ac:dyDescent="0.25">
      <c r="A489" s="3" t="s">
        <v>2211</v>
      </c>
      <c r="B489" s="3" t="s">
        <v>1015</v>
      </c>
      <c r="C489" s="3" t="s">
        <v>1016</v>
      </c>
      <c r="D489" s="3" t="s">
        <v>19</v>
      </c>
      <c r="E489" s="3" t="s">
        <v>2212</v>
      </c>
      <c r="F489" s="4">
        <v>44771</v>
      </c>
      <c r="G489" s="8"/>
      <c r="H489" s="5">
        <v>73.92</v>
      </c>
      <c r="I489" s="3" t="s">
        <v>22</v>
      </c>
      <c r="J489" s="4">
        <v>44778</v>
      </c>
      <c r="K489" s="4">
        <v>44838</v>
      </c>
      <c r="L489" s="22">
        <f t="shared" si="47"/>
        <v>0</v>
      </c>
      <c r="M489" s="23">
        <f t="shared" si="44"/>
        <v>60</v>
      </c>
      <c r="N489" s="44">
        <v>67.2</v>
      </c>
      <c r="O489" s="26">
        <f t="shared" si="45"/>
        <v>0</v>
      </c>
      <c r="P489" s="26">
        <f t="shared" si="46"/>
        <v>4032</v>
      </c>
      <c r="Q489" s="3" t="s">
        <v>23</v>
      </c>
      <c r="R489" s="4">
        <v>44838</v>
      </c>
      <c r="S489" s="3" t="s">
        <v>2213</v>
      </c>
      <c r="T489" s="6" t="s">
        <v>44</v>
      </c>
    </row>
    <row r="490" spans="1:20" ht="33.75" x14ac:dyDescent="0.25">
      <c r="A490" s="3" t="s">
        <v>2214</v>
      </c>
      <c r="B490" s="3" t="s">
        <v>1243</v>
      </c>
      <c r="C490" s="3" t="s">
        <v>1244</v>
      </c>
      <c r="D490" s="3" t="s">
        <v>19</v>
      </c>
      <c r="E490" s="3" t="s">
        <v>2215</v>
      </c>
      <c r="F490" s="4">
        <v>44771</v>
      </c>
      <c r="G490" s="8"/>
      <c r="H490" s="7">
        <v>924</v>
      </c>
      <c r="I490" s="3" t="s">
        <v>22</v>
      </c>
      <c r="J490" s="4">
        <v>44778</v>
      </c>
      <c r="K490" s="4">
        <v>44838</v>
      </c>
      <c r="L490" s="22">
        <f t="shared" si="47"/>
        <v>0</v>
      </c>
      <c r="M490" s="23">
        <f t="shared" si="44"/>
        <v>60</v>
      </c>
      <c r="N490" s="44">
        <v>840</v>
      </c>
      <c r="O490" s="26">
        <f t="shared" si="45"/>
        <v>0</v>
      </c>
      <c r="P490" s="26">
        <f t="shared" si="46"/>
        <v>50400</v>
      </c>
      <c r="Q490" s="3" t="s">
        <v>23</v>
      </c>
      <c r="R490" s="4">
        <v>44838</v>
      </c>
      <c r="S490" s="3" t="s">
        <v>2216</v>
      </c>
      <c r="T490" s="6" t="s">
        <v>44</v>
      </c>
    </row>
    <row r="491" spans="1:20" ht="33.75" x14ac:dyDescent="0.25">
      <c r="A491" s="3" t="s">
        <v>2217</v>
      </c>
      <c r="B491" s="3" t="s">
        <v>2218</v>
      </c>
      <c r="C491" s="3" t="s">
        <v>2219</v>
      </c>
      <c r="D491" s="3" t="s">
        <v>19</v>
      </c>
      <c r="E491" s="3" t="s">
        <v>2220</v>
      </c>
      <c r="F491" s="4">
        <v>44775</v>
      </c>
      <c r="G491" s="8"/>
      <c r="H491" s="7">
        <v>14696</v>
      </c>
      <c r="I491" s="3" t="s">
        <v>22</v>
      </c>
      <c r="J491" s="4">
        <v>44778</v>
      </c>
      <c r="K491" s="4">
        <v>44838</v>
      </c>
      <c r="L491" s="22">
        <f t="shared" si="47"/>
        <v>0</v>
      </c>
      <c r="M491" s="23">
        <f t="shared" si="44"/>
        <v>60</v>
      </c>
      <c r="N491" s="44">
        <v>13360</v>
      </c>
      <c r="O491" s="26">
        <f t="shared" si="45"/>
        <v>0</v>
      </c>
      <c r="P491" s="26">
        <f t="shared" si="46"/>
        <v>801600</v>
      </c>
      <c r="Q491" s="3" t="s">
        <v>23</v>
      </c>
      <c r="R491" s="4">
        <v>44838</v>
      </c>
      <c r="S491" s="3" t="s">
        <v>2221</v>
      </c>
      <c r="T491" s="6" t="s">
        <v>44</v>
      </c>
    </row>
    <row r="492" spans="1:20" ht="33.75" x14ac:dyDescent="0.25">
      <c r="A492" s="3" t="s">
        <v>2222</v>
      </c>
      <c r="B492" s="3" t="s">
        <v>2223</v>
      </c>
      <c r="C492" s="3" t="s">
        <v>2224</v>
      </c>
      <c r="D492" s="3" t="s">
        <v>19</v>
      </c>
      <c r="E492" s="3" t="s">
        <v>2225</v>
      </c>
      <c r="F492" s="4">
        <v>44775</v>
      </c>
      <c r="G492" s="8"/>
      <c r="H492" s="5">
        <v>26155.14</v>
      </c>
      <c r="I492" s="3" t="s">
        <v>22</v>
      </c>
      <c r="J492" s="4">
        <v>44778</v>
      </c>
      <c r="K492" s="4">
        <v>44838</v>
      </c>
      <c r="L492" s="22">
        <f t="shared" si="47"/>
        <v>0</v>
      </c>
      <c r="M492" s="23">
        <f t="shared" si="44"/>
        <v>60</v>
      </c>
      <c r="N492" s="44">
        <v>23777.4</v>
      </c>
      <c r="O492" s="26">
        <f t="shared" si="45"/>
        <v>0</v>
      </c>
      <c r="P492" s="26">
        <f t="shared" si="46"/>
        <v>1426644</v>
      </c>
      <c r="Q492" s="3" t="s">
        <v>23</v>
      </c>
      <c r="R492" s="4">
        <v>44838</v>
      </c>
      <c r="S492" s="3" t="s">
        <v>2018</v>
      </c>
      <c r="T492" s="6" t="s">
        <v>44</v>
      </c>
    </row>
    <row r="493" spans="1:20" ht="33.75" x14ac:dyDescent="0.25">
      <c r="A493" s="3" t="s">
        <v>2226</v>
      </c>
      <c r="B493" s="3" t="s">
        <v>1005</v>
      </c>
      <c r="C493" s="3" t="s">
        <v>1006</v>
      </c>
      <c r="D493" s="3" t="s">
        <v>19</v>
      </c>
      <c r="E493" s="3" t="s">
        <v>2227</v>
      </c>
      <c r="F493" s="4">
        <v>44776</v>
      </c>
      <c r="G493" s="8"/>
      <c r="H493" s="5">
        <v>614.88</v>
      </c>
      <c r="I493" s="3" t="s">
        <v>22</v>
      </c>
      <c r="J493" s="4">
        <v>44778</v>
      </c>
      <c r="K493" s="4">
        <v>44838</v>
      </c>
      <c r="L493" s="22">
        <f t="shared" si="47"/>
        <v>17</v>
      </c>
      <c r="M493" s="23">
        <f t="shared" si="44"/>
        <v>77</v>
      </c>
      <c r="N493" s="44">
        <v>504</v>
      </c>
      <c r="O493" s="26">
        <f t="shared" si="45"/>
        <v>8568</v>
      </c>
      <c r="P493" s="26">
        <f t="shared" si="46"/>
        <v>38808</v>
      </c>
      <c r="Q493" s="3" t="s">
        <v>23</v>
      </c>
      <c r="R493" s="4">
        <v>44855</v>
      </c>
      <c r="S493" s="3" t="s">
        <v>2228</v>
      </c>
      <c r="T493" s="6" t="s">
        <v>44</v>
      </c>
    </row>
    <row r="494" spans="1:20" ht="33.75" x14ac:dyDescent="0.25">
      <c r="A494" s="3" t="s">
        <v>2229</v>
      </c>
      <c r="B494" s="3" t="s">
        <v>1005</v>
      </c>
      <c r="C494" s="3" t="s">
        <v>1006</v>
      </c>
      <c r="D494" s="3" t="s">
        <v>19</v>
      </c>
      <c r="E494" s="3" t="s">
        <v>2230</v>
      </c>
      <c r="F494" s="4">
        <v>44776</v>
      </c>
      <c r="G494" s="8"/>
      <c r="H494" s="5">
        <v>895.97</v>
      </c>
      <c r="I494" s="3" t="s">
        <v>22</v>
      </c>
      <c r="J494" s="4">
        <v>44778</v>
      </c>
      <c r="K494" s="4">
        <v>44838</v>
      </c>
      <c r="L494" s="22">
        <f t="shared" si="47"/>
        <v>7</v>
      </c>
      <c r="M494" s="23">
        <f t="shared" si="44"/>
        <v>67</v>
      </c>
      <c r="N494" s="44">
        <v>734.4</v>
      </c>
      <c r="O494" s="26">
        <f t="shared" si="45"/>
        <v>5140.8</v>
      </c>
      <c r="P494" s="26">
        <f t="shared" si="46"/>
        <v>49204.799999999996</v>
      </c>
      <c r="Q494" s="3" t="s">
        <v>23</v>
      </c>
      <c r="R494" s="4">
        <v>44845</v>
      </c>
      <c r="S494" s="3" t="s">
        <v>1926</v>
      </c>
      <c r="T494" s="6" t="s">
        <v>44</v>
      </c>
    </row>
    <row r="495" spans="1:20" ht="33.75" x14ac:dyDescent="0.25">
      <c r="A495" s="3" t="s">
        <v>2231</v>
      </c>
      <c r="B495" s="3" t="s">
        <v>2232</v>
      </c>
      <c r="C495" s="3" t="s">
        <v>2233</v>
      </c>
      <c r="D495" s="3" t="s">
        <v>19</v>
      </c>
      <c r="E495" s="3" t="s">
        <v>2234</v>
      </c>
      <c r="F495" s="4">
        <v>44771</v>
      </c>
      <c r="G495" s="8"/>
      <c r="H495" s="7">
        <v>854</v>
      </c>
      <c r="I495" s="3" t="s">
        <v>22</v>
      </c>
      <c r="J495" s="4">
        <v>44778</v>
      </c>
      <c r="K495" s="4">
        <v>44838</v>
      </c>
      <c r="L495" s="22">
        <f t="shared" si="47"/>
        <v>2</v>
      </c>
      <c r="M495" s="23">
        <f t="shared" si="44"/>
        <v>62</v>
      </c>
      <c r="N495" s="44">
        <v>700</v>
      </c>
      <c r="O495" s="26">
        <f t="shared" si="45"/>
        <v>1400</v>
      </c>
      <c r="P495" s="26">
        <f t="shared" si="46"/>
        <v>43400</v>
      </c>
      <c r="Q495" s="3" t="s">
        <v>23</v>
      </c>
      <c r="R495" s="4">
        <v>44840</v>
      </c>
      <c r="S495" s="3" t="s">
        <v>2235</v>
      </c>
      <c r="T495" s="6" t="s">
        <v>44</v>
      </c>
    </row>
    <row r="496" spans="1:20" ht="33.75" x14ac:dyDescent="0.25">
      <c r="A496" s="3" t="s">
        <v>2236</v>
      </c>
      <c r="B496" s="3" t="s">
        <v>896</v>
      </c>
      <c r="C496" s="3" t="s">
        <v>897</v>
      </c>
      <c r="D496" s="3" t="s">
        <v>19</v>
      </c>
      <c r="E496" s="3" t="s">
        <v>2237</v>
      </c>
      <c r="F496" s="4">
        <v>44776</v>
      </c>
      <c r="G496" s="8"/>
      <c r="H496" s="5">
        <v>147.38</v>
      </c>
      <c r="I496" s="3" t="s">
        <v>22</v>
      </c>
      <c r="J496" s="4">
        <v>44778</v>
      </c>
      <c r="K496" s="4">
        <v>44838</v>
      </c>
      <c r="L496" s="22">
        <f t="shared" si="47"/>
        <v>0</v>
      </c>
      <c r="M496" s="23">
        <f t="shared" si="44"/>
        <v>60</v>
      </c>
      <c r="N496" s="44">
        <v>120.8</v>
      </c>
      <c r="O496" s="26">
        <f t="shared" si="45"/>
        <v>0</v>
      </c>
      <c r="P496" s="26">
        <f t="shared" si="46"/>
        <v>7248</v>
      </c>
      <c r="Q496" s="3" t="s">
        <v>23</v>
      </c>
      <c r="R496" s="4">
        <v>44838</v>
      </c>
      <c r="S496" s="3" t="s">
        <v>944</v>
      </c>
      <c r="T496" s="6" t="s">
        <v>44</v>
      </c>
    </row>
    <row r="497" spans="1:20" ht="33.75" x14ac:dyDescent="0.25">
      <c r="A497" s="3" t="s">
        <v>2238</v>
      </c>
      <c r="B497" s="3" t="s">
        <v>1552</v>
      </c>
      <c r="C497" s="3" t="s">
        <v>1553</v>
      </c>
      <c r="D497" s="3" t="s">
        <v>19</v>
      </c>
      <c r="E497" s="3" t="s">
        <v>2239</v>
      </c>
      <c r="F497" s="4">
        <v>44776</v>
      </c>
      <c r="G497" s="8"/>
      <c r="H497" s="7">
        <v>286</v>
      </c>
      <c r="I497" s="3" t="s">
        <v>22</v>
      </c>
      <c r="J497" s="4">
        <v>44778</v>
      </c>
      <c r="K497" s="4">
        <v>44838</v>
      </c>
      <c r="L497" s="22">
        <f t="shared" si="47"/>
        <v>0</v>
      </c>
      <c r="M497" s="23">
        <f t="shared" si="44"/>
        <v>60</v>
      </c>
      <c r="N497" s="44">
        <v>260</v>
      </c>
      <c r="O497" s="26">
        <f t="shared" si="45"/>
        <v>0</v>
      </c>
      <c r="P497" s="26">
        <f t="shared" si="46"/>
        <v>15600</v>
      </c>
      <c r="Q497" s="3" t="s">
        <v>23</v>
      </c>
      <c r="R497" s="4">
        <v>44838</v>
      </c>
      <c r="S497" s="3" t="s">
        <v>1555</v>
      </c>
      <c r="T497" s="6" t="s">
        <v>44</v>
      </c>
    </row>
    <row r="498" spans="1:20" ht="33.75" x14ac:dyDescent="0.25">
      <c r="A498" s="3" t="s">
        <v>2240</v>
      </c>
      <c r="B498" s="3" t="s">
        <v>896</v>
      </c>
      <c r="C498" s="3" t="s">
        <v>897</v>
      </c>
      <c r="D498" s="3" t="s">
        <v>19</v>
      </c>
      <c r="E498" s="3" t="s">
        <v>2241</v>
      </c>
      <c r="F498" s="4">
        <v>44776</v>
      </c>
      <c r="G498" s="8"/>
      <c r="H498" s="5">
        <v>77.78</v>
      </c>
      <c r="I498" s="3" t="s">
        <v>22</v>
      </c>
      <c r="J498" s="4">
        <v>44778</v>
      </c>
      <c r="K498" s="4">
        <v>44838</v>
      </c>
      <c r="L498" s="22">
        <f t="shared" si="47"/>
        <v>0</v>
      </c>
      <c r="M498" s="23">
        <f t="shared" si="44"/>
        <v>60</v>
      </c>
      <c r="N498" s="44">
        <v>63.75</v>
      </c>
      <c r="O498" s="26">
        <f t="shared" si="45"/>
        <v>0</v>
      </c>
      <c r="P498" s="26">
        <f t="shared" si="46"/>
        <v>3825</v>
      </c>
      <c r="Q498" s="3" t="s">
        <v>23</v>
      </c>
      <c r="R498" s="4">
        <v>44838</v>
      </c>
      <c r="S498" s="3" t="s">
        <v>944</v>
      </c>
      <c r="T498" s="6" t="s">
        <v>44</v>
      </c>
    </row>
    <row r="499" spans="1:20" ht="33.75" x14ac:dyDescent="0.25">
      <c r="A499" s="3" t="s">
        <v>2242</v>
      </c>
      <c r="B499" s="3" t="s">
        <v>1891</v>
      </c>
      <c r="C499" s="3" t="s">
        <v>1892</v>
      </c>
      <c r="D499" s="3" t="s">
        <v>19</v>
      </c>
      <c r="E499" s="3" t="s">
        <v>2243</v>
      </c>
      <c r="F499" s="4">
        <v>44776</v>
      </c>
      <c r="G499" s="8"/>
      <c r="H499" s="5">
        <v>810.08</v>
      </c>
      <c r="I499" s="3" t="s">
        <v>22</v>
      </c>
      <c r="J499" s="4">
        <v>44778</v>
      </c>
      <c r="K499" s="4">
        <v>44838</v>
      </c>
      <c r="L499" s="22">
        <f t="shared" si="47"/>
        <v>0</v>
      </c>
      <c r="M499" s="23">
        <f t="shared" ref="M499:M562" si="48">+I499+L499</f>
        <v>60</v>
      </c>
      <c r="N499" s="44">
        <v>664</v>
      </c>
      <c r="O499" s="26">
        <f t="shared" ref="O499:O562" si="49">N499*L499</f>
        <v>0</v>
      </c>
      <c r="P499" s="26">
        <f t="shared" ref="P499:P562" si="50">N499*M499</f>
        <v>39840</v>
      </c>
      <c r="Q499" s="3" t="s">
        <v>23</v>
      </c>
      <c r="R499" s="4">
        <v>44838</v>
      </c>
      <c r="S499" s="3" t="s">
        <v>2037</v>
      </c>
      <c r="T499" s="6" t="s">
        <v>44</v>
      </c>
    </row>
    <row r="500" spans="1:20" ht="33.75" x14ac:dyDescent="0.25">
      <c r="A500" s="3" t="s">
        <v>2244</v>
      </c>
      <c r="B500" s="3" t="s">
        <v>307</v>
      </c>
      <c r="C500" s="3" t="s">
        <v>308</v>
      </c>
      <c r="D500" s="3" t="s">
        <v>19</v>
      </c>
      <c r="E500" s="3" t="s">
        <v>2245</v>
      </c>
      <c r="F500" s="4">
        <v>44770</v>
      </c>
      <c r="G500" s="8"/>
      <c r="H500" s="5">
        <v>457.6</v>
      </c>
      <c r="I500" s="3" t="s">
        <v>22</v>
      </c>
      <c r="J500" s="4">
        <v>44778</v>
      </c>
      <c r="K500" s="4">
        <v>44838</v>
      </c>
      <c r="L500" s="22">
        <f t="shared" si="47"/>
        <v>8</v>
      </c>
      <c r="M500" s="23">
        <f t="shared" si="48"/>
        <v>68</v>
      </c>
      <c r="N500" s="44">
        <v>440</v>
      </c>
      <c r="O500" s="26">
        <f t="shared" si="49"/>
        <v>3520</v>
      </c>
      <c r="P500" s="26">
        <f t="shared" si="50"/>
        <v>29920</v>
      </c>
      <c r="Q500" s="3" t="s">
        <v>23</v>
      </c>
      <c r="R500" s="4">
        <v>44846</v>
      </c>
      <c r="S500" s="3" t="s">
        <v>2246</v>
      </c>
      <c r="T500" s="6" t="s">
        <v>44</v>
      </c>
    </row>
    <row r="501" spans="1:20" ht="33.75" x14ac:dyDescent="0.25">
      <c r="A501" s="3" t="s">
        <v>2247</v>
      </c>
      <c r="B501" s="3" t="s">
        <v>1942</v>
      </c>
      <c r="C501" s="3" t="s">
        <v>1943</v>
      </c>
      <c r="D501" s="3" t="s">
        <v>19</v>
      </c>
      <c r="E501" s="3" t="s">
        <v>2248</v>
      </c>
      <c r="F501" s="4">
        <v>44776</v>
      </c>
      <c r="G501" s="8"/>
      <c r="H501" s="5">
        <v>351.36</v>
      </c>
      <c r="I501" s="3" t="s">
        <v>22</v>
      </c>
      <c r="J501" s="4">
        <v>44778</v>
      </c>
      <c r="K501" s="4">
        <v>44838</v>
      </c>
      <c r="L501" s="22">
        <f t="shared" si="47"/>
        <v>0</v>
      </c>
      <c r="M501" s="23">
        <f t="shared" si="48"/>
        <v>60</v>
      </c>
      <c r="N501" s="44">
        <v>288</v>
      </c>
      <c r="O501" s="26">
        <f t="shared" si="49"/>
        <v>0</v>
      </c>
      <c r="P501" s="26">
        <f t="shared" si="50"/>
        <v>17280</v>
      </c>
      <c r="Q501" s="3" t="s">
        <v>23</v>
      </c>
      <c r="R501" s="4">
        <v>44838</v>
      </c>
      <c r="S501" s="3" t="s">
        <v>2249</v>
      </c>
      <c r="T501" s="6" t="s">
        <v>44</v>
      </c>
    </row>
    <row r="502" spans="1:20" ht="33.75" x14ac:dyDescent="0.25">
      <c r="A502" s="3" t="s">
        <v>2250</v>
      </c>
      <c r="B502" s="3" t="s">
        <v>1490</v>
      </c>
      <c r="C502" s="3" t="s">
        <v>1491</v>
      </c>
      <c r="D502" s="3" t="s">
        <v>19</v>
      </c>
      <c r="E502" s="3" t="s">
        <v>2251</v>
      </c>
      <c r="F502" s="4">
        <v>44776</v>
      </c>
      <c r="G502" s="8"/>
      <c r="H502" s="5">
        <v>35.99</v>
      </c>
      <c r="I502" s="3" t="s">
        <v>22</v>
      </c>
      <c r="J502" s="4">
        <v>44778</v>
      </c>
      <c r="K502" s="4">
        <v>44838</v>
      </c>
      <c r="L502" s="22">
        <f t="shared" si="47"/>
        <v>3</v>
      </c>
      <c r="M502" s="23">
        <f t="shared" si="48"/>
        <v>63</v>
      </c>
      <c r="N502" s="44">
        <v>29.5</v>
      </c>
      <c r="O502" s="26">
        <f t="shared" si="49"/>
        <v>88.5</v>
      </c>
      <c r="P502" s="26">
        <f t="shared" si="50"/>
        <v>1858.5</v>
      </c>
      <c r="Q502" s="3" t="s">
        <v>23</v>
      </c>
      <c r="R502" s="4">
        <v>44841</v>
      </c>
      <c r="S502" s="3" t="s">
        <v>1493</v>
      </c>
      <c r="T502" s="6" t="s">
        <v>44</v>
      </c>
    </row>
    <row r="503" spans="1:20" ht="33.75" x14ac:dyDescent="0.25">
      <c r="A503" s="3" t="s">
        <v>2252</v>
      </c>
      <c r="B503" s="3" t="s">
        <v>1490</v>
      </c>
      <c r="C503" s="3" t="s">
        <v>1491</v>
      </c>
      <c r="D503" s="3" t="s">
        <v>19</v>
      </c>
      <c r="E503" s="3" t="s">
        <v>2253</v>
      </c>
      <c r="F503" s="4">
        <v>44776</v>
      </c>
      <c r="G503" s="8"/>
      <c r="H503" s="5">
        <v>175.68</v>
      </c>
      <c r="I503" s="3" t="s">
        <v>22</v>
      </c>
      <c r="J503" s="4">
        <v>44778</v>
      </c>
      <c r="K503" s="4">
        <v>44838</v>
      </c>
      <c r="L503" s="22">
        <f t="shared" si="47"/>
        <v>3</v>
      </c>
      <c r="M503" s="23">
        <f t="shared" si="48"/>
        <v>63</v>
      </c>
      <c r="N503" s="44">
        <v>144</v>
      </c>
      <c r="O503" s="26">
        <f t="shared" si="49"/>
        <v>432</v>
      </c>
      <c r="P503" s="26">
        <f t="shared" si="50"/>
        <v>9072</v>
      </c>
      <c r="Q503" s="3" t="s">
        <v>23</v>
      </c>
      <c r="R503" s="4">
        <v>44841</v>
      </c>
      <c r="S503" s="3" t="s">
        <v>1493</v>
      </c>
      <c r="T503" s="6" t="s">
        <v>44</v>
      </c>
    </row>
    <row r="504" spans="1:20" ht="33.75" x14ac:dyDescent="0.25">
      <c r="A504" s="3" t="s">
        <v>2254</v>
      </c>
      <c r="B504" s="3" t="s">
        <v>1490</v>
      </c>
      <c r="C504" s="3" t="s">
        <v>1491</v>
      </c>
      <c r="D504" s="3" t="s">
        <v>19</v>
      </c>
      <c r="E504" s="3" t="s">
        <v>2255</v>
      </c>
      <c r="F504" s="4">
        <v>44776</v>
      </c>
      <c r="G504" s="8"/>
      <c r="H504" s="5">
        <v>1690.92</v>
      </c>
      <c r="I504" s="3" t="s">
        <v>22</v>
      </c>
      <c r="J504" s="4">
        <v>44778</v>
      </c>
      <c r="K504" s="4">
        <v>44838</v>
      </c>
      <c r="L504" s="22">
        <f t="shared" si="47"/>
        <v>3</v>
      </c>
      <c r="M504" s="23">
        <f t="shared" si="48"/>
        <v>63</v>
      </c>
      <c r="N504" s="44">
        <v>1386</v>
      </c>
      <c r="O504" s="26">
        <f t="shared" si="49"/>
        <v>4158</v>
      </c>
      <c r="P504" s="26">
        <f t="shared" si="50"/>
        <v>87318</v>
      </c>
      <c r="Q504" s="3" t="s">
        <v>23</v>
      </c>
      <c r="R504" s="4">
        <v>44841</v>
      </c>
      <c r="S504" s="3" t="s">
        <v>1493</v>
      </c>
      <c r="T504" s="6" t="s">
        <v>44</v>
      </c>
    </row>
    <row r="505" spans="1:20" ht="33.75" x14ac:dyDescent="0.25">
      <c r="A505" s="3" t="s">
        <v>2256</v>
      </c>
      <c r="B505" s="3" t="s">
        <v>896</v>
      </c>
      <c r="C505" s="3" t="s">
        <v>897</v>
      </c>
      <c r="D505" s="3" t="s">
        <v>19</v>
      </c>
      <c r="E505" s="3" t="s">
        <v>2257</v>
      </c>
      <c r="F505" s="4">
        <v>44776</v>
      </c>
      <c r="G505" s="8"/>
      <c r="H505" s="5">
        <v>123.22</v>
      </c>
      <c r="I505" s="3" t="s">
        <v>22</v>
      </c>
      <c r="J505" s="4">
        <v>44778</v>
      </c>
      <c r="K505" s="4">
        <v>44838</v>
      </c>
      <c r="L505" s="22">
        <f t="shared" si="47"/>
        <v>0</v>
      </c>
      <c r="M505" s="23">
        <f t="shared" si="48"/>
        <v>60</v>
      </c>
      <c r="N505" s="44">
        <v>101</v>
      </c>
      <c r="O505" s="26">
        <f t="shared" si="49"/>
        <v>0</v>
      </c>
      <c r="P505" s="26">
        <f t="shared" si="50"/>
        <v>6060</v>
      </c>
      <c r="Q505" s="3" t="s">
        <v>23</v>
      </c>
      <c r="R505" s="4">
        <v>44838</v>
      </c>
      <c r="S505" s="3" t="s">
        <v>944</v>
      </c>
      <c r="T505" s="6" t="s">
        <v>44</v>
      </c>
    </row>
    <row r="506" spans="1:20" ht="33.75" x14ac:dyDescent="0.25">
      <c r="A506" s="3" t="s">
        <v>2258</v>
      </c>
      <c r="B506" s="3" t="s">
        <v>1590</v>
      </c>
      <c r="C506" s="3" t="s">
        <v>1591</v>
      </c>
      <c r="D506" s="3" t="s">
        <v>19</v>
      </c>
      <c r="E506" s="3" t="s">
        <v>2259</v>
      </c>
      <c r="F506" s="4">
        <v>44776</v>
      </c>
      <c r="G506" s="8"/>
      <c r="H506" s="5">
        <v>2197.8000000000002</v>
      </c>
      <c r="I506" s="3" t="s">
        <v>22</v>
      </c>
      <c r="J506" s="4">
        <v>44778</v>
      </c>
      <c r="K506" s="4">
        <v>44838</v>
      </c>
      <c r="L506" s="22">
        <f t="shared" si="47"/>
        <v>42</v>
      </c>
      <c r="M506" s="23">
        <f t="shared" si="48"/>
        <v>102</v>
      </c>
      <c r="N506" s="44">
        <v>1998</v>
      </c>
      <c r="O506" s="26">
        <f t="shared" si="49"/>
        <v>83916</v>
      </c>
      <c r="P506" s="26">
        <f t="shared" si="50"/>
        <v>203796</v>
      </c>
      <c r="Q506" s="3" t="s">
        <v>23</v>
      </c>
      <c r="R506" s="4">
        <v>44880</v>
      </c>
      <c r="S506" s="3" t="s">
        <v>2260</v>
      </c>
      <c r="T506" s="6" t="s">
        <v>44</v>
      </c>
    </row>
    <row r="507" spans="1:20" ht="33.75" x14ac:dyDescent="0.25">
      <c r="A507" s="3" t="s">
        <v>2261</v>
      </c>
      <c r="B507" s="3" t="s">
        <v>1557</v>
      </c>
      <c r="C507" s="3" t="s">
        <v>1558</v>
      </c>
      <c r="D507" s="3" t="s">
        <v>19</v>
      </c>
      <c r="E507" s="3" t="s">
        <v>2262</v>
      </c>
      <c r="F507" s="4">
        <v>44776</v>
      </c>
      <c r="G507" s="8"/>
      <c r="H507" s="5">
        <v>274.87</v>
      </c>
      <c r="I507" s="3" t="s">
        <v>22</v>
      </c>
      <c r="J507" s="4">
        <v>44778</v>
      </c>
      <c r="K507" s="4">
        <v>44838</v>
      </c>
      <c r="L507" s="22">
        <f t="shared" si="47"/>
        <v>2</v>
      </c>
      <c r="M507" s="23">
        <f t="shared" si="48"/>
        <v>62</v>
      </c>
      <c r="N507" s="44">
        <v>225.3</v>
      </c>
      <c r="O507" s="26">
        <f t="shared" si="49"/>
        <v>450.6</v>
      </c>
      <c r="P507" s="26">
        <f t="shared" si="50"/>
        <v>13968.6</v>
      </c>
      <c r="Q507" s="3" t="s">
        <v>23</v>
      </c>
      <c r="R507" s="4">
        <v>44840</v>
      </c>
      <c r="S507" s="3" t="s">
        <v>1560</v>
      </c>
      <c r="T507" s="6" t="s">
        <v>44</v>
      </c>
    </row>
    <row r="508" spans="1:20" ht="33.75" x14ac:dyDescent="0.25">
      <c r="A508" s="3" t="s">
        <v>2263</v>
      </c>
      <c r="B508" s="3" t="s">
        <v>1557</v>
      </c>
      <c r="C508" s="3" t="s">
        <v>1558</v>
      </c>
      <c r="D508" s="3" t="s">
        <v>19</v>
      </c>
      <c r="E508" s="3" t="s">
        <v>2264</v>
      </c>
      <c r="F508" s="4">
        <v>44776</v>
      </c>
      <c r="G508" s="8"/>
      <c r="H508" s="5">
        <v>97.6</v>
      </c>
      <c r="I508" s="3" t="s">
        <v>22</v>
      </c>
      <c r="J508" s="4">
        <v>44778</v>
      </c>
      <c r="K508" s="4">
        <v>44838</v>
      </c>
      <c r="L508" s="22">
        <f t="shared" si="47"/>
        <v>2</v>
      </c>
      <c r="M508" s="23">
        <f t="shared" si="48"/>
        <v>62</v>
      </c>
      <c r="N508" s="44">
        <v>80</v>
      </c>
      <c r="O508" s="26">
        <f t="shared" si="49"/>
        <v>160</v>
      </c>
      <c r="P508" s="26">
        <f t="shared" si="50"/>
        <v>4960</v>
      </c>
      <c r="Q508" s="3" t="s">
        <v>23</v>
      </c>
      <c r="R508" s="4">
        <v>44840</v>
      </c>
      <c r="S508" s="3" t="s">
        <v>1560</v>
      </c>
      <c r="T508" s="6" t="s">
        <v>44</v>
      </c>
    </row>
    <row r="509" spans="1:20" ht="33.75" x14ac:dyDescent="0.25">
      <c r="A509" s="3" t="s">
        <v>2265</v>
      </c>
      <c r="B509" s="3" t="s">
        <v>1590</v>
      </c>
      <c r="C509" s="3" t="s">
        <v>1591</v>
      </c>
      <c r="D509" s="3" t="s">
        <v>19</v>
      </c>
      <c r="E509" s="3" t="s">
        <v>2266</v>
      </c>
      <c r="F509" s="4">
        <v>44776</v>
      </c>
      <c r="G509" s="8"/>
      <c r="H509" s="5">
        <v>439.56</v>
      </c>
      <c r="I509" s="3" t="s">
        <v>22</v>
      </c>
      <c r="J509" s="4">
        <v>44778</v>
      </c>
      <c r="K509" s="4">
        <v>44838</v>
      </c>
      <c r="L509" s="22">
        <f t="shared" si="47"/>
        <v>42</v>
      </c>
      <c r="M509" s="23">
        <f t="shared" si="48"/>
        <v>102</v>
      </c>
      <c r="N509" s="44">
        <v>399.6</v>
      </c>
      <c r="O509" s="26">
        <f t="shared" si="49"/>
        <v>16783.2</v>
      </c>
      <c r="P509" s="26">
        <f t="shared" si="50"/>
        <v>40759.200000000004</v>
      </c>
      <c r="Q509" s="3" t="s">
        <v>23</v>
      </c>
      <c r="R509" s="4">
        <v>44880</v>
      </c>
      <c r="S509" s="3" t="s">
        <v>2260</v>
      </c>
      <c r="T509" s="6" t="s">
        <v>44</v>
      </c>
    </row>
    <row r="510" spans="1:20" ht="33.75" x14ac:dyDescent="0.25">
      <c r="A510" s="3" t="s">
        <v>2267</v>
      </c>
      <c r="B510" s="3" t="s">
        <v>53</v>
      </c>
      <c r="C510" s="3" t="s">
        <v>54</v>
      </c>
      <c r="D510" s="3" t="s">
        <v>19</v>
      </c>
      <c r="E510" s="3" t="s">
        <v>2268</v>
      </c>
      <c r="F510" s="4">
        <v>44776</v>
      </c>
      <c r="G510" s="8"/>
      <c r="H510" s="5">
        <v>158.11000000000001</v>
      </c>
      <c r="I510" s="3" t="s">
        <v>22</v>
      </c>
      <c r="J510" s="4">
        <v>44778</v>
      </c>
      <c r="K510" s="4">
        <v>44838</v>
      </c>
      <c r="L510" s="22">
        <f t="shared" ref="L510:L573" si="51">R510-K510</f>
        <v>2</v>
      </c>
      <c r="M510" s="23">
        <f t="shared" si="48"/>
        <v>62</v>
      </c>
      <c r="N510" s="44">
        <v>129.6</v>
      </c>
      <c r="O510" s="26">
        <f t="shared" si="49"/>
        <v>259.2</v>
      </c>
      <c r="P510" s="26">
        <f t="shared" si="50"/>
        <v>8035.2</v>
      </c>
      <c r="Q510" s="3" t="s">
        <v>23</v>
      </c>
      <c r="R510" s="4">
        <v>44840</v>
      </c>
      <c r="S510" s="3" t="s">
        <v>1501</v>
      </c>
      <c r="T510" s="6" t="s">
        <v>44</v>
      </c>
    </row>
    <row r="511" spans="1:20" ht="33.75" x14ac:dyDescent="0.25">
      <c r="A511" s="3" t="s">
        <v>2269</v>
      </c>
      <c r="B511" s="3" t="s">
        <v>1958</v>
      </c>
      <c r="C511" s="3" t="s">
        <v>1959</v>
      </c>
      <c r="D511" s="3" t="s">
        <v>19</v>
      </c>
      <c r="E511" s="3" t="s">
        <v>2270</v>
      </c>
      <c r="F511" s="4">
        <v>44776</v>
      </c>
      <c r="G511" s="8"/>
      <c r="H511" s="5">
        <v>28327.95</v>
      </c>
      <c r="I511" s="3" t="s">
        <v>22</v>
      </c>
      <c r="J511" s="4">
        <v>44778</v>
      </c>
      <c r="K511" s="4">
        <v>44838</v>
      </c>
      <c r="L511" s="22">
        <f t="shared" si="51"/>
        <v>0</v>
      </c>
      <c r="M511" s="23">
        <f t="shared" si="48"/>
        <v>60</v>
      </c>
      <c r="N511" s="44">
        <v>25752.68</v>
      </c>
      <c r="O511" s="26">
        <f t="shared" si="49"/>
        <v>0</v>
      </c>
      <c r="P511" s="26">
        <f t="shared" si="50"/>
        <v>1545160.8</v>
      </c>
      <c r="Q511" s="3" t="s">
        <v>23</v>
      </c>
      <c r="R511" s="4">
        <v>44838</v>
      </c>
      <c r="S511" s="3" t="s">
        <v>1961</v>
      </c>
      <c r="T511" s="6" t="s">
        <v>44</v>
      </c>
    </row>
    <row r="512" spans="1:20" ht="33.75" x14ac:dyDescent="0.25">
      <c r="A512" s="3" t="s">
        <v>2271</v>
      </c>
      <c r="B512" s="3" t="s">
        <v>1891</v>
      </c>
      <c r="C512" s="3" t="s">
        <v>1892</v>
      </c>
      <c r="D512" s="3" t="s">
        <v>19</v>
      </c>
      <c r="E512" s="3" t="s">
        <v>2272</v>
      </c>
      <c r="F512" s="4">
        <v>44776</v>
      </c>
      <c r="G512" s="8"/>
      <c r="H512" s="5">
        <v>7071.12</v>
      </c>
      <c r="I512" s="3" t="s">
        <v>22</v>
      </c>
      <c r="J512" s="4">
        <v>44778</v>
      </c>
      <c r="K512" s="4">
        <v>44838</v>
      </c>
      <c r="L512" s="22">
        <f t="shared" si="51"/>
        <v>7</v>
      </c>
      <c r="M512" s="23">
        <f t="shared" si="48"/>
        <v>67</v>
      </c>
      <c r="N512" s="44">
        <v>5796</v>
      </c>
      <c r="O512" s="26">
        <f t="shared" si="49"/>
        <v>40572</v>
      </c>
      <c r="P512" s="26">
        <f t="shared" si="50"/>
        <v>388332</v>
      </c>
      <c r="Q512" s="3" t="s">
        <v>23</v>
      </c>
      <c r="R512" s="4">
        <v>44845</v>
      </c>
      <c r="S512" s="3" t="s">
        <v>2273</v>
      </c>
      <c r="T512" s="6" t="s">
        <v>44</v>
      </c>
    </row>
    <row r="513" spans="1:20" ht="33.75" x14ac:dyDescent="0.25">
      <c r="A513" s="3" t="s">
        <v>2274</v>
      </c>
      <c r="B513" s="3" t="s">
        <v>1424</v>
      </c>
      <c r="C513" s="3" t="s">
        <v>1425</v>
      </c>
      <c r="D513" s="3" t="s">
        <v>19</v>
      </c>
      <c r="E513" s="3" t="s">
        <v>2275</v>
      </c>
      <c r="F513" s="4">
        <v>44776</v>
      </c>
      <c r="G513" s="8"/>
      <c r="H513" s="5">
        <v>138124.79999999999</v>
      </c>
      <c r="I513" s="3" t="s">
        <v>22</v>
      </c>
      <c r="J513" s="4">
        <v>44778</v>
      </c>
      <c r="K513" s="4">
        <v>44838</v>
      </c>
      <c r="L513" s="22">
        <f t="shared" si="51"/>
        <v>0</v>
      </c>
      <c r="M513" s="23">
        <f t="shared" si="48"/>
        <v>60</v>
      </c>
      <c r="N513" s="44">
        <v>125568</v>
      </c>
      <c r="O513" s="26">
        <f t="shared" si="49"/>
        <v>0</v>
      </c>
      <c r="P513" s="26">
        <f t="shared" si="50"/>
        <v>7534080</v>
      </c>
      <c r="Q513" s="3" t="s">
        <v>23</v>
      </c>
      <c r="R513" s="4">
        <v>44838</v>
      </c>
      <c r="S513" s="3" t="s">
        <v>2276</v>
      </c>
      <c r="T513" s="6" t="s">
        <v>44</v>
      </c>
    </row>
    <row r="514" spans="1:20" ht="33.75" x14ac:dyDescent="0.25">
      <c r="A514" s="3" t="s">
        <v>2277</v>
      </c>
      <c r="B514" s="3" t="s">
        <v>2278</v>
      </c>
      <c r="C514" s="3" t="s">
        <v>2279</v>
      </c>
      <c r="D514" s="3" t="s">
        <v>19</v>
      </c>
      <c r="E514" s="3" t="s">
        <v>2280</v>
      </c>
      <c r="F514" s="4">
        <v>44776</v>
      </c>
      <c r="G514" s="8"/>
      <c r="H514" s="5">
        <v>6160.01</v>
      </c>
      <c r="I514" s="3" t="s">
        <v>22</v>
      </c>
      <c r="J514" s="4">
        <v>44778</v>
      </c>
      <c r="K514" s="4">
        <v>44838</v>
      </c>
      <c r="L514" s="22">
        <f t="shared" si="51"/>
        <v>0</v>
      </c>
      <c r="M514" s="23">
        <f t="shared" si="48"/>
        <v>60</v>
      </c>
      <c r="N514" s="44">
        <v>5600.01</v>
      </c>
      <c r="O514" s="26">
        <f t="shared" si="49"/>
        <v>0</v>
      </c>
      <c r="P514" s="26">
        <f t="shared" si="50"/>
        <v>336000.60000000003</v>
      </c>
      <c r="Q514" s="3" t="s">
        <v>23</v>
      </c>
      <c r="R514" s="4">
        <v>44838</v>
      </c>
      <c r="S514" s="3" t="s">
        <v>2281</v>
      </c>
      <c r="T514" s="6" t="s">
        <v>44</v>
      </c>
    </row>
    <row r="515" spans="1:20" ht="33.75" x14ac:dyDescent="0.25">
      <c r="A515" s="3" t="s">
        <v>2282</v>
      </c>
      <c r="B515" s="3" t="s">
        <v>2283</v>
      </c>
      <c r="C515" s="3" t="s">
        <v>2284</v>
      </c>
      <c r="D515" s="3" t="s">
        <v>19</v>
      </c>
      <c r="E515" s="3" t="s">
        <v>2285</v>
      </c>
      <c r="F515" s="4">
        <v>44776</v>
      </c>
      <c r="G515" s="8"/>
      <c r="H515" s="7">
        <v>82115</v>
      </c>
      <c r="I515" s="3" t="s">
        <v>22</v>
      </c>
      <c r="J515" s="4">
        <v>44778</v>
      </c>
      <c r="K515" s="4">
        <v>44838</v>
      </c>
      <c r="L515" s="22">
        <f t="shared" si="51"/>
        <v>0</v>
      </c>
      <c r="M515" s="23">
        <f t="shared" si="48"/>
        <v>60</v>
      </c>
      <c r="N515" s="44">
        <v>74650</v>
      </c>
      <c r="O515" s="26">
        <f t="shared" si="49"/>
        <v>0</v>
      </c>
      <c r="P515" s="26">
        <f t="shared" si="50"/>
        <v>4479000</v>
      </c>
      <c r="Q515" s="3" t="s">
        <v>23</v>
      </c>
      <c r="R515" s="4">
        <v>44838</v>
      </c>
      <c r="S515" s="3" t="s">
        <v>2286</v>
      </c>
      <c r="T515" s="6" t="s">
        <v>44</v>
      </c>
    </row>
    <row r="516" spans="1:20" ht="33.75" x14ac:dyDescent="0.25">
      <c r="A516" s="3" t="s">
        <v>2287</v>
      </c>
      <c r="B516" s="3" t="s">
        <v>1490</v>
      </c>
      <c r="C516" s="3" t="s">
        <v>1491</v>
      </c>
      <c r="D516" s="3" t="s">
        <v>19</v>
      </c>
      <c r="E516" s="3" t="s">
        <v>2288</v>
      </c>
      <c r="F516" s="4">
        <v>44776</v>
      </c>
      <c r="G516" s="8"/>
      <c r="H516" s="5">
        <v>377.59</v>
      </c>
      <c r="I516" s="3" t="s">
        <v>22</v>
      </c>
      <c r="J516" s="4">
        <v>44778</v>
      </c>
      <c r="K516" s="4">
        <v>44838</v>
      </c>
      <c r="L516" s="22">
        <f t="shared" si="51"/>
        <v>3</v>
      </c>
      <c r="M516" s="23">
        <f t="shared" si="48"/>
        <v>63</v>
      </c>
      <c r="N516" s="44">
        <v>309.5</v>
      </c>
      <c r="O516" s="26">
        <f t="shared" si="49"/>
        <v>928.5</v>
      </c>
      <c r="P516" s="26">
        <f t="shared" si="50"/>
        <v>19498.5</v>
      </c>
      <c r="Q516" s="3" t="s">
        <v>23</v>
      </c>
      <c r="R516" s="4">
        <v>44841</v>
      </c>
      <c r="S516" s="3" t="s">
        <v>1493</v>
      </c>
      <c r="T516" s="6" t="s">
        <v>44</v>
      </c>
    </row>
    <row r="517" spans="1:20" ht="33.75" x14ac:dyDescent="0.25">
      <c r="A517" s="3" t="s">
        <v>2289</v>
      </c>
      <c r="B517" s="3" t="s">
        <v>157</v>
      </c>
      <c r="C517" s="3" t="s">
        <v>158</v>
      </c>
      <c r="D517" s="3" t="s">
        <v>19</v>
      </c>
      <c r="E517" s="3" t="s">
        <v>2290</v>
      </c>
      <c r="F517" s="4">
        <v>44776</v>
      </c>
      <c r="G517" s="8"/>
      <c r="H517" s="5">
        <v>240.65</v>
      </c>
      <c r="I517" s="3" t="s">
        <v>22</v>
      </c>
      <c r="J517" s="4">
        <v>44778</v>
      </c>
      <c r="K517" s="4">
        <v>44838</v>
      </c>
      <c r="L517" s="22">
        <f t="shared" si="51"/>
        <v>8</v>
      </c>
      <c r="M517" s="23">
        <f t="shared" si="48"/>
        <v>68</v>
      </c>
      <c r="N517" s="44">
        <v>197.25</v>
      </c>
      <c r="O517" s="26">
        <f t="shared" si="49"/>
        <v>1578</v>
      </c>
      <c r="P517" s="26">
        <f t="shared" si="50"/>
        <v>13413</v>
      </c>
      <c r="Q517" s="3" t="s">
        <v>23</v>
      </c>
      <c r="R517" s="4">
        <v>44846</v>
      </c>
      <c r="S517" s="3" t="s">
        <v>1162</v>
      </c>
      <c r="T517" s="6" t="s">
        <v>44</v>
      </c>
    </row>
    <row r="518" spans="1:20" ht="33.75" x14ac:dyDescent="0.25">
      <c r="A518" s="3" t="s">
        <v>2291</v>
      </c>
      <c r="B518" s="3" t="s">
        <v>2292</v>
      </c>
      <c r="C518" s="3" t="s">
        <v>2293</v>
      </c>
      <c r="D518" s="3" t="s">
        <v>19</v>
      </c>
      <c r="E518" s="3" t="s">
        <v>2294</v>
      </c>
      <c r="F518" s="4">
        <v>44771</v>
      </c>
      <c r="G518" s="8"/>
      <c r="H518" s="5">
        <v>3671.5</v>
      </c>
      <c r="I518" s="3" t="s">
        <v>22</v>
      </c>
      <c r="J518" s="4">
        <v>44778</v>
      </c>
      <c r="K518" s="4">
        <v>44838</v>
      </c>
      <c r="L518" s="22">
        <f t="shared" si="51"/>
        <v>0</v>
      </c>
      <c r="M518" s="23">
        <f t="shared" si="48"/>
        <v>60</v>
      </c>
      <c r="N518" s="44">
        <v>3671.5</v>
      </c>
      <c r="O518" s="26">
        <f t="shared" si="49"/>
        <v>0</v>
      </c>
      <c r="P518" s="26">
        <f t="shared" si="50"/>
        <v>220290</v>
      </c>
      <c r="Q518" s="3" t="s">
        <v>23</v>
      </c>
      <c r="R518" s="4">
        <v>44838</v>
      </c>
      <c r="S518" s="3" t="s">
        <v>2295</v>
      </c>
      <c r="T518" s="6" t="s">
        <v>44</v>
      </c>
    </row>
    <row r="519" spans="1:20" ht="33.75" x14ac:dyDescent="0.25">
      <c r="A519" s="3" t="s">
        <v>2296</v>
      </c>
      <c r="B519" s="3" t="s">
        <v>2297</v>
      </c>
      <c r="C519" s="3" t="s">
        <v>2298</v>
      </c>
      <c r="D519" s="3" t="s">
        <v>19</v>
      </c>
      <c r="E519" s="3" t="s">
        <v>2299</v>
      </c>
      <c r="F519" s="4">
        <v>44767</v>
      </c>
      <c r="G519" s="3" t="s">
        <v>2300</v>
      </c>
      <c r="H519" s="5">
        <v>482.91</v>
      </c>
      <c r="I519" s="3" t="s">
        <v>22</v>
      </c>
      <c r="J519" s="4">
        <v>44778</v>
      </c>
      <c r="K519" s="4">
        <v>44838</v>
      </c>
      <c r="L519" s="22">
        <f t="shared" si="51"/>
        <v>8</v>
      </c>
      <c r="M519" s="23">
        <f t="shared" si="48"/>
        <v>68</v>
      </c>
      <c r="N519" s="44">
        <v>395.83</v>
      </c>
      <c r="O519" s="26">
        <f t="shared" si="49"/>
        <v>3166.64</v>
      </c>
      <c r="P519" s="26">
        <f t="shared" si="50"/>
        <v>26916.44</v>
      </c>
      <c r="Q519" s="3" t="s">
        <v>23</v>
      </c>
      <c r="R519" s="4">
        <v>44846</v>
      </c>
      <c r="S519" s="3" t="s">
        <v>2301</v>
      </c>
      <c r="T519" s="6" t="s">
        <v>44</v>
      </c>
    </row>
    <row r="520" spans="1:20" ht="33.75" x14ac:dyDescent="0.25">
      <c r="A520" s="3" t="s">
        <v>2302</v>
      </c>
      <c r="B520" s="3" t="s">
        <v>2303</v>
      </c>
      <c r="C520" s="3" t="s">
        <v>2304</v>
      </c>
      <c r="D520" s="3" t="s">
        <v>19</v>
      </c>
      <c r="E520" s="3" t="s">
        <v>2305</v>
      </c>
      <c r="F520" s="4">
        <v>44777</v>
      </c>
      <c r="G520" s="8"/>
      <c r="H520" s="5">
        <v>39.590000000000003</v>
      </c>
      <c r="I520" s="3" t="s">
        <v>22</v>
      </c>
      <c r="J520" s="4">
        <v>44778</v>
      </c>
      <c r="K520" s="4">
        <v>44838</v>
      </c>
      <c r="L520" s="22">
        <f t="shared" si="51"/>
        <v>7</v>
      </c>
      <c r="M520" s="23">
        <f t="shared" si="48"/>
        <v>67</v>
      </c>
      <c r="N520" s="44">
        <v>32.450000000000003</v>
      </c>
      <c r="O520" s="26">
        <f t="shared" si="49"/>
        <v>227.15000000000003</v>
      </c>
      <c r="P520" s="26">
        <f t="shared" si="50"/>
        <v>2174.15</v>
      </c>
      <c r="Q520" s="3" t="s">
        <v>23</v>
      </c>
      <c r="R520" s="4">
        <v>44845</v>
      </c>
      <c r="S520" s="3" t="s">
        <v>2306</v>
      </c>
      <c r="T520" s="6" t="s">
        <v>44</v>
      </c>
    </row>
    <row r="521" spans="1:20" ht="33.75" x14ac:dyDescent="0.25">
      <c r="A521" s="3" t="s">
        <v>2307</v>
      </c>
      <c r="B521" s="3" t="s">
        <v>1656</v>
      </c>
      <c r="C521" s="3" t="s">
        <v>1657</v>
      </c>
      <c r="D521" s="3" t="s">
        <v>19</v>
      </c>
      <c r="E521" s="3" t="s">
        <v>2308</v>
      </c>
      <c r="F521" s="4">
        <v>44776</v>
      </c>
      <c r="G521" s="8"/>
      <c r="H521" s="5">
        <v>1016.33</v>
      </c>
      <c r="I521" s="3" t="s">
        <v>22</v>
      </c>
      <c r="J521" s="4">
        <v>44778</v>
      </c>
      <c r="K521" s="4">
        <v>44838</v>
      </c>
      <c r="L521" s="22">
        <f t="shared" si="51"/>
        <v>0</v>
      </c>
      <c r="M521" s="23">
        <f t="shared" si="48"/>
        <v>60</v>
      </c>
      <c r="N521" s="44">
        <v>923.94</v>
      </c>
      <c r="O521" s="26">
        <f t="shared" si="49"/>
        <v>0</v>
      </c>
      <c r="P521" s="26">
        <f t="shared" si="50"/>
        <v>55436.4</v>
      </c>
      <c r="Q521" s="3" t="s">
        <v>23</v>
      </c>
      <c r="R521" s="4">
        <v>44838</v>
      </c>
      <c r="S521" s="3" t="s">
        <v>1659</v>
      </c>
      <c r="T521" s="6" t="s">
        <v>44</v>
      </c>
    </row>
    <row r="522" spans="1:20" ht="33.75" x14ac:dyDescent="0.25">
      <c r="A522" s="3" t="s">
        <v>2309</v>
      </c>
      <c r="B522" s="3" t="s">
        <v>2310</v>
      </c>
      <c r="C522" s="3" t="s">
        <v>2311</v>
      </c>
      <c r="D522" s="3" t="s">
        <v>19</v>
      </c>
      <c r="E522" s="3" t="s">
        <v>2312</v>
      </c>
      <c r="F522" s="4">
        <v>44776</v>
      </c>
      <c r="G522" s="8"/>
      <c r="H522" s="5">
        <v>79005.740000000005</v>
      </c>
      <c r="I522" s="3" t="s">
        <v>22</v>
      </c>
      <c r="J522" s="4">
        <v>44778</v>
      </c>
      <c r="K522" s="4">
        <v>44838</v>
      </c>
      <c r="L522" s="22">
        <f t="shared" si="51"/>
        <v>0</v>
      </c>
      <c r="M522" s="23">
        <f t="shared" si="48"/>
        <v>60</v>
      </c>
      <c r="N522" s="44">
        <v>71823.399999999994</v>
      </c>
      <c r="O522" s="26">
        <f t="shared" si="49"/>
        <v>0</v>
      </c>
      <c r="P522" s="26">
        <f t="shared" si="50"/>
        <v>4309404</v>
      </c>
      <c r="Q522" s="3" t="s">
        <v>23</v>
      </c>
      <c r="R522" s="4">
        <v>44838</v>
      </c>
      <c r="S522" s="3" t="s">
        <v>2313</v>
      </c>
      <c r="T522" s="6" t="s">
        <v>44</v>
      </c>
    </row>
    <row r="523" spans="1:20" ht="33.75" x14ac:dyDescent="0.25">
      <c r="A523" s="3" t="s">
        <v>2314</v>
      </c>
      <c r="B523" s="3" t="s">
        <v>2315</v>
      </c>
      <c r="C523" s="3" t="s">
        <v>2316</v>
      </c>
      <c r="D523" s="3" t="s">
        <v>19</v>
      </c>
      <c r="E523" s="3" t="s">
        <v>2317</v>
      </c>
      <c r="F523" s="4">
        <v>44771</v>
      </c>
      <c r="G523" s="8"/>
      <c r="H523" s="5">
        <v>600.66999999999996</v>
      </c>
      <c r="I523" s="3" t="s">
        <v>22</v>
      </c>
      <c r="J523" s="4">
        <v>44778</v>
      </c>
      <c r="K523" s="4">
        <v>44838</v>
      </c>
      <c r="L523" s="22">
        <f t="shared" si="51"/>
        <v>0</v>
      </c>
      <c r="M523" s="23">
        <f t="shared" si="48"/>
        <v>60</v>
      </c>
      <c r="N523" s="44">
        <v>492.35</v>
      </c>
      <c r="O523" s="26">
        <f t="shared" si="49"/>
        <v>0</v>
      </c>
      <c r="P523" s="26">
        <f t="shared" si="50"/>
        <v>29541</v>
      </c>
      <c r="Q523" s="3" t="s">
        <v>23</v>
      </c>
      <c r="R523" s="4">
        <v>44838</v>
      </c>
      <c r="S523" s="3" t="s">
        <v>2318</v>
      </c>
      <c r="T523" s="6" t="s">
        <v>44</v>
      </c>
    </row>
    <row r="524" spans="1:20" ht="33.75" x14ac:dyDescent="0.25">
      <c r="A524" s="3" t="s">
        <v>2319</v>
      </c>
      <c r="B524" s="3" t="s">
        <v>2320</v>
      </c>
      <c r="C524" s="3" t="s">
        <v>2321</v>
      </c>
      <c r="D524" s="3" t="s">
        <v>19</v>
      </c>
      <c r="E524" s="3" t="s">
        <v>2322</v>
      </c>
      <c r="F524" s="4">
        <v>44771</v>
      </c>
      <c r="G524" s="8"/>
      <c r="H524" s="5">
        <v>248.88</v>
      </c>
      <c r="I524" s="3" t="s">
        <v>22</v>
      </c>
      <c r="J524" s="4">
        <v>44778</v>
      </c>
      <c r="K524" s="4">
        <v>44838</v>
      </c>
      <c r="L524" s="22">
        <f t="shared" si="51"/>
        <v>42</v>
      </c>
      <c r="M524" s="23">
        <f t="shared" si="48"/>
        <v>102</v>
      </c>
      <c r="N524" s="44">
        <v>204</v>
      </c>
      <c r="O524" s="26">
        <f t="shared" si="49"/>
        <v>8568</v>
      </c>
      <c r="P524" s="26">
        <f t="shared" si="50"/>
        <v>20808</v>
      </c>
      <c r="Q524" s="3" t="s">
        <v>23</v>
      </c>
      <c r="R524" s="4">
        <v>44880</v>
      </c>
      <c r="S524" s="3" t="s">
        <v>2323</v>
      </c>
      <c r="T524" s="6" t="s">
        <v>44</v>
      </c>
    </row>
    <row r="525" spans="1:20" ht="33.75" x14ac:dyDescent="0.25">
      <c r="A525" s="3" t="s">
        <v>2324</v>
      </c>
      <c r="B525" s="3" t="s">
        <v>1846</v>
      </c>
      <c r="C525" s="3" t="s">
        <v>1847</v>
      </c>
      <c r="D525" s="3" t="s">
        <v>19</v>
      </c>
      <c r="E525" s="3" t="s">
        <v>2325</v>
      </c>
      <c r="F525" s="4">
        <v>44774</v>
      </c>
      <c r="G525" s="8"/>
      <c r="H525" s="5">
        <v>12413.28</v>
      </c>
      <c r="I525" s="3" t="s">
        <v>22</v>
      </c>
      <c r="J525" s="4">
        <v>44778</v>
      </c>
      <c r="K525" s="4">
        <v>44838</v>
      </c>
      <c r="L525" s="22">
        <f t="shared" si="51"/>
        <v>0</v>
      </c>
      <c r="M525" s="23">
        <f t="shared" si="48"/>
        <v>60</v>
      </c>
      <c r="N525" s="44">
        <v>11284.8</v>
      </c>
      <c r="O525" s="26">
        <f t="shared" si="49"/>
        <v>0</v>
      </c>
      <c r="P525" s="26">
        <f t="shared" si="50"/>
        <v>677088</v>
      </c>
      <c r="Q525" s="3" t="s">
        <v>23</v>
      </c>
      <c r="R525" s="4">
        <v>44838</v>
      </c>
      <c r="S525" s="3" t="s">
        <v>2326</v>
      </c>
      <c r="T525" s="6" t="s">
        <v>44</v>
      </c>
    </row>
    <row r="526" spans="1:20" ht="33.75" x14ac:dyDescent="0.25">
      <c r="A526" s="3" t="s">
        <v>2327</v>
      </c>
      <c r="B526" s="3" t="s">
        <v>2328</v>
      </c>
      <c r="C526" s="3" t="s">
        <v>2329</v>
      </c>
      <c r="D526" s="3" t="s">
        <v>19</v>
      </c>
      <c r="E526" s="3" t="s">
        <v>2330</v>
      </c>
      <c r="F526" s="4">
        <v>44776</v>
      </c>
      <c r="G526" s="8"/>
      <c r="H526" s="5">
        <v>308.66000000000003</v>
      </c>
      <c r="I526" s="3" t="s">
        <v>22</v>
      </c>
      <c r="J526" s="4">
        <v>44778</v>
      </c>
      <c r="K526" s="4">
        <v>44838</v>
      </c>
      <c r="L526" s="22">
        <f t="shared" si="51"/>
        <v>0</v>
      </c>
      <c r="M526" s="23">
        <f t="shared" si="48"/>
        <v>60</v>
      </c>
      <c r="N526" s="44">
        <v>253</v>
      </c>
      <c r="O526" s="26">
        <f t="shared" si="49"/>
        <v>0</v>
      </c>
      <c r="P526" s="26">
        <f t="shared" si="50"/>
        <v>15180</v>
      </c>
      <c r="Q526" s="3" t="s">
        <v>23</v>
      </c>
      <c r="R526" s="4">
        <v>44838</v>
      </c>
      <c r="S526" s="3" t="s">
        <v>2331</v>
      </c>
      <c r="T526" s="6" t="s">
        <v>44</v>
      </c>
    </row>
    <row r="527" spans="1:20" ht="33.75" x14ac:dyDescent="0.25">
      <c r="A527" s="3" t="s">
        <v>2332</v>
      </c>
      <c r="B527" s="3" t="s">
        <v>2333</v>
      </c>
      <c r="C527" s="3" t="s">
        <v>2334</v>
      </c>
      <c r="D527" s="3" t="s">
        <v>19</v>
      </c>
      <c r="E527" s="3" t="s">
        <v>2335</v>
      </c>
      <c r="F527" s="4">
        <v>44775</v>
      </c>
      <c r="G527" s="8"/>
      <c r="H527" s="5">
        <v>1174.1400000000001</v>
      </c>
      <c r="I527" s="3" t="s">
        <v>22</v>
      </c>
      <c r="J527" s="4">
        <v>44778</v>
      </c>
      <c r="K527" s="4">
        <v>44838</v>
      </c>
      <c r="L527" s="22">
        <f t="shared" si="51"/>
        <v>0</v>
      </c>
      <c r="M527" s="23">
        <f t="shared" si="48"/>
        <v>60</v>
      </c>
      <c r="N527" s="44">
        <v>1067.4000000000001</v>
      </c>
      <c r="O527" s="26">
        <f t="shared" si="49"/>
        <v>0</v>
      </c>
      <c r="P527" s="26">
        <f t="shared" si="50"/>
        <v>64044.000000000007</v>
      </c>
      <c r="Q527" s="3" t="s">
        <v>23</v>
      </c>
      <c r="R527" s="4">
        <v>44838</v>
      </c>
      <c r="S527" s="3" t="s">
        <v>2336</v>
      </c>
      <c r="T527" s="6" t="s">
        <v>44</v>
      </c>
    </row>
    <row r="528" spans="1:20" ht="33.75" x14ac:dyDescent="0.25">
      <c r="A528" s="3" t="s">
        <v>2337</v>
      </c>
      <c r="B528" s="3" t="s">
        <v>2297</v>
      </c>
      <c r="C528" s="3" t="s">
        <v>2298</v>
      </c>
      <c r="D528" s="3" t="s">
        <v>19</v>
      </c>
      <c r="E528" s="3" t="s">
        <v>2338</v>
      </c>
      <c r="F528" s="4">
        <v>44767</v>
      </c>
      <c r="G528" s="3" t="s">
        <v>2339</v>
      </c>
      <c r="H528" s="5">
        <v>457.5</v>
      </c>
      <c r="I528" s="3" t="s">
        <v>22</v>
      </c>
      <c r="J528" s="4">
        <v>44778</v>
      </c>
      <c r="K528" s="4">
        <v>44838</v>
      </c>
      <c r="L528" s="22">
        <f t="shared" si="51"/>
        <v>8</v>
      </c>
      <c r="M528" s="23">
        <f t="shared" si="48"/>
        <v>68</v>
      </c>
      <c r="N528" s="44">
        <v>375</v>
      </c>
      <c r="O528" s="26">
        <f t="shared" si="49"/>
        <v>3000</v>
      </c>
      <c r="P528" s="26">
        <f t="shared" si="50"/>
        <v>25500</v>
      </c>
      <c r="Q528" s="3" t="s">
        <v>23</v>
      </c>
      <c r="R528" s="4">
        <v>44846</v>
      </c>
      <c r="S528" s="3" t="s">
        <v>2301</v>
      </c>
      <c r="T528" s="6" t="s">
        <v>44</v>
      </c>
    </row>
    <row r="529" spans="1:20" ht="33.75" x14ac:dyDescent="0.25">
      <c r="A529" s="3" t="s">
        <v>2340</v>
      </c>
      <c r="B529" s="3" t="s">
        <v>2135</v>
      </c>
      <c r="C529" s="3" t="s">
        <v>2136</v>
      </c>
      <c r="D529" s="3" t="s">
        <v>19</v>
      </c>
      <c r="E529" s="3" t="s">
        <v>2341</v>
      </c>
      <c r="F529" s="4">
        <v>44776</v>
      </c>
      <c r="G529" s="8"/>
      <c r="H529" s="7">
        <v>1456</v>
      </c>
      <c r="I529" s="3" t="s">
        <v>22</v>
      </c>
      <c r="J529" s="4">
        <v>44778</v>
      </c>
      <c r="K529" s="4">
        <v>44838</v>
      </c>
      <c r="L529" s="22">
        <f t="shared" si="51"/>
        <v>13</v>
      </c>
      <c r="M529" s="23">
        <f t="shared" si="48"/>
        <v>73</v>
      </c>
      <c r="N529" s="44">
        <v>1400</v>
      </c>
      <c r="O529" s="26">
        <f t="shared" si="49"/>
        <v>18200</v>
      </c>
      <c r="P529" s="26">
        <f t="shared" si="50"/>
        <v>102200</v>
      </c>
      <c r="Q529" s="3" t="s">
        <v>23</v>
      </c>
      <c r="R529" s="4">
        <v>44851</v>
      </c>
      <c r="S529" s="3" t="s">
        <v>2138</v>
      </c>
      <c r="T529" s="6" t="s">
        <v>44</v>
      </c>
    </row>
    <row r="530" spans="1:20" ht="33.75" x14ac:dyDescent="0.25">
      <c r="A530" s="3" t="s">
        <v>2342</v>
      </c>
      <c r="B530" s="3" t="s">
        <v>2343</v>
      </c>
      <c r="C530" s="3" t="s">
        <v>2344</v>
      </c>
      <c r="D530" s="3" t="s">
        <v>19</v>
      </c>
      <c r="E530" s="3" t="s">
        <v>2345</v>
      </c>
      <c r="F530" s="4">
        <v>44773</v>
      </c>
      <c r="G530" s="3" t="s">
        <v>2346</v>
      </c>
      <c r="H530" s="5">
        <v>3733.2</v>
      </c>
      <c r="I530" s="3" t="s">
        <v>22</v>
      </c>
      <c r="J530" s="4">
        <v>44778</v>
      </c>
      <c r="K530" s="4">
        <v>44838</v>
      </c>
      <c r="L530" s="22">
        <f t="shared" si="51"/>
        <v>2</v>
      </c>
      <c r="M530" s="23">
        <f t="shared" si="48"/>
        <v>62</v>
      </c>
      <c r="N530" s="44">
        <v>3060</v>
      </c>
      <c r="O530" s="26">
        <f t="shared" si="49"/>
        <v>6120</v>
      </c>
      <c r="P530" s="26">
        <f t="shared" si="50"/>
        <v>189720</v>
      </c>
      <c r="Q530" s="3" t="s">
        <v>23</v>
      </c>
      <c r="R530" s="4">
        <v>44840</v>
      </c>
      <c r="S530" s="3" t="s">
        <v>2347</v>
      </c>
      <c r="T530" s="6" t="s">
        <v>44</v>
      </c>
    </row>
    <row r="531" spans="1:20" ht="33.75" x14ac:dyDescent="0.25">
      <c r="A531" s="3" t="s">
        <v>2348</v>
      </c>
      <c r="B531" s="3" t="s">
        <v>2349</v>
      </c>
      <c r="C531" s="3" t="s">
        <v>2350</v>
      </c>
      <c r="D531" s="3" t="s">
        <v>19</v>
      </c>
      <c r="E531" s="3" t="s">
        <v>2351</v>
      </c>
      <c r="F531" s="4">
        <v>44771</v>
      </c>
      <c r="G531" s="8"/>
      <c r="H531" s="5">
        <v>1122.1600000000001</v>
      </c>
      <c r="I531" s="3" t="s">
        <v>22</v>
      </c>
      <c r="J531" s="4">
        <v>44778</v>
      </c>
      <c r="K531" s="4">
        <v>44838</v>
      </c>
      <c r="L531" s="23">
        <f t="shared" si="51"/>
        <v>0</v>
      </c>
      <c r="M531" s="23">
        <f t="shared" si="48"/>
        <v>60</v>
      </c>
      <c r="N531" s="44">
        <v>919.8</v>
      </c>
      <c r="O531" s="26">
        <f t="shared" si="49"/>
        <v>0</v>
      </c>
      <c r="P531" s="26">
        <f t="shared" si="50"/>
        <v>55188</v>
      </c>
      <c r="Q531" s="3" t="s">
        <v>23</v>
      </c>
      <c r="R531" s="4">
        <v>44838</v>
      </c>
      <c r="S531" s="3" t="s">
        <v>2352</v>
      </c>
      <c r="T531" s="6" t="s">
        <v>44</v>
      </c>
    </row>
    <row r="532" spans="1:20" ht="33.75" x14ac:dyDescent="0.25">
      <c r="A532" s="3" t="s">
        <v>2353</v>
      </c>
      <c r="B532" s="3" t="s">
        <v>2349</v>
      </c>
      <c r="C532" s="3" t="s">
        <v>2350</v>
      </c>
      <c r="D532" s="3" t="s">
        <v>19</v>
      </c>
      <c r="E532" s="3" t="s">
        <v>2354</v>
      </c>
      <c r="F532" s="4">
        <v>44771</v>
      </c>
      <c r="G532" s="8"/>
      <c r="H532" s="5">
        <v>160.44</v>
      </c>
      <c r="I532" s="3" t="s">
        <v>22</v>
      </c>
      <c r="J532" s="4">
        <v>44778</v>
      </c>
      <c r="K532" s="4">
        <v>44838</v>
      </c>
      <c r="L532" s="23">
        <f t="shared" si="51"/>
        <v>0</v>
      </c>
      <c r="M532" s="23">
        <f t="shared" si="48"/>
        <v>60</v>
      </c>
      <c r="N532" s="44">
        <v>131.51</v>
      </c>
      <c r="O532" s="26">
        <f t="shared" si="49"/>
        <v>0</v>
      </c>
      <c r="P532" s="26">
        <f t="shared" si="50"/>
        <v>7890.5999999999995</v>
      </c>
      <c r="Q532" s="3" t="s">
        <v>23</v>
      </c>
      <c r="R532" s="4">
        <v>44838</v>
      </c>
      <c r="S532" s="3" t="s">
        <v>2352</v>
      </c>
      <c r="T532" s="6" t="s">
        <v>44</v>
      </c>
    </row>
    <row r="533" spans="1:20" ht="33.75" x14ac:dyDescent="0.25">
      <c r="A533" s="3" t="s">
        <v>2355</v>
      </c>
      <c r="B533" s="3" t="s">
        <v>2356</v>
      </c>
      <c r="C533" s="3" t="s">
        <v>2357</v>
      </c>
      <c r="D533" s="3" t="s">
        <v>19</v>
      </c>
      <c r="E533" s="3" t="s">
        <v>2358</v>
      </c>
      <c r="F533" s="4">
        <v>44776</v>
      </c>
      <c r="G533" s="8"/>
      <c r="H533" s="5">
        <v>788.66</v>
      </c>
      <c r="I533" s="3" t="s">
        <v>22</v>
      </c>
      <c r="J533" s="4">
        <v>44778</v>
      </c>
      <c r="K533" s="4">
        <v>44838</v>
      </c>
      <c r="L533" s="23">
        <f t="shared" si="51"/>
        <v>7</v>
      </c>
      <c r="M533" s="23">
        <f t="shared" si="48"/>
        <v>67</v>
      </c>
      <c r="N533" s="44">
        <v>646.44000000000005</v>
      </c>
      <c r="O533" s="26">
        <f t="shared" si="49"/>
        <v>4525.08</v>
      </c>
      <c r="P533" s="26">
        <f t="shared" si="50"/>
        <v>43311.48</v>
      </c>
      <c r="Q533" s="3" t="s">
        <v>23</v>
      </c>
      <c r="R533" s="4">
        <v>44845</v>
      </c>
      <c r="S533" s="3" t="s">
        <v>2359</v>
      </c>
      <c r="T533" s="6" t="s">
        <v>44</v>
      </c>
    </row>
    <row r="534" spans="1:20" ht="22.5" x14ac:dyDescent="0.25">
      <c r="A534" s="3" t="s">
        <v>2360</v>
      </c>
      <c r="B534" s="3" t="s">
        <v>307</v>
      </c>
      <c r="C534" s="3" t="s">
        <v>308</v>
      </c>
      <c r="D534" s="3" t="s">
        <v>19</v>
      </c>
      <c r="E534" s="3" t="s">
        <v>2361</v>
      </c>
      <c r="F534" s="4">
        <v>44774</v>
      </c>
      <c r="G534" s="8"/>
      <c r="H534" s="5">
        <v>527.04</v>
      </c>
      <c r="I534" s="3" t="s">
        <v>22</v>
      </c>
      <c r="J534" s="4">
        <v>44778</v>
      </c>
      <c r="K534" s="4">
        <v>44838</v>
      </c>
      <c r="L534" s="23">
        <f t="shared" si="51"/>
        <v>8</v>
      </c>
      <c r="M534" s="23">
        <f t="shared" si="48"/>
        <v>68</v>
      </c>
      <c r="N534" s="44">
        <v>432</v>
      </c>
      <c r="O534" s="26">
        <f t="shared" si="49"/>
        <v>3456</v>
      </c>
      <c r="P534" s="26">
        <f t="shared" si="50"/>
        <v>29376</v>
      </c>
      <c r="Q534" s="3" t="s">
        <v>23</v>
      </c>
      <c r="R534" s="4">
        <v>44846</v>
      </c>
      <c r="S534" s="3" t="s">
        <v>2362</v>
      </c>
      <c r="T534" s="6" t="s">
        <v>25</v>
      </c>
    </row>
    <row r="535" spans="1:20" ht="33.75" x14ac:dyDescent="0.25">
      <c r="A535" s="3" t="s">
        <v>2363</v>
      </c>
      <c r="B535" s="3" t="s">
        <v>307</v>
      </c>
      <c r="C535" s="3" t="s">
        <v>308</v>
      </c>
      <c r="D535" s="3" t="s">
        <v>19</v>
      </c>
      <c r="E535" s="3" t="s">
        <v>2364</v>
      </c>
      <c r="F535" s="4">
        <v>44774</v>
      </c>
      <c r="G535" s="8"/>
      <c r="H535" s="5">
        <v>322.92</v>
      </c>
      <c r="I535" s="3" t="s">
        <v>22</v>
      </c>
      <c r="J535" s="4">
        <v>44778</v>
      </c>
      <c r="K535" s="4">
        <v>44838</v>
      </c>
      <c r="L535" s="23">
        <f t="shared" si="51"/>
        <v>0</v>
      </c>
      <c r="M535" s="23">
        <f t="shared" si="48"/>
        <v>60</v>
      </c>
      <c r="N535" s="44">
        <v>310.5</v>
      </c>
      <c r="O535" s="26">
        <f t="shared" si="49"/>
        <v>0</v>
      </c>
      <c r="P535" s="26">
        <f t="shared" si="50"/>
        <v>18630</v>
      </c>
      <c r="Q535" s="3" t="s">
        <v>23</v>
      </c>
      <c r="R535" s="4">
        <v>44838</v>
      </c>
      <c r="S535" s="3" t="s">
        <v>1286</v>
      </c>
      <c r="T535" s="6" t="s">
        <v>44</v>
      </c>
    </row>
    <row r="536" spans="1:20" ht="33.75" x14ac:dyDescent="0.25">
      <c r="A536" s="3" t="s">
        <v>2365</v>
      </c>
      <c r="B536" s="3" t="s">
        <v>2366</v>
      </c>
      <c r="C536" s="3" t="s">
        <v>2367</v>
      </c>
      <c r="D536" s="3" t="s">
        <v>19</v>
      </c>
      <c r="E536" s="3" t="s">
        <v>2368</v>
      </c>
      <c r="F536" s="4">
        <v>44775</v>
      </c>
      <c r="G536" s="8"/>
      <c r="H536" s="5">
        <v>2922.57</v>
      </c>
      <c r="I536" s="3" t="s">
        <v>22</v>
      </c>
      <c r="J536" s="4">
        <v>44778</v>
      </c>
      <c r="K536" s="4">
        <v>44838</v>
      </c>
      <c r="L536" s="23">
        <f t="shared" si="51"/>
        <v>0</v>
      </c>
      <c r="M536" s="23">
        <f t="shared" si="48"/>
        <v>60</v>
      </c>
      <c r="N536" s="44">
        <v>2656.88</v>
      </c>
      <c r="O536" s="26">
        <f t="shared" si="49"/>
        <v>0</v>
      </c>
      <c r="P536" s="26">
        <f t="shared" si="50"/>
        <v>159412.80000000002</v>
      </c>
      <c r="Q536" s="3" t="s">
        <v>23</v>
      </c>
      <c r="R536" s="4">
        <v>44838</v>
      </c>
      <c r="S536" s="3" t="s">
        <v>2369</v>
      </c>
      <c r="T536" s="6" t="s">
        <v>44</v>
      </c>
    </row>
    <row r="537" spans="1:20" ht="33.75" x14ac:dyDescent="0.25">
      <c r="A537" s="3" t="s">
        <v>2370</v>
      </c>
      <c r="B537" s="3" t="s">
        <v>2371</v>
      </c>
      <c r="C537" s="3" t="s">
        <v>2372</v>
      </c>
      <c r="D537" s="3" t="s">
        <v>19</v>
      </c>
      <c r="E537" s="3" t="s">
        <v>2373</v>
      </c>
      <c r="F537" s="4">
        <v>44771</v>
      </c>
      <c r="G537" s="8"/>
      <c r="H537" s="5">
        <v>201.61</v>
      </c>
      <c r="I537" s="3" t="s">
        <v>22</v>
      </c>
      <c r="J537" s="4">
        <v>44778</v>
      </c>
      <c r="K537" s="4">
        <v>44838</v>
      </c>
      <c r="L537" s="23">
        <f t="shared" si="51"/>
        <v>7</v>
      </c>
      <c r="M537" s="23">
        <f t="shared" si="48"/>
        <v>67</v>
      </c>
      <c r="N537" s="44">
        <v>165.25</v>
      </c>
      <c r="O537" s="26">
        <f t="shared" si="49"/>
        <v>1156.75</v>
      </c>
      <c r="P537" s="26">
        <f t="shared" si="50"/>
        <v>11071.75</v>
      </c>
      <c r="Q537" s="3" t="s">
        <v>23</v>
      </c>
      <c r="R537" s="4">
        <v>44845</v>
      </c>
      <c r="S537" s="3" t="s">
        <v>2374</v>
      </c>
      <c r="T537" s="6" t="s">
        <v>44</v>
      </c>
    </row>
    <row r="538" spans="1:20" ht="33.75" x14ac:dyDescent="0.25">
      <c r="A538" s="3" t="s">
        <v>2375</v>
      </c>
      <c r="B538" s="3" t="s">
        <v>1329</v>
      </c>
      <c r="C538" s="3" t="s">
        <v>1330</v>
      </c>
      <c r="D538" s="3" t="s">
        <v>19</v>
      </c>
      <c r="E538" s="3" t="s">
        <v>2376</v>
      </c>
      <c r="F538" s="4">
        <v>44777</v>
      </c>
      <c r="G538" s="8"/>
      <c r="H538" s="5">
        <v>475.8</v>
      </c>
      <c r="I538" s="3" t="s">
        <v>22</v>
      </c>
      <c r="J538" s="4">
        <v>44778</v>
      </c>
      <c r="K538" s="4">
        <v>44838</v>
      </c>
      <c r="L538" s="23">
        <f t="shared" si="51"/>
        <v>2</v>
      </c>
      <c r="M538" s="23">
        <f t="shared" si="48"/>
        <v>62</v>
      </c>
      <c r="N538" s="44">
        <v>390</v>
      </c>
      <c r="O538" s="26">
        <f t="shared" si="49"/>
        <v>780</v>
      </c>
      <c r="P538" s="26">
        <f t="shared" si="50"/>
        <v>24180</v>
      </c>
      <c r="Q538" s="3" t="s">
        <v>23</v>
      </c>
      <c r="R538" s="4">
        <v>44840</v>
      </c>
      <c r="S538" s="3" t="s">
        <v>1333</v>
      </c>
      <c r="T538" s="6" t="s">
        <v>44</v>
      </c>
    </row>
    <row r="539" spans="1:20" ht="33.75" x14ac:dyDescent="0.25">
      <c r="A539" s="3" t="s">
        <v>2377</v>
      </c>
      <c r="B539" s="3" t="s">
        <v>2378</v>
      </c>
      <c r="C539" s="3" t="s">
        <v>2379</v>
      </c>
      <c r="D539" s="3" t="s">
        <v>19</v>
      </c>
      <c r="E539" s="3" t="s">
        <v>2380</v>
      </c>
      <c r="F539" s="4">
        <v>44776</v>
      </c>
      <c r="G539" s="8"/>
      <c r="H539" s="7">
        <v>122</v>
      </c>
      <c r="I539" s="3" t="s">
        <v>22</v>
      </c>
      <c r="J539" s="4">
        <v>44778</v>
      </c>
      <c r="K539" s="4">
        <v>44838</v>
      </c>
      <c r="L539" s="23">
        <f t="shared" si="51"/>
        <v>0</v>
      </c>
      <c r="M539" s="23">
        <f t="shared" si="48"/>
        <v>60</v>
      </c>
      <c r="N539" s="44">
        <v>100</v>
      </c>
      <c r="O539" s="26">
        <f t="shared" si="49"/>
        <v>0</v>
      </c>
      <c r="P539" s="26">
        <f t="shared" si="50"/>
        <v>6000</v>
      </c>
      <c r="Q539" s="3" t="s">
        <v>23</v>
      </c>
      <c r="R539" s="4">
        <v>44838</v>
      </c>
      <c r="S539" s="3" t="s">
        <v>2381</v>
      </c>
      <c r="T539" s="6" t="s">
        <v>44</v>
      </c>
    </row>
    <row r="540" spans="1:20" ht="33.75" x14ac:dyDescent="0.25">
      <c r="A540" s="3" t="s">
        <v>2382</v>
      </c>
      <c r="B540" s="3" t="s">
        <v>2383</v>
      </c>
      <c r="C540" s="3" t="s">
        <v>2384</v>
      </c>
      <c r="D540" s="3" t="s">
        <v>19</v>
      </c>
      <c r="E540" s="3" t="s">
        <v>2385</v>
      </c>
      <c r="F540" s="4">
        <v>44777</v>
      </c>
      <c r="G540" s="8"/>
      <c r="H540" s="5">
        <v>859.11</v>
      </c>
      <c r="I540" s="3" t="s">
        <v>22</v>
      </c>
      <c r="J540" s="4">
        <v>44778</v>
      </c>
      <c r="K540" s="4">
        <v>44838</v>
      </c>
      <c r="L540" s="23">
        <f t="shared" si="51"/>
        <v>8</v>
      </c>
      <c r="M540" s="23">
        <f t="shared" si="48"/>
        <v>68</v>
      </c>
      <c r="N540" s="44">
        <v>826.07</v>
      </c>
      <c r="O540" s="26">
        <f t="shared" si="49"/>
        <v>6608.56</v>
      </c>
      <c r="P540" s="26">
        <f t="shared" si="50"/>
        <v>56172.76</v>
      </c>
      <c r="Q540" s="3" t="s">
        <v>23</v>
      </c>
      <c r="R540" s="4">
        <v>44846</v>
      </c>
      <c r="S540" s="3" t="s">
        <v>2386</v>
      </c>
      <c r="T540" s="6" t="s">
        <v>44</v>
      </c>
    </row>
    <row r="541" spans="1:20" ht="33.75" x14ac:dyDescent="0.25">
      <c r="A541" s="3" t="s">
        <v>2387</v>
      </c>
      <c r="B541" s="3" t="s">
        <v>2383</v>
      </c>
      <c r="C541" s="3" t="s">
        <v>2384</v>
      </c>
      <c r="D541" s="3" t="s">
        <v>19</v>
      </c>
      <c r="E541" s="3" t="s">
        <v>2388</v>
      </c>
      <c r="F541" s="4">
        <v>44777</v>
      </c>
      <c r="G541" s="8"/>
      <c r="H541" s="5">
        <v>1145.48</v>
      </c>
      <c r="I541" s="3" t="s">
        <v>22</v>
      </c>
      <c r="J541" s="4">
        <v>44778</v>
      </c>
      <c r="K541" s="4">
        <v>44838</v>
      </c>
      <c r="L541" s="23">
        <f t="shared" si="51"/>
        <v>8</v>
      </c>
      <c r="M541" s="23">
        <f t="shared" si="48"/>
        <v>68</v>
      </c>
      <c r="N541" s="44">
        <v>1101.42</v>
      </c>
      <c r="O541" s="26">
        <f t="shared" si="49"/>
        <v>8811.36</v>
      </c>
      <c r="P541" s="26">
        <f t="shared" si="50"/>
        <v>74896.56</v>
      </c>
      <c r="Q541" s="3" t="s">
        <v>23</v>
      </c>
      <c r="R541" s="4">
        <v>44846</v>
      </c>
      <c r="S541" s="3" t="s">
        <v>2386</v>
      </c>
      <c r="T541" s="6" t="s">
        <v>44</v>
      </c>
    </row>
    <row r="542" spans="1:20" ht="33.75" x14ac:dyDescent="0.25">
      <c r="A542" s="3" t="s">
        <v>2399</v>
      </c>
      <c r="B542" s="3" t="s">
        <v>1485</v>
      </c>
      <c r="C542" s="3" t="s">
        <v>1486</v>
      </c>
      <c r="D542" s="3" t="s">
        <v>19</v>
      </c>
      <c r="E542" s="3" t="s">
        <v>2400</v>
      </c>
      <c r="F542" s="4">
        <v>44776</v>
      </c>
      <c r="G542" s="8"/>
      <c r="H542" s="5">
        <v>25.34</v>
      </c>
      <c r="I542" s="3" t="s">
        <v>22</v>
      </c>
      <c r="J542" s="4">
        <v>44781</v>
      </c>
      <c r="K542" s="4">
        <v>44841</v>
      </c>
      <c r="L542" s="23">
        <f t="shared" si="51"/>
        <v>-3</v>
      </c>
      <c r="M542" s="23">
        <f t="shared" si="48"/>
        <v>57</v>
      </c>
      <c r="N542" s="44">
        <v>23.04</v>
      </c>
      <c r="O542" s="26">
        <f t="shared" si="49"/>
        <v>-69.12</v>
      </c>
      <c r="P542" s="26">
        <f t="shared" si="50"/>
        <v>1313.28</v>
      </c>
      <c r="Q542" s="3" t="s">
        <v>23</v>
      </c>
      <c r="R542" s="4">
        <v>44838</v>
      </c>
      <c r="S542" s="3" t="s">
        <v>1535</v>
      </c>
      <c r="T542" s="6" t="s">
        <v>44</v>
      </c>
    </row>
    <row r="543" spans="1:20" ht="33.75" x14ac:dyDescent="0.25">
      <c r="A543" s="3" t="s">
        <v>2401</v>
      </c>
      <c r="B543" s="3" t="s">
        <v>1557</v>
      </c>
      <c r="C543" s="3" t="s">
        <v>1558</v>
      </c>
      <c r="D543" s="3" t="s">
        <v>19</v>
      </c>
      <c r="E543" s="3" t="s">
        <v>2402</v>
      </c>
      <c r="F543" s="4">
        <v>44777</v>
      </c>
      <c r="G543" s="8"/>
      <c r="H543" s="5">
        <v>52.7</v>
      </c>
      <c r="I543" s="3" t="s">
        <v>22</v>
      </c>
      <c r="J543" s="4">
        <v>44781</v>
      </c>
      <c r="K543" s="4">
        <v>44841</v>
      </c>
      <c r="L543" s="23">
        <f t="shared" si="51"/>
        <v>-1</v>
      </c>
      <c r="M543" s="23">
        <f t="shared" si="48"/>
        <v>59</v>
      </c>
      <c r="N543" s="44">
        <v>43.2</v>
      </c>
      <c r="O543" s="26">
        <f t="shared" si="49"/>
        <v>-43.2</v>
      </c>
      <c r="P543" s="26">
        <f t="shared" si="50"/>
        <v>2548.8000000000002</v>
      </c>
      <c r="Q543" s="3" t="s">
        <v>23</v>
      </c>
      <c r="R543" s="4">
        <v>44840</v>
      </c>
      <c r="S543" s="3" t="s">
        <v>1560</v>
      </c>
      <c r="T543" s="6" t="s">
        <v>44</v>
      </c>
    </row>
    <row r="544" spans="1:20" ht="33.75" x14ac:dyDescent="0.25">
      <c r="A544" s="3" t="s">
        <v>2403</v>
      </c>
      <c r="B544" s="3" t="s">
        <v>1557</v>
      </c>
      <c r="C544" s="3" t="s">
        <v>1558</v>
      </c>
      <c r="D544" s="3" t="s">
        <v>19</v>
      </c>
      <c r="E544" s="3" t="s">
        <v>2404</v>
      </c>
      <c r="F544" s="4">
        <v>44777</v>
      </c>
      <c r="G544" s="8"/>
      <c r="H544" s="5">
        <v>52.7</v>
      </c>
      <c r="I544" s="3" t="s">
        <v>22</v>
      </c>
      <c r="J544" s="4">
        <v>44781</v>
      </c>
      <c r="K544" s="4">
        <v>44841</v>
      </c>
      <c r="L544" s="23">
        <f t="shared" si="51"/>
        <v>5</v>
      </c>
      <c r="M544" s="23">
        <f t="shared" si="48"/>
        <v>65</v>
      </c>
      <c r="N544" s="44">
        <v>43.2</v>
      </c>
      <c r="O544" s="26">
        <f t="shared" si="49"/>
        <v>216</v>
      </c>
      <c r="P544" s="26">
        <f t="shared" si="50"/>
        <v>2808</v>
      </c>
      <c r="Q544" s="3" t="s">
        <v>23</v>
      </c>
      <c r="R544" s="4">
        <v>44846</v>
      </c>
      <c r="S544" s="3" t="s">
        <v>1734</v>
      </c>
      <c r="T544" s="6" t="s">
        <v>44</v>
      </c>
    </row>
    <row r="545" spans="1:20" ht="33.75" x14ac:dyDescent="0.25">
      <c r="A545" s="3" t="s">
        <v>2405</v>
      </c>
      <c r="B545" s="3" t="s">
        <v>53</v>
      </c>
      <c r="C545" s="3" t="s">
        <v>54</v>
      </c>
      <c r="D545" s="3" t="s">
        <v>19</v>
      </c>
      <c r="E545" s="3" t="s">
        <v>2406</v>
      </c>
      <c r="F545" s="4">
        <v>44777</v>
      </c>
      <c r="G545" s="8"/>
      <c r="H545" s="5">
        <v>806.96</v>
      </c>
      <c r="I545" s="3" t="s">
        <v>22</v>
      </c>
      <c r="J545" s="4">
        <v>44781</v>
      </c>
      <c r="K545" s="4">
        <v>44841</v>
      </c>
      <c r="L545" s="23">
        <f t="shared" si="51"/>
        <v>-1</v>
      </c>
      <c r="M545" s="23">
        <f t="shared" si="48"/>
        <v>59</v>
      </c>
      <c r="N545" s="44">
        <v>661.44</v>
      </c>
      <c r="O545" s="26">
        <f t="shared" si="49"/>
        <v>-661.44</v>
      </c>
      <c r="P545" s="26">
        <f t="shared" si="50"/>
        <v>39024.960000000006</v>
      </c>
      <c r="Q545" s="3" t="s">
        <v>23</v>
      </c>
      <c r="R545" s="4">
        <v>44840</v>
      </c>
      <c r="S545" s="3" t="s">
        <v>1501</v>
      </c>
      <c r="T545" s="6" t="s">
        <v>44</v>
      </c>
    </row>
    <row r="546" spans="1:20" ht="33.75" x14ac:dyDescent="0.25">
      <c r="A546" s="3" t="s">
        <v>2407</v>
      </c>
      <c r="B546" s="3" t="s">
        <v>1490</v>
      </c>
      <c r="C546" s="3" t="s">
        <v>1491</v>
      </c>
      <c r="D546" s="3" t="s">
        <v>19</v>
      </c>
      <c r="E546" s="3" t="s">
        <v>2408</v>
      </c>
      <c r="F546" s="4">
        <v>44777</v>
      </c>
      <c r="G546" s="3" t="s">
        <v>2409</v>
      </c>
      <c r="H546" s="5">
        <v>224.18</v>
      </c>
      <c r="I546" s="3" t="s">
        <v>22</v>
      </c>
      <c r="J546" s="4">
        <v>44781</v>
      </c>
      <c r="K546" s="4">
        <v>44841</v>
      </c>
      <c r="L546" s="23">
        <f t="shared" si="51"/>
        <v>0</v>
      </c>
      <c r="M546" s="23">
        <f t="shared" si="48"/>
        <v>60</v>
      </c>
      <c r="N546" s="44">
        <v>213.5</v>
      </c>
      <c r="O546" s="26">
        <f t="shared" si="49"/>
        <v>0</v>
      </c>
      <c r="P546" s="26">
        <f t="shared" si="50"/>
        <v>12810</v>
      </c>
      <c r="Q546" s="3" t="s">
        <v>23</v>
      </c>
      <c r="R546" s="4">
        <v>44841</v>
      </c>
      <c r="S546" s="3" t="s">
        <v>1493</v>
      </c>
      <c r="T546" s="6" t="s">
        <v>44</v>
      </c>
    </row>
    <row r="547" spans="1:20" ht="33.75" x14ac:dyDescent="0.25">
      <c r="A547" s="3" t="s">
        <v>2410</v>
      </c>
      <c r="B547" s="3" t="s">
        <v>2411</v>
      </c>
      <c r="C547" s="3" t="s">
        <v>2412</v>
      </c>
      <c r="D547" s="3" t="s">
        <v>19</v>
      </c>
      <c r="E547" s="3" t="s">
        <v>2413</v>
      </c>
      <c r="F547" s="4">
        <v>44773</v>
      </c>
      <c r="G547" s="8"/>
      <c r="H547" s="5">
        <v>5779.03</v>
      </c>
      <c r="I547" s="3" t="s">
        <v>22</v>
      </c>
      <c r="J547" s="4">
        <v>44781</v>
      </c>
      <c r="K547" s="4">
        <v>44841</v>
      </c>
      <c r="L547" s="23">
        <f t="shared" si="51"/>
        <v>0</v>
      </c>
      <c r="M547" s="23">
        <f t="shared" si="48"/>
        <v>60</v>
      </c>
      <c r="N547" s="44">
        <v>5556.76</v>
      </c>
      <c r="O547" s="26">
        <f t="shared" si="49"/>
        <v>0</v>
      </c>
      <c r="P547" s="26">
        <f t="shared" si="50"/>
        <v>333405.60000000003</v>
      </c>
      <c r="Q547" s="3" t="s">
        <v>23</v>
      </c>
      <c r="R547" s="4">
        <v>44841</v>
      </c>
      <c r="S547" s="3" t="s">
        <v>2414</v>
      </c>
      <c r="T547" s="6" t="s">
        <v>44</v>
      </c>
    </row>
    <row r="548" spans="1:20" ht="33.75" x14ac:dyDescent="0.25">
      <c r="A548" s="3" t="s">
        <v>2415</v>
      </c>
      <c r="B548" s="3" t="s">
        <v>2411</v>
      </c>
      <c r="C548" s="3" t="s">
        <v>2412</v>
      </c>
      <c r="D548" s="3" t="s">
        <v>19</v>
      </c>
      <c r="E548" s="3" t="s">
        <v>2416</v>
      </c>
      <c r="F548" s="4">
        <v>44773</v>
      </c>
      <c r="G548" s="8"/>
      <c r="H548" s="5">
        <v>187.2</v>
      </c>
      <c r="I548" s="3" t="s">
        <v>22</v>
      </c>
      <c r="J548" s="4">
        <v>44781</v>
      </c>
      <c r="K548" s="4">
        <v>44841</v>
      </c>
      <c r="L548" s="23">
        <f t="shared" si="51"/>
        <v>0</v>
      </c>
      <c r="M548" s="23">
        <f t="shared" si="48"/>
        <v>60</v>
      </c>
      <c r="N548" s="44">
        <v>180</v>
      </c>
      <c r="O548" s="26">
        <f t="shared" si="49"/>
        <v>0</v>
      </c>
      <c r="P548" s="26">
        <f t="shared" si="50"/>
        <v>10800</v>
      </c>
      <c r="Q548" s="3" t="s">
        <v>23</v>
      </c>
      <c r="R548" s="4">
        <v>44841</v>
      </c>
      <c r="S548" s="3" t="s">
        <v>2414</v>
      </c>
      <c r="T548" s="6" t="s">
        <v>44</v>
      </c>
    </row>
    <row r="549" spans="1:20" ht="33.75" x14ac:dyDescent="0.25">
      <c r="A549" s="3" t="s">
        <v>2417</v>
      </c>
      <c r="B549" s="3" t="s">
        <v>2411</v>
      </c>
      <c r="C549" s="3" t="s">
        <v>2412</v>
      </c>
      <c r="D549" s="3" t="s">
        <v>19</v>
      </c>
      <c r="E549" s="3" t="s">
        <v>2418</v>
      </c>
      <c r="F549" s="4">
        <v>44773</v>
      </c>
      <c r="G549" s="8"/>
      <c r="H549" s="5">
        <v>1575.18</v>
      </c>
      <c r="I549" s="3" t="s">
        <v>22</v>
      </c>
      <c r="J549" s="4">
        <v>44781</v>
      </c>
      <c r="K549" s="4">
        <v>44841</v>
      </c>
      <c r="L549" s="23">
        <f t="shared" si="51"/>
        <v>0</v>
      </c>
      <c r="M549" s="23">
        <f t="shared" si="48"/>
        <v>60</v>
      </c>
      <c r="N549" s="44">
        <v>1514.6</v>
      </c>
      <c r="O549" s="26">
        <f t="shared" si="49"/>
        <v>0</v>
      </c>
      <c r="P549" s="26">
        <f t="shared" si="50"/>
        <v>90876</v>
      </c>
      <c r="Q549" s="3" t="s">
        <v>23</v>
      </c>
      <c r="R549" s="4">
        <v>44841</v>
      </c>
      <c r="S549" s="3" t="s">
        <v>2414</v>
      </c>
      <c r="T549" s="6" t="s">
        <v>44</v>
      </c>
    </row>
    <row r="550" spans="1:20" ht="33.75" x14ac:dyDescent="0.25">
      <c r="A550" s="3" t="s">
        <v>2419</v>
      </c>
      <c r="B550" s="3" t="s">
        <v>2411</v>
      </c>
      <c r="C550" s="3" t="s">
        <v>2412</v>
      </c>
      <c r="D550" s="3" t="s">
        <v>19</v>
      </c>
      <c r="E550" s="3" t="s">
        <v>2420</v>
      </c>
      <c r="F550" s="4">
        <v>44773</v>
      </c>
      <c r="G550" s="8"/>
      <c r="H550" s="5">
        <v>388.98</v>
      </c>
      <c r="I550" s="3" t="s">
        <v>22</v>
      </c>
      <c r="J550" s="4">
        <v>44781</v>
      </c>
      <c r="K550" s="4">
        <v>44841</v>
      </c>
      <c r="L550" s="23">
        <f t="shared" si="51"/>
        <v>0</v>
      </c>
      <c r="M550" s="23">
        <f t="shared" si="48"/>
        <v>60</v>
      </c>
      <c r="N550" s="44">
        <v>374.02</v>
      </c>
      <c r="O550" s="26">
        <f t="shared" si="49"/>
        <v>0</v>
      </c>
      <c r="P550" s="26">
        <f t="shared" si="50"/>
        <v>22441.199999999997</v>
      </c>
      <c r="Q550" s="3" t="s">
        <v>23</v>
      </c>
      <c r="R550" s="4">
        <v>44841</v>
      </c>
      <c r="S550" s="3" t="s">
        <v>2414</v>
      </c>
      <c r="T550" s="6" t="s">
        <v>44</v>
      </c>
    </row>
    <row r="551" spans="1:20" ht="33.75" x14ac:dyDescent="0.25">
      <c r="A551" s="3" t="s">
        <v>2421</v>
      </c>
      <c r="B551" s="3" t="s">
        <v>1656</v>
      </c>
      <c r="C551" s="3" t="s">
        <v>1657</v>
      </c>
      <c r="D551" s="3" t="s">
        <v>19</v>
      </c>
      <c r="E551" s="3" t="s">
        <v>2422</v>
      </c>
      <c r="F551" s="4">
        <v>44777</v>
      </c>
      <c r="G551" s="8"/>
      <c r="H551" s="5">
        <v>6043.39</v>
      </c>
      <c r="I551" s="3" t="s">
        <v>22</v>
      </c>
      <c r="J551" s="4">
        <v>44781</v>
      </c>
      <c r="K551" s="4">
        <v>44841</v>
      </c>
      <c r="L551" s="23">
        <f t="shared" si="51"/>
        <v>-3</v>
      </c>
      <c r="M551" s="23">
        <f t="shared" si="48"/>
        <v>57</v>
      </c>
      <c r="N551" s="44">
        <v>5493.99</v>
      </c>
      <c r="O551" s="26">
        <f t="shared" si="49"/>
        <v>-16481.97</v>
      </c>
      <c r="P551" s="26">
        <f t="shared" si="50"/>
        <v>313157.43</v>
      </c>
      <c r="Q551" s="3" t="s">
        <v>23</v>
      </c>
      <c r="R551" s="4">
        <v>44838</v>
      </c>
      <c r="S551" s="3" t="s">
        <v>1659</v>
      </c>
      <c r="T551" s="6" t="s">
        <v>44</v>
      </c>
    </row>
    <row r="552" spans="1:20" ht="33.75" x14ac:dyDescent="0.25">
      <c r="A552" s="3" t="s">
        <v>2423</v>
      </c>
      <c r="B552" s="3" t="s">
        <v>2424</v>
      </c>
      <c r="C552" s="3" t="s">
        <v>2425</v>
      </c>
      <c r="D552" s="3" t="s">
        <v>19</v>
      </c>
      <c r="E552" s="3" t="s">
        <v>2426</v>
      </c>
      <c r="F552" s="4">
        <v>44777</v>
      </c>
      <c r="G552" s="8"/>
      <c r="H552" s="5">
        <v>1705.45</v>
      </c>
      <c r="I552" s="3" t="s">
        <v>22</v>
      </c>
      <c r="J552" s="4">
        <v>44781</v>
      </c>
      <c r="K552" s="4">
        <v>44841</v>
      </c>
      <c r="L552" s="23">
        <f t="shared" si="51"/>
        <v>-3</v>
      </c>
      <c r="M552" s="23">
        <f t="shared" si="48"/>
        <v>57</v>
      </c>
      <c r="N552" s="44">
        <v>1550.41</v>
      </c>
      <c r="O552" s="26">
        <f t="shared" si="49"/>
        <v>-4651.2300000000005</v>
      </c>
      <c r="P552" s="26">
        <f t="shared" si="50"/>
        <v>88373.37000000001</v>
      </c>
      <c r="Q552" s="3" t="s">
        <v>23</v>
      </c>
      <c r="R552" s="4">
        <v>44838</v>
      </c>
      <c r="S552" s="3" t="s">
        <v>2427</v>
      </c>
      <c r="T552" s="6" t="s">
        <v>44</v>
      </c>
    </row>
    <row r="553" spans="1:20" ht="33.75" x14ac:dyDescent="0.25">
      <c r="A553" s="3" t="s">
        <v>2428</v>
      </c>
      <c r="B553" s="3" t="s">
        <v>1108</v>
      </c>
      <c r="C553" s="3" t="s">
        <v>1109</v>
      </c>
      <c r="D553" s="3" t="s">
        <v>19</v>
      </c>
      <c r="E553" s="3" t="s">
        <v>2429</v>
      </c>
      <c r="F553" s="4">
        <v>44775</v>
      </c>
      <c r="G553" s="8"/>
      <c r="H553" s="5">
        <v>36.54</v>
      </c>
      <c r="I553" s="3" t="s">
        <v>22</v>
      </c>
      <c r="J553" s="4">
        <v>44781</v>
      </c>
      <c r="K553" s="4">
        <v>44841</v>
      </c>
      <c r="L553" s="23">
        <f t="shared" si="51"/>
        <v>4</v>
      </c>
      <c r="M553" s="23">
        <f t="shared" si="48"/>
        <v>64</v>
      </c>
      <c r="N553" s="44">
        <v>29.95</v>
      </c>
      <c r="O553" s="26">
        <f t="shared" si="49"/>
        <v>119.8</v>
      </c>
      <c r="P553" s="26">
        <f t="shared" si="50"/>
        <v>1916.8</v>
      </c>
      <c r="Q553" s="3" t="s">
        <v>23</v>
      </c>
      <c r="R553" s="4">
        <v>44845</v>
      </c>
      <c r="S553" s="3" t="s">
        <v>2430</v>
      </c>
      <c r="T553" s="6" t="s">
        <v>44</v>
      </c>
    </row>
    <row r="554" spans="1:20" ht="33.75" x14ac:dyDescent="0.25">
      <c r="A554" s="3" t="s">
        <v>2431</v>
      </c>
      <c r="B554" s="3" t="s">
        <v>2432</v>
      </c>
      <c r="C554" s="3" t="s">
        <v>2433</v>
      </c>
      <c r="D554" s="3" t="s">
        <v>19</v>
      </c>
      <c r="E554" s="3" t="s">
        <v>2434</v>
      </c>
      <c r="F554" s="4">
        <v>44777</v>
      </c>
      <c r="G554" s="8"/>
      <c r="H554" s="5">
        <v>501.42</v>
      </c>
      <c r="I554" s="3" t="s">
        <v>22</v>
      </c>
      <c r="J554" s="4">
        <v>44781</v>
      </c>
      <c r="K554" s="4">
        <v>44841</v>
      </c>
      <c r="L554" s="23">
        <f t="shared" si="51"/>
        <v>5</v>
      </c>
      <c r="M554" s="23">
        <f t="shared" si="48"/>
        <v>65</v>
      </c>
      <c r="N554" s="44">
        <v>411</v>
      </c>
      <c r="O554" s="26">
        <f t="shared" si="49"/>
        <v>2055</v>
      </c>
      <c r="P554" s="26">
        <f t="shared" si="50"/>
        <v>26715</v>
      </c>
      <c r="Q554" s="3" t="s">
        <v>23</v>
      </c>
      <c r="R554" s="4">
        <v>44846</v>
      </c>
      <c r="S554" s="3" t="s">
        <v>2435</v>
      </c>
      <c r="T554" s="6" t="s">
        <v>44</v>
      </c>
    </row>
    <row r="555" spans="1:20" ht="33.75" x14ac:dyDescent="0.25">
      <c r="A555" s="3" t="s">
        <v>2436</v>
      </c>
      <c r="B555" s="3" t="s">
        <v>2004</v>
      </c>
      <c r="C555" s="3" t="s">
        <v>2005</v>
      </c>
      <c r="D555" s="3" t="s">
        <v>19</v>
      </c>
      <c r="E555" s="3" t="s">
        <v>2437</v>
      </c>
      <c r="F555" s="4">
        <v>44777</v>
      </c>
      <c r="G555" s="8"/>
      <c r="H555" s="5">
        <v>5.01</v>
      </c>
      <c r="I555" s="3" t="s">
        <v>22</v>
      </c>
      <c r="J555" s="4">
        <v>44781</v>
      </c>
      <c r="K555" s="4">
        <v>44841</v>
      </c>
      <c r="L555" s="23">
        <f t="shared" si="51"/>
        <v>-3</v>
      </c>
      <c r="M555" s="23">
        <f t="shared" si="48"/>
        <v>57</v>
      </c>
      <c r="N555" s="44">
        <v>4.55</v>
      </c>
      <c r="O555" s="26">
        <f t="shared" si="49"/>
        <v>-13.649999999999999</v>
      </c>
      <c r="P555" s="26">
        <f t="shared" si="50"/>
        <v>259.34999999999997</v>
      </c>
      <c r="Q555" s="3" t="s">
        <v>23</v>
      </c>
      <c r="R555" s="4">
        <v>44838</v>
      </c>
      <c r="S555" s="3" t="s">
        <v>2007</v>
      </c>
      <c r="T555" s="6" t="s">
        <v>44</v>
      </c>
    </row>
    <row r="556" spans="1:20" ht="33.75" x14ac:dyDescent="0.25">
      <c r="A556" s="3" t="s">
        <v>2438</v>
      </c>
      <c r="B556" s="3" t="s">
        <v>2439</v>
      </c>
      <c r="C556" s="3" t="s">
        <v>2440</v>
      </c>
      <c r="D556" s="3" t="s">
        <v>19</v>
      </c>
      <c r="E556" s="3" t="s">
        <v>2441</v>
      </c>
      <c r="F556" s="4">
        <v>44771</v>
      </c>
      <c r="G556" s="8"/>
      <c r="H556" s="5">
        <v>590.28</v>
      </c>
      <c r="I556" s="3" t="s">
        <v>22</v>
      </c>
      <c r="J556" s="4">
        <v>44781</v>
      </c>
      <c r="K556" s="4">
        <v>44841</v>
      </c>
      <c r="L556" s="23">
        <f t="shared" si="51"/>
        <v>5</v>
      </c>
      <c r="M556" s="23">
        <f t="shared" si="48"/>
        <v>65</v>
      </c>
      <c r="N556" s="44">
        <v>483.84</v>
      </c>
      <c r="O556" s="26">
        <f t="shared" si="49"/>
        <v>2419.1999999999998</v>
      </c>
      <c r="P556" s="26">
        <f t="shared" si="50"/>
        <v>31449.599999999999</v>
      </c>
      <c r="Q556" s="3" t="s">
        <v>23</v>
      </c>
      <c r="R556" s="4">
        <v>44846</v>
      </c>
      <c r="S556" s="3" t="s">
        <v>2442</v>
      </c>
      <c r="T556" s="6" t="s">
        <v>44</v>
      </c>
    </row>
    <row r="557" spans="1:20" ht="33.75" x14ac:dyDescent="0.25">
      <c r="A557" s="3" t="s">
        <v>2443</v>
      </c>
      <c r="B557" s="3" t="s">
        <v>2411</v>
      </c>
      <c r="C557" s="3" t="s">
        <v>2412</v>
      </c>
      <c r="D557" s="3" t="s">
        <v>19</v>
      </c>
      <c r="E557" s="3" t="s">
        <v>2444</v>
      </c>
      <c r="F557" s="4">
        <v>44773</v>
      </c>
      <c r="G557" s="8"/>
      <c r="H557" s="5">
        <v>757.48</v>
      </c>
      <c r="I557" s="3" t="s">
        <v>22</v>
      </c>
      <c r="J557" s="4">
        <v>44781</v>
      </c>
      <c r="K557" s="4">
        <v>44841</v>
      </c>
      <c r="L557" s="23">
        <f t="shared" si="51"/>
        <v>0</v>
      </c>
      <c r="M557" s="23">
        <f t="shared" si="48"/>
        <v>60</v>
      </c>
      <c r="N557" s="44">
        <v>723.85</v>
      </c>
      <c r="O557" s="26">
        <f t="shared" si="49"/>
        <v>0</v>
      </c>
      <c r="P557" s="26">
        <f t="shared" si="50"/>
        <v>43431</v>
      </c>
      <c r="Q557" s="3" t="s">
        <v>23</v>
      </c>
      <c r="R557" s="4">
        <v>44841</v>
      </c>
      <c r="S557" s="3" t="s">
        <v>2414</v>
      </c>
      <c r="T557" s="6" t="s">
        <v>44</v>
      </c>
    </row>
    <row r="558" spans="1:20" ht="33.75" x14ac:dyDescent="0.25">
      <c r="A558" s="3" t="s">
        <v>2445</v>
      </c>
      <c r="B558" s="3" t="s">
        <v>2011</v>
      </c>
      <c r="C558" s="3" t="s">
        <v>2012</v>
      </c>
      <c r="D558" s="3" t="s">
        <v>19</v>
      </c>
      <c r="E558" s="3" t="s">
        <v>2446</v>
      </c>
      <c r="F558" s="4">
        <v>44777</v>
      </c>
      <c r="G558" s="8"/>
      <c r="H558" s="5">
        <v>2753.78</v>
      </c>
      <c r="I558" s="3" t="s">
        <v>22</v>
      </c>
      <c r="J558" s="4">
        <v>44781</v>
      </c>
      <c r="K558" s="4">
        <v>44841</v>
      </c>
      <c r="L558" s="23">
        <f t="shared" si="51"/>
        <v>14</v>
      </c>
      <c r="M558" s="23">
        <f t="shared" si="48"/>
        <v>74</v>
      </c>
      <c r="N558" s="44">
        <v>2257.1999999999998</v>
      </c>
      <c r="O558" s="26">
        <f t="shared" si="49"/>
        <v>31600.799999999996</v>
      </c>
      <c r="P558" s="26">
        <f t="shared" si="50"/>
        <v>167032.79999999999</v>
      </c>
      <c r="Q558" s="3" t="s">
        <v>23</v>
      </c>
      <c r="R558" s="4">
        <v>44855</v>
      </c>
      <c r="S558" s="3" t="s">
        <v>2447</v>
      </c>
      <c r="T558" s="6" t="s">
        <v>44</v>
      </c>
    </row>
    <row r="559" spans="1:20" ht="33.75" x14ac:dyDescent="0.25">
      <c r="A559" s="3" t="s">
        <v>2448</v>
      </c>
      <c r="B559" s="3" t="s">
        <v>2449</v>
      </c>
      <c r="C559" s="3" t="s">
        <v>2450</v>
      </c>
      <c r="D559" s="3" t="s">
        <v>19</v>
      </c>
      <c r="E559" s="3" t="s">
        <v>2451</v>
      </c>
      <c r="F559" s="4">
        <v>44778</v>
      </c>
      <c r="G559" s="3" t="s">
        <v>2452</v>
      </c>
      <c r="H559" s="5">
        <v>668.91</v>
      </c>
      <c r="I559" s="3" t="s">
        <v>22</v>
      </c>
      <c r="J559" s="4">
        <v>44781</v>
      </c>
      <c r="K559" s="4">
        <v>44841</v>
      </c>
      <c r="L559" s="23">
        <f t="shared" si="51"/>
        <v>-3</v>
      </c>
      <c r="M559" s="23">
        <f t="shared" si="48"/>
        <v>57</v>
      </c>
      <c r="N559" s="44">
        <v>608.1</v>
      </c>
      <c r="O559" s="26">
        <f t="shared" si="49"/>
        <v>-1824.3000000000002</v>
      </c>
      <c r="P559" s="26">
        <f t="shared" si="50"/>
        <v>34661.700000000004</v>
      </c>
      <c r="Q559" s="3" t="s">
        <v>23</v>
      </c>
      <c r="R559" s="4">
        <v>44838</v>
      </c>
      <c r="S559" s="3" t="s">
        <v>2453</v>
      </c>
      <c r="T559" s="6" t="s">
        <v>44</v>
      </c>
    </row>
    <row r="560" spans="1:20" ht="33.75" x14ac:dyDescent="0.25">
      <c r="A560" s="3" t="s">
        <v>2454</v>
      </c>
      <c r="B560" s="3" t="s">
        <v>1108</v>
      </c>
      <c r="C560" s="3" t="s">
        <v>1109</v>
      </c>
      <c r="D560" s="3" t="s">
        <v>19</v>
      </c>
      <c r="E560" s="3" t="s">
        <v>2455</v>
      </c>
      <c r="F560" s="4">
        <v>44776</v>
      </c>
      <c r="G560" s="8"/>
      <c r="H560" s="5">
        <v>342.58</v>
      </c>
      <c r="I560" s="3" t="s">
        <v>22</v>
      </c>
      <c r="J560" s="4">
        <v>44781</v>
      </c>
      <c r="K560" s="4">
        <v>44841</v>
      </c>
      <c r="L560" s="23">
        <f t="shared" si="51"/>
        <v>4</v>
      </c>
      <c r="M560" s="23">
        <f t="shared" si="48"/>
        <v>64</v>
      </c>
      <c r="N560" s="44">
        <v>280.8</v>
      </c>
      <c r="O560" s="26">
        <f t="shared" si="49"/>
        <v>1123.2</v>
      </c>
      <c r="P560" s="26">
        <f t="shared" si="50"/>
        <v>17971.2</v>
      </c>
      <c r="Q560" s="3" t="s">
        <v>23</v>
      </c>
      <c r="R560" s="4">
        <v>44845</v>
      </c>
      <c r="S560" s="3" t="s">
        <v>2430</v>
      </c>
      <c r="T560" s="6" t="s">
        <v>44</v>
      </c>
    </row>
    <row r="561" spans="1:20" ht="33.75" x14ac:dyDescent="0.25">
      <c r="A561" s="3" t="s">
        <v>2456</v>
      </c>
      <c r="B561" s="3" t="s">
        <v>1552</v>
      </c>
      <c r="C561" s="3" t="s">
        <v>1553</v>
      </c>
      <c r="D561" s="3" t="s">
        <v>19</v>
      </c>
      <c r="E561" s="3" t="s">
        <v>2457</v>
      </c>
      <c r="F561" s="4">
        <v>44777</v>
      </c>
      <c r="G561" s="8"/>
      <c r="H561" s="5">
        <v>987.8</v>
      </c>
      <c r="I561" s="3" t="s">
        <v>22</v>
      </c>
      <c r="J561" s="4">
        <v>44781</v>
      </c>
      <c r="K561" s="4">
        <v>44841</v>
      </c>
      <c r="L561" s="23">
        <f t="shared" si="51"/>
        <v>-3</v>
      </c>
      <c r="M561" s="23">
        <f t="shared" si="48"/>
        <v>57</v>
      </c>
      <c r="N561" s="44">
        <v>898</v>
      </c>
      <c r="O561" s="26">
        <f t="shared" si="49"/>
        <v>-2694</v>
      </c>
      <c r="P561" s="26">
        <f t="shared" si="50"/>
        <v>51186</v>
      </c>
      <c r="Q561" s="3" t="s">
        <v>23</v>
      </c>
      <c r="R561" s="4">
        <v>44838</v>
      </c>
      <c r="S561" s="3" t="s">
        <v>1555</v>
      </c>
      <c r="T561" s="6" t="s">
        <v>44</v>
      </c>
    </row>
    <row r="562" spans="1:20" ht="22.5" x14ac:dyDescent="0.25">
      <c r="A562" s="3" t="s">
        <v>2458</v>
      </c>
      <c r="B562" s="3" t="s">
        <v>1611</v>
      </c>
      <c r="C562" s="3" t="s">
        <v>1612</v>
      </c>
      <c r="D562" s="3" t="s">
        <v>19</v>
      </c>
      <c r="E562" s="3" t="s">
        <v>2459</v>
      </c>
      <c r="F562" s="4">
        <v>44777</v>
      </c>
      <c r="G562" s="8"/>
      <c r="H562" s="7">
        <v>627</v>
      </c>
      <c r="I562" s="3" t="s">
        <v>22</v>
      </c>
      <c r="J562" s="4">
        <v>44781</v>
      </c>
      <c r="K562" s="4">
        <v>44841</v>
      </c>
      <c r="L562" s="23">
        <f t="shared" si="51"/>
        <v>3</v>
      </c>
      <c r="M562" s="23">
        <f t="shared" si="48"/>
        <v>63</v>
      </c>
      <c r="N562" s="44">
        <v>570</v>
      </c>
      <c r="O562" s="26">
        <f t="shared" si="49"/>
        <v>1710</v>
      </c>
      <c r="P562" s="26">
        <f t="shared" si="50"/>
        <v>35910</v>
      </c>
      <c r="Q562" s="3" t="s">
        <v>23</v>
      </c>
      <c r="R562" s="4">
        <v>44844</v>
      </c>
      <c r="S562" s="3" t="s">
        <v>2088</v>
      </c>
      <c r="T562" s="6" t="s">
        <v>25</v>
      </c>
    </row>
    <row r="563" spans="1:20" ht="33.75" x14ac:dyDescent="0.25">
      <c r="A563" s="3" t="s">
        <v>2460</v>
      </c>
      <c r="B563" s="3" t="s">
        <v>2077</v>
      </c>
      <c r="C563" s="3" t="s">
        <v>2078</v>
      </c>
      <c r="D563" s="3" t="s">
        <v>19</v>
      </c>
      <c r="E563" s="3" t="s">
        <v>2461</v>
      </c>
      <c r="F563" s="4">
        <v>44769</v>
      </c>
      <c r="G563" s="8"/>
      <c r="H563" s="5">
        <v>43.19</v>
      </c>
      <c r="I563" s="3" t="s">
        <v>22</v>
      </c>
      <c r="J563" s="4">
        <v>44781</v>
      </c>
      <c r="K563" s="4">
        <v>44841</v>
      </c>
      <c r="L563" s="23">
        <f t="shared" si="51"/>
        <v>-3</v>
      </c>
      <c r="M563" s="23">
        <f t="shared" ref="M563:M626" si="52">+I563+L563</f>
        <v>57</v>
      </c>
      <c r="N563" s="44">
        <v>35.4</v>
      </c>
      <c r="O563" s="26">
        <f t="shared" ref="O563:O626" si="53">N563*L563</f>
        <v>-106.19999999999999</v>
      </c>
      <c r="P563" s="26">
        <f t="shared" ref="P563:P626" si="54">N563*M563</f>
        <v>2017.8</v>
      </c>
      <c r="Q563" s="3" t="s">
        <v>23</v>
      </c>
      <c r="R563" s="4">
        <v>44838</v>
      </c>
      <c r="S563" s="3" t="s">
        <v>2080</v>
      </c>
      <c r="T563" s="6" t="s">
        <v>44</v>
      </c>
    </row>
    <row r="564" spans="1:20" ht="33.75" x14ac:dyDescent="0.25">
      <c r="A564" s="3" t="s">
        <v>2462</v>
      </c>
      <c r="B564" s="3" t="s">
        <v>46</v>
      </c>
      <c r="C564" s="3" t="s">
        <v>47</v>
      </c>
      <c r="D564" s="3" t="s">
        <v>19</v>
      </c>
      <c r="E564" s="3" t="s">
        <v>2463</v>
      </c>
      <c r="F564" s="4">
        <v>44778</v>
      </c>
      <c r="G564" s="8"/>
      <c r="H564" s="5">
        <v>725.12</v>
      </c>
      <c r="I564" s="3" t="s">
        <v>22</v>
      </c>
      <c r="J564" s="4">
        <v>44781</v>
      </c>
      <c r="K564" s="4">
        <v>44841</v>
      </c>
      <c r="L564" s="23">
        <f t="shared" si="51"/>
        <v>-3</v>
      </c>
      <c r="M564" s="23">
        <f t="shared" si="52"/>
        <v>57</v>
      </c>
      <c r="N564" s="44">
        <v>659.2</v>
      </c>
      <c r="O564" s="26">
        <f t="shared" si="53"/>
        <v>-1977.6000000000001</v>
      </c>
      <c r="P564" s="26">
        <f t="shared" si="54"/>
        <v>37574.400000000001</v>
      </c>
      <c r="Q564" s="3" t="s">
        <v>23</v>
      </c>
      <c r="R564" s="4">
        <v>44838</v>
      </c>
      <c r="S564" s="3" t="s">
        <v>2464</v>
      </c>
      <c r="T564" s="6" t="s">
        <v>44</v>
      </c>
    </row>
    <row r="565" spans="1:20" ht="33.75" x14ac:dyDescent="0.25">
      <c r="A565" s="3" t="s">
        <v>2465</v>
      </c>
      <c r="B565" s="3" t="s">
        <v>2077</v>
      </c>
      <c r="C565" s="3" t="s">
        <v>2078</v>
      </c>
      <c r="D565" s="3" t="s">
        <v>19</v>
      </c>
      <c r="E565" s="3" t="s">
        <v>2466</v>
      </c>
      <c r="F565" s="4">
        <v>44777</v>
      </c>
      <c r="G565" s="8"/>
      <c r="H565" s="5">
        <v>351.36</v>
      </c>
      <c r="I565" s="3" t="s">
        <v>22</v>
      </c>
      <c r="J565" s="4">
        <v>44781</v>
      </c>
      <c r="K565" s="4">
        <v>44841</v>
      </c>
      <c r="L565" s="23">
        <f t="shared" si="51"/>
        <v>5</v>
      </c>
      <c r="M565" s="23">
        <f t="shared" si="52"/>
        <v>65</v>
      </c>
      <c r="N565" s="44">
        <v>288</v>
      </c>
      <c r="O565" s="26">
        <f t="shared" si="53"/>
        <v>1440</v>
      </c>
      <c r="P565" s="26">
        <f t="shared" si="54"/>
        <v>18720</v>
      </c>
      <c r="Q565" s="3" t="s">
        <v>23</v>
      </c>
      <c r="R565" s="4">
        <v>44846</v>
      </c>
      <c r="S565" s="3" t="s">
        <v>2467</v>
      </c>
      <c r="T565" s="6" t="s">
        <v>44</v>
      </c>
    </row>
    <row r="566" spans="1:20" ht="33.75" x14ac:dyDescent="0.25">
      <c r="A566" s="3" t="s">
        <v>2468</v>
      </c>
      <c r="B566" s="3" t="s">
        <v>1651</v>
      </c>
      <c r="C566" s="3" t="s">
        <v>1652</v>
      </c>
      <c r="D566" s="3" t="s">
        <v>19</v>
      </c>
      <c r="E566" s="3" t="s">
        <v>2469</v>
      </c>
      <c r="F566" s="4">
        <v>44777</v>
      </c>
      <c r="G566" s="8"/>
      <c r="H566" s="5">
        <v>570.13</v>
      </c>
      <c r="I566" s="3" t="s">
        <v>22</v>
      </c>
      <c r="J566" s="4">
        <v>44781</v>
      </c>
      <c r="K566" s="4">
        <v>44841</v>
      </c>
      <c r="L566" s="23">
        <f t="shared" si="51"/>
        <v>39</v>
      </c>
      <c r="M566" s="23">
        <f t="shared" si="52"/>
        <v>99</v>
      </c>
      <c r="N566" s="44">
        <v>518.29999999999995</v>
      </c>
      <c r="O566" s="26">
        <f t="shared" si="53"/>
        <v>20213.699999999997</v>
      </c>
      <c r="P566" s="26">
        <f t="shared" si="54"/>
        <v>51311.7</v>
      </c>
      <c r="Q566" s="3" t="s">
        <v>23</v>
      </c>
      <c r="R566" s="4">
        <v>44880</v>
      </c>
      <c r="S566" s="3" t="s">
        <v>2470</v>
      </c>
      <c r="T566" s="6" t="s">
        <v>44</v>
      </c>
    </row>
    <row r="567" spans="1:20" ht="33.75" x14ac:dyDescent="0.25">
      <c r="A567" s="3" t="s">
        <v>2471</v>
      </c>
      <c r="B567" s="3" t="s">
        <v>151</v>
      </c>
      <c r="C567" s="3" t="s">
        <v>152</v>
      </c>
      <c r="D567" s="3" t="s">
        <v>19</v>
      </c>
      <c r="E567" s="3" t="s">
        <v>2472</v>
      </c>
      <c r="F567" s="4">
        <v>44776</v>
      </c>
      <c r="G567" s="8"/>
      <c r="H567" s="5">
        <v>18141.2</v>
      </c>
      <c r="I567" s="3" t="s">
        <v>22</v>
      </c>
      <c r="J567" s="4">
        <v>44781</v>
      </c>
      <c r="K567" s="4">
        <v>44841</v>
      </c>
      <c r="L567" s="23">
        <f t="shared" si="51"/>
        <v>-3</v>
      </c>
      <c r="M567" s="23">
        <f t="shared" si="52"/>
        <v>57</v>
      </c>
      <c r="N567" s="44">
        <v>16492</v>
      </c>
      <c r="O567" s="26">
        <f t="shared" si="53"/>
        <v>-49476</v>
      </c>
      <c r="P567" s="26">
        <f t="shared" si="54"/>
        <v>940044</v>
      </c>
      <c r="Q567" s="3" t="s">
        <v>23</v>
      </c>
      <c r="R567" s="4">
        <v>44838</v>
      </c>
      <c r="S567" s="3" t="s">
        <v>2473</v>
      </c>
      <c r="T567" s="6" t="s">
        <v>44</v>
      </c>
    </row>
    <row r="568" spans="1:20" ht="33.75" x14ac:dyDescent="0.25">
      <c r="A568" s="3" t="s">
        <v>2474</v>
      </c>
      <c r="B568" s="3" t="s">
        <v>46</v>
      </c>
      <c r="C568" s="3" t="s">
        <v>47</v>
      </c>
      <c r="D568" s="3" t="s">
        <v>19</v>
      </c>
      <c r="E568" s="3" t="s">
        <v>2475</v>
      </c>
      <c r="F568" s="4">
        <v>44778</v>
      </c>
      <c r="G568" s="8"/>
      <c r="H568" s="5">
        <v>1402.49</v>
      </c>
      <c r="I568" s="3" t="s">
        <v>22</v>
      </c>
      <c r="J568" s="4">
        <v>44781</v>
      </c>
      <c r="K568" s="4">
        <v>44841</v>
      </c>
      <c r="L568" s="23">
        <f t="shared" si="51"/>
        <v>-3</v>
      </c>
      <c r="M568" s="23">
        <f t="shared" si="52"/>
        <v>57</v>
      </c>
      <c r="N568" s="44">
        <v>1274.99</v>
      </c>
      <c r="O568" s="26">
        <f t="shared" si="53"/>
        <v>-3824.9700000000003</v>
      </c>
      <c r="P568" s="26">
        <f t="shared" si="54"/>
        <v>72674.430000000008</v>
      </c>
      <c r="Q568" s="3" t="s">
        <v>23</v>
      </c>
      <c r="R568" s="4">
        <v>44838</v>
      </c>
      <c r="S568" s="3" t="s">
        <v>2464</v>
      </c>
      <c r="T568" s="6" t="s">
        <v>44</v>
      </c>
    </row>
    <row r="569" spans="1:20" ht="33.75" x14ac:dyDescent="0.25">
      <c r="A569" s="3" t="s">
        <v>2476</v>
      </c>
      <c r="B569" s="3" t="s">
        <v>2077</v>
      </c>
      <c r="C569" s="3" t="s">
        <v>2078</v>
      </c>
      <c r="D569" s="3" t="s">
        <v>19</v>
      </c>
      <c r="E569" s="3" t="s">
        <v>2477</v>
      </c>
      <c r="F569" s="4">
        <v>44769</v>
      </c>
      <c r="G569" s="8"/>
      <c r="H569" s="5">
        <v>346.5</v>
      </c>
      <c r="I569" s="3" t="s">
        <v>22</v>
      </c>
      <c r="J569" s="4">
        <v>44781</v>
      </c>
      <c r="K569" s="4">
        <v>44841</v>
      </c>
      <c r="L569" s="23">
        <f t="shared" si="51"/>
        <v>-3</v>
      </c>
      <c r="M569" s="23">
        <f t="shared" si="52"/>
        <v>57</v>
      </c>
      <c r="N569" s="44">
        <v>315</v>
      </c>
      <c r="O569" s="26">
        <f t="shared" si="53"/>
        <v>-945</v>
      </c>
      <c r="P569" s="26">
        <f t="shared" si="54"/>
        <v>17955</v>
      </c>
      <c r="Q569" s="3" t="s">
        <v>23</v>
      </c>
      <c r="R569" s="4">
        <v>44838</v>
      </c>
      <c r="S569" s="3" t="s">
        <v>2080</v>
      </c>
      <c r="T569" s="6" t="s">
        <v>44</v>
      </c>
    </row>
    <row r="570" spans="1:20" ht="33.75" x14ac:dyDescent="0.25">
      <c r="A570" s="3" t="s">
        <v>2478</v>
      </c>
      <c r="B570" s="3" t="s">
        <v>2077</v>
      </c>
      <c r="C570" s="3" t="s">
        <v>2078</v>
      </c>
      <c r="D570" s="3" t="s">
        <v>19</v>
      </c>
      <c r="E570" s="3" t="s">
        <v>2479</v>
      </c>
      <c r="F570" s="4">
        <v>44769</v>
      </c>
      <c r="G570" s="8"/>
      <c r="H570" s="5">
        <v>148.6</v>
      </c>
      <c r="I570" s="3" t="s">
        <v>22</v>
      </c>
      <c r="J570" s="4">
        <v>44781</v>
      </c>
      <c r="K570" s="4">
        <v>44841</v>
      </c>
      <c r="L570" s="23">
        <f t="shared" si="51"/>
        <v>-3</v>
      </c>
      <c r="M570" s="23">
        <f t="shared" si="52"/>
        <v>57</v>
      </c>
      <c r="N570" s="44">
        <v>121.8</v>
      </c>
      <c r="O570" s="26">
        <f t="shared" si="53"/>
        <v>-365.4</v>
      </c>
      <c r="P570" s="26">
        <f t="shared" si="54"/>
        <v>6942.5999999999995</v>
      </c>
      <c r="Q570" s="3" t="s">
        <v>23</v>
      </c>
      <c r="R570" s="4">
        <v>44838</v>
      </c>
      <c r="S570" s="3" t="s">
        <v>2080</v>
      </c>
      <c r="T570" s="6" t="s">
        <v>44</v>
      </c>
    </row>
    <row r="571" spans="1:20" ht="33.75" x14ac:dyDescent="0.25">
      <c r="A571" s="3" t="s">
        <v>2480</v>
      </c>
      <c r="B571" s="3" t="s">
        <v>2481</v>
      </c>
      <c r="C571" s="3" t="s">
        <v>2482</v>
      </c>
      <c r="D571" s="3" t="s">
        <v>19</v>
      </c>
      <c r="E571" s="3" t="s">
        <v>2483</v>
      </c>
      <c r="F571" s="4">
        <v>44777</v>
      </c>
      <c r="G571" s="8"/>
      <c r="H571" s="7">
        <v>4270</v>
      </c>
      <c r="I571" s="3" t="s">
        <v>22</v>
      </c>
      <c r="J571" s="4">
        <v>44781</v>
      </c>
      <c r="K571" s="4">
        <v>44841</v>
      </c>
      <c r="L571" s="23">
        <f t="shared" si="51"/>
        <v>5</v>
      </c>
      <c r="M571" s="23">
        <f t="shared" si="52"/>
        <v>65</v>
      </c>
      <c r="N571" s="44">
        <v>3500</v>
      </c>
      <c r="O571" s="26">
        <f t="shared" si="53"/>
        <v>17500</v>
      </c>
      <c r="P571" s="26">
        <f t="shared" si="54"/>
        <v>227500</v>
      </c>
      <c r="Q571" s="3" t="s">
        <v>23</v>
      </c>
      <c r="R571" s="4">
        <v>44846</v>
      </c>
      <c r="S571" s="3" t="s">
        <v>2484</v>
      </c>
      <c r="T571" s="6" t="s">
        <v>44</v>
      </c>
    </row>
    <row r="572" spans="1:20" ht="33.75" x14ac:dyDescent="0.25">
      <c r="A572" s="3" t="s">
        <v>2485</v>
      </c>
      <c r="B572" s="3" t="s">
        <v>2486</v>
      </c>
      <c r="C572" s="3" t="s">
        <v>2487</v>
      </c>
      <c r="D572" s="3" t="s">
        <v>19</v>
      </c>
      <c r="E572" s="3" t="s">
        <v>2488</v>
      </c>
      <c r="F572" s="4">
        <v>44773</v>
      </c>
      <c r="G572" s="8"/>
      <c r="H572" s="5">
        <v>1402.51</v>
      </c>
      <c r="I572" s="3" t="s">
        <v>22</v>
      </c>
      <c r="J572" s="4">
        <v>44781</v>
      </c>
      <c r="K572" s="4">
        <v>44841</v>
      </c>
      <c r="L572" s="23">
        <f t="shared" si="51"/>
        <v>-3</v>
      </c>
      <c r="M572" s="23">
        <f t="shared" si="52"/>
        <v>57</v>
      </c>
      <c r="N572" s="44">
        <v>1149.5999999999999</v>
      </c>
      <c r="O572" s="26">
        <f t="shared" si="53"/>
        <v>-3448.7999999999997</v>
      </c>
      <c r="P572" s="26">
        <f t="shared" si="54"/>
        <v>65527.199999999997</v>
      </c>
      <c r="Q572" s="3" t="s">
        <v>23</v>
      </c>
      <c r="R572" s="4">
        <v>44838</v>
      </c>
      <c r="S572" s="3" t="s">
        <v>2489</v>
      </c>
      <c r="T572" s="6" t="s">
        <v>44</v>
      </c>
    </row>
    <row r="573" spans="1:20" ht="33.75" x14ac:dyDescent="0.25">
      <c r="A573" s="3" t="s">
        <v>2490</v>
      </c>
      <c r="B573" s="3" t="s">
        <v>2491</v>
      </c>
      <c r="C573" s="3" t="s">
        <v>2492</v>
      </c>
      <c r="D573" s="3" t="s">
        <v>19</v>
      </c>
      <c r="E573" s="3" t="s">
        <v>2493</v>
      </c>
      <c r="F573" s="4">
        <v>44778</v>
      </c>
      <c r="G573" s="8"/>
      <c r="H573" s="7">
        <v>3993</v>
      </c>
      <c r="I573" s="3" t="s">
        <v>22</v>
      </c>
      <c r="J573" s="4">
        <v>44781</v>
      </c>
      <c r="K573" s="4">
        <v>44841</v>
      </c>
      <c r="L573" s="23">
        <f t="shared" si="51"/>
        <v>-3</v>
      </c>
      <c r="M573" s="23">
        <f t="shared" si="52"/>
        <v>57</v>
      </c>
      <c r="N573" s="44">
        <v>3630</v>
      </c>
      <c r="O573" s="26">
        <f t="shared" si="53"/>
        <v>-10890</v>
      </c>
      <c r="P573" s="26">
        <f t="shared" si="54"/>
        <v>206910</v>
      </c>
      <c r="Q573" s="3" t="s">
        <v>23</v>
      </c>
      <c r="R573" s="4">
        <v>44838</v>
      </c>
      <c r="S573" s="3" t="s">
        <v>2494</v>
      </c>
      <c r="T573" s="6" t="s">
        <v>44</v>
      </c>
    </row>
    <row r="574" spans="1:20" ht="33.75" x14ac:dyDescent="0.25">
      <c r="A574" s="3" t="s">
        <v>2495</v>
      </c>
      <c r="B574" s="3" t="s">
        <v>151</v>
      </c>
      <c r="C574" s="3" t="s">
        <v>152</v>
      </c>
      <c r="D574" s="3" t="s">
        <v>19</v>
      </c>
      <c r="E574" s="3" t="s">
        <v>2496</v>
      </c>
      <c r="F574" s="4">
        <v>44777</v>
      </c>
      <c r="G574" s="8"/>
      <c r="H574" s="5">
        <v>58075.82</v>
      </c>
      <c r="I574" s="3" t="s">
        <v>22</v>
      </c>
      <c r="J574" s="4">
        <v>44781</v>
      </c>
      <c r="K574" s="4">
        <v>44841</v>
      </c>
      <c r="L574" s="23">
        <f t="shared" ref="L574:L637" si="55">R574-K574</f>
        <v>-3</v>
      </c>
      <c r="M574" s="23">
        <f t="shared" si="52"/>
        <v>57</v>
      </c>
      <c r="N574" s="44">
        <v>52796.2</v>
      </c>
      <c r="O574" s="26">
        <f t="shared" si="53"/>
        <v>-158388.59999999998</v>
      </c>
      <c r="P574" s="26">
        <f t="shared" si="54"/>
        <v>3009383.4</v>
      </c>
      <c r="Q574" s="3" t="s">
        <v>23</v>
      </c>
      <c r="R574" s="4">
        <v>44838</v>
      </c>
      <c r="S574" s="3" t="s">
        <v>2473</v>
      </c>
      <c r="T574" s="6" t="s">
        <v>44</v>
      </c>
    </row>
    <row r="575" spans="1:20" ht="33.75" x14ac:dyDescent="0.25">
      <c r="A575" s="3" t="s">
        <v>2497</v>
      </c>
      <c r="B575" s="3" t="s">
        <v>1557</v>
      </c>
      <c r="C575" s="3" t="s">
        <v>1558</v>
      </c>
      <c r="D575" s="3" t="s">
        <v>19</v>
      </c>
      <c r="E575" s="3" t="s">
        <v>2498</v>
      </c>
      <c r="F575" s="4">
        <v>44777</v>
      </c>
      <c r="G575" s="8"/>
      <c r="H575" s="5">
        <v>35.58</v>
      </c>
      <c r="I575" s="3" t="s">
        <v>22</v>
      </c>
      <c r="J575" s="4">
        <v>44781</v>
      </c>
      <c r="K575" s="4">
        <v>44841</v>
      </c>
      <c r="L575" s="23">
        <f t="shared" si="55"/>
        <v>14</v>
      </c>
      <c r="M575" s="23">
        <f t="shared" si="52"/>
        <v>74</v>
      </c>
      <c r="N575" s="44">
        <v>29.16</v>
      </c>
      <c r="O575" s="26">
        <f t="shared" si="53"/>
        <v>408.24</v>
      </c>
      <c r="P575" s="26">
        <f t="shared" si="54"/>
        <v>2157.84</v>
      </c>
      <c r="Q575" s="3" t="s">
        <v>23</v>
      </c>
      <c r="R575" s="4">
        <v>44855</v>
      </c>
      <c r="S575" s="3" t="s">
        <v>2499</v>
      </c>
      <c r="T575" s="6" t="s">
        <v>44</v>
      </c>
    </row>
    <row r="576" spans="1:20" ht="33.75" x14ac:dyDescent="0.25">
      <c r="A576" s="3" t="s">
        <v>2500</v>
      </c>
      <c r="B576" s="3" t="s">
        <v>1537</v>
      </c>
      <c r="C576" s="3" t="s">
        <v>1538</v>
      </c>
      <c r="D576" s="3" t="s">
        <v>19</v>
      </c>
      <c r="E576" s="3" t="s">
        <v>2501</v>
      </c>
      <c r="F576" s="4">
        <v>44778</v>
      </c>
      <c r="G576" s="8"/>
      <c r="H576" s="5">
        <v>1679.57</v>
      </c>
      <c r="I576" s="3" t="s">
        <v>22</v>
      </c>
      <c r="J576" s="4">
        <v>44781</v>
      </c>
      <c r="K576" s="4">
        <v>44841</v>
      </c>
      <c r="L576" s="23">
        <f t="shared" si="55"/>
        <v>-3</v>
      </c>
      <c r="M576" s="23">
        <f t="shared" si="52"/>
        <v>57</v>
      </c>
      <c r="N576" s="44">
        <v>1526.88</v>
      </c>
      <c r="O576" s="26">
        <f t="shared" si="53"/>
        <v>-4580.6400000000003</v>
      </c>
      <c r="P576" s="26">
        <f t="shared" si="54"/>
        <v>87032.16</v>
      </c>
      <c r="Q576" s="3" t="s">
        <v>23</v>
      </c>
      <c r="R576" s="4">
        <v>44838</v>
      </c>
      <c r="S576" s="3" t="s">
        <v>1540</v>
      </c>
      <c r="T576" s="6" t="s">
        <v>44</v>
      </c>
    </row>
    <row r="577" spans="1:20" ht="33.75" x14ac:dyDescent="0.25">
      <c r="A577" s="3" t="s">
        <v>2502</v>
      </c>
      <c r="B577" s="3" t="s">
        <v>1490</v>
      </c>
      <c r="C577" s="3" t="s">
        <v>1491</v>
      </c>
      <c r="D577" s="3" t="s">
        <v>19</v>
      </c>
      <c r="E577" s="3" t="s">
        <v>2503</v>
      </c>
      <c r="F577" s="4">
        <v>44777</v>
      </c>
      <c r="G577" s="8"/>
      <c r="H577" s="5">
        <v>268.39999999999998</v>
      </c>
      <c r="I577" s="3" t="s">
        <v>22</v>
      </c>
      <c r="J577" s="4">
        <v>44781</v>
      </c>
      <c r="K577" s="4">
        <v>44841</v>
      </c>
      <c r="L577" s="23">
        <f t="shared" si="55"/>
        <v>0</v>
      </c>
      <c r="M577" s="23">
        <f t="shared" si="52"/>
        <v>60</v>
      </c>
      <c r="N577" s="44">
        <v>220</v>
      </c>
      <c r="O577" s="26">
        <f t="shared" si="53"/>
        <v>0</v>
      </c>
      <c r="P577" s="26">
        <f t="shared" si="54"/>
        <v>13200</v>
      </c>
      <c r="Q577" s="3" t="s">
        <v>23</v>
      </c>
      <c r="R577" s="4">
        <v>44841</v>
      </c>
      <c r="S577" s="3" t="s">
        <v>1493</v>
      </c>
      <c r="T577" s="6" t="s">
        <v>44</v>
      </c>
    </row>
    <row r="578" spans="1:20" ht="33.75" x14ac:dyDescent="0.25">
      <c r="A578" s="3" t="s">
        <v>2504</v>
      </c>
      <c r="B578" s="3" t="s">
        <v>1490</v>
      </c>
      <c r="C578" s="3" t="s">
        <v>1491</v>
      </c>
      <c r="D578" s="3" t="s">
        <v>19</v>
      </c>
      <c r="E578" s="3" t="s">
        <v>2505</v>
      </c>
      <c r="F578" s="4">
        <v>44777</v>
      </c>
      <c r="G578" s="8"/>
      <c r="H578" s="5">
        <v>436.19</v>
      </c>
      <c r="I578" s="3" t="s">
        <v>22</v>
      </c>
      <c r="J578" s="4">
        <v>44781</v>
      </c>
      <c r="K578" s="4">
        <v>44841</v>
      </c>
      <c r="L578" s="23">
        <f t="shared" si="55"/>
        <v>0</v>
      </c>
      <c r="M578" s="23">
        <f t="shared" si="52"/>
        <v>60</v>
      </c>
      <c r="N578" s="44">
        <v>357.53</v>
      </c>
      <c r="O578" s="26">
        <f t="shared" si="53"/>
        <v>0</v>
      </c>
      <c r="P578" s="26">
        <f t="shared" si="54"/>
        <v>21451.8</v>
      </c>
      <c r="Q578" s="3" t="s">
        <v>23</v>
      </c>
      <c r="R578" s="4">
        <v>44841</v>
      </c>
      <c r="S578" s="3" t="s">
        <v>1493</v>
      </c>
      <c r="T578" s="6" t="s">
        <v>44</v>
      </c>
    </row>
    <row r="579" spans="1:20" ht="33.75" x14ac:dyDescent="0.25">
      <c r="A579" s="3" t="s">
        <v>2506</v>
      </c>
      <c r="B579" s="3" t="s">
        <v>779</v>
      </c>
      <c r="C579" s="3" t="s">
        <v>780</v>
      </c>
      <c r="D579" s="3" t="s">
        <v>19</v>
      </c>
      <c r="E579" s="3" t="s">
        <v>2507</v>
      </c>
      <c r="F579" s="4">
        <v>44771</v>
      </c>
      <c r="G579" s="8"/>
      <c r="H579" s="5">
        <v>101.8</v>
      </c>
      <c r="I579" s="3" t="s">
        <v>22</v>
      </c>
      <c r="J579" s="4">
        <v>44781</v>
      </c>
      <c r="K579" s="4">
        <v>44841</v>
      </c>
      <c r="L579" s="23">
        <f t="shared" si="55"/>
        <v>-3</v>
      </c>
      <c r="M579" s="23">
        <f t="shared" si="52"/>
        <v>57</v>
      </c>
      <c r="N579" s="44">
        <v>83.44</v>
      </c>
      <c r="O579" s="26">
        <f t="shared" si="53"/>
        <v>-250.32</v>
      </c>
      <c r="P579" s="26">
        <f t="shared" si="54"/>
        <v>4756.08</v>
      </c>
      <c r="Q579" s="3" t="s">
        <v>23</v>
      </c>
      <c r="R579" s="4">
        <v>44838</v>
      </c>
      <c r="S579" s="3" t="s">
        <v>782</v>
      </c>
      <c r="T579" s="6" t="s">
        <v>44</v>
      </c>
    </row>
    <row r="580" spans="1:20" ht="33.75" x14ac:dyDescent="0.25">
      <c r="A580" s="3" t="s">
        <v>2508</v>
      </c>
      <c r="B580" s="3" t="s">
        <v>1485</v>
      </c>
      <c r="C580" s="3" t="s">
        <v>1486</v>
      </c>
      <c r="D580" s="3" t="s">
        <v>19</v>
      </c>
      <c r="E580" s="3" t="s">
        <v>2509</v>
      </c>
      <c r="F580" s="4">
        <v>44776</v>
      </c>
      <c r="G580" s="3" t="s">
        <v>2510</v>
      </c>
      <c r="H580" s="5">
        <v>18185.07</v>
      </c>
      <c r="I580" s="3" t="s">
        <v>22</v>
      </c>
      <c r="J580" s="4">
        <v>44781</v>
      </c>
      <c r="K580" s="4">
        <v>44841</v>
      </c>
      <c r="L580" s="23">
        <f t="shared" si="55"/>
        <v>-3</v>
      </c>
      <c r="M580" s="23">
        <f t="shared" si="52"/>
        <v>57</v>
      </c>
      <c r="N580" s="44">
        <v>16531.88</v>
      </c>
      <c r="O580" s="26">
        <f t="shared" si="53"/>
        <v>-49595.64</v>
      </c>
      <c r="P580" s="26">
        <f t="shared" si="54"/>
        <v>942317.16</v>
      </c>
      <c r="Q580" s="3" t="s">
        <v>23</v>
      </c>
      <c r="R580" s="4">
        <v>44838</v>
      </c>
      <c r="S580" s="3" t="s">
        <v>1535</v>
      </c>
      <c r="T580" s="6" t="s">
        <v>44</v>
      </c>
    </row>
    <row r="581" spans="1:20" ht="33.75" x14ac:dyDescent="0.25">
      <c r="A581" s="3" t="s">
        <v>2511</v>
      </c>
      <c r="B581" s="3" t="s">
        <v>2223</v>
      </c>
      <c r="C581" s="3" t="s">
        <v>2224</v>
      </c>
      <c r="D581" s="3" t="s">
        <v>19</v>
      </c>
      <c r="E581" s="3" t="s">
        <v>2512</v>
      </c>
      <c r="F581" s="4">
        <v>44776</v>
      </c>
      <c r="G581" s="8"/>
      <c r="H581" s="5">
        <v>15010.38</v>
      </c>
      <c r="I581" s="3" t="s">
        <v>22</v>
      </c>
      <c r="J581" s="4">
        <v>44781</v>
      </c>
      <c r="K581" s="4">
        <v>44841</v>
      </c>
      <c r="L581" s="23">
        <f t="shared" si="55"/>
        <v>4</v>
      </c>
      <c r="M581" s="23">
        <f t="shared" si="52"/>
        <v>64</v>
      </c>
      <c r="N581" s="44">
        <v>13645.8</v>
      </c>
      <c r="O581" s="26">
        <f t="shared" si="53"/>
        <v>54583.199999999997</v>
      </c>
      <c r="P581" s="26">
        <f t="shared" si="54"/>
        <v>873331.19999999995</v>
      </c>
      <c r="Q581" s="3" t="s">
        <v>23</v>
      </c>
      <c r="R581" s="4">
        <v>44845</v>
      </c>
      <c r="S581" s="3" t="s">
        <v>2513</v>
      </c>
      <c r="T581" s="6" t="s">
        <v>44</v>
      </c>
    </row>
    <row r="582" spans="1:20" ht="33.75" x14ac:dyDescent="0.25">
      <c r="A582" s="3" t="s">
        <v>2514</v>
      </c>
      <c r="B582" s="3" t="s">
        <v>1562</v>
      </c>
      <c r="C582" s="3" t="s">
        <v>1563</v>
      </c>
      <c r="D582" s="3" t="s">
        <v>19</v>
      </c>
      <c r="E582" s="3" t="s">
        <v>2515</v>
      </c>
      <c r="F582" s="4">
        <v>44777</v>
      </c>
      <c r="G582" s="8"/>
      <c r="H582" s="5">
        <v>96.25</v>
      </c>
      <c r="I582" s="3" t="s">
        <v>22</v>
      </c>
      <c r="J582" s="4">
        <v>44781</v>
      </c>
      <c r="K582" s="4">
        <v>44841</v>
      </c>
      <c r="L582" s="23">
        <f t="shared" si="55"/>
        <v>-3</v>
      </c>
      <c r="M582" s="23">
        <f t="shared" si="52"/>
        <v>57</v>
      </c>
      <c r="N582" s="44">
        <v>87.5</v>
      </c>
      <c r="O582" s="26">
        <f t="shared" si="53"/>
        <v>-262.5</v>
      </c>
      <c r="P582" s="26">
        <f t="shared" si="54"/>
        <v>4987.5</v>
      </c>
      <c r="Q582" s="3" t="s">
        <v>23</v>
      </c>
      <c r="R582" s="4">
        <v>44838</v>
      </c>
      <c r="S582" s="3" t="s">
        <v>1565</v>
      </c>
      <c r="T582" s="6" t="s">
        <v>44</v>
      </c>
    </row>
    <row r="583" spans="1:20" ht="33.75" x14ac:dyDescent="0.25">
      <c r="A583" s="3" t="s">
        <v>2516</v>
      </c>
      <c r="B583" s="3" t="s">
        <v>2517</v>
      </c>
      <c r="C583" s="3" t="s">
        <v>2518</v>
      </c>
      <c r="D583" s="3" t="s">
        <v>19</v>
      </c>
      <c r="E583" s="3" t="s">
        <v>2519</v>
      </c>
      <c r="F583" s="4">
        <v>44777</v>
      </c>
      <c r="G583" s="8"/>
      <c r="H583" s="5">
        <v>936.54</v>
      </c>
      <c r="I583" s="3" t="s">
        <v>22</v>
      </c>
      <c r="J583" s="4">
        <v>44782</v>
      </c>
      <c r="K583" s="4">
        <v>44842</v>
      </c>
      <c r="L583" s="23">
        <f t="shared" si="55"/>
        <v>-4</v>
      </c>
      <c r="M583" s="23">
        <f t="shared" si="52"/>
        <v>56</v>
      </c>
      <c r="N583" s="44">
        <v>851.4</v>
      </c>
      <c r="O583" s="26">
        <f t="shared" si="53"/>
        <v>-3405.6</v>
      </c>
      <c r="P583" s="26">
        <f t="shared" si="54"/>
        <v>47678.400000000001</v>
      </c>
      <c r="Q583" s="3" t="s">
        <v>23</v>
      </c>
      <c r="R583" s="4">
        <v>44838</v>
      </c>
      <c r="S583" s="3" t="s">
        <v>2520</v>
      </c>
      <c r="T583" s="6" t="s">
        <v>44</v>
      </c>
    </row>
    <row r="584" spans="1:20" ht="33.75" x14ac:dyDescent="0.25">
      <c r="A584" s="3" t="s">
        <v>2521</v>
      </c>
      <c r="B584" s="3" t="s">
        <v>2522</v>
      </c>
      <c r="C584" s="3" t="s">
        <v>2523</v>
      </c>
      <c r="D584" s="3" t="s">
        <v>19</v>
      </c>
      <c r="E584" s="3" t="s">
        <v>2524</v>
      </c>
      <c r="F584" s="4">
        <v>44771</v>
      </c>
      <c r="G584" s="3" t="s">
        <v>1504</v>
      </c>
      <c r="H584" s="5">
        <v>666.75</v>
      </c>
      <c r="I584" s="3" t="s">
        <v>22</v>
      </c>
      <c r="J584" s="4">
        <v>44782</v>
      </c>
      <c r="K584" s="4">
        <v>44842</v>
      </c>
      <c r="L584" s="23">
        <f t="shared" si="55"/>
        <v>18</v>
      </c>
      <c r="M584" s="23">
        <f t="shared" si="52"/>
        <v>78</v>
      </c>
      <c r="N584" s="44">
        <v>635</v>
      </c>
      <c r="O584" s="26">
        <f t="shared" si="53"/>
        <v>11430</v>
      </c>
      <c r="P584" s="26">
        <f t="shared" si="54"/>
        <v>49530</v>
      </c>
      <c r="Q584" s="3" t="s">
        <v>23</v>
      </c>
      <c r="R584" s="4">
        <v>44860</v>
      </c>
      <c r="S584" s="3" t="s">
        <v>2525</v>
      </c>
      <c r="T584" s="6" t="s">
        <v>44</v>
      </c>
    </row>
    <row r="585" spans="1:20" ht="33.75" x14ac:dyDescent="0.25">
      <c r="A585" s="3" t="s">
        <v>2526</v>
      </c>
      <c r="B585" s="3" t="s">
        <v>1562</v>
      </c>
      <c r="C585" s="3" t="s">
        <v>1563</v>
      </c>
      <c r="D585" s="3" t="s">
        <v>19</v>
      </c>
      <c r="E585" s="3" t="s">
        <v>2527</v>
      </c>
      <c r="F585" s="4">
        <v>44777</v>
      </c>
      <c r="G585" s="8"/>
      <c r="H585" s="5">
        <v>13.86</v>
      </c>
      <c r="I585" s="3" t="s">
        <v>22</v>
      </c>
      <c r="J585" s="4">
        <v>44782</v>
      </c>
      <c r="K585" s="4">
        <v>44842</v>
      </c>
      <c r="L585" s="23">
        <f t="shared" si="55"/>
        <v>-4</v>
      </c>
      <c r="M585" s="23">
        <f t="shared" si="52"/>
        <v>56</v>
      </c>
      <c r="N585" s="44">
        <v>12.6</v>
      </c>
      <c r="O585" s="26">
        <f t="shared" si="53"/>
        <v>-50.4</v>
      </c>
      <c r="P585" s="26">
        <f t="shared" si="54"/>
        <v>705.6</v>
      </c>
      <c r="Q585" s="3" t="s">
        <v>23</v>
      </c>
      <c r="R585" s="4">
        <v>44838</v>
      </c>
      <c r="S585" s="3" t="s">
        <v>1565</v>
      </c>
      <c r="T585" s="6" t="s">
        <v>44</v>
      </c>
    </row>
    <row r="586" spans="1:20" ht="33.75" x14ac:dyDescent="0.25">
      <c r="A586" s="3" t="s">
        <v>2528</v>
      </c>
      <c r="B586" s="3" t="s">
        <v>2529</v>
      </c>
      <c r="C586" s="3" t="s">
        <v>2530</v>
      </c>
      <c r="D586" s="3" t="s">
        <v>19</v>
      </c>
      <c r="E586" s="3" t="s">
        <v>2531</v>
      </c>
      <c r="F586" s="4">
        <v>44778</v>
      </c>
      <c r="G586" s="8"/>
      <c r="H586" s="7">
        <v>2600</v>
      </c>
      <c r="I586" s="3" t="s">
        <v>22</v>
      </c>
      <c r="J586" s="4">
        <v>44782</v>
      </c>
      <c r="K586" s="4">
        <v>44842</v>
      </c>
      <c r="L586" s="23">
        <f t="shared" si="55"/>
        <v>-4</v>
      </c>
      <c r="M586" s="23">
        <f t="shared" si="52"/>
        <v>56</v>
      </c>
      <c r="N586" s="44">
        <v>2363.64</v>
      </c>
      <c r="O586" s="26">
        <f t="shared" si="53"/>
        <v>-9454.56</v>
      </c>
      <c r="P586" s="26">
        <f t="shared" si="54"/>
        <v>132363.84</v>
      </c>
      <c r="Q586" s="3" t="s">
        <v>23</v>
      </c>
      <c r="R586" s="4">
        <v>44838</v>
      </c>
      <c r="S586" s="3" t="s">
        <v>2532</v>
      </c>
      <c r="T586" s="6" t="s">
        <v>44</v>
      </c>
    </row>
    <row r="587" spans="1:20" ht="33.75" x14ac:dyDescent="0.25">
      <c r="A587" s="3" t="s">
        <v>2533</v>
      </c>
      <c r="B587" s="3" t="s">
        <v>2534</v>
      </c>
      <c r="C587" s="3" t="s">
        <v>2535</v>
      </c>
      <c r="D587" s="3" t="s">
        <v>19</v>
      </c>
      <c r="E587" s="3" t="s">
        <v>2536</v>
      </c>
      <c r="F587" s="4">
        <v>44774</v>
      </c>
      <c r="G587" s="8"/>
      <c r="H587" s="5">
        <v>317.2</v>
      </c>
      <c r="I587" s="3" t="s">
        <v>22</v>
      </c>
      <c r="J587" s="4">
        <v>44782</v>
      </c>
      <c r="K587" s="4">
        <v>44842</v>
      </c>
      <c r="L587" s="23">
        <f t="shared" si="55"/>
        <v>3</v>
      </c>
      <c r="M587" s="23">
        <f t="shared" si="52"/>
        <v>63</v>
      </c>
      <c r="N587" s="44">
        <v>260</v>
      </c>
      <c r="O587" s="26">
        <f t="shared" si="53"/>
        <v>780</v>
      </c>
      <c r="P587" s="26">
        <f t="shared" si="54"/>
        <v>16380</v>
      </c>
      <c r="Q587" s="3" t="s">
        <v>23</v>
      </c>
      <c r="R587" s="4">
        <v>44845</v>
      </c>
      <c r="S587" s="3" t="s">
        <v>2537</v>
      </c>
      <c r="T587" s="6" t="s">
        <v>44</v>
      </c>
    </row>
    <row r="588" spans="1:20" ht="33.75" x14ac:dyDescent="0.25">
      <c r="A588" s="3" t="s">
        <v>2538</v>
      </c>
      <c r="B588" s="3" t="s">
        <v>2539</v>
      </c>
      <c r="C588" s="3" t="s">
        <v>2540</v>
      </c>
      <c r="D588" s="3" t="s">
        <v>19</v>
      </c>
      <c r="E588" s="3" t="s">
        <v>2541</v>
      </c>
      <c r="F588" s="4">
        <v>44773</v>
      </c>
      <c r="G588" s="8"/>
      <c r="H588" s="5">
        <v>1274.9000000000001</v>
      </c>
      <c r="I588" s="3" t="s">
        <v>22</v>
      </c>
      <c r="J588" s="4">
        <v>44782</v>
      </c>
      <c r="K588" s="4">
        <v>44842</v>
      </c>
      <c r="L588" s="23">
        <f t="shared" si="55"/>
        <v>-4</v>
      </c>
      <c r="M588" s="23">
        <f t="shared" si="52"/>
        <v>56</v>
      </c>
      <c r="N588" s="44">
        <v>1045</v>
      </c>
      <c r="O588" s="26">
        <f t="shared" si="53"/>
        <v>-4180</v>
      </c>
      <c r="P588" s="26">
        <f t="shared" si="54"/>
        <v>58520</v>
      </c>
      <c r="Q588" s="3" t="s">
        <v>23</v>
      </c>
      <c r="R588" s="4">
        <v>44838</v>
      </c>
      <c r="S588" s="3" t="s">
        <v>2542</v>
      </c>
      <c r="T588" s="6" t="s">
        <v>44</v>
      </c>
    </row>
    <row r="589" spans="1:20" ht="33.75" x14ac:dyDescent="0.25">
      <c r="A589" s="3" t="s">
        <v>2543</v>
      </c>
      <c r="B589" s="3" t="s">
        <v>1557</v>
      </c>
      <c r="C589" s="3" t="s">
        <v>1558</v>
      </c>
      <c r="D589" s="3" t="s">
        <v>19</v>
      </c>
      <c r="E589" s="3" t="s">
        <v>2544</v>
      </c>
      <c r="F589" s="4">
        <v>44778</v>
      </c>
      <c r="G589" s="8"/>
      <c r="H589" s="5">
        <v>174.31</v>
      </c>
      <c r="I589" s="3" t="s">
        <v>22</v>
      </c>
      <c r="J589" s="4">
        <v>44782</v>
      </c>
      <c r="K589" s="4">
        <v>44842</v>
      </c>
      <c r="L589" s="23">
        <f t="shared" si="55"/>
        <v>-2</v>
      </c>
      <c r="M589" s="23">
        <f t="shared" si="52"/>
        <v>58</v>
      </c>
      <c r="N589" s="44">
        <v>142.88</v>
      </c>
      <c r="O589" s="26">
        <f t="shared" si="53"/>
        <v>-285.76</v>
      </c>
      <c r="P589" s="26">
        <f t="shared" si="54"/>
        <v>8287.0399999999991</v>
      </c>
      <c r="Q589" s="3" t="s">
        <v>23</v>
      </c>
      <c r="R589" s="4">
        <v>44840</v>
      </c>
      <c r="S589" s="3" t="s">
        <v>1560</v>
      </c>
      <c r="T589" s="6" t="s">
        <v>44</v>
      </c>
    </row>
    <row r="590" spans="1:20" ht="33.75" x14ac:dyDescent="0.25">
      <c r="A590" s="3" t="s">
        <v>2545</v>
      </c>
      <c r="B590" s="3" t="s">
        <v>2546</v>
      </c>
      <c r="C590" s="3" t="s">
        <v>2547</v>
      </c>
      <c r="D590" s="3" t="s">
        <v>19</v>
      </c>
      <c r="E590" s="3" t="s">
        <v>2548</v>
      </c>
      <c r="F590" s="4">
        <v>44778</v>
      </c>
      <c r="G590" s="3" t="s">
        <v>1504</v>
      </c>
      <c r="H590" s="7">
        <v>1512</v>
      </c>
      <c r="I590" s="3" t="s">
        <v>22</v>
      </c>
      <c r="J590" s="4">
        <v>44782</v>
      </c>
      <c r="K590" s="4">
        <v>44842</v>
      </c>
      <c r="L590" s="23">
        <f t="shared" si="55"/>
        <v>3</v>
      </c>
      <c r="M590" s="23">
        <f t="shared" si="52"/>
        <v>63</v>
      </c>
      <c r="N590" s="44">
        <v>1440</v>
      </c>
      <c r="O590" s="26">
        <f t="shared" si="53"/>
        <v>4320</v>
      </c>
      <c r="P590" s="26">
        <f t="shared" si="54"/>
        <v>90720</v>
      </c>
      <c r="Q590" s="3" t="s">
        <v>23</v>
      </c>
      <c r="R590" s="4">
        <v>44845</v>
      </c>
      <c r="S590" s="3" t="s">
        <v>2549</v>
      </c>
      <c r="T590" s="6" t="s">
        <v>44</v>
      </c>
    </row>
    <row r="591" spans="1:20" ht="33.75" x14ac:dyDescent="0.25">
      <c r="A591" s="3" t="s">
        <v>2550</v>
      </c>
      <c r="B591" s="3" t="s">
        <v>1557</v>
      </c>
      <c r="C591" s="3" t="s">
        <v>1558</v>
      </c>
      <c r="D591" s="3" t="s">
        <v>19</v>
      </c>
      <c r="E591" s="3" t="s">
        <v>2551</v>
      </c>
      <c r="F591" s="4">
        <v>44778</v>
      </c>
      <c r="G591" s="8"/>
      <c r="H591" s="5">
        <v>45.7</v>
      </c>
      <c r="I591" s="3" t="s">
        <v>22</v>
      </c>
      <c r="J591" s="4">
        <v>44782</v>
      </c>
      <c r="K591" s="4">
        <v>44842</v>
      </c>
      <c r="L591" s="23">
        <f t="shared" si="55"/>
        <v>-2</v>
      </c>
      <c r="M591" s="23">
        <f t="shared" si="52"/>
        <v>58</v>
      </c>
      <c r="N591" s="44">
        <v>37.46</v>
      </c>
      <c r="O591" s="26">
        <f t="shared" si="53"/>
        <v>-74.92</v>
      </c>
      <c r="P591" s="26">
        <f t="shared" si="54"/>
        <v>2172.6799999999998</v>
      </c>
      <c r="Q591" s="3" t="s">
        <v>23</v>
      </c>
      <c r="R591" s="4">
        <v>44840</v>
      </c>
      <c r="S591" s="3" t="s">
        <v>1560</v>
      </c>
      <c r="T591" s="6" t="s">
        <v>44</v>
      </c>
    </row>
    <row r="592" spans="1:20" ht="33.75" x14ac:dyDescent="0.25">
      <c r="A592" s="3" t="s">
        <v>2552</v>
      </c>
      <c r="B592" s="3" t="s">
        <v>2553</v>
      </c>
      <c r="C592" s="3" t="s">
        <v>2554</v>
      </c>
      <c r="D592" s="3" t="s">
        <v>19</v>
      </c>
      <c r="E592" s="3" t="s">
        <v>2555</v>
      </c>
      <c r="F592" s="4">
        <v>44777</v>
      </c>
      <c r="G592" s="8"/>
      <c r="H592" s="5">
        <v>224.33</v>
      </c>
      <c r="I592" s="3" t="s">
        <v>22</v>
      </c>
      <c r="J592" s="4">
        <v>44782</v>
      </c>
      <c r="K592" s="4">
        <v>44842</v>
      </c>
      <c r="L592" s="23">
        <f t="shared" si="55"/>
        <v>-4</v>
      </c>
      <c r="M592" s="23">
        <f t="shared" si="52"/>
        <v>56</v>
      </c>
      <c r="N592" s="44">
        <v>203.94</v>
      </c>
      <c r="O592" s="26">
        <f t="shared" si="53"/>
        <v>-815.76</v>
      </c>
      <c r="P592" s="26">
        <f t="shared" si="54"/>
        <v>11420.64</v>
      </c>
      <c r="Q592" s="3" t="s">
        <v>23</v>
      </c>
      <c r="R592" s="4">
        <v>44838</v>
      </c>
      <c r="S592" s="3" t="s">
        <v>2556</v>
      </c>
      <c r="T592" s="6" t="s">
        <v>44</v>
      </c>
    </row>
    <row r="593" spans="1:20" ht="33.75" x14ac:dyDescent="0.25">
      <c r="A593" s="3" t="s">
        <v>2557</v>
      </c>
      <c r="B593" s="3" t="s">
        <v>2558</v>
      </c>
      <c r="C593" s="3" t="s">
        <v>2559</v>
      </c>
      <c r="D593" s="3" t="s">
        <v>19</v>
      </c>
      <c r="E593" s="3" t="s">
        <v>2560</v>
      </c>
      <c r="F593" s="4">
        <v>44775</v>
      </c>
      <c r="G593" s="8"/>
      <c r="H593" s="7">
        <v>5280</v>
      </c>
      <c r="I593" s="3" t="s">
        <v>22</v>
      </c>
      <c r="J593" s="4">
        <v>44782</v>
      </c>
      <c r="K593" s="4">
        <v>44842</v>
      </c>
      <c r="L593" s="23">
        <f t="shared" si="55"/>
        <v>3</v>
      </c>
      <c r="M593" s="23">
        <f t="shared" si="52"/>
        <v>63</v>
      </c>
      <c r="N593" s="44">
        <v>4800</v>
      </c>
      <c r="O593" s="26">
        <f t="shared" si="53"/>
        <v>14400</v>
      </c>
      <c r="P593" s="26">
        <f t="shared" si="54"/>
        <v>302400</v>
      </c>
      <c r="Q593" s="3" t="s">
        <v>23</v>
      </c>
      <c r="R593" s="4">
        <v>44845</v>
      </c>
      <c r="S593" s="3" t="s">
        <v>2561</v>
      </c>
      <c r="T593" s="6" t="s">
        <v>44</v>
      </c>
    </row>
    <row r="594" spans="1:20" ht="33.75" x14ac:dyDescent="0.25">
      <c r="A594" s="3" t="s">
        <v>2562</v>
      </c>
      <c r="B594" s="3" t="s">
        <v>307</v>
      </c>
      <c r="C594" s="3" t="s">
        <v>308</v>
      </c>
      <c r="D594" s="3" t="s">
        <v>19</v>
      </c>
      <c r="E594" s="3" t="s">
        <v>2563</v>
      </c>
      <c r="F594" s="4">
        <v>44775</v>
      </c>
      <c r="G594" s="8"/>
      <c r="H594" s="5">
        <v>6115.2</v>
      </c>
      <c r="I594" s="3" t="s">
        <v>22</v>
      </c>
      <c r="J594" s="4">
        <v>44782</v>
      </c>
      <c r="K594" s="4">
        <v>44842</v>
      </c>
      <c r="L594" s="23">
        <f t="shared" si="55"/>
        <v>-4</v>
      </c>
      <c r="M594" s="23">
        <f t="shared" si="52"/>
        <v>56</v>
      </c>
      <c r="N594" s="44">
        <v>5880</v>
      </c>
      <c r="O594" s="26">
        <f t="shared" si="53"/>
        <v>-23520</v>
      </c>
      <c r="P594" s="26">
        <f t="shared" si="54"/>
        <v>329280</v>
      </c>
      <c r="Q594" s="3" t="s">
        <v>23</v>
      </c>
      <c r="R594" s="4">
        <v>44838</v>
      </c>
      <c r="S594" s="3" t="s">
        <v>1286</v>
      </c>
      <c r="T594" s="6" t="s">
        <v>44</v>
      </c>
    </row>
    <row r="595" spans="1:20" ht="33.75" x14ac:dyDescent="0.25">
      <c r="A595" s="3" t="s">
        <v>2564</v>
      </c>
      <c r="B595" s="3" t="s">
        <v>2565</v>
      </c>
      <c r="C595" s="3" t="s">
        <v>2566</v>
      </c>
      <c r="D595" s="3" t="s">
        <v>19</v>
      </c>
      <c r="E595" s="3" t="s">
        <v>2567</v>
      </c>
      <c r="F595" s="4">
        <v>44778</v>
      </c>
      <c r="G595" s="8"/>
      <c r="H595" s="5">
        <v>280.5</v>
      </c>
      <c r="I595" s="3" t="s">
        <v>22</v>
      </c>
      <c r="J595" s="4">
        <v>44782</v>
      </c>
      <c r="K595" s="4">
        <v>44842</v>
      </c>
      <c r="L595" s="23">
        <f t="shared" si="55"/>
        <v>-4</v>
      </c>
      <c r="M595" s="23">
        <f t="shared" si="52"/>
        <v>56</v>
      </c>
      <c r="N595" s="44">
        <v>255</v>
      </c>
      <c r="O595" s="26">
        <f t="shared" si="53"/>
        <v>-1020</v>
      </c>
      <c r="P595" s="26">
        <f t="shared" si="54"/>
        <v>14280</v>
      </c>
      <c r="Q595" s="3" t="s">
        <v>23</v>
      </c>
      <c r="R595" s="4">
        <v>44838</v>
      </c>
      <c r="S595" s="3" t="s">
        <v>2568</v>
      </c>
      <c r="T595" s="6" t="s">
        <v>44</v>
      </c>
    </row>
    <row r="596" spans="1:20" ht="33.75" x14ac:dyDescent="0.25">
      <c r="A596" s="3" t="s">
        <v>2569</v>
      </c>
      <c r="B596" s="3" t="s">
        <v>1005</v>
      </c>
      <c r="C596" s="3" t="s">
        <v>1006</v>
      </c>
      <c r="D596" s="3" t="s">
        <v>19</v>
      </c>
      <c r="E596" s="3" t="s">
        <v>2570</v>
      </c>
      <c r="F596" s="4">
        <v>44778</v>
      </c>
      <c r="G596" s="8"/>
      <c r="H596" s="5">
        <v>435.54</v>
      </c>
      <c r="I596" s="3" t="s">
        <v>22</v>
      </c>
      <c r="J596" s="4">
        <v>44782</v>
      </c>
      <c r="K596" s="4">
        <v>44842</v>
      </c>
      <c r="L596" s="23">
        <f t="shared" si="55"/>
        <v>3</v>
      </c>
      <c r="M596" s="23">
        <f t="shared" si="52"/>
        <v>63</v>
      </c>
      <c r="N596" s="44">
        <v>357</v>
      </c>
      <c r="O596" s="26">
        <f t="shared" si="53"/>
        <v>1071</v>
      </c>
      <c r="P596" s="26">
        <f t="shared" si="54"/>
        <v>22491</v>
      </c>
      <c r="Q596" s="3" t="s">
        <v>23</v>
      </c>
      <c r="R596" s="4">
        <v>44845</v>
      </c>
      <c r="S596" s="3" t="s">
        <v>1926</v>
      </c>
      <c r="T596" s="6" t="s">
        <v>44</v>
      </c>
    </row>
    <row r="597" spans="1:20" ht="33.75" x14ac:dyDescent="0.25">
      <c r="A597" s="3" t="s">
        <v>2571</v>
      </c>
      <c r="B597" s="3" t="s">
        <v>2124</v>
      </c>
      <c r="C597" s="3" t="s">
        <v>2125</v>
      </c>
      <c r="D597" s="3" t="s">
        <v>19</v>
      </c>
      <c r="E597" s="3" t="s">
        <v>2572</v>
      </c>
      <c r="F597" s="4">
        <v>44778</v>
      </c>
      <c r="G597" s="8"/>
      <c r="H597" s="5">
        <v>1606.89</v>
      </c>
      <c r="I597" s="3" t="s">
        <v>22</v>
      </c>
      <c r="J597" s="4">
        <v>44782</v>
      </c>
      <c r="K597" s="4">
        <v>44842</v>
      </c>
      <c r="L597" s="23">
        <f t="shared" si="55"/>
        <v>-4</v>
      </c>
      <c r="M597" s="23">
        <f t="shared" si="52"/>
        <v>56</v>
      </c>
      <c r="N597" s="44">
        <v>1317.12</v>
      </c>
      <c r="O597" s="26">
        <f t="shared" si="53"/>
        <v>-5268.48</v>
      </c>
      <c r="P597" s="26">
        <f t="shared" si="54"/>
        <v>73758.720000000001</v>
      </c>
      <c r="Q597" s="3" t="s">
        <v>23</v>
      </c>
      <c r="R597" s="4">
        <v>44838</v>
      </c>
      <c r="S597" s="3" t="s">
        <v>2127</v>
      </c>
      <c r="T597" s="6" t="s">
        <v>44</v>
      </c>
    </row>
    <row r="598" spans="1:20" ht="33.75" x14ac:dyDescent="0.25">
      <c r="A598" s="3" t="s">
        <v>2573</v>
      </c>
      <c r="B598" s="3" t="s">
        <v>2191</v>
      </c>
      <c r="C598" s="3" t="s">
        <v>2192</v>
      </c>
      <c r="D598" s="3" t="s">
        <v>19</v>
      </c>
      <c r="E598" s="3" t="s">
        <v>2574</v>
      </c>
      <c r="F598" s="4">
        <v>44777</v>
      </c>
      <c r="G598" s="8"/>
      <c r="H598" s="5">
        <v>3845.69</v>
      </c>
      <c r="I598" s="3" t="s">
        <v>22</v>
      </c>
      <c r="J598" s="4">
        <v>44782</v>
      </c>
      <c r="K598" s="4">
        <v>44842</v>
      </c>
      <c r="L598" s="23">
        <f t="shared" si="55"/>
        <v>-4</v>
      </c>
      <c r="M598" s="23">
        <f t="shared" si="52"/>
        <v>56</v>
      </c>
      <c r="N598" s="44">
        <v>3496.08</v>
      </c>
      <c r="O598" s="26">
        <f t="shared" si="53"/>
        <v>-13984.32</v>
      </c>
      <c r="P598" s="26">
        <f t="shared" si="54"/>
        <v>195780.47999999998</v>
      </c>
      <c r="Q598" s="3" t="s">
        <v>23</v>
      </c>
      <c r="R598" s="4">
        <v>44838</v>
      </c>
      <c r="S598" s="3" t="s">
        <v>2194</v>
      </c>
      <c r="T598" s="6" t="s">
        <v>44</v>
      </c>
    </row>
    <row r="599" spans="1:20" ht="33.75" x14ac:dyDescent="0.25">
      <c r="A599" s="3" t="s">
        <v>2575</v>
      </c>
      <c r="B599" s="3" t="s">
        <v>53</v>
      </c>
      <c r="C599" s="3" t="s">
        <v>54</v>
      </c>
      <c r="D599" s="3" t="s">
        <v>19</v>
      </c>
      <c r="E599" s="3" t="s">
        <v>2576</v>
      </c>
      <c r="F599" s="4">
        <v>44778</v>
      </c>
      <c r="G599" s="8"/>
      <c r="H599" s="5">
        <v>2032.8</v>
      </c>
      <c r="I599" s="3" t="s">
        <v>22</v>
      </c>
      <c r="J599" s="4">
        <v>44782</v>
      </c>
      <c r="K599" s="4">
        <v>44842</v>
      </c>
      <c r="L599" s="23">
        <f t="shared" si="55"/>
        <v>-4</v>
      </c>
      <c r="M599" s="23">
        <f t="shared" si="52"/>
        <v>56</v>
      </c>
      <c r="N599" s="44">
        <v>1848</v>
      </c>
      <c r="O599" s="26">
        <f t="shared" si="53"/>
        <v>-7392</v>
      </c>
      <c r="P599" s="26">
        <f t="shared" si="54"/>
        <v>103488</v>
      </c>
      <c r="Q599" s="3" t="s">
        <v>23</v>
      </c>
      <c r="R599" s="4">
        <v>44838</v>
      </c>
      <c r="S599" s="3" t="s">
        <v>2577</v>
      </c>
      <c r="T599" s="6" t="s">
        <v>44</v>
      </c>
    </row>
    <row r="600" spans="1:20" ht="33.75" x14ac:dyDescent="0.25">
      <c r="A600" s="3" t="s">
        <v>2578</v>
      </c>
      <c r="B600" s="3" t="s">
        <v>1557</v>
      </c>
      <c r="C600" s="3" t="s">
        <v>1558</v>
      </c>
      <c r="D600" s="3" t="s">
        <v>19</v>
      </c>
      <c r="E600" s="3" t="s">
        <v>2579</v>
      </c>
      <c r="F600" s="4">
        <v>44778</v>
      </c>
      <c r="G600" s="8"/>
      <c r="H600" s="5">
        <v>12590.4</v>
      </c>
      <c r="I600" s="3" t="s">
        <v>22</v>
      </c>
      <c r="J600" s="4">
        <v>44782</v>
      </c>
      <c r="K600" s="4">
        <v>44842</v>
      </c>
      <c r="L600" s="23">
        <f t="shared" si="55"/>
        <v>-2</v>
      </c>
      <c r="M600" s="23">
        <f t="shared" si="52"/>
        <v>58</v>
      </c>
      <c r="N600" s="44">
        <v>10320</v>
      </c>
      <c r="O600" s="26">
        <f t="shared" si="53"/>
        <v>-20640</v>
      </c>
      <c r="P600" s="26">
        <f t="shared" si="54"/>
        <v>598560</v>
      </c>
      <c r="Q600" s="3" t="s">
        <v>23</v>
      </c>
      <c r="R600" s="4">
        <v>44840</v>
      </c>
      <c r="S600" s="3" t="s">
        <v>1560</v>
      </c>
      <c r="T600" s="6" t="s">
        <v>44</v>
      </c>
    </row>
    <row r="601" spans="1:20" ht="33.75" x14ac:dyDescent="0.25">
      <c r="A601" s="3" t="s">
        <v>2580</v>
      </c>
      <c r="B601" s="3" t="s">
        <v>53</v>
      </c>
      <c r="C601" s="3" t="s">
        <v>54</v>
      </c>
      <c r="D601" s="3" t="s">
        <v>19</v>
      </c>
      <c r="E601" s="3" t="s">
        <v>2581</v>
      </c>
      <c r="F601" s="4">
        <v>44778</v>
      </c>
      <c r="G601" s="8"/>
      <c r="H601" s="5">
        <v>181.9</v>
      </c>
      <c r="I601" s="3" t="s">
        <v>22</v>
      </c>
      <c r="J601" s="4">
        <v>44782</v>
      </c>
      <c r="K601" s="4">
        <v>44842</v>
      </c>
      <c r="L601" s="23">
        <f t="shared" si="55"/>
        <v>-2</v>
      </c>
      <c r="M601" s="23">
        <f t="shared" si="52"/>
        <v>58</v>
      </c>
      <c r="N601" s="44">
        <v>149.1</v>
      </c>
      <c r="O601" s="26">
        <f t="shared" si="53"/>
        <v>-298.2</v>
      </c>
      <c r="P601" s="26">
        <f t="shared" si="54"/>
        <v>8647.7999999999993</v>
      </c>
      <c r="Q601" s="3" t="s">
        <v>23</v>
      </c>
      <c r="R601" s="4">
        <v>44840</v>
      </c>
      <c r="S601" s="3" t="s">
        <v>1501</v>
      </c>
      <c r="T601" s="6" t="s">
        <v>44</v>
      </c>
    </row>
    <row r="602" spans="1:20" ht="33.75" x14ac:dyDescent="0.25">
      <c r="A602" s="3" t="s">
        <v>2582</v>
      </c>
      <c r="B602" s="3" t="s">
        <v>1557</v>
      </c>
      <c r="C602" s="3" t="s">
        <v>1558</v>
      </c>
      <c r="D602" s="3" t="s">
        <v>19</v>
      </c>
      <c r="E602" s="3" t="s">
        <v>2583</v>
      </c>
      <c r="F602" s="4">
        <v>44778</v>
      </c>
      <c r="G602" s="8"/>
      <c r="H602" s="5">
        <v>29.21</v>
      </c>
      <c r="I602" s="3" t="s">
        <v>22</v>
      </c>
      <c r="J602" s="4">
        <v>44782</v>
      </c>
      <c r="K602" s="4">
        <v>44842</v>
      </c>
      <c r="L602" s="23">
        <f t="shared" si="55"/>
        <v>-2</v>
      </c>
      <c r="M602" s="23">
        <f t="shared" si="52"/>
        <v>58</v>
      </c>
      <c r="N602" s="44">
        <v>23.94</v>
      </c>
      <c r="O602" s="26">
        <f t="shared" si="53"/>
        <v>-47.88</v>
      </c>
      <c r="P602" s="26">
        <f t="shared" si="54"/>
        <v>1388.52</v>
      </c>
      <c r="Q602" s="3" t="s">
        <v>23</v>
      </c>
      <c r="R602" s="4">
        <v>44840</v>
      </c>
      <c r="S602" s="3" t="s">
        <v>1560</v>
      </c>
      <c r="T602" s="6" t="s">
        <v>44</v>
      </c>
    </row>
    <row r="603" spans="1:20" ht="33.75" x14ac:dyDescent="0.25">
      <c r="A603" s="3" t="s">
        <v>2584</v>
      </c>
      <c r="B603" s="3" t="s">
        <v>53</v>
      </c>
      <c r="C603" s="3" t="s">
        <v>54</v>
      </c>
      <c r="D603" s="3" t="s">
        <v>19</v>
      </c>
      <c r="E603" s="3" t="s">
        <v>2585</v>
      </c>
      <c r="F603" s="4">
        <v>44778</v>
      </c>
      <c r="G603" s="8"/>
      <c r="H603" s="5">
        <v>614.88</v>
      </c>
      <c r="I603" s="3" t="s">
        <v>22</v>
      </c>
      <c r="J603" s="4">
        <v>44782</v>
      </c>
      <c r="K603" s="4">
        <v>44842</v>
      </c>
      <c r="L603" s="23">
        <f t="shared" si="55"/>
        <v>-2</v>
      </c>
      <c r="M603" s="23">
        <f t="shared" si="52"/>
        <v>58</v>
      </c>
      <c r="N603" s="44">
        <v>504</v>
      </c>
      <c r="O603" s="26">
        <f t="shared" si="53"/>
        <v>-1008</v>
      </c>
      <c r="P603" s="26">
        <f t="shared" si="54"/>
        <v>29232</v>
      </c>
      <c r="Q603" s="3" t="s">
        <v>23</v>
      </c>
      <c r="R603" s="4">
        <v>44840</v>
      </c>
      <c r="S603" s="3" t="s">
        <v>1501</v>
      </c>
      <c r="T603" s="6" t="s">
        <v>44</v>
      </c>
    </row>
    <row r="604" spans="1:20" ht="33.75" x14ac:dyDescent="0.25">
      <c r="A604" s="3" t="s">
        <v>2586</v>
      </c>
      <c r="B604" s="3" t="s">
        <v>1424</v>
      </c>
      <c r="C604" s="3" t="s">
        <v>1425</v>
      </c>
      <c r="D604" s="3" t="s">
        <v>19</v>
      </c>
      <c r="E604" s="3" t="s">
        <v>2587</v>
      </c>
      <c r="F604" s="4">
        <v>44778</v>
      </c>
      <c r="G604" s="8"/>
      <c r="H604" s="5">
        <v>828.96</v>
      </c>
      <c r="I604" s="3" t="s">
        <v>22</v>
      </c>
      <c r="J604" s="4">
        <v>44782</v>
      </c>
      <c r="K604" s="4">
        <v>44842</v>
      </c>
      <c r="L604" s="23">
        <f t="shared" si="55"/>
        <v>3</v>
      </c>
      <c r="M604" s="23">
        <f t="shared" si="52"/>
        <v>63</v>
      </c>
      <c r="N604" s="44">
        <v>753.6</v>
      </c>
      <c r="O604" s="26">
        <f t="shared" si="53"/>
        <v>2260.8000000000002</v>
      </c>
      <c r="P604" s="26">
        <f t="shared" si="54"/>
        <v>47476.800000000003</v>
      </c>
      <c r="Q604" s="3" t="s">
        <v>23</v>
      </c>
      <c r="R604" s="4">
        <v>44845</v>
      </c>
      <c r="S604" s="3" t="s">
        <v>2588</v>
      </c>
      <c r="T604" s="6" t="s">
        <v>44</v>
      </c>
    </row>
    <row r="605" spans="1:20" ht="33.75" x14ac:dyDescent="0.25">
      <c r="A605" s="3" t="s">
        <v>2589</v>
      </c>
      <c r="B605" s="3" t="s">
        <v>53</v>
      </c>
      <c r="C605" s="3" t="s">
        <v>54</v>
      </c>
      <c r="D605" s="3" t="s">
        <v>19</v>
      </c>
      <c r="E605" s="3" t="s">
        <v>2590</v>
      </c>
      <c r="F605" s="4">
        <v>44778</v>
      </c>
      <c r="G605" s="8"/>
      <c r="H605" s="5">
        <v>233.65</v>
      </c>
      <c r="I605" s="3" t="s">
        <v>22</v>
      </c>
      <c r="J605" s="4">
        <v>44782</v>
      </c>
      <c r="K605" s="4">
        <v>44842</v>
      </c>
      <c r="L605" s="23">
        <f t="shared" si="55"/>
        <v>-2</v>
      </c>
      <c r="M605" s="23">
        <f t="shared" si="52"/>
        <v>58</v>
      </c>
      <c r="N605" s="44">
        <v>191.52</v>
      </c>
      <c r="O605" s="26">
        <f t="shared" si="53"/>
        <v>-383.04</v>
      </c>
      <c r="P605" s="26">
        <f t="shared" si="54"/>
        <v>11108.16</v>
      </c>
      <c r="Q605" s="3" t="s">
        <v>23</v>
      </c>
      <c r="R605" s="4">
        <v>44840</v>
      </c>
      <c r="S605" s="3" t="s">
        <v>1501</v>
      </c>
      <c r="T605" s="6" t="s">
        <v>44</v>
      </c>
    </row>
    <row r="606" spans="1:20" ht="33.75" x14ac:dyDescent="0.25">
      <c r="A606" s="3" t="s">
        <v>2591</v>
      </c>
      <c r="B606" s="3" t="s">
        <v>1611</v>
      </c>
      <c r="C606" s="3" t="s">
        <v>1612</v>
      </c>
      <c r="D606" s="3" t="s">
        <v>19</v>
      </c>
      <c r="E606" s="3" t="s">
        <v>2592</v>
      </c>
      <c r="F606" s="4">
        <v>44778</v>
      </c>
      <c r="G606" s="8"/>
      <c r="H606" s="5">
        <v>18.96</v>
      </c>
      <c r="I606" s="3" t="s">
        <v>22</v>
      </c>
      <c r="J606" s="4">
        <v>44782</v>
      </c>
      <c r="K606" s="4">
        <v>44842</v>
      </c>
      <c r="L606" s="23">
        <f t="shared" si="55"/>
        <v>-4</v>
      </c>
      <c r="M606" s="23">
        <f t="shared" si="52"/>
        <v>56</v>
      </c>
      <c r="N606" s="44">
        <v>17.239999999999998</v>
      </c>
      <c r="O606" s="26">
        <f t="shared" si="53"/>
        <v>-68.959999999999994</v>
      </c>
      <c r="P606" s="26">
        <f t="shared" si="54"/>
        <v>965.43999999999994</v>
      </c>
      <c r="Q606" s="3" t="s">
        <v>23</v>
      </c>
      <c r="R606" s="4">
        <v>44838</v>
      </c>
      <c r="S606" s="3" t="s">
        <v>1614</v>
      </c>
      <c r="T606" s="6" t="s">
        <v>44</v>
      </c>
    </row>
    <row r="607" spans="1:20" ht="33.75" x14ac:dyDescent="0.25">
      <c r="A607" s="3" t="s">
        <v>2593</v>
      </c>
      <c r="B607" s="3" t="s">
        <v>1490</v>
      </c>
      <c r="C607" s="3" t="s">
        <v>1491</v>
      </c>
      <c r="D607" s="3" t="s">
        <v>19</v>
      </c>
      <c r="E607" s="3" t="s">
        <v>2594</v>
      </c>
      <c r="F607" s="4">
        <v>44778</v>
      </c>
      <c r="G607" s="8"/>
      <c r="H607" s="5">
        <v>638.29999999999995</v>
      </c>
      <c r="I607" s="3" t="s">
        <v>22</v>
      </c>
      <c r="J607" s="4">
        <v>44782</v>
      </c>
      <c r="K607" s="4">
        <v>44842</v>
      </c>
      <c r="L607" s="23">
        <f t="shared" si="55"/>
        <v>-1</v>
      </c>
      <c r="M607" s="23">
        <f t="shared" si="52"/>
        <v>59</v>
      </c>
      <c r="N607" s="44">
        <v>523.20000000000005</v>
      </c>
      <c r="O607" s="26">
        <f t="shared" si="53"/>
        <v>-523.20000000000005</v>
      </c>
      <c r="P607" s="26">
        <f t="shared" si="54"/>
        <v>30868.800000000003</v>
      </c>
      <c r="Q607" s="3" t="s">
        <v>23</v>
      </c>
      <c r="R607" s="4">
        <v>44841</v>
      </c>
      <c r="S607" s="3" t="s">
        <v>1493</v>
      </c>
      <c r="T607" s="6" t="s">
        <v>44</v>
      </c>
    </row>
    <row r="608" spans="1:20" ht="33.75" x14ac:dyDescent="0.25">
      <c r="A608" s="3" t="s">
        <v>2595</v>
      </c>
      <c r="B608" s="3" t="s">
        <v>2596</v>
      </c>
      <c r="C608" s="3" t="s">
        <v>2597</v>
      </c>
      <c r="D608" s="3" t="s">
        <v>19</v>
      </c>
      <c r="E608" s="3" t="s">
        <v>2598</v>
      </c>
      <c r="F608" s="4">
        <v>44773</v>
      </c>
      <c r="G608" s="3" t="s">
        <v>2599</v>
      </c>
      <c r="H608" s="5">
        <v>21445.16</v>
      </c>
      <c r="I608" s="3" t="s">
        <v>22</v>
      </c>
      <c r="J608" s="4">
        <v>44782</v>
      </c>
      <c r="K608" s="4">
        <v>44842</v>
      </c>
      <c r="L608" s="23">
        <f t="shared" si="55"/>
        <v>-4</v>
      </c>
      <c r="M608" s="23">
        <f t="shared" si="52"/>
        <v>56</v>
      </c>
      <c r="N608" s="44">
        <v>17578</v>
      </c>
      <c r="O608" s="26">
        <f t="shared" si="53"/>
        <v>-70312</v>
      </c>
      <c r="P608" s="26">
        <f t="shared" si="54"/>
        <v>984368</v>
      </c>
      <c r="Q608" s="3" t="s">
        <v>23</v>
      </c>
      <c r="R608" s="4">
        <v>44838</v>
      </c>
      <c r="S608" s="3" t="s">
        <v>2600</v>
      </c>
      <c r="T608" s="6" t="s">
        <v>44</v>
      </c>
    </row>
    <row r="609" spans="1:20" ht="33.75" x14ac:dyDescent="0.25">
      <c r="A609" s="3" t="s">
        <v>2601</v>
      </c>
      <c r="B609" s="3" t="s">
        <v>2602</v>
      </c>
      <c r="C609" s="3" t="s">
        <v>2603</v>
      </c>
      <c r="D609" s="3" t="s">
        <v>19</v>
      </c>
      <c r="E609" s="3" t="s">
        <v>2604</v>
      </c>
      <c r="F609" s="4">
        <v>44777</v>
      </c>
      <c r="G609" s="8"/>
      <c r="H609" s="5">
        <v>72.959999999999994</v>
      </c>
      <c r="I609" s="3" t="s">
        <v>22</v>
      </c>
      <c r="J609" s="4">
        <v>44782</v>
      </c>
      <c r="K609" s="4">
        <v>44842</v>
      </c>
      <c r="L609" s="23">
        <f t="shared" si="55"/>
        <v>-4</v>
      </c>
      <c r="M609" s="23">
        <f t="shared" si="52"/>
        <v>56</v>
      </c>
      <c r="N609" s="44">
        <v>66.33</v>
      </c>
      <c r="O609" s="26">
        <f t="shared" si="53"/>
        <v>-265.32</v>
      </c>
      <c r="P609" s="26">
        <f t="shared" si="54"/>
        <v>3714.48</v>
      </c>
      <c r="Q609" s="3" t="s">
        <v>23</v>
      </c>
      <c r="R609" s="4">
        <v>44838</v>
      </c>
      <c r="S609" s="3" t="s">
        <v>2605</v>
      </c>
      <c r="T609" s="6" t="s">
        <v>44</v>
      </c>
    </row>
    <row r="610" spans="1:20" ht="33.75" x14ac:dyDescent="0.25">
      <c r="A610" s="3" t="s">
        <v>2606</v>
      </c>
      <c r="B610" s="3" t="s">
        <v>2411</v>
      </c>
      <c r="C610" s="3" t="s">
        <v>2412</v>
      </c>
      <c r="D610" s="3" t="s">
        <v>19</v>
      </c>
      <c r="E610" s="3" t="s">
        <v>2607</v>
      </c>
      <c r="F610" s="4">
        <v>44773</v>
      </c>
      <c r="G610" s="3" t="s">
        <v>2608</v>
      </c>
      <c r="H610" s="5">
        <v>288.95</v>
      </c>
      <c r="I610" s="3" t="s">
        <v>22</v>
      </c>
      <c r="J610" s="4">
        <v>44782</v>
      </c>
      <c r="K610" s="4">
        <v>44842</v>
      </c>
      <c r="L610" s="23">
        <f t="shared" si="55"/>
        <v>-1</v>
      </c>
      <c r="M610" s="23">
        <f t="shared" si="52"/>
        <v>59</v>
      </c>
      <c r="N610" s="44">
        <v>277.83999999999997</v>
      </c>
      <c r="O610" s="26">
        <f t="shared" si="53"/>
        <v>-277.83999999999997</v>
      </c>
      <c r="P610" s="26">
        <f t="shared" si="54"/>
        <v>16392.559999999998</v>
      </c>
      <c r="Q610" s="3" t="s">
        <v>23</v>
      </c>
      <c r="R610" s="4">
        <v>44841</v>
      </c>
      <c r="S610" s="3" t="s">
        <v>2414</v>
      </c>
      <c r="T610" s="6" t="s">
        <v>44</v>
      </c>
    </row>
    <row r="611" spans="1:20" ht="33.75" x14ac:dyDescent="0.25">
      <c r="A611" s="3" t="s">
        <v>2609</v>
      </c>
      <c r="B611" s="3" t="s">
        <v>2411</v>
      </c>
      <c r="C611" s="3" t="s">
        <v>2412</v>
      </c>
      <c r="D611" s="3" t="s">
        <v>19</v>
      </c>
      <c r="E611" s="3" t="s">
        <v>2610</v>
      </c>
      <c r="F611" s="4">
        <v>44773</v>
      </c>
      <c r="G611" s="3" t="s">
        <v>2608</v>
      </c>
      <c r="H611" s="5">
        <v>19.45</v>
      </c>
      <c r="I611" s="3" t="s">
        <v>22</v>
      </c>
      <c r="J611" s="4">
        <v>44782</v>
      </c>
      <c r="K611" s="4">
        <v>44842</v>
      </c>
      <c r="L611" s="23">
        <f t="shared" si="55"/>
        <v>-1</v>
      </c>
      <c r="M611" s="23">
        <f t="shared" si="52"/>
        <v>59</v>
      </c>
      <c r="N611" s="44">
        <v>18.7</v>
      </c>
      <c r="O611" s="26">
        <f t="shared" si="53"/>
        <v>-18.7</v>
      </c>
      <c r="P611" s="26">
        <f t="shared" si="54"/>
        <v>1103.3</v>
      </c>
      <c r="Q611" s="3" t="s">
        <v>23</v>
      </c>
      <c r="R611" s="4">
        <v>44841</v>
      </c>
      <c r="S611" s="3" t="s">
        <v>2414</v>
      </c>
      <c r="T611" s="6" t="s">
        <v>44</v>
      </c>
    </row>
    <row r="612" spans="1:20" ht="33.75" x14ac:dyDescent="0.25">
      <c r="A612" s="3" t="s">
        <v>2611</v>
      </c>
      <c r="B612" s="3" t="s">
        <v>2411</v>
      </c>
      <c r="C612" s="3" t="s">
        <v>2412</v>
      </c>
      <c r="D612" s="3" t="s">
        <v>19</v>
      </c>
      <c r="E612" s="3" t="s">
        <v>2612</v>
      </c>
      <c r="F612" s="4">
        <v>44773</v>
      </c>
      <c r="G612" s="3" t="s">
        <v>2608</v>
      </c>
      <c r="H612" s="5">
        <v>37.880000000000003</v>
      </c>
      <c r="I612" s="3" t="s">
        <v>22</v>
      </c>
      <c r="J612" s="4">
        <v>44782</v>
      </c>
      <c r="K612" s="4">
        <v>44842</v>
      </c>
      <c r="L612" s="23">
        <f t="shared" si="55"/>
        <v>-1</v>
      </c>
      <c r="M612" s="23">
        <f t="shared" si="52"/>
        <v>59</v>
      </c>
      <c r="N612" s="44">
        <v>36.19</v>
      </c>
      <c r="O612" s="26">
        <f t="shared" si="53"/>
        <v>-36.19</v>
      </c>
      <c r="P612" s="26">
        <f t="shared" si="54"/>
        <v>2135.21</v>
      </c>
      <c r="Q612" s="3" t="s">
        <v>23</v>
      </c>
      <c r="R612" s="4">
        <v>44841</v>
      </c>
      <c r="S612" s="3" t="s">
        <v>2414</v>
      </c>
      <c r="T612" s="6" t="s">
        <v>44</v>
      </c>
    </row>
    <row r="613" spans="1:20" ht="33.75" x14ac:dyDescent="0.25">
      <c r="A613" s="3" t="s">
        <v>2613</v>
      </c>
      <c r="B613" s="3" t="s">
        <v>2411</v>
      </c>
      <c r="C613" s="3" t="s">
        <v>2412</v>
      </c>
      <c r="D613" s="3" t="s">
        <v>19</v>
      </c>
      <c r="E613" s="3" t="s">
        <v>2614</v>
      </c>
      <c r="F613" s="4">
        <v>44773</v>
      </c>
      <c r="G613" s="3" t="s">
        <v>2608</v>
      </c>
      <c r="H613" s="5">
        <v>69.400000000000006</v>
      </c>
      <c r="I613" s="3" t="s">
        <v>22</v>
      </c>
      <c r="J613" s="4">
        <v>44782</v>
      </c>
      <c r="K613" s="4">
        <v>44842</v>
      </c>
      <c r="L613" s="23">
        <f t="shared" si="55"/>
        <v>-1</v>
      </c>
      <c r="M613" s="23">
        <f t="shared" si="52"/>
        <v>59</v>
      </c>
      <c r="N613" s="44">
        <v>66.73</v>
      </c>
      <c r="O613" s="26">
        <f t="shared" si="53"/>
        <v>-66.73</v>
      </c>
      <c r="P613" s="26">
        <f t="shared" si="54"/>
        <v>3937.07</v>
      </c>
      <c r="Q613" s="3" t="s">
        <v>23</v>
      </c>
      <c r="R613" s="4">
        <v>44841</v>
      </c>
      <c r="S613" s="3" t="s">
        <v>2414</v>
      </c>
      <c r="T613" s="6" t="s">
        <v>44</v>
      </c>
    </row>
    <row r="614" spans="1:20" ht="33.75" x14ac:dyDescent="0.25">
      <c r="A614" s="3" t="s">
        <v>2615</v>
      </c>
      <c r="B614" s="3" t="s">
        <v>951</v>
      </c>
      <c r="C614" s="3" t="s">
        <v>952</v>
      </c>
      <c r="D614" s="3" t="s">
        <v>19</v>
      </c>
      <c r="E614" s="3" t="s">
        <v>2616</v>
      </c>
      <c r="F614" s="4">
        <v>44777</v>
      </c>
      <c r="G614" s="8"/>
      <c r="H614" s="5">
        <v>684.42</v>
      </c>
      <c r="I614" s="3" t="s">
        <v>22</v>
      </c>
      <c r="J614" s="4">
        <v>44782</v>
      </c>
      <c r="K614" s="4">
        <v>44842</v>
      </c>
      <c r="L614" s="23">
        <f t="shared" si="55"/>
        <v>3</v>
      </c>
      <c r="M614" s="23">
        <f t="shared" si="52"/>
        <v>63</v>
      </c>
      <c r="N614" s="44">
        <v>561</v>
      </c>
      <c r="O614" s="26">
        <f t="shared" si="53"/>
        <v>1683</v>
      </c>
      <c r="P614" s="26">
        <f t="shared" si="54"/>
        <v>35343</v>
      </c>
      <c r="Q614" s="3" t="s">
        <v>23</v>
      </c>
      <c r="R614" s="4">
        <v>44845</v>
      </c>
      <c r="S614" s="3" t="s">
        <v>1571</v>
      </c>
      <c r="T614" s="6" t="s">
        <v>44</v>
      </c>
    </row>
    <row r="615" spans="1:20" ht="33.75" x14ac:dyDescent="0.25">
      <c r="A615" s="3" t="s">
        <v>2617</v>
      </c>
      <c r="B615" s="3" t="s">
        <v>2565</v>
      </c>
      <c r="C615" s="3" t="s">
        <v>2566</v>
      </c>
      <c r="D615" s="3" t="s">
        <v>19</v>
      </c>
      <c r="E615" s="3" t="s">
        <v>2618</v>
      </c>
      <c r="F615" s="4">
        <v>44778</v>
      </c>
      <c r="G615" s="8"/>
      <c r="H615" s="5">
        <v>39.380000000000003</v>
      </c>
      <c r="I615" s="3" t="s">
        <v>22</v>
      </c>
      <c r="J615" s="4">
        <v>44782</v>
      </c>
      <c r="K615" s="4">
        <v>44842</v>
      </c>
      <c r="L615" s="23">
        <f t="shared" si="55"/>
        <v>-4</v>
      </c>
      <c r="M615" s="23">
        <f t="shared" si="52"/>
        <v>56</v>
      </c>
      <c r="N615" s="44">
        <v>35.799999999999997</v>
      </c>
      <c r="O615" s="26">
        <f t="shared" si="53"/>
        <v>-143.19999999999999</v>
      </c>
      <c r="P615" s="26">
        <f t="shared" si="54"/>
        <v>2004.7999999999997</v>
      </c>
      <c r="Q615" s="3" t="s">
        <v>23</v>
      </c>
      <c r="R615" s="4">
        <v>44838</v>
      </c>
      <c r="S615" s="3" t="s">
        <v>2568</v>
      </c>
      <c r="T615" s="6" t="s">
        <v>44</v>
      </c>
    </row>
    <row r="616" spans="1:20" ht="22.5" x14ac:dyDescent="0.25">
      <c r="A616" s="3" t="s">
        <v>2619</v>
      </c>
      <c r="B616" s="3" t="s">
        <v>307</v>
      </c>
      <c r="C616" s="3" t="s">
        <v>308</v>
      </c>
      <c r="D616" s="3" t="s">
        <v>19</v>
      </c>
      <c r="E616" s="3" t="s">
        <v>2620</v>
      </c>
      <c r="F616" s="4">
        <v>44775</v>
      </c>
      <c r="G616" s="8"/>
      <c r="H616" s="5">
        <v>527.04</v>
      </c>
      <c r="I616" s="3" t="s">
        <v>22</v>
      </c>
      <c r="J616" s="4">
        <v>44782</v>
      </c>
      <c r="K616" s="4">
        <v>44842</v>
      </c>
      <c r="L616" s="23">
        <f t="shared" si="55"/>
        <v>4</v>
      </c>
      <c r="M616" s="23">
        <f t="shared" si="52"/>
        <v>64</v>
      </c>
      <c r="N616" s="44">
        <v>432</v>
      </c>
      <c r="O616" s="26">
        <f t="shared" si="53"/>
        <v>1728</v>
      </c>
      <c r="P616" s="26">
        <f t="shared" si="54"/>
        <v>27648</v>
      </c>
      <c r="Q616" s="3" t="s">
        <v>23</v>
      </c>
      <c r="R616" s="4">
        <v>44846</v>
      </c>
      <c r="S616" s="3" t="s">
        <v>2362</v>
      </c>
      <c r="T616" s="6" t="s">
        <v>25</v>
      </c>
    </row>
    <row r="617" spans="1:20" ht="22.5" x14ac:dyDescent="0.25">
      <c r="A617" s="3" t="s">
        <v>2621</v>
      </c>
      <c r="B617" s="3" t="s">
        <v>307</v>
      </c>
      <c r="C617" s="3" t="s">
        <v>308</v>
      </c>
      <c r="D617" s="3" t="s">
        <v>19</v>
      </c>
      <c r="E617" s="3" t="s">
        <v>2622</v>
      </c>
      <c r="F617" s="4">
        <v>44775</v>
      </c>
      <c r="G617" s="8"/>
      <c r="H617" s="5">
        <v>395.28</v>
      </c>
      <c r="I617" s="3" t="s">
        <v>22</v>
      </c>
      <c r="J617" s="4">
        <v>44782</v>
      </c>
      <c r="K617" s="4">
        <v>44842</v>
      </c>
      <c r="L617" s="23">
        <f t="shared" si="55"/>
        <v>4</v>
      </c>
      <c r="M617" s="23">
        <f t="shared" si="52"/>
        <v>64</v>
      </c>
      <c r="N617" s="44">
        <v>324</v>
      </c>
      <c r="O617" s="26">
        <f t="shared" si="53"/>
        <v>1296</v>
      </c>
      <c r="P617" s="26">
        <f t="shared" si="54"/>
        <v>20736</v>
      </c>
      <c r="Q617" s="3" t="s">
        <v>23</v>
      </c>
      <c r="R617" s="4">
        <v>44846</v>
      </c>
      <c r="S617" s="3" t="s">
        <v>2362</v>
      </c>
      <c r="T617" s="6" t="s">
        <v>25</v>
      </c>
    </row>
    <row r="618" spans="1:20" ht="33.75" x14ac:dyDescent="0.25">
      <c r="A618" s="3" t="s">
        <v>2623</v>
      </c>
      <c r="B618" s="3" t="s">
        <v>307</v>
      </c>
      <c r="C618" s="3" t="s">
        <v>308</v>
      </c>
      <c r="D618" s="3" t="s">
        <v>19</v>
      </c>
      <c r="E618" s="3" t="s">
        <v>2624</v>
      </c>
      <c r="F618" s="4">
        <v>44775</v>
      </c>
      <c r="G618" s="8"/>
      <c r="H618" s="5">
        <v>156.94999999999999</v>
      </c>
      <c r="I618" s="3" t="s">
        <v>22</v>
      </c>
      <c r="J618" s="4">
        <v>44782</v>
      </c>
      <c r="K618" s="4">
        <v>44842</v>
      </c>
      <c r="L618" s="23">
        <f t="shared" si="55"/>
        <v>-2</v>
      </c>
      <c r="M618" s="23">
        <f t="shared" si="52"/>
        <v>58</v>
      </c>
      <c r="N618" s="44">
        <v>142.68</v>
      </c>
      <c r="O618" s="26">
        <f t="shared" si="53"/>
        <v>-285.36</v>
      </c>
      <c r="P618" s="26">
        <f t="shared" si="54"/>
        <v>8275.44</v>
      </c>
      <c r="Q618" s="3" t="s">
        <v>23</v>
      </c>
      <c r="R618" s="4">
        <v>44840</v>
      </c>
      <c r="S618" s="3" t="s">
        <v>2625</v>
      </c>
      <c r="T618" s="6" t="s">
        <v>44</v>
      </c>
    </row>
    <row r="619" spans="1:20" ht="33.75" x14ac:dyDescent="0.25">
      <c r="A619" s="3" t="s">
        <v>2626</v>
      </c>
      <c r="B619" s="3" t="s">
        <v>1485</v>
      </c>
      <c r="C619" s="3" t="s">
        <v>1486</v>
      </c>
      <c r="D619" s="3" t="s">
        <v>19</v>
      </c>
      <c r="E619" s="3" t="s">
        <v>2627</v>
      </c>
      <c r="F619" s="4">
        <v>44778</v>
      </c>
      <c r="G619" s="8"/>
      <c r="H619" s="5">
        <v>25.34</v>
      </c>
      <c r="I619" s="3" t="s">
        <v>22</v>
      </c>
      <c r="J619" s="4">
        <v>44782</v>
      </c>
      <c r="K619" s="4">
        <v>44842</v>
      </c>
      <c r="L619" s="23">
        <f t="shared" si="55"/>
        <v>-4</v>
      </c>
      <c r="M619" s="23">
        <f t="shared" si="52"/>
        <v>56</v>
      </c>
      <c r="N619" s="44">
        <v>23.04</v>
      </c>
      <c r="O619" s="26">
        <f t="shared" si="53"/>
        <v>-92.16</v>
      </c>
      <c r="P619" s="26">
        <f t="shared" si="54"/>
        <v>1290.24</v>
      </c>
      <c r="Q619" s="3" t="s">
        <v>23</v>
      </c>
      <c r="R619" s="4">
        <v>44838</v>
      </c>
      <c r="S619" s="3" t="s">
        <v>1535</v>
      </c>
      <c r="T619" s="6" t="s">
        <v>44</v>
      </c>
    </row>
    <row r="620" spans="1:20" ht="33.75" x14ac:dyDescent="0.25">
      <c r="A620" s="3" t="s">
        <v>2628</v>
      </c>
      <c r="B620" s="3" t="s">
        <v>2629</v>
      </c>
      <c r="C620" s="3" t="s">
        <v>2630</v>
      </c>
      <c r="D620" s="3" t="s">
        <v>19</v>
      </c>
      <c r="E620" s="3" t="s">
        <v>2631</v>
      </c>
      <c r="F620" s="4">
        <v>44779</v>
      </c>
      <c r="G620" s="8"/>
      <c r="H620" s="5">
        <v>1098.1099999999999</v>
      </c>
      <c r="I620" s="3" t="s">
        <v>22</v>
      </c>
      <c r="J620" s="4">
        <v>44782</v>
      </c>
      <c r="K620" s="4">
        <v>44842</v>
      </c>
      <c r="L620" s="23">
        <f t="shared" si="55"/>
        <v>3</v>
      </c>
      <c r="M620" s="23">
        <f t="shared" si="52"/>
        <v>63</v>
      </c>
      <c r="N620" s="44">
        <v>900.09</v>
      </c>
      <c r="O620" s="26">
        <f t="shared" si="53"/>
        <v>2700.27</v>
      </c>
      <c r="P620" s="26">
        <f t="shared" si="54"/>
        <v>56705.670000000006</v>
      </c>
      <c r="Q620" s="3" t="s">
        <v>23</v>
      </c>
      <c r="R620" s="4">
        <v>44845</v>
      </c>
      <c r="S620" s="3" t="s">
        <v>2632</v>
      </c>
      <c r="T620" s="6" t="s">
        <v>44</v>
      </c>
    </row>
    <row r="621" spans="1:20" ht="33.75" x14ac:dyDescent="0.25">
      <c r="A621" s="3" t="s">
        <v>2633</v>
      </c>
      <c r="B621" s="3" t="s">
        <v>1741</v>
      </c>
      <c r="C621" s="3" t="s">
        <v>1742</v>
      </c>
      <c r="D621" s="3" t="s">
        <v>19</v>
      </c>
      <c r="E621" s="3" t="s">
        <v>2634</v>
      </c>
      <c r="F621" s="4">
        <v>44778</v>
      </c>
      <c r="G621" s="8"/>
      <c r="H621" s="5">
        <v>124.44</v>
      </c>
      <c r="I621" s="3" t="s">
        <v>22</v>
      </c>
      <c r="J621" s="4">
        <v>44782</v>
      </c>
      <c r="K621" s="4">
        <v>44842</v>
      </c>
      <c r="L621" s="23">
        <f t="shared" si="55"/>
        <v>3</v>
      </c>
      <c r="M621" s="23">
        <f t="shared" si="52"/>
        <v>63</v>
      </c>
      <c r="N621" s="44">
        <v>102</v>
      </c>
      <c r="O621" s="26">
        <f t="shared" si="53"/>
        <v>306</v>
      </c>
      <c r="P621" s="26">
        <f t="shared" si="54"/>
        <v>6426</v>
      </c>
      <c r="Q621" s="3" t="s">
        <v>23</v>
      </c>
      <c r="R621" s="4">
        <v>44845</v>
      </c>
      <c r="S621" s="3" t="s">
        <v>1744</v>
      </c>
      <c r="T621" s="6" t="s">
        <v>44</v>
      </c>
    </row>
    <row r="622" spans="1:20" ht="33.75" x14ac:dyDescent="0.25">
      <c r="A622" s="3" t="s">
        <v>2635</v>
      </c>
      <c r="B622" s="3" t="s">
        <v>1741</v>
      </c>
      <c r="C622" s="3" t="s">
        <v>1742</v>
      </c>
      <c r="D622" s="3" t="s">
        <v>19</v>
      </c>
      <c r="E622" s="3" t="s">
        <v>2636</v>
      </c>
      <c r="F622" s="4">
        <v>44778</v>
      </c>
      <c r="G622" s="8"/>
      <c r="H622" s="5">
        <v>124.44</v>
      </c>
      <c r="I622" s="3" t="s">
        <v>22</v>
      </c>
      <c r="J622" s="4">
        <v>44782</v>
      </c>
      <c r="K622" s="4">
        <v>44842</v>
      </c>
      <c r="L622" s="23">
        <f t="shared" si="55"/>
        <v>3</v>
      </c>
      <c r="M622" s="23">
        <f t="shared" si="52"/>
        <v>63</v>
      </c>
      <c r="N622" s="44">
        <v>102</v>
      </c>
      <c r="O622" s="26">
        <f t="shared" si="53"/>
        <v>306</v>
      </c>
      <c r="P622" s="26">
        <f t="shared" si="54"/>
        <v>6426</v>
      </c>
      <c r="Q622" s="3" t="s">
        <v>23</v>
      </c>
      <c r="R622" s="4">
        <v>44845</v>
      </c>
      <c r="S622" s="3" t="s">
        <v>1744</v>
      </c>
      <c r="T622" s="6" t="s">
        <v>44</v>
      </c>
    </row>
    <row r="623" spans="1:20" ht="33.75" x14ac:dyDescent="0.25">
      <c r="A623" s="3" t="s">
        <v>2637</v>
      </c>
      <c r="B623" s="3" t="s">
        <v>1741</v>
      </c>
      <c r="C623" s="3" t="s">
        <v>1742</v>
      </c>
      <c r="D623" s="3" t="s">
        <v>19</v>
      </c>
      <c r="E623" s="3" t="s">
        <v>2638</v>
      </c>
      <c r="F623" s="4">
        <v>44778</v>
      </c>
      <c r="G623" s="8"/>
      <c r="H623" s="5">
        <v>248.88</v>
      </c>
      <c r="I623" s="3" t="s">
        <v>22</v>
      </c>
      <c r="J623" s="4">
        <v>44782</v>
      </c>
      <c r="K623" s="4">
        <v>44842</v>
      </c>
      <c r="L623" s="23">
        <f t="shared" si="55"/>
        <v>3</v>
      </c>
      <c r="M623" s="23">
        <f t="shared" si="52"/>
        <v>63</v>
      </c>
      <c r="N623" s="44">
        <v>204</v>
      </c>
      <c r="O623" s="26">
        <f t="shared" si="53"/>
        <v>612</v>
      </c>
      <c r="P623" s="26">
        <f t="shared" si="54"/>
        <v>12852</v>
      </c>
      <c r="Q623" s="3" t="s">
        <v>23</v>
      </c>
      <c r="R623" s="4">
        <v>44845</v>
      </c>
      <c r="S623" s="3" t="s">
        <v>1744</v>
      </c>
      <c r="T623" s="6" t="s">
        <v>44</v>
      </c>
    </row>
    <row r="624" spans="1:20" ht="33.75" x14ac:dyDescent="0.25">
      <c r="A624" s="3" t="s">
        <v>2639</v>
      </c>
      <c r="B624" s="3" t="s">
        <v>135</v>
      </c>
      <c r="C624" s="3" t="s">
        <v>136</v>
      </c>
      <c r="D624" s="3" t="s">
        <v>19</v>
      </c>
      <c r="E624" s="3" t="s">
        <v>2640</v>
      </c>
      <c r="F624" s="4">
        <v>44778</v>
      </c>
      <c r="G624" s="3" t="s">
        <v>1504</v>
      </c>
      <c r="H624" s="5">
        <v>3689.28</v>
      </c>
      <c r="I624" s="3" t="s">
        <v>22</v>
      </c>
      <c r="J624" s="4">
        <v>44782</v>
      </c>
      <c r="K624" s="4">
        <v>44842</v>
      </c>
      <c r="L624" s="23">
        <f t="shared" si="55"/>
        <v>-4</v>
      </c>
      <c r="M624" s="23">
        <f t="shared" si="52"/>
        <v>56</v>
      </c>
      <c r="N624" s="44">
        <v>3513.6</v>
      </c>
      <c r="O624" s="26">
        <f t="shared" si="53"/>
        <v>-14054.4</v>
      </c>
      <c r="P624" s="26">
        <f t="shared" si="54"/>
        <v>196761.60000000001</v>
      </c>
      <c r="Q624" s="3" t="s">
        <v>23</v>
      </c>
      <c r="R624" s="4">
        <v>44838</v>
      </c>
      <c r="S624" s="3" t="s">
        <v>2054</v>
      </c>
      <c r="T624" s="6" t="s">
        <v>44</v>
      </c>
    </row>
    <row r="625" spans="1:20" ht="33.75" x14ac:dyDescent="0.25">
      <c r="A625" s="3" t="s">
        <v>2641</v>
      </c>
      <c r="B625" s="3" t="s">
        <v>307</v>
      </c>
      <c r="C625" s="3" t="s">
        <v>308</v>
      </c>
      <c r="D625" s="3" t="s">
        <v>19</v>
      </c>
      <c r="E625" s="3" t="s">
        <v>2642</v>
      </c>
      <c r="F625" s="4">
        <v>44776</v>
      </c>
      <c r="G625" s="8"/>
      <c r="H625" s="5">
        <v>565.34</v>
      </c>
      <c r="I625" s="3" t="s">
        <v>22</v>
      </c>
      <c r="J625" s="4">
        <v>44782</v>
      </c>
      <c r="K625" s="4">
        <v>44842</v>
      </c>
      <c r="L625" s="23">
        <f t="shared" si="55"/>
        <v>-4</v>
      </c>
      <c r="M625" s="23">
        <f t="shared" si="52"/>
        <v>56</v>
      </c>
      <c r="N625" s="44">
        <v>543.6</v>
      </c>
      <c r="O625" s="26">
        <f t="shared" si="53"/>
        <v>-2174.4</v>
      </c>
      <c r="P625" s="26">
        <f t="shared" si="54"/>
        <v>30441.600000000002</v>
      </c>
      <c r="Q625" s="3" t="s">
        <v>23</v>
      </c>
      <c r="R625" s="4">
        <v>44838</v>
      </c>
      <c r="S625" s="3" t="s">
        <v>1286</v>
      </c>
      <c r="T625" s="6" t="s">
        <v>44</v>
      </c>
    </row>
    <row r="626" spans="1:20" ht="33.75" x14ac:dyDescent="0.25">
      <c r="A626" s="3" t="s">
        <v>2643</v>
      </c>
      <c r="B626" s="3" t="s">
        <v>2644</v>
      </c>
      <c r="C626" s="3" t="s">
        <v>2645</v>
      </c>
      <c r="D626" s="3" t="s">
        <v>19</v>
      </c>
      <c r="E626" s="3" t="s">
        <v>2646</v>
      </c>
      <c r="F626" s="4">
        <v>44771</v>
      </c>
      <c r="G626" s="8"/>
      <c r="H626" s="5">
        <v>439.56</v>
      </c>
      <c r="I626" s="3" t="s">
        <v>22</v>
      </c>
      <c r="J626" s="4">
        <v>44782</v>
      </c>
      <c r="K626" s="4">
        <v>44842</v>
      </c>
      <c r="L626" s="23">
        <f t="shared" si="55"/>
        <v>-4</v>
      </c>
      <c r="M626" s="23">
        <f t="shared" si="52"/>
        <v>56</v>
      </c>
      <c r="N626" s="44">
        <v>399.6</v>
      </c>
      <c r="O626" s="26">
        <f t="shared" si="53"/>
        <v>-1598.4</v>
      </c>
      <c r="P626" s="26">
        <f t="shared" si="54"/>
        <v>22377.600000000002</v>
      </c>
      <c r="Q626" s="3" t="s">
        <v>23</v>
      </c>
      <c r="R626" s="4">
        <v>44838</v>
      </c>
      <c r="S626" s="3" t="s">
        <v>2647</v>
      </c>
      <c r="T626" s="6" t="s">
        <v>44</v>
      </c>
    </row>
    <row r="627" spans="1:20" ht="33.75" x14ac:dyDescent="0.25">
      <c r="A627" s="3" t="s">
        <v>2648</v>
      </c>
      <c r="B627" s="3" t="s">
        <v>2649</v>
      </c>
      <c r="C627" s="3" t="s">
        <v>2650</v>
      </c>
      <c r="D627" s="3" t="s">
        <v>19</v>
      </c>
      <c r="E627" s="3" t="s">
        <v>2651</v>
      </c>
      <c r="F627" s="4">
        <v>44773</v>
      </c>
      <c r="G627" s="8"/>
      <c r="H627" s="5">
        <v>95.65</v>
      </c>
      <c r="I627" s="3" t="s">
        <v>22</v>
      </c>
      <c r="J627" s="4">
        <v>44782</v>
      </c>
      <c r="K627" s="4">
        <v>44842</v>
      </c>
      <c r="L627" s="23">
        <f t="shared" si="55"/>
        <v>3</v>
      </c>
      <c r="M627" s="23">
        <f t="shared" ref="M627:M690" si="56">+I627+L627</f>
        <v>63</v>
      </c>
      <c r="N627" s="44">
        <v>78.400000000000006</v>
      </c>
      <c r="O627" s="26">
        <f t="shared" ref="O627:O690" si="57">N627*L627</f>
        <v>235.20000000000002</v>
      </c>
      <c r="P627" s="26">
        <f t="shared" ref="P627:P690" si="58">N627*M627</f>
        <v>4939.2000000000007</v>
      </c>
      <c r="Q627" s="3" t="s">
        <v>23</v>
      </c>
      <c r="R627" s="4">
        <v>44845</v>
      </c>
      <c r="S627" s="3" t="s">
        <v>2652</v>
      </c>
      <c r="T627" s="6" t="s">
        <v>44</v>
      </c>
    </row>
    <row r="628" spans="1:20" ht="33.75" x14ac:dyDescent="0.25">
      <c r="A628" s="3" t="s">
        <v>2656</v>
      </c>
      <c r="B628" s="3" t="s">
        <v>951</v>
      </c>
      <c r="C628" s="3" t="s">
        <v>952</v>
      </c>
      <c r="D628" s="3" t="s">
        <v>19</v>
      </c>
      <c r="E628" s="3" t="s">
        <v>2657</v>
      </c>
      <c r="F628" s="4">
        <v>44778</v>
      </c>
      <c r="G628" s="8"/>
      <c r="H628" s="5">
        <v>485.56</v>
      </c>
      <c r="I628" s="3" t="s">
        <v>22</v>
      </c>
      <c r="J628" s="4">
        <v>44782</v>
      </c>
      <c r="K628" s="4">
        <v>44842</v>
      </c>
      <c r="L628" s="23">
        <f t="shared" si="55"/>
        <v>3</v>
      </c>
      <c r="M628" s="23">
        <f t="shared" si="56"/>
        <v>63</v>
      </c>
      <c r="N628" s="44">
        <v>398</v>
      </c>
      <c r="O628" s="26">
        <f t="shared" si="57"/>
        <v>1194</v>
      </c>
      <c r="P628" s="26">
        <f t="shared" si="58"/>
        <v>25074</v>
      </c>
      <c r="Q628" s="3" t="s">
        <v>23</v>
      </c>
      <c r="R628" s="4">
        <v>44845</v>
      </c>
      <c r="S628" s="3" t="s">
        <v>1571</v>
      </c>
      <c r="T628" s="6" t="s">
        <v>44</v>
      </c>
    </row>
    <row r="629" spans="1:20" ht="33.75" x14ac:dyDescent="0.25">
      <c r="A629" s="3" t="s">
        <v>2658</v>
      </c>
      <c r="B629" s="3" t="s">
        <v>307</v>
      </c>
      <c r="C629" s="3" t="s">
        <v>308</v>
      </c>
      <c r="D629" s="3" t="s">
        <v>19</v>
      </c>
      <c r="E629" s="3" t="s">
        <v>2659</v>
      </c>
      <c r="F629" s="4">
        <v>44777</v>
      </c>
      <c r="G629" s="8"/>
      <c r="H629" s="5">
        <v>508.2</v>
      </c>
      <c r="I629" s="3" t="s">
        <v>22</v>
      </c>
      <c r="J629" s="4">
        <v>44782</v>
      </c>
      <c r="K629" s="4">
        <v>44842</v>
      </c>
      <c r="L629" s="23">
        <f t="shared" si="55"/>
        <v>-4</v>
      </c>
      <c r="M629" s="23">
        <f t="shared" si="56"/>
        <v>56</v>
      </c>
      <c r="N629" s="44">
        <v>462</v>
      </c>
      <c r="O629" s="26">
        <f t="shared" si="57"/>
        <v>-1848</v>
      </c>
      <c r="P629" s="26">
        <f t="shared" si="58"/>
        <v>25872</v>
      </c>
      <c r="Q629" s="3" t="s">
        <v>23</v>
      </c>
      <c r="R629" s="4">
        <v>44838</v>
      </c>
      <c r="S629" s="3" t="s">
        <v>1286</v>
      </c>
      <c r="T629" s="6" t="s">
        <v>44</v>
      </c>
    </row>
    <row r="630" spans="1:20" ht="33.75" x14ac:dyDescent="0.25">
      <c r="A630" s="3" t="s">
        <v>2660</v>
      </c>
      <c r="B630" s="3" t="s">
        <v>2411</v>
      </c>
      <c r="C630" s="3" t="s">
        <v>2412</v>
      </c>
      <c r="D630" s="3" t="s">
        <v>19</v>
      </c>
      <c r="E630" s="3" t="s">
        <v>2661</v>
      </c>
      <c r="F630" s="4">
        <v>44773</v>
      </c>
      <c r="G630" s="3" t="s">
        <v>2662</v>
      </c>
      <c r="H630" s="5">
        <v>891.18</v>
      </c>
      <c r="I630" s="3" t="s">
        <v>22</v>
      </c>
      <c r="J630" s="4">
        <v>44782</v>
      </c>
      <c r="K630" s="4">
        <v>44842</v>
      </c>
      <c r="L630" s="23">
        <f t="shared" si="55"/>
        <v>-1</v>
      </c>
      <c r="M630" s="23">
        <f t="shared" si="56"/>
        <v>59</v>
      </c>
      <c r="N630" s="44">
        <v>856.9</v>
      </c>
      <c r="O630" s="26">
        <f t="shared" si="57"/>
        <v>-856.9</v>
      </c>
      <c r="P630" s="26">
        <f t="shared" si="58"/>
        <v>50557.1</v>
      </c>
      <c r="Q630" s="3" t="s">
        <v>23</v>
      </c>
      <c r="R630" s="4">
        <v>44841</v>
      </c>
      <c r="S630" s="3" t="s">
        <v>2414</v>
      </c>
      <c r="T630" s="6" t="s">
        <v>44</v>
      </c>
    </row>
    <row r="631" spans="1:20" ht="33.75" x14ac:dyDescent="0.25">
      <c r="A631" s="3" t="s">
        <v>2663</v>
      </c>
      <c r="B631" s="3" t="s">
        <v>307</v>
      </c>
      <c r="C631" s="3" t="s">
        <v>308</v>
      </c>
      <c r="D631" s="3" t="s">
        <v>19</v>
      </c>
      <c r="E631" s="3" t="s">
        <v>2664</v>
      </c>
      <c r="F631" s="4">
        <v>44776</v>
      </c>
      <c r="G631" s="8"/>
      <c r="H631" s="5">
        <v>4919.04</v>
      </c>
      <c r="I631" s="3" t="s">
        <v>22</v>
      </c>
      <c r="J631" s="4">
        <v>44782</v>
      </c>
      <c r="K631" s="4">
        <v>44842</v>
      </c>
      <c r="L631" s="23">
        <f t="shared" si="55"/>
        <v>-2</v>
      </c>
      <c r="M631" s="23">
        <f t="shared" si="56"/>
        <v>58</v>
      </c>
      <c r="N631" s="44">
        <v>4032</v>
      </c>
      <c r="O631" s="26">
        <f t="shared" si="57"/>
        <v>-8064</v>
      </c>
      <c r="P631" s="26">
        <f t="shared" si="58"/>
        <v>233856</v>
      </c>
      <c r="Q631" s="3" t="s">
        <v>23</v>
      </c>
      <c r="R631" s="4">
        <v>44840</v>
      </c>
      <c r="S631" s="3" t="s">
        <v>2625</v>
      </c>
      <c r="T631" s="6" t="s">
        <v>44</v>
      </c>
    </row>
    <row r="632" spans="1:20" ht="33.75" x14ac:dyDescent="0.25">
      <c r="A632" s="3" t="s">
        <v>2665</v>
      </c>
      <c r="B632" s="3" t="s">
        <v>307</v>
      </c>
      <c r="C632" s="3" t="s">
        <v>308</v>
      </c>
      <c r="D632" s="3" t="s">
        <v>19</v>
      </c>
      <c r="E632" s="3" t="s">
        <v>2666</v>
      </c>
      <c r="F632" s="4">
        <v>44776</v>
      </c>
      <c r="G632" s="8"/>
      <c r="H632" s="5">
        <v>583.44000000000005</v>
      </c>
      <c r="I632" s="3" t="s">
        <v>22</v>
      </c>
      <c r="J632" s="4">
        <v>44782</v>
      </c>
      <c r="K632" s="4">
        <v>44842</v>
      </c>
      <c r="L632" s="23">
        <f t="shared" si="55"/>
        <v>-4</v>
      </c>
      <c r="M632" s="23">
        <f t="shared" si="56"/>
        <v>56</v>
      </c>
      <c r="N632" s="44">
        <v>561</v>
      </c>
      <c r="O632" s="26">
        <f t="shared" si="57"/>
        <v>-2244</v>
      </c>
      <c r="P632" s="26">
        <f t="shared" si="58"/>
        <v>31416</v>
      </c>
      <c r="Q632" s="3" t="s">
        <v>23</v>
      </c>
      <c r="R632" s="4">
        <v>44838</v>
      </c>
      <c r="S632" s="3" t="s">
        <v>1286</v>
      </c>
      <c r="T632" s="6" t="s">
        <v>44</v>
      </c>
    </row>
    <row r="633" spans="1:20" ht="33.75" x14ac:dyDescent="0.25">
      <c r="A633" s="3" t="s">
        <v>2667</v>
      </c>
      <c r="B633" s="3" t="s">
        <v>1148</v>
      </c>
      <c r="C633" s="3" t="s">
        <v>1149</v>
      </c>
      <c r="D633" s="3" t="s">
        <v>19</v>
      </c>
      <c r="E633" s="3" t="s">
        <v>2668</v>
      </c>
      <c r="F633" s="4">
        <v>44778</v>
      </c>
      <c r="G633" s="8"/>
      <c r="H633" s="5">
        <v>2841.77</v>
      </c>
      <c r="I633" s="3" t="s">
        <v>22</v>
      </c>
      <c r="J633" s="4">
        <v>44782</v>
      </c>
      <c r="K633" s="4">
        <v>44842</v>
      </c>
      <c r="L633" s="23">
        <f t="shared" si="55"/>
        <v>17</v>
      </c>
      <c r="M633" s="23">
        <f t="shared" si="56"/>
        <v>77</v>
      </c>
      <c r="N633" s="44">
        <v>2329.3200000000002</v>
      </c>
      <c r="O633" s="26">
        <f t="shared" si="57"/>
        <v>39598.44</v>
      </c>
      <c r="P633" s="26">
        <f t="shared" si="58"/>
        <v>179357.64</v>
      </c>
      <c r="Q633" s="3" t="s">
        <v>23</v>
      </c>
      <c r="R633" s="4">
        <v>44859</v>
      </c>
      <c r="S633" s="3" t="s">
        <v>2669</v>
      </c>
      <c r="T633" s="6" t="s">
        <v>44</v>
      </c>
    </row>
    <row r="634" spans="1:20" ht="33.75" x14ac:dyDescent="0.25">
      <c r="A634" s="3" t="s">
        <v>2670</v>
      </c>
      <c r="B634" s="3" t="s">
        <v>819</v>
      </c>
      <c r="C634" s="3" t="s">
        <v>820</v>
      </c>
      <c r="D634" s="3" t="s">
        <v>19</v>
      </c>
      <c r="E634" s="3" t="s">
        <v>2671</v>
      </c>
      <c r="F634" s="4">
        <v>44775</v>
      </c>
      <c r="G634" s="8"/>
      <c r="H634" s="5">
        <v>61.38</v>
      </c>
      <c r="I634" s="3" t="s">
        <v>22</v>
      </c>
      <c r="J634" s="4">
        <v>44782</v>
      </c>
      <c r="K634" s="4">
        <v>44842</v>
      </c>
      <c r="L634" s="23">
        <f t="shared" si="55"/>
        <v>-4</v>
      </c>
      <c r="M634" s="23">
        <f t="shared" si="56"/>
        <v>56</v>
      </c>
      <c r="N634" s="44">
        <v>50.31</v>
      </c>
      <c r="O634" s="26">
        <f t="shared" si="57"/>
        <v>-201.24</v>
      </c>
      <c r="P634" s="26">
        <f t="shared" si="58"/>
        <v>2817.36</v>
      </c>
      <c r="Q634" s="3" t="s">
        <v>23</v>
      </c>
      <c r="R634" s="4">
        <v>44838</v>
      </c>
      <c r="S634" s="3" t="s">
        <v>2672</v>
      </c>
      <c r="T634" s="6" t="s">
        <v>44</v>
      </c>
    </row>
    <row r="635" spans="1:20" ht="33.75" x14ac:dyDescent="0.25">
      <c r="A635" s="3" t="s">
        <v>2673</v>
      </c>
      <c r="B635" s="3" t="s">
        <v>307</v>
      </c>
      <c r="C635" s="3" t="s">
        <v>308</v>
      </c>
      <c r="D635" s="3" t="s">
        <v>19</v>
      </c>
      <c r="E635" s="3" t="s">
        <v>2674</v>
      </c>
      <c r="F635" s="4">
        <v>44775</v>
      </c>
      <c r="G635" s="8"/>
      <c r="H635" s="5">
        <v>1016.4</v>
      </c>
      <c r="I635" s="3" t="s">
        <v>22</v>
      </c>
      <c r="J635" s="4">
        <v>44782</v>
      </c>
      <c r="K635" s="4">
        <v>44842</v>
      </c>
      <c r="L635" s="23">
        <f t="shared" si="55"/>
        <v>-4</v>
      </c>
      <c r="M635" s="23">
        <f t="shared" si="56"/>
        <v>56</v>
      </c>
      <c r="N635" s="44">
        <v>924</v>
      </c>
      <c r="O635" s="26">
        <f t="shared" si="57"/>
        <v>-3696</v>
      </c>
      <c r="P635" s="26">
        <f t="shared" si="58"/>
        <v>51744</v>
      </c>
      <c r="Q635" s="3" t="s">
        <v>23</v>
      </c>
      <c r="R635" s="4">
        <v>44838</v>
      </c>
      <c r="S635" s="3" t="s">
        <v>1286</v>
      </c>
      <c r="T635" s="6" t="s">
        <v>44</v>
      </c>
    </row>
    <row r="636" spans="1:20" ht="33.75" x14ac:dyDescent="0.25">
      <c r="A636" s="3" t="s">
        <v>2675</v>
      </c>
      <c r="B636" s="3" t="s">
        <v>2565</v>
      </c>
      <c r="C636" s="3" t="s">
        <v>2566</v>
      </c>
      <c r="D636" s="3" t="s">
        <v>19</v>
      </c>
      <c r="E636" s="3" t="s">
        <v>2676</v>
      </c>
      <c r="F636" s="4">
        <v>44778</v>
      </c>
      <c r="G636" s="8"/>
      <c r="H636" s="5">
        <v>85.25</v>
      </c>
      <c r="I636" s="3" t="s">
        <v>22</v>
      </c>
      <c r="J636" s="4">
        <v>44782</v>
      </c>
      <c r="K636" s="4">
        <v>44842</v>
      </c>
      <c r="L636" s="23">
        <f t="shared" si="55"/>
        <v>-4</v>
      </c>
      <c r="M636" s="23">
        <f t="shared" si="56"/>
        <v>56</v>
      </c>
      <c r="N636" s="44">
        <v>77.5</v>
      </c>
      <c r="O636" s="26">
        <f t="shared" si="57"/>
        <v>-310</v>
      </c>
      <c r="P636" s="26">
        <f t="shared" si="58"/>
        <v>4340</v>
      </c>
      <c r="Q636" s="3" t="s">
        <v>23</v>
      </c>
      <c r="R636" s="4">
        <v>44838</v>
      </c>
      <c r="S636" s="3" t="s">
        <v>2568</v>
      </c>
      <c r="T636" s="6" t="s">
        <v>44</v>
      </c>
    </row>
    <row r="637" spans="1:20" ht="33.75" x14ac:dyDescent="0.25">
      <c r="A637" s="3" t="s">
        <v>2677</v>
      </c>
      <c r="B637" s="3" t="s">
        <v>2558</v>
      </c>
      <c r="C637" s="3" t="s">
        <v>2559</v>
      </c>
      <c r="D637" s="3" t="s">
        <v>19</v>
      </c>
      <c r="E637" s="3" t="s">
        <v>2678</v>
      </c>
      <c r="F637" s="4">
        <v>44777</v>
      </c>
      <c r="G637" s="8"/>
      <c r="H637" s="5">
        <v>326.26</v>
      </c>
      <c r="I637" s="3" t="s">
        <v>22</v>
      </c>
      <c r="J637" s="4">
        <v>44782</v>
      </c>
      <c r="K637" s="4">
        <v>44842</v>
      </c>
      <c r="L637" s="23">
        <f t="shared" si="55"/>
        <v>3</v>
      </c>
      <c r="M637" s="23">
        <f t="shared" si="56"/>
        <v>63</v>
      </c>
      <c r="N637" s="44">
        <v>296.60000000000002</v>
      </c>
      <c r="O637" s="26">
        <f t="shared" si="57"/>
        <v>889.80000000000007</v>
      </c>
      <c r="P637" s="26">
        <f t="shared" si="58"/>
        <v>18685.800000000003</v>
      </c>
      <c r="Q637" s="3" t="s">
        <v>23</v>
      </c>
      <c r="R637" s="4">
        <v>44845</v>
      </c>
      <c r="S637" s="3" t="s">
        <v>2561</v>
      </c>
      <c r="T637" s="6" t="s">
        <v>44</v>
      </c>
    </row>
    <row r="638" spans="1:20" ht="33.75" x14ac:dyDescent="0.25">
      <c r="A638" s="3" t="s">
        <v>2679</v>
      </c>
      <c r="B638" s="3" t="s">
        <v>2680</v>
      </c>
      <c r="C638" s="3" t="s">
        <v>2681</v>
      </c>
      <c r="D638" s="3" t="s">
        <v>19</v>
      </c>
      <c r="E638" s="3" t="s">
        <v>2682</v>
      </c>
      <c r="F638" s="4">
        <v>44776</v>
      </c>
      <c r="G638" s="8"/>
      <c r="H638" s="5">
        <v>346.5</v>
      </c>
      <c r="I638" s="3" t="s">
        <v>22</v>
      </c>
      <c r="J638" s="4">
        <v>44782</v>
      </c>
      <c r="K638" s="4">
        <v>44842</v>
      </c>
      <c r="L638" s="23">
        <f t="shared" ref="L638:L682" si="59">R638-K638</f>
        <v>-4</v>
      </c>
      <c r="M638" s="23">
        <f t="shared" si="56"/>
        <v>56</v>
      </c>
      <c r="N638" s="44">
        <v>315</v>
      </c>
      <c r="O638" s="26">
        <f t="shared" si="57"/>
        <v>-1260</v>
      </c>
      <c r="P638" s="26">
        <f t="shared" si="58"/>
        <v>17640</v>
      </c>
      <c r="Q638" s="3" t="s">
        <v>23</v>
      </c>
      <c r="R638" s="4">
        <v>44838</v>
      </c>
      <c r="S638" s="3" t="s">
        <v>2683</v>
      </c>
      <c r="T638" s="6" t="s">
        <v>44</v>
      </c>
    </row>
    <row r="639" spans="1:20" ht="33.75" x14ac:dyDescent="0.25">
      <c r="A639" s="3" t="s">
        <v>2684</v>
      </c>
      <c r="B639" s="3" t="s">
        <v>2565</v>
      </c>
      <c r="C639" s="3" t="s">
        <v>2566</v>
      </c>
      <c r="D639" s="3" t="s">
        <v>19</v>
      </c>
      <c r="E639" s="3" t="s">
        <v>2685</v>
      </c>
      <c r="F639" s="4">
        <v>44778</v>
      </c>
      <c r="G639" s="8"/>
      <c r="H639" s="5">
        <v>7.9</v>
      </c>
      <c r="I639" s="3" t="s">
        <v>22</v>
      </c>
      <c r="J639" s="4">
        <v>44782</v>
      </c>
      <c r="K639" s="4">
        <v>44842</v>
      </c>
      <c r="L639" s="23">
        <f t="shared" si="59"/>
        <v>-4</v>
      </c>
      <c r="M639" s="23">
        <f t="shared" si="56"/>
        <v>56</v>
      </c>
      <c r="N639" s="44">
        <v>7.18</v>
      </c>
      <c r="O639" s="26">
        <f t="shared" si="57"/>
        <v>-28.72</v>
      </c>
      <c r="P639" s="26">
        <f t="shared" si="58"/>
        <v>402.08</v>
      </c>
      <c r="Q639" s="3" t="s">
        <v>23</v>
      </c>
      <c r="R639" s="4">
        <v>44838</v>
      </c>
      <c r="S639" s="3" t="s">
        <v>2568</v>
      </c>
      <c r="T639" s="6" t="s">
        <v>44</v>
      </c>
    </row>
    <row r="640" spans="1:20" ht="33.75" x14ac:dyDescent="0.25">
      <c r="A640" s="3" t="s">
        <v>2686</v>
      </c>
      <c r="B640" s="3" t="s">
        <v>157</v>
      </c>
      <c r="C640" s="3" t="s">
        <v>158</v>
      </c>
      <c r="D640" s="3" t="s">
        <v>19</v>
      </c>
      <c r="E640" s="3" t="s">
        <v>2687</v>
      </c>
      <c r="F640" s="4">
        <v>44770</v>
      </c>
      <c r="G640" s="3" t="s">
        <v>2688</v>
      </c>
      <c r="H640" s="5">
        <v>2532.9</v>
      </c>
      <c r="I640" s="3" t="s">
        <v>22</v>
      </c>
      <c r="J640" s="4">
        <v>44782</v>
      </c>
      <c r="K640" s="4">
        <v>44842</v>
      </c>
      <c r="L640" s="23">
        <f t="shared" si="59"/>
        <v>-4</v>
      </c>
      <c r="M640" s="23">
        <f t="shared" si="56"/>
        <v>56</v>
      </c>
      <c r="N640" s="44">
        <v>2076.15</v>
      </c>
      <c r="O640" s="26">
        <f t="shared" si="57"/>
        <v>-8304.6</v>
      </c>
      <c r="P640" s="26">
        <f t="shared" si="58"/>
        <v>116264.40000000001</v>
      </c>
      <c r="Q640" s="3" t="s">
        <v>23</v>
      </c>
      <c r="R640" s="4">
        <v>44838</v>
      </c>
      <c r="S640" s="3" t="s">
        <v>2689</v>
      </c>
      <c r="T640" s="6" t="s">
        <v>44</v>
      </c>
    </row>
    <row r="641" spans="1:20" ht="33.75" x14ac:dyDescent="0.25">
      <c r="A641" s="3" t="s">
        <v>2690</v>
      </c>
      <c r="B641" s="3" t="s">
        <v>151</v>
      </c>
      <c r="C641" s="3" t="s">
        <v>152</v>
      </c>
      <c r="D641" s="3" t="s">
        <v>19</v>
      </c>
      <c r="E641" s="3" t="s">
        <v>2691</v>
      </c>
      <c r="F641" s="4">
        <v>44777</v>
      </c>
      <c r="G641" s="8"/>
      <c r="H641" s="5">
        <v>1728.14</v>
      </c>
      <c r="I641" s="3" t="s">
        <v>22</v>
      </c>
      <c r="J641" s="4">
        <v>44782</v>
      </c>
      <c r="K641" s="4">
        <v>44842</v>
      </c>
      <c r="L641" s="23">
        <f t="shared" si="59"/>
        <v>-4</v>
      </c>
      <c r="M641" s="23">
        <f t="shared" si="56"/>
        <v>56</v>
      </c>
      <c r="N641" s="44">
        <v>1571.04</v>
      </c>
      <c r="O641" s="26">
        <f t="shared" si="57"/>
        <v>-6284.16</v>
      </c>
      <c r="P641" s="26">
        <f t="shared" si="58"/>
        <v>87978.239999999991</v>
      </c>
      <c r="Q641" s="3" t="s">
        <v>23</v>
      </c>
      <c r="R641" s="4">
        <v>44838</v>
      </c>
      <c r="S641" s="3" t="s">
        <v>2473</v>
      </c>
      <c r="T641" s="6" t="s">
        <v>44</v>
      </c>
    </row>
    <row r="642" spans="1:20" ht="33.75" x14ac:dyDescent="0.25">
      <c r="A642" s="3" t="s">
        <v>2692</v>
      </c>
      <c r="B642" s="3" t="s">
        <v>2546</v>
      </c>
      <c r="C642" s="3" t="s">
        <v>2547</v>
      </c>
      <c r="D642" s="3" t="s">
        <v>19</v>
      </c>
      <c r="E642" s="3" t="s">
        <v>2693</v>
      </c>
      <c r="F642" s="4">
        <v>44778</v>
      </c>
      <c r="G642" s="8"/>
      <c r="H642" s="5">
        <v>1256.99</v>
      </c>
      <c r="I642" s="3" t="s">
        <v>22</v>
      </c>
      <c r="J642" s="4">
        <v>44782</v>
      </c>
      <c r="K642" s="4">
        <v>44842</v>
      </c>
      <c r="L642" s="23">
        <f t="shared" si="59"/>
        <v>3</v>
      </c>
      <c r="M642" s="23">
        <f t="shared" si="56"/>
        <v>63</v>
      </c>
      <c r="N642" s="44">
        <v>1030.32</v>
      </c>
      <c r="O642" s="26">
        <f t="shared" si="57"/>
        <v>3090.96</v>
      </c>
      <c r="P642" s="26">
        <f t="shared" si="58"/>
        <v>64910.159999999996</v>
      </c>
      <c r="Q642" s="3" t="s">
        <v>23</v>
      </c>
      <c r="R642" s="4">
        <v>44845</v>
      </c>
      <c r="S642" s="3" t="s">
        <v>2549</v>
      </c>
      <c r="T642" s="6" t="s">
        <v>44</v>
      </c>
    </row>
    <row r="643" spans="1:20" ht="33.75" x14ac:dyDescent="0.25">
      <c r="A643" s="3" t="s">
        <v>2694</v>
      </c>
      <c r="B643" s="3" t="s">
        <v>2546</v>
      </c>
      <c r="C643" s="3" t="s">
        <v>2547</v>
      </c>
      <c r="D643" s="3" t="s">
        <v>19</v>
      </c>
      <c r="E643" s="3" t="s">
        <v>2695</v>
      </c>
      <c r="F643" s="4">
        <v>44778</v>
      </c>
      <c r="G643" s="3" t="s">
        <v>1504</v>
      </c>
      <c r="H643" s="5">
        <v>1537.2</v>
      </c>
      <c r="I643" s="3" t="s">
        <v>22</v>
      </c>
      <c r="J643" s="4">
        <v>44782</v>
      </c>
      <c r="K643" s="4">
        <v>44842</v>
      </c>
      <c r="L643" s="23">
        <f t="shared" si="59"/>
        <v>3</v>
      </c>
      <c r="M643" s="23">
        <f t="shared" si="56"/>
        <v>63</v>
      </c>
      <c r="N643" s="44">
        <v>1464</v>
      </c>
      <c r="O643" s="26">
        <f t="shared" si="57"/>
        <v>4392</v>
      </c>
      <c r="P643" s="26">
        <f t="shared" si="58"/>
        <v>92232</v>
      </c>
      <c r="Q643" s="3" t="s">
        <v>23</v>
      </c>
      <c r="R643" s="4">
        <v>44845</v>
      </c>
      <c r="S643" s="3" t="s">
        <v>2549</v>
      </c>
      <c r="T643" s="6" t="s">
        <v>44</v>
      </c>
    </row>
    <row r="644" spans="1:20" ht="33.75" x14ac:dyDescent="0.25">
      <c r="A644" s="3" t="s">
        <v>2696</v>
      </c>
      <c r="B644" s="3" t="s">
        <v>1005</v>
      </c>
      <c r="C644" s="3" t="s">
        <v>1006</v>
      </c>
      <c r="D644" s="3" t="s">
        <v>19</v>
      </c>
      <c r="E644" s="3" t="s">
        <v>2697</v>
      </c>
      <c r="F644" s="4">
        <v>44778</v>
      </c>
      <c r="G644" s="8"/>
      <c r="H644" s="5">
        <v>2574.1999999999998</v>
      </c>
      <c r="I644" s="3" t="s">
        <v>22</v>
      </c>
      <c r="J644" s="4">
        <v>44782</v>
      </c>
      <c r="K644" s="4">
        <v>44842</v>
      </c>
      <c r="L644" s="23">
        <f t="shared" si="59"/>
        <v>3</v>
      </c>
      <c r="M644" s="23">
        <f t="shared" si="56"/>
        <v>63</v>
      </c>
      <c r="N644" s="44">
        <v>2110</v>
      </c>
      <c r="O644" s="26">
        <f t="shared" si="57"/>
        <v>6330</v>
      </c>
      <c r="P644" s="26">
        <f t="shared" si="58"/>
        <v>132930</v>
      </c>
      <c r="Q644" s="3" t="s">
        <v>23</v>
      </c>
      <c r="R644" s="4">
        <v>44845</v>
      </c>
      <c r="S644" s="3" t="s">
        <v>1926</v>
      </c>
      <c r="T644" s="6" t="s">
        <v>44</v>
      </c>
    </row>
    <row r="645" spans="1:20" ht="33.75" x14ac:dyDescent="0.25">
      <c r="A645" s="3" t="s">
        <v>2698</v>
      </c>
      <c r="B645" s="3" t="s">
        <v>990</v>
      </c>
      <c r="C645" s="3" t="s">
        <v>991</v>
      </c>
      <c r="D645" s="3" t="s">
        <v>19</v>
      </c>
      <c r="E645" s="3" t="s">
        <v>2699</v>
      </c>
      <c r="F645" s="4">
        <v>44776</v>
      </c>
      <c r="G645" s="8"/>
      <c r="H645" s="5">
        <v>536.28</v>
      </c>
      <c r="I645" s="3" t="s">
        <v>22</v>
      </c>
      <c r="J645" s="4">
        <v>44782</v>
      </c>
      <c r="K645" s="4">
        <v>44842</v>
      </c>
      <c r="L645" s="23">
        <f t="shared" si="59"/>
        <v>38</v>
      </c>
      <c r="M645" s="23">
        <f t="shared" si="56"/>
        <v>98</v>
      </c>
      <c r="N645" s="44">
        <v>439.57</v>
      </c>
      <c r="O645" s="26">
        <f t="shared" si="57"/>
        <v>16703.66</v>
      </c>
      <c r="P645" s="26">
        <f t="shared" si="58"/>
        <v>43077.86</v>
      </c>
      <c r="Q645" s="3" t="s">
        <v>23</v>
      </c>
      <c r="R645" s="4">
        <v>44880</v>
      </c>
      <c r="S645" s="3" t="s">
        <v>2700</v>
      </c>
      <c r="T645" s="6" t="s">
        <v>44</v>
      </c>
    </row>
    <row r="646" spans="1:20" ht="33.75" x14ac:dyDescent="0.25">
      <c r="A646" s="3" t="s">
        <v>2701</v>
      </c>
      <c r="B646" s="3" t="s">
        <v>157</v>
      </c>
      <c r="C646" s="3" t="s">
        <v>158</v>
      </c>
      <c r="D646" s="3" t="s">
        <v>19</v>
      </c>
      <c r="E646" s="3" t="s">
        <v>2702</v>
      </c>
      <c r="F646" s="4">
        <v>44770</v>
      </c>
      <c r="G646" s="3" t="s">
        <v>2703</v>
      </c>
      <c r="H646" s="5">
        <v>2688.05</v>
      </c>
      <c r="I646" s="3" t="s">
        <v>22</v>
      </c>
      <c r="J646" s="4">
        <v>44782</v>
      </c>
      <c r="K646" s="4">
        <v>44842</v>
      </c>
      <c r="L646" s="23">
        <f t="shared" si="59"/>
        <v>4</v>
      </c>
      <c r="M646" s="23">
        <f t="shared" si="56"/>
        <v>64</v>
      </c>
      <c r="N646" s="44">
        <v>2203.3200000000002</v>
      </c>
      <c r="O646" s="26">
        <f t="shared" si="57"/>
        <v>8813.2800000000007</v>
      </c>
      <c r="P646" s="26">
        <f t="shared" si="58"/>
        <v>141012.48000000001</v>
      </c>
      <c r="Q646" s="3" t="s">
        <v>23</v>
      </c>
      <c r="R646" s="4">
        <v>44846</v>
      </c>
      <c r="S646" s="3" t="s">
        <v>1162</v>
      </c>
      <c r="T646" s="6" t="s">
        <v>44</v>
      </c>
    </row>
    <row r="647" spans="1:20" ht="33.75" x14ac:dyDescent="0.25">
      <c r="A647" s="3" t="s">
        <v>2704</v>
      </c>
      <c r="B647" s="3" t="s">
        <v>2411</v>
      </c>
      <c r="C647" s="3" t="s">
        <v>2412</v>
      </c>
      <c r="D647" s="3" t="s">
        <v>19</v>
      </c>
      <c r="E647" s="3" t="s">
        <v>2705</v>
      </c>
      <c r="F647" s="4">
        <v>44773</v>
      </c>
      <c r="G647" s="3" t="s">
        <v>1549</v>
      </c>
      <c r="H647" s="5">
        <v>1422.93</v>
      </c>
      <c r="I647" s="3" t="s">
        <v>22</v>
      </c>
      <c r="J647" s="4">
        <v>44782</v>
      </c>
      <c r="K647" s="4">
        <v>44842</v>
      </c>
      <c r="L647" s="23">
        <f t="shared" si="59"/>
        <v>-1</v>
      </c>
      <c r="M647" s="23">
        <f t="shared" si="56"/>
        <v>59</v>
      </c>
      <c r="N647" s="44">
        <v>1368.2</v>
      </c>
      <c r="O647" s="26">
        <f t="shared" si="57"/>
        <v>-1368.2</v>
      </c>
      <c r="P647" s="26">
        <f t="shared" si="58"/>
        <v>80723.8</v>
      </c>
      <c r="Q647" s="3" t="s">
        <v>23</v>
      </c>
      <c r="R647" s="4">
        <v>44841</v>
      </c>
      <c r="S647" s="3" t="s">
        <v>2414</v>
      </c>
      <c r="T647" s="6" t="s">
        <v>44</v>
      </c>
    </row>
    <row r="648" spans="1:20" ht="33.75" x14ac:dyDescent="0.25">
      <c r="A648" s="3" t="s">
        <v>2706</v>
      </c>
      <c r="B648" s="3" t="s">
        <v>2378</v>
      </c>
      <c r="C648" s="3" t="s">
        <v>2379</v>
      </c>
      <c r="D648" s="3" t="s">
        <v>19</v>
      </c>
      <c r="E648" s="3" t="s">
        <v>2707</v>
      </c>
      <c r="F648" s="4">
        <v>44778</v>
      </c>
      <c r="G648" s="8"/>
      <c r="H648" s="5">
        <v>58527.6</v>
      </c>
      <c r="I648" s="3" t="s">
        <v>22</v>
      </c>
      <c r="J648" s="4">
        <v>44782</v>
      </c>
      <c r="K648" s="4">
        <v>44842</v>
      </c>
      <c r="L648" s="23">
        <f t="shared" si="59"/>
        <v>4</v>
      </c>
      <c r="M648" s="23">
        <f t="shared" si="56"/>
        <v>64</v>
      </c>
      <c r="N648" s="44">
        <v>47973.440000000002</v>
      </c>
      <c r="O648" s="26">
        <f t="shared" si="57"/>
        <v>191893.76000000001</v>
      </c>
      <c r="P648" s="26">
        <f t="shared" si="58"/>
        <v>3070300.1600000001</v>
      </c>
      <c r="Q648" s="3" t="s">
        <v>23</v>
      </c>
      <c r="R648" s="4">
        <v>44846</v>
      </c>
      <c r="S648" s="3" t="s">
        <v>2708</v>
      </c>
      <c r="T648" s="6" t="s">
        <v>44</v>
      </c>
    </row>
    <row r="649" spans="1:20" ht="33.75" x14ac:dyDescent="0.25">
      <c r="A649" s="3" t="s">
        <v>2709</v>
      </c>
      <c r="B649" s="3" t="s">
        <v>2196</v>
      </c>
      <c r="C649" s="3" t="s">
        <v>2197</v>
      </c>
      <c r="D649" s="3" t="s">
        <v>19</v>
      </c>
      <c r="E649" s="3" t="s">
        <v>2710</v>
      </c>
      <c r="F649" s="4">
        <v>44777</v>
      </c>
      <c r="G649" s="8"/>
      <c r="H649" s="5">
        <v>1288.96</v>
      </c>
      <c r="I649" s="3" t="s">
        <v>22</v>
      </c>
      <c r="J649" s="4">
        <v>44782</v>
      </c>
      <c r="K649" s="4">
        <v>44842</v>
      </c>
      <c r="L649" s="23">
        <f t="shared" si="59"/>
        <v>-4</v>
      </c>
      <c r="M649" s="23">
        <f t="shared" si="56"/>
        <v>56</v>
      </c>
      <c r="N649" s="44">
        <v>1171.78</v>
      </c>
      <c r="O649" s="26">
        <f t="shared" si="57"/>
        <v>-4687.12</v>
      </c>
      <c r="P649" s="26">
        <f t="shared" si="58"/>
        <v>65619.679999999993</v>
      </c>
      <c r="Q649" s="3" t="s">
        <v>23</v>
      </c>
      <c r="R649" s="4">
        <v>44838</v>
      </c>
      <c r="S649" s="3" t="s">
        <v>2199</v>
      </c>
      <c r="T649" s="6" t="s">
        <v>44</v>
      </c>
    </row>
    <row r="650" spans="1:20" ht="33.75" x14ac:dyDescent="0.25">
      <c r="A650" s="3" t="s">
        <v>2711</v>
      </c>
      <c r="B650" s="3" t="s">
        <v>157</v>
      </c>
      <c r="C650" s="3" t="s">
        <v>158</v>
      </c>
      <c r="D650" s="3" t="s">
        <v>19</v>
      </c>
      <c r="E650" s="3" t="s">
        <v>2712</v>
      </c>
      <c r="F650" s="4">
        <v>44770</v>
      </c>
      <c r="G650" s="3" t="s">
        <v>2713</v>
      </c>
      <c r="H650" s="5">
        <v>16958.61</v>
      </c>
      <c r="I650" s="3" t="s">
        <v>22</v>
      </c>
      <c r="J650" s="4">
        <v>44782</v>
      </c>
      <c r="K650" s="4">
        <v>44842</v>
      </c>
      <c r="L650" s="23">
        <f t="shared" si="59"/>
        <v>-4</v>
      </c>
      <c r="M650" s="23">
        <f t="shared" si="56"/>
        <v>56</v>
      </c>
      <c r="N650" s="44">
        <v>13900.5</v>
      </c>
      <c r="O650" s="26">
        <f t="shared" si="57"/>
        <v>-55602</v>
      </c>
      <c r="P650" s="26">
        <f t="shared" si="58"/>
        <v>778428</v>
      </c>
      <c r="Q650" s="3" t="s">
        <v>23</v>
      </c>
      <c r="R650" s="4">
        <v>44838</v>
      </c>
      <c r="S650" s="3" t="s">
        <v>2689</v>
      </c>
      <c r="T650" s="6" t="s">
        <v>44</v>
      </c>
    </row>
    <row r="651" spans="1:20" ht="33.75" x14ac:dyDescent="0.25">
      <c r="A651" s="3" t="s">
        <v>2714</v>
      </c>
      <c r="B651" s="3" t="s">
        <v>1324</v>
      </c>
      <c r="C651" s="3" t="s">
        <v>1325</v>
      </c>
      <c r="D651" s="3" t="s">
        <v>19</v>
      </c>
      <c r="E651" s="3" t="s">
        <v>2715</v>
      </c>
      <c r="F651" s="4">
        <v>44774</v>
      </c>
      <c r="G651" s="3" t="s">
        <v>2716</v>
      </c>
      <c r="H651" s="5">
        <v>769.77</v>
      </c>
      <c r="I651" s="3" t="s">
        <v>22</v>
      </c>
      <c r="J651" s="4">
        <v>44782</v>
      </c>
      <c r="K651" s="4">
        <v>44842</v>
      </c>
      <c r="L651" s="23">
        <f t="shared" si="59"/>
        <v>-4</v>
      </c>
      <c r="M651" s="23">
        <f t="shared" si="56"/>
        <v>56</v>
      </c>
      <c r="N651" s="44">
        <v>630.96</v>
      </c>
      <c r="O651" s="26">
        <f t="shared" si="57"/>
        <v>-2523.84</v>
      </c>
      <c r="P651" s="26">
        <f t="shared" si="58"/>
        <v>35333.760000000002</v>
      </c>
      <c r="Q651" s="3" t="s">
        <v>23</v>
      </c>
      <c r="R651" s="4">
        <v>44838</v>
      </c>
      <c r="S651" s="3" t="s">
        <v>1327</v>
      </c>
      <c r="T651" s="6" t="s">
        <v>44</v>
      </c>
    </row>
    <row r="652" spans="1:20" ht="33.75" x14ac:dyDescent="0.25">
      <c r="A652" s="3" t="s">
        <v>2717</v>
      </c>
      <c r="B652" s="3" t="s">
        <v>151</v>
      </c>
      <c r="C652" s="3" t="s">
        <v>152</v>
      </c>
      <c r="D652" s="3" t="s">
        <v>19</v>
      </c>
      <c r="E652" s="3" t="s">
        <v>2718</v>
      </c>
      <c r="F652" s="4">
        <v>44776</v>
      </c>
      <c r="G652" s="8"/>
      <c r="H652" s="5">
        <v>8640.7199999999993</v>
      </c>
      <c r="I652" s="3" t="s">
        <v>22</v>
      </c>
      <c r="J652" s="4">
        <v>44782</v>
      </c>
      <c r="K652" s="4">
        <v>44842</v>
      </c>
      <c r="L652" s="23">
        <f t="shared" si="59"/>
        <v>-4</v>
      </c>
      <c r="M652" s="23">
        <f t="shared" si="56"/>
        <v>56</v>
      </c>
      <c r="N652" s="44">
        <v>7855.2</v>
      </c>
      <c r="O652" s="26">
        <f t="shared" si="57"/>
        <v>-31420.799999999999</v>
      </c>
      <c r="P652" s="26">
        <f t="shared" si="58"/>
        <v>439891.20000000001</v>
      </c>
      <c r="Q652" s="3" t="s">
        <v>23</v>
      </c>
      <c r="R652" s="4">
        <v>44838</v>
      </c>
      <c r="S652" s="3" t="s">
        <v>2473</v>
      </c>
      <c r="T652" s="6" t="s">
        <v>44</v>
      </c>
    </row>
    <row r="653" spans="1:20" ht="33.75" x14ac:dyDescent="0.25">
      <c r="A653" s="3" t="s">
        <v>2719</v>
      </c>
      <c r="B653" s="3" t="s">
        <v>2191</v>
      </c>
      <c r="C653" s="3" t="s">
        <v>2192</v>
      </c>
      <c r="D653" s="3" t="s">
        <v>19</v>
      </c>
      <c r="E653" s="3" t="s">
        <v>2720</v>
      </c>
      <c r="F653" s="4">
        <v>44777</v>
      </c>
      <c r="G653" s="8"/>
      <c r="H653" s="5">
        <v>3324.24</v>
      </c>
      <c r="I653" s="3" t="s">
        <v>22</v>
      </c>
      <c r="J653" s="4">
        <v>44782</v>
      </c>
      <c r="K653" s="4">
        <v>44842</v>
      </c>
      <c r="L653" s="23">
        <f t="shared" si="59"/>
        <v>-4</v>
      </c>
      <c r="M653" s="23">
        <f t="shared" si="56"/>
        <v>56</v>
      </c>
      <c r="N653" s="44">
        <v>3022.04</v>
      </c>
      <c r="O653" s="26">
        <f t="shared" si="57"/>
        <v>-12088.16</v>
      </c>
      <c r="P653" s="26">
        <f t="shared" si="58"/>
        <v>169234.24</v>
      </c>
      <c r="Q653" s="3" t="s">
        <v>23</v>
      </c>
      <c r="R653" s="4">
        <v>44838</v>
      </c>
      <c r="S653" s="3" t="s">
        <v>2194</v>
      </c>
      <c r="T653" s="6" t="s">
        <v>44</v>
      </c>
    </row>
    <row r="654" spans="1:20" ht="33.75" x14ac:dyDescent="0.25">
      <c r="A654" s="3" t="s">
        <v>2721</v>
      </c>
      <c r="B654" s="3" t="s">
        <v>2722</v>
      </c>
      <c r="C654" s="3" t="s">
        <v>2723</v>
      </c>
      <c r="D654" s="3" t="s">
        <v>19</v>
      </c>
      <c r="E654" s="3" t="s">
        <v>2724</v>
      </c>
      <c r="F654" s="4">
        <v>44777</v>
      </c>
      <c r="G654" s="8"/>
      <c r="H654" s="7">
        <v>305</v>
      </c>
      <c r="I654" s="3" t="s">
        <v>22</v>
      </c>
      <c r="J654" s="4">
        <v>44782</v>
      </c>
      <c r="K654" s="4">
        <v>44842</v>
      </c>
      <c r="L654" s="23">
        <f t="shared" si="59"/>
        <v>3</v>
      </c>
      <c r="M654" s="23">
        <f t="shared" si="56"/>
        <v>63</v>
      </c>
      <c r="N654" s="44">
        <v>250</v>
      </c>
      <c r="O654" s="26">
        <f t="shared" si="57"/>
        <v>750</v>
      </c>
      <c r="P654" s="26">
        <f t="shared" si="58"/>
        <v>15750</v>
      </c>
      <c r="Q654" s="3" t="s">
        <v>23</v>
      </c>
      <c r="R654" s="4">
        <v>44845</v>
      </c>
      <c r="S654" s="3" t="s">
        <v>2725</v>
      </c>
      <c r="T654" s="6" t="s">
        <v>44</v>
      </c>
    </row>
    <row r="655" spans="1:20" ht="33.75" x14ac:dyDescent="0.25">
      <c r="A655" s="3" t="s">
        <v>2726</v>
      </c>
      <c r="B655" s="3" t="s">
        <v>2722</v>
      </c>
      <c r="C655" s="3" t="s">
        <v>2723</v>
      </c>
      <c r="D655" s="3" t="s">
        <v>19</v>
      </c>
      <c r="E655" s="3" t="s">
        <v>2727</v>
      </c>
      <c r="F655" s="4">
        <v>44777</v>
      </c>
      <c r="G655" s="8"/>
      <c r="H655" s="5">
        <v>691.69</v>
      </c>
      <c r="I655" s="3" t="s">
        <v>22</v>
      </c>
      <c r="J655" s="4">
        <v>44782</v>
      </c>
      <c r="K655" s="4">
        <v>44842</v>
      </c>
      <c r="L655" s="23">
        <f t="shared" si="59"/>
        <v>3</v>
      </c>
      <c r="M655" s="23">
        <f t="shared" si="56"/>
        <v>63</v>
      </c>
      <c r="N655" s="44">
        <v>566.96</v>
      </c>
      <c r="O655" s="26">
        <f t="shared" si="57"/>
        <v>1700.88</v>
      </c>
      <c r="P655" s="26">
        <f t="shared" si="58"/>
        <v>35718.480000000003</v>
      </c>
      <c r="Q655" s="3" t="s">
        <v>23</v>
      </c>
      <c r="R655" s="4">
        <v>44845</v>
      </c>
      <c r="S655" s="3" t="s">
        <v>2725</v>
      </c>
      <c r="T655" s="6" t="s">
        <v>44</v>
      </c>
    </row>
    <row r="656" spans="1:20" ht="33.75" x14ac:dyDescent="0.25">
      <c r="A656" s="3" t="s">
        <v>2752</v>
      </c>
      <c r="B656" s="3" t="s">
        <v>1148</v>
      </c>
      <c r="C656" s="3" t="s">
        <v>1149</v>
      </c>
      <c r="D656" s="3" t="s">
        <v>19</v>
      </c>
      <c r="E656" s="3" t="s">
        <v>2753</v>
      </c>
      <c r="F656" s="4">
        <v>44758</v>
      </c>
      <c r="G656" s="8"/>
      <c r="H656" s="5">
        <v>158.6</v>
      </c>
      <c r="I656" s="3" t="s">
        <v>22</v>
      </c>
      <c r="J656" s="4">
        <v>44784</v>
      </c>
      <c r="K656" s="4">
        <v>44844</v>
      </c>
      <c r="L656" s="23">
        <f t="shared" si="59"/>
        <v>2</v>
      </c>
      <c r="M656" s="23">
        <f t="shared" si="56"/>
        <v>62</v>
      </c>
      <c r="N656" s="44">
        <v>130</v>
      </c>
      <c r="O656" s="26">
        <f t="shared" si="57"/>
        <v>260</v>
      </c>
      <c r="P656" s="26">
        <f t="shared" si="58"/>
        <v>8060</v>
      </c>
      <c r="Q656" s="3" t="s">
        <v>23</v>
      </c>
      <c r="R656" s="4">
        <v>44846</v>
      </c>
      <c r="S656" s="3" t="s">
        <v>1152</v>
      </c>
      <c r="T656" s="6" t="s">
        <v>44</v>
      </c>
    </row>
    <row r="657" spans="1:20" ht="33.75" x14ac:dyDescent="0.25">
      <c r="A657" s="3" t="s">
        <v>2754</v>
      </c>
      <c r="B657" s="3" t="s">
        <v>1148</v>
      </c>
      <c r="C657" s="3" t="s">
        <v>1149</v>
      </c>
      <c r="D657" s="3" t="s">
        <v>19</v>
      </c>
      <c r="E657" s="3" t="s">
        <v>2755</v>
      </c>
      <c r="F657" s="4">
        <v>44760</v>
      </c>
      <c r="G657" s="8"/>
      <c r="H657" s="5">
        <v>420.9</v>
      </c>
      <c r="I657" s="3" t="s">
        <v>22</v>
      </c>
      <c r="J657" s="4">
        <v>44784</v>
      </c>
      <c r="K657" s="4">
        <v>44844</v>
      </c>
      <c r="L657" s="23">
        <f t="shared" si="59"/>
        <v>2</v>
      </c>
      <c r="M657" s="23">
        <f t="shared" si="56"/>
        <v>62</v>
      </c>
      <c r="N657" s="44">
        <v>345</v>
      </c>
      <c r="O657" s="26">
        <f t="shared" si="57"/>
        <v>690</v>
      </c>
      <c r="P657" s="26">
        <f t="shared" si="58"/>
        <v>21390</v>
      </c>
      <c r="Q657" s="3" t="s">
        <v>23</v>
      </c>
      <c r="R657" s="4">
        <v>44846</v>
      </c>
      <c r="S657" s="3" t="s">
        <v>1152</v>
      </c>
      <c r="T657" s="6" t="s">
        <v>44</v>
      </c>
    </row>
    <row r="658" spans="1:20" ht="33.75" x14ac:dyDescent="0.25">
      <c r="A658" s="3" t="s">
        <v>2756</v>
      </c>
      <c r="B658" s="3" t="s">
        <v>2757</v>
      </c>
      <c r="C658" s="3" t="s">
        <v>2758</v>
      </c>
      <c r="D658" s="3" t="s">
        <v>19</v>
      </c>
      <c r="E658" s="3" t="s">
        <v>2759</v>
      </c>
      <c r="F658" s="4">
        <v>44782</v>
      </c>
      <c r="G658" s="8"/>
      <c r="H658" s="7">
        <v>1830</v>
      </c>
      <c r="I658" s="3" t="s">
        <v>22</v>
      </c>
      <c r="J658" s="4">
        <v>44784</v>
      </c>
      <c r="K658" s="4">
        <v>44844</v>
      </c>
      <c r="L658" s="23">
        <f t="shared" si="59"/>
        <v>-6</v>
      </c>
      <c r="M658" s="23">
        <f t="shared" si="56"/>
        <v>54</v>
      </c>
      <c r="N658" s="44">
        <v>1500</v>
      </c>
      <c r="O658" s="26">
        <f t="shared" si="57"/>
        <v>-9000</v>
      </c>
      <c r="P658" s="26">
        <f t="shared" si="58"/>
        <v>81000</v>
      </c>
      <c r="Q658" s="3" t="s">
        <v>23</v>
      </c>
      <c r="R658" s="4">
        <v>44838</v>
      </c>
      <c r="S658" s="3" t="s">
        <v>2760</v>
      </c>
      <c r="T658" s="6" t="s">
        <v>44</v>
      </c>
    </row>
    <row r="659" spans="1:20" ht="33.75" x14ac:dyDescent="0.25">
      <c r="A659" s="3" t="s">
        <v>2761</v>
      </c>
      <c r="B659" s="3" t="s">
        <v>1148</v>
      </c>
      <c r="C659" s="3" t="s">
        <v>1149</v>
      </c>
      <c r="D659" s="3" t="s">
        <v>19</v>
      </c>
      <c r="E659" s="3" t="s">
        <v>2762</v>
      </c>
      <c r="F659" s="4">
        <v>44755</v>
      </c>
      <c r="G659" s="8"/>
      <c r="H659" s="5">
        <v>1556.72</v>
      </c>
      <c r="I659" s="3" t="s">
        <v>22</v>
      </c>
      <c r="J659" s="4">
        <v>44784</v>
      </c>
      <c r="K659" s="4">
        <v>44844</v>
      </c>
      <c r="L659" s="23">
        <f t="shared" si="59"/>
        <v>2</v>
      </c>
      <c r="M659" s="23">
        <f t="shared" si="56"/>
        <v>62</v>
      </c>
      <c r="N659" s="44">
        <v>1276</v>
      </c>
      <c r="O659" s="26">
        <f t="shared" si="57"/>
        <v>2552</v>
      </c>
      <c r="P659" s="26">
        <f t="shared" si="58"/>
        <v>79112</v>
      </c>
      <c r="Q659" s="3" t="s">
        <v>23</v>
      </c>
      <c r="R659" s="4">
        <v>44846</v>
      </c>
      <c r="S659" s="3" t="s">
        <v>1152</v>
      </c>
      <c r="T659" s="6" t="s">
        <v>44</v>
      </c>
    </row>
    <row r="660" spans="1:20" ht="33.75" x14ac:dyDescent="0.25">
      <c r="A660" s="3" t="s">
        <v>2763</v>
      </c>
      <c r="B660" s="3" t="s">
        <v>1524</v>
      </c>
      <c r="C660" s="3" t="s">
        <v>1525</v>
      </c>
      <c r="D660" s="3" t="s">
        <v>19</v>
      </c>
      <c r="E660" s="3" t="s">
        <v>2764</v>
      </c>
      <c r="F660" s="4">
        <v>44778</v>
      </c>
      <c r="G660" s="8"/>
      <c r="H660" s="7">
        <v>267</v>
      </c>
      <c r="I660" s="3" t="s">
        <v>22</v>
      </c>
      <c r="J660" s="4">
        <v>44784</v>
      </c>
      <c r="K660" s="4">
        <v>44844</v>
      </c>
      <c r="L660" s="23">
        <f t="shared" si="59"/>
        <v>15</v>
      </c>
      <c r="M660" s="23">
        <f t="shared" si="56"/>
        <v>75</v>
      </c>
      <c r="N660" s="44">
        <v>242.73</v>
      </c>
      <c r="O660" s="26">
        <f t="shared" si="57"/>
        <v>3640.95</v>
      </c>
      <c r="P660" s="26">
        <f t="shared" si="58"/>
        <v>18204.75</v>
      </c>
      <c r="Q660" s="3" t="s">
        <v>23</v>
      </c>
      <c r="R660" s="4">
        <v>44859</v>
      </c>
      <c r="S660" s="3" t="s">
        <v>2765</v>
      </c>
      <c r="T660" s="6" t="s">
        <v>44</v>
      </c>
    </row>
    <row r="661" spans="1:20" ht="33.75" x14ac:dyDescent="0.25">
      <c r="A661" s="3" t="s">
        <v>2766</v>
      </c>
      <c r="B661" s="3" t="s">
        <v>2767</v>
      </c>
      <c r="C661" s="3" t="s">
        <v>2768</v>
      </c>
      <c r="D661" s="3" t="s">
        <v>19</v>
      </c>
      <c r="E661" s="3" t="s">
        <v>2769</v>
      </c>
      <c r="F661" s="4">
        <v>44782</v>
      </c>
      <c r="G661" s="8"/>
      <c r="H661" s="5">
        <v>60.5</v>
      </c>
      <c r="I661" s="3" t="s">
        <v>22</v>
      </c>
      <c r="J661" s="4">
        <v>44784</v>
      </c>
      <c r="K661" s="4">
        <v>44844</v>
      </c>
      <c r="L661" s="23">
        <f t="shared" si="59"/>
        <v>1</v>
      </c>
      <c r="M661" s="23">
        <f t="shared" si="56"/>
        <v>61</v>
      </c>
      <c r="N661" s="44">
        <v>55</v>
      </c>
      <c r="O661" s="26">
        <f t="shared" si="57"/>
        <v>55</v>
      </c>
      <c r="P661" s="26">
        <f t="shared" si="58"/>
        <v>3355</v>
      </c>
      <c r="Q661" s="3" t="s">
        <v>23</v>
      </c>
      <c r="R661" s="4">
        <v>44845</v>
      </c>
      <c r="S661" s="3" t="s">
        <v>2770</v>
      </c>
      <c r="T661" s="6" t="s">
        <v>44</v>
      </c>
    </row>
    <row r="662" spans="1:20" ht="33.75" x14ac:dyDescent="0.25">
      <c r="A662" s="3" t="s">
        <v>2771</v>
      </c>
      <c r="B662" s="3" t="s">
        <v>1524</v>
      </c>
      <c r="C662" s="3" t="s">
        <v>1525</v>
      </c>
      <c r="D662" s="3" t="s">
        <v>19</v>
      </c>
      <c r="E662" s="3" t="s">
        <v>2772</v>
      </c>
      <c r="F662" s="4">
        <v>44778</v>
      </c>
      <c r="G662" s="8"/>
      <c r="H662" s="5">
        <v>1914.03</v>
      </c>
      <c r="I662" s="3" t="s">
        <v>22</v>
      </c>
      <c r="J662" s="4">
        <v>44784</v>
      </c>
      <c r="K662" s="4">
        <v>44844</v>
      </c>
      <c r="L662" s="23">
        <f t="shared" si="59"/>
        <v>-6</v>
      </c>
      <c r="M662" s="23">
        <f t="shared" si="56"/>
        <v>54</v>
      </c>
      <c r="N662" s="44">
        <v>1740.03</v>
      </c>
      <c r="O662" s="26">
        <f t="shared" si="57"/>
        <v>-10440.18</v>
      </c>
      <c r="P662" s="26">
        <f t="shared" si="58"/>
        <v>93961.62</v>
      </c>
      <c r="Q662" s="3" t="s">
        <v>23</v>
      </c>
      <c r="R662" s="4">
        <v>44838</v>
      </c>
      <c r="S662" s="3" t="s">
        <v>1527</v>
      </c>
      <c r="T662" s="6" t="s">
        <v>44</v>
      </c>
    </row>
    <row r="663" spans="1:20" ht="33.75" x14ac:dyDescent="0.25">
      <c r="A663" s="3" t="s">
        <v>2773</v>
      </c>
      <c r="B663" s="3" t="s">
        <v>1897</v>
      </c>
      <c r="C663" s="3" t="s">
        <v>1898</v>
      </c>
      <c r="D663" s="3" t="s">
        <v>19</v>
      </c>
      <c r="E663" s="3" t="s">
        <v>2774</v>
      </c>
      <c r="F663" s="4">
        <v>44782</v>
      </c>
      <c r="G663" s="8"/>
      <c r="H663" s="5">
        <v>2637.05</v>
      </c>
      <c r="I663" s="3" t="s">
        <v>22</v>
      </c>
      <c r="J663" s="4">
        <v>44784</v>
      </c>
      <c r="K663" s="4">
        <v>44844</v>
      </c>
      <c r="L663" s="23">
        <f t="shared" si="59"/>
        <v>-6</v>
      </c>
      <c r="M663" s="23">
        <f t="shared" si="56"/>
        <v>54</v>
      </c>
      <c r="N663" s="44">
        <v>2161.52</v>
      </c>
      <c r="O663" s="26">
        <f t="shared" si="57"/>
        <v>-12969.119999999999</v>
      </c>
      <c r="P663" s="26">
        <f t="shared" si="58"/>
        <v>116722.08</v>
      </c>
      <c r="Q663" s="3" t="s">
        <v>23</v>
      </c>
      <c r="R663" s="4">
        <v>44838</v>
      </c>
      <c r="S663" s="3" t="s">
        <v>1900</v>
      </c>
      <c r="T663" s="6" t="s">
        <v>44</v>
      </c>
    </row>
    <row r="664" spans="1:20" ht="33.75" x14ac:dyDescent="0.25">
      <c r="A664" s="3" t="s">
        <v>2775</v>
      </c>
      <c r="B664" s="3" t="s">
        <v>2135</v>
      </c>
      <c r="C664" s="3" t="s">
        <v>2136</v>
      </c>
      <c r="D664" s="3" t="s">
        <v>19</v>
      </c>
      <c r="E664" s="3" t="s">
        <v>2776</v>
      </c>
      <c r="F664" s="4">
        <v>44781</v>
      </c>
      <c r="G664" s="8"/>
      <c r="H664" s="7">
        <v>1456</v>
      </c>
      <c r="I664" s="3" t="s">
        <v>22</v>
      </c>
      <c r="J664" s="4">
        <v>44784</v>
      </c>
      <c r="K664" s="4">
        <v>44844</v>
      </c>
      <c r="L664" s="23">
        <f t="shared" si="59"/>
        <v>7</v>
      </c>
      <c r="M664" s="23">
        <f t="shared" si="56"/>
        <v>67</v>
      </c>
      <c r="N664" s="44">
        <v>1400</v>
      </c>
      <c r="O664" s="26">
        <f t="shared" si="57"/>
        <v>9800</v>
      </c>
      <c r="P664" s="26">
        <f t="shared" si="58"/>
        <v>93800</v>
      </c>
      <c r="Q664" s="3" t="s">
        <v>23</v>
      </c>
      <c r="R664" s="4">
        <v>44851</v>
      </c>
      <c r="S664" s="3" t="s">
        <v>2138</v>
      </c>
      <c r="T664" s="6" t="s">
        <v>44</v>
      </c>
    </row>
    <row r="665" spans="1:20" ht="22.5" x14ac:dyDescent="0.25">
      <c r="A665" s="3" t="s">
        <v>2777</v>
      </c>
      <c r="B665" s="3" t="s">
        <v>1485</v>
      </c>
      <c r="C665" s="3" t="s">
        <v>1486</v>
      </c>
      <c r="D665" s="3" t="s">
        <v>19</v>
      </c>
      <c r="E665" s="3" t="s">
        <v>2778</v>
      </c>
      <c r="F665" s="4">
        <v>44782</v>
      </c>
      <c r="G665" s="8"/>
      <c r="H665" s="7">
        <v>810</v>
      </c>
      <c r="I665" s="3" t="s">
        <v>22</v>
      </c>
      <c r="J665" s="4">
        <v>44784</v>
      </c>
      <c r="K665" s="4">
        <v>44844</v>
      </c>
      <c r="L665" s="23">
        <f t="shared" si="59"/>
        <v>0</v>
      </c>
      <c r="M665" s="23">
        <f t="shared" si="56"/>
        <v>60</v>
      </c>
      <c r="N665" s="44">
        <v>736.36</v>
      </c>
      <c r="O665" s="26">
        <f t="shared" si="57"/>
        <v>0</v>
      </c>
      <c r="P665" s="26">
        <f t="shared" si="58"/>
        <v>44181.599999999999</v>
      </c>
      <c r="Q665" s="3" t="s">
        <v>23</v>
      </c>
      <c r="R665" s="4">
        <v>44844</v>
      </c>
      <c r="S665" s="3" t="s">
        <v>2779</v>
      </c>
      <c r="T665" s="6" t="s">
        <v>25</v>
      </c>
    </row>
    <row r="666" spans="1:20" ht="33.75" x14ac:dyDescent="0.25">
      <c r="A666" s="3" t="s">
        <v>2780</v>
      </c>
      <c r="B666" s="3" t="s">
        <v>1005</v>
      </c>
      <c r="C666" s="3" t="s">
        <v>1006</v>
      </c>
      <c r="D666" s="3" t="s">
        <v>19</v>
      </c>
      <c r="E666" s="3" t="s">
        <v>2781</v>
      </c>
      <c r="F666" s="4">
        <v>44769</v>
      </c>
      <c r="G666" s="8"/>
      <c r="H666" s="7">
        <v>3848</v>
      </c>
      <c r="I666" s="3" t="s">
        <v>22</v>
      </c>
      <c r="J666" s="4">
        <v>44784</v>
      </c>
      <c r="K666" s="4">
        <v>44844</v>
      </c>
      <c r="L666" s="23">
        <f t="shared" si="59"/>
        <v>2</v>
      </c>
      <c r="M666" s="23">
        <f t="shared" si="56"/>
        <v>62</v>
      </c>
      <c r="N666" s="44">
        <v>3700</v>
      </c>
      <c r="O666" s="26">
        <f t="shared" si="57"/>
        <v>7400</v>
      </c>
      <c r="P666" s="26">
        <f t="shared" si="58"/>
        <v>229400</v>
      </c>
      <c r="Q666" s="3" t="s">
        <v>23</v>
      </c>
      <c r="R666" s="4">
        <v>44846</v>
      </c>
      <c r="S666" s="3" t="s">
        <v>1008</v>
      </c>
      <c r="T666" s="6" t="s">
        <v>44</v>
      </c>
    </row>
    <row r="667" spans="1:20" ht="33.75" x14ac:dyDescent="0.25">
      <c r="A667" s="3" t="s">
        <v>2782</v>
      </c>
      <c r="B667" s="3" t="s">
        <v>896</v>
      </c>
      <c r="C667" s="3" t="s">
        <v>897</v>
      </c>
      <c r="D667" s="3" t="s">
        <v>19</v>
      </c>
      <c r="E667" s="3" t="s">
        <v>2783</v>
      </c>
      <c r="F667" s="4">
        <v>44782</v>
      </c>
      <c r="G667" s="8"/>
      <c r="H667" s="5">
        <v>2946.3</v>
      </c>
      <c r="I667" s="3" t="s">
        <v>22</v>
      </c>
      <c r="J667" s="4">
        <v>44784</v>
      </c>
      <c r="K667" s="4">
        <v>44844</v>
      </c>
      <c r="L667" s="23">
        <f t="shared" si="59"/>
        <v>1</v>
      </c>
      <c r="M667" s="23">
        <f t="shared" si="56"/>
        <v>61</v>
      </c>
      <c r="N667" s="44">
        <v>2415</v>
      </c>
      <c r="O667" s="26">
        <f t="shared" si="57"/>
        <v>2415</v>
      </c>
      <c r="P667" s="26">
        <f t="shared" si="58"/>
        <v>147315</v>
      </c>
      <c r="Q667" s="3" t="s">
        <v>23</v>
      </c>
      <c r="R667" s="4">
        <v>44845</v>
      </c>
      <c r="S667" s="3" t="s">
        <v>2784</v>
      </c>
      <c r="T667" s="6" t="s">
        <v>44</v>
      </c>
    </row>
    <row r="668" spans="1:20" ht="33.75" x14ac:dyDescent="0.25">
      <c r="A668" s="3" t="s">
        <v>2785</v>
      </c>
      <c r="B668" s="3" t="s">
        <v>2424</v>
      </c>
      <c r="C668" s="3" t="s">
        <v>2425</v>
      </c>
      <c r="D668" s="3" t="s">
        <v>19</v>
      </c>
      <c r="E668" s="3" t="s">
        <v>2786</v>
      </c>
      <c r="F668" s="4">
        <v>44778</v>
      </c>
      <c r="G668" s="8"/>
      <c r="H668" s="5">
        <v>5969.06</v>
      </c>
      <c r="I668" s="3" t="s">
        <v>22</v>
      </c>
      <c r="J668" s="4">
        <v>44784</v>
      </c>
      <c r="K668" s="4">
        <v>44844</v>
      </c>
      <c r="L668" s="23">
        <f t="shared" si="59"/>
        <v>1</v>
      </c>
      <c r="M668" s="23">
        <f t="shared" si="56"/>
        <v>61</v>
      </c>
      <c r="N668" s="44">
        <v>5426.42</v>
      </c>
      <c r="O668" s="26">
        <f t="shared" si="57"/>
        <v>5426.42</v>
      </c>
      <c r="P668" s="26">
        <f t="shared" si="58"/>
        <v>331011.62</v>
      </c>
      <c r="Q668" s="3" t="s">
        <v>23</v>
      </c>
      <c r="R668" s="4">
        <v>44845</v>
      </c>
      <c r="S668" s="3" t="s">
        <v>2787</v>
      </c>
      <c r="T668" s="6" t="s">
        <v>44</v>
      </c>
    </row>
    <row r="669" spans="1:20" ht="33.75" x14ac:dyDescent="0.25">
      <c r="A669" s="3" t="s">
        <v>2788</v>
      </c>
      <c r="B669" s="3" t="s">
        <v>1557</v>
      </c>
      <c r="C669" s="3" t="s">
        <v>1558</v>
      </c>
      <c r="D669" s="3" t="s">
        <v>19</v>
      </c>
      <c r="E669" s="3" t="s">
        <v>2789</v>
      </c>
      <c r="F669" s="4">
        <v>44782</v>
      </c>
      <c r="G669" s="8"/>
      <c r="H669" s="5">
        <v>41.46</v>
      </c>
      <c r="I669" s="3" t="s">
        <v>22</v>
      </c>
      <c r="J669" s="4">
        <v>44784</v>
      </c>
      <c r="K669" s="4">
        <v>44844</v>
      </c>
      <c r="L669" s="23">
        <f t="shared" si="59"/>
        <v>-4</v>
      </c>
      <c r="M669" s="23">
        <f t="shared" si="56"/>
        <v>56</v>
      </c>
      <c r="N669" s="44">
        <v>33.979999999999997</v>
      </c>
      <c r="O669" s="26">
        <f t="shared" si="57"/>
        <v>-135.91999999999999</v>
      </c>
      <c r="P669" s="26">
        <f t="shared" si="58"/>
        <v>1902.8799999999999</v>
      </c>
      <c r="Q669" s="3" t="s">
        <v>23</v>
      </c>
      <c r="R669" s="4">
        <v>44840</v>
      </c>
      <c r="S669" s="3" t="s">
        <v>1560</v>
      </c>
      <c r="T669" s="6" t="s">
        <v>44</v>
      </c>
    </row>
    <row r="670" spans="1:20" ht="33.75" x14ac:dyDescent="0.25">
      <c r="A670" s="3" t="s">
        <v>2793</v>
      </c>
      <c r="B670" s="3" t="s">
        <v>2794</v>
      </c>
      <c r="C670" s="3" t="s">
        <v>2795</v>
      </c>
      <c r="D670" s="3" t="s">
        <v>19</v>
      </c>
      <c r="E670" s="3" t="s">
        <v>2796</v>
      </c>
      <c r="F670" s="4">
        <v>44777</v>
      </c>
      <c r="G670" s="8"/>
      <c r="H670" s="5">
        <v>471.01</v>
      </c>
      <c r="I670" s="3" t="s">
        <v>22</v>
      </c>
      <c r="J670" s="4">
        <v>44784</v>
      </c>
      <c r="K670" s="4">
        <v>44844</v>
      </c>
      <c r="L670" s="23">
        <f t="shared" si="59"/>
        <v>-6</v>
      </c>
      <c r="M670" s="23">
        <f t="shared" si="56"/>
        <v>54</v>
      </c>
      <c r="N670" s="44">
        <v>428.19</v>
      </c>
      <c r="O670" s="26">
        <f t="shared" si="57"/>
        <v>-2569.14</v>
      </c>
      <c r="P670" s="26">
        <f t="shared" si="58"/>
        <v>23122.26</v>
      </c>
      <c r="Q670" s="3" t="s">
        <v>23</v>
      </c>
      <c r="R670" s="4">
        <v>44838</v>
      </c>
      <c r="S670" s="3" t="s">
        <v>2797</v>
      </c>
      <c r="T670" s="6" t="s">
        <v>44</v>
      </c>
    </row>
    <row r="671" spans="1:20" ht="33.75" x14ac:dyDescent="0.25">
      <c r="A671" s="3" t="s">
        <v>2798</v>
      </c>
      <c r="B671" s="3" t="s">
        <v>1005</v>
      </c>
      <c r="C671" s="3" t="s">
        <v>1006</v>
      </c>
      <c r="D671" s="3" t="s">
        <v>19</v>
      </c>
      <c r="E671" s="3" t="s">
        <v>2799</v>
      </c>
      <c r="F671" s="4">
        <v>44769</v>
      </c>
      <c r="G671" s="8"/>
      <c r="H671" s="7">
        <v>1924</v>
      </c>
      <c r="I671" s="3" t="s">
        <v>22</v>
      </c>
      <c r="J671" s="4">
        <v>44784</v>
      </c>
      <c r="K671" s="4">
        <v>44844</v>
      </c>
      <c r="L671" s="23">
        <f t="shared" si="59"/>
        <v>11</v>
      </c>
      <c r="M671" s="23">
        <f t="shared" si="56"/>
        <v>71</v>
      </c>
      <c r="N671" s="44">
        <v>1850</v>
      </c>
      <c r="O671" s="26">
        <f t="shared" si="57"/>
        <v>20350</v>
      </c>
      <c r="P671" s="26">
        <f t="shared" si="58"/>
        <v>131350</v>
      </c>
      <c r="Q671" s="3" t="s">
        <v>23</v>
      </c>
      <c r="R671" s="4">
        <v>44855</v>
      </c>
      <c r="S671" s="3" t="s">
        <v>2228</v>
      </c>
      <c r="T671" s="6" t="s">
        <v>44</v>
      </c>
    </row>
    <row r="672" spans="1:20" ht="33.75" x14ac:dyDescent="0.25">
      <c r="A672" s="3" t="s">
        <v>2800</v>
      </c>
      <c r="B672" s="3" t="s">
        <v>1457</v>
      </c>
      <c r="C672" s="3" t="s">
        <v>1458</v>
      </c>
      <c r="D672" s="3" t="s">
        <v>19</v>
      </c>
      <c r="E672" s="3" t="s">
        <v>2801</v>
      </c>
      <c r="F672" s="4">
        <v>44782</v>
      </c>
      <c r="G672" s="8"/>
      <c r="H672" s="5">
        <v>849.12</v>
      </c>
      <c r="I672" s="3" t="s">
        <v>22</v>
      </c>
      <c r="J672" s="4">
        <v>44784</v>
      </c>
      <c r="K672" s="4">
        <v>44844</v>
      </c>
      <c r="L672" s="23">
        <f t="shared" si="59"/>
        <v>2</v>
      </c>
      <c r="M672" s="23">
        <f t="shared" si="56"/>
        <v>62</v>
      </c>
      <c r="N672" s="44">
        <v>696</v>
      </c>
      <c r="O672" s="26">
        <f t="shared" si="57"/>
        <v>1392</v>
      </c>
      <c r="P672" s="26">
        <f t="shared" si="58"/>
        <v>43152</v>
      </c>
      <c r="Q672" s="3" t="s">
        <v>23</v>
      </c>
      <c r="R672" s="4">
        <v>44846</v>
      </c>
      <c r="S672" s="3" t="s">
        <v>1460</v>
      </c>
      <c r="T672" s="6" t="s">
        <v>44</v>
      </c>
    </row>
    <row r="673" spans="1:20" ht="33.75" x14ac:dyDescent="0.25">
      <c r="A673" s="3" t="s">
        <v>2802</v>
      </c>
      <c r="B673" s="3" t="s">
        <v>2283</v>
      </c>
      <c r="C673" s="3" t="s">
        <v>2284</v>
      </c>
      <c r="D673" s="3" t="s">
        <v>19</v>
      </c>
      <c r="E673" s="3" t="s">
        <v>2803</v>
      </c>
      <c r="F673" s="4">
        <v>44782</v>
      </c>
      <c r="G673" s="8"/>
      <c r="H673" s="5">
        <v>3667.3</v>
      </c>
      <c r="I673" s="3" t="s">
        <v>22</v>
      </c>
      <c r="J673" s="4">
        <v>44784</v>
      </c>
      <c r="K673" s="4">
        <v>44844</v>
      </c>
      <c r="L673" s="23">
        <f t="shared" si="59"/>
        <v>1</v>
      </c>
      <c r="M673" s="23">
        <f t="shared" si="56"/>
        <v>61</v>
      </c>
      <c r="N673" s="44">
        <v>3333.91</v>
      </c>
      <c r="O673" s="26">
        <f t="shared" si="57"/>
        <v>3333.91</v>
      </c>
      <c r="P673" s="26">
        <f t="shared" si="58"/>
        <v>203368.50999999998</v>
      </c>
      <c r="Q673" s="3" t="s">
        <v>23</v>
      </c>
      <c r="R673" s="4">
        <v>44845</v>
      </c>
      <c r="S673" s="3" t="s">
        <v>2804</v>
      </c>
      <c r="T673" s="6" t="s">
        <v>44</v>
      </c>
    </row>
    <row r="674" spans="1:20" ht="33.75" x14ac:dyDescent="0.25">
      <c r="A674" s="3" t="s">
        <v>2805</v>
      </c>
      <c r="B674" s="3" t="s">
        <v>157</v>
      </c>
      <c r="C674" s="3" t="s">
        <v>158</v>
      </c>
      <c r="D674" s="3" t="s">
        <v>19</v>
      </c>
      <c r="E674" s="3" t="s">
        <v>2806</v>
      </c>
      <c r="F674" s="4">
        <v>44771</v>
      </c>
      <c r="G674" s="3" t="s">
        <v>2807</v>
      </c>
      <c r="H674" s="5">
        <v>2532.9</v>
      </c>
      <c r="I674" s="3" t="s">
        <v>22</v>
      </c>
      <c r="J674" s="4">
        <v>44784</v>
      </c>
      <c r="K674" s="4">
        <v>44844</v>
      </c>
      <c r="L674" s="23">
        <f t="shared" si="59"/>
        <v>-6</v>
      </c>
      <c r="M674" s="23">
        <f t="shared" si="56"/>
        <v>54</v>
      </c>
      <c r="N674" s="44">
        <v>2076.15</v>
      </c>
      <c r="O674" s="26">
        <f t="shared" si="57"/>
        <v>-12456.900000000001</v>
      </c>
      <c r="P674" s="26">
        <f t="shared" si="58"/>
        <v>112112.1</v>
      </c>
      <c r="Q674" s="3" t="s">
        <v>23</v>
      </c>
      <c r="R674" s="4">
        <v>44838</v>
      </c>
      <c r="S674" s="3" t="s">
        <v>2689</v>
      </c>
      <c r="T674" s="6" t="s">
        <v>44</v>
      </c>
    </row>
    <row r="675" spans="1:20" ht="33.75" x14ac:dyDescent="0.25">
      <c r="A675" s="3" t="s">
        <v>2808</v>
      </c>
      <c r="B675" s="3" t="s">
        <v>2558</v>
      </c>
      <c r="C675" s="3" t="s">
        <v>2559</v>
      </c>
      <c r="D675" s="3" t="s">
        <v>19</v>
      </c>
      <c r="E675" s="3" t="s">
        <v>2809</v>
      </c>
      <c r="F675" s="4">
        <v>44782</v>
      </c>
      <c r="G675" s="8"/>
      <c r="H675" s="5">
        <v>776.49</v>
      </c>
      <c r="I675" s="3" t="s">
        <v>22</v>
      </c>
      <c r="J675" s="4">
        <v>44784</v>
      </c>
      <c r="K675" s="4">
        <v>44844</v>
      </c>
      <c r="L675" s="23">
        <f t="shared" si="59"/>
        <v>1</v>
      </c>
      <c r="M675" s="23">
        <f t="shared" si="56"/>
        <v>61</v>
      </c>
      <c r="N675" s="44">
        <v>705.9</v>
      </c>
      <c r="O675" s="26">
        <f t="shared" si="57"/>
        <v>705.9</v>
      </c>
      <c r="P675" s="26">
        <f t="shared" si="58"/>
        <v>43059.9</v>
      </c>
      <c r="Q675" s="3" t="s">
        <v>23</v>
      </c>
      <c r="R675" s="4">
        <v>44845</v>
      </c>
      <c r="S675" s="3" t="s">
        <v>2561</v>
      </c>
      <c r="T675" s="6" t="s">
        <v>44</v>
      </c>
    </row>
    <row r="676" spans="1:20" ht="33.75" x14ac:dyDescent="0.25">
      <c r="A676" s="3" t="s">
        <v>2810</v>
      </c>
      <c r="B676" s="3" t="s">
        <v>2811</v>
      </c>
      <c r="C676" s="3" t="s">
        <v>2812</v>
      </c>
      <c r="D676" s="3" t="s">
        <v>19</v>
      </c>
      <c r="E676" s="3" t="s">
        <v>2813</v>
      </c>
      <c r="F676" s="4">
        <v>44771</v>
      </c>
      <c r="G676" s="8"/>
      <c r="H676" s="7">
        <v>427</v>
      </c>
      <c r="I676" s="3" t="s">
        <v>22</v>
      </c>
      <c r="J676" s="4">
        <v>44784</v>
      </c>
      <c r="K676" s="4">
        <v>44844</v>
      </c>
      <c r="L676" s="23">
        <f t="shared" si="59"/>
        <v>11</v>
      </c>
      <c r="M676" s="23">
        <f t="shared" si="56"/>
        <v>71</v>
      </c>
      <c r="N676" s="44">
        <v>350</v>
      </c>
      <c r="O676" s="26">
        <f t="shared" si="57"/>
        <v>3850</v>
      </c>
      <c r="P676" s="26">
        <f t="shared" si="58"/>
        <v>24850</v>
      </c>
      <c r="Q676" s="3" t="s">
        <v>23</v>
      </c>
      <c r="R676" s="4">
        <v>44855</v>
      </c>
      <c r="S676" s="3" t="s">
        <v>2814</v>
      </c>
      <c r="T676" s="6" t="s">
        <v>44</v>
      </c>
    </row>
    <row r="677" spans="1:20" ht="33.75" x14ac:dyDescent="0.25">
      <c r="A677" s="3" t="s">
        <v>2815</v>
      </c>
      <c r="B677" s="3" t="s">
        <v>2816</v>
      </c>
      <c r="C677" s="3" t="s">
        <v>2817</v>
      </c>
      <c r="D677" s="3" t="s">
        <v>19</v>
      </c>
      <c r="E677" s="3" t="s">
        <v>2818</v>
      </c>
      <c r="F677" s="4">
        <v>44771</v>
      </c>
      <c r="G677" s="8"/>
      <c r="H677" s="5">
        <v>3503.11</v>
      </c>
      <c r="I677" s="3" t="s">
        <v>22</v>
      </c>
      <c r="J677" s="4">
        <v>44784</v>
      </c>
      <c r="K677" s="4">
        <v>44844</v>
      </c>
      <c r="L677" s="23">
        <f t="shared" si="59"/>
        <v>-6</v>
      </c>
      <c r="M677" s="23">
        <f t="shared" si="56"/>
        <v>54</v>
      </c>
      <c r="N677" s="44">
        <v>2871.4</v>
      </c>
      <c r="O677" s="26">
        <f t="shared" si="57"/>
        <v>-17228.400000000001</v>
      </c>
      <c r="P677" s="26">
        <f t="shared" si="58"/>
        <v>155055.6</v>
      </c>
      <c r="Q677" s="3" t="s">
        <v>23</v>
      </c>
      <c r="R677" s="4">
        <v>44838</v>
      </c>
      <c r="S677" s="3" t="s">
        <v>2819</v>
      </c>
      <c r="T677" s="6" t="s">
        <v>44</v>
      </c>
    </row>
    <row r="678" spans="1:20" ht="33.75" x14ac:dyDescent="0.25">
      <c r="A678" s="3" t="s">
        <v>2820</v>
      </c>
      <c r="B678" s="3" t="s">
        <v>1537</v>
      </c>
      <c r="C678" s="3" t="s">
        <v>1538</v>
      </c>
      <c r="D678" s="3" t="s">
        <v>19</v>
      </c>
      <c r="E678" s="3" t="s">
        <v>2821</v>
      </c>
      <c r="F678" s="4">
        <v>44784</v>
      </c>
      <c r="G678" s="8"/>
      <c r="H678" s="5">
        <v>2148.8000000000002</v>
      </c>
      <c r="I678" s="3" t="s">
        <v>22</v>
      </c>
      <c r="J678" s="4">
        <v>44784</v>
      </c>
      <c r="K678" s="4">
        <v>44844</v>
      </c>
      <c r="L678" s="23">
        <f t="shared" si="59"/>
        <v>1</v>
      </c>
      <c r="M678" s="23">
        <f t="shared" si="56"/>
        <v>61</v>
      </c>
      <c r="N678" s="44">
        <v>1953.45</v>
      </c>
      <c r="O678" s="26">
        <f t="shared" si="57"/>
        <v>1953.45</v>
      </c>
      <c r="P678" s="26">
        <f t="shared" si="58"/>
        <v>119160.45</v>
      </c>
      <c r="Q678" s="3" t="s">
        <v>23</v>
      </c>
      <c r="R678" s="4">
        <v>44845</v>
      </c>
      <c r="S678" s="3" t="s">
        <v>2822</v>
      </c>
      <c r="T678" s="6" t="s">
        <v>44</v>
      </c>
    </row>
    <row r="679" spans="1:20" ht="33.75" x14ac:dyDescent="0.25">
      <c r="A679" s="3" t="s">
        <v>2823</v>
      </c>
      <c r="B679" s="3" t="s">
        <v>1620</v>
      </c>
      <c r="C679" s="3" t="s">
        <v>1621</v>
      </c>
      <c r="D679" s="3" t="s">
        <v>19</v>
      </c>
      <c r="E679" s="3" t="s">
        <v>2824</v>
      </c>
      <c r="F679" s="4">
        <v>44782</v>
      </c>
      <c r="G679" s="8"/>
      <c r="H679" s="5">
        <v>303.17</v>
      </c>
      <c r="I679" s="3" t="s">
        <v>22</v>
      </c>
      <c r="J679" s="4">
        <v>44784</v>
      </c>
      <c r="K679" s="4">
        <v>44844</v>
      </c>
      <c r="L679" s="23">
        <f t="shared" si="59"/>
        <v>1</v>
      </c>
      <c r="M679" s="23">
        <f t="shared" si="56"/>
        <v>61</v>
      </c>
      <c r="N679" s="44">
        <v>248.5</v>
      </c>
      <c r="O679" s="26">
        <f t="shared" si="57"/>
        <v>248.5</v>
      </c>
      <c r="P679" s="26">
        <f t="shared" si="58"/>
        <v>15158.5</v>
      </c>
      <c r="Q679" s="3" t="s">
        <v>23</v>
      </c>
      <c r="R679" s="4">
        <v>44845</v>
      </c>
      <c r="S679" s="3" t="s">
        <v>1739</v>
      </c>
      <c r="T679" s="6" t="s">
        <v>44</v>
      </c>
    </row>
    <row r="680" spans="1:20" ht="33.75" x14ac:dyDescent="0.25">
      <c r="A680" s="3" t="s">
        <v>2825</v>
      </c>
      <c r="B680" s="3" t="s">
        <v>2826</v>
      </c>
      <c r="C680" s="3" t="s">
        <v>2827</v>
      </c>
      <c r="D680" s="3" t="s">
        <v>19</v>
      </c>
      <c r="E680" s="3" t="s">
        <v>2828</v>
      </c>
      <c r="F680" s="4">
        <v>44781</v>
      </c>
      <c r="G680" s="8"/>
      <c r="H680" s="5">
        <v>1745.09</v>
      </c>
      <c r="I680" s="3" t="s">
        <v>22</v>
      </c>
      <c r="J680" s="4">
        <v>44784</v>
      </c>
      <c r="K680" s="4">
        <v>44844</v>
      </c>
      <c r="L680" s="23">
        <f t="shared" si="59"/>
        <v>1</v>
      </c>
      <c r="M680" s="23">
        <f t="shared" si="56"/>
        <v>61</v>
      </c>
      <c r="N680" s="44">
        <v>1430.4</v>
      </c>
      <c r="O680" s="26">
        <f t="shared" si="57"/>
        <v>1430.4</v>
      </c>
      <c r="P680" s="26">
        <f t="shared" si="58"/>
        <v>87254.400000000009</v>
      </c>
      <c r="Q680" s="3" t="s">
        <v>23</v>
      </c>
      <c r="R680" s="4">
        <v>44845</v>
      </c>
      <c r="S680" s="3" t="s">
        <v>2829</v>
      </c>
      <c r="T680" s="6" t="s">
        <v>44</v>
      </c>
    </row>
    <row r="681" spans="1:20" ht="33.75" x14ac:dyDescent="0.25">
      <c r="A681" s="3" t="s">
        <v>2830</v>
      </c>
      <c r="B681" s="3" t="s">
        <v>2831</v>
      </c>
      <c r="C681" s="3" t="s">
        <v>2832</v>
      </c>
      <c r="D681" s="3" t="s">
        <v>19</v>
      </c>
      <c r="E681" s="3" t="s">
        <v>2833</v>
      </c>
      <c r="F681" s="4">
        <v>44781</v>
      </c>
      <c r="G681" s="8"/>
      <c r="H681" s="5">
        <v>0.66</v>
      </c>
      <c r="I681" s="3" t="s">
        <v>22</v>
      </c>
      <c r="J681" s="4">
        <v>44784</v>
      </c>
      <c r="K681" s="4">
        <v>44844</v>
      </c>
      <c r="L681" s="23">
        <f t="shared" si="59"/>
        <v>-6</v>
      </c>
      <c r="M681" s="23">
        <f t="shared" si="56"/>
        <v>54</v>
      </c>
      <c r="N681" s="44">
        <v>0.6</v>
      </c>
      <c r="O681" s="26">
        <f t="shared" si="57"/>
        <v>-3.5999999999999996</v>
      </c>
      <c r="P681" s="26">
        <f t="shared" si="58"/>
        <v>32.4</v>
      </c>
      <c r="Q681" s="3" t="s">
        <v>23</v>
      </c>
      <c r="R681" s="4">
        <v>44838</v>
      </c>
      <c r="S681" s="3" t="s">
        <v>2834</v>
      </c>
      <c r="T681" s="6" t="s">
        <v>44</v>
      </c>
    </row>
    <row r="682" spans="1:20" ht="22.5" x14ac:dyDescent="0.25">
      <c r="A682" s="3" t="s">
        <v>2835</v>
      </c>
      <c r="B682" s="3" t="s">
        <v>307</v>
      </c>
      <c r="C682" s="3" t="s">
        <v>308</v>
      </c>
      <c r="D682" s="3" t="s">
        <v>19</v>
      </c>
      <c r="E682" s="3" t="s">
        <v>2836</v>
      </c>
      <c r="F682" s="4">
        <v>44782</v>
      </c>
      <c r="G682" s="8"/>
      <c r="H682" s="5">
        <v>395.28</v>
      </c>
      <c r="I682" s="3" t="s">
        <v>22</v>
      </c>
      <c r="J682" s="4">
        <v>44784</v>
      </c>
      <c r="K682" s="4">
        <v>44844</v>
      </c>
      <c r="L682" s="23">
        <f t="shared" si="59"/>
        <v>2</v>
      </c>
      <c r="M682" s="23">
        <f t="shared" si="56"/>
        <v>62</v>
      </c>
      <c r="N682" s="44">
        <v>324</v>
      </c>
      <c r="O682" s="26">
        <f t="shared" si="57"/>
        <v>648</v>
      </c>
      <c r="P682" s="26">
        <f t="shared" si="58"/>
        <v>20088</v>
      </c>
      <c r="Q682" s="3" t="s">
        <v>23</v>
      </c>
      <c r="R682" s="4">
        <v>44846</v>
      </c>
      <c r="S682" s="3" t="s">
        <v>2362</v>
      </c>
      <c r="T682" s="6" t="s">
        <v>25</v>
      </c>
    </row>
    <row r="683" spans="1:20" ht="33.75" x14ac:dyDescent="0.25">
      <c r="A683" s="3" t="s">
        <v>2840</v>
      </c>
      <c r="B683" s="3" t="s">
        <v>307</v>
      </c>
      <c r="C683" s="3" t="s">
        <v>308</v>
      </c>
      <c r="D683" s="3" t="s">
        <v>19</v>
      </c>
      <c r="E683" s="3" t="s">
        <v>2841</v>
      </c>
      <c r="F683" s="4">
        <v>44782</v>
      </c>
      <c r="G683" s="3" t="s">
        <v>2842</v>
      </c>
      <c r="H683" s="5">
        <v>197.87</v>
      </c>
      <c r="I683" s="3" t="s">
        <v>22</v>
      </c>
      <c r="J683" s="4">
        <v>44784</v>
      </c>
      <c r="K683" s="4">
        <v>44844</v>
      </c>
      <c r="L683" s="23">
        <v>0</v>
      </c>
      <c r="M683" s="23">
        <f t="shared" si="56"/>
        <v>60</v>
      </c>
      <c r="N683" s="44">
        <v>179.88</v>
      </c>
      <c r="O683" s="26">
        <f t="shared" si="57"/>
        <v>0</v>
      </c>
      <c r="P683" s="26">
        <f t="shared" si="58"/>
        <v>10792.8</v>
      </c>
      <c r="Q683" s="3" t="s">
        <v>23</v>
      </c>
      <c r="R683" s="4">
        <v>44840</v>
      </c>
      <c r="S683" s="3" t="s">
        <v>2625</v>
      </c>
      <c r="T683" s="6" t="s">
        <v>44</v>
      </c>
    </row>
    <row r="684" spans="1:20" ht="33.75" x14ac:dyDescent="0.25">
      <c r="A684" s="3" t="s">
        <v>2843</v>
      </c>
      <c r="B684" s="3" t="s">
        <v>2191</v>
      </c>
      <c r="C684" s="3" t="s">
        <v>2192</v>
      </c>
      <c r="D684" s="3" t="s">
        <v>19</v>
      </c>
      <c r="E684" s="3" t="s">
        <v>2844</v>
      </c>
      <c r="F684" s="4">
        <v>44778</v>
      </c>
      <c r="G684" s="8"/>
      <c r="H684" s="5">
        <v>1798.1</v>
      </c>
      <c r="I684" s="3" t="s">
        <v>22</v>
      </c>
      <c r="J684" s="4">
        <v>44784</v>
      </c>
      <c r="K684" s="4">
        <v>44844</v>
      </c>
      <c r="L684" s="23">
        <f t="shared" ref="L684:L692" si="60">R684-K684</f>
        <v>1</v>
      </c>
      <c r="M684" s="23">
        <f t="shared" si="56"/>
        <v>61</v>
      </c>
      <c r="N684" s="44">
        <v>1634.64</v>
      </c>
      <c r="O684" s="26">
        <f t="shared" si="57"/>
        <v>1634.64</v>
      </c>
      <c r="P684" s="26">
        <f t="shared" si="58"/>
        <v>99713.040000000008</v>
      </c>
      <c r="Q684" s="3" t="s">
        <v>23</v>
      </c>
      <c r="R684" s="4">
        <v>44845</v>
      </c>
      <c r="S684" s="3" t="s">
        <v>2845</v>
      </c>
      <c r="T684" s="6" t="s">
        <v>44</v>
      </c>
    </row>
    <row r="685" spans="1:20" ht="33.75" x14ac:dyDescent="0.25">
      <c r="A685" s="3" t="s">
        <v>2846</v>
      </c>
      <c r="B685" s="3" t="s">
        <v>1399</v>
      </c>
      <c r="C685" s="3" t="s">
        <v>1400</v>
      </c>
      <c r="D685" s="3" t="s">
        <v>19</v>
      </c>
      <c r="E685" s="3" t="s">
        <v>2847</v>
      </c>
      <c r="F685" s="4">
        <v>44781</v>
      </c>
      <c r="G685" s="8"/>
      <c r="H685" s="5">
        <v>487.39</v>
      </c>
      <c r="I685" s="3" t="s">
        <v>22</v>
      </c>
      <c r="J685" s="4">
        <v>44784</v>
      </c>
      <c r="K685" s="4">
        <v>44844</v>
      </c>
      <c r="L685" s="23">
        <f t="shared" si="60"/>
        <v>2</v>
      </c>
      <c r="M685" s="23">
        <f t="shared" si="56"/>
        <v>62</v>
      </c>
      <c r="N685" s="44">
        <v>399.5</v>
      </c>
      <c r="O685" s="26">
        <f t="shared" si="57"/>
        <v>799</v>
      </c>
      <c r="P685" s="26">
        <f t="shared" si="58"/>
        <v>24769</v>
      </c>
      <c r="Q685" s="3" t="s">
        <v>23</v>
      </c>
      <c r="R685" s="4">
        <v>44846</v>
      </c>
      <c r="S685" s="3" t="s">
        <v>1402</v>
      </c>
      <c r="T685" s="6" t="s">
        <v>44</v>
      </c>
    </row>
    <row r="686" spans="1:20" ht="33.75" x14ac:dyDescent="0.25">
      <c r="A686" s="3" t="s">
        <v>2848</v>
      </c>
      <c r="B686" s="3" t="s">
        <v>307</v>
      </c>
      <c r="C686" s="3" t="s">
        <v>308</v>
      </c>
      <c r="D686" s="3" t="s">
        <v>19</v>
      </c>
      <c r="E686" s="3" t="s">
        <v>2849</v>
      </c>
      <c r="F686" s="4">
        <v>44782</v>
      </c>
      <c r="G686" s="8"/>
      <c r="H686" s="5">
        <v>201.62</v>
      </c>
      <c r="I686" s="3" t="s">
        <v>22</v>
      </c>
      <c r="J686" s="4">
        <v>44784</v>
      </c>
      <c r="K686" s="4">
        <v>44844</v>
      </c>
      <c r="L686" s="23">
        <f t="shared" si="60"/>
        <v>49</v>
      </c>
      <c r="M686" s="23">
        <f t="shared" si="56"/>
        <v>109</v>
      </c>
      <c r="N686" s="44">
        <v>183.29</v>
      </c>
      <c r="O686" s="26">
        <f t="shared" si="57"/>
        <v>8981.2099999999991</v>
      </c>
      <c r="P686" s="26">
        <f t="shared" si="58"/>
        <v>19978.61</v>
      </c>
      <c r="Q686" s="3" t="s">
        <v>23</v>
      </c>
      <c r="R686" s="4">
        <v>44893</v>
      </c>
      <c r="S686" s="3" t="s">
        <v>2850</v>
      </c>
      <c r="T686" s="6" t="s">
        <v>44</v>
      </c>
    </row>
    <row r="687" spans="1:20" ht="33.75" x14ac:dyDescent="0.25">
      <c r="A687" s="3" t="s">
        <v>2851</v>
      </c>
      <c r="B687" s="3" t="s">
        <v>307</v>
      </c>
      <c r="C687" s="3" t="s">
        <v>308</v>
      </c>
      <c r="D687" s="3" t="s">
        <v>19</v>
      </c>
      <c r="E687" s="3" t="s">
        <v>2852</v>
      </c>
      <c r="F687" s="4">
        <v>44782</v>
      </c>
      <c r="G687" s="8"/>
      <c r="H687" s="5">
        <v>1545.73</v>
      </c>
      <c r="I687" s="3" t="s">
        <v>22</v>
      </c>
      <c r="J687" s="4">
        <v>44784</v>
      </c>
      <c r="K687" s="4">
        <v>44844</v>
      </c>
      <c r="L687" s="23">
        <f t="shared" si="60"/>
        <v>49</v>
      </c>
      <c r="M687" s="23">
        <f t="shared" si="56"/>
        <v>109</v>
      </c>
      <c r="N687" s="44">
        <v>1405.21</v>
      </c>
      <c r="O687" s="26">
        <f t="shared" si="57"/>
        <v>68855.290000000008</v>
      </c>
      <c r="P687" s="26">
        <f t="shared" si="58"/>
        <v>153167.89000000001</v>
      </c>
      <c r="Q687" s="3" t="s">
        <v>23</v>
      </c>
      <c r="R687" s="4">
        <v>44893</v>
      </c>
      <c r="S687" s="3" t="s">
        <v>2850</v>
      </c>
      <c r="T687" s="6" t="s">
        <v>44</v>
      </c>
    </row>
    <row r="688" spans="1:20" ht="33.75" x14ac:dyDescent="0.25">
      <c r="A688" s="3" t="s">
        <v>2853</v>
      </c>
      <c r="B688" s="3" t="s">
        <v>2218</v>
      </c>
      <c r="C688" s="3" t="s">
        <v>2219</v>
      </c>
      <c r="D688" s="3" t="s">
        <v>19</v>
      </c>
      <c r="E688" s="3" t="s">
        <v>2854</v>
      </c>
      <c r="F688" s="4">
        <v>44782</v>
      </c>
      <c r="G688" s="8"/>
      <c r="H688" s="5">
        <v>41340.089999999997</v>
      </c>
      <c r="I688" s="3" t="s">
        <v>22</v>
      </c>
      <c r="J688" s="4">
        <v>44784</v>
      </c>
      <c r="K688" s="4">
        <v>44844</v>
      </c>
      <c r="L688" s="23">
        <f t="shared" si="60"/>
        <v>1</v>
      </c>
      <c r="M688" s="23">
        <f t="shared" si="56"/>
        <v>61</v>
      </c>
      <c r="N688" s="44">
        <v>37581.9</v>
      </c>
      <c r="O688" s="26">
        <f t="shared" si="57"/>
        <v>37581.9</v>
      </c>
      <c r="P688" s="26">
        <f t="shared" si="58"/>
        <v>2292495.9</v>
      </c>
      <c r="Q688" s="3" t="s">
        <v>23</v>
      </c>
      <c r="R688" s="4">
        <v>44845</v>
      </c>
      <c r="S688" s="3" t="s">
        <v>2855</v>
      </c>
      <c r="T688" s="6" t="s">
        <v>44</v>
      </c>
    </row>
    <row r="689" spans="1:20" ht="33.75" x14ac:dyDescent="0.25">
      <c r="A689" s="3" t="s">
        <v>2856</v>
      </c>
      <c r="B689" s="3" t="s">
        <v>1148</v>
      </c>
      <c r="C689" s="3" t="s">
        <v>1149</v>
      </c>
      <c r="D689" s="3" t="s">
        <v>19</v>
      </c>
      <c r="E689" s="3" t="s">
        <v>2857</v>
      </c>
      <c r="F689" s="4">
        <v>44782</v>
      </c>
      <c r="G689" s="8"/>
      <c r="H689" s="7">
        <v>9394</v>
      </c>
      <c r="I689" s="3" t="s">
        <v>22</v>
      </c>
      <c r="J689" s="4">
        <v>44784</v>
      </c>
      <c r="K689" s="4">
        <v>44844</v>
      </c>
      <c r="L689" s="23">
        <f t="shared" si="60"/>
        <v>36</v>
      </c>
      <c r="M689" s="23">
        <f t="shared" si="56"/>
        <v>96</v>
      </c>
      <c r="N689" s="44">
        <v>7700</v>
      </c>
      <c r="O689" s="26">
        <f t="shared" si="57"/>
        <v>277200</v>
      </c>
      <c r="P689" s="26">
        <f t="shared" si="58"/>
        <v>739200</v>
      </c>
      <c r="Q689" s="3" t="s">
        <v>23</v>
      </c>
      <c r="R689" s="4">
        <v>44880</v>
      </c>
      <c r="S689" s="3" t="s">
        <v>2858</v>
      </c>
      <c r="T689" s="6" t="s">
        <v>44</v>
      </c>
    </row>
    <row r="690" spans="1:20" ht="33.75" x14ac:dyDescent="0.25">
      <c r="A690" s="3" t="s">
        <v>2859</v>
      </c>
      <c r="B690" s="3" t="s">
        <v>1148</v>
      </c>
      <c r="C690" s="3" t="s">
        <v>1149</v>
      </c>
      <c r="D690" s="3" t="s">
        <v>19</v>
      </c>
      <c r="E690" s="3" t="s">
        <v>2860</v>
      </c>
      <c r="F690" s="4">
        <v>44782</v>
      </c>
      <c r="G690" s="8"/>
      <c r="H690" s="5">
        <v>1268.8</v>
      </c>
      <c r="I690" s="3" t="s">
        <v>22</v>
      </c>
      <c r="J690" s="4">
        <v>44784</v>
      </c>
      <c r="K690" s="4">
        <v>44844</v>
      </c>
      <c r="L690" s="23">
        <f t="shared" si="60"/>
        <v>2</v>
      </c>
      <c r="M690" s="23">
        <f t="shared" si="56"/>
        <v>62</v>
      </c>
      <c r="N690" s="44">
        <v>1040</v>
      </c>
      <c r="O690" s="26">
        <f t="shared" si="57"/>
        <v>2080</v>
      </c>
      <c r="P690" s="26">
        <f t="shared" si="58"/>
        <v>64480</v>
      </c>
      <c r="Q690" s="3" t="s">
        <v>23</v>
      </c>
      <c r="R690" s="4">
        <v>44846</v>
      </c>
      <c r="S690" s="3" t="s">
        <v>1152</v>
      </c>
      <c r="T690" s="6" t="s">
        <v>44</v>
      </c>
    </row>
    <row r="691" spans="1:20" ht="33.75" x14ac:dyDescent="0.25">
      <c r="A691" s="3" t="s">
        <v>2861</v>
      </c>
      <c r="B691" s="3" t="s">
        <v>2529</v>
      </c>
      <c r="C691" s="3" t="s">
        <v>2530</v>
      </c>
      <c r="D691" s="3" t="s">
        <v>19</v>
      </c>
      <c r="E691" s="3" t="s">
        <v>2862</v>
      </c>
      <c r="F691" s="4">
        <v>44782</v>
      </c>
      <c r="G691" s="8"/>
      <c r="H691" s="7">
        <v>1170</v>
      </c>
      <c r="I691" s="3" t="s">
        <v>22</v>
      </c>
      <c r="J691" s="4">
        <v>44784</v>
      </c>
      <c r="K691" s="4">
        <v>44844</v>
      </c>
      <c r="L691" s="23">
        <f t="shared" si="60"/>
        <v>11</v>
      </c>
      <c r="M691" s="23">
        <f t="shared" ref="M691:M754" si="61">+I691+L691</f>
        <v>71</v>
      </c>
      <c r="N691" s="44">
        <v>1063.6400000000001</v>
      </c>
      <c r="O691" s="26">
        <f t="shared" ref="O691:O754" si="62">N691*L691</f>
        <v>11700.04</v>
      </c>
      <c r="P691" s="26">
        <f t="shared" ref="P691:P754" si="63">N691*M691</f>
        <v>75518.44</v>
      </c>
      <c r="Q691" s="3" t="s">
        <v>23</v>
      </c>
      <c r="R691" s="4">
        <v>44855</v>
      </c>
      <c r="S691" s="3" t="s">
        <v>2863</v>
      </c>
      <c r="T691" s="6" t="s">
        <v>44</v>
      </c>
    </row>
    <row r="692" spans="1:20" ht="33.75" x14ac:dyDescent="0.25">
      <c r="A692" s="3" t="s">
        <v>2864</v>
      </c>
      <c r="B692" s="3" t="s">
        <v>2135</v>
      </c>
      <c r="C692" s="3" t="s">
        <v>2136</v>
      </c>
      <c r="D692" s="3" t="s">
        <v>19</v>
      </c>
      <c r="E692" s="3" t="s">
        <v>2865</v>
      </c>
      <c r="F692" s="4">
        <v>44782</v>
      </c>
      <c r="G692" s="8"/>
      <c r="H692" s="7">
        <v>1456</v>
      </c>
      <c r="I692" s="3" t="s">
        <v>22</v>
      </c>
      <c r="J692" s="4">
        <v>44784</v>
      </c>
      <c r="K692" s="4">
        <v>44844</v>
      </c>
      <c r="L692" s="23">
        <f t="shared" si="60"/>
        <v>7</v>
      </c>
      <c r="M692" s="23">
        <f t="shared" si="61"/>
        <v>67</v>
      </c>
      <c r="N692" s="44">
        <v>1400</v>
      </c>
      <c r="O692" s="26">
        <f t="shared" si="62"/>
        <v>9800</v>
      </c>
      <c r="P692" s="26">
        <f t="shared" si="63"/>
        <v>93800</v>
      </c>
      <c r="Q692" s="3" t="s">
        <v>23</v>
      </c>
      <c r="R692" s="4">
        <v>44851</v>
      </c>
      <c r="S692" s="3" t="s">
        <v>2138</v>
      </c>
      <c r="T692" s="6" t="s">
        <v>44</v>
      </c>
    </row>
    <row r="693" spans="1:20" ht="33.75" x14ac:dyDescent="0.25">
      <c r="A693" s="3" t="s">
        <v>2866</v>
      </c>
      <c r="B693" s="3" t="s">
        <v>1651</v>
      </c>
      <c r="C693" s="3" t="s">
        <v>1652</v>
      </c>
      <c r="D693" s="3" t="s">
        <v>19</v>
      </c>
      <c r="E693" s="3" t="s">
        <v>2867</v>
      </c>
      <c r="F693" s="4">
        <v>44782</v>
      </c>
      <c r="G693" s="3" t="s">
        <v>2868</v>
      </c>
      <c r="H693" s="7">
        <v>9196</v>
      </c>
      <c r="I693" s="3" t="s">
        <v>22</v>
      </c>
      <c r="J693" s="4">
        <v>44784</v>
      </c>
      <c r="K693" s="4">
        <v>44844</v>
      </c>
      <c r="L693" s="23">
        <v>0</v>
      </c>
      <c r="M693" s="23">
        <f t="shared" si="61"/>
        <v>60</v>
      </c>
      <c r="N693" s="44">
        <v>8360</v>
      </c>
      <c r="O693" s="26">
        <f t="shared" si="62"/>
        <v>0</v>
      </c>
      <c r="P693" s="26">
        <f t="shared" si="63"/>
        <v>501600</v>
      </c>
      <c r="Q693" s="3" t="s">
        <v>23</v>
      </c>
      <c r="R693" s="4">
        <v>44851</v>
      </c>
      <c r="S693" s="3" t="s">
        <v>2869</v>
      </c>
      <c r="T693" s="6" t="s">
        <v>44</v>
      </c>
    </row>
    <row r="694" spans="1:20" ht="33.75" x14ac:dyDescent="0.25">
      <c r="A694" s="3" t="s">
        <v>2870</v>
      </c>
      <c r="B694" s="3" t="s">
        <v>1148</v>
      </c>
      <c r="C694" s="3" t="s">
        <v>1149</v>
      </c>
      <c r="D694" s="3" t="s">
        <v>19</v>
      </c>
      <c r="E694" s="3" t="s">
        <v>2871</v>
      </c>
      <c r="F694" s="4">
        <v>44778</v>
      </c>
      <c r="G694" s="8"/>
      <c r="H694" s="7">
        <v>4758</v>
      </c>
      <c r="I694" s="3" t="s">
        <v>22</v>
      </c>
      <c r="J694" s="4">
        <v>44784</v>
      </c>
      <c r="K694" s="4">
        <v>44844</v>
      </c>
      <c r="L694" s="23">
        <f t="shared" ref="L694:L727" si="64">R694-K694</f>
        <v>65</v>
      </c>
      <c r="M694" s="23">
        <f t="shared" si="61"/>
        <v>125</v>
      </c>
      <c r="N694" s="44">
        <v>3900</v>
      </c>
      <c r="O694" s="26">
        <f t="shared" si="62"/>
        <v>253500</v>
      </c>
      <c r="P694" s="26">
        <f t="shared" si="63"/>
        <v>487500</v>
      </c>
      <c r="Q694" s="3" t="s">
        <v>23</v>
      </c>
      <c r="R694" s="4">
        <v>44909</v>
      </c>
      <c r="S694" s="3" t="s">
        <v>2872</v>
      </c>
      <c r="T694" s="6" t="s">
        <v>44</v>
      </c>
    </row>
    <row r="695" spans="1:20" ht="33.75" x14ac:dyDescent="0.25">
      <c r="A695" s="3" t="s">
        <v>2873</v>
      </c>
      <c r="B695" s="3" t="s">
        <v>1329</v>
      </c>
      <c r="C695" s="3" t="s">
        <v>1330</v>
      </c>
      <c r="D695" s="3" t="s">
        <v>19</v>
      </c>
      <c r="E695" s="3" t="s">
        <v>2874</v>
      </c>
      <c r="F695" s="4">
        <v>44783</v>
      </c>
      <c r="G695" s="8"/>
      <c r="H695" s="5">
        <v>1661.64</v>
      </c>
      <c r="I695" s="3" t="s">
        <v>22</v>
      </c>
      <c r="J695" s="4">
        <v>44784</v>
      </c>
      <c r="K695" s="4">
        <v>44844</v>
      </c>
      <c r="L695" s="23">
        <f t="shared" si="64"/>
        <v>-4</v>
      </c>
      <c r="M695" s="23">
        <f t="shared" si="61"/>
        <v>56</v>
      </c>
      <c r="N695" s="44">
        <v>1362</v>
      </c>
      <c r="O695" s="26">
        <f t="shared" si="62"/>
        <v>-5448</v>
      </c>
      <c r="P695" s="26">
        <f t="shared" si="63"/>
        <v>76272</v>
      </c>
      <c r="Q695" s="3" t="s">
        <v>23</v>
      </c>
      <c r="R695" s="4">
        <v>44840</v>
      </c>
      <c r="S695" s="3" t="s">
        <v>1333</v>
      </c>
      <c r="T695" s="6" t="s">
        <v>44</v>
      </c>
    </row>
    <row r="696" spans="1:20" ht="33.75" x14ac:dyDescent="0.25">
      <c r="A696" s="3" t="s">
        <v>2875</v>
      </c>
      <c r="B696" s="3" t="s">
        <v>2060</v>
      </c>
      <c r="C696" s="3" t="s">
        <v>2061</v>
      </c>
      <c r="D696" s="3" t="s">
        <v>19</v>
      </c>
      <c r="E696" s="3" t="s">
        <v>2876</v>
      </c>
      <c r="F696" s="4">
        <v>44782</v>
      </c>
      <c r="G696" s="8"/>
      <c r="H696" s="5">
        <v>3035.36</v>
      </c>
      <c r="I696" s="3" t="s">
        <v>22</v>
      </c>
      <c r="J696" s="4">
        <v>44784</v>
      </c>
      <c r="K696" s="4">
        <v>44844</v>
      </c>
      <c r="L696" s="23">
        <f t="shared" si="64"/>
        <v>2</v>
      </c>
      <c r="M696" s="23">
        <f t="shared" si="61"/>
        <v>62</v>
      </c>
      <c r="N696" s="44">
        <v>2488</v>
      </c>
      <c r="O696" s="26">
        <f t="shared" si="62"/>
        <v>4976</v>
      </c>
      <c r="P696" s="26">
        <f t="shared" si="63"/>
        <v>154256</v>
      </c>
      <c r="Q696" s="3" t="s">
        <v>23</v>
      </c>
      <c r="R696" s="4">
        <v>44846</v>
      </c>
      <c r="S696" s="3" t="s">
        <v>2877</v>
      </c>
      <c r="T696" s="6" t="s">
        <v>44</v>
      </c>
    </row>
    <row r="697" spans="1:20" ht="33.75" x14ac:dyDescent="0.25">
      <c r="A697" s="3" t="s">
        <v>2878</v>
      </c>
      <c r="B697" s="3" t="s">
        <v>2602</v>
      </c>
      <c r="C697" s="3" t="s">
        <v>2603</v>
      </c>
      <c r="D697" s="3" t="s">
        <v>19</v>
      </c>
      <c r="E697" s="3" t="s">
        <v>2879</v>
      </c>
      <c r="F697" s="4">
        <v>44782</v>
      </c>
      <c r="G697" s="8"/>
      <c r="H697" s="5">
        <v>34.51</v>
      </c>
      <c r="I697" s="3" t="s">
        <v>22</v>
      </c>
      <c r="J697" s="4">
        <v>44784</v>
      </c>
      <c r="K697" s="4">
        <v>44844</v>
      </c>
      <c r="L697" s="23">
        <f t="shared" si="64"/>
        <v>-6</v>
      </c>
      <c r="M697" s="23">
        <f t="shared" si="61"/>
        <v>54</v>
      </c>
      <c r="N697" s="44">
        <v>31.37</v>
      </c>
      <c r="O697" s="26">
        <f t="shared" si="62"/>
        <v>-188.22</v>
      </c>
      <c r="P697" s="26">
        <f t="shared" si="63"/>
        <v>1693.98</v>
      </c>
      <c r="Q697" s="3" t="s">
        <v>23</v>
      </c>
      <c r="R697" s="4">
        <v>44838</v>
      </c>
      <c r="S697" s="3" t="s">
        <v>2605</v>
      </c>
      <c r="T697" s="6" t="s">
        <v>44</v>
      </c>
    </row>
    <row r="698" spans="1:20" ht="33.75" x14ac:dyDescent="0.25">
      <c r="A698" s="3" t="s">
        <v>2880</v>
      </c>
      <c r="B698" s="3" t="s">
        <v>1557</v>
      </c>
      <c r="C698" s="3" t="s">
        <v>1558</v>
      </c>
      <c r="D698" s="3" t="s">
        <v>19</v>
      </c>
      <c r="E698" s="3" t="s">
        <v>2881</v>
      </c>
      <c r="F698" s="4">
        <v>44781</v>
      </c>
      <c r="G698" s="8"/>
      <c r="H698" s="5">
        <v>86.79</v>
      </c>
      <c r="I698" s="3" t="s">
        <v>22</v>
      </c>
      <c r="J698" s="4">
        <v>44784</v>
      </c>
      <c r="K698" s="4">
        <v>44844</v>
      </c>
      <c r="L698" s="23">
        <f t="shared" si="64"/>
        <v>-4</v>
      </c>
      <c r="M698" s="23">
        <f t="shared" si="61"/>
        <v>56</v>
      </c>
      <c r="N698" s="44">
        <v>71.14</v>
      </c>
      <c r="O698" s="26">
        <f t="shared" si="62"/>
        <v>-284.56</v>
      </c>
      <c r="P698" s="26">
        <f t="shared" si="63"/>
        <v>3983.84</v>
      </c>
      <c r="Q698" s="3" t="s">
        <v>23</v>
      </c>
      <c r="R698" s="4">
        <v>44840</v>
      </c>
      <c r="S698" s="3" t="s">
        <v>1560</v>
      </c>
      <c r="T698" s="6" t="s">
        <v>44</v>
      </c>
    </row>
    <row r="699" spans="1:20" ht="33.75" x14ac:dyDescent="0.25">
      <c r="A699" s="3" t="s">
        <v>2882</v>
      </c>
      <c r="B699" s="3" t="s">
        <v>1485</v>
      </c>
      <c r="C699" s="3" t="s">
        <v>1486</v>
      </c>
      <c r="D699" s="3" t="s">
        <v>19</v>
      </c>
      <c r="E699" s="3" t="s">
        <v>2883</v>
      </c>
      <c r="F699" s="4">
        <v>44781</v>
      </c>
      <c r="G699" s="8"/>
      <c r="H699" s="7">
        <v>15840</v>
      </c>
      <c r="I699" s="3" t="s">
        <v>22</v>
      </c>
      <c r="J699" s="4">
        <v>44784</v>
      </c>
      <c r="K699" s="4">
        <v>44844</v>
      </c>
      <c r="L699" s="23">
        <f t="shared" si="64"/>
        <v>1</v>
      </c>
      <c r="M699" s="23">
        <f t="shared" si="61"/>
        <v>61</v>
      </c>
      <c r="N699" s="44">
        <v>14400</v>
      </c>
      <c r="O699" s="26">
        <f t="shared" si="62"/>
        <v>14400</v>
      </c>
      <c r="P699" s="26">
        <f t="shared" si="63"/>
        <v>878400</v>
      </c>
      <c r="Q699" s="3" t="s">
        <v>23</v>
      </c>
      <c r="R699" s="4">
        <v>44845</v>
      </c>
      <c r="S699" s="3" t="s">
        <v>2884</v>
      </c>
      <c r="T699" s="6" t="s">
        <v>44</v>
      </c>
    </row>
    <row r="700" spans="1:20" ht="33.75" x14ac:dyDescent="0.25">
      <c r="A700" s="3" t="s">
        <v>2885</v>
      </c>
      <c r="B700" s="3" t="s">
        <v>2283</v>
      </c>
      <c r="C700" s="3" t="s">
        <v>2284</v>
      </c>
      <c r="D700" s="3" t="s">
        <v>19</v>
      </c>
      <c r="E700" s="3" t="s">
        <v>2886</v>
      </c>
      <c r="F700" s="4">
        <v>44781</v>
      </c>
      <c r="G700" s="8"/>
      <c r="H700" s="5">
        <v>11001.9</v>
      </c>
      <c r="I700" s="3" t="s">
        <v>22</v>
      </c>
      <c r="J700" s="4">
        <v>44784</v>
      </c>
      <c r="K700" s="4">
        <v>44844</v>
      </c>
      <c r="L700" s="23">
        <f t="shared" si="64"/>
        <v>1</v>
      </c>
      <c r="M700" s="23">
        <f t="shared" si="61"/>
        <v>61</v>
      </c>
      <c r="N700" s="44">
        <v>10001.73</v>
      </c>
      <c r="O700" s="26">
        <f t="shared" si="62"/>
        <v>10001.73</v>
      </c>
      <c r="P700" s="26">
        <f t="shared" si="63"/>
        <v>610105.53</v>
      </c>
      <c r="Q700" s="3" t="s">
        <v>23</v>
      </c>
      <c r="R700" s="4">
        <v>44845</v>
      </c>
      <c r="S700" s="3" t="s">
        <v>2804</v>
      </c>
      <c r="T700" s="6" t="s">
        <v>44</v>
      </c>
    </row>
    <row r="701" spans="1:20" ht="33.75" x14ac:dyDescent="0.25">
      <c r="A701" s="3" t="s">
        <v>2887</v>
      </c>
      <c r="B701" s="3" t="s">
        <v>1919</v>
      </c>
      <c r="C701" s="3" t="s">
        <v>1920</v>
      </c>
      <c r="D701" s="3" t="s">
        <v>19</v>
      </c>
      <c r="E701" s="3" t="s">
        <v>2888</v>
      </c>
      <c r="F701" s="4">
        <v>44777</v>
      </c>
      <c r="G701" s="8"/>
      <c r="H701" s="5">
        <v>294.8</v>
      </c>
      <c r="I701" s="3" t="s">
        <v>22</v>
      </c>
      <c r="J701" s="4">
        <v>44784</v>
      </c>
      <c r="K701" s="4">
        <v>44844</v>
      </c>
      <c r="L701" s="23">
        <f t="shared" si="64"/>
        <v>-6</v>
      </c>
      <c r="M701" s="23">
        <f t="shared" si="61"/>
        <v>54</v>
      </c>
      <c r="N701" s="44">
        <v>268</v>
      </c>
      <c r="O701" s="26">
        <f t="shared" si="62"/>
        <v>-1608</v>
      </c>
      <c r="P701" s="26">
        <f t="shared" si="63"/>
        <v>14472</v>
      </c>
      <c r="Q701" s="3" t="s">
        <v>23</v>
      </c>
      <c r="R701" s="4">
        <v>44838</v>
      </c>
      <c r="S701" s="3" t="s">
        <v>1923</v>
      </c>
      <c r="T701" s="6" t="s">
        <v>44</v>
      </c>
    </row>
    <row r="702" spans="1:20" ht="33.75" x14ac:dyDescent="0.25">
      <c r="A702" s="3" t="s">
        <v>2889</v>
      </c>
      <c r="B702" s="3" t="s">
        <v>2890</v>
      </c>
      <c r="C702" s="3" t="s">
        <v>2891</v>
      </c>
      <c r="D702" s="3" t="s">
        <v>19</v>
      </c>
      <c r="E702" s="3" t="s">
        <v>2892</v>
      </c>
      <c r="F702" s="4">
        <v>44773</v>
      </c>
      <c r="G702" s="8"/>
      <c r="H702" s="5">
        <v>245.95</v>
      </c>
      <c r="I702" s="3" t="s">
        <v>22</v>
      </c>
      <c r="J702" s="4">
        <v>44784</v>
      </c>
      <c r="K702" s="4">
        <v>44844</v>
      </c>
      <c r="L702" s="23">
        <f t="shared" si="64"/>
        <v>2</v>
      </c>
      <c r="M702" s="23">
        <f t="shared" si="61"/>
        <v>62</v>
      </c>
      <c r="N702" s="44">
        <v>201.6</v>
      </c>
      <c r="O702" s="26">
        <f t="shared" si="62"/>
        <v>403.2</v>
      </c>
      <c r="P702" s="26">
        <f t="shared" si="63"/>
        <v>12499.199999999999</v>
      </c>
      <c r="Q702" s="3" t="s">
        <v>23</v>
      </c>
      <c r="R702" s="4">
        <v>44846</v>
      </c>
      <c r="S702" s="3" t="s">
        <v>2893</v>
      </c>
      <c r="T702" s="6" t="s">
        <v>44</v>
      </c>
    </row>
    <row r="703" spans="1:20" ht="33.75" x14ac:dyDescent="0.25">
      <c r="A703" s="3" t="s">
        <v>2894</v>
      </c>
      <c r="B703" s="3" t="s">
        <v>951</v>
      </c>
      <c r="C703" s="3" t="s">
        <v>952</v>
      </c>
      <c r="D703" s="3" t="s">
        <v>19</v>
      </c>
      <c r="E703" s="3" t="s">
        <v>2895</v>
      </c>
      <c r="F703" s="4">
        <v>44778</v>
      </c>
      <c r="G703" s="8"/>
      <c r="H703" s="5">
        <v>373.32</v>
      </c>
      <c r="I703" s="3" t="s">
        <v>22</v>
      </c>
      <c r="J703" s="4">
        <v>44784</v>
      </c>
      <c r="K703" s="4">
        <v>44844</v>
      </c>
      <c r="L703" s="23">
        <f t="shared" si="64"/>
        <v>1</v>
      </c>
      <c r="M703" s="23">
        <f t="shared" si="61"/>
        <v>61</v>
      </c>
      <c r="N703" s="44">
        <v>306</v>
      </c>
      <c r="O703" s="26">
        <f t="shared" si="62"/>
        <v>306</v>
      </c>
      <c r="P703" s="26">
        <f t="shared" si="63"/>
        <v>18666</v>
      </c>
      <c r="Q703" s="3" t="s">
        <v>23</v>
      </c>
      <c r="R703" s="4">
        <v>44845</v>
      </c>
      <c r="S703" s="3" t="s">
        <v>1571</v>
      </c>
      <c r="T703" s="6" t="s">
        <v>44</v>
      </c>
    </row>
    <row r="704" spans="1:20" ht="33.75" x14ac:dyDescent="0.25">
      <c r="A704" s="3" t="s">
        <v>2896</v>
      </c>
      <c r="B704" s="3" t="s">
        <v>2565</v>
      </c>
      <c r="C704" s="3" t="s">
        <v>2566</v>
      </c>
      <c r="D704" s="3" t="s">
        <v>19</v>
      </c>
      <c r="E704" s="3" t="s">
        <v>2897</v>
      </c>
      <c r="F704" s="4">
        <v>44778</v>
      </c>
      <c r="G704" s="8"/>
      <c r="H704" s="7">
        <v>561</v>
      </c>
      <c r="I704" s="3" t="s">
        <v>22</v>
      </c>
      <c r="J704" s="4">
        <v>44784</v>
      </c>
      <c r="K704" s="4">
        <v>44844</v>
      </c>
      <c r="L704" s="23">
        <f t="shared" si="64"/>
        <v>-6</v>
      </c>
      <c r="M704" s="23">
        <f t="shared" si="61"/>
        <v>54</v>
      </c>
      <c r="N704" s="44">
        <v>510</v>
      </c>
      <c r="O704" s="26">
        <f t="shared" si="62"/>
        <v>-3060</v>
      </c>
      <c r="P704" s="26">
        <f t="shared" si="63"/>
        <v>27540</v>
      </c>
      <c r="Q704" s="3" t="s">
        <v>23</v>
      </c>
      <c r="R704" s="4">
        <v>44838</v>
      </c>
      <c r="S704" s="3" t="s">
        <v>2568</v>
      </c>
      <c r="T704" s="6" t="s">
        <v>44</v>
      </c>
    </row>
    <row r="705" spans="1:20" ht="33.75" x14ac:dyDescent="0.25">
      <c r="A705" s="3" t="s">
        <v>2898</v>
      </c>
      <c r="B705" s="3" t="s">
        <v>2310</v>
      </c>
      <c r="C705" s="3" t="s">
        <v>2311</v>
      </c>
      <c r="D705" s="3" t="s">
        <v>19</v>
      </c>
      <c r="E705" s="3" t="s">
        <v>2899</v>
      </c>
      <c r="F705" s="4">
        <v>44778</v>
      </c>
      <c r="G705" s="8"/>
      <c r="H705" s="5">
        <v>8337.9500000000007</v>
      </c>
      <c r="I705" s="3" t="s">
        <v>22</v>
      </c>
      <c r="J705" s="4">
        <v>44784</v>
      </c>
      <c r="K705" s="4">
        <v>44844</v>
      </c>
      <c r="L705" s="23">
        <f t="shared" si="64"/>
        <v>-6</v>
      </c>
      <c r="M705" s="23">
        <f t="shared" si="61"/>
        <v>54</v>
      </c>
      <c r="N705" s="44">
        <v>7579.95</v>
      </c>
      <c r="O705" s="26">
        <f t="shared" si="62"/>
        <v>-45479.7</v>
      </c>
      <c r="P705" s="26">
        <f t="shared" si="63"/>
        <v>409317.3</v>
      </c>
      <c r="Q705" s="3" t="s">
        <v>23</v>
      </c>
      <c r="R705" s="4">
        <v>44838</v>
      </c>
      <c r="S705" s="3" t="s">
        <v>2313</v>
      </c>
      <c r="T705" s="6" t="s">
        <v>44</v>
      </c>
    </row>
    <row r="706" spans="1:20" ht="22.5" x14ac:dyDescent="0.25">
      <c r="A706" s="3" t="s">
        <v>2900</v>
      </c>
      <c r="B706" s="3" t="s">
        <v>307</v>
      </c>
      <c r="C706" s="3" t="s">
        <v>308</v>
      </c>
      <c r="D706" s="3" t="s">
        <v>19</v>
      </c>
      <c r="E706" s="3" t="s">
        <v>2901</v>
      </c>
      <c r="F706" s="4">
        <v>44778</v>
      </c>
      <c r="G706" s="8"/>
      <c r="H706" s="5">
        <v>527.04</v>
      </c>
      <c r="I706" s="3" t="s">
        <v>22</v>
      </c>
      <c r="J706" s="4">
        <v>44784</v>
      </c>
      <c r="K706" s="4">
        <v>44844</v>
      </c>
      <c r="L706" s="23">
        <f t="shared" si="64"/>
        <v>2</v>
      </c>
      <c r="M706" s="23">
        <f t="shared" si="61"/>
        <v>62</v>
      </c>
      <c r="N706" s="44">
        <v>432</v>
      </c>
      <c r="O706" s="26">
        <f t="shared" si="62"/>
        <v>864</v>
      </c>
      <c r="P706" s="26">
        <f t="shared" si="63"/>
        <v>26784</v>
      </c>
      <c r="Q706" s="3" t="s">
        <v>23</v>
      </c>
      <c r="R706" s="4">
        <v>44846</v>
      </c>
      <c r="S706" s="3" t="s">
        <v>2362</v>
      </c>
      <c r="T706" s="6" t="s">
        <v>25</v>
      </c>
    </row>
    <row r="707" spans="1:20" ht="22.5" x14ac:dyDescent="0.25">
      <c r="A707" s="3" t="s">
        <v>2902</v>
      </c>
      <c r="B707" s="3" t="s">
        <v>307</v>
      </c>
      <c r="C707" s="3" t="s">
        <v>308</v>
      </c>
      <c r="D707" s="3" t="s">
        <v>19</v>
      </c>
      <c r="E707" s="3" t="s">
        <v>2903</v>
      </c>
      <c r="F707" s="4">
        <v>44778</v>
      </c>
      <c r="G707" s="8"/>
      <c r="H707" s="5">
        <v>592.91999999999996</v>
      </c>
      <c r="I707" s="3" t="s">
        <v>22</v>
      </c>
      <c r="J707" s="4">
        <v>44784</v>
      </c>
      <c r="K707" s="4">
        <v>44844</v>
      </c>
      <c r="L707" s="23">
        <f t="shared" si="64"/>
        <v>2</v>
      </c>
      <c r="M707" s="23">
        <f t="shared" si="61"/>
        <v>62</v>
      </c>
      <c r="N707" s="44">
        <v>486</v>
      </c>
      <c r="O707" s="26">
        <f t="shared" si="62"/>
        <v>972</v>
      </c>
      <c r="P707" s="26">
        <f t="shared" si="63"/>
        <v>30132</v>
      </c>
      <c r="Q707" s="3" t="s">
        <v>23</v>
      </c>
      <c r="R707" s="4">
        <v>44846</v>
      </c>
      <c r="S707" s="3" t="s">
        <v>2362</v>
      </c>
      <c r="T707" s="6" t="s">
        <v>25</v>
      </c>
    </row>
    <row r="708" spans="1:20" ht="33.75" x14ac:dyDescent="0.25">
      <c r="A708" s="3" t="s">
        <v>2904</v>
      </c>
      <c r="B708" s="3" t="s">
        <v>2905</v>
      </c>
      <c r="C708" s="3" t="s">
        <v>2906</v>
      </c>
      <c r="D708" s="3" t="s">
        <v>19</v>
      </c>
      <c r="E708" s="3" t="s">
        <v>2907</v>
      </c>
      <c r="F708" s="4">
        <v>44778</v>
      </c>
      <c r="G708" s="8"/>
      <c r="H708" s="5">
        <v>25.74</v>
      </c>
      <c r="I708" s="3" t="s">
        <v>22</v>
      </c>
      <c r="J708" s="4">
        <v>44784</v>
      </c>
      <c r="K708" s="4">
        <v>44844</v>
      </c>
      <c r="L708" s="23">
        <f t="shared" si="64"/>
        <v>-6</v>
      </c>
      <c r="M708" s="23">
        <f t="shared" si="61"/>
        <v>54</v>
      </c>
      <c r="N708" s="44">
        <v>23.4</v>
      </c>
      <c r="O708" s="26">
        <f t="shared" si="62"/>
        <v>-140.39999999999998</v>
      </c>
      <c r="P708" s="26">
        <f t="shared" si="63"/>
        <v>1263.5999999999999</v>
      </c>
      <c r="Q708" s="3" t="s">
        <v>23</v>
      </c>
      <c r="R708" s="4">
        <v>44838</v>
      </c>
      <c r="S708" s="3" t="s">
        <v>2908</v>
      </c>
      <c r="T708" s="6" t="s">
        <v>44</v>
      </c>
    </row>
    <row r="709" spans="1:20" ht="33.75" x14ac:dyDescent="0.25">
      <c r="A709" s="3" t="s">
        <v>2909</v>
      </c>
      <c r="B709" s="3" t="s">
        <v>1651</v>
      </c>
      <c r="C709" s="3" t="s">
        <v>1652</v>
      </c>
      <c r="D709" s="3" t="s">
        <v>19</v>
      </c>
      <c r="E709" s="3" t="s">
        <v>2910</v>
      </c>
      <c r="F709" s="4">
        <v>44781</v>
      </c>
      <c r="G709" s="8"/>
      <c r="H709" s="7">
        <v>9196</v>
      </c>
      <c r="I709" s="3" t="s">
        <v>22</v>
      </c>
      <c r="J709" s="4">
        <v>44784</v>
      </c>
      <c r="K709" s="4">
        <v>44844</v>
      </c>
      <c r="L709" s="23">
        <f t="shared" si="64"/>
        <v>-6</v>
      </c>
      <c r="M709" s="23">
        <f t="shared" si="61"/>
        <v>54</v>
      </c>
      <c r="N709" s="44">
        <v>8360</v>
      </c>
      <c r="O709" s="26">
        <f t="shared" si="62"/>
        <v>-50160</v>
      </c>
      <c r="P709" s="26">
        <f t="shared" si="63"/>
        <v>451440</v>
      </c>
      <c r="Q709" s="3" t="s">
        <v>23</v>
      </c>
      <c r="R709" s="4">
        <v>44838</v>
      </c>
      <c r="S709" s="3" t="s">
        <v>1654</v>
      </c>
      <c r="T709" s="6" t="s">
        <v>44</v>
      </c>
    </row>
    <row r="710" spans="1:20" ht="33.75" x14ac:dyDescent="0.25">
      <c r="A710" s="3" t="s">
        <v>2911</v>
      </c>
      <c r="B710" s="3" t="s">
        <v>1828</v>
      </c>
      <c r="C710" s="3" t="s">
        <v>1829</v>
      </c>
      <c r="D710" s="3" t="s">
        <v>19</v>
      </c>
      <c r="E710" s="3" t="s">
        <v>2912</v>
      </c>
      <c r="F710" s="4">
        <v>44782</v>
      </c>
      <c r="G710" s="8"/>
      <c r="H710" s="5">
        <v>71.5</v>
      </c>
      <c r="I710" s="3" t="s">
        <v>22</v>
      </c>
      <c r="J710" s="4">
        <v>44784</v>
      </c>
      <c r="K710" s="4">
        <v>44844</v>
      </c>
      <c r="L710" s="23">
        <f t="shared" si="64"/>
        <v>-6</v>
      </c>
      <c r="M710" s="23">
        <f t="shared" si="61"/>
        <v>54</v>
      </c>
      <c r="N710" s="44">
        <v>65</v>
      </c>
      <c r="O710" s="26">
        <f t="shared" si="62"/>
        <v>-390</v>
      </c>
      <c r="P710" s="26">
        <f t="shared" si="63"/>
        <v>3510</v>
      </c>
      <c r="Q710" s="3" t="s">
        <v>23</v>
      </c>
      <c r="R710" s="4">
        <v>44838</v>
      </c>
      <c r="S710" s="3" t="s">
        <v>1831</v>
      </c>
      <c r="T710" s="6" t="s">
        <v>44</v>
      </c>
    </row>
    <row r="711" spans="1:20" ht="33.75" x14ac:dyDescent="0.25">
      <c r="A711" s="3" t="s">
        <v>2913</v>
      </c>
      <c r="B711" s="3" t="s">
        <v>2378</v>
      </c>
      <c r="C711" s="3" t="s">
        <v>2379</v>
      </c>
      <c r="D711" s="3" t="s">
        <v>19</v>
      </c>
      <c r="E711" s="3" t="s">
        <v>2914</v>
      </c>
      <c r="F711" s="4">
        <v>44781</v>
      </c>
      <c r="G711" s="8"/>
      <c r="H711" s="5">
        <v>4108.76</v>
      </c>
      <c r="I711" s="3" t="s">
        <v>22</v>
      </c>
      <c r="J711" s="4">
        <v>44784</v>
      </c>
      <c r="K711" s="4">
        <v>44844</v>
      </c>
      <c r="L711" s="23">
        <f t="shared" si="64"/>
        <v>2</v>
      </c>
      <c r="M711" s="23">
        <f t="shared" si="61"/>
        <v>62</v>
      </c>
      <c r="N711" s="44">
        <v>3367.84</v>
      </c>
      <c r="O711" s="26">
        <f t="shared" si="62"/>
        <v>6735.68</v>
      </c>
      <c r="P711" s="26">
        <f t="shared" si="63"/>
        <v>208806.08000000002</v>
      </c>
      <c r="Q711" s="3" t="s">
        <v>23</v>
      </c>
      <c r="R711" s="4">
        <v>44846</v>
      </c>
      <c r="S711" s="3" t="s">
        <v>2708</v>
      </c>
      <c r="T711" s="6" t="s">
        <v>44</v>
      </c>
    </row>
    <row r="712" spans="1:20" ht="33.75" x14ac:dyDescent="0.25">
      <c r="A712" s="3" t="s">
        <v>2915</v>
      </c>
      <c r="B712" s="3" t="s">
        <v>2916</v>
      </c>
      <c r="C712" s="3" t="s">
        <v>2917</v>
      </c>
      <c r="D712" s="3" t="s">
        <v>19</v>
      </c>
      <c r="E712" s="3" t="s">
        <v>2918</v>
      </c>
      <c r="F712" s="4">
        <v>44777</v>
      </c>
      <c r="G712" s="8"/>
      <c r="H712" s="5">
        <v>5603.52</v>
      </c>
      <c r="I712" s="3" t="s">
        <v>22</v>
      </c>
      <c r="J712" s="4">
        <v>44784</v>
      </c>
      <c r="K712" s="4">
        <v>44844</v>
      </c>
      <c r="L712" s="23">
        <f t="shared" si="64"/>
        <v>1</v>
      </c>
      <c r="M712" s="23">
        <f t="shared" si="61"/>
        <v>61</v>
      </c>
      <c r="N712" s="44">
        <v>5388</v>
      </c>
      <c r="O712" s="26">
        <f t="shared" si="62"/>
        <v>5388</v>
      </c>
      <c r="P712" s="26">
        <f t="shared" si="63"/>
        <v>328668</v>
      </c>
      <c r="Q712" s="3" t="s">
        <v>23</v>
      </c>
      <c r="R712" s="4">
        <v>44845</v>
      </c>
      <c r="S712" s="3" t="s">
        <v>2919</v>
      </c>
      <c r="T712" s="6" t="s">
        <v>44</v>
      </c>
    </row>
    <row r="713" spans="1:20" ht="33.75" x14ac:dyDescent="0.25">
      <c r="A713" s="3" t="s">
        <v>2920</v>
      </c>
      <c r="B713" s="3" t="s">
        <v>2135</v>
      </c>
      <c r="C713" s="3" t="s">
        <v>2136</v>
      </c>
      <c r="D713" s="3" t="s">
        <v>19</v>
      </c>
      <c r="E713" s="3" t="s">
        <v>2921</v>
      </c>
      <c r="F713" s="4">
        <v>44778</v>
      </c>
      <c r="G713" s="8"/>
      <c r="H713" s="7">
        <v>1456</v>
      </c>
      <c r="I713" s="3" t="s">
        <v>22</v>
      </c>
      <c r="J713" s="4">
        <v>44784</v>
      </c>
      <c r="K713" s="4">
        <v>44844</v>
      </c>
      <c r="L713" s="23">
        <f t="shared" si="64"/>
        <v>7</v>
      </c>
      <c r="M713" s="23">
        <f t="shared" si="61"/>
        <v>67</v>
      </c>
      <c r="N713" s="44">
        <v>1400</v>
      </c>
      <c r="O713" s="26">
        <f t="shared" si="62"/>
        <v>9800</v>
      </c>
      <c r="P713" s="26">
        <f t="shared" si="63"/>
        <v>93800</v>
      </c>
      <c r="Q713" s="3" t="s">
        <v>23</v>
      </c>
      <c r="R713" s="4">
        <v>44851</v>
      </c>
      <c r="S713" s="3" t="s">
        <v>2138</v>
      </c>
      <c r="T713" s="6" t="s">
        <v>44</v>
      </c>
    </row>
    <row r="714" spans="1:20" ht="33.75" x14ac:dyDescent="0.25">
      <c r="A714" s="3" t="s">
        <v>2922</v>
      </c>
      <c r="B714" s="3" t="s">
        <v>135</v>
      </c>
      <c r="C714" s="3" t="s">
        <v>136</v>
      </c>
      <c r="D714" s="3" t="s">
        <v>19</v>
      </c>
      <c r="E714" s="3" t="s">
        <v>2923</v>
      </c>
      <c r="F714" s="4">
        <v>44778</v>
      </c>
      <c r="G714" s="8"/>
      <c r="H714" s="5">
        <v>129.80000000000001</v>
      </c>
      <c r="I714" s="3" t="s">
        <v>22</v>
      </c>
      <c r="J714" s="4">
        <v>44784</v>
      </c>
      <c r="K714" s="4">
        <v>44844</v>
      </c>
      <c r="L714" s="23">
        <f t="shared" si="64"/>
        <v>15</v>
      </c>
      <c r="M714" s="23">
        <f t="shared" si="61"/>
        <v>75</v>
      </c>
      <c r="N714" s="44">
        <v>118</v>
      </c>
      <c r="O714" s="26">
        <f t="shared" si="62"/>
        <v>1770</v>
      </c>
      <c r="P714" s="26">
        <f t="shared" si="63"/>
        <v>8850</v>
      </c>
      <c r="Q714" s="3" t="s">
        <v>23</v>
      </c>
      <c r="R714" s="4">
        <v>44859</v>
      </c>
      <c r="S714" s="3" t="s">
        <v>2924</v>
      </c>
      <c r="T714" s="6" t="s">
        <v>44</v>
      </c>
    </row>
    <row r="715" spans="1:20" ht="33.75" x14ac:dyDescent="0.25">
      <c r="A715" s="3" t="s">
        <v>2925</v>
      </c>
      <c r="B715" s="3" t="s">
        <v>135</v>
      </c>
      <c r="C715" s="3" t="s">
        <v>136</v>
      </c>
      <c r="D715" s="3" t="s">
        <v>19</v>
      </c>
      <c r="E715" s="3" t="s">
        <v>2926</v>
      </c>
      <c r="F715" s="4">
        <v>44778</v>
      </c>
      <c r="G715" s="3" t="s">
        <v>1504</v>
      </c>
      <c r="H715" s="5">
        <v>321.3</v>
      </c>
      <c r="I715" s="3" t="s">
        <v>22</v>
      </c>
      <c r="J715" s="4">
        <v>44784</v>
      </c>
      <c r="K715" s="4">
        <v>44844</v>
      </c>
      <c r="L715" s="23">
        <f t="shared" si="64"/>
        <v>-6</v>
      </c>
      <c r="M715" s="23">
        <f t="shared" si="61"/>
        <v>54</v>
      </c>
      <c r="N715" s="44">
        <v>306</v>
      </c>
      <c r="O715" s="26">
        <f t="shared" si="62"/>
        <v>-1836</v>
      </c>
      <c r="P715" s="26">
        <f t="shared" si="63"/>
        <v>16524</v>
      </c>
      <c r="Q715" s="3" t="s">
        <v>23</v>
      </c>
      <c r="R715" s="4">
        <v>44838</v>
      </c>
      <c r="S715" s="3" t="s">
        <v>2054</v>
      </c>
      <c r="T715" s="6" t="s">
        <v>44</v>
      </c>
    </row>
    <row r="716" spans="1:20" ht="33.75" x14ac:dyDescent="0.25">
      <c r="A716" s="3" t="s">
        <v>2927</v>
      </c>
      <c r="B716" s="3" t="s">
        <v>1005</v>
      </c>
      <c r="C716" s="3" t="s">
        <v>1006</v>
      </c>
      <c r="D716" s="3" t="s">
        <v>19</v>
      </c>
      <c r="E716" s="3" t="s">
        <v>2928</v>
      </c>
      <c r="F716" s="4">
        <v>44781</v>
      </c>
      <c r="G716" s="8"/>
      <c r="H716" s="5">
        <v>8.5399999999999991</v>
      </c>
      <c r="I716" s="3" t="s">
        <v>22</v>
      </c>
      <c r="J716" s="4">
        <v>44784</v>
      </c>
      <c r="K716" s="4">
        <v>44844</v>
      </c>
      <c r="L716" s="23">
        <f t="shared" si="64"/>
        <v>1</v>
      </c>
      <c r="M716" s="23">
        <f t="shared" si="61"/>
        <v>61</v>
      </c>
      <c r="N716" s="44">
        <v>7</v>
      </c>
      <c r="O716" s="26">
        <f t="shared" si="62"/>
        <v>7</v>
      </c>
      <c r="P716" s="26">
        <f t="shared" si="63"/>
        <v>427</v>
      </c>
      <c r="Q716" s="3" t="s">
        <v>23</v>
      </c>
      <c r="R716" s="4">
        <v>44845</v>
      </c>
      <c r="S716" s="3" t="s">
        <v>1926</v>
      </c>
      <c r="T716" s="6" t="s">
        <v>44</v>
      </c>
    </row>
    <row r="717" spans="1:20" ht="33.75" x14ac:dyDescent="0.25">
      <c r="A717" s="3" t="s">
        <v>2929</v>
      </c>
      <c r="B717" s="3" t="s">
        <v>135</v>
      </c>
      <c r="C717" s="3" t="s">
        <v>136</v>
      </c>
      <c r="D717" s="3" t="s">
        <v>19</v>
      </c>
      <c r="E717" s="3" t="s">
        <v>2930</v>
      </c>
      <c r="F717" s="4">
        <v>44778</v>
      </c>
      <c r="G717" s="8"/>
      <c r="H717" s="5">
        <v>155.76</v>
      </c>
      <c r="I717" s="3" t="s">
        <v>22</v>
      </c>
      <c r="J717" s="4">
        <v>44784</v>
      </c>
      <c r="K717" s="4">
        <v>44844</v>
      </c>
      <c r="L717" s="23">
        <f t="shared" si="64"/>
        <v>-6</v>
      </c>
      <c r="M717" s="23">
        <f t="shared" si="61"/>
        <v>54</v>
      </c>
      <c r="N717" s="44">
        <v>141.6</v>
      </c>
      <c r="O717" s="26">
        <f t="shared" si="62"/>
        <v>-849.59999999999991</v>
      </c>
      <c r="P717" s="26">
        <f t="shared" si="63"/>
        <v>7646.4</v>
      </c>
      <c r="Q717" s="3" t="s">
        <v>23</v>
      </c>
      <c r="R717" s="4">
        <v>44838</v>
      </c>
      <c r="S717" s="3" t="s">
        <v>2054</v>
      </c>
      <c r="T717" s="6" t="s">
        <v>44</v>
      </c>
    </row>
    <row r="718" spans="1:20" ht="33.75" x14ac:dyDescent="0.25">
      <c r="A718" s="3" t="s">
        <v>2931</v>
      </c>
      <c r="B718" s="3" t="s">
        <v>135</v>
      </c>
      <c r="C718" s="3" t="s">
        <v>136</v>
      </c>
      <c r="D718" s="3" t="s">
        <v>19</v>
      </c>
      <c r="E718" s="3" t="s">
        <v>2932</v>
      </c>
      <c r="F718" s="4">
        <v>44778</v>
      </c>
      <c r="G718" s="8"/>
      <c r="H718" s="5">
        <v>452.1</v>
      </c>
      <c r="I718" s="3" t="s">
        <v>22</v>
      </c>
      <c r="J718" s="4">
        <v>44784</v>
      </c>
      <c r="K718" s="4">
        <v>44844</v>
      </c>
      <c r="L718" s="23">
        <f t="shared" si="64"/>
        <v>-6</v>
      </c>
      <c r="M718" s="23">
        <f t="shared" si="61"/>
        <v>54</v>
      </c>
      <c r="N718" s="44">
        <v>411</v>
      </c>
      <c r="O718" s="26">
        <f t="shared" si="62"/>
        <v>-2466</v>
      </c>
      <c r="P718" s="26">
        <f t="shared" si="63"/>
        <v>22194</v>
      </c>
      <c r="Q718" s="3" t="s">
        <v>23</v>
      </c>
      <c r="R718" s="4">
        <v>44838</v>
      </c>
      <c r="S718" s="3" t="s">
        <v>2054</v>
      </c>
      <c r="T718" s="6" t="s">
        <v>44</v>
      </c>
    </row>
    <row r="719" spans="1:20" ht="33.75" x14ac:dyDescent="0.25">
      <c r="A719" s="3" t="s">
        <v>2933</v>
      </c>
      <c r="B719" s="3" t="s">
        <v>1799</v>
      </c>
      <c r="C719" s="3" t="s">
        <v>1800</v>
      </c>
      <c r="D719" s="3" t="s">
        <v>19</v>
      </c>
      <c r="E719" s="3" t="s">
        <v>2934</v>
      </c>
      <c r="F719" s="4">
        <v>44778</v>
      </c>
      <c r="G719" s="8"/>
      <c r="H719" s="5">
        <v>777.75</v>
      </c>
      <c r="I719" s="3" t="s">
        <v>22</v>
      </c>
      <c r="J719" s="4">
        <v>44784</v>
      </c>
      <c r="K719" s="4">
        <v>44844</v>
      </c>
      <c r="L719" s="23">
        <f t="shared" si="64"/>
        <v>1</v>
      </c>
      <c r="M719" s="23">
        <f t="shared" si="61"/>
        <v>61</v>
      </c>
      <c r="N719" s="44">
        <v>637.5</v>
      </c>
      <c r="O719" s="26">
        <f t="shared" si="62"/>
        <v>637.5</v>
      </c>
      <c r="P719" s="26">
        <f t="shared" si="63"/>
        <v>38887.5</v>
      </c>
      <c r="Q719" s="3" t="s">
        <v>23</v>
      </c>
      <c r="R719" s="4">
        <v>44845</v>
      </c>
      <c r="S719" s="3" t="s">
        <v>555</v>
      </c>
      <c r="T719" s="6" t="s">
        <v>44</v>
      </c>
    </row>
    <row r="720" spans="1:20" ht="33.75" x14ac:dyDescent="0.25">
      <c r="A720" s="3" t="s">
        <v>2935</v>
      </c>
      <c r="B720" s="3" t="s">
        <v>896</v>
      </c>
      <c r="C720" s="3" t="s">
        <v>897</v>
      </c>
      <c r="D720" s="3" t="s">
        <v>19</v>
      </c>
      <c r="E720" s="3" t="s">
        <v>2936</v>
      </c>
      <c r="F720" s="4">
        <v>44781</v>
      </c>
      <c r="G720" s="8"/>
      <c r="H720" s="5">
        <v>109.8</v>
      </c>
      <c r="I720" s="3" t="s">
        <v>22</v>
      </c>
      <c r="J720" s="4">
        <v>44784</v>
      </c>
      <c r="K720" s="4">
        <v>44844</v>
      </c>
      <c r="L720" s="23">
        <f t="shared" si="64"/>
        <v>2</v>
      </c>
      <c r="M720" s="23">
        <f t="shared" si="61"/>
        <v>62</v>
      </c>
      <c r="N720" s="44">
        <v>90</v>
      </c>
      <c r="O720" s="26">
        <f t="shared" si="62"/>
        <v>180</v>
      </c>
      <c r="P720" s="26">
        <f t="shared" si="63"/>
        <v>5580</v>
      </c>
      <c r="Q720" s="3" t="s">
        <v>23</v>
      </c>
      <c r="R720" s="4">
        <v>44846</v>
      </c>
      <c r="S720" s="3" t="s">
        <v>899</v>
      </c>
      <c r="T720" s="6" t="s">
        <v>44</v>
      </c>
    </row>
    <row r="721" spans="1:20" ht="33.75" x14ac:dyDescent="0.25">
      <c r="A721" s="3" t="s">
        <v>2937</v>
      </c>
      <c r="B721" s="3" t="s">
        <v>1552</v>
      </c>
      <c r="C721" s="3" t="s">
        <v>1553</v>
      </c>
      <c r="D721" s="3" t="s">
        <v>19</v>
      </c>
      <c r="E721" s="3" t="s">
        <v>2938</v>
      </c>
      <c r="F721" s="4">
        <v>44781</v>
      </c>
      <c r="G721" s="8"/>
      <c r="H721" s="5">
        <v>243.38</v>
      </c>
      <c r="I721" s="3" t="s">
        <v>22</v>
      </c>
      <c r="J721" s="4">
        <v>44784</v>
      </c>
      <c r="K721" s="4">
        <v>44844</v>
      </c>
      <c r="L721" s="23">
        <f t="shared" si="64"/>
        <v>-6</v>
      </c>
      <c r="M721" s="23">
        <f t="shared" si="61"/>
        <v>54</v>
      </c>
      <c r="N721" s="44">
        <v>221.25</v>
      </c>
      <c r="O721" s="26">
        <f t="shared" si="62"/>
        <v>-1327.5</v>
      </c>
      <c r="P721" s="26">
        <f t="shared" si="63"/>
        <v>11947.5</v>
      </c>
      <c r="Q721" s="3" t="s">
        <v>23</v>
      </c>
      <c r="R721" s="4">
        <v>44838</v>
      </c>
      <c r="S721" s="3" t="s">
        <v>1555</v>
      </c>
      <c r="T721" s="6" t="s">
        <v>44</v>
      </c>
    </row>
    <row r="722" spans="1:20" ht="33.75" x14ac:dyDescent="0.25">
      <c r="A722" s="3" t="s">
        <v>2939</v>
      </c>
      <c r="B722" s="3" t="s">
        <v>307</v>
      </c>
      <c r="C722" s="3" t="s">
        <v>308</v>
      </c>
      <c r="D722" s="3" t="s">
        <v>19</v>
      </c>
      <c r="E722" s="3" t="s">
        <v>2940</v>
      </c>
      <c r="F722" s="4">
        <v>44778</v>
      </c>
      <c r="G722" s="8"/>
      <c r="H722" s="5">
        <v>156.94999999999999</v>
      </c>
      <c r="I722" s="3" t="s">
        <v>22</v>
      </c>
      <c r="J722" s="4">
        <v>44784</v>
      </c>
      <c r="K722" s="4">
        <v>44844</v>
      </c>
      <c r="L722" s="23">
        <f t="shared" si="64"/>
        <v>-4</v>
      </c>
      <c r="M722" s="23">
        <f t="shared" si="61"/>
        <v>56</v>
      </c>
      <c r="N722" s="44">
        <v>142.68</v>
      </c>
      <c r="O722" s="26">
        <f t="shared" si="62"/>
        <v>-570.72</v>
      </c>
      <c r="P722" s="26">
        <f t="shared" si="63"/>
        <v>7990.08</v>
      </c>
      <c r="Q722" s="3" t="s">
        <v>23</v>
      </c>
      <c r="R722" s="4">
        <v>44840</v>
      </c>
      <c r="S722" s="3" t="s">
        <v>2625</v>
      </c>
      <c r="T722" s="6" t="s">
        <v>44</v>
      </c>
    </row>
    <row r="723" spans="1:20" ht="33.75" x14ac:dyDescent="0.25">
      <c r="A723" s="3" t="s">
        <v>2941</v>
      </c>
      <c r="B723" s="3" t="s">
        <v>157</v>
      </c>
      <c r="C723" s="3" t="s">
        <v>158</v>
      </c>
      <c r="D723" s="3" t="s">
        <v>19</v>
      </c>
      <c r="E723" s="3" t="s">
        <v>2942</v>
      </c>
      <c r="F723" s="4">
        <v>44771</v>
      </c>
      <c r="G723" s="3" t="s">
        <v>2943</v>
      </c>
      <c r="H723" s="5">
        <v>2688.05</v>
      </c>
      <c r="I723" s="3" t="s">
        <v>22</v>
      </c>
      <c r="J723" s="4">
        <v>44784</v>
      </c>
      <c r="K723" s="4">
        <v>44844</v>
      </c>
      <c r="L723" s="23">
        <f t="shared" si="64"/>
        <v>2</v>
      </c>
      <c r="M723" s="23">
        <f t="shared" si="61"/>
        <v>62</v>
      </c>
      <c r="N723" s="44">
        <v>2203.3200000000002</v>
      </c>
      <c r="O723" s="26">
        <f t="shared" si="62"/>
        <v>4406.6400000000003</v>
      </c>
      <c r="P723" s="26">
        <f t="shared" si="63"/>
        <v>136605.84</v>
      </c>
      <c r="Q723" s="3" t="s">
        <v>23</v>
      </c>
      <c r="R723" s="4">
        <v>44846</v>
      </c>
      <c r="S723" s="3" t="s">
        <v>1162</v>
      </c>
      <c r="T723" s="6" t="s">
        <v>44</v>
      </c>
    </row>
    <row r="724" spans="1:20" ht="33.75" x14ac:dyDescent="0.25">
      <c r="A724" s="3" t="s">
        <v>2944</v>
      </c>
      <c r="B724" s="3" t="s">
        <v>1611</v>
      </c>
      <c r="C724" s="3" t="s">
        <v>1612</v>
      </c>
      <c r="D724" s="3" t="s">
        <v>19</v>
      </c>
      <c r="E724" s="3" t="s">
        <v>2945</v>
      </c>
      <c r="F724" s="4">
        <v>44781</v>
      </c>
      <c r="G724" s="8"/>
      <c r="H724" s="7">
        <v>121</v>
      </c>
      <c r="I724" s="3" t="s">
        <v>22</v>
      </c>
      <c r="J724" s="4">
        <v>44784</v>
      </c>
      <c r="K724" s="4">
        <v>44844</v>
      </c>
      <c r="L724" s="23">
        <f t="shared" si="64"/>
        <v>1</v>
      </c>
      <c r="M724" s="23">
        <f t="shared" si="61"/>
        <v>61</v>
      </c>
      <c r="N724" s="44">
        <v>110</v>
      </c>
      <c r="O724" s="26">
        <f t="shared" si="62"/>
        <v>110</v>
      </c>
      <c r="P724" s="26">
        <f t="shared" si="63"/>
        <v>6710</v>
      </c>
      <c r="Q724" s="3" t="s">
        <v>23</v>
      </c>
      <c r="R724" s="4">
        <v>44845</v>
      </c>
      <c r="S724" s="3" t="s">
        <v>2946</v>
      </c>
      <c r="T724" s="6" t="s">
        <v>44</v>
      </c>
    </row>
    <row r="725" spans="1:20" ht="33.75" x14ac:dyDescent="0.25">
      <c r="A725" s="3" t="s">
        <v>2947</v>
      </c>
      <c r="B725" s="3" t="s">
        <v>1148</v>
      </c>
      <c r="C725" s="3" t="s">
        <v>1149</v>
      </c>
      <c r="D725" s="3" t="s">
        <v>19</v>
      </c>
      <c r="E725" s="3" t="s">
        <v>2948</v>
      </c>
      <c r="F725" s="4">
        <v>44760</v>
      </c>
      <c r="G725" s="8"/>
      <c r="H725" s="7">
        <v>244</v>
      </c>
      <c r="I725" s="3" t="s">
        <v>22</v>
      </c>
      <c r="J725" s="4">
        <v>44784</v>
      </c>
      <c r="K725" s="4">
        <v>44844</v>
      </c>
      <c r="L725" s="23">
        <f t="shared" si="64"/>
        <v>2</v>
      </c>
      <c r="M725" s="23">
        <f t="shared" si="61"/>
        <v>62</v>
      </c>
      <c r="N725" s="44">
        <v>200</v>
      </c>
      <c r="O725" s="26">
        <f t="shared" si="62"/>
        <v>400</v>
      </c>
      <c r="P725" s="26">
        <f t="shared" si="63"/>
        <v>12400</v>
      </c>
      <c r="Q725" s="3" t="s">
        <v>23</v>
      </c>
      <c r="R725" s="4">
        <v>44846</v>
      </c>
      <c r="S725" s="3" t="s">
        <v>1152</v>
      </c>
      <c r="T725" s="6" t="s">
        <v>44</v>
      </c>
    </row>
    <row r="726" spans="1:20" ht="33.75" x14ac:dyDescent="0.25">
      <c r="A726" s="3" t="s">
        <v>2949</v>
      </c>
      <c r="B726" s="3" t="s">
        <v>1537</v>
      </c>
      <c r="C726" s="3" t="s">
        <v>1538</v>
      </c>
      <c r="D726" s="3" t="s">
        <v>19</v>
      </c>
      <c r="E726" s="3" t="s">
        <v>2950</v>
      </c>
      <c r="F726" s="4">
        <v>44782</v>
      </c>
      <c r="G726" s="8"/>
      <c r="H726" s="5">
        <v>24607.01</v>
      </c>
      <c r="I726" s="3" t="s">
        <v>22</v>
      </c>
      <c r="J726" s="4">
        <v>44784</v>
      </c>
      <c r="K726" s="4">
        <v>44844</v>
      </c>
      <c r="L726" s="23">
        <f t="shared" si="64"/>
        <v>1</v>
      </c>
      <c r="M726" s="23">
        <f t="shared" si="61"/>
        <v>61</v>
      </c>
      <c r="N726" s="44">
        <v>22370.01</v>
      </c>
      <c r="O726" s="26">
        <f t="shared" si="62"/>
        <v>22370.01</v>
      </c>
      <c r="P726" s="26">
        <f t="shared" si="63"/>
        <v>1364570.6099999999</v>
      </c>
      <c r="Q726" s="3" t="s">
        <v>23</v>
      </c>
      <c r="R726" s="4">
        <v>44845</v>
      </c>
      <c r="S726" s="3" t="s">
        <v>2822</v>
      </c>
      <c r="T726" s="6" t="s">
        <v>44</v>
      </c>
    </row>
    <row r="727" spans="1:20" ht="33.75" x14ac:dyDescent="0.25">
      <c r="A727" s="3" t="s">
        <v>2951</v>
      </c>
      <c r="B727" s="3" t="s">
        <v>1490</v>
      </c>
      <c r="C727" s="3" t="s">
        <v>1491</v>
      </c>
      <c r="D727" s="3" t="s">
        <v>19</v>
      </c>
      <c r="E727" s="3" t="s">
        <v>2952</v>
      </c>
      <c r="F727" s="4">
        <v>44781</v>
      </c>
      <c r="G727" s="8"/>
      <c r="H727" s="5">
        <v>159.58000000000001</v>
      </c>
      <c r="I727" s="3" t="s">
        <v>22</v>
      </c>
      <c r="J727" s="4">
        <v>44784</v>
      </c>
      <c r="K727" s="4">
        <v>44844</v>
      </c>
      <c r="L727" s="23">
        <f t="shared" si="64"/>
        <v>-3</v>
      </c>
      <c r="M727" s="23">
        <f t="shared" si="61"/>
        <v>57</v>
      </c>
      <c r="N727" s="44">
        <v>130.80000000000001</v>
      </c>
      <c r="O727" s="26">
        <f t="shared" si="62"/>
        <v>-392.40000000000003</v>
      </c>
      <c r="P727" s="26">
        <f t="shared" si="63"/>
        <v>7455.6</v>
      </c>
      <c r="Q727" s="3" t="s">
        <v>23</v>
      </c>
      <c r="R727" s="4">
        <v>44841</v>
      </c>
      <c r="S727" s="3" t="s">
        <v>1493</v>
      </c>
      <c r="T727" s="6" t="s">
        <v>44</v>
      </c>
    </row>
    <row r="728" spans="1:20" ht="33.75" x14ac:dyDescent="0.25">
      <c r="A728" s="3" t="s">
        <v>2953</v>
      </c>
      <c r="B728" s="3" t="s">
        <v>1256</v>
      </c>
      <c r="C728" s="3" t="s">
        <v>1257</v>
      </c>
      <c r="D728" s="3" t="s">
        <v>19</v>
      </c>
      <c r="E728" s="3" t="s">
        <v>2954</v>
      </c>
      <c r="F728" s="4">
        <v>44773</v>
      </c>
      <c r="G728" s="35" t="s">
        <v>21903</v>
      </c>
      <c r="H728" s="5">
        <v>11366.7</v>
      </c>
      <c r="I728" s="3" t="s">
        <v>22</v>
      </c>
      <c r="J728" s="4">
        <v>44784</v>
      </c>
      <c r="K728" s="4">
        <v>44844</v>
      </c>
      <c r="L728" s="23">
        <v>0</v>
      </c>
      <c r="M728" s="23">
        <f t="shared" si="61"/>
        <v>60</v>
      </c>
      <c r="N728" s="44">
        <v>9316.9699999999993</v>
      </c>
      <c r="O728" s="26">
        <f t="shared" si="62"/>
        <v>0</v>
      </c>
      <c r="P728" s="26">
        <f t="shared" si="63"/>
        <v>559018.19999999995</v>
      </c>
      <c r="Q728" s="3" t="s">
        <v>23</v>
      </c>
      <c r="R728" s="4">
        <v>44873</v>
      </c>
      <c r="S728" s="3" t="s">
        <v>1260</v>
      </c>
      <c r="T728" s="6" t="s">
        <v>44</v>
      </c>
    </row>
    <row r="729" spans="1:20" ht="33.75" x14ac:dyDescent="0.25">
      <c r="A729" s="28" t="s">
        <v>2955</v>
      </c>
      <c r="B729" s="28" t="s">
        <v>2956</v>
      </c>
      <c r="C729" s="28" t="s">
        <v>2957</v>
      </c>
      <c r="D729" s="28" t="s">
        <v>19</v>
      </c>
      <c r="E729" s="28" t="s">
        <v>2958</v>
      </c>
      <c r="F729" s="29">
        <v>44773</v>
      </c>
      <c r="G729" s="35" t="s">
        <v>21903</v>
      </c>
      <c r="H729" s="30">
        <v>26168.87</v>
      </c>
      <c r="I729" s="28" t="s">
        <v>22</v>
      </c>
      <c r="J729" s="29">
        <v>44784</v>
      </c>
      <c r="K729" s="29">
        <v>44844</v>
      </c>
      <c r="L729" s="31">
        <v>0</v>
      </c>
      <c r="M729" s="31">
        <f t="shared" si="61"/>
        <v>60</v>
      </c>
      <c r="N729" s="45">
        <v>21449.89</v>
      </c>
      <c r="O729" s="32">
        <f t="shared" si="62"/>
        <v>0</v>
      </c>
      <c r="P729" s="32">
        <f t="shared" si="63"/>
        <v>1286993.3999999999</v>
      </c>
      <c r="Q729" s="28" t="s">
        <v>23</v>
      </c>
      <c r="R729" s="29">
        <v>44887</v>
      </c>
      <c r="S729" s="33"/>
      <c r="T729" s="34" t="s">
        <v>44</v>
      </c>
    </row>
    <row r="730" spans="1:20" ht="33.75" x14ac:dyDescent="0.25">
      <c r="A730" s="3" t="s">
        <v>2959</v>
      </c>
      <c r="B730" s="3" t="s">
        <v>951</v>
      </c>
      <c r="C730" s="3" t="s">
        <v>952</v>
      </c>
      <c r="D730" s="3" t="s">
        <v>19</v>
      </c>
      <c r="E730" s="3" t="s">
        <v>2960</v>
      </c>
      <c r="F730" s="4">
        <v>44781</v>
      </c>
      <c r="G730" s="8"/>
      <c r="H730" s="5">
        <v>41.48</v>
      </c>
      <c r="I730" s="3" t="s">
        <v>22</v>
      </c>
      <c r="J730" s="4">
        <v>44784</v>
      </c>
      <c r="K730" s="4">
        <v>44844</v>
      </c>
      <c r="L730" s="23">
        <f t="shared" ref="L730:L736" si="65">R730-K730</f>
        <v>1</v>
      </c>
      <c r="M730" s="23">
        <f t="shared" si="61"/>
        <v>61</v>
      </c>
      <c r="N730" s="44">
        <v>34</v>
      </c>
      <c r="O730" s="26">
        <f t="shared" si="62"/>
        <v>34</v>
      </c>
      <c r="P730" s="26">
        <f t="shared" si="63"/>
        <v>2074</v>
      </c>
      <c r="Q730" s="3" t="s">
        <v>23</v>
      </c>
      <c r="R730" s="4">
        <v>44845</v>
      </c>
      <c r="S730" s="3" t="s">
        <v>1571</v>
      </c>
      <c r="T730" s="6" t="s">
        <v>44</v>
      </c>
    </row>
    <row r="731" spans="1:20" ht="33.75" x14ac:dyDescent="0.25">
      <c r="A731" s="3" t="s">
        <v>2961</v>
      </c>
      <c r="B731" s="3" t="s">
        <v>2962</v>
      </c>
      <c r="C731" s="3" t="s">
        <v>2963</v>
      </c>
      <c r="D731" s="3" t="s">
        <v>19</v>
      </c>
      <c r="E731" s="3" t="s">
        <v>2964</v>
      </c>
      <c r="F731" s="4">
        <v>44778</v>
      </c>
      <c r="G731" s="8"/>
      <c r="H731" s="5">
        <v>1390.8</v>
      </c>
      <c r="I731" s="3" t="s">
        <v>22</v>
      </c>
      <c r="J731" s="4">
        <v>44784</v>
      </c>
      <c r="K731" s="4">
        <v>44844</v>
      </c>
      <c r="L731" s="23">
        <f t="shared" si="65"/>
        <v>1</v>
      </c>
      <c r="M731" s="23">
        <f t="shared" si="61"/>
        <v>61</v>
      </c>
      <c r="N731" s="44">
        <v>1140</v>
      </c>
      <c r="O731" s="26">
        <f t="shared" si="62"/>
        <v>1140</v>
      </c>
      <c r="P731" s="26">
        <f t="shared" si="63"/>
        <v>69540</v>
      </c>
      <c r="Q731" s="3" t="s">
        <v>23</v>
      </c>
      <c r="R731" s="4">
        <v>44845</v>
      </c>
      <c r="S731" s="3" t="s">
        <v>2965</v>
      </c>
      <c r="T731" s="6" t="s">
        <v>44</v>
      </c>
    </row>
    <row r="732" spans="1:20" ht="33.75" x14ac:dyDescent="0.25">
      <c r="A732" s="3" t="s">
        <v>2966</v>
      </c>
      <c r="B732" s="3" t="s">
        <v>796</v>
      </c>
      <c r="C732" s="3" t="s">
        <v>797</v>
      </c>
      <c r="D732" s="3" t="s">
        <v>19</v>
      </c>
      <c r="E732" s="3" t="s">
        <v>2967</v>
      </c>
      <c r="F732" s="4">
        <v>44781</v>
      </c>
      <c r="G732" s="8"/>
      <c r="H732" s="5">
        <v>2081.83</v>
      </c>
      <c r="I732" s="3" t="s">
        <v>22</v>
      </c>
      <c r="J732" s="4">
        <v>44784</v>
      </c>
      <c r="K732" s="4">
        <v>44844</v>
      </c>
      <c r="L732" s="23">
        <f t="shared" si="65"/>
        <v>-6</v>
      </c>
      <c r="M732" s="23">
        <f t="shared" si="61"/>
        <v>54</v>
      </c>
      <c r="N732" s="44">
        <v>1706.42</v>
      </c>
      <c r="O732" s="26">
        <f t="shared" si="62"/>
        <v>-10238.52</v>
      </c>
      <c r="P732" s="26">
        <f t="shared" si="63"/>
        <v>92146.680000000008</v>
      </c>
      <c r="Q732" s="3" t="s">
        <v>23</v>
      </c>
      <c r="R732" s="4">
        <v>44838</v>
      </c>
      <c r="S732" s="3" t="s">
        <v>2968</v>
      </c>
      <c r="T732" s="6" t="s">
        <v>44</v>
      </c>
    </row>
    <row r="733" spans="1:20" ht="33.75" x14ac:dyDescent="0.25">
      <c r="A733" s="3" t="s">
        <v>2969</v>
      </c>
      <c r="B733" s="3" t="s">
        <v>1552</v>
      </c>
      <c r="C733" s="3" t="s">
        <v>1553</v>
      </c>
      <c r="D733" s="3" t="s">
        <v>19</v>
      </c>
      <c r="E733" s="3" t="s">
        <v>2970</v>
      </c>
      <c r="F733" s="4">
        <v>44781</v>
      </c>
      <c r="G733" s="8"/>
      <c r="H733" s="5">
        <v>1544.4</v>
      </c>
      <c r="I733" s="3" t="s">
        <v>22</v>
      </c>
      <c r="J733" s="4">
        <v>44784</v>
      </c>
      <c r="K733" s="4">
        <v>44844</v>
      </c>
      <c r="L733" s="23">
        <f t="shared" si="65"/>
        <v>36</v>
      </c>
      <c r="M733" s="23">
        <f t="shared" si="61"/>
        <v>96</v>
      </c>
      <c r="N733" s="44">
        <v>1404</v>
      </c>
      <c r="O733" s="26">
        <f t="shared" si="62"/>
        <v>50544</v>
      </c>
      <c r="P733" s="26">
        <f t="shared" si="63"/>
        <v>134784</v>
      </c>
      <c r="Q733" s="3" t="s">
        <v>23</v>
      </c>
      <c r="R733" s="4">
        <v>44880</v>
      </c>
      <c r="S733" s="3" t="s">
        <v>2971</v>
      </c>
      <c r="T733" s="6" t="s">
        <v>44</v>
      </c>
    </row>
    <row r="734" spans="1:20" ht="33.75" x14ac:dyDescent="0.25">
      <c r="A734" s="3" t="s">
        <v>2972</v>
      </c>
      <c r="B734" s="3" t="s">
        <v>1490</v>
      </c>
      <c r="C734" s="3" t="s">
        <v>1491</v>
      </c>
      <c r="D734" s="3" t="s">
        <v>19</v>
      </c>
      <c r="E734" s="3" t="s">
        <v>2973</v>
      </c>
      <c r="F734" s="4">
        <v>44781</v>
      </c>
      <c r="G734" s="8"/>
      <c r="H734" s="5">
        <v>41.48</v>
      </c>
      <c r="I734" s="3" t="s">
        <v>22</v>
      </c>
      <c r="J734" s="4">
        <v>44784</v>
      </c>
      <c r="K734" s="4">
        <v>44844</v>
      </c>
      <c r="L734" s="23">
        <f t="shared" si="65"/>
        <v>-3</v>
      </c>
      <c r="M734" s="23">
        <f t="shared" si="61"/>
        <v>57</v>
      </c>
      <c r="N734" s="44">
        <v>34</v>
      </c>
      <c r="O734" s="26">
        <f t="shared" si="62"/>
        <v>-102</v>
      </c>
      <c r="P734" s="26">
        <f t="shared" si="63"/>
        <v>1938</v>
      </c>
      <c r="Q734" s="3" t="s">
        <v>23</v>
      </c>
      <c r="R734" s="4">
        <v>44841</v>
      </c>
      <c r="S734" s="3" t="s">
        <v>1493</v>
      </c>
      <c r="T734" s="6" t="s">
        <v>44</v>
      </c>
    </row>
    <row r="735" spans="1:20" ht="22.5" x14ac:dyDescent="0.25">
      <c r="A735" s="3" t="s">
        <v>2974</v>
      </c>
      <c r="B735" s="3" t="s">
        <v>307</v>
      </c>
      <c r="C735" s="3" t="s">
        <v>308</v>
      </c>
      <c r="D735" s="3" t="s">
        <v>19</v>
      </c>
      <c r="E735" s="3" t="s">
        <v>2975</v>
      </c>
      <c r="F735" s="4">
        <v>44778</v>
      </c>
      <c r="G735" s="8"/>
      <c r="H735" s="5">
        <v>395.28</v>
      </c>
      <c r="I735" s="3" t="s">
        <v>22</v>
      </c>
      <c r="J735" s="4">
        <v>44784</v>
      </c>
      <c r="K735" s="4">
        <v>44844</v>
      </c>
      <c r="L735" s="23">
        <f t="shared" si="65"/>
        <v>2</v>
      </c>
      <c r="M735" s="23">
        <f t="shared" si="61"/>
        <v>62</v>
      </c>
      <c r="N735" s="44">
        <v>324</v>
      </c>
      <c r="O735" s="26">
        <f t="shared" si="62"/>
        <v>648</v>
      </c>
      <c r="P735" s="26">
        <f t="shared" si="63"/>
        <v>20088</v>
      </c>
      <c r="Q735" s="3" t="s">
        <v>23</v>
      </c>
      <c r="R735" s="4">
        <v>44846</v>
      </c>
      <c r="S735" s="3" t="s">
        <v>2362</v>
      </c>
      <c r="T735" s="6" t="s">
        <v>25</v>
      </c>
    </row>
    <row r="736" spans="1:20" ht="33.75" x14ac:dyDescent="0.25">
      <c r="A736" s="3" t="s">
        <v>2976</v>
      </c>
      <c r="B736" s="3" t="s">
        <v>307</v>
      </c>
      <c r="C736" s="3" t="s">
        <v>308</v>
      </c>
      <c r="D736" s="3" t="s">
        <v>19</v>
      </c>
      <c r="E736" s="3" t="s">
        <v>2977</v>
      </c>
      <c r="F736" s="4">
        <v>44778</v>
      </c>
      <c r="G736" s="8"/>
      <c r="H736" s="5">
        <v>209.26</v>
      </c>
      <c r="I736" s="3" t="s">
        <v>22</v>
      </c>
      <c r="J736" s="4">
        <v>44784</v>
      </c>
      <c r="K736" s="4">
        <v>44844</v>
      </c>
      <c r="L736" s="23">
        <f t="shared" si="65"/>
        <v>-4</v>
      </c>
      <c r="M736" s="23">
        <f t="shared" si="61"/>
        <v>56</v>
      </c>
      <c r="N736" s="44">
        <v>190.24</v>
      </c>
      <c r="O736" s="26">
        <f t="shared" si="62"/>
        <v>-760.96</v>
      </c>
      <c r="P736" s="26">
        <f t="shared" si="63"/>
        <v>10653.44</v>
      </c>
      <c r="Q736" s="3" t="s">
        <v>23</v>
      </c>
      <c r="R736" s="4">
        <v>44840</v>
      </c>
      <c r="S736" s="3" t="s">
        <v>2625</v>
      </c>
      <c r="T736" s="6" t="s">
        <v>44</v>
      </c>
    </row>
    <row r="737" spans="1:20" ht="33.75" x14ac:dyDescent="0.25">
      <c r="A737" s="3" t="s">
        <v>2978</v>
      </c>
      <c r="B737" s="3" t="s">
        <v>307</v>
      </c>
      <c r="C737" s="3" t="s">
        <v>308</v>
      </c>
      <c r="D737" s="3" t="s">
        <v>19</v>
      </c>
      <c r="E737" s="3" t="s">
        <v>2979</v>
      </c>
      <c r="F737" s="4">
        <v>44778</v>
      </c>
      <c r="G737" s="3" t="s">
        <v>2980</v>
      </c>
      <c r="H737" s="5">
        <v>197.87</v>
      </c>
      <c r="I737" s="3" t="s">
        <v>22</v>
      </c>
      <c r="J737" s="4">
        <v>44784</v>
      </c>
      <c r="K737" s="4">
        <v>44844</v>
      </c>
      <c r="L737" s="23">
        <v>0</v>
      </c>
      <c r="M737" s="23">
        <f t="shared" si="61"/>
        <v>60</v>
      </c>
      <c r="N737" s="44">
        <v>179.88</v>
      </c>
      <c r="O737" s="26">
        <f t="shared" si="62"/>
        <v>0</v>
      </c>
      <c r="P737" s="26">
        <f t="shared" si="63"/>
        <v>10792.8</v>
      </c>
      <c r="Q737" s="3" t="s">
        <v>23</v>
      </c>
      <c r="R737" s="4">
        <v>44840</v>
      </c>
      <c r="S737" s="3" t="s">
        <v>2625</v>
      </c>
      <c r="T737" s="6" t="s">
        <v>44</v>
      </c>
    </row>
    <row r="738" spans="1:20" ht="33.75" x14ac:dyDescent="0.25">
      <c r="A738" s="3" t="s">
        <v>2981</v>
      </c>
      <c r="B738" s="3" t="s">
        <v>2982</v>
      </c>
      <c r="C738" s="3" t="s">
        <v>2983</v>
      </c>
      <c r="D738" s="3" t="s">
        <v>19</v>
      </c>
      <c r="E738" s="3" t="s">
        <v>2984</v>
      </c>
      <c r="F738" s="4">
        <v>44776</v>
      </c>
      <c r="G738" s="8"/>
      <c r="H738" s="7">
        <v>122</v>
      </c>
      <c r="I738" s="3" t="s">
        <v>22</v>
      </c>
      <c r="J738" s="4">
        <v>44784</v>
      </c>
      <c r="K738" s="4">
        <v>44844</v>
      </c>
      <c r="L738" s="23">
        <f t="shared" ref="L738:L769" si="66">R738-K738</f>
        <v>-6</v>
      </c>
      <c r="M738" s="23">
        <f t="shared" si="61"/>
        <v>54</v>
      </c>
      <c r="N738" s="44">
        <v>100</v>
      </c>
      <c r="O738" s="26">
        <f t="shared" si="62"/>
        <v>-600</v>
      </c>
      <c r="P738" s="26">
        <f t="shared" si="63"/>
        <v>5400</v>
      </c>
      <c r="Q738" s="3" t="s">
        <v>23</v>
      </c>
      <c r="R738" s="4">
        <v>44838</v>
      </c>
      <c r="S738" s="3" t="s">
        <v>2985</v>
      </c>
      <c r="T738" s="6" t="s">
        <v>44</v>
      </c>
    </row>
    <row r="739" spans="1:20" ht="33.75" x14ac:dyDescent="0.25">
      <c r="A739" s="3" t="s">
        <v>2986</v>
      </c>
      <c r="B739" s="3" t="s">
        <v>2987</v>
      </c>
      <c r="C739" s="3" t="s">
        <v>2988</v>
      </c>
      <c r="D739" s="3" t="s">
        <v>19</v>
      </c>
      <c r="E739" s="3" t="s">
        <v>2989</v>
      </c>
      <c r="F739" s="4">
        <v>44776</v>
      </c>
      <c r="G739" s="8"/>
      <c r="H739" s="7">
        <v>61</v>
      </c>
      <c r="I739" s="3" t="s">
        <v>22</v>
      </c>
      <c r="J739" s="4">
        <v>44784</v>
      </c>
      <c r="K739" s="4">
        <v>44844</v>
      </c>
      <c r="L739" s="23">
        <f t="shared" si="66"/>
        <v>-6</v>
      </c>
      <c r="M739" s="23">
        <f t="shared" si="61"/>
        <v>54</v>
      </c>
      <c r="N739" s="44">
        <v>50</v>
      </c>
      <c r="O739" s="26">
        <f t="shared" si="62"/>
        <v>-300</v>
      </c>
      <c r="P739" s="26">
        <f t="shared" si="63"/>
        <v>2700</v>
      </c>
      <c r="Q739" s="3" t="s">
        <v>23</v>
      </c>
      <c r="R739" s="4">
        <v>44838</v>
      </c>
      <c r="S739" s="3" t="s">
        <v>2990</v>
      </c>
      <c r="T739" s="6" t="s">
        <v>44</v>
      </c>
    </row>
    <row r="740" spans="1:20" ht="33.75" x14ac:dyDescent="0.25">
      <c r="A740" s="3" t="s">
        <v>2991</v>
      </c>
      <c r="B740" s="3" t="s">
        <v>2992</v>
      </c>
      <c r="C740" s="3" t="s">
        <v>2993</v>
      </c>
      <c r="D740" s="3" t="s">
        <v>19</v>
      </c>
      <c r="E740" s="3" t="s">
        <v>2994</v>
      </c>
      <c r="F740" s="4">
        <v>44778</v>
      </c>
      <c r="G740" s="3" t="s">
        <v>2995</v>
      </c>
      <c r="H740" s="5">
        <v>281.20999999999998</v>
      </c>
      <c r="I740" s="3" t="s">
        <v>22</v>
      </c>
      <c r="J740" s="4">
        <v>44784</v>
      </c>
      <c r="K740" s="4">
        <v>44844</v>
      </c>
      <c r="L740" s="23">
        <f t="shared" si="66"/>
        <v>-6</v>
      </c>
      <c r="M740" s="23">
        <f t="shared" si="61"/>
        <v>54</v>
      </c>
      <c r="N740" s="44">
        <v>230.5</v>
      </c>
      <c r="O740" s="26">
        <f t="shared" si="62"/>
        <v>-1383</v>
      </c>
      <c r="P740" s="26">
        <f t="shared" si="63"/>
        <v>12447</v>
      </c>
      <c r="Q740" s="3" t="s">
        <v>23</v>
      </c>
      <c r="R740" s="4">
        <v>44838</v>
      </c>
      <c r="S740" s="3" t="s">
        <v>2996</v>
      </c>
      <c r="T740" s="6" t="s">
        <v>44</v>
      </c>
    </row>
    <row r="741" spans="1:20" ht="33.75" x14ac:dyDescent="0.25">
      <c r="A741" s="3" t="s">
        <v>2997</v>
      </c>
      <c r="B741" s="3" t="s">
        <v>2992</v>
      </c>
      <c r="C741" s="3" t="s">
        <v>2993</v>
      </c>
      <c r="D741" s="3" t="s">
        <v>19</v>
      </c>
      <c r="E741" s="3" t="s">
        <v>2998</v>
      </c>
      <c r="F741" s="4">
        <v>44778</v>
      </c>
      <c r="G741" s="3" t="s">
        <v>2999</v>
      </c>
      <c r="H741" s="5">
        <v>3195.85</v>
      </c>
      <c r="I741" s="3" t="s">
        <v>22</v>
      </c>
      <c r="J741" s="4">
        <v>44784</v>
      </c>
      <c r="K741" s="4">
        <v>44844</v>
      </c>
      <c r="L741" s="23">
        <f t="shared" si="66"/>
        <v>-6</v>
      </c>
      <c r="M741" s="23">
        <f t="shared" si="61"/>
        <v>54</v>
      </c>
      <c r="N741" s="44">
        <v>2619.5500000000002</v>
      </c>
      <c r="O741" s="26">
        <f t="shared" si="62"/>
        <v>-15717.300000000001</v>
      </c>
      <c r="P741" s="26">
        <f t="shared" si="63"/>
        <v>141455.70000000001</v>
      </c>
      <c r="Q741" s="3" t="s">
        <v>23</v>
      </c>
      <c r="R741" s="4">
        <v>44838</v>
      </c>
      <c r="S741" s="3" t="s">
        <v>2996</v>
      </c>
      <c r="T741" s="6" t="s">
        <v>44</v>
      </c>
    </row>
    <row r="742" spans="1:20" ht="33.75" x14ac:dyDescent="0.25">
      <c r="A742" s="3" t="s">
        <v>3000</v>
      </c>
      <c r="B742" s="3" t="s">
        <v>3001</v>
      </c>
      <c r="C742" s="3" t="s">
        <v>3002</v>
      </c>
      <c r="D742" s="3" t="s">
        <v>19</v>
      </c>
      <c r="E742" s="3" t="s">
        <v>3003</v>
      </c>
      <c r="F742" s="4">
        <v>44778</v>
      </c>
      <c r="G742" s="3" t="s">
        <v>3004</v>
      </c>
      <c r="H742" s="5">
        <v>212912.23</v>
      </c>
      <c r="I742" s="3" t="s">
        <v>22</v>
      </c>
      <c r="J742" s="4">
        <v>44784</v>
      </c>
      <c r="K742" s="4">
        <v>44844</v>
      </c>
      <c r="L742" s="23">
        <f t="shared" si="66"/>
        <v>-6</v>
      </c>
      <c r="M742" s="23">
        <f t="shared" si="61"/>
        <v>54</v>
      </c>
      <c r="N742" s="44">
        <v>193556.57</v>
      </c>
      <c r="O742" s="26">
        <f t="shared" si="62"/>
        <v>-1161339.42</v>
      </c>
      <c r="P742" s="26">
        <f t="shared" si="63"/>
        <v>10452054.780000001</v>
      </c>
      <c r="Q742" s="3" t="s">
        <v>23</v>
      </c>
      <c r="R742" s="4">
        <v>44838</v>
      </c>
      <c r="S742" s="3" t="s">
        <v>1369</v>
      </c>
      <c r="T742" s="6" t="s">
        <v>44</v>
      </c>
    </row>
    <row r="743" spans="1:20" ht="33.75" x14ac:dyDescent="0.25">
      <c r="A743" s="3" t="s">
        <v>3005</v>
      </c>
      <c r="B743" s="3" t="s">
        <v>307</v>
      </c>
      <c r="C743" s="3" t="s">
        <v>308</v>
      </c>
      <c r="D743" s="3" t="s">
        <v>19</v>
      </c>
      <c r="E743" s="3" t="s">
        <v>3006</v>
      </c>
      <c r="F743" s="4">
        <v>44778</v>
      </c>
      <c r="G743" s="8"/>
      <c r="H743" s="5">
        <v>249.08</v>
      </c>
      <c r="I743" s="3" t="s">
        <v>22</v>
      </c>
      <c r="J743" s="4">
        <v>44784</v>
      </c>
      <c r="K743" s="4">
        <v>44844</v>
      </c>
      <c r="L743" s="23">
        <f t="shared" si="66"/>
        <v>-6</v>
      </c>
      <c r="M743" s="23">
        <f t="shared" si="61"/>
        <v>54</v>
      </c>
      <c r="N743" s="44">
        <v>239.5</v>
      </c>
      <c r="O743" s="26">
        <f t="shared" si="62"/>
        <v>-1437</v>
      </c>
      <c r="P743" s="26">
        <f t="shared" si="63"/>
        <v>12933</v>
      </c>
      <c r="Q743" s="3" t="s">
        <v>23</v>
      </c>
      <c r="R743" s="4">
        <v>44838</v>
      </c>
      <c r="S743" s="3" t="s">
        <v>1286</v>
      </c>
      <c r="T743" s="6" t="s">
        <v>44</v>
      </c>
    </row>
    <row r="744" spans="1:20" ht="33.75" x14ac:dyDescent="0.25">
      <c r="A744" s="3" t="s">
        <v>3007</v>
      </c>
      <c r="B744" s="3" t="s">
        <v>1490</v>
      </c>
      <c r="C744" s="3" t="s">
        <v>1491</v>
      </c>
      <c r="D744" s="3" t="s">
        <v>19</v>
      </c>
      <c r="E744" s="3" t="s">
        <v>3008</v>
      </c>
      <c r="F744" s="4">
        <v>44782</v>
      </c>
      <c r="G744" s="8"/>
      <c r="H744" s="5">
        <v>198.15</v>
      </c>
      <c r="I744" s="3" t="s">
        <v>22</v>
      </c>
      <c r="J744" s="4">
        <v>44784</v>
      </c>
      <c r="K744" s="4">
        <v>44844</v>
      </c>
      <c r="L744" s="23">
        <f t="shared" si="66"/>
        <v>-3</v>
      </c>
      <c r="M744" s="23">
        <f t="shared" si="61"/>
        <v>57</v>
      </c>
      <c r="N744" s="44">
        <v>162.41999999999999</v>
      </c>
      <c r="O744" s="26">
        <f t="shared" si="62"/>
        <v>-487.26</v>
      </c>
      <c r="P744" s="26">
        <f t="shared" si="63"/>
        <v>9257.9399999999987</v>
      </c>
      <c r="Q744" s="3" t="s">
        <v>23</v>
      </c>
      <c r="R744" s="4">
        <v>44841</v>
      </c>
      <c r="S744" s="3" t="s">
        <v>1493</v>
      </c>
      <c r="T744" s="6" t="s">
        <v>44</v>
      </c>
    </row>
    <row r="745" spans="1:20" ht="22.5" x14ac:dyDescent="0.25">
      <c r="A745" s="3" t="s">
        <v>3009</v>
      </c>
      <c r="B745" s="3" t="s">
        <v>307</v>
      </c>
      <c r="C745" s="3" t="s">
        <v>308</v>
      </c>
      <c r="D745" s="3" t="s">
        <v>19</v>
      </c>
      <c r="E745" s="3" t="s">
        <v>3010</v>
      </c>
      <c r="F745" s="4">
        <v>44778</v>
      </c>
      <c r="G745" s="8"/>
      <c r="H745" s="5">
        <v>395.28</v>
      </c>
      <c r="I745" s="3" t="s">
        <v>22</v>
      </c>
      <c r="J745" s="4">
        <v>44784</v>
      </c>
      <c r="K745" s="4">
        <v>44844</v>
      </c>
      <c r="L745" s="23">
        <f t="shared" si="66"/>
        <v>2</v>
      </c>
      <c r="M745" s="23">
        <f t="shared" si="61"/>
        <v>62</v>
      </c>
      <c r="N745" s="44">
        <v>324</v>
      </c>
      <c r="O745" s="26">
        <f t="shared" si="62"/>
        <v>648</v>
      </c>
      <c r="P745" s="26">
        <f t="shared" si="63"/>
        <v>20088</v>
      </c>
      <c r="Q745" s="3" t="s">
        <v>23</v>
      </c>
      <c r="R745" s="4">
        <v>44846</v>
      </c>
      <c r="S745" s="3" t="s">
        <v>2362</v>
      </c>
      <c r="T745" s="6" t="s">
        <v>25</v>
      </c>
    </row>
    <row r="746" spans="1:20" ht="33.75" x14ac:dyDescent="0.25">
      <c r="A746" s="3" t="s">
        <v>3011</v>
      </c>
      <c r="B746" s="3" t="s">
        <v>1148</v>
      </c>
      <c r="C746" s="3" t="s">
        <v>1149</v>
      </c>
      <c r="D746" s="3" t="s">
        <v>19</v>
      </c>
      <c r="E746" s="3" t="s">
        <v>3012</v>
      </c>
      <c r="F746" s="4">
        <v>44756</v>
      </c>
      <c r="G746" s="8"/>
      <c r="H746" s="7">
        <v>4209</v>
      </c>
      <c r="I746" s="3" t="s">
        <v>22</v>
      </c>
      <c r="J746" s="4">
        <v>44784</v>
      </c>
      <c r="K746" s="4">
        <v>44844</v>
      </c>
      <c r="L746" s="23">
        <f t="shared" si="66"/>
        <v>2</v>
      </c>
      <c r="M746" s="23">
        <f t="shared" si="61"/>
        <v>62</v>
      </c>
      <c r="N746" s="44">
        <v>3450</v>
      </c>
      <c r="O746" s="26">
        <f t="shared" si="62"/>
        <v>6900</v>
      </c>
      <c r="P746" s="26">
        <f t="shared" si="63"/>
        <v>213900</v>
      </c>
      <c r="Q746" s="3" t="s">
        <v>23</v>
      </c>
      <c r="R746" s="4">
        <v>44846</v>
      </c>
      <c r="S746" s="3" t="s">
        <v>1152</v>
      </c>
      <c r="T746" s="6" t="s">
        <v>44</v>
      </c>
    </row>
    <row r="747" spans="1:20" ht="33.75" x14ac:dyDescent="0.25">
      <c r="A747" s="3" t="s">
        <v>3013</v>
      </c>
      <c r="B747" s="3" t="s">
        <v>1148</v>
      </c>
      <c r="C747" s="3" t="s">
        <v>1149</v>
      </c>
      <c r="D747" s="3" t="s">
        <v>19</v>
      </c>
      <c r="E747" s="3" t="s">
        <v>3014</v>
      </c>
      <c r="F747" s="4">
        <v>44756</v>
      </c>
      <c r="G747" s="8"/>
      <c r="H747" s="5">
        <v>167.75</v>
      </c>
      <c r="I747" s="3" t="s">
        <v>22</v>
      </c>
      <c r="J747" s="4">
        <v>44784</v>
      </c>
      <c r="K747" s="4">
        <v>44844</v>
      </c>
      <c r="L747" s="23">
        <f t="shared" si="66"/>
        <v>-6</v>
      </c>
      <c r="M747" s="23">
        <f t="shared" si="61"/>
        <v>54</v>
      </c>
      <c r="N747" s="44">
        <v>137.5</v>
      </c>
      <c r="O747" s="26">
        <f t="shared" si="62"/>
        <v>-825</v>
      </c>
      <c r="P747" s="26">
        <f t="shared" si="63"/>
        <v>7425</v>
      </c>
      <c r="Q747" s="3" t="s">
        <v>23</v>
      </c>
      <c r="R747" s="4">
        <v>44838</v>
      </c>
      <c r="S747" s="3" t="s">
        <v>3015</v>
      </c>
      <c r="T747" s="6" t="s">
        <v>44</v>
      </c>
    </row>
    <row r="748" spans="1:20" ht="33.75" x14ac:dyDescent="0.25">
      <c r="A748" s="3" t="s">
        <v>3019</v>
      </c>
      <c r="B748" s="3" t="s">
        <v>2278</v>
      </c>
      <c r="C748" s="3" t="s">
        <v>2279</v>
      </c>
      <c r="D748" s="3" t="s">
        <v>19</v>
      </c>
      <c r="E748" s="3" t="s">
        <v>3020</v>
      </c>
      <c r="F748" s="4">
        <v>44782</v>
      </c>
      <c r="G748" s="8"/>
      <c r="H748" s="5">
        <v>870.21</v>
      </c>
      <c r="I748" s="3" t="s">
        <v>22</v>
      </c>
      <c r="J748" s="4">
        <v>44784</v>
      </c>
      <c r="K748" s="4">
        <v>44844</v>
      </c>
      <c r="L748" s="23">
        <f t="shared" si="66"/>
        <v>15</v>
      </c>
      <c r="M748" s="23">
        <f t="shared" si="61"/>
        <v>75</v>
      </c>
      <c r="N748" s="44">
        <v>791.1</v>
      </c>
      <c r="O748" s="26">
        <f t="shared" si="62"/>
        <v>11866.5</v>
      </c>
      <c r="P748" s="26">
        <f t="shared" si="63"/>
        <v>59332.5</v>
      </c>
      <c r="Q748" s="3" t="s">
        <v>23</v>
      </c>
      <c r="R748" s="4">
        <v>44859</v>
      </c>
      <c r="S748" s="3" t="s">
        <v>3021</v>
      </c>
      <c r="T748" s="6" t="s">
        <v>44</v>
      </c>
    </row>
    <row r="749" spans="1:20" ht="33.75" x14ac:dyDescent="0.25">
      <c r="A749" s="3" t="s">
        <v>3073</v>
      </c>
      <c r="B749" s="3" t="s">
        <v>3074</v>
      </c>
      <c r="C749" s="3" t="s">
        <v>3075</v>
      </c>
      <c r="D749" s="3" t="s">
        <v>19</v>
      </c>
      <c r="E749" s="3" t="s">
        <v>3076</v>
      </c>
      <c r="F749" s="4">
        <v>44778</v>
      </c>
      <c r="G749" s="3" t="s">
        <v>3077</v>
      </c>
      <c r="H749" s="5">
        <v>13731.15</v>
      </c>
      <c r="I749" s="3" t="s">
        <v>22</v>
      </c>
      <c r="J749" s="4">
        <v>44785</v>
      </c>
      <c r="K749" s="4">
        <v>44845</v>
      </c>
      <c r="L749" s="23">
        <f t="shared" si="66"/>
        <v>-7</v>
      </c>
      <c r="M749" s="23">
        <f t="shared" si="61"/>
        <v>53</v>
      </c>
      <c r="N749" s="44">
        <v>11255.04</v>
      </c>
      <c r="O749" s="26">
        <f t="shared" si="62"/>
        <v>-78785.279999999999</v>
      </c>
      <c r="P749" s="26">
        <f t="shared" si="63"/>
        <v>596517.12</v>
      </c>
      <c r="Q749" s="3" t="s">
        <v>23</v>
      </c>
      <c r="R749" s="4">
        <v>44838</v>
      </c>
      <c r="S749" s="3" t="s">
        <v>3078</v>
      </c>
      <c r="T749" s="6" t="s">
        <v>44</v>
      </c>
    </row>
    <row r="750" spans="1:20" ht="33.75" x14ac:dyDescent="0.25">
      <c r="A750" s="3" t="s">
        <v>3079</v>
      </c>
      <c r="B750" s="3" t="s">
        <v>1557</v>
      </c>
      <c r="C750" s="3" t="s">
        <v>1558</v>
      </c>
      <c r="D750" s="3" t="s">
        <v>19</v>
      </c>
      <c r="E750" s="3" t="s">
        <v>3080</v>
      </c>
      <c r="F750" s="4">
        <v>44783</v>
      </c>
      <c r="G750" s="8"/>
      <c r="H750" s="5">
        <v>195.2</v>
      </c>
      <c r="I750" s="3" t="s">
        <v>22</v>
      </c>
      <c r="J750" s="4">
        <v>44785</v>
      </c>
      <c r="K750" s="4">
        <v>44845</v>
      </c>
      <c r="L750" s="23">
        <f t="shared" si="66"/>
        <v>-5</v>
      </c>
      <c r="M750" s="23">
        <f t="shared" si="61"/>
        <v>55</v>
      </c>
      <c r="N750" s="44">
        <v>160</v>
      </c>
      <c r="O750" s="26">
        <f t="shared" si="62"/>
        <v>-800</v>
      </c>
      <c r="P750" s="26">
        <f t="shared" si="63"/>
        <v>8800</v>
      </c>
      <c r="Q750" s="3" t="s">
        <v>23</v>
      </c>
      <c r="R750" s="4">
        <v>44840</v>
      </c>
      <c r="S750" s="3" t="s">
        <v>1560</v>
      </c>
      <c r="T750" s="6" t="s">
        <v>44</v>
      </c>
    </row>
    <row r="751" spans="1:20" ht="33.75" x14ac:dyDescent="0.25">
      <c r="A751" s="3" t="s">
        <v>3081</v>
      </c>
      <c r="B751" s="3" t="s">
        <v>1114</v>
      </c>
      <c r="C751" s="3" t="s">
        <v>1115</v>
      </c>
      <c r="D751" s="3" t="s">
        <v>19</v>
      </c>
      <c r="E751" s="3" t="s">
        <v>3082</v>
      </c>
      <c r="F751" s="4">
        <v>44783</v>
      </c>
      <c r="G751" s="8"/>
      <c r="H751" s="5">
        <v>16.079999999999998</v>
      </c>
      <c r="I751" s="3" t="s">
        <v>22</v>
      </c>
      <c r="J751" s="4">
        <v>44785</v>
      </c>
      <c r="K751" s="4">
        <v>44845</v>
      </c>
      <c r="L751" s="23">
        <f t="shared" si="66"/>
        <v>-5</v>
      </c>
      <c r="M751" s="23">
        <f t="shared" si="61"/>
        <v>55</v>
      </c>
      <c r="N751" s="44">
        <v>14.62</v>
      </c>
      <c r="O751" s="26">
        <f t="shared" si="62"/>
        <v>-73.099999999999994</v>
      </c>
      <c r="P751" s="26">
        <f t="shared" si="63"/>
        <v>804.09999999999991</v>
      </c>
      <c r="Q751" s="3" t="s">
        <v>23</v>
      </c>
      <c r="R751" s="4">
        <v>44840</v>
      </c>
      <c r="S751" s="3" t="s">
        <v>1118</v>
      </c>
      <c r="T751" s="6" t="s">
        <v>44</v>
      </c>
    </row>
    <row r="752" spans="1:20" ht="33.75" x14ac:dyDescent="0.25">
      <c r="A752" s="3" t="s">
        <v>3083</v>
      </c>
      <c r="B752" s="3" t="s">
        <v>1799</v>
      </c>
      <c r="C752" s="3" t="s">
        <v>1800</v>
      </c>
      <c r="D752" s="3" t="s">
        <v>19</v>
      </c>
      <c r="E752" s="3" t="s">
        <v>3084</v>
      </c>
      <c r="F752" s="4">
        <v>44781</v>
      </c>
      <c r="G752" s="8"/>
      <c r="H752" s="5">
        <v>39.65</v>
      </c>
      <c r="I752" s="3" t="s">
        <v>22</v>
      </c>
      <c r="J752" s="4">
        <v>44785</v>
      </c>
      <c r="K752" s="4">
        <v>44845</v>
      </c>
      <c r="L752" s="23">
        <f t="shared" si="66"/>
        <v>0</v>
      </c>
      <c r="M752" s="23">
        <f t="shared" si="61"/>
        <v>60</v>
      </c>
      <c r="N752" s="44">
        <v>32.5</v>
      </c>
      <c r="O752" s="26">
        <f t="shared" si="62"/>
        <v>0</v>
      </c>
      <c r="P752" s="26">
        <f t="shared" si="63"/>
        <v>1950</v>
      </c>
      <c r="Q752" s="3" t="s">
        <v>23</v>
      </c>
      <c r="R752" s="4">
        <v>44845</v>
      </c>
      <c r="S752" s="3" t="s">
        <v>555</v>
      </c>
      <c r="T752" s="6" t="s">
        <v>44</v>
      </c>
    </row>
    <row r="753" spans="1:20" ht="33.75" x14ac:dyDescent="0.25">
      <c r="A753" s="3" t="s">
        <v>3085</v>
      </c>
      <c r="B753" s="3" t="s">
        <v>307</v>
      </c>
      <c r="C753" s="3" t="s">
        <v>308</v>
      </c>
      <c r="D753" s="3" t="s">
        <v>19</v>
      </c>
      <c r="E753" s="3" t="s">
        <v>3086</v>
      </c>
      <c r="F753" s="4">
        <v>44781</v>
      </c>
      <c r="G753" s="8"/>
      <c r="H753" s="5">
        <v>156.94999999999999</v>
      </c>
      <c r="I753" s="3" t="s">
        <v>22</v>
      </c>
      <c r="J753" s="4">
        <v>44785</v>
      </c>
      <c r="K753" s="4">
        <v>44845</v>
      </c>
      <c r="L753" s="23">
        <f t="shared" si="66"/>
        <v>-5</v>
      </c>
      <c r="M753" s="23">
        <f t="shared" si="61"/>
        <v>55</v>
      </c>
      <c r="N753" s="44">
        <v>142.68</v>
      </c>
      <c r="O753" s="26">
        <f t="shared" si="62"/>
        <v>-713.40000000000009</v>
      </c>
      <c r="P753" s="26">
        <f t="shared" si="63"/>
        <v>7847.4000000000005</v>
      </c>
      <c r="Q753" s="3" t="s">
        <v>23</v>
      </c>
      <c r="R753" s="4">
        <v>44840</v>
      </c>
      <c r="S753" s="3" t="s">
        <v>2625</v>
      </c>
      <c r="T753" s="6" t="s">
        <v>44</v>
      </c>
    </row>
    <row r="754" spans="1:20" ht="33.75" x14ac:dyDescent="0.25">
      <c r="A754" s="3" t="s">
        <v>3087</v>
      </c>
      <c r="B754" s="3" t="s">
        <v>739</v>
      </c>
      <c r="C754" s="3" t="s">
        <v>740</v>
      </c>
      <c r="D754" s="3" t="s">
        <v>19</v>
      </c>
      <c r="E754" s="3" t="s">
        <v>3088</v>
      </c>
      <c r="F754" s="4">
        <v>44781</v>
      </c>
      <c r="G754" s="8"/>
      <c r="H754" s="5">
        <v>258.64</v>
      </c>
      <c r="I754" s="3" t="s">
        <v>22</v>
      </c>
      <c r="J754" s="4">
        <v>44785</v>
      </c>
      <c r="K754" s="4">
        <v>44845</v>
      </c>
      <c r="L754" s="23">
        <f t="shared" si="66"/>
        <v>0</v>
      </c>
      <c r="M754" s="23">
        <f t="shared" si="61"/>
        <v>60</v>
      </c>
      <c r="N754" s="44">
        <v>212</v>
      </c>
      <c r="O754" s="26">
        <f t="shared" si="62"/>
        <v>0</v>
      </c>
      <c r="P754" s="26">
        <f t="shared" si="63"/>
        <v>12720</v>
      </c>
      <c r="Q754" s="3" t="s">
        <v>23</v>
      </c>
      <c r="R754" s="4">
        <v>44845</v>
      </c>
      <c r="S754" s="3" t="s">
        <v>3089</v>
      </c>
      <c r="T754" s="6" t="s">
        <v>44</v>
      </c>
    </row>
    <row r="755" spans="1:20" ht="22.5" x14ac:dyDescent="0.25">
      <c r="A755" s="3" t="s">
        <v>3090</v>
      </c>
      <c r="B755" s="3" t="s">
        <v>307</v>
      </c>
      <c r="C755" s="3" t="s">
        <v>308</v>
      </c>
      <c r="D755" s="3" t="s">
        <v>19</v>
      </c>
      <c r="E755" s="3" t="s">
        <v>3091</v>
      </c>
      <c r="F755" s="4">
        <v>44783</v>
      </c>
      <c r="G755" s="8"/>
      <c r="H755" s="5">
        <v>395.28</v>
      </c>
      <c r="I755" s="3" t="s">
        <v>22</v>
      </c>
      <c r="J755" s="4">
        <v>44785</v>
      </c>
      <c r="K755" s="4">
        <v>44845</v>
      </c>
      <c r="L755" s="23">
        <f t="shared" si="66"/>
        <v>1</v>
      </c>
      <c r="M755" s="23">
        <f t="shared" ref="M755:M818" si="67">+I755+L755</f>
        <v>61</v>
      </c>
      <c r="N755" s="44">
        <v>324</v>
      </c>
      <c r="O755" s="26">
        <f t="shared" ref="O755:O818" si="68">N755*L755</f>
        <v>324</v>
      </c>
      <c r="P755" s="26">
        <f t="shared" ref="P755:P818" si="69">N755*M755</f>
        <v>19764</v>
      </c>
      <c r="Q755" s="3" t="s">
        <v>23</v>
      </c>
      <c r="R755" s="4">
        <v>44846</v>
      </c>
      <c r="S755" s="3" t="s">
        <v>2362</v>
      </c>
      <c r="T755" s="6" t="s">
        <v>25</v>
      </c>
    </row>
    <row r="756" spans="1:20" ht="33.75" x14ac:dyDescent="0.25">
      <c r="A756" s="3" t="s">
        <v>3092</v>
      </c>
      <c r="B756" s="3" t="s">
        <v>1620</v>
      </c>
      <c r="C756" s="3" t="s">
        <v>1621</v>
      </c>
      <c r="D756" s="3" t="s">
        <v>19</v>
      </c>
      <c r="E756" s="3" t="s">
        <v>3093</v>
      </c>
      <c r="F756" s="4">
        <v>44784</v>
      </c>
      <c r="G756" s="8"/>
      <c r="H756" s="5">
        <v>209.66</v>
      </c>
      <c r="I756" s="3" t="s">
        <v>22</v>
      </c>
      <c r="J756" s="4">
        <v>44785</v>
      </c>
      <c r="K756" s="4">
        <v>44845</v>
      </c>
      <c r="L756" s="23">
        <f t="shared" si="66"/>
        <v>-7</v>
      </c>
      <c r="M756" s="23">
        <f t="shared" si="67"/>
        <v>53</v>
      </c>
      <c r="N756" s="44">
        <v>201.6</v>
      </c>
      <c r="O756" s="26">
        <f t="shared" si="68"/>
        <v>-1411.2</v>
      </c>
      <c r="P756" s="26">
        <f t="shared" si="69"/>
        <v>10684.8</v>
      </c>
      <c r="Q756" s="3" t="s">
        <v>23</v>
      </c>
      <c r="R756" s="4">
        <v>44838</v>
      </c>
      <c r="S756" s="3" t="s">
        <v>1624</v>
      </c>
      <c r="T756" s="6" t="s">
        <v>44</v>
      </c>
    </row>
    <row r="757" spans="1:20" ht="33.75" x14ac:dyDescent="0.25">
      <c r="A757" s="3" t="s">
        <v>3094</v>
      </c>
      <c r="B757" s="3" t="s">
        <v>1457</v>
      </c>
      <c r="C757" s="3" t="s">
        <v>1458</v>
      </c>
      <c r="D757" s="3" t="s">
        <v>19</v>
      </c>
      <c r="E757" s="3" t="s">
        <v>3095</v>
      </c>
      <c r="F757" s="4">
        <v>44783</v>
      </c>
      <c r="G757" s="8"/>
      <c r="H757" s="5">
        <v>1592.54</v>
      </c>
      <c r="I757" s="3" t="s">
        <v>22</v>
      </c>
      <c r="J757" s="4">
        <v>44785</v>
      </c>
      <c r="K757" s="4">
        <v>44845</v>
      </c>
      <c r="L757" s="23">
        <f t="shared" si="66"/>
        <v>1</v>
      </c>
      <c r="M757" s="23">
        <f t="shared" si="67"/>
        <v>61</v>
      </c>
      <c r="N757" s="44">
        <v>1305.3599999999999</v>
      </c>
      <c r="O757" s="26">
        <f t="shared" si="68"/>
        <v>1305.3599999999999</v>
      </c>
      <c r="P757" s="26">
        <f t="shared" si="69"/>
        <v>79626.959999999992</v>
      </c>
      <c r="Q757" s="3" t="s">
        <v>23</v>
      </c>
      <c r="R757" s="4">
        <v>44846</v>
      </c>
      <c r="S757" s="3" t="s">
        <v>1460</v>
      </c>
      <c r="T757" s="6" t="s">
        <v>44</v>
      </c>
    </row>
    <row r="758" spans="1:20" ht="33.75" x14ac:dyDescent="0.25">
      <c r="A758" s="3" t="s">
        <v>3096</v>
      </c>
      <c r="B758" s="3" t="s">
        <v>2077</v>
      </c>
      <c r="C758" s="3" t="s">
        <v>2078</v>
      </c>
      <c r="D758" s="3" t="s">
        <v>19</v>
      </c>
      <c r="E758" s="3" t="s">
        <v>3097</v>
      </c>
      <c r="F758" s="4">
        <v>44782</v>
      </c>
      <c r="G758" s="8"/>
      <c r="H758" s="5">
        <v>40.99</v>
      </c>
      <c r="I758" s="3" t="s">
        <v>22</v>
      </c>
      <c r="J758" s="4">
        <v>44785</v>
      </c>
      <c r="K758" s="4">
        <v>44845</v>
      </c>
      <c r="L758" s="23">
        <f t="shared" si="66"/>
        <v>-7</v>
      </c>
      <c r="M758" s="23">
        <f t="shared" si="67"/>
        <v>53</v>
      </c>
      <c r="N758" s="44">
        <v>33.6</v>
      </c>
      <c r="O758" s="26">
        <f t="shared" si="68"/>
        <v>-235.20000000000002</v>
      </c>
      <c r="P758" s="26">
        <f t="shared" si="69"/>
        <v>1780.8000000000002</v>
      </c>
      <c r="Q758" s="3" t="s">
        <v>23</v>
      </c>
      <c r="R758" s="4">
        <v>44838</v>
      </c>
      <c r="S758" s="3" t="s">
        <v>2080</v>
      </c>
      <c r="T758" s="6" t="s">
        <v>44</v>
      </c>
    </row>
    <row r="759" spans="1:20" ht="33.75" x14ac:dyDescent="0.25">
      <c r="A759" s="3" t="s">
        <v>3098</v>
      </c>
      <c r="B759" s="3" t="s">
        <v>1897</v>
      </c>
      <c r="C759" s="3" t="s">
        <v>1898</v>
      </c>
      <c r="D759" s="3" t="s">
        <v>19</v>
      </c>
      <c r="E759" s="3" t="s">
        <v>3099</v>
      </c>
      <c r="F759" s="4">
        <v>44782</v>
      </c>
      <c r="G759" s="8"/>
      <c r="H759" s="5">
        <v>718.04</v>
      </c>
      <c r="I759" s="3" t="s">
        <v>22</v>
      </c>
      <c r="J759" s="4">
        <v>44785</v>
      </c>
      <c r="K759" s="4">
        <v>44845</v>
      </c>
      <c r="L759" s="23">
        <f t="shared" si="66"/>
        <v>-7</v>
      </c>
      <c r="M759" s="23">
        <f t="shared" si="67"/>
        <v>53</v>
      </c>
      <c r="N759" s="44">
        <v>588.55999999999995</v>
      </c>
      <c r="O759" s="26">
        <f t="shared" si="68"/>
        <v>-4119.92</v>
      </c>
      <c r="P759" s="26">
        <f t="shared" si="69"/>
        <v>31193.679999999997</v>
      </c>
      <c r="Q759" s="3" t="s">
        <v>23</v>
      </c>
      <c r="R759" s="4">
        <v>44838</v>
      </c>
      <c r="S759" s="3" t="s">
        <v>1900</v>
      </c>
      <c r="T759" s="6" t="s">
        <v>44</v>
      </c>
    </row>
    <row r="760" spans="1:20" ht="33.75" x14ac:dyDescent="0.25">
      <c r="A760" s="3" t="s">
        <v>3100</v>
      </c>
      <c r="B760" s="3" t="s">
        <v>3101</v>
      </c>
      <c r="C760" s="3" t="s">
        <v>3102</v>
      </c>
      <c r="D760" s="3" t="s">
        <v>19</v>
      </c>
      <c r="E760" s="3" t="s">
        <v>3103</v>
      </c>
      <c r="F760" s="4">
        <v>44784</v>
      </c>
      <c r="G760" s="8"/>
      <c r="H760" s="5">
        <v>911.89</v>
      </c>
      <c r="I760" s="3" t="s">
        <v>22</v>
      </c>
      <c r="J760" s="4">
        <v>44785</v>
      </c>
      <c r="K760" s="4">
        <v>44845</v>
      </c>
      <c r="L760" s="23">
        <f t="shared" si="66"/>
        <v>0</v>
      </c>
      <c r="M760" s="23">
        <f t="shared" si="67"/>
        <v>60</v>
      </c>
      <c r="N760" s="44">
        <v>747.45</v>
      </c>
      <c r="O760" s="26">
        <f t="shared" si="68"/>
        <v>0</v>
      </c>
      <c r="P760" s="26">
        <f t="shared" si="69"/>
        <v>44847</v>
      </c>
      <c r="Q760" s="3" t="s">
        <v>23</v>
      </c>
      <c r="R760" s="4">
        <v>44845</v>
      </c>
      <c r="S760" s="3" t="s">
        <v>3104</v>
      </c>
      <c r="T760" s="6" t="s">
        <v>44</v>
      </c>
    </row>
    <row r="761" spans="1:20" ht="33.75" x14ac:dyDescent="0.25">
      <c r="A761" s="3" t="s">
        <v>3105</v>
      </c>
      <c r="B761" s="3" t="s">
        <v>1581</v>
      </c>
      <c r="C761" s="3" t="s">
        <v>1582</v>
      </c>
      <c r="D761" s="3" t="s">
        <v>19</v>
      </c>
      <c r="E761" s="3" t="s">
        <v>3106</v>
      </c>
      <c r="F761" s="4">
        <v>44784</v>
      </c>
      <c r="G761" s="8"/>
      <c r="H761" s="5">
        <v>38.549999999999997</v>
      </c>
      <c r="I761" s="3" t="s">
        <v>22</v>
      </c>
      <c r="J761" s="4">
        <v>44785</v>
      </c>
      <c r="K761" s="4">
        <v>44845</v>
      </c>
      <c r="L761" s="23">
        <f t="shared" si="66"/>
        <v>0</v>
      </c>
      <c r="M761" s="23">
        <f t="shared" si="67"/>
        <v>60</v>
      </c>
      <c r="N761" s="44">
        <v>31.6</v>
      </c>
      <c r="O761" s="26">
        <f t="shared" si="68"/>
        <v>0</v>
      </c>
      <c r="P761" s="26">
        <f t="shared" si="69"/>
        <v>1896</v>
      </c>
      <c r="Q761" s="3" t="s">
        <v>23</v>
      </c>
      <c r="R761" s="4">
        <v>44845</v>
      </c>
      <c r="S761" s="3" t="s">
        <v>1584</v>
      </c>
      <c r="T761" s="6" t="s">
        <v>44</v>
      </c>
    </row>
    <row r="762" spans="1:20" ht="33.75" x14ac:dyDescent="0.25">
      <c r="A762" s="3" t="s">
        <v>3107</v>
      </c>
      <c r="B762" s="3" t="s">
        <v>896</v>
      </c>
      <c r="C762" s="3" t="s">
        <v>897</v>
      </c>
      <c r="D762" s="3" t="s">
        <v>19</v>
      </c>
      <c r="E762" s="3" t="s">
        <v>3108</v>
      </c>
      <c r="F762" s="4">
        <v>44782</v>
      </c>
      <c r="G762" s="8"/>
      <c r="H762" s="5">
        <v>1226.1500000000001</v>
      </c>
      <c r="I762" s="3" t="s">
        <v>22</v>
      </c>
      <c r="J762" s="4">
        <v>44785</v>
      </c>
      <c r="K762" s="4">
        <v>44845</v>
      </c>
      <c r="L762" s="23">
        <f t="shared" si="66"/>
        <v>1</v>
      </c>
      <c r="M762" s="23">
        <f t="shared" si="67"/>
        <v>61</v>
      </c>
      <c r="N762" s="44">
        <v>1005.04</v>
      </c>
      <c r="O762" s="26">
        <f t="shared" si="68"/>
        <v>1005.04</v>
      </c>
      <c r="P762" s="26">
        <f t="shared" si="69"/>
        <v>61307.439999999995</v>
      </c>
      <c r="Q762" s="3" t="s">
        <v>23</v>
      </c>
      <c r="R762" s="4">
        <v>44846</v>
      </c>
      <c r="S762" s="3" t="s">
        <v>899</v>
      </c>
      <c r="T762" s="6" t="s">
        <v>44</v>
      </c>
    </row>
    <row r="763" spans="1:20" ht="33.75" x14ac:dyDescent="0.25">
      <c r="A763" s="3" t="s">
        <v>3109</v>
      </c>
      <c r="B763" s="3" t="s">
        <v>896</v>
      </c>
      <c r="C763" s="3" t="s">
        <v>897</v>
      </c>
      <c r="D763" s="3" t="s">
        <v>19</v>
      </c>
      <c r="E763" s="3" t="s">
        <v>3110</v>
      </c>
      <c r="F763" s="4">
        <v>44782</v>
      </c>
      <c r="G763" s="8"/>
      <c r="H763" s="5">
        <v>1549.4</v>
      </c>
      <c r="I763" s="3" t="s">
        <v>22</v>
      </c>
      <c r="J763" s="4">
        <v>44785</v>
      </c>
      <c r="K763" s="4">
        <v>44845</v>
      </c>
      <c r="L763" s="23">
        <f t="shared" si="66"/>
        <v>-7</v>
      </c>
      <c r="M763" s="23">
        <f t="shared" si="67"/>
        <v>53</v>
      </c>
      <c r="N763" s="44">
        <v>1270</v>
      </c>
      <c r="O763" s="26">
        <f t="shared" si="68"/>
        <v>-8890</v>
      </c>
      <c r="P763" s="26">
        <f t="shared" si="69"/>
        <v>67310</v>
      </c>
      <c r="Q763" s="3" t="s">
        <v>23</v>
      </c>
      <c r="R763" s="4">
        <v>44838</v>
      </c>
      <c r="S763" s="3" t="s">
        <v>944</v>
      </c>
      <c r="T763" s="6" t="s">
        <v>44</v>
      </c>
    </row>
    <row r="764" spans="1:20" ht="33.75" x14ac:dyDescent="0.25">
      <c r="A764" s="3" t="s">
        <v>3111</v>
      </c>
      <c r="B764" s="3" t="s">
        <v>3112</v>
      </c>
      <c r="C764" s="3" t="s">
        <v>3113</v>
      </c>
      <c r="D764" s="3" t="s">
        <v>19</v>
      </c>
      <c r="E764" s="3" t="s">
        <v>3114</v>
      </c>
      <c r="F764" s="4">
        <v>44781</v>
      </c>
      <c r="G764" s="8"/>
      <c r="H764" s="5">
        <v>402.6</v>
      </c>
      <c r="I764" s="3" t="s">
        <v>22</v>
      </c>
      <c r="J764" s="4">
        <v>44785</v>
      </c>
      <c r="K764" s="4">
        <v>44845</v>
      </c>
      <c r="L764" s="23">
        <f t="shared" si="66"/>
        <v>-7</v>
      </c>
      <c r="M764" s="23">
        <f t="shared" si="67"/>
        <v>53</v>
      </c>
      <c r="N764" s="44">
        <v>330</v>
      </c>
      <c r="O764" s="26">
        <f t="shared" si="68"/>
        <v>-2310</v>
      </c>
      <c r="P764" s="26">
        <f t="shared" si="69"/>
        <v>17490</v>
      </c>
      <c r="Q764" s="3" t="s">
        <v>23</v>
      </c>
      <c r="R764" s="4">
        <v>44838</v>
      </c>
      <c r="S764" s="3" t="s">
        <v>3115</v>
      </c>
      <c r="T764" s="6" t="s">
        <v>44</v>
      </c>
    </row>
    <row r="765" spans="1:20" ht="33.75" x14ac:dyDescent="0.25">
      <c r="A765" s="3" t="s">
        <v>3116</v>
      </c>
      <c r="B765" s="3" t="s">
        <v>1557</v>
      </c>
      <c r="C765" s="3" t="s">
        <v>1558</v>
      </c>
      <c r="D765" s="3" t="s">
        <v>19</v>
      </c>
      <c r="E765" s="3" t="s">
        <v>3117</v>
      </c>
      <c r="F765" s="4">
        <v>44782</v>
      </c>
      <c r="G765" s="8"/>
      <c r="H765" s="5">
        <v>182.8</v>
      </c>
      <c r="I765" s="3" t="s">
        <v>22</v>
      </c>
      <c r="J765" s="4">
        <v>44785</v>
      </c>
      <c r="K765" s="4">
        <v>44845</v>
      </c>
      <c r="L765" s="23">
        <f t="shared" si="66"/>
        <v>-5</v>
      </c>
      <c r="M765" s="23">
        <f t="shared" si="67"/>
        <v>55</v>
      </c>
      <c r="N765" s="44">
        <v>149.84</v>
      </c>
      <c r="O765" s="26">
        <f t="shared" si="68"/>
        <v>-749.2</v>
      </c>
      <c r="P765" s="26">
        <f t="shared" si="69"/>
        <v>8241.2000000000007</v>
      </c>
      <c r="Q765" s="3" t="s">
        <v>23</v>
      </c>
      <c r="R765" s="4">
        <v>44840</v>
      </c>
      <c r="S765" s="3" t="s">
        <v>1560</v>
      </c>
      <c r="T765" s="6" t="s">
        <v>44</v>
      </c>
    </row>
    <row r="766" spans="1:20" ht="33.75" x14ac:dyDescent="0.25">
      <c r="A766" s="3" t="s">
        <v>3118</v>
      </c>
      <c r="B766" s="3" t="s">
        <v>2767</v>
      </c>
      <c r="C766" s="3" t="s">
        <v>2768</v>
      </c>
      <c r="D766" s="3" t="s">
        <v>19</v>
      </c>
      <c r="E766" s="3" t="s">
        <v>3119</v>
      </c>
      <c r="F766" s="4">
        <v>44782</v>
      </c>
      <c r="G766" s="8"/>
      <c r="H766" s="5">
        <v>3796.1</v>
      </c>
      <c r="I766" s="3" t="s">
        <v>22</v>
      </c>
      <c r="J766" s="4">
        <v>44785</v>
      </c>
      <c r="K766" s="4">
        <v>44845</v>
      </c>
      <c r="L766" s="23">
        <f t="shared" si="66"/>
        <v>0</v>
      </c>
      <c r="M766" s="23">
        <f t="shared" si="67"/>
        <v>60</v>
      </c>
      <c r="N766" s="44">
        <v>3451</v>
      </c>
      <c r="O766" s="26">
        <f t="shared" si="68"/>
        <v>0</v>
      </c>
      <c r="P766" s="26">
        <f t="shared" si="69"/>
        <v>207060</v>
      </c>
      <c r="Q766" s="3" t="s">
        <v>23</v>
      </c>
      <c r="R766" s="4">
        <v>44845</v>
      </c>
      <c r="S766" s="3" t="s">
        <v>2770</v>
      </c>
      <c r="T766" s="6" t="s">
        <v>44</v>
      </c>
    </row>
    <row r="767" spans="1:20" ht="33.75" x14ac:dyDescent="0.25">
      <c r="A767" s="3" t="s">
        <v>3120</v>
      </c>
      <c r="B767" s="3" t="s">
        <v>53</v>
      </c>
      <c r="C767" s="3" t="s">
        <v>54</v>
      </c>
      <c r="D767" s="3" t="s">
        <v>19</v>
      </c>
      <c r="E767" s="3" t="s">
        <v>3121</v>
      </c>
      <c r="F767" s="4">
        <v>44782</v>
      </c>
      <c r="G767" s="8"/>
      <c r="H767" s="5">
        <v>538.02</v>
      </c>
      <c r="I767" s="3" t="s">
        <v>22</v>
      </c>
      <c r="J767" s="4">
        <v>44785</v>
      </c>
      <c r="K767" s="4">
        <v>44845</v>
      </c>
      <c r="L767" s="23">
        <f t="shared" si="66"/>
        <v>-4</v>
      </c>
      <c r="M767" s="23">
        <f t="shared" si="67"/>
        <v>56</v>
      </c>
      <c r="N767" s="44">
        <v>441</v>
      </c>
      <c r="O767" s="26">
        <f t="shared" si="68"/>
        <v>-1764</v>
      </c>
      <c r="P767" s="26">
        <f t="shared" si="69"/>
        <v>24696</v>
      </c>
      <c r="Q767" s="3" t="s">
        <v>23</v>
      </c>
      <c r="R767" s="4">
        <v>44841</v>
      </c>
      <c r="S767" s="3" t="s">
        <v>3122</v>
      </c>
      <c r="T767" s="6" t="s">
        <v>44</v>
      </c>
    </row>
    <row r="768" spans="1:20" ht="33.75" x14ac:dyDescent="0.25">
      <c r="A768" s="3" t="s">
        <v>3123</v>
      </c>
      <c r="B768" s="3" t="s">
        <v>53</v>
      </c>
      <c r="C768" s="3" t="s">
        <v>54</v>
      </c>
      <c r="D768" s="3" t="s">
        <v>19</v>
      </c>
      <c r="E768" s="3" t="s">
        <v>3124</v>
      </c>
      <c r="F768" s="4">
        <v>44782</v>
      </c>
      <c r="G768" s="8"/>
      <c r="H768" s="5">
        <v>263.52</v>
      </c>
      <c r="I768" s="3" t="s">
        <v>22</v>
      </c>
      <c r="J768" s="4">
        <v>44785</v>
      </c>
      <c r="K768" s="4">
        <v>44845</v>
      </c>
      <c r="L768" s="23">
        <f t="shared" si="66"/>
        <v>-4</v>
      </c>
      <c r="M768" s="23">
        <f t="shared" si="67"/>
        <v>56</v>
      </c>
      <c r="N768" s="44">
        <v>216</v>
      </c>
      <c r="O768" s="26">
        <f t="shared" si="68"/>
        <v>-864</v>
      </c>
      <c r="P768" s="26">
        <f t="shared" si="69"/>
        <v>12096</v>
      </c>
      <c r="Q768" s="3" t="s">
        <v>23</v>
      </c>
      <c r="R768" s="4">
        <v>44841</v>
      </c>
      <c r="S768" s="3" t="s">
        <v>3122</v>
      </c>
      <c r="T768" s="6" t="s">
        <v>44</v>
      </c>
    </row>
    <row r="769" spans="1:20" ht="33.75" x14ac:dyDescent="0.25">
      <c r="A769" s="3" t="s">
        <v>3125</v>
      </c>
      <c r="B769" s="3" t="s">
        <v>3126</v>
      </c>
      <c r="C769" s="3" t="s">
        <v>3127</v>
      </c>
      <c r="D769" s="3" t="s">
        <v>19</v>
      </c>
      <c r="E769" s="3" t="s">
        <v>3128</v>
      </c>
      <c r="F769" s="4">
        <v>44773</v>
      </c>
      <c r="G769" s="3" t="s">
        <v>3129</v>
      </c>
      <c r="H769" s="5">
        <v>5924.43</v>
      </c>
      <c r="I769" s="3" t="s">
        <v>22</v>
      </c>
      <c r="J769" s="4">
        <v>44785</v>
      </c>
      <c r="K769" s="4">
        <v>44845</v>
      </c>
      <c r="L769" s="23">
        <f t="shared" si="66"/>
        <v>-7</v>
      </c>
      <c r="M769" s="23">
        <f t="shared" si="67"/>
        <v>53</v>
      </c>
      <c r="N769" s="44">
        <v>5696.57</v>
      </c>
      <c r="O769" s="26">
        <f t="shared" si="68"/>
        <v>-39875.99</v>
      </c>
      <c r="P769" s="26">
        <f t="shared" si="69"/>
        <v>301918.20999999996</v>
      </c>
      <c r="Q769" s="3" t="s">
        <v>23</v>
      </c>
      <c r="R769" s="4">
        <v>44838</v>
      </c>
      <c r="S769" s="3" t="s">
        <v>3130</v>
      </c>
      <c r="T769" s="6" t="s">
        <v>44</v>
      </c>
    </row>
    <row r="770" spans="1:20" ht="33.75" x14ac:dyDescent="0.25">
      <c r="A770" s="3" t="s">
        <v>3131</v>
      </c>
      <c r="B770" s="3" t="s">
        <v>3126</v>
      </c>
      <c r="C770" s="3" t="s">
        <v>3127</v>
      </c>
      <c r="D770" s="3" t="s">
        <v>19</v>
      </c>
      <c r="E770" s="3" t="s">
        <v>3132</v>
      </c>
      <c r="F770" s="4">
        <v>44773</v>
      </c>
      <c r="G770" s="3" t="s">
        <v>3133</v>
      </c>
      <c r="H770" s="5">
        <v>30257.56</v>
      </c>
      <c r="I770" s="3" t="s">
        <v>22</v>
      </c>
      <c r="J770" s="4">
        <v>44785</v>
      </c>
      <c r="K770" s="4">
        <v>44845</v>
      </c>
      <c r="L770" s="23">
        <f t="shared" ref="L770:L801" si="70">R770-K770</f>
        <v>-7</v>
      </c>
      <c r="M770" s="23">
        <f t="shared" si="67"/>
        <v>53</v>
      </c>
      <c r="N770" s="44">
        <v>29093.81</v>
      </c>
      <c r="O770" s="26">
        <f t="shared" si="68"/>
        <v>-203656.67</v>
      </c>
      <c r="P770" s="26">
        <f t="shared" si="69"/>
        <v>1541971.9300000002</v>
      </c>
      <c r="Q770" s="3" t="s">
        <v>23</v>
      </c>
      <c r="R770" s="4">
        <v>44838</v>
      </c>
      <c r="S770" s="3" t="s">
        <v>3130</v>
      </c>
      <c r="T770" s="6" t="s">
        <v>44</v>
      </c>
    </row>
    <row r="771" spans="1:20" ht="33.75" x14ac:dyDescent="0.25">
      <c r="A771" s="3" t="s">
        <v>3134</v>
      </c>
      <c r="B771" s="3" t="s">
        <v>1557</v>
      </c>
      <c r="C771" s="3" t="s">
        <v>1558</v>
      </c>
      <c r="D771" s="3" t="s">
        <v>19</v>
      </c>
      <c r="E771" s="3" t="s">
        <v>3135</v>
      </c>
      <c r="F771" s="4">
        <v>44783</v>
      </c>
      <c r="G771" s="8"/>
      <c r="H771" s="5">
        <v>5.25</v>
      </c>
      <c r="I771" s="3" t="s">
        <v>22</v>
      </c>
      <c r="J771" s="4">
        <v>44785</v>
      </c>
      <c r="K771" s="4">
        <v>44845</v>
      </c>
      <c r="L771" s="23">
        <f t="shared" si="70"/>
        <v>-5</v>
      </c>
      <c r="M771" s="23">
        <f t="shared" si="67"/>
        <v>55</v>
      </c>
      <c r="N771" s="44">
        <v>4.3</v>
      </c>
      <c r="O771" s="26">
        <f t="shared" si="68"/>
        <v>-21.5</v>
      </c>
      <c r="P771" s="26">
        <f t="shared" si="69"/>
        <v>236.5</v>
      </c>
      <c r="Q771" s="3" t="s">
        <v>23</v>
      </c>
      <c r="R771" s="4">
        <v>44840</v>
      </c>
      <c r="S771" s="3" t="s">
        <v>1560</v>
      </c>
      <c r="T771" s="6" t="s">
        <v>44</v>
      </c>
    </row>
    <row r="772" spans="1:20" ht="22.5" x14ac:dyDescent="0.25">
      <c r="A772" s="3" t="s">
        <v>3136</v>
      </c>
      <c r="B772" s="3" t="s">
        <v>307</v>
      </c>
      <c r="C772" s="3" t="s">
        <v>308</v>
      </c>
      <c r="D772" s="3" t="s">
        <v>19</v>
      </c>
      <c r="E772" s="3" t="s">
        <v>3137</v>
      </c>
      <c r="F772" s="4">
        <v>44781</v>
      </c>
      <c r="G772" s="8"/>
      <c r="H772" s="5">
        <v>527.04</v>
      </c>
      <c r="I772" s="3" t="s">
        <v>22</v>
      </c>
      <c r="J772" s="4">
        <v>44785</v>
      </c>
      <c r="K772" s="4">
        <v>44845</v>
      </c>
      <c r="L772" s="23">
        <f t="shared" si="70"/>
        <v>1</v>
      </c>
      <c r="M772" s="23">
        <f t="shared" si="67"/>
        <v>61</v>
      </c>
      <c r="N772" s="44">
        <v>432</v>
      </c>
      <c r="O772" s="26">
        <f t="shared" si="68"/>
        <v>432</v>
      </c>
      <c r="P772" s="26">
        <f t="shared" si="69"/>
        <v>26352</v>
      </c>
      <c r="Q772" s="3" t="s">
        <v>23</v>
      </c>
      <c r="R772" s="4">
        <v>44846</v>
      </c>
      <c r="S772" s="3" t="s">
        <v>2362</v>
      </c>
      <c r="T772" s="6" t="s">
        <v>25</v>
      </c>
    </row>
    <row r="773" spans="1:20" ht="33.75" x14ac:dyDescent="0.25">
      <c r="A773" s="3" t="s">
        <v>3138</v>
      </c>
      <c r="B773" s="3" t="s">
        <v>2529</v>
      </c>
      <c r="C773" s="3" t="s">
        <v>2530</v>
      </c>
      <c r="D773" s="3" t="s">
        <v>19</v>
      </c>
      <c r="E773" s="3" t="s">
        <v>3139</v>
      </c>
      <c r="F773" s="4">
        <v>44781</v>
      </c>
      <c r="G773" s="8"/>
      <c r="H773" s="7">
        <v>165</v>
      </c>
      <c r="I773" s="3" t="s">
        <v>22</v>
      </c>
      <c r="J773" s="4">
        <v>44785</v>
      </c>
      <c r="K773" s="4">
        <v>44845</v>
      </c>
      <c r="L773" s="23">
        <f t="shared" si="70"/>
        <v>-7</v>
      </c>
      <c r="M773" s="23">
        <f t="shared" si="67"/>
        <v>53</v>
      </c>
      <c r="N773" s="44">
        <v>150</v>
      </c>
      <c r="O773" s="26">
        <f t="shared" si="68"/>
        <v>-1050</v>
      </c>
      <c r="P773" s="26">
        <f t="shared" si="69"/>
        <v>7950</v>
      </c>
      <c r="Q773" s="3" t="s">
        <v>23</v>
      </c>
      <c r="R773" s="4">
        <v>44838</v>
      </c>
      <c r="S773" s="3" t="s">
        <v>2532</v>
      </c>
      <c r="T773" s="6" t="s">
        <v>44</v>
      </c>
    </row>
    <row r="774" spans="1:20" ht="33.75" x14ac:dyDescent="0.25">
      <c r="A774" s="3" t="s">
        <v>3140</v>
      </c>
      <c r="B774" s="3" t="s">
        <v>2546</v>
      </c>
      <c r="C774" s="3" t="s">
        <v>2547</v>
      </c>
      <c r="D774" s="3" t="s">
        <v>19</v>
      </c>
      <c r="E774" s="3" t="s">
        <v>3141</v>
      </c>
      <c r="F774" s="4">
        <v>44782</v>
      </c>
      <c r="G774" s="8"/>
      <c r="H774" s="5">
        <v>139.66999999999999</v>
      </c>
      <c r="I774" s="3" t="s">
        <v>22</v>
      </c>
      <c r="J774" s="4">
        <v>44785</v>
      </c>
      <c r="K774" s="4">
        <v>44845</v>
      </c>
      <c r="L774" s="23">
        <f t="shared" si="70"/>
        <v>0</v>
      </c>
      <c r="M774" s="23">
        <f t="shared" si="67"/>
        <v>60</v>
      </c>
      <c r="N774" s="44">
        <v>114.48</v>
      </c>
      <c r="O774" s="26">
        <f t="shared" si="68"/>
        <v>0</v>
      </c>
      <c r="P774" s="26">
        <f t="shared" si="69"/>
        <v>6868.8</v>
      </c>
      <c r="Q774" s="3" t="s">
        <v>23</v>
      </c>
      <c r="R774" s="4">
        <v>44845</v>
      </c>
      <c r="S774" s="3" t="s">
        <v>2549</v>
      </c>
      <c r="T774" s="6" t="s">
        <v>44</v>
      </c>
    </row>
    <row r="775" spans="1:20" ht="33.75" x14ac:dyDescent="0.25">
      <c r="A775" s="3" t="s">
        <v>3142</v>
      </c>
      <c r="B775" s="3" t="s">
        <v>307</v>
      </c>
      <c r="C775" s="3" t="s">
        <v>308</v>
      </c>
      <c r="D775" s="3" t="s">
        <v>19</v>
      </c>
      <c r="E775" s="3" t="s">
        <v>3143</v>
      </c>
      <c r="F775" s="4">
        <v>44783</v>
      </c>
      <c r="G775" s="8"/>
      <c r="H775" s="5">
        <v>249.08</v>
      </c>
      <c r="I775" s="3" t="s">
        <v>22</v>
      </c>
      <c r="J775" s="4">
        <v>44785</v>
      </c>
      <c r="K775" s="4">
        <v>44845</v>
      </c>
      <c r="L775" s="23">
        <f t="shared" si="70"/>
        <v>0</v>
      </c>
      <c r="M775" s="23">
        <f t="shared" si="67"/>
        <v>60</v>
      </c>
      <c r="N775" s="44">
        <v>239.5</v>
      </c>
      <c r="O775" s="26">
        <f t="shared" si="68"/>
        <v>0</v>
      </c>
      <c r="P775" s="26">
        <f t="shared" si="69"/>
        <v>14370</v>
      </c>
      <c r="Q775" s="3" t="s">
        <v>23</v>
      </c>
      <c r="R775" s="4">
        <v>44845</v>
      </c>
      <c r="S775" s="3" t="s">
        <v>1121</v>
      </c>
      <c r="T775" s="6" t="s">
        <v>44</v>
      </c>
    </row>
    <row r="776" spans="1:20" ht="33.75" x14ac:dyDescent="0.25">
      <c r="A776" s="3" t="s">
        <v>3144</v>
      </c>
      <c r="B776" s="3" t="s">
        <v>2105</v>
      </c>
      <c r="C776" s="3" t="s">
        <v>2106</v>
      </c>
      <c r="D776" s="3" t="s">
        <v>19</v>
      </c>
      <c r="E776" s="3" t="s">
        <v>3145</v>
      </c>
      <c r="F776" s="4">
        <v>44783</v>
      </c>
      <c r="G776" s="8"/>
      <c r="H776" s="5">
        <v>3544.12</v>
      </c>
      <c r="I776" s="3" t="s">
        <v>22</v>
      </c>
      <c r="J776" s="4">
        <v>44785</v>
      </c>
      <c r="K776" s="4">
        <v>44845</v>
      </c>
      <c r="L776" s="23">
        <f t="shared" si="70"/>
        <v>0</v>
      </c>
      <c r="M776" s="23">
        <f t="shared" si="67"/>
        <v>60</v>
      </c>
      <c r="N776" s="44">
        <v>3221.93</v>
      </c>
      <c r="O776" s="26">
        <f t="shared" si="68"/>
        <v>0</v>
      </c>
      <c r="P776" s="26">
        <f t="shared" si="69"/>
        <v>193315.8</v>
      </c>
      <c r="Q776" s="3" t="s">
        <v>23</v>
      </c>
      <c r="R776" s="4">
        <v>44845</v>
      </c>
      <c r="S776" s="3" t="s">
        <v>3146</v>
      </c>
      <c r="T776" s="6" t="s">
        <v>44</v>
      </c>
    </row>
    <row r="777" spans="1:20" ht="33.75" x14ac:dyDescent="0.25">
      <c r="A777" s="3" t="s">
        <v>3147</v>
      </c>
      <c r="B777" s="3" t="s">
        <v>2077</v>
      </c>
      <c r="C777" s="3" t="s">
        <v>2078</v>
      </c>
      <c r="D777" s="3" t="s">
        <v>19</v>
      </c>
      <c r="E777" s="3" t="s">
        <v>3148</v>
      </c>
      <c r="F777" s="4">
        <v>44782</v>
      </c>
      <c r="G777" s="8"/>
      <c r="H777" s="5">
        <v>324.39</v>
      </c>
      <c r="I777" s="3" t="s">
        <v>22</v>
      </c>
      <c r="J777" s="4">
        <v>44785</v>
      </c>
      <c r="K777" s="4">
        <v>44845</v>
      </c>
      <c r="L777" s="23">
        <f t="shared" si="70"/>
        <v>-7</v>
      </c>
      <c r="M777" s="23">
        <f t="shared" si="67"/>
        <v>53</v>
      </c>
      <c r="N777" s="44">
        <v>294.89999999999998</v>
      </c>
      <c r="O777" s="26">
        <f t="shared" si="68"/>
        <v>-2064.2999999999997</v>
      </c>
      <c r="P777" s="26">
        <f t="shared" si="69"/>
        <v>15629.699999999999</v>
      </c>
      <c r="Q777" s="3" t="s">
        <v>23</v>
      </c>
      <c r="R777" s="4">
        <v>44838</v>
      </c>
      <c r="S777" s="3" t="s">
        <v>2080</v>
      </c>
      <c r="T777" s="6" t="s">
        <v>44</v>
      </c>
    </row>
    <row r="778" spans="1:20" ht="33.75" x14ac:dyDescent="0.25">
      <c r="A778" s="3" t="s">
        <v>3149</v>
      </c>
      <c r="B778" s="3" t="s">
        <v>2077</v>
      </c>
      <c r="C778" s="3" t="s">
        <v>2078</v>
      </c>
      <c r="D778" s="3" t="s">
        <v>19</v>
      </c>
      <c r="E778" s="3" t="s">
        <v>3150</v>
      </c>
      <c r="F778" s="4">
        <v>44782</v>
      </c>
      <c r="G778" s="8"/>
      <c r="H778" s="5">
        <v>55.51</v>
      </c>
      <c r="I778" s="3" t="s">
        <v>22</v>
      </c>
      <c r="J778" s="4">
        <v>44785</v>
      </c>
      <c r="K778" s="4">
        <v>44845</v>
      </c>
      <c r="L778" s="23">
        <f t="shared" si="70"/>
        <v>-7</v>
      </c>
      <c r="M778" s="23">
        <f t="shared" si="67"/>
        <v>53</v>
      </c>
      <c r="N778" s="44">
        <v>45.5</v>
      </c>
      <c r="O778" s="26">
        <f t="shared" si="68"/>
        <v>-318.5</v>
      </c>
      <c r="P778" s="26">
        <f t="shared" si="69"/>
        <v>2411.5</v>
      </c>
      <c r="Q778" s="3" t="s">
        <v>23</v>
      </c>
      <c r="R778" s="4">
        <v>44838</v>
      </c>
      <c r="S778" s="3" t="s">
        <v>2080</v>
      </c>
      <c r="T778" s="6" t="s">
        <v>44</v>
      </c>
    </row>
    <row r="779" spans="1:20" ht="33.75" x14ac:dyDescent="0.25">
      <c r="A779" s="3" t="s">
        <v>3151</v>
      </c>
      <c r="B779" s="3" t="s">
        <v>2757</v>
      </c>
      <c r="C779" s="3" t="s">
        <v>2758</v>
      </c>
      <c r="D779" s="3" t="s">
        <v>19</v>
      </c>
      <c r="E779" s="3" t="s">
        <v>3152</v>
      </c>
      <c r="F779" s="4">
        <v>44784</v>
      </c>
      <c r="G779" s="8"/>
      <c r="H779" s="5">
        <v>1655.78</v>
      </c>
      <c r="I779" s="3" t="s">
        <v>22</v>
      </c>
      <c r="J779" s="4">
        <v>44785</v>
      </c>
      <c r="K779" s="4">
        <v>44845</v>
      </c>
      <c r="L779" s="23">
        <f t="shared" si="70"/>
        <v>-7</v>
      </c>
      <c r="M779" s="23">
        <f t="shared" si="67"/>
        <v>53</v>
      </c>
      <c r="N779" s="44">
        <v>1357.2</v>
      </c>
      <c r="O779" s="26">
        <f t="shared" si="68"/>
        <v>-9500.4</v>
      </c>
      <c r="P779" s="26">
        <f t="shared" si="69"/>
        <v>71931.600000000006</v>
      </c>
      <c r="Q779" s="3" t="s">
        <v>23</v>
      </c>
      <c r="R779" s="4">
        <v>44838</v>
      </c>
      <c r="S779" s="3" t="s">
        <v>2760</v>
      </c>
      <c r="T779" s="6" t="s">
        <v>44</v>
      </c>
    </row>
    <row r="780" spans="1:20" ht="33.75" x14ac:dyDescent="0.25">
      <c r="A780" s="3" t="s">
        <v>3153</v>
      </c>
      <c r="B780" s="3" t="s">
        <v>2602</v>
      </c>
      <c r="C780" s="3" t="s">
        <v>2603</v>
      </c>
      <c r="D780" s="3" t="s">
        <v>19</v>
      </c>
      <c r="E780" s="3" t="s">
        <v>3154</v>
      </c>
      <c r="F780" s="4">
        <v>44778</v>
      </c>
      <c r="G780" s="8"/>
      <c r="H780" s="5">
        <v>56.98</v>
      </c>
      <c r="I780" s="3" t="s">
        <v>22</v>
      </c>
      <c r="J780" s="4">
        <v>44785</v>
      </c>
      <c r="K780" s="4">
        <v>44845</v>
      </c>
      <c r="L780" s="23">
        <f t="shared" si="70"/>
        <v>0</v>
      </c>
      <c r="M780" s="23">
        <f t="shared" si="67"/>
        <v>60</v>
      </c>
      <c r="N780" s="44">
        <v>51.8</v>
      </c>
      <c r="O780" s="26">
        <f t="shared" si="68"/>
        <v>0</v>
      </c>
      <c r="P780" s="26">
        <f t="shared" si="69"/>
        <v>3108</v>
      </c>
      <c r="Q780" s="3" t="s">
        <v>23</v>
      </c>
      <c r="R780" s="4">
        <v>44845</v>
      </c>
      <c r="S780" s="3" t="s">
        <v>3155</v>
      </c>
      <c r="T780" s="6" t="s">
        <v>44</v>
      </c>
    </row>
    <row r="781" spans="1:20" ht="33.75" x14ac:dyDescent="0.25">
      <c r="A781" s="3" t="s">
        <v>3156</v>
      </c>
      <c r="B781" s="3" t="s">
        <v>2919</v>
      </c>
      <c r="C781" s="3" t="s">
        <v>3157</v>
      </c>
      <c r="D781" s="3" t="s">
        <v>19</v>
      </c>
      <c r="E781" s="3" t="s">
        <v>3158</v>
      </c>
      <c r="F781" s="4">
        <v>44782</v>
      </c>
      <c r="G781" s="8"/>
      <c r="H781" s="5">
        <v>963.8</v>
      </c>
      <c r="I781" s="3" t="s">
        <v>22</v>
      </c>
      <c r="J781" s="4">
        <v>44785</v>
      </c>
      <c r="K781" s="4">
        <v>44845</v>
      </c>
      <c r="L781" s="23">
        <f t="shared" si="70"/>
        <v>0</v>
      </c>
      <c r="M781" s="23">
        <f t="shared" si="67"/>
        <v>60</v>
      </c>
      <c r="N781" s="44">
        <v>790</v>
      </c>
      <c r="O781" s="26">
        <f t="shared" si="68"/>
        <v>0</v>
      </c>
      <c r="P781" s="26">
        <f t="shared" si="69"/>
        <v>47400</v>
      </c>
      <c r="Q781" s="3" t="s">
        <v>23</v>
      </c>
      <c r="R781" s="4">
        <v>44845</v>
      </c>
      <c r="S781" s="3" t="s">
        <v>3159</v>
      </c>
      <c r="T781" s="6" t="s">
        <v>44</v>
      </c>
    </row>
    <row r="782" spans="1:20" ht="33.75" x14ac:dyDescent="0.25">
      <c r="A782" s="3" t="s">
        <v>3160</v>
      </c>
      <c r="B782" s="3" t="s">
        <v>3161</v>
      </c>
      <c r="C782" s="3" t="s">
        <v>3162</v>
      </c>
      <c r="D782" s="3" t="s">
        <v>19</v>
      </c>
      <c r="E782" s="3" t="s">
        <v>3163</v>
      </c>
      <c r="F782" s="4">
        <v>44778</v>
      </c>
      <c r="G782" s="3" t="s">
        <v>3164</v>
      </c>
      <c r="H782" s="5">
        <v>72.22</v>
      </c>
      <c r="I782" s="3" t="s">
        <v>22</v>
      </c>
      <c r="J782" s="4">
        <v>44785</v>
      </c>
      <c r="K782" s="4">
        <v>44845</v>
      </c>
      <c r="L782" s="23">
        <f t="shared" si="70"/>
        <v>-7</v>
      </c>
      <c r="M782" s="23">
        <f t="shared" si="67"/>
        <v>53</v>
      </c>
      <c r="N782" s="44">
        <v>59.2</v>
      </c>
      <c r="O782" s="26">
        <f t="shared" si="68"/>
        <v>-414.40000000000003</v>
      </c>
      <c r="P782" s="26">
        <f t="shared" si="69"/>
        <v>3137.6000000000004</v>
      </c>
      <c r="Q782" s="3" t="s">
        <v>23</v>
      </c>
      <c r="R782" s="4">
        <v>44838</v>
      </c>
      <c r="S782" s="3" t="s">
        <v>3165</v>
      </c>
      <c r="T782" s="6" t="s">
        <v>44</v>
      </c>
    </row>
    <row r="783" spans="1:20" ht="33.75" x14ac:dyDescent="0.25">
      <c r="A783" s="3" t="s">
        <v>3166</v>
      </c>
      <c r="B783" s="3" t="s">
        <v>896</v>
      </c>
      <c r="C783" s="3" t="s">
        <v>897</v>
      </c>
      <c r="D783" s="3" t="s">
        <v>19</v>
      </c>
      <c r="E783" s="3" t="s">
        <v>3167</v>
      </c>
      <c r="F783" s="4">
        <v>44782</v>
      </c>
      <c r="G783" s="8"/>
      <c r="H783" s="5">
        <v>219.6</v>
      </c>
      <c r="I783" s="3" t="s">
        <v>22</v>
      </c>
      <c r="J783" s="4">
        <v>44785</v>
      </c>
      <c r="K783" s="4">
        <v>44845</v>
      </c>
      <c r="L783" s="23">
        <f t="shared" si="70"/>
        <v>-7</v>
      </c>
      <c r="M783" s="23">
        <f t="shared" si="67"/>
        <v>53</v>
      </c>
      <c r="N783" s="44">
        <v>180</v>
      </c>
      <c r="O783" s="26">
        <f t="shared" si="68"/>
        <v>-1260</v>
      </c>
      <c r="P783" s="26">
        <f t="shared" si="69"/>
        <v>9540</v>
      </c>
      <c r="Q783" s="3" t="s">
        <v>23</v>
      </c>
      <c r="R783" s="4">
        <v>44838</v>
      </c>
      <c r="S783" s="3" t="s">
        <v>944</v>
      </c>
      <c r="T783" s="6" t="s">
        <v>44</v>
      </c>
    </row>
    <row r="784" spans="1:20" ht="33.75" x14ac:dyDescent="0.25">
      <c r="A784" s="3" t="s">
        <v>3168</v>
      </c>
      <c r="B784" s="3" t="s">
        <v>3169</v>
      </c>
      <c r="C784" s="3" t="s">
        <v>3170</v>
      </c>
      <c r="D784" s="3" t="s">
        <v>19</v>
      </c>
      <c r="E784" s="3" t="s">
        <v>3171</v>
      </c>
      <c r="F784" s="4">
        <v>44784</v>
      </c>
      <c r="G784" s="8"/>
      <c r="H784" s="5">
        <v>287.68</v>
      </c>
      <c r="I784" s="3" t="s">
        <v>22</v>
      </c>
      <c r="J784" s="4">
        <v>44785</v>
      </c>
      <c r="K784" s="4">
        <v>44845</v>
      </c>
      <c r="L784" s="23">
        <f t="shared" si="70"/>
        <v>-7</v>
      </c>
      <c r="M784" s="23">
        <f t="shared" si="67"/>
        <v>53</v>
      </c>
      <c r="N784" s="44">
        <v>235.8</v>
      </c>
      <c r="O784" s="26">
        <f t="shared" si="68"/>
        <v>-1650.6000000000001</v>
      </c>
      <c r="P784" s="26">
        <f t="shared" si="69"/>
        <v>12497.400000000001</v>
      </c>
      <c r="Q784" s="3" t="s">
        <v>23</v>
      </c>
      <c r="R784" s="4">
        <v>44838</v>
      </c>
      <c r="S784" s="3" t="s">
        <v>3172</v>
      </c>
      <c r="T784" s="6" t="s">
        <v>44</v>
      </c>
    </row>
    <row r="785" spans="1:20" ht="33.75" x14ac:dyDescent="0.25">
      <c r="A785" s="3" t="s">
        <v>3173</v>
      </c>
      <c r="B785" s="3" t="s">
        <v>2767</v>
      </c>
      <c r="C785" s="3" t="s">
        <v>2768</v>
      </c>
      <c r="D785" s="3" t="s">
        <v>19</v>
      </c>
      <c r="E785" s="3" t="s">
        <v>3174</v>
      </c>
      <c r="F785" s="4">
        <v>44784</v>
      </c>
      <c r="G785" s="8"/>
      <c r="H785" s="5">
        <v>60.5</v>
      </c>
      <c r="I785" s="3" t="s">
        <v>22</v>
      </c>
      <c r="J785" s="4">
        <v>44785</v>
      </c>
      <c r="K785" s="4">
        <v>44845</v>
      </c>
      <c r="L785" s="23">
        <f t="shared" si="70"/>
        <v>1</v>
      </c>
      <c r="M785" s="23">
        <f t="shared" si="67"/>
        <v>61</v>
      </c>
      <c r="N785" s="44">
        <v>55</v>
      </c>
      <c r="O785" s="26">
        <f t="shared" si="68"/>
        <v>55</v>
      </c>
      <c r="P785" s="26">
        <f t="shared" si="69"/>
        <v>3355</v>
      </c>
      <c r="Q785" s="3" t="s">
        <v>23</v>
      </c>
      <c r="R785" s="4">
        <v>44846</v>
      </c>
      <c r="S785" s="3" t="s">
        <v>3175</v>
      </c>
      <c r="T785" s="6" t="s">
        <v>44</v>
      </c>
    </row>
    <row r="786" spans="1:20" ht="33.75" x14ac:dyDescent="0.25">
      <c r="A786" s="3" t="s">
        <v>3176</v>
      </c>
      <c r="B786" s="3" t="s">
        <v>53</v>
      </c>
      <c r="C786" s="3" t="s">
        <v>54</v>
      </c>
      <c r="D786" s="3" t="s">
        <v>19</v>
      </c>
      <c r="E786" s="3" t="s">
        <v>3177</v>
      </c>
      <c r="F786" s="4">
        <v>44784</v>
      </c>
      <c r="G786" s="8"/>
      <c r="H786" s="5">
        <v>202.03</v>
      </c>
      <c r="I786" s="3" t="s">
        <v>22</v>
      </c>
      <c r="J786" s="4">
        <v>44785</v>
      </c>
      <c r="K786" s="4">
        <v>44845</v>
      </c>
      <c r="L786" s="23">
        <f t="shared" si="70"/>
        <v>-4</v>
      </c>
      <c r="M786" s="23">
        <f t="shared" si="67"/>
        <v>56</v>
      </c>
      <c r="N786" s="44">
        <v>165.6</v>
      </c>
      <c r="O786" s="26">
        <f t="shared" si="68"/>
        <v>-662.4</v>
      </c>
      <c r="P786" s="26">
        <f t="shared" si="69"/>
        <v>9273.6</v>
      </c>
      <c r="Q786" s="3" t="s">
        <v>23</v>
      </c>
      <c r="R786" s="4">
        <v>44841</v>
      </c>
      <c r="S786" s="3" t="s">
        <v>3122</v>
      </c>
      <c r="T786" s="6" t="s">
        <v>44</v>
      </c>
    </row>
    <row r="787" spans="1:20" ht="22.5" x14ac:dyDescent="0.25">
      <c r="A787" s="3" t="s">
        <v>3187</v>
      </c>
      <c r="B787" s="3" t="s">
        <v>307</v>
      </c>
      <c r="C787" s="3" t="s">
        <v>308</v>
      </c>
      <c r="D787" s="3" t="s">
        <v>19</v>
      </c>
      <c r="E787" s="3" t="s">
        <v>3188</v>
      </c>
      <c r="F787" s="4">
        <v>44782</v>
      </c>
      <c r="G787" s="8"/>
      <c r="H787" s="5">
        <v>395.28</v>
      </c>
      <c r="I787" s="3" t="s">
        <v>22</v>
      </c>
      <c r="J787" s="4">
        <v>44789</v>
      </c>
      <c r="K787" s="4">
        <v>44849</v>
      </c>
      <c r="L787" s="23">
        <f t="shared" si="70"/>
        <v>-3</v>
      </c>
      <c r="M787" s="23">
        <f t="shared" si="67"/>
        <v>57</v>
      </c>
      <c r="N787" s="44">
        <v>324</v>
      </c>
      <c r="O787" s="26">
        <f t="shared" si="68"/>
        <v>-972</v>
      </c>
      <c r="P787" s="26">
        <f t="shared" si="69"/>
        <v>18468</v>
      </c>
      <c r="Q787" s="3" t="s">
        <v>23</v>
      </c>
      <c r="R787" s="4">
        <v>44846</v>
      </c>
      <c r="S787" s="3" t="s">
        <v>2362</v>
      </c>
      <c r="T787" s="6" t="s">
        <v>25</v>
      </c>
    </row>
    <row r="788" spans="1:20" ht="33.75" x14ac:dyDescent="0.25">
      <c r="A788" s="3" t="s">
        <v>3189</v>
      </c>
      <c r="B788" s="3" t="s">
        <v>1942</v>
      </c>
      <c r="C788" s="3" t="s">
        <v>1943</v>
      </c>
      <c r="D788" s="3" t="s">
        <v>19</v>
      </c>
      <c r="E788" s="3" t="s">
        <v>3190</v>
      </c>
      <c r="F788" s="4">
        <v>44784</v>
      </c>
      <c r="G788" s="8"/>
      <c r="H788" s="5">
        <v>1730.08</v>
      </c>
      <c r="I788" s="3" t="s">
        <v>22</v>
      </c>
      <c r="J788" s="4">
        <v>44789</v>
      </c>
      <c r="K788" s="4">
        <v>44849</v>
      </c>
      <c r="L788" s="23">
        <f t="shared" si="70"/>
        <v>-4</v>
      </c>
      <c r="M788" s="23">
        <f t="shared" si="67"/>
        <v>56</v>
      </c>
      <c r="N788" s="44">
        <v>1418.1</v>
      </c>
      <c r="O788" s="26">
        <f t="shared" si="68"/>
        <v>-5672.4</v>
      </c>
      <c r="P788" s="26">
        <f t="shared" si="69"/>
        <v>79413.599999999991</v>
      </c>
      <c r="Q788" s="3" t="s">
        <v>23</v>
      </c>
      <c r="R788" s="4">
        <v>44845</v>
      </c>
      <c r="S788" s="3" t="s">
        <v>3191</v>
      </c>
      <c r="T788" s="6" t="s">
        <v>44</v>
      </c>
    </row>
    <row r="789" spans="1:20" ht="33.75" x14ac:dyDescent="0.25">
      <c r="A789" s="3" t="s">
        <v>3192</v>
      </c>
      <c r="B789" s="3" t="s">
        <v>3193</v>
      </c>
      <c r="C789" s="3" t="s">
        <v>3194</v>
      </c>
      <c r="D789" s="3" t="s">
        <v>19</v>
      </c>
      <c r="E789" s="3" t="s">
        <v>3195</v>
      </c>
      <c r="F789" s="4">
        <v>44782</v>
      </c>
      <c r="G789" s="8"/>
      <c r="H789" s="5">
        <v>197.01</v>
      </c>
      <c r="I789" s="3" t="s">
        <v>22</v>
      </c>
      <c r="J789" s="4">
        <v>44789</v>
      </c>
      <c r="K789" s="4">
        <v>44849</v>
      </c>
      <c r="L789" s="23">
        <f t="shared" si="70"/>
        <v>-4</v>
      </c>
      <c r="M789" s="23">
        <f t="shared" si="67"/>
        <v>56</v>
      </c>
      <c r="N789" s="44">
        <v>179.1</v>
      </c>
      <c r="O789" s="26">
        <f t="shared" si="68"/>
        <v>-716.4</v>
      </c>
      <c r="P789" s="26">
        <f t="shared" si="69"/>
        <v>10029.6</v>
      </c>
      <c r="Q789" s="3" t="s">
        <v>23</v>
      </c>
      <c r="R789" s="4">
        <v>44845</v>
      </c>
      <c r="S789" s="3" t="s">
        <v>3196</v>
      </c>
      <c r="T789" s="6" t="s">
        <v>44</v>
      </c>
    </row>
    <row r="790" spans="1:20" ht="33.75" x14ac:dyDescent="0.25">
      <c r="A790" s="3" t="s">
        <v>3197</v>
      </c>
      <c r="B790" s="3" t="s">
        <v>307</v>
      </c>
      <c r="C790" s="3" t="s">
        <v>308</v>
      </c>
      <c r="D790" s="3" t="s">
        <v>19</v>
      </c>
      <c r="E790" s="3" t="s">
        <v>3198</v>
      </c>
      <c r="F790" s="4">
        <v>44782</v>
      </c>
      <c r="G790" s="8"/>
      <c r="H790" s="5">
        <v>607.20000000000005</v>
      </c>
      <c r="I790" s="3" t="s">
        <v>22</v>
      </c>
      <c r="J790" s="4">
        <v>44789</v>
      </c>
      <c r="K790" s="4">
        <v>44849</v>
      </c>
      <c r="L790" s="23">
        <f t="shared" si="70"/>
        <v>-4</v>
      </c>
      <c r="M790" s="23">
        <f t="shared" si="67"/>
        <v>56</v>
      </c>
      <c r="N790" s="44">
        <v>552</v>
      </c>
      <c r="O790" s="26">
        <f t="shared" si="68"/>
        <v>-2208</v>
      </c>
      <c r="P790" s="26">
        <f t="shared" si="69"/>
        <v>30912</v>
      </c>
      <c r="Q790" s="3" t="s">
        <v>23</v>
      </c>
      <c r="R790" s="4">
        <v>44845</v>
      </c>
      <c r="S790" s="3" t="s">
        <v>1121</v>
      </c>
      <c r="T790" s="6" t="s">
        <v>44</v>
      </c>
    </row>
    <row r="791" spans="1:20" ht="33.75" x14ac:dyDescent="0.25">
      <c r="A791" s="3" t="s">
        <v>3209</v>
      </c>
      <c r="B791" s="3" t="s">
        <v>53</v>
      </c>
      <c r="C791" s="3" t="s">
        <v>54</v>
      </c>
      <c r="D791" s="3" t="s">
        <v>19</v>
      </c>
      <c r="E791" s="3" t="s">
        <v>3210</v>
      </c>
      <c r="F791" s="4">
        <v>44784</v>
      </c>
      <c r="G791" s="8"/>
      <c r="H791" s="5">
        <v>262.64</v>
      </c>
      <c r="I791" s="3" t="s">
        <v>22</v>
      </c>
      <c r="J791" s="4">
        <v>44789</v>
      </c>
      <c r="K791" s="4">
        <v>44849</v>
      </c>
      <c r="L791" s="23">
        <f t="shared" si="70"/>
        <v>-8</v>
      </c>
      <c r="M791" s="23">
        <f t="shared" si="67"/>
        <v>52</v>
      </c>
      <c r="N791" s="44">
        <v>215.28</v>
      </c>
      <c r="O791" s="26">
        <f t="shared" si="68"/>
        <v>-1722.24</v>
      </c>
      <c r="P791" s="26">
        <f t="shared" si="69"/>
        <v>11194.56</v>
      </c>
      <c r="Q791" s="3" t="s">
        <v>23</v>
      </c>
      <c r="R791" s="4">
        <v>44841</v>
      </c>
      <c r="S791" s="3" t="s">
        <v>3122</v>
      </c>
      <c r="T791" s="6" t="s">
        <v>44</v>
      </c>
    </row>
    <row r="792" spans="1:20" ht="33.75" x14ac:dyDescent="0.25">
      <c r="A792" s="3" t="s">
        <v>3211</v>
      </c>
      <c r="B792" s="3" t="s">
        <v>951</v>
      </c>
      <c r="C792" s="3" t="s">
        <v>952</v>
      </c>
      <c r="D792" s="3" t="s">
        <v>19</v>
      </c>
      <c r="E792" s="3" t="s">
        <v>3212</v>
      </c>
      <c r="F792" s="4">
        <v>44782</v>
      </c>
      <c r="G792" s="8"/>
      <c r="H792" s="5">
        <v>776.9</v>
      </c>
      <c r="I792" s="3" t="s">
        <v>22</v>
      </c>
      <c r="J792" s="4">
        <v>44789</v>
      </c>
      <c r="K792" s="4">
        <v>44849</v>
      </c>
      <c r="L792" s="23">
        <f t="shared" si="70"/>
        <v>-4</v>
      </c>
      <c r="M792" s="23">
        <f t="shared" si="67"/>
        <v>56</v>
      </c>
      <c r="N792" s="44">
        <v>636.79999999999995</v>
      </c>
      <c r="O792" s="26">
        <f t="shared" si="68"/>
        <v>-2547.1999999999998</v>
      </c>
      <c r="P792" s="26">
        <f t="shared" si="69"/>
        <v>35660.799999999996</v>
      </c>
      <c r="Q792" s="3" t="s">
        <v>23</v>
      </c>
      <c r="R792" s="4">
        <v>44845</v>
      </c>
      <c r="S792" s="3" t="s">
        <v>1571</v>
      </c>
      <c r="T792" s="6" t="s">
        <v>44</v>
      </c>
    </row>
    <row r="793" spans="1:20" ht="33.75" x14ac:dyDescent="0.25">
      <c r="A793" s="3" t="s">
        <v>3213</v>
      </c>
      <c r="B793" s="3" t="s">
        <v>307</v>
      </c>
      <c r="C793" s="3" t="s">
        <v>308</v>
      </c>
      <c r="D793" s="3" t="s">
        <v>19</v>
      </c>
      <c r="E793" s="3" t="s">
        <v>3214</v>
      </c>
      <c r="F793" s="4">
        <v>44782</v>
      </c>
      <c r="G793" s="8"/>
      <c r="H793" s="5">
        <v>1220.54</v>
      </c>
      <c r="I793" s="3" t="s">
        <v>22</v>
      </c>
      <c r="J793" s="4">
        <v>44789</v>
      </c>
      <c r="K793" s="4">
        <v>44849</v>
      </c>
      <c r="L793" s="23">
        <f t="shared" si="70"/>
        <v>-4</v>
      </c>
      <c r="M793" s="23">
        <f t="shared" si="67"/>
        <v>56</v>
      </c>
      <c r="N793" s="44">
        <v>1173.5999999999999</v>
      </c>
      <c r="O793" s="26">
        <f t="shared" si="68"/>
        <v>-4694.3999999999996</v>
      </c>
      <c r="P793" s="26">
        <f t="shared" si="69"/>
        <v>65721.599999999991</v>
      </c>
      <c r="Q793" s="3" t="s">
        <v>23</v>
      </c>
      <c r="R793" s="4">
        <v>44845</v>
      </c>
      <c r="S793" s="3" t="s">
        <v>1121</v>
      </c>
      <c r="T793" s="6" t="s">
        <v>44</v>
      </c>
    </row>
    <row r="794" spans="1:20" ht="33.75" x14ac:dyDescent="0.25">
      <c r="A794" s="3" t="s">
        <v>3215</v>
      </c>
      <c r="B794" s="3" t="s">
        <v>830</v>
      </c>
      <c r="C794" s="3" t="s">
        <v>831</v>
      </c>
      <c r="D794" s="3" t="s">
        <v>19</v>
      </c>
      <c r="E794" s="3" t="s">
        <v>3216</v>
      </c>
      <c r="F794" s="4">
        <v>44785</v>
      </c>
      <c r="G794" s="8"/>
      <c r="H794" s="5">
        <v>42.7</v>
      </c>
      <c r="I794" s="3" t="s">
        <v>22</v>
      </c>
      <c r="J794" s="4">
        <v>44790</v>
      </c>
      <c r="K794" s="4">
        <v>44850</v>
      </c>
      <c r="L794" s="23">
        <f t="shared" si="70"/>
        <v>-5</v>
      </c>
      <c r="M794" s="23">
        <f t="shared" si="67"/>
        <v>55</v>
      </c>
      <c r="N794" s="44">
        <v>35</v>
      </c>
      <c r="O794" s="26">
        <f t="shared" si="68"/>
        <v>-175</v>
      </c>
      <c r="P794" s="26">
        <f t="shared" si="69"/>
        <v>1925</v>
      </c>
      <c r="Q794" s="3" t="s">
        <v>23</v>
      </c>
      <c r="R794" s="4">
        <v>44845</v>
      </c>
      <c r="S794" s="3" t="s">
        <v>3217</v>
      </c>
      <c r="T794" s="6" t="s">
        <v>44</v>
      </c>
    </row>
    <row r="795" spans="1:20" ht="22.5" x14ac:dyDescent="0.25">
      <c r="A795" s="3" t="s">
        <v>3218</v>
      </c>
      <c r="B795" s="3" t="s">
        <v>307</v>
      </c>
      <c r="C795" s="3" t="s">
        <v>308</v>
      </c>
      <c r="D795" s="3" t="s">
        <v>19</v>
      </c>
      <c r="E795" s="3" t="s">
        <v>3219</v>
      </c>
      <c r="F795" s="4">
        <v>44782</v>
      </c>
      <c r="G795" s="8"/>
      <c r="H795" s="5">
        <v>395.28</v>
      </c>
      <c r="I795" s="3" t="s">
        <v>22</v>
      </c>
      <c r="J795" s="4">
        <v>44790</v>
      </c>
      <c r="K795" s="4">
        <v>44850</v>
      </c>
      <c r="L795" s="23">
        <f t="shared" si="70"/>
        <v>-4</v>
      </c>
      <c r="M795" s="23">
        <f t="shared" si="67"/>
        <v>56</v>
      </c>
      <c r="N795" s="44">
        <v>324</v>
      </c>
      <c r="O795" s="26">
        <f t="shared" si="68"/>
        <v>-1296</v>
      </c>
      <c r="P795" s="26">
        <f t="shared" si="69"/>
        <v>18144</v>
      </c>
      <c r="Q795" s="3" t="s">
        <v>23</v>
      </c>
      <c r="R795" s="4">
        <v>44846</v>
      </c>
      <c r="S795" s="3" t="s">
        <v>2362</v>
      </c>
      <c r="T795" s="6" t="s">
        <v>25</v>
      </c>
    </row>
    <row r="796" spans="1:20" ht="33.75" x14ac:dyDescent="0.25">
      <c r="A796" s="3" t="s">
        <v>3220</v>
      </c>
      <c r="B796" s="3" t="s">
        <v>1053</v>
      </c>
      <c r="C796" s="3" t="s">
        <v>1054</v>
      </c>
      <c r="D796" s="3" t="s">
        <v>19</v>
      </c>
      <c r="E796" s="3" t="s">
        <v>3221</v>
      </c>
      <c r="F796" s="4">
        <v>44782</v>
      </c>
      <c r="G796" s="3" t="s">
        <v>1504</v>
      </c>
      <c r="H796" s="7">
        <v>11975</v>
      </c>
      <c r="I796" s="3" t="s">
        <v>22</v>
      </c>
      <c r="J796" s="4">
        <v>44790</v>
      </c>
      <c r="K796" s="4">
        <v>44850</v>
      </c>
      <c r="L796" s="23">
        <f t="shared" si="70"/>
        <v>-10</v>
      </c>
      <c r="M796" s="23">
        <f t="shared" si="67"/>
        <v>50</v>
      </c>
      <c r="N796" s="44">
        <v>11975</v>
      </c>
      <c r="O796" s="26">
        <f t="shared" si="68"/>
        <v>-119750</v>
      </c>
      <c r="P796" s="26">
        <f t="shared" si="69"/>
        <v>598750</v>
      </c>
      <c r="Q796" s="3" t="s">
        <v>23</v>
      </c>
      <c r="R796" s="4">
        <v>44840</v>
      </c>
      <c r="S796" s="3" t="s">
        <v>1236</v>
      </c>
      <c r="T796" s="6" t="s">
        <v>44</v>
      </c>
    </row>
    <row r="797" spans="1:20" ht="33.75" x14ac:dyDescent="0.25">
      <c r="A797" s="3" t="s">
        <v>3222</v>
      </c>
      <c r="B797" s="3" t="s">
        <v>135</v>
      </c>
      <c r="C797" s="3" t="s">
        <v>136</v>
      </c>
      <c r="D797" s="3" t="s">
        <v>19</v>
      </c>
      <c r="E797" s="3" t="s">
        <v>3223</v>
      </c>
      <c r="F797" s="4">
        <v>44784</v>
      </c>
      <c r="G797" s="8"/>
      <c r="H797" s="5">
        <v>145.69999999999999</v>
      </c>
      <c r="I797" s="3" t="s">
        <v>22</v>
      </c>
      <c r="J797" s="4">
        <v>44790</v>
      </c>
      <c r="K797" s="4">
        <v>44850</v>
      </c>
      <c r="L797" s="23">
        <f t="shared" si="70"/>
        <v>-4</v>
      </c>
      <c r="M797" s="23">
        <f t="shared" si="67"/>
        <v>56</v>
      </c>
      <c r="N797" s="44">
        <v>132.44999999999999</v>
      </c>
      <c r="O797" s="26">
        <f t="shared" si="68"/>
        <v>-529.79999999999995</v>
      </c>
      <c r="P797" s="26">
        <f t="shared" si="69"/>
        <v>7417.1999999999989</v>
      </c>
      <c r="Q797" s="3" t="s">
        <v>23</v>
      </c>
      <c r="R797" s="4">
        <v>44846</v>
      </c>
      <c r="S797" s="3" t="s">
        <v>1445</v>
      </c>
      <c r="T797" s="6" t="s">
        <v>44</v>
      </c>
    </row>
    <row r="798" spans="1:20" ht="33.75" x14ac:dyDescent="0.25">
      <c r="A798" s="3" t="s">
        <v>3224</v>
      </c>
      <c r="B798" s="3" t="s">
        <v>1015</v>
      </c>
      <c r="C798" s="3" t="s">
        <v>1016</v>
      </c>
      <c r="D798" s="3" t="s">
        <v>19</v>
      </c>
      <c r="E798" s="3" t="s">
        <v>3225</v>
      </c>
      <c r="F798" s="4">
        <v>44778</v>
      </c>
      <c r="G798" s="8"/>
      <c r="H798" s="5">
        <v>22.55</v>
      </c>
      <c r="I798" s="3" t="s">
        <v>22</v>
      </c>
      <c r="J798" s="4">
        <v>44790</v>
      </c>
      <c r="K798" s="4">
        <v>44850</v>
      </c>
      <c r="L798" s="23">
        <f t="shared" si="70"/>
        <v>-12</v>
      </c>
      <c r="M798" s="23">
        <f t="shared" si="67"/>
        <v>48</v>
      </c>
      <c r="N798" s="44">
        <v>20.5</v>
      </c>
      <c r="O798" s="26">
        <f t="shared" si="68"/>
        <v>-246</v>
      </c>
      <c r="P798" s="26">
        <f t="shared" si="69"/>
        <v>984</v>
      </c>
      <c r="Q798" s="3" t="s">
        <v>23</v>
      </c>
      <c r="R798" s="4">
        <v>44838</v>
      </c>
      <c r="S798" s="3" t="s">
        <v>2213</v>
      </c>
      <c r="T798" s="6" t="s">
        <v>44</v>
      </c>
    </row>
    <row r="799" spans="1:20" ht="33.75" x14ac:dyDescent="0.25">
      <c r="A799" s="3" t="s">
        <v>3226</v>
      </c>
      <c r="B799" s="3" t="s">
        <v>1741</v>
      </c>
      <c r="C799" s="3" t="s">
        <v>1742</v>
      </c>
      <c r="D799" s="3" t="s">
        <v>19</v>
      </c>
      <c r="E799" s="3" t="s">
        <v>3227</v>
      </c>
      <c r="F799" s="4">
        <v>44784</v>
      </c>
      <c r="G799" s="8"/>
      <c r="H799" s="5">
        <v>85.4</v>
      </c>
      <c r="I799" s="3" t="s">
        <v>22</v>
      </c>
      <c r="J799" s="4">
        <v>44790</v>
      </c>
      <c r="K799" s="4">
        <v>44850</v>
      </c>
      <c r="L799" s="23">
        <f t="shared" si="70"/>
        <v>-5</v>
      </c>
      <c r="M799" s="23">
        <f t="shared" si="67"/>
        <v>55</v>
      </c>
      <c r="N799" s="44">
        <v>70</v>
      </c>
      <c r="O799" s="26">
        <f t="shared" si="68"/>
        <v>-350</v>
      </c>
      <c r="P799" s="26">
        <f t="shared" si="69"/>
        <v>3850</v>
      </c>
      <c r="Q799" s="3" t="s">
        <v>23</v>
      </c>
      <c r="R799" s="4">
        <v>44845</v>
      </c>
      <c r="S799" s="3" t="s">
        <v>1744</v>
      </c>
      <c r="T799" s="6" t="s">
        <v>44</v>
      </c>
    </row>
    <row r="800" spans="1:20" ht="33.75" x14ac:dyDescent="0.25">
      <c r="A800" s="3" t="s">
        <v>3228</v>
      </c>
      <c r="B800" s="3" t="s">
        <v>307</v>
      </c>
      <c r="C800" s="3" t="s">
        <v>308</v>
      </c>
      <c r="D800" s="3" t="s">
        <v>19</v>
      </c>
      <c r="E800" s="3" t="s">
        <v>3229</v>
      </c>
      <c r="F800" s="4">
        <v>44784</v>
      </c>
      <c r="G800" s="8"/>
      <c r="H800" s="5">
        <v>975.78</v>
      </c>
      <c r="I800" s="3" t="s">
        <v>22</v>
      </c>
      <c r="J800" s="4">
        <v>44790</v>
      </c>
      <c r="K800" s="4">
        <v>44850</v>
      </c>
      <c r="L800" s="23">
        <f t="shared" si="70"/>
        <v>-5</v>
      </c>
      <c r="M800" s="23">
        <f t="shared" si="67"/>
        <v>55</v>
      </c>
      <c r="N800" s="44">
        <v>938.25</v>
      </c>
      <c r="O800" s="26">
        <f t="shared" si="68"/>
        <v>-4691.25</v>
      </c>
      <c r="P800" s="26">
        <f t="shared" si="69"/>
        <v>51603.75</v>
      </c>
      <c r="Q800" s="3" t="s">
        <v>23</v>
      </c>
      <c r="R800" s="4">
        <v>44845</v>
      </c>
      <c r="S800" s="3" t="s">
        <v>1121</v>
      </c>
      <c r="T800" s="6" t="s">
        <v>44</v>
      </c>
    </row>
    <row r="801" spans="1:20" ht="33.75" x14ac:dyDescent="0.25">
      <c r="A801" s="3" t="s">
        <v>3230</v>
      </c>
      <c r="B801" s="3" t="s">
        <v>307</v>
      </c>
      <c r="C801" s="3" t="s">
        <v>308</v>
      </c>
      <c r="D801" s="3" t="s">
        <v>19</v>
      </c>
      <c r="E801" s="3" t="s">
        <v>3231</v>
      </c>
      <c r="F801" s="4">
        <v>44784</v>
      </c>
      <c r="G801" s="8"/>
      <c r="H801" s="5">
        <v>1089.82</v>
      </c>
      <c r="I801" s="3" t="s">
        <v>22</v>
      </c>
      <c r="J801" s="4">
        <v>44790</v>
      </c>
      <c r="K801" s="4">
        <v>44850</v>
      </c>
      <c r="L801" s="23">
        <f t="shared" si="70"/>
        <v>-5</v>
      </c>
      <c r="M801" s="23">
        <f t="shared" si="67"/>
        <v>55</v>
      </c>
      <c r="N801" s="44">
        <v>1047.9000000000001</v>
      </c>
      <c r="O801" s="26">
        <f t="shared" si="68"/>
        <v>-5239.5</v>
      </c>
      <c r="P801" s="26">
        <f t="shared" si="69"/>
        <v>57634.500000000007</v>
      </c>
      <c r="Q801" s="3" t="s">
        <v>23</v>
      </c>
      <c r="R801" s="4">
        <v>44845</v>
      </c>
      <c r="S801" s="3" t="s">
        <v>1121</v>
      </c>
      <c r="T801" s="6" t="s">
        <v>44</v>
      </c>
    </row>
    <row r="802" spans="1:20" ht="33.75" x14ac:dyDescent="0.25">
      <c r="A802" s="3" t="s">
        <v>3232</v>
      </c>
      <c r="B802" s="3" t="s">
        <v>307</v>
      </c>
      <c r="C802" s="3" t="s">
        <v>308</v>
      </c>
      <c r="D802" s="3" t="s">
        <v>19</v>
      </c>
      <c r="E802" s="3" t="s">
        <v>3233</v>
      </c>
      <c r="F802" s="4">
        <v>44784</v>
      </c>
      <c r="G802" s="8"/>
      <c r="H802" s="5">
        <v>194.04</v>
      </c>
      <c r="I802" s="3" t="s">
        <v>22</v>
      </c>
      <c r="J802" s="4">
        <v>44790</v>
      </c>
      <c r="K802" s="4">
        <v>44850</v>
      </c>
      <c r="L802" s="23">
        <f t="shared" ref="L802:L833" si="71">R802-K802</f>
        <v>-4</v>
      </c>
      <c r="M802" s="23">
        <f t="shared" si="67"/>
        <v>56</v>
      </c>
      <c r="N802" s="44">
        <v>176.4</v>
      </c>
      <c r="O802" s="26">
        <f t="shared" si="68"/>
        <v>-705.6</v>
      </c>
      <c r="P802" s="26">
        <f t="shared" si="69"/>
        <v>9878.4</v>
      </c>
      <c r="Q802" s="3" t="s">
        <v>23</v>
      </c>
      <c r="R802" s="4">
        <v>44846</v>
      </c>
      <c r="S802" s="3" t="s">
        <v>2246</v>
      </c>
      <c r="T802" s="6" t="s">
        <v>44</v>
      </c>
    </row>
    <row r="803" spans="1:20" ht="33.75" x14ac:dyDescent="0.25">
      <c r="A803" s="3" t="s">
        <v>3234</v>
      </c>
      <c r="B803" s="3" t="s">
        <v>307</v>
      </c>
      <c r="C803" s="3" t="s">
        <v>308</v>
      </c>
      <c r="D803" s="3" t="s">
        <v>19</v>
      </c>
      <c r="E803" s="3" t="s">
        <v>3235</v>
      </c>
      <c r="F803" s="4">
        <v>44784</v>
      </c>
      <c r="G803" s="8"/>
      <c r="H803" s="5">
        <v>2634.72</v>
      </c>
      <c r="I803" s="3" t="s">
        <v>22</v>
      </c>
      <c r="J803" s="4">
        <v>44790</v>
      </c>
      <c r="K803" s="4">
        <v>44850</v>
      </c>
      <c r="L803" s="23">
        <f t="shared" si="71"/>
        <v>-5</v>
      </c>
      <c r="M803" s="23">
        <f t="shared" si="67"/>
        <v>55</v>
      </c>
      <c r="N803" s="44">
        <v>2395.1999999999998</v>
      </c>
      <c r="O803" s="26">
        <f t="shared" si="68"/>
        <v>-11976</v>
      </c>
      <c r="P803" s="26">
        <f t="shared" si="69"/>
        <v>131736</v>
      </c>
      <c r="Q803" s="3" t="s">
        <v>23</v>
      </c>
      <c r="R803" s="4">
        <v>44845</v>
      </c>
      <c r="S803" s="3" t="s">
        <v>1121</v>
      </c>
      <c r="T803" s="6" t="s">
        <v>44</v>
      </c>
    </row>
    <row r="804" spans="1:20" ht="22.5" x14ac:dyDescent="0.25">
      <c r="A804" s="3" t="s">
        <v>3236</v>
      </c>
      <c r="B804" s="3" t="s">
        <v>307</v>
      </c>
      <c r="C804" s="3" t="s">
        <v>308</v>
      </c>
      <c r="D804" s="3" t="s">
        <v>19</v>
      </c>
      <c r="E804" s="3" t="s">
        <v>3237</v>
      </c>
      <c r="F804" s="4">
        <v>44784</v>
      </c>
      <c r="G804" s="8"/>
      <c r="H804" s="5">
        <v>395.28</v>
      </c>
      <c r="I804" s="3" t="s">
        <v>22</v>
      </c>
      <c r="J804" s="4">
        <v>44790</v>
      </c>
      <c r="K804" s="4">
        <v>44850</v>
      </c>
      <c r="L804" s="23">
        <f t="shared" si="71"/>
        <v>-4</v>
      </c>
      <c r="M804" s="23">
        <f t="shared" si="67"/>
        <v>56</v>
      </c>
      <c r="N804" s="44">
        <v>324</v>
      </c>
      <c r="O804" s="26">
        <f t="shared" si="68"/>
        <v>-1296</v>
      </c>
      <c r="P804" s="26">
        <f t="shared" si="69"/>
        <v>18144</v>
      </c>
      <c r="Q804" s="3" t="s">
        <v>23</v>
      </c>
      <c r="R804" s="4">
        <v>44846</v>
      </c>
      <c r="S804" s="3" t="s">
        <v>2362</v>
      </c>
      <c r="T804" s="6" t="s">
        <v>25</v>
      </c>
    </row>
    <row r="805" spans="1:20" ht="33.75" x14ac:dyDescent="0.25">
      <c r="A805" s="3" t="s">
        <v>3238</v>
      </c>
      <c r="B805" s="3" t="s">
        <v>1148</v>
      </c>
      <c r="C805" s="3" t="s">
        <v>1149</v>
      </c>
      <c r="D805" s="3" t="s">
        <v>19</v>
      </c>
      <c r="E805" s="3" t="s">
        <v>3239</v>
      </c>
      <c r="F805" s="4">
        <v>44784</v>
      </c>
      <c r="G805" s="8"/>
      <c r="H805" s="7">
        <v>1220</v>
      </c>
      <c r="I805" s="3" t="s">
        <v>22</v>
      </c>
      <c r="J805" s="4">
        <v>44790</v>
      </c>
      <c r="K805" s="4">
        <v>44850</v>
      </c>
      <c r="L805" s="23">
        <f t="shared" si="71"/>
        <v>-12</v>
      </c>
      <c r="M805" s="23">
        <f t="shared" si="67"/>
        <v>48</v>
      </c>
      <c r="N805" s="44">
        <v>1000</v>
      </c>
      <c r="O805" s="26">
        <f t="shared" si="68"/>
        <v>-12000</v>
      </c>
      <c r="P805" s="26">
        <f t="shared" si="69"/>
        <v>48000</v>
      </c>
      <c r="Q805" s="3" t="s">
        <v>23</v>
      </c>
      <c r="R805" s="4">
        <v>44838</v>
      </c>
      <c r="S805" s="3" t="s">
        <v>3015</v>
      </c>
      <c r="T805" s="6" t="s">
        <v>44</v>
      </c>
    </row>
    <row r="806" spans="1:20" ht="33.75" x14ac:dyDescent="0.25">
      <c r="A806" s="3" t="s">
        <v>3240</v>
      </c>
      <c r="B806" s="3" t="s">
        <v>1148</v>
      </c>
      <c r="C806" s="3" t="s">
        <v>1149</v>
      </c>
      <c r="D806" s="3" t="s">
        <v>19</v>
      </c>
      <c r="E806" s="3" t="s">
        <v>3241</v>
      </c>
      <c r="F806" s="4">
        <v>44782</v>
      </c>
      <c r="G806" s="8"/>
      <c r="H806" s="5">
        <v>317.2</v>
      </c>
      <c r="I806" s="3" t="s">
        <v>22</v>
      </c>
      <c r="J806" s="4">
        <v>44790</v>
      </c>
      <c r="K806" s="4">
        <v>44850</v>
      </c>
      <c r="L806" s="23">
        <f t="shared" si="71"/>
        <v>-4</v>
      </c>
      <c r="M806" s="23">
        <f t="shared" si="67"/>
        <v>56</v>
      </c>
      <c r="N806" s="44">
        <v>260</v>
      </c>
      <c r="O806" s="26">
        <f t="shared" si="68"/>
        <v>-1040</v>
      </c>
      <c r="P806" s="26">
        <f t="shared" si="69"/>
        <v>14560</v>
      </c>
      <c r="Q806" s="3" t="s">
        <v>23</v>
      </c>
      <c r="R806" s="4">
        <v>44846</v>
      </c>
      <c r="S806" s="3" t="s">
        <v>1152</v>
      </c>
      <c r="T806" s="6" t="s">
        <v>44</v>
      </c>
    </row>
    <row r="807" spans="1:20" ht="33.75" x14ac:dyDescent="0.25">
      <c r="A807" s="3" t="s">
        <v>3242</v>
      </c>
      <c r="B807" s="3" t="s">
        <v>1562</v>
      </c>
      <c r="C807" s="3" t="s">
        <v>1563</v>
      </c>
      <c r="D807" s="3" t="s">
        <v>19</v>
      </c>
      <c r="E807" s="3" t="s">
        <v>3243</v>
      </c>
      <c r="F807" s="4">
        <v>44782</v>
      </c>
      <c r="G807" s="8"/>
      <c r="H807" s="7">
        <v>163</v>
      </c>
      <c r="I807" s="3" t="s">
        <v>22</v>
      </c>
      <c r="J807" s="4">
        <v>44790</v>
      </c>
      <c r="K807" s="4">
        <v>44850</v>
      </c>
      <c r="L807" s="23">
        <f t="shared" si="71"/>
        <v>9</v>
      </c>
      <c r="M807" s="23">
        <f t="shared" si="67"/>
        <v>69</v>
      </c>
      <c r="N807" s="44">
        <v>148.18</v>
      </c>
      <c r="O807" s="26">
        <f t="shared" si="68"/>
        <v>1333.6200000000001</v>
      </c>
      <c r="P807" s="26">
        <f t="shared" si="69"/>
        <v>10224.42</v>
      </c>
      <c r="Q807" s="3" t="s">
        <v>23</v>
      </c>
      <c r="R807" s="4">
        <v>44859</v>
      </c>
      <c r="S807" s="3" t="s">
        <v>3244</v>
      </c>
      <c r="T807" s="6" t="s">
        <v>44</v>
      </c>
    </row>
    <row r="808" spans="1:20" ht="33.75" x14ac:dyDescent="0.25">
      <c r="A808" s="3" t="s">
        <v>3245</v>
      </c>
      <c r="B808" s="3" t="s">
        <v>307</v>
      </c>
      <c r="C808" s="3" t="s">
        <v>308</v>
      </c>
      <c r="D808" s="3" t="s">
        <v>19</v>
      </c>
      <c r="E808" s="3" t="s">
        <v>3246</v>
      </c>
      <c r="F808" s="4">
        <v>44784</v>
      </c>
      <c r="G808" s="8"/>
      <c r="H808" s="5">
        <v>1224.29</v>
      </c>
      <c r="I808" s="3" t="s">
        <v>22</v>
      </c>
      <c r="J808" s="4">
        <v>44790</v>
      </c>
      <c r="K808" s="4">
        <v>44850</v>
      </c>
      <c r="L808" s="23">
        <f t="shared" si="71"/>
        <v>-5</v>
      </c>
      <c r="M808" s="23">
        <f t="shared" si="67"/>
        <v>55</v>
      </c>
      <c r="N808" s="44">
        <v>1177.2</v>
      </c>
      <c r="O808" s="26">
        <f t="shared" si="68"/>
        <v>-5886</v>
      </c>
      <c r="P808" s="26">
        <f t="shared" si="69"/>
        <v>64746</v>
      </c>
      <c r="Q808" s="3" t="s">
        <v>23</v>
      </c>
      <c r="R808" s="4">
        <v>44845</v>
      </c>
      <c r="S808" s="3" t="s">
        <v>1121</v>
      </c>
      <c r="T808" s="6" t="s">
        <v>44</v>
      </c>
    </row>
    <row r="809" spans="1:20" ht="33.75" x14ac:dyDescent="0.25">
      <c r="A809" s="3" t="s">
        <v>3247</v>
      </c>
      <c r="B809" s="3" t="s">
        <v>951</v>
      </c>
      <c r="C809" s="3" t="s">
        <v>952</v>
      </c>
      <c r="D809" s="3" t="s">
        <v>19</v>
      </c>
      <c r="E809" s="3" t="s">
        <v>3248</v>
      </c>
      <c r="F809" s="4">
        <v>44784</v>
      </c>
      <c r="G809" s="8"/>
      <c r="H809" s="5">
        <v>95.68</v>
      </c>
      <c r="I809" s="3" t="s">
        <v>22</v>
      </c>
      <c r="J809" s="4">
        <v>44790</v>
      </c>
      <c r="K809" s="4">
        <v>44850</v>
      </c>
      <c r="L809" s="23">
        <f t="shared" si="71"/>
        <v>-5</v>
      </c>
      <c r="M809" s="23">
        <f t="shared" si="67"/>
        <v>55</v>
      </c>
      <c r="N809" s="44">
        <v>92</v>
      </c>
      <c r="O809" s="26">
        <f t="shared" si="68"/>
        <v>-460</v>
      </c>
      <c r="P809" s="26">
        <f t="shared" si="69"/>
        <v>5060</v>
      </c>
      <c r="Q809" s="3" t="s">
        <v>23</v>
      </c>
      <c r="R809" s="4">
        <v>44845</v>
      </c>
      <c r="S809" s="3" t="s">
        <v>1571</v>
      </c>
      <c r="T809" s="6" t="s">
        <v>44</v>
      </c>
    </row>
    <row r="810" spans="1:20" ht="33.75" x14ac:dyDescent="0.25">
      <c r="A810" s="3" t="s">
        <v>3249</v>
      </c>
      <c r="B810" s="3" t="s">
        <v>307</v>
      </c>
      <c r="C810" s="3" t="s">
        <v>308</v>
      </c>
      <c r="D810" s="3" t="s">
        <v>19</v>
      </c>
      <c r="E810" s="3" t="s">
        <v>3250</v>
      </c>
      <c r="F810" s="4">
        <v>44784</v>
      </c>
      <c r="G810" s="8"/>
      <c r="H810" s="5">
        <v>928.2</v>
      </c>
      <c r="I810" s="3" t="s">
        <v>22</v>
      </c>
      <c r="J810" s="4">
        <v>44790</v>
      </c>
      <c r="K810" s="4">
        <v>44850</v>
      </c>
      <c r="L810" s="23">
        <f t="shared" si="71"/>
        <v>-5</v>
      </c>
      <c r="M810" s="23">
        <f t="shared" si="67"/>
        <v>55</v>
      </c>
      <c r="N810" s="44">
        <v>892.5</v>
      </c>
      <c r="O810" s="26">
        <f t="shared" si="68"/>
        <v>-4462.5</v>
      </c>
      <c r="P810" s="26">
        <f t="shared" si="69"/>
        <v>49087.5</v>
      </c>
      <c r="Q810" s="3" t="s">
        <v>23</v>
      </c>
      <c r="R810" s="4">
        <v>44845</v>
      </c>
      <c r="S810" s="3" t="s">
        <v>1121</v>
      </c>
      <c r="T810" s="6" t="s">
        <v>44</v>
      </c>
    </row>
    <row r="811" spans="1:20" ht="33.75" x14ac:dyDescent="0.25">
      <c r="A811" s="3" t="s">
        <v>3251</v>
      </c>
      <c r="B811" s="3" t="s">
        <v>951</v>
      </c>
      <c r="C811" s="3" t="s">
        <v>952</v>
      </c>
      <c r="D811" s="3" t="s">
        <v>19</v>
      </c>
      <c r="E811" s="3" t="s">
        <v>3252</v>
      </c>
      <c r="F811" s="4">
        <v>44784</v>
      </c>
      <c r="G811" s="8"/>
      <c r="H811" s="5">
        <v>97.36</v>
      </c>
      <c r="I811" s="3" t="s">
        <v>22</v>
      </c>
      <c r="J811" s="4">
        <v>44790</v>
      </c>
      <c r="K811" s="4">
        <v>44850</v>
      </c>
      <c r="L811" s="23">
        <f t="shared" si="71"/>
        <v>-5</v>
      </c>
      <c r="M811" s="23">
        <f t="shared" si="67"/>
        <v>55</v>
      </c>
      <c r="N811" s="44">
        <v>79.8</v>
      </c>
      <c r="O811" s="26">
        <f t="shared" si="68"/>
        <v>-399</v>
      </c>
      <c r="P811" s="26">
        <f t="shared" si="69"/>
        <v>4389</v>
      </c>
      <c r="Q811" s="3" t="s">
        <v>23</v>
      </c>
      <c r="R811" s="4">
        <v>44845</v>
      </c>
      <c r="S811" s="3" t="s">
        <v>1571</v>
      </c>
      <c r="T811" s="6" t="s">
        <v>44</v>
      </c>
    </row>
    <row r="812" spans="1:20" ht="33.75" x14ac:dyDescent="0.25">
      <c r="A812" s="3" t="s">
        <v>3253</v>
      </c>
      <c r="B812" s="3" t="s">
        <v>1005</v>
      </c>
      <c r="C812" s="3" t="s">
        <v>1006</v>
      </c>
      <c r="D812" s="3" t="s">
        <v>19</v>
      </c>
      <c r="E812" s="3" t="s">
        <v>3254</v>
      </c>
      <c r="F812" s="4">
        <v>44781</v>
      </c>
      <c r="G812" s="8"/>
      <c r="H812" s="5">
        <v>1049.2</v>
      </c>
      <c r="I812" s="3" t="s">
        <v>22</v>
      </c>
      <c r="J812" s="4">
        <v>44790</v>
      </c>
      <c r="K812" s="4">
        <v>44850</v>
      </c>
      <c r="L812" s="23">
        <f t="shared" si="71"/>
        <v>-5</v>
      </c>
      <c r="M812" s="23">
        <f t="shared" si="67"/>
        <v>55</v>
      </c>
      <c r="N812" s="44">
        <v>860</v>
      </c>
      <c r="O812" s="26">
        <f t="shared" si="68"/>
        <v>-4300</v>
      </c>
      <c r="P812" s="26">
        <f t="shared" si="69"/>
        <v>47300</v>
      </c>
      <c r="Q812" s="3" t="s">
        <v>23</v>
      </c>
      <c r="R812" s="4">
        <v>44845</v>
      </c>
      <c r="S812" s="3" t="s">
        <v>1926</v>
      </c>
      <c r="T812" s="6" t="s">
        <v>44</v>
      </c>
    </row>
    <row r="813" spans="1:20" ht="33.75" x14ac:dyDescent="0.25">
      <c r="A813" s="3" t="s">
        <v>3255</v>
      </c>
      <c r="B813" s="3" t="s">
        <v>307</v>
      </c>
      <c r="C813" s="3" t="s">
        <v>308</v>
      </c>
      <c r="D813" s="3" t="s">
        <v>19</v>
      </c>
      <c r="E813" s="3" t="s">
        <v>3256</v>
      </c>
      <c r="F813" s="4">
        <v>44784</v>
      </c>
      <c r="G813" s="8"/>
      <c r="H813" s="5">
        <v>708.55</v>
      </c>
      <c r="I813" s="3" t="s">
        <v>22</v>
      </c>
      <c r="J813" s="4">
        <v>44790</v>
      </c>
      <c r="K813" s="4">
        <v>44850</v>
      </c>
      <c r="L813" s="23">
        <f t="shared" si="71"/>
        <v>-5</v>
      </c>
      <c r="M813" s="23">
        <f t="shared" si="67"/>
        <v>55</v>
      </c>
      <c r="N813" s="44">
        <v>681.3</v>
      </c>
      <c r="O813" s="26">
        <f t="shared" si="68"/>
        <v>-3406.5</v>
      </c>
      <c r="P813" s="26">
        <f t="shared" si="69"/>
        <v>37471.5</v>
      </c>
      <c r="Q813" s="3" t="s">
        <v>23</v>
      </c>
      <c r="R813" s="4">
        <v>44845</v>
      </c>
      <c r="S813" s="3" t="s">
        <v>1121</v>
      </c>
      <c r="T813" s="6" t="s">
        <v>44</v>
      </c>
    </row>
    <row r="814" spans="1:20" ht="33.75" x14ac:dyDescent="0.25">
      <c r="A814" s="3" t="s">
        <v>3263</v>
      </c>
      <c r="B814" s="3" t="s">
        <v>3264</v>
      </c>
      <c r="C814" s="3" t="s">
        <v>3265</v>
      </c>
      <c r="D814" s="3" t="s">
        <v>19</v>
      </c>
      <c r="E814" s="3" t="s">
        <v>3266</v>
      </c>
      <c r="F814" s="4">
        <v>44784</v>
      </c>
      <c r="G814" s="3" t="s">
        <v>3267</v>
      </c>
      <c r="H814" s="5">
        <v>6131.13</v>
      </c>
      <c r="I814" s="3" t="s">
        <v>22</v>
      </c>
      <c r="J814" s="4">
        <v>44791</v>
      </c>
      <c r="K814" s="27">
        <v>44859</v>
      </c>
      <c r="L814" s="23">
        <f t="shared" si="71"/>
        <v>-8</v>
      </c>
      <c r="M814" s="23">
        <f t="shared" si="67"/>
        <v>52</v>
      </c>
      <c r="N814" s="44">
        <v>5044.63</v>
      </c>
      <c r="O814" s="26">
        <f t="shared" si="68"/>
        <v>-40357.040000000001</v>
      </c>
      <c r="P814" s="26">
        <f t="shared" si="69"/>
        <v>262320.76</v>
      </c>
      <c r="Q814" s="3" t="s">
        <v>23</v>
      </c>
      <c r="R814" s="4">
        <v>44851</v>
      </c>
      <c r="S814" s="3" t="s">
        <v>3268</v>
      </c>
      <c r="T814" s="6" t="s">
        <v>44</v>
      </c>
    </row>
    <row r="815" spans="1:20" ht="33.75" x14ac:dyDescent="0.25">
      <c r="A815" s="3" t="s">
        <v>3269</v>
      </c>
      <c r="B815" s="3" t="s">
        <v>3264</v>
      </c>
      <c r="C815" s="3" t="s">
        <v>3265</v>
      </c>
      <c r="D815" s="3" t="s">
        <v>19</v>
      </c>
      <c r="E815" s="3" t="s">
        <v>3270</v>
      </c>
      <c r="F815" s="4">
        <v>44784</v>
      </c>
      <c r="G815" s="3" t="s">
        <v>3271</v>
      </c>
      <c r="H815" s="7">
        <v>1550</v>
      </c>
      <c r="I815" s="3" t="s">
        <v>22</v>
      </c>
      <c r="J815" s="4">
        <v>44791</v>
      </c>
      <c r="K815" s="27">
        <v>44859</v>
      </c>
      <c r="L815" s="23">
        <f t="shared" si="71"/>
        <v>-8</v>
      </c>
      <c r="M815" s="23">
        <f t="shared" si="67"/>
        <v>52</v>
      </c>
      <c r="N815" s="44">
        <v>1275</v>
      </c>
      <c r="O815" s="26">
        <f t="shared" si="68"/>
        <v>-10200</v>
      </c>
      <c r="P815" s="26">
        <f t="shared" si="69"/>
        <v>66300</v>
      </c>
      <c r="Q815" s="3" t="s">
        <v>23</v>
      </c>
      <c r="R815" s="4">
        <v>44851</v>
      </c>
      <c r="S815" s="3" t="s">
        <v>3268</v>
      </c>
      <c r="T815" s="6" t="s">
        <v>44</v>
      </c>
    </row>
    <row r="816" spans="1:20" ht="33.75" x14ac:dyDescent="0.25">
      <c r="A816" s="3" t="s">
        <v>3272</v>
      </c>
      <c r="B816" s="3" t="s">
        <v>1329</v>
      </c>
      <c r="C816" s="3" t="s">
        <v>1330</v>
      </c>
      <c r="D816" s="3" t="s">
        <v>19</v>
      </c>
      <c r="E816" s="3" t="s">
        <v>3273</v>
      </c>
      <c r="F816" s="4">
        <v>44784</v>
      </c>
      <c r="G816" s="8"/>
      <c r="H816" s="5">
        <v>134.19999999999999</v>
      </c>
      <c r="I816" s="3" t="s">
        <v>22</v>
      </c>
      <c r="J816" s="4">
        <v>44791</v>
      </c>
      <c r="K816" s="4">
        <v>44851</v>
      </c>
      <c r="L816" s="23">
        <f t="shared" si="71"/>
        <v>-6</v>
      </c>
      <c r="M816" s="23">
        <f t="shared" si="67"/>
        <v>54</v>
      </c>
      <c r="N816" s="44">
        <v>110</v>
      </c>
      <c r="O816" s="26">
        <f t="shared" si="68"/>
        <v>-660</v>
      </c>
      <c r="P816" s="26">
        <f t="shared" si="69"/>
        <v>5940</v>
      </c>
      <c r="Q816" s="3" t="s">
        <v>23</v>
      </c>
      <c r="R816" s="4">
        <v>44845</v>
      </c>
      <c r="S816" s="3" t="s">
        <v>3274</v>
      </c>
      <c r="T816" s="6" t="s">
        <v>44</v>
      </c>
    </row>
    <row r="817" spans="1:20" ht="33.75" x14ac:dyDescent="0.25">
      <c r="A817" s="3" t="s">
        <v>3275</v>
      </c>
      <c r="B817" s="3" t="s">
        <v>3264</v>
      </c>
      <c r="C817" s="3" t="s">
        <v>3265</v>
      </c>
      <c r="D817" s="3" t="s">
        <v>19</v>
      </c>
      <c r="E817" s="3" t="s">
        <v>3276</v>
      </c>
      <c r="F817" s="4">
        <v>44784</v>
      </c>
      <c r="G817" s="3" t="s">
        <v>3277</v>
      </c>
      <c r="H817" s="7">
        <v>248</v>
      </c>
      <c r="I817" s="3" t="s">
        <v>22</v>
      </c>
      <c r="J817" s="4">
        <v>44791</v>
      </c>
      <c r="K817" s="27">
        <v>44859</v>
      </c>
      <c r="L817" s="23">
        <f t="shared" si="71"/>
        <v>-8</v>
      </c>
      <c r="M817" s="23">
        <f t="shared" si="67"/>
        <v>52</v>
      </c>
      <c r="N817" s="44">
        <v>204</v>
      </c>
      <c r="O817" s="26">
        <f t="shared" si="68"/>
        <v>-1632</v>
      </c>
      <c r="P817" s="26">
        <f t="shared" si="69"/>
        <v>10608</v>
      </c>
      <c r="Q817" s="3" t="s">
        <v>23</v>
      </c>
      <c r="R817" s="4">
        <v>44851</v>
      </c>
      <c r="S817" s="3" t="s">
        <v>3268</v>
      </c>
      <c r="T817" s="6" t="s">
        <v>44</v>
      </c>
    </row>
    <row r="818" spans="1:20" ht="33.75" x14ac:dyDescent="0.25">
      <c r="A818" s="3" t="s">
        <v>3278</v>
      </c>
      <c r="B818" s="3" t="s">
        <v>2767</v>
      </c>
      <c r="C818" s="3" t="s">
        <v>2768</v>
      </c>
      <c r="D818" s="3" t="s">
        <v>19</v>
      </c>
      <c r="E818" s="3" t="s">
        <v>3279</v>
      </c>
      <c r="F818" s="4">
        <v>44784</v>
      </c>
      <c r="G818" s="8"/>
      <c r="H818" s="5">
        <v>3478.2</v>
      </c>
      <c r="I818" s="3" t="s">
        <v>22</v>
      </c>
      <c r="J818" s="4">
        <v>44791</v>
      </c>
      <c r="K818" s="4">
        <v>44851</v>
      </c>
      <c r="L818" s="23">
        <f t="shared" si="71"/>
        <v>-5</v>
      </c>
      <c r="M818" s="23">
        <f t="shared" si="67"/>
        <v>55</v>
      </c>
      <c r="N818" s="44">
        <v>3162</v>
      </c>
      <c r="O818" s="26">
        <f t="shared" si="68"/>
        <v>-15810</v>
      </c>
      <c r="P818" s="26">
        <f t="shared" si="69"/>
        <v>173910</v>
      </c>
      <c r="Q818" s="3" t="s">
        <v>23</v>
      </c>
      <c r="R818" s="4">
        <v>44846</v>
      </c>
      <c r="S818" s="3" t="s">
        <v>3175</v>
      </c>
      <c r="T818" s="6" t="s">
        <v>44</v>
      </c>
    </row>
    <row r="819" spans="1:20" ht="22.5" x14ac:dyDescent="0.25">
      <c r="A819" s="3" t="s">
        <v>3280</v>
      </c>
      <c r="B819" s="3" t="s">
        <v>3264</v>
      </c>
      <c r="C819" s="3" t="s">
        <v>3265</v>
      </c>
      <c r="D819" s="3" t="s">
        <v>19</v>
      </c>
      <c r="E819" s="3" t="s">
        <v>3281</v>
      </c>
      <c r="F819" s="4">
        <v>44784</v>
      </c>
      <c r="G819" s="3" t="s">
        <v>3282</v>
      </c>
      <c r="H819" s="5">
        <v>68.31</v>
      </c>
      <c r="I819" s="3" t="s">
        <v>22</v>
      </c>
      <c r="J819" s="4">
        <v>44791</v>
      </c>
      <c r="K819" s="27">
        <v>44859</v>
      </c>
      <c r="L819" s="23">
        <f t="shared" si="71"/>
        <v>-12</v>
      </c>
      <c r="M819" s="23">
        <f t="shared" ref="M819:M882" si="72">+I819+L819</f>
        <v>48</v>
      </c>
      <c r="N819" s="44">
        <v>55.99</v>
      </c>
      <c r="O819" s="26">
        <f t="shared" ref="O819:O882" si="73">N819*L819</f>
        <v>-671.88</v>
      </c>
      <c r="P819" s="26">
        <f t="shared" ref="P819:P882" si="74">N819*M819</f>
        <v>2687.52</v>
      </c>
      <c r="Q819" s="3" t="s">
        <v>23</v>
      </c>
      <c r="R819" s="4">
        <v>44847</v>
      </c>
      <c r="S819" s="3" t="s">
        <v>3283</v>
      </c>
      <c r="T819" s="6" t="s">
        <v>25</v>
      </c>
    </row>
    <row r="820" spans="1:20" ht="22.5" x14ac:dyDescent="0.25">
      <c r="A820" s="3" t="s">
        <v>3284</v>
      </c>
      <c r="B820" s="3" t="s">
        <v>3264</v>
      </c>
      <c r="C820" s="3" t="s">
        <v>3265</v>
      </c>
      <c r="D820" s="3" t="s">
        <v>19</v>
      </c>
      <c r="E820" s="3" t="s">
        <v>3285</v>
      </c>
      <c r="F820" s="4">
        <v>44784</v>
      </c>
      <c r="G820" s="3" t="s">
        <v>3286</v>
      </c>
      <c r="H820" s="5">
        <v>61.94</v>
      </c>
      <c r="I820" s="3" t="s">
        <v>22</v>
      </c>
      <c r="J820" s="4">
        <v>44791</v>
      </c>
      <c r="K820" s="27">
        <v>44859</v>
      </c>
      <c r="L820" s="23">
        <f t="shared" si="71"/>
        <v>-12</v>
      </c>
      <c r="M820" s="23">
        <f t="shared" si="72"/>
        <v>48</v>
      </c>
      <c r="N820" s="44">
        <v>50.77</v>
      </c>
      <c r="O820" s="26">
        <f t="shared" si="73"/>
        <v>-609.24</v>
      </c>
      <c r="P820" s="26">
        <f t="shared" si="74"/>
        <v>2436.96</v>
      </c>
      <c r="Q820" s="3" t="s">
        <v>23</v>
      </c>
      <c r="R820" s="4">
        <v>44847</v>
      </c>
      <c r="S820" s="3" t="s">
        <v>3283</v>
      </c>
      <c r="T820" s="6" t="s">
        <v>25</v>
      </c>
    </row>
    <row r="821" spans="1:20" ht="33.75" x14ac:dyDescent="0.25">
      <c r="A821" s="3" t="s">
        <v>3287</v>
      </c>
      <c r="B821" s="3" t="s">
        <v>1399</v>
      </c>
      <c r="C821" s="3" t="s">
        <v>1400</v>
      </c>
      <c r="D821" s="3" t="s">
        <v>19</v>
      </c>
      <c r="E821" s="3" t="s">
        <v>3288</v>
      </c>
      <c r="F821" s="4">
        <v>44784</v>
      </c>
      <c r="G821" s="8"/>
      <c r="H821" s="5">
        <v>129.81</v>
      </c>
      <c r="I821" s="3" t="s">
        <v>22</v>
      </c>
      <c r="J821" s="4">
        <v>44791</v>
      </c>
      <c r="K821" s="4">
        <v>44851</v>
      </c>
      <c r="L821" s="23">
        <f t="shared" si="71"/>
        <v>-6</v>
      </c>
      <c r="M821" s="23">
        <f t="shared" si="72"/>
        <v>54</v>
      </c>
      <c r="N821" s="44">
        <v>106.4</v>
      </c>
      <c r="O821" s="26">
        <f t="shared" si="73"/>
        <v>-638.40000000000009</v>
      </c>
      <c r="P821" s="26">
        <f t="shared" si="74"/>
        <v>5745.6</v>
      </c>
      <c r="Q821" s="3" t="s">
        <v>23</v>
      </c>
      <c r="R821" s="4">
        <v>44845</v>
      </c>
      <c r="S821" s="3" t="s">
        <v>1757</v>
      </c>
      <c r="T821" s="6" t="s">
        <v>44</v>
      </c>
    </row>
    <row r="822" spans="1:20" ht="22.5" x14ac:dyDescent="0.25">
      <c r="A822" s="3" t="s">
        <v>3289</v>
      </c>
      <c r="B822" s="3" t="s">
        <v>3264</v>
      </c>
      <c r="C822" s="3" t="s">
        <v>3265</v>
      </c>
      <c r="D822" s="3" t="s">
        <v>19</v>
      </c>
      <c r="E822" s="3" t="s">
        <v>3290</v>
      </c>
      <c r="F822" s="4">
        <v>44784</v>
      </c>
      <c r="G822" s="3" t="s">
        <v>3291</v>
      </c>
      <c r="H822" s="5">
        <v>99.44</v>
      </c>
      <c r="I822" s="3" t="s">
        <v>22</v>
      </c>
      <c r="J822" s="4">
        <v>44791</v>
      </c>
      <c r="K822" s="27">
        <v>44859</v>
      </c>
      <c r="L822" s="23">
        <f t="shared" si="71"/>
        <v>-12</v>
      </c>
      <c r="M822" s="23">
        <f t="shared" si="72"/>
        <v>48</v>
      </c>
      <c r="N822" s="44">
        <v>81.510000000000005</v>
      </c>
      <c r="O822" s="26">
        <f t="shared" si="73"/>
        <v>-978.12000000000012</v>
      </c>
      <c r="P822" s="26">
        <f t="shared" si="74"/>
        <v>3912.4800000000005</v>
      </c>
      <c r="Q822" s="3" t="s">
        <v>23</v>
      </c>
      <c r="R822" s="4">
        <v>44847</v>
      </c>
      <c r="S822" s="3" t="s">
        <v>3283</v>
      </c>
      <c r="T822" s="6" t="s">
        <v>25</v>
      </c>
    </row>
    <row r="823" spans="1:20" ht="33.75" x14ac:dyDescent="0.25">
      <c r="A823" s="3" t="s">
        <v>3292</v>
      </c>
      <c r="B823" s="3" t="s">
        <v>307</v>
      </c>
      <c r="C823" s="3" t="s">
        <v>308</v>
      </c>
      <c r="D823" s="3" t="s">
        <v>19</v>
      </c>
      <c r="E823" s="3" t="s">
        <v>3293</v>
      </c>
      <c r="F823" s="4">
        <v>44784</v>
      </c>
      <c r="G823" s="8"/>
      <c r="H823" s="5">
        <v>201.96</v>
      </c>
      <c r="I823" s="3" t="s">
        <v>22</v>
      </c>
      <c r="J823" s="4">
        <v>44791</v>
      </c>
      <c r="K823" s="4">
        <v>44851</v>
      </c>
      <c r="L823" s="23">
        <f t="shared" si="71"/>
        <v>-5</v>
      </c>
      <c r="M823" s="23">
        <f t="shared" si="72"/>
        <v>55</v>
      </c>
      <c r="N823" s="44">
        <v>183.6</v>
      </c>
      <c r="O823" s="26">
        <f t="shared" si="73"/>
        <v>-918</v>
      </c>
      <c r="P823" s="26">
        <f t="shared" si="74"/>
        <v>10098</v>
      </c>
      <c r="Q823" s="3" t="s">
        <v>23</v>
      </c>
      <c r="R823" s="4">
        <v>44846</v>
      </c>
      <c r="S823" s="3" t="s">
        <v>2246</v>
      </c>
      <c r="T823" s="6" t="s">
        <v>44</v>
      </c>
    </row>
    <row r="824" spans="1:20" ht="22.5" x14ac:dyDescent="0.25">
      <c r="A824" s="3" t="s">
        <v>3294</v>
      </c>
      <c r="B824" s="3" t="s">
        <v>3264</v>
      </c>
      <c r="C824" s="3" t="s">
        <v>3265</v>
      </c>
      <c r="D824" s="3" t="s">
        <v>19</v>
      </c>
      <c r="E824" s="3" t="s">
        <v>3295</v>
      </c>
      <c r="F824" s="4">
        <v>44784</v>
      </c>
      <c r="G824" s="3" t="s">
        <v>3282</v>
      </c>
      <c r="H824" s="5">
        <v>66.61</v>
      </c>
      <c r="I824" s="3" t="s">
        <v>22</v>
      </c>
      <c r="J824" s="4">
        <v>44791</v>
      </c>
      <c r="K824" s="27">
        <v>44859</v>
      </c>
      <c r="L824" s="23">
        <f t="shared" si="71"/>
        <v>-12</v>
      </c>
      <c r="M824" s="23">
        <f t="shared" si="72"/>
        <v>48</v>
      </c>
      <c r="N824" s="44">
        <v>54.6</v>
      </c>
      <c r="O824" s="26">
        <f t="shared" si="73"/>
        <v>-655.20000000000005</v>
      </c>
      <c r="P824" s="26">
        <f t="shared" si="74"/>
        <v>2620.8000000000002</v>
      </c>
      <c r="Q824" s="3" t="s">
        <v>23</v>
      </c>
      <c r="R824" s="4">
        <v>44847</v>
      </c>
      <c r="S824" s="3" t="s">
        <v>3283</v>
      </c>
      <c r="T824" s="6" t="s">
        <v>25</v>
      </c>
    </row>
    <row r="825" spans="1:20" ht="33.75" x14ac:dyDescent="0.25">
      <c r="A825" s="3" t="s">
        <v>3296</v>
      </c>
      <c r="B825" s="3" t="s">
        <v>307</v>
      </c>
      <c r="C825" s="3" t="s">
        <v>308</v>
      </c>
      <c r="D825" s="3" t="s">
        <v>19</v>
      </c>
      <c r="E825" s="3" t="s">
        <v>3297</v>
      </c>
      <c r="F825" s="4">
        <v>44784</v>
      </c>
      <c r="G825" s="8"/>
      <c r="H825" s="5">
        <v>672.67</v>
      </c>
      <c r="I825" s="3" t="s">
        <v>22</v>
      </c>
      <c r="J825" s="4">
        <v>44791</v>
      </c>
      <c r="K825" s="4">
        <v>44851</v>
      </c>
      <c r="L825" s="23">
        <f t="shared" si="71"/>
        <v>-6</v>
      </c>
      <c r="M825" s="23">
        <f t="shared" si="72"/>
        <v>54</v>
      </c>
      <c r="N825" s="44">
        <v>646.79999999999995</v>
      </c>
      <c r="O825" s="26">
        <f t="shared" si="73"/>
        <v>-3880.7999999999997</v>
      </c>
      <c r="P825" s="26">
        <f t="shared" si="74"/>
        <v>34927.199999999997</v>
      </c>
      <c r="Q825" s="3" t="s">
        <v>23</v>
      </c>
      <c r="R825" s="4">
        <v>44845</v>
      </c>
      <c r="S825" s="3" t="s">
        <v>1121</v>
      </c>
      <c r="T825" s="6" t="s">
        <v>44</v>
      </c>
    </row>
    <row r="826" spans="1:20" ht="33.75" x14ac:dyDescent="0.25">
      <c r="A826" s="3" t="s">
        <v>3298</v>
      </c>
      <c r="B826" s="3" t="s">
        <v>3264</v>
      </c>
      <c r="C826" s="3" t="s">
        <v>3265</v>
      </c>
      <c r="D826" s="3" t="s">
        <v>19</v>
      </c>
      <c r="E826" s="3" t="s">
        <v>3299</v>
      </c>
      <c r="F826" s="4">
        <v>44784</v>
      </c>
      <c r="G826" s="3" t="s">
        <v>3300</v>
      </c>
      <c r="H826" s="5">
        <v>182.43</v>
      </c>
      <c r="I826" s="3" t="s">
        <v>22</v>
      </c>
      <c r="J826" s="4">
        <v>44791</v>
      </c>
      <c r="K826" s="27">
        <v>44859</v>
      </c>
      <c r="L826" s="23">
        <f t="shared" si="71"/>
        <v>-8</v>
      </c>
      <c r="M826" s="23">
        <f t="shared" si="72"/>
        <v>52</v>
      </c>
      <c r="N826" s="44">
        <v>150.06</v>
      </c>
      <c r="O826" s="26">
        <f t="shared" si="73"/>
        <v>-1200.48</v>
      </c>
      <c r="P826" s="26">
        <f t="shared" si="74"/>
        <v>7803.12</v>
      </c>
      <c r="Q826" s="3" t="s">
        <v>23</v>
      </c>
      <c r="R826" s="4">
        <v>44851</v>
      </c>
      <c r="S826" s="3" t="s">
        <v>3268</v>
      </c>
      <c r="T826" s="6" t="s">
        <v>44</v>
      </c>
    </row>
    <row r="827" spans="1:20" ht="33.75" x14ac:dyDescent="0.25">
      <c r="A827" s="3" t="s">
        <v>3301</v>
      </c>
      <c r="B827" s="3" t="s">
        <v>307</v>
      </c>
      <c r="C827" s="3" t="s">
        <v>308</v>
      </c>
      <c r="D827" s="3" t="s">
        <v>19</v>
      </c>
      <c r="E827" s="3" t="s">
        <v>3302</v>
      </c>
      <c r="F827" s="4">
        <v>44784</v>
      </c>
      <c r="G827" s="8"/>
      <c r="H827" s="5">
        <v>611.52</v>
      </c>
      <c r="I827" s="3" t="s">
        <v>22</v>
      </c>
      <c r="J827" s="4">
        <v>44791</v>
      </c>
      <c r="K827" s="4">
        <v>44851</v>
      </c>
      <c r="L827" s="23">
        <f t="shared" si="71"/>
        <v>-6</v>
      </c>
      <c r="M827" s="23">
        <f t="shared" si="72"/>
        <v>54</v>
      </c>
      <c r="N827" s="44">
        <v>588</v>
      </c>
      <c r="O827" s="26">
        <f t="shared" si="73"/>
        <v>-3528</v>
      </c>
      <c r="P827" s="26">
        <f t="shared" si="74"/>
        <v>31752</v>
      </c>
      <c r="Q827" s="3" t="s">
        <v>23</v>
      </c>
      <c r="R827" s="4">
        <v>44845</v>
      </c>
      <c r="S827" s="3" t="s">
        <v>1121</v>
      </c>
      <c r="T827" s="6" t="s">
        <v>44</v>
      </c>
    </row>
    <row r="828" spans="1:20" ht="22.5" x14ac:dyDescent="0.25">
      <c r="A828" s="3" t="s">
        <v>3303</v>
      </c>
      <c r="B828" s="3" t="s">
        <v>3264</v>
      </c>
      <c r="C828" s="3" t="s">
        <v>3265</v>
      </c>
      <c r="D828" s="3" t="s">
        <v>19</v>
      </c>
      <c r="E828" s="3" t="s">
        <v>3304</v>
      </c>
      <c r="F828" s="4">
        <v>44784</v>
      </c>
      <c r="G828" s="3" t="s">
        <v>3305</v>
      </c>
      <c r="H828" s="5">
        <v>118.18</v>
      </c>
      <c r="I828" s="3" t="s">
        <v>22</v>
      </c>
      <c r="J828" s="4">
        <v>44791</v>
      </c>
      <c r="K828" s="27">
        <v>44859</v>
      </c>
      <c r="L828" s="23">
        <f t="shared" si="71"/>
        <v>-12</v>
      </c>
      <c r="M828" s="23">
        <f t="shared" si="72"/>
        <v>48</v>
      </c>
      <c r="N828" s="44">
        <v>96.87</v>
      </c>
      <c r="O828" s="26">
        <f t="shared" si="73"/>
        <v>-1162.44</v>
      </c>
      <c r="P828" s="26">
        <f t="shared" si="74"/>
        <v>4649.76</v>
      </c>
      <c r="Q828" s="3" t="s">
        <v>23</v>
      </c>
      <c r="R828" s="4">
        <v>44847</v>
      </c>
      <c r="S828" s="3" t="s">
        <v>3283</v>
      </c>
      <c r="T828" s="6" t="s">
        <v>25</v>
      </c>
    </row>
    <row r="829" spans="1:20" ht="33.75" x14ac:dyDescent="0.25">
      <c r="A829" s="3" t="s">
        <v>3306</v>
      </c>
      <c r="B829" s="3" t="s">
        <v>307</v>
      </c>
      <c r="C829" s="3" t="s">
        <v>308</v>
      </c>
      <c r="D829" s="3" t="s">
        <v>19</v>
      </c>
      <c r="E829" s="3" t="s">
        <v>3307</v>
      </c>
      <c r="F829" s="4">
        <v>44784</v>
      </c>
      <c r="G829" s="8"/>
      <c r="H829" s="5">
        <v>1177.18</v>
      </c>
      <c r="I829" s="3" t="s">
        <v>22</v>
      </c>
      <c r="J829" s="4">
        <v>44791</v>
      </c>
      <c r="K829" s="4">
        <v>44851</v>
      </c>
      <c r="L829" s="23">
        <f t="shared" si="71"/>
        <v>-6</v>
      </c>
      <c r="M829" s="23">
        <f t="shared" si="72"/>
        <v>54</v>
      </c>
      <c r="N829" s="44">
        <v>1131.9000000000001</v>
      </c>
      <c r="O829" s="26">
        <f t="shared" si="73"/>
        <v>-6791.4000000000005</v>
      </c>
      <c r="P829" s="26">
        <f t="shared" si="74"/>
        <v>61122.600000000006</v>
      </c>
      <c r="Q829" s="3" t="s">
        <v>23</v>
      </c>
      <c r="R829" s="4">
        <v>44845</v>
      </c>
      <c r="S829" s="3" t="s">
        <v>1121</v>
      </c>
      <c r="T829" s="6" t="s">
        <v>44</v>
      </c>
    </row>
    <row r="830" spans="1:20" ht="33.75" x14ac:dyDescent="0.25">
      <c r="A830" s="3" t="s">
        <v>3308</v>
      </c>
      <c r="B830" s="3" t="s">
        <v>3264</v>
      </c>
      <c r="C830" s="3" t="s">
        <v>3265</v>
      </c>
      <c r="D830" s="3" t="s">
        <v>19</v>
      </c>
      <c r="E830" s="3" t="s">
        <v>3309</v>
      </c>
      <c r="F830" s="4">
        <v>44784</v>
      </c>
      <c r="G830" s="3" t="s">
        <v>3310</v>
      </c>
      <c r="H830" s="7">
        <v>62</v>
      </c>
      <c r="I830" s="3" t="s">
        <v>22</v>
      </c>
      <c r="J830" s="4">
        <v>44791</v>
      </c>
      <c r="K830" s="27">
        <v>44859</v>
      </c>
      <c r="L830" s="23">
        <f t="shared" si="71"/>
        <v>-8</v>
      </c>
      <c r="M830" s="23">
        <f t="shared" si="72"/>
        <v>52</v>
      </c>
      <c r="N830" s="44">
        <v>51</v>
      </c>
      <c r="O830" s="26">
        <f t="shared" si="73"/>
        <v>-408</v>
      </c>
      <c r="P830" s="26">
        <f t="shared" si="74"/>
        <v>2652</v>
      </c>
      <c r="Q830" s="3" t="s">
        <v>23</v>
      </c>
      <c r="R830" s="4">
        <v>44851</v>
      </c>
      <c r="S830" s="3" t="s">
        <v>3268</v>
      </c>
      <c r="T830" s="6" t="s">
        <v>44</v>
      </c>
    </row>
    <row r="831" spans="1:20" ht="33.75" x14ac:dyDescent="0.25">
      <c r="A831" s="3" t="s">
        <v>3311</v>
      </c>
      <c r="B831" s="3" t="s">
        <v>1005</v>
      </c>
      <c r="C831" s="3" t="s">
        <v>1006</v>
      </c>
      <c r="D831" s="3" t="s">
        <v>19</v>
      </c>
      <c r="E831" s="3" t="s">
        <v>3312</v>
      </c>
      <c r="F831" s="4">
        <v>44785</v>
      </c>
      <c r="G831" s="8"/>
      <c r="H831" s="5">
        <v>1183.4000000000001</v>
      </c>
      <c r="I831" s="3" t="s">
        <v>22</v>
      </c>
      <c r="J831" s="4">
        <v>44791</v>
      </c>
      <c r="K831" s="4">
        <v>44851</v>
      </c>
      <c r="L831" s="23">
        <f t="shared" si="71"/>
        <v>-6</v>
      </c>
      <c r="M831" s="23">
        <f t="shared" si="72"/>
        <v>54</v>
      </c>
      <c r="N831" s="44">
        <v>970</v>
      </c>
      <c r="O831" s="26">
        <f t="shared" si="73"/>
        <v>-5820</v>
      </c>
      <c r="P831" s="26">
        <f t="shared" si="74"/>
        <v>52380</v>
      </c>
      <c r="Q831" s="3" t="s">
        <v>23</v>
      </c>
      <c r="R831" s="4">
        <v>44845</v>
      </c>
      <c r="S831" s="3" t="s">
        <v>1926</v>
      </c>
      <c r="T831" s="6" t="s">
        <v>44</v>
      </c>
    </row>
    <row r="832" spans="1:20" ht="33.75" x14ac:dyDescent="0.25">
      <c r="A832" s="3" t="s">
        <v>3313</v>
      </c>
      <c r="B832" s="3" t="s">
        <v>3264</v>
      </c>
      <c r="C832" s="3" t="s">
        <v>3265</v>
      </c>
      <c r="D832" s="3" t="s">
        <v>19</v>
      </c>
      <c r="E832" s="3" t="s">
        <v>3314</v>
      </c>
      <c r="F832" s="4">
        <v>44784</v>
      </c>
      <c r="G832" s="3" t="s">
        <v>3315</v>
      </c>
      <c r="H832" s="5">
        <v>387.23</v>
      </c>
      <c r="I832" s="3" t="s">
        <v>22</v>
      </c>
      <c r="J832" s="4">
        <v>44791</v>
      </c>
      <c r="K832" s="27">
        <v>44859</v>
      </c>
      <c r="L832" s="23">
        <f t="shared" si="71"/>
        <v>-8</v>
      </c>
      <c r="M832" s="23">
        <f t="shared" si="72"/>
        <v>52</v>
      </c>
      <c r="N832" s="44">
        <v>318.58999999999997</v>
      </c>
      <c r="O832" s="26">
        <f t="shared" si="73"/>
        <v>-2548.7199999999998</v>
      </c>
      <c r="P832" s="26">
        <f t="shared" si="74"/>
        <v>16566.68</v>
      </c>
      <c r="Q832" s="3" t="s">
        <v>23</v>
      </c>
      <c r="R832" s="4">
        <v>44851</v>
      </c>
      <c r="S832" s="3" t="s">
        <v>3268</v>
      </c>
      <c r="T832" s="6" t="s">
        <v>44</v>
      </c>
    </row>
    <row r="833" spans="1:20" ht="33.75" x14ac:dyDescent="0.25">
      <c r="A833" s="3" t="s">
        <v>3316</v>
      </c>
      <c r="B833" s="3" t="s">
        <v>3264</v>
      </c>
      <c r="C833" s="3" t="s">
        <v>3265</v>
      </c>
      <c r="D833" s="3" t="s">
        <v>19</v>
      </c>
      <c r="E833" s="3" t="s">
        <v>3317</v>
      </c>
      <c r="F833" s="4">
        <v>44784</v>
      </c>
      <c r="G833" s="3" t="s">
        <v>3318</v>
      </c>
      <c r="H833" s="5">
        <v>99.2</v>
      </c>
      <c r="I833" s="3" t="s">
        <v>22</v>
      </c>
      <c r="J833" s="4">
        <v>44791</v>
      </c>
      <c r="K833" s="27">
        <v>44859</v>
      </c>
      <c r="L833" s="23">
        <f t="shared" si="71"/>
        <v>-8</v>
      </c>
      <c r="M833" s="23">
        <f t="shared" si="72"/>
        <v>52</v>
      </c>
      <c r="N833" s="44">
        <v>81.599999999999994</v>
      </c>
      <c r="O833" s="26">
        <f t="shared" si="73"/>
        <v>-652.79999999999995</v>
      </c>
      <c r="P833" s="26">
        <f t="shared" si="74"/>
        <v>4243.2</v>
      </c>
      <c r="Q833" s="3" t="s">
        <v>23</v>
      </c>
      <c r="R833" s="4">
        <v>44851</v>
      </c>
      <c r="S833" s="3" t="s">
        <v>3268</v>
      </c>
      <c r="T833" s="6" t="s">
        <v>44</v>
      </c>
    </row>
    <row r="834" spans="1:20" ht="33.75" x14ac:dyDescent="0.25">
      <c r="A834" s="3" t="s">
        <v>3319</v>
      </c>
      <c r="B834" s="3" t="s">
        <v>3264</v>
      </c>
      <c r="C834" s="3" t="s">
        <v>3265</v>
      </c>
      <c r="D834" s="3" t="s">
        <v>19</v>
      </c>
      <c r="E834" s="3" t="s">
        <v>3320</v>
      </c>
      <c r="F834" s="4">
        <v>44784</v>
      </c>
      <c r="G834" s="3" t="s">
        <v>3321</v>
      </c>
      <c r="H834" s="5">
        <v>102.97</v>
      </c>
      <c r="I834" s="3" t="s">
        <v>22</v>
      </c>
      <c r="J834" s="4">
        <v>44791</v>
      </c>
      <c r="K834" s="27">
        <v>44859</v>
      </c>
      <c r="L834" s="23">
        <f t="shared" ref="L834:L849" si="75">R834-K834</f>
        <v>-8</v>
      </c>
      <c r="M834" s="23">
        <f t="shared" si="72"/>
        <v>52</v>
      </c>
      <c r="N834" s="44">
        <v>84.7</v>
      </c>
      <c r="O834" s="26">
        <f t="shared" si="73"/>
        <v>-677.6</v>
      </c>
      <c r="P834" s="26">
        <f t="shared" si="74"/>
        <v>4404.4000000000005</v>
      </c>
      <c r="Q834" s="3" t="s">
        <v>23</v>
      </c>
      <c r="R834" s="4">
        <v>44851</v>
      </c>
      <c r="S834" s="3" t="s">
        <v>3268</v>
      </c>
      <c r="T834" s="6" t="s">
        <v>44</v>
      </c>
    </row>
    <row r="835" spans="1:20" ht="33.75" x14ac:dyDescent="0.25">
      <c r="A835" s="3" t="s">
        <v>3322</v>
      </c>
      <c r="B835" s="3" t="s">
        <v>3323</v>
      </c>
      <c r="C835" s="3" t="s">
        <v>3324</v>
      </c>
      <c r="D835" s="3" t="s">
        <v>19</v>
      </c>
      <c r="E835" s="3" t="s">
        <v>3325</v>
      </c>
      <c r="F835" s="4">
        <v>44781</v>
      </c>
      <c r="G835" s="8"/>
      <c r="H835" s="5">
        <v>2507.1</v>
      </c>
      <c r="I835" s="3" t="s">
        <v>22</v>
      </c>
      <c r="J835" s="4">
        <v>44791</v>
      </c>
      <c r="K835" s="4">
        <v>44851</v>
      </c>
      <c r="L835" s="23">
        <f t="shared" si="75"/>
        <v>-6</v>
      </c>
      <c r="M835" s="23">
        <f t="shared" si="72"/>
        <v>54</v>
      </c>
      <c r="N835" s="44">
        <v>2055</v>
      </c>
      <c r="O835" s="26">
        <f t="shared" si="73"/>
        <v>-12330</v>
      </c>
      <c r="P835" s="26">
        <f t="shared" si="74"/>
        <v>110970</v>
      </c>
      <c r="Q835" s="3" t="s">
        <v>23</v>
      </c>
      <c r="R835" s="4">
        <v>44845</v>
      </c>
      <c r="S835" s="3" t="s">
        <v>3326</v>
      </c>
      <c r="T835" s="6" t="s">
        <v>44</v>
      </c>
    </row>
    <row r="836" spans="1:20" ht="33.75" x14ac:dyDescent="0.25">
      <c r="A836" s="3" t="s">
        <v>3327</v>
      </c>
      <c r="B836" s="3" t="s">
        <v>307</v>
      </c>
      <c r="C836" s="3" t="s">
        <v>308</v>
      </c>
      <c r="D836" s="3" t="s">
        <v>19</v>
      </c>
      <c r="E836" s="3" t="s">
        <v>3328</v>
      </c>
      <c r="F836" s="4">
        <v>44785</v>
      </c>
      <c r="G836" s="8"/>
      <c r="H836" s="5">
        <v>915.41</v>
      </c>
      <c r="I836" s="3" t="s">
        <v>22</v>
      </c>
      <c r="J836" s="4">
        <v>44791</v>
      </c>
      <c r="K836" s="4">
        <v>44851</v>
      </c>
      <c r="L836" s="23">
        <f t="shared" si="75"/>
        <v>-6</v>
      </c>
      <c r="M836" s="23">
        <f t="shared" si="72"/>
        <v>54</v>
      </c>
      <c r="N836" s="44">
        <v>880.2</v>
      </c>
      <c r="O836" s="26">
        <f t="shared" si="73"/>
        <v>-5281.2000000000007</v>
      </c>
      <c r="P836" s="26">
        <f t="shared" si="74"/>
        <v>47530.8</v>
      </c>
      <c r="Q836" s="3" t="s">
        <v>23</v>
      </c>
      <c r="R836" s="4">
        <v>44845</v>
      </c>
      <c r="S836" s="3" t="s">
        <v>1121</v>
      </c>
      <c r="T836" s="6" t="s">
        <v>44</v>
      </c>
    </row>
    <row r="837" spans="1:20" ht="33.75" x14ac:dyDescent="0.25">
      <c r="A837" s="3" t="s">
        <v>3329</v>
      </c>
      <c r="B837" s="3" t="s">
        <v>307</v>
      </c>
      <c r="C837" s="3" t="s">
        <v>308</v>
      </c>
      <c r="D837" s="3" t="s">
        <v>19</v>
      </c>
      <c r="E837" s="3" t="s">
        <v>3330</v>
      </c>
      <c r="F837" s="4">
        <v>44785</v>
      </c>
      <c r="G837" s="8"/>
      <c r="H837" s="5">
        <v>934.18</v>
      </c>
      <c r="I837" s="3" t="s">
        <v>22</v>
      </c>
      <c r="J837" s="4">
        <v>44791</v>
      </c>
      <c r="K837" s="4">
        <v>44851</v>
      </c>
      <c r="L837" s="23">
        <f t="shared" si="75"/>
        <v>-6</v>
      </c>
      <c r="M837" s="23">
        <f t="shared" si="72"/>
        <v>54</v>
      </c>
      <c r="N837" s="44">
        <v>898.25</v>
      </c>
      <c r="O837" s="26">
        <f t="shared" si="73"/>
        <v>-5389.5</v>
      </c>
      <c r="P837" s="26">
        <f t="shared" si="74"/>
        <v>48505.5</v>
      </c>
      <c r="Q837" s="3" t="s">
        <v>23</v>
      </c>
      <c r="R837" s="4">
        <v>44845</v>
      </c>
      <c r="S837" s="3" t="s">
        <v>1121</v>
      </c>
      <c r="T837" s="6" t="s">
        <v>44</v>
      </c>
    </row>
    <row r="838" spans="1:20" ht="33.75" x14ac:dyDescent="0.25">
      <c r="A838" s="3" t="s">
        <v>3331</v>
      </c>
      <c r="B838" s="3" t="s">
        <v>53</v>
      </c>
      <c r="C838" s="3" t="s">
        <v>54</v>
      </c>
      <c r="D838" s="3" t="s">
        <v>19</v>
      </c>
      <c r="E838" s="3" t="s">
        <v>3332</v>
      </c>
      <c r="F838" s="4">
        <v>44790</v>
      </c>
      <c r="G838" s="8"/>
      <c r="H838" s="5">
        <v>884.21</v>
      </c>
      <c r="I838" s="3" t="s">
        <v>22</v>
      </c>
      <c r="J838" s="4">
        <v>44791</v>
      </c>
      <c r="K838" s="4">
        <v>44851</v>
      </c>
      <c r="L838" s="23">
        <f t="shared" si="75"/>
        <v>9</v>
      </c>
      <c r="M838" s="23">
        <f t="shared" si="72"/>
        <v>69</v>
      </c>
      <c r="N838" s="44">
        <v>724.76</v>
      </c>
      <c r="O838" s="26">
        <f t="shared" si="73"/>
        <v>6522.84</v>
      </c>
      <c r="P838" s="26">
        <f t="shared" si="74"/>
        <v>50008.44</v>
      </c>
      <c r="Q838" s="3" t="s">
        <v>23</v>
      </c>
      <c r="R838" s="4">
        <v>44860</v>
      </c>
      <c r="S838" s="3" t="s">
        <v>3333</v>
      </c>
      <c r="T838" s="6" t="s">
        <v>44</v>
      </c>
    </row>
    <row r="839" spans="1:20" ht="33.75" x14ac:dyDescent="0.25">
      <c r="A839" s="3" t="s">
        <v>3334</v>
      </c>
      <c r="B839" s="3" t="s">
        <v>307</v>
      </c>
      <c r="C839" s="3" t="s">
        <v>308</v>
      </c>
      <c r="D839" s="3" t="s">
        <v>19</v>
      </c>
      <c r="E839" s="3" t="s">
        <v>3335</v>
      </c>
      <c r="F839" s="4">
        <v>44784</v>
      </c>
      <c r="G839" s="8"/>
      <c r="H839" s="5">
        <v>156.94999999999999</v>
      </c>
      <c r="I839" s="3" t="s">
        <v>22</v>
      </c>
      <c r="J839" s="4">
        <v>44791</v>
      </c>
      <c r="K839" s="4">
        <v>44851</v>
      </c>
      <c r="L839" s="23">
        <f t="shared" si="75"/>
        <v>-11</v>
      </c>
      <c r="M839" s="23">
        <f t="shared" si="72"/>
        <v>49</v>
      </c>
      <c r="N839" s="44">
        <v>142.68</v>
      </c>
      <c r="O839" s="26">
        <f t="shared" si="73"/>
        <v>-1569.48</v>
      </c>
      <c r="P839" s="26">
        <f t="shared" si="74"/>
        <v>6991.3200000000006</v>
      </c>
      <c r="Q839" s="3" t="s">
        <v>23</v>
      </c>
      <c r="R839" s="4">
        <v>44840</v>
      </c>
      <c r="S839" s="3" t="s">
        <v>2625</v>
      </c>
      <c r="T839" s="6" t="s">
        <v>44</v>
      </c>
    </row>
    <row r="840" spans="1:20" ht="33.75" x14ac:dyDescent="0.25">
      <c r="A840" s="3" t="s">
        <v>3336</v>
      </c>
      <c r="B840" s="3" t="s">
        <v>307</v>
      </c>
      <c r="C840" s="3" t="s">
        <v>308</v>
      </c>
      <c r="D840" s="3" t="s">
        <v>19</v>
      </c>
      <c r="E840" s="3" t="s">
        <v>3337</v>
      </c>
      <c r="F840" s="4">
        <v>44785</v>
      </c>
      <c r="G840" s="8"/>
      <c r="H840" s="5">
        <v>358.8</v>
      </c>
      <c r="I840" s="3" t="s">
        <v>22</v>
      </c>
      <c r="J840" s="4">
        <v>44791</v>
      </c>
      <c r="K840" s="4">
        <v>44851</v>
      </c>
      <c r="L840" s="23">
        <f t="shared" si="75"/>
        <v>-6</v>
      </c>
      <c r="M840" s="23">
        <f t="shared" si="72"/>
        <v>54</v>
      </c>
      <c r="N840" s="44">
        <v>345</v>
      </c>
      <c r="O840" s="26">
        <f t="shared" si="73"/>
        <v>-2070</v>
      </c>
      <c r="P840" s="26">
        <f t="shared" si="74"/>
        <v>18630</v>
      </c>
      <c r="Q840" s="3" t="s">
        <v>23</v>
      </c>
      <c r="R840" s="4">
        <v>44845</v>
      </c>
      <c r="S840" s="3" t="s">
        <v>1121</v>
      </c>
      <c r="T840" s="6" t="s">
        <v>44</v>
      </c>
    </row>
    <row r="841" spans="1:20" ht="33.75" x14ac:dyDescent="0.25">
      <c r="A841" s="3" t="s">
        <v>3338</v>
      </c>
      <c r="B841" s="3" t="s">
        <v>307</v>
      </c>
      <c r="C841" s="3" t="s">
        <v>308</v>
      </c>
      <c r="D841" s="3" t="s">
        <v>19</v>
      </c>
      <c r="E841" s="3" t="s">
        <v>3339</v>
      </c>
      <c r="F841" s="4">
        <v>44785</v>
      </c>
      <c r="G841" s="8"/>
      <c r="H841" s="5">
        <v>664.56</v>
      </c>
      <c r="I841" s="3" t="s">
        <v>22</v>
      </c>
      <c r="J841" s="4">
        <v>44791</v>
      </c>
      <c r="K841" s="4">
        <v>44851</v>
      </c>
      <c r="L841" s="23">
        <f t="shared" si="75"/>
        <v>-6</v>
      </c>
      <c r="M841" s="23">
        <f t="shared" si="72"/>
        <v>54</v>
      </c>
      <c r="N841" s="44">
        <v>639</v>
      </c>
      <c r="O841" s="26">
        <f t="shared" si="73"/>
        <v>-3834</v>
      </c>
      <c r="P841" s="26">
        <f t="shared" si="74"/>
        <v>34506</v>
      </c>
      <c r="Q841" s="3" t="s">
        <v>23</v>
      </c>
      <c r="R841" s="4">
        <v>44845</v>
      </c>
      <c r="S841" s="3" t="s">
        <v>1121</v>
      </c>
      <c r="T841" s="6" t="s">
        <v>44</v>
      </c>
    </row>
    <row r="842" spans="1:20" ht="33.75" x14ac:dyDescent="0.25">
      <c r="A842" s="3" t="s">
        <v>3340</v>
      </c>
      <c r="B842" s="3" t="s">
        <v>1590</v>
      </c>
      <c r="C842" s="3" t="s">
        <v>1591</v>
      </c>
      <c r="D842" s="3" t="s">
        <v>19</v>
      </c>
      <c r="E842" s="3" t="s">
        <v>3341</v>
      </c>
      <c r="F842" s="4">
        <v>44783</v>
      </c>
      <c r="G842" s="8"/>
      <c r="H842" s="5">
        <v>1349.92</v>
      </c>
      <c r="I842" s="3" t="s">
        <v>22</v>
      </c>
      <c r="J842" s="4">
        <v>44791</v>
      </c>
      <c r="K842" s="4">
        <v>44851</v>
      </c>
      <c r="L842" s="23">
        <f t="shared" si="75"/>
        <v>8</v>
      </c>
      <c r="M842" s="23">
        <f t="shared" si="72"/>
        <v>68</v>
      </c>
      <c r="N842" s="44">
        <v>1227.2</v>
      </c>
      <c r="O842" s="26">
        <f t="shared" si="73"/>
        <v>9817.6</v>
      </c>
      <c r="P842" s="26">
        <f t="shared" si="74"/>
        <v>83449.600000000006</v>
      </c>
      <c r="Q842" s="3" t="s">
        <v>23</v>
      </c>
      <c r="R842" s="4">
        <v>44859</v>
      </c>
      <c r="S842" s="3" t="s">
        <v>3342</v>
      </c>
      <c r="T842" s="6" t="s">
        <v>44</v>
      </c>
    </row>
    <row r="843" spans="1:20" ht="33.75" x14ac:dyDescent="0.25">
      <c r="A843" s="3" t="s">
        <v>3343</v>
      </c>
      <c r="B843" s="3" t="s">
        <v>2629</v>
      </c>
      <c r="C843" s="3" t="s">
        <v>2630</v>
      </c>
      <c r="D843" s="3" t="s">
        <v>19</v>
      </c>
      <c r="E843" s="3" t="s">
        <v>3344</v>
      </c>
      <c r="F843" s="4">
        <v>44789</v>
      </c>
      <c r="G843" s="8"/>
      <c r="H843" s="5">
        <v>1082.79</v>
      </c>
      <c r="I843" s="3" t="s">
        <v>22</v>
      </c>
      <c r="J843" s="4">
        <v>44791</v>
      </c>
      <c r="K843" s="4">
        <v>44851</v>
      </c>
      <c r="L843" s="23">
        <f t="shared" si="75"/>
        <v>-13</v>
      </c>
      <c r="M843" s="23">
        <f t="shared" si="72"/>
        <v>47</v>
      </c>
      <c r="N843" s="44">
        <v>887.53</v>
      </c>
      <c r="O843" s="26">
        <f t="shared" si="73"/>
        <v>-11537.89</v>
      </c>
      <c r="P843" s="26">
        <f t="shared" si="74"/>
        <v>41713.909999999996</v>
      </c>
      <c r="Q843" s="3" t="s">
        <v>23</v>
      </c>
      <c r="R843" s="4">
        <v>44838</v>
      </c>
      <c r="S843" s="3" t="s">
        <v>3345</v>
      </c>
      <c r="T843" s="6" t="s">
        <v>44</v>
      </c>
    </row>
    <row r="844" spans="1:20" ht="33.75" x14ac:dyDescent="0.25">
      <c r="A844" s="3" t="s">
        <v>3346</v>
      </c>
      <c r="B844" s="3" t="s">
        <v>3347</v>
      </c>
      <c r="C844" s="3" t="s">
        <v>3348</v>
      </c>
      <c r="D844" s="3" t="s">
        <v>19</v>
      </c>
      <c r="E844" s="3" t="s">
        <v>3349</v>
      </c>
      <c r="F844" s="4">
        <v>44781</v>
      </c>
      <c r="G844" s="3" t="s">
        <v>3350</v>
      </c>
      <c r="H844" s="5">
        <v>1307.8399999999999</v>
      </c>
      <c r="I844" s="3" t="s">
        <v>22</v>
      </c>
      <c r="J844" s="4">
        <v>44791</v>
      </c>
      <c r="K844" s="4">
        <v>44851</v>
      </c>
      <c r="L844" s="23">
        <f t="shared" si="75"/>
        <v>-13</v>
      </c>
      <c r="M844" s="23">
        <f t="shared" si="72"/>
        <v>47</v>
      </c>
      <c r="N844" s="44">
        <v>1072</v>
      </c>
      <c r="O844" s="26">
        <f t="shared" si="73"/>
        <v>-13936</v>
      </c>
      <c r="P844" s="26">
        <f t="shared" si="74"/>
        <v>50384</v>
      </c>
      <c r="Q844" s="3" t="s">
        <v>23</v>
      </c>
      <c r="R844" s="4">
        <v>44838</v>
      </c>
      <c r="S844" s="3" t="s">
        <v>3351</v>
      </c>
      <c r="T844" s="6" t="s">
        <v>44</v>
      </c>
    </row>
    <row r="845" spans="1:20" ht="33.75" x14ac:dyDescent="0.25">
      <c r="A845" s="3" t="s">
        <v>3352</v>
      </c>
      <c r="B845" s="3" t="s">
        <v>1005</v>
      </c>
      <c r="C845" s="3" t="s">
        <v>1006</v>
      </c>
      <c r="D845" s="3" t="s">
        <v>19</v>
      </c>
      <c r="E845" s="3" t="s">
        <v>3353</v>
      </c>
      <c r="F845" s="4">
        <v>44785</v>
      </c>
      <c r="G845" s="8"/>
      <c r="H845" s="5">
        <v>186.66</v>
      </c>
      <c r="I845" s="3" t="s">
        <v>22</v>
      </c>
      <c r="J845" s="4">
        <v>44791</v>
      </c>
      <c r="K845" s="4">
        <v>44851</v>
      </c>
      <c r="L845" s="23">
        <f t="shared" si="75"/>
        <v>-13</v>
      </c>
      <c r="M845" s="23">
        <f t="shared" si="72"/>
        <v>47</v>
      </c>
      <c r="N845" s="44">
        <v>153</v>
      </c>
      <c r="O845" s="26">
        <f t="shared" si="73"/>
        <v>-1989</v>
      </c>
      <c r="P845" s="26">
        <f t="shared" si="74"/>
        <v>7191</v>
      </c>
      <c r="Q845" s="3" t="s">
        <v>23</v>
      </c>
      <c r="R845" s="4">
        <v>44838</v>
      </c>
      <c r="S845" s="3" t="s">
        <v>2051</v>
      </c>
      <c r="T845" s="6" t="s">
        <v>44</v>
      </c>
    </row>
    <row r="846" spans="1:20" ht="33.75" x14ac:dyDescent="0.25">
      <c r="A846" s="3" t="s">
        <v>3354</v>
      </c>
      <c r="B846" s="3" t="s">
        <v>1329</v>
      </c>
      <c r="C846" s="3" t="s">
        <v>1330</v>
      </c>
      <c r="D846" s="3" t="s">
        <v>19</v>
      </c>
      <c r="E846" s="3" t="s">
        <v>3355</v>
      </c>
      <c r="F846" s="4">
        <v>44789</v>
      </c>
      <c r="G846" s="8"/>
      <c r="H846" s="7">
        <v>1464</v>
      </c>
      <c r="I846" s="3" t="s">
        <v>22</v>
      </c>
      <c r="J846" s="4">
        <v>44791</v>
      </c>
      <c r="K846" s="4">
        <v>44851</v>
      </c>
      <c r="L846" s="23">
        <f t="shared" si="75"/>
        <v>-11</v>
      </c>
      <c r="M846" s="23">
        <f t="shared" si="72"/>
        <v>49</v>
      </c>
      <c r="N846" s="44">
        <v>1200</v>
      </c>
      <c r="O846" s="26">
        <f t="shared" si="73"/>
        <v>-13200</v>
      </c>
      <c r="P846" s="26">
        <f t="shared" si="74"/>
        <v>58800</v>
      </c>
      <c r="Q846" s="3" t="s">
        <v>23</v>
      </c>
      <c r="R846" s="4">
        <v>44840</v>
      </c>
      <c r="S846" s="3" t="s">
        <v>1333</v>
      </c>
      <c r="T846" s="6" t="s">
        <v>44</v>
      </c>
    </row>
    <row r="847" spans="1:20" ht="33.75" x14ac:dyDescent="0.25">
      <c r="A847" s="3" t="s">
        <v>3356</v>
      </c>
      <c r="B847" s="3" t="s">
        <v>307</v>
      </c>
      <c r="C847" s="3" t="s">
        <v>308</v>
      </c>
      <c r="D847" s="3" t="s">
        <v>19</v>
      </c>
      <c r="E847" s="3" t="s">
        <v>3357</v>
      </c>
      <c r="F847" s="4">
        <v>44789</v>
      </c>
      <c r="G847" s="8"/>
      <c r="H847" s="5">
        <v>581.36</v>
      </c>
      <c r="I847" s="3" t="s">
        <v>22</v>
      </c>
      <c r="J847" s="4">
        <v>44791</v>
      </c>
      <c r="K847" s="4">
        <v>44851</v>
      </c>
      <c r="L847" s="23">
        <f t="shared" si="75"/>
        <v>29</v>
      </c>
      <c r="M847" s="23">
        <f t="shared" si="72"/>
        <v>89</v>
      </c>
      <c r="N847" s="44">
        <v>559</v>
      </c>
      <c r="O847" s="26">
        <f t="shared" si="73"/>
        <v>16211</v>
      </c>
      <c r="P847" s="26">
        <f t="shared" si="74"/>
        <v>49751</v>
      </c>
      <c r="Q847" s="3" t="s">
        <v>23</v>
      </c>
      <c r="R847" s="4">
        <v>44880</v>
      </c>
      <c r="S847" s="3" t="s">
        <v>1379</v>
      </c>
      <c r="T847" s="6" t="s">
        <v>44</v>
      </c>
    </row>
    <row r="848" spans="1:20" ht="33.75" x14ac:dyDescent="0.25">
      <c r="A848" s="3" t="s">
        <v>3358</v>
      </c>
      <c r="B848" s="3" t="s">
        <v>1148</v>
      </c>
      <c r="C848" s="3" t="s">
        <v>1149</v>
      </c>
      <c r="D848" s="3" t="s">
        <v>19</v>
      </c>
      <c r="E848" s="3" t="s">
        <v>3359</v>
      </c>
      <c r="F848" s="4">
        <v>44784</v>
      </c>
      <c r="G848" s="8"/>
      <c r="H848" s="7">
        <v>610</v>
      </c>
      <c r="I848" s="3" t="s">
        <v>22</v>
      </c>
      <c r="J848" s="4">
        <v>44791</v>
      </c>
      <c r="K848" s="4">
        <v>44851</v>
      </c>
      <c r="L848" s="23">
        <f t="shared" si="75"/>
        <v>-6</v>
      </c>
      <c r="M848" s="23">
        <f t="shared" si="72"/>
        <v>54</v>
      </c>
      <c r="N848" s="44">
        <v>500</v>
      </c>
      <c r="O848" s="26">
        <f t="shared" si="73"/>
        <v>-3000</v>
      </c>
      <c r="P848" s="26">
        <f t="shared" si="74"/>
        <v>27000</v>
      </c>
      <c r="Q848" s="3" t="s">
        <v>23</v>
      </c>
      <c r="R848" s="4">
        <v>44845</v>
      </c>
      <c r="S848" s="3" t="s">
        <v>3360</v>
      </c>
      <c r="T848" s="6" t="s">
        <v>44</v>
      </c>
    </row>
    <row r="849" spans="1:20" ht="33.75" x14ac:dyDescent="0.25">
      <c r="A849" s="3" t="s">
        <v>3361</v>
      </c>
      <c r="B849" s="3" t="s">
        <v>3362</v>
      </c>
      <c r="C849" s="3" t="s">
        <v>3363</v>
      </c>
      <c r="D849" s="3" t="s">
        <v>19</v>
      </c>
      <c r="E849" s="3" t="s">
        <v>3364</v>
      </c>
      <c r="F849" s="4">
        <v>44782</v>
      </c>
      <c r="G849" s="8"/>
      <c r="H849" s="5">
        <v>222.2</v>
      </c>
      <c r="I849" s="3" t="s">
        <v>22</v>
      </c>
      <c r="J849" s="4">
        <v>44791</v>
      </c>
      <c r="K849" s="4">
        <v>44851</v>
      </c>
      <c r="L849" s="23">
        <f t="shared" si="75"/>
        <v>29</v>
      </c>
      <c r="M849" s="23">
        <f t="shared" si="72"/>
        <v>89</v>
      </c>
      <c r="N849" s="44">
        <v>202</v>
      </c>
      <c r="O849" s="26">
        <f t="shared" si="73"/>
        <v>5858</v>
      </c>
      <c r="P849" s="26">
        <f t="shared" si="74"/>
        <v>17978</v>
      </c>
      <c r="Q849" s="3" t="s">
        <v>23</v>
      </c>
      <c r="R849" s="4">
        <v>44880</v>
      </c>
      <c r="S849" s="3" t="s">
        <v>3365</v>
      </c>
      <c r="T849" s="6" t="s">
        <v>44</v>
      </c>
    </row>
    <row r="850" spans="1:20" ht="33.75" x14ac:dyDescent="0.25">
      <c r="A850" s="3" t="s">
        <v>3366</v>
      </c>
      <c r="B850" s="3" t="s">
        <v>3367</v>
      </c>
      <c r="C850" s="3" t="s">
        <v>3368</v>
      </c>
      <c r="D850" s="3" t="s">
        <v>19</v>
      </c>
      <c r="E850" s="3" t="s">
        <v>3369</v>
      </c>
      <c r="F850" s="4">
        <v>44773</v>
      </c>
      <c r="G850" s="17" t="s">
        <v>21904</v>
      </c>
      <c r="H850" s="5">
        <v>17756.189999999999</v>
      </c>
      <c r="I850" s="3" t="s">
        <v>22</v>
      </c>
      <c r="J850" s="4">
        <v>44791</v>
      </c>
      <c r="K850" s="4">
        <v>44851</v>
      </c>
      <c r="L850" s="23">
        <v>0</v>
      </c>
      <c r="M850" s="23">
        <f t="shared" si="72"/>
        <v>60</v>
      </c>
      <c r="N850" s="44">
        <v>14554.25</v>
      </c>
      <c r="O850" s="26">
        <f t="shared" si="73"/>
        <v>0</v>
      </c>
      <c r="P850" s="26">
        <f t="shared" si="74"/>
        <v>873255</v>
      </c>
      <c r="Q850" s="3" t="s">
        <v>23</v>
      </c>
      <c r="R850" s="4">
        <v>44873</v>
      </c>
      <c r="S850" s="3" t="s">
        <v>3370</v>
      </c>
      <c r="T850" s="6" t="s">
        <v>44</v>
      </c>
    </row>
    <row r="851" spans="1:20" ht="33.75" x14ac:dyDescent="0.25">
      <c r="A851" s="3" t="s">
        <v>3371</v>
      </c>
      <c r="B851" s="3" t="s">
        <v>951</v>
      </c>
      <c r="C851" s="3" t="s">
        <v>952</v>
      </c>
      <c r="D851" s="3" t="s">
        <v>19</v>
      </c>
      <c r="E851" s="3" t="s">
        <v>3372</v>
      </c>
      <c r="F851" s="4">
        <v>44789</v>
      </c>
      <c r="G851" s="8"/>
      <c r="H851" s="5">
        <v>290.38</v>
      </c>
      <c r="I851" s="3" t="s">
        <v>22</v>
      </c>
      <c r="J851" s="4">
        <v>44791</v>
      </c>
      <c r="K851" s="4">
        <v>44851</v>
      </c>
      <c r="L851" s="23">
        <f t="shared" ref="L851:L879" si="76">R851-K851</f>
        <v>-6</v>
      </c>
      <c r="M851" s="23">
        <f t="shared" si="72"/>
        <v>54</v>
      </c>
      <c r="N851" s="44">
        <v>238.02</v>
      </c>
      <c r="O851" s="26">
        <f t="shared" si="73"/>
        <v>-1428.1200000000001</v>
      </c>
      <c r="P851" s="26">
        <f t="shared" si="74"/>
        <v>12853.08</v>
      </c>
      <c r="Q851" s="3" t="s">
        <v>23</v>
      </c>
      <c r="R851" s="4">
        <v>44845</v>
      </c>
      <c r="S851" s="3" t="s">
        <v>1571</v>
      </c>
      <c r="T851" s="6" t="s">
        <v>44</v>
      </c>
    </row>
    <row r="852" spans="1:20" ht="33.75" x14ac:dyDescent="0.25">
      <c r="A852" s="3" t="s">
        <v>3373</v>
      </c>
      <c r="B852" s="3" t="s">
        <v>767</v>
      </c>
      <c r="C852" s="3" t="s">
        <v>768</v>
      </c>
      <c r="D852" s="3" t="s">
        <v>19</v>
      </c>
      <c r="E852" s="3" t="s">
        <v>3374</v>
      </c>
      <c r="F852" s="4">
        <v>44781</v>
      </c>
      <c r="G852" s="8"/>
      <c r="H852" s="5">
        <v>103.58</v>
      </c>
      <c r="I852" s="3" t="s">
        <v>22</v>
      </c>
      <c r="J852" s="4">
        <v>44791</v>
      </c>
      <c r="K852" s="4">
        <v>44851</v>
      </c>
      <c r="L852" s="23">
        <f t="shared" si="76"/>
        <v>29</v>
      </c>
      <c r="M852" s="23">
        <f t="shared" si="72"/>
        <v>89</v>
      </c>
      <c r="N852" s="44">
        <v>99.6</v>
      </c>
      <c r="O852" s="26">
        <f t="shared" si="73"/>
        <v>2888.3999999999996</v>
      </c>
      <c r="P852" s="26">
        <f t="shared" si="74"/>
        <v>8864.4</v>
      </c>
      <c r="Q852" s="3" t="s">
        <v>23</v>
      </c>
      <c r="R852" s="4">
        <v>44880</v>
      </c>
      <c r="S852" s="3" t="s">
        <v>1518</v>
      </c>
      <c r="T852" s="6" t="s">
        <v>44</v>
      </c>
    </row>
    <row r="853" spans="1:20" ht="33.75" x14ac:dyDescent="0.25">
      <c r="A853" s="3" t="s">
        <v>3375</v>
      </c>
      <c r="B853" s="3" t="s">
        <v>3376</v>
      </c>
      <c r="C853" s="3" t="s">
        <v>3377</v>
      </c>
      <c r="D853" s="3" t="s">
        <v>19</v>
      </c>
      <c r="E853" s="3" t="s">
        <v>3378</v>
      </c>
      <c r="F853" s="4">
        <v>44790</v>
      </c>
      <c r="G853" s="8"/>
      <c r="H853" s="7">
        <v>1342</v>
      </c>
      <c r="I853" s="3" t="s">
        <v>22</v>
      </c>
      <c r="J853" s="4">
        <v>44791</v>
      </c>
      <c r="K853" s="4">
        <v>44851</v>
      </c>
      <c r="L853" s="23">
        <f t="shared" si="76"/>
        <v>-6</v>
      </c>
      <c r="M853" s="23">
        <f t="shared" si="72"/>
        <v>54</v>
      </c>
      <c r="N853" s="44">
        <v>1100</v>
      </c>
      <c r="O853" s="26">
        <f t="shared" si="73"/>
        <v>-6600</v>
      </c>
      <c r="P853" s="26">
        <f t="shared" si="74"/>
        <v>59400</v>
      </c>
      <c r="Q853" s="3" t="s">
        <v>23</v>
      </c>
      <c r="R853" s="4">
        <v>44845</v>
      </c>
      <c r="S853" s="3" t="s">
        <v>3379</v>
      </c>
      <c r="T853" s="6" t="s">
        <v>44</v>
      </c>
    </row>
    <row r="854" spans="1:20" ht="22.5" x14ac:dyDescent="0.25">
      <c r="A854" s="3" t="s">
        <v>3380</v>
      </c>
      <c r="B854" s="3" t="s">
        <v>3264</v>
      </c>
      <c r="C854" s="3" t="s">
        <v>3265</v>
      </c>
      <c r="D854" s="3" t="s">
        <v>19</v>
      </c>
      <c r="E854" s="3" t="s">
        <v>3381</v>
      </c>
      <c r="F854" s="4">
        <v>44784</v>
      </c>
      <c r="G854" s="3" t="s">
        <v>3382</v>
      </c>
      <c r="H854" s="5">
        <v>348.96</v>
      </c>
      <c r="I854" s="3" t="s">
        <v>22</v>
      </c>
      <c r="J854" s="4">
        <v>44791</v>
      </c>
      <c r="K854" s="27">
        <v>44859</v>
      </c>
      <c r="L854" s="23">
        <f t="shared" si="76"/>
        <v>-12</v>
      </c>
      <c r="M854" s="23">
        <f t="shared" si="72"/>
        <v>48</v>
      </c>
      <c r="N854" s="44">
        <v>286.02999999999997</v>
      </c>
      <c r="O854" s="26">
        <f t="shared" si="73"/>
        <v>-3432.3599999999997</v>
      </c>
      <c r="P854" s="26">
        <f t="shared" si="74"/>
        <v>13729.439999999999</v>
      </c>
      <c r="Q854" s="3" t="s">
        <v>23</v>
      </c>
      <c r="R854" s="4">
        <v>44847</v>
      </c>
      <c r="S854" s="3" t="s">
        <v>3283</v>
      </c>
      <c r="T854" s="6" t="s">
        <v>25</v>
      </c>
    </row>
    <row r="855" spans="1:20" ht="33.75" x14ac:dyDescent="0.25">
      <c r="A855" s="3" t="s">
        <v>3383</v>
      </c>
      <c r="B855" s="3" t="s">
        <v>767</v>
      </c>
      <c r="C855" s="3" t="s">
        <v>768</v>
      </c>
      <c r="D855" s="3" t="s">
        <v>19</v>
      </c>
      <c r="E855" s="3" t="s">
        <v>3384</v>
      </c>
      <c r="F855" s="4">
        <v>44783</v>
      </c>
      <c r="G855" s="8"/>
      <c r="H855" s="5">
        <v>1568.65</v>
      </c>
      <c r="I855" s="3" t="s">
        <v>22</v>
      </c>
      <c r="J855" s="4">
        <v>44791</v>
      </c>
      <c r="K855" s="4">
        <v>44851</v>
      </c>
      <c r="L855" s="23">
        <f t="shared" si="76"/>
        <v>42</v>
      </c>
      <c r="M855" s="23">
        <f t="shared" si="72"/>
        <v>102</v>
      </c>
      <c r="N855" s="44">
        <v>1507</v>
      </c>
      <c r="O855" s="26">
        <f t="shared" si="73"/>
        <v>63294</v>
      </c>
      <c r="P855" s="26">
        <f t="shared" si="74"/>
        <v>153714</v>
      </c>
      <c r="Q855" s="3" t="s">
        <v>23</v>
      </c>
      <c r="R855" s="4">
        <v>44893</v>
      </c>
      <c r="S855" s="3" t="s">
        <v>770</v>
      </c>
      <c r="T855" s="6" t="s">
        <v>44</v>
      </c>
    </row>
    <row r="856" spans="1:20" ht="33.75" x14ac:dyDescent="0.25">
      <c r="A856" s="3" t="s">
        <v>3385</v>
      </c>
      <c r="B856" s="3" t="s">
        <v>3264</v>
      </c>
      <c r="C856" s="3" t="s">
        <v>3265</v>
      </c>
      <c r="D856" s="3" t="s">
        <v>19</v>
      </c>
      <c r="E856" s="3" t="s">
        <v>3386</v>
      </c>
      <c r="F856" s="4">
        <v>44784</v>
      </c>
      <c r="G856" s="3" t="s">
        <v>3387</v>
      </c>
      <c r="H856" s="5">
        <v>480.33</v>
      </c>
      <c r="I856" s="3" t="s">
        <v>22</v>
      </c>
      <c r="J856" s="4">
        <v>44791</v>
      </c>
      <c r="K856" s="27">
        <v>44859</v>
      </c>
      <c r="L856" s="23">
        <f t="shared" si="76"/>
        <v>-8</v>
      </c>
      <c r="M856" s="23">
        <f t="shared" si="72"/>
        <v>52</v>
      </c>
      <c r="N856" s="44">
        <v>395.05</v>
      </c>
      <c r="O856" s="26">
        <f t="shared" si="73"/>
        <v>-3160.4</v>
      </c>
      <c r="P856" s="26">
        <f t="shared" si="74"/>
        <v>20542.600000000002</v>
      </c>
      <c r="Q856" s="3" t="s">
        <v>23</v>
      </c>
      <c r="R856" s="4">
        <v>44851</v>
      </c>
      <c r="S856" s="3" t="s">
        <v>3268</v>
      </c>
      <c r="T856" s="6" t="s">
        <v>44</v>
      </c>
    </row>
    <row r="857" spans="1:20" ht="33.75" x14ac:dyDescent="0.25">
      <c r="A857" s="3" t="s">
        <v>3388</v>
      </c>
      <c r="B857" s="3" t="s">
        <v>53</v>
      </c>
      <c r="C857" s="3" t="s">
        <v>54</v>
      </c>
      <c r="D857" s="3" t="s">
        <v>19</v>
      </c>
      <c r="E857" s="3" t="s">
        <v>3389</v>
      </c>
      <c r="F857" s="4">
        <v>44783</v>
      </c>
      <c r="G857" s="8"/>
      <c r="H857" s="5">
        <v>1386.12</v>
      </c>
      <c r="I857" s="3" t="s">
        <v>22</v>
      </c>
      <c r="J857" s="4">
        <v>44791</v>
      </c>
      <c r="K857" s="4">
        <v>44851</v>
      </c>
      <c r="L857" s="23">
        <f t="shared" si="76"/>
        <v>-10</v>
      </c>
      <c r="M857" s="23">
        <f t="shared" si="72"/>
        <v>50</v>
      </c>
      <c r="N857" s="44">
        <v>1136.1600000000001</v>
      </c>
      <c r="O857" s="26">
        <f t="shared" si="73"/>
        <v>-11361.6</v>
      </c>
      <c r="P857" s="26">
        <f t="shared" si="74"/>
        <v>56808.000000000007</v>
      </c>
      <c r="Q857" s="3" t="s">
        <v>23</v>
      </c>
      <c r="R857" s="4">
        <v>44841</v>
      </c>
      <c r="S857" s="3" t="s">
        <v>3122</v>
      </c>
      <c r="T857" s="6" t="s">
        <v>44</v>
      </c>
    </row>
    <row r="858" spans="1:20" ht="33.75" x14ac:dyDescent="0.25">
      <c r="A858" s="3" t="s">
        <v>3390</v>
      </c>
      <c r="B858" s="3" t="s">
        <v>3264</v>
      </c>
      <c r="C858" s="3" t="s">
        <v>3265</v>
      </c>
      <c r="D858" s="3" t="s">
        <v>19</v>
      </c>
      <c r="E858" s="3" t="s">
        <v>3391</v>
      </c>
      <c r="F858" s="4">
        <v>44784</v>
      </c>
      <c r="G858" s="3" t="s">
        <v>3392</v>
      </c>
      <c r="H858" s="5">
        <v>954.8</v>
      </c>
      <c r="I858" s="3" t="s">
        <v>22</v>
      </c>
      <c r="J858" s="4">
        <v>44791</v>
      </c>
      <c r="K858" s="27">
        <v>44859</v>
      </c>
      <c r="L858" s="23">
        <f t="shared" si="76"/>
        <v>-8</v>
      </c>
      <c r="M858" s="23">
        <f t="shared" si="72"/>
        <v>52</v>
      </c>
      <c r="N858" s="44">
        <v>785.4</v>
      </c>
      <c r="O858" s="26">
        <f t="shared" si="73"/>
        <v>-6283.2</v>
      </c>
      <c r="P858" s="26">
        <f t="shared" si="74"/>
        <v>40840.799999999996</v>
      </c>
      <c r="Q858" s="3" t="s">
        <v>23</v>
      </c>
      <c r="R858" s="4">
        <v>44851</v>
      </c>
      <c r="S858" s="3" t="s">
        <v>3268</v>
      </c>
      <c r="T858" s="6" t="s">
        <v>44</v>
      </c>
    </row>
    <row r="859" spans="1:20" ht="33.75" x14ac:dyDescent="0.25">
      <c r="A859" s="3" t="s">
        <v>3393</v>
      </c>
      <c r="B859" s="3" t="s">
        <v>3394</v>
      </c>
      <c r="C859" s="3" t="s">
        <v>3395</v>
      </c>
      <c r="D859" s="3" t="s">
        <v>19</v>
      </c>
      <c r="E859" s="3" t="s">
        <v>3396</v>
      </c>
      <c r="F859" s="4">
        <v>44773</v>
      </c>
      <c r="G859" s="8"/>
      <c r="H859" s="5">
        <v>9030.98</v>
      </c>
      <c r="I859" s="3" t="s">
        <v>22</v>
      </c>
      <c r="J859" s="4">
        <v>44791</v>
      </c>
      <c r="K859" s="4">
        <v>44851</v>
      </c>
      <c r="L859" s="23">
        <f t="shared" si="76"/>
        <v>22</v>
      </c>
      <c r="M859" s="23">
        <f t="shared" si="72"/>
        <v>82</v>
      </c>
      <c r="N859" s="44">
        <v>7402.44</v>
      </c>
      <c r="O859" s="26">
        <f t="shared" si="73"/>
        <v>162853.68</v>
      </c>
      <c r="P859" s="26">
        <f t="shared" si="74"/>
        <v>607000.07999999996</v>
      </c>
      <c r="Q859" s="3" t="s">
        <v>23</v>
      </c>
      <c r="R859" s="4">
        <v>44873</v>
      </c>
      <c r="S859" s="3" t="s">
        <v>3397</v>
      </c>
      <c r="T859" s="6" t="s">
        <v>44</v>
      </c>
    </row>
    <row r="860" spans="1:20" ht="33.75" x14ac:dyDescent="0.25">
      <c r="A860" s="3" t="s">
        <v>3398</v>
      </c>
      <c r="B860" s="3" t="s">
        <v>1148</v>
      </c>
      <c r="C860" s="3" t="s">
        <v>1149</v>
      </c>
      <c r="D860" s="3" t="s">
        <v>19</v>
      </c>
      <c r="E860" s="3" t="s">
        <v>3399</v>
      </c>
      <c r="F860" s="4">
        <v>44783</v>
      </c>
      <c r="G860" s="8"/>
      <c r="H860" s="5">
        <v>2067.66</v>
      </c>
      <c r="I860" s="3" t="s">
        <v>22</v>
      </c>
      <c r="J860" s="4">
        <v>44791</v>
      </c>
      <c r="K860" s="4">
        <v>44851</v>
      </c>
      <c r="L860" s="23">
        <f t="shared" si="76"/>
        <v>-5</v>
      </c>
      <c r="M860" s="23">
        <f t="shared" si="72"/>
        <v>55</v>
      </c>
      <c r="N860" s="44">
        <v>1694.8</v>
      </c>
      <c r="O860" s="26">
        <f t="shared" si="73"/>
        <v>-8474</v>
      </c>
      <c r="P860" s="26">
        <f t="shared" si="74"/>
        <v>93214</v>
      </c>
      <c r="Q860" s="3" t="s">
        <v>23</v>
      </c>
      <c r="R860" s="4">
        <v>44846</v>
      </c>
      <c r="S860" s="3" t="s">
        <v>1152</v>
      </c>
      <c r="T860" s="6" t="s">
        <v>44</v>
      </c>
    </row>
    <row r="861" spans="1:20" ht="33.75" x14ac:dyDescent="0.25">
      <c r="A861" s="3" t="s">
        <v>3400</v>
      </c>
      <c r="B861" s="3" t="s">
        <v>3401</v>
      </c>
      <c r="C861" s="3" t="s">
        <v>3402</v>
      </c>
      <c r="D861" s="3" t="s">
        <v>19</v>
      </c>
      <c r="E861" s="3" t="s">
        <v>3403</v>
      </c>
      <c r="F861" s="4">
        <v>44790</v>
      </c>
      <c r="G861" s="8"/>
      <c r="H861" s="5">
        <v>93.98</v>
      </c>
      <c r="I861" s="3" t="s">
        <v>22</v>
      </c>
      <c r="J861" s="4">
        <v>44791</v>
      </c>
      <c r="K861" s="4">
        <v>44851</v>
      </c>
      <c r="L861" s="23">
        <f t="shared" si="76"/>
        <v>-6</v>
      </c>
      <c r="M861" s="23">
        <f t="shared" si="72"/>
        <v>54</v>
      </c>
      <c r="N861" s="44">
        <v>85.44</v>
      </c>
      <c r="O861" s="26">
        <f t="shared" si="73"/>
        <v>-512.64</v>
      </c>
      <c r="P861" s="26">
        <f t="shared" si="74"/>
        <v>4613.76</v>
      </c>
      <c r="Q861" s="3" t="s">
        <v>23</v>
      </c>
      <c r="R861" s="4">
        <v>44845</v>
      </c>
      <c r="S861" s="3" t="s">
        <v>3404</v>
      </c>
      <c r="T861" s="6" t="s">
        <v>44</v>
      </c>
    </row>
    <row r="862" spans="1:20" ht="33.75" x14ac:dyDescent="0.25">
      <c r="A862" s="3" t="s">
        <v>3405</v>
      </c>
      <c r="B862" s="3" t="s">
        <v>1485</v>
      </c>
      <c r="C862" s="3" t="s">
        <v>1486</v>
      </c>
      <c r="D862" s="3" t="s">
        <v>19</v>
      </c>
      <c r="E862" s="3" t="s">
        <v>3406</v>
      </c>
      <c r="F862" s="4">
        <v>44790</v>
      </c>
      <c r="G862" s="8"/>
      <c r="H862" s="5">
        <v>862.4</v>
      </c>
      <c r="I862" s="3" t="s">
        <v>22</v>
      </c>
      <c r="J862" s="4">
        <v>44791</v>
      </c>
      <c r="K862" s="4">
        <v>44851</v>
      </c>
      <c r="L862" s="23">
        <f t="shared" si="76"/>
        <v>8</v>
      </c>
      <c r="M862" s="23">
        <f t="shared" si="72"/>
        <v>68</v>
      </c>
      <c r="N862" s="44">
        <v>784</v>
      </c>
      <c r="O862" s="26">
        <f t="shared" si="73"/>
        <v>6272</v>
      </c>
      <c r="P862" s="26">
        <f t="shared" si="74"/>
        <v>53312</v>
      </c>
      <c r="Q862" s="3" t="s">
        <v>23</v>
      </c>
      <c r="R862" s="4">
        <v>44859</v>
      </c>
      <c r="S862" s="3" t="s">
        <v>3407</v>
      </c>
      <c r="T862" s="6" t="s">
        <v>44</v>
      </c>
    </row>
    <row r="863" spans="1:20" ht="33.75" x14ac:dyDescent="0.25">
      <c r="A863" s="3" t="s">
        <v>3408</v>
      </c>
      <c r="B863" s="3" t="s">
        <v>1524</v>
      </c>
      <c r="C863" s="3" t="s">
        <v>1525</v>
      </c>
      <c r="D863" s="3" t="s">
        <v>19</v>
      </c>
      <c r="E863" s="3" t="s">
        <v>3409</v>
      </c>
      <c r="F863" s="4">
        <v>44778</v>
      </c>
      <c r="G863" s="8"/>
      <c r="H863" s="5">
        <v>5990.16</v>
      </c>
      <c r="I863" s="3" t="s">
        <v>22</v>
      </c>
      <c r="J863" s="4">
        <v>44791</v>
      </c>
      <c r="K863" s="4">
        <v>44851</v>
      </c>
      <c r="L863" s="23">
        <f t="shared" si="76"/>
        <v>-6</v>
      </c>
      <c r="M863" s="23">
        <f t="shared" si="72"/>
        <v>54</v>
      </c>
      <c r="N863" s="44">
        <v>5445.6</v>
      </c>
      <c r="O863" s="26">
        <f t="shared" si="73"/>
        <v>-32673.600000000002</v>
      </c>
      <c r="P863" s="26">
        <f t="shared" si="74"/>
        <v>294062.40000000002</v>
      </c>
      <c r="Q863" s="3" t="s">
        <v>23</v>
      </c>
      <c r="R863" s="4">
        <v>44845</v>
      </c>
      <c r="S863" s="3" t="s">
        <v>3410</v>
      </c>
      <c r="T863" s="6" t="s">
        <v>44</v>
      </c>
    </row>
    <row r="864" spans="1:20" ht="33.75" x14ac:dyDescent="0.25">
      <c r="A864" s="3" t="s">
        <v>3411</v>
      </c>
      <c r="B864" s="3" t="s">
        <v>53</v>
      </c>
      <c r="C864" s="3" t="s">
        <v>54</v>
      </c>
      <c r="D864" s="3" t="s">
        <v>19</v>
      </c>
      <c r="E864" s="3" t="s">
        <v>3412</v>
      </c>
      <c r="F864" s="4">
        <v>44784</v>
      </c>
      <c r="G864" s="8"/>
      <c r="H864" s="5">
        <v>126.49</v>
      </c>
      <c r="I864" s="3" t="s">
        <v>22</v>
      </c>
      <c r="J864" s="4">
        <v>44791</v>
      </c>
      <c r="K864" s="4">
        <v>44851</v>
      </c>
      <c r="L864" s="23">
        <f t="shared" si="76"/>
        <v>-10</v>
      </c>
      <c r="M864" s="23">
        <f t="shared" si="72"/>
        <v>50</v>
      </c>
      <c r="N864" s="44">
        <v>103.68</v>
      </c>
      <c r="O864" s="26">
        <f t="shared" si="73"/>
        <v>-1036.8000000000002</v>
      </c>
      <c r="P864" s="26">
        <f t="shared" si="74"/>
        <v>5184</v>
      </c>
      <c r="Q864" s="3" t="s">
        <v>23</v>
      </c>
      <c r="R864" s="4">
        <v>44841</v>
      </c>
      <c r="S864" s="3" t="s">
        <v>3122</v>
      </c>
      <c r="T864" s="6" t="s">
        <v>44</v>
      </c>
    </row>
    <row r="865" spans="1:20" ht="33.75" x14ac:dyDescent="0.25">
      <c r="A865" s="3" t="s">
        <v>3413</v>
      </c>
      <c r="B865" s="3" t="s">
        <v>135</v>
      </c>
      <c r="C865" s="3" t="s">
        <v>136</v>
      </c>
      <c r="D865" s="3" t="s">
        <v>19</v>
      </c>
      <c r="E865" s="3" t="s">
        <v>3414</v>
      </c>
      <c r="F865" s="4">
        <v>44784</v>
      </c>
      <c r="G865" s="8"/>
      <c r="H865" s="5">
        <v>346.12</v>
      </c>
      <c r="I865" s="3" t="s">
        <v>22</v>
      </c>
      <c r="J865" s="4">
        <v>44791</v>
      </c>
      <c r="K865" s="4">
        <v>44851</v>
      </c>
      <c r="L865" s="23">
        <f t="shared" si="76"/>
        <v>-5</v>
      </c>
      <c r="M865" s="23">
        <f t="shared" si="72"/>
        <v>55</v>
      </c>
      <c r="N865" s="44">
        <v>298.68</v>
      </c>
      <c r="O865" s="26">
        <f t="shared" si="73"/>
        <v>-1493.4</v>
      </c>
      <c r="P865" s="26">
        <f t="shared" si="74"/>
        <v>16427.400000000001</v>
      </c>
      <c r="Q865" s="3" t="s">
        <v>23</v>
      </c>
      <c r="R865" s="4">
        <v>44846</v>
      </c>
      <c r="S865" s="3" t="s">
        <v>1445</v>
      </c>
      <c r="T865" s="6" t="s">
        <v>44</v>
      </c>
    </row>
    <row r="866" spans="1:20" ht="33.75" x14ac:dyDescent="0.25">
      <c r="A866" s="3" t="s">
        <v>3415</v>
      </c>
      <c r="B866" s="3" t="s">
        <v>3416</v>
      </c>
      <c r="C866" s="3" t="s">
        <v>3417</v>
      </c>
      <c r="D866" s="3" t="s">
        <v>19</v>
      </c>
      <c r="E866" s="3" t="s">
        <v>3418</v>
      </c>
      <c r="F866" s="4">
        <v>44785</v>
      </c>
      <c r="G866" s="8"/>
      <c r="H866" s="5">
        <v>658.8</v>
      </c>
      <c r="I866" s="3" t="s">
        <v>22</v>
      </c>
      <c r="J866" s="4">
        <v>44791</v>
      </c>
      <c r="K866" s="4">
        <v>44851</v>
      </c>
      <c r="L866" s="23">
        <f t="shared" si="76"/>
        <v>-6</v>
      </c>
      <c r="M866" s="23">
        <f t="shared" si="72"/>
        <v>54</v>
      </c>
      <c r="N866" s="44">
        <v>540</v>
      </c>
      <c r="O866" s="26">
        <f t="shared" si="73"/>
        <v>-3240</v>
      </c>
      <c r="P866" s="26">
        <f t="shared" si="74"/>
        <v>29160</v>
      </c>
      <c r="Q866" s="3" t="s">
        <v>23</v>
      </c>
      <c r="R866" s="4">
        <v>44845</v>
      </c>
      <c r="S866" s="3" t="s">
        <v>3419</v>
      </c>
      <c r="T866" s="6" t="s">
        <v>44</v>
      </c>
    </row>
    <row r="867" spans="1:20" ht="33.75" x14ac:dyDescent="0.25">
      <c r="A867" s="3" t="s">
        <v>3420</v>
      </c>
      <c r="B867" s="3" t="s">
        <v>1741</v>
      </c>
      <c r="C867" s="3" t="s">
        <v>1742</v>
      </c>
      <c r="D867" s="3" t="s">
        <v>19</v>
      </c>
      <c r="E867" s="3" t="s">
        <v>3421</v>
      </c>
      <c r="F867" s="4">
        <v>44784</v>
      </c>
      <c r="G867" s="8"/>
      <c r="H867" s="5">
        <v>22.17</v>
      </c>
      <c r="I867" s="3" t="s">
        <v>22</v>
      </c>
      <c r="J867" s="4">
        <v>44791</v>
      </c>
      <c r="K867" s="4">
        <v>44851</v>
      </c>
      <c r="L867" s="23">
        <f t="shared" si="76"/>
        <v>-6</v>
      </c>
      <c r="M867" s="23">
        <f t="shared" si="72"/>
        <v>54</v>
      </c>
      <c r="N867" s="44">
        <v>18.170000000000002</v>
      </c>
      <c r="O867" s="26">
        <f t="shared" si="73"/>
        <v>-109.02000000000001</v>
      </c>
      <c r="P867" s="26">
        <f t="shared" si="74"/>
        <v>981.18000000000006</v>
      </c>
      <c r="Q867" s="3" t="s">
        <v>23</v>
      </c>
      <c r="R867" s="4">
        <v>44845</v>
      </c>
      <c r="S867" s="3" t="s">
        <v>1744</v>
      </c>
      <c r="T867" s="6" t="s">
        <v>44</v>
      </c>
    </row>
    <row r="868" spans="1:20" ht="33.75" x14ac:dyDescent="0.25">
      <c r="A868" s="3" t="s">
        <v>3422</v>
      </c>
      <c r="B868" s="3" t="s">
        <v>1741</v>
      </c>
      <c r="C868" s="3" t="s">
        <v>1742</v>
      </c>
      <c r="D868" s="3" t="s">
        <v>19</v>
      </c>
      <c r="E868" s="3" t="s">
        <v>3423</v>
      </c>
      <c r="F868" s="4">
        <v>44784</v>
      </c>
      <c r="G868" s="8"/>
      <c r="H868" s="5">
        <v>75.64</v>
      </c>
      <c r="I868" s="3" t="s">
        <v>22</v>
      </c>
      <c r="J868" s="4">
        <v>44791</v>
      </c>
      <c r="K868" s="4">
        <v>44851</v>
      </c>
      <c r="L868" s="23">
        <f t="shared" si="76"/>
        <v>-6</v>
      </c>
      <c r="M868" s="23">
        <f t="shared" si="72"/>
        <v>54</v>
      </c>
      <c r="N868" s="44">
        <v>62</v>
      </c>
      <c r="O868" s="26">
        <f t="shared" si="73"/>
        <v>-372</v>
      </c>
      <c r="P868" s="26">
        <f t="shared" si="74"/>
        <v>3348</v>
      </c>
      <c r="Q868" s="3" t="s">
        <v>23</v>
      </c>
      <c r="R868" s="4">
        <v>44845</v>
      </c>
      <c r="S868" s="3" t="s">
        <v>1744</v>
      </c>
      <c r="T868" s="6" t="s">
        <v>44</v>
      </c>
    </row>
    <row r="869" spans="1:20" ht="33.75" x14ac:dyDescent="0.25">
      <c r="A869" s="3" t="s">
        <v>3424</v>
      </c>
      <c r="B869" s="3" t="s">
        <v>935</v>
      </c>
      <c r="C869" s="3" t="s">
        <v>936</v>
      </c>
      <c r="D869" s="3" t="s">
        <v>19</v>
      </c>
      <c r="E869" s="3" t="s">
        <v>3425</v>
      </c>
      <c r="F869" s="4">
        <v>44778</v>
      </c>
      <c r="G869" s="8"/>
      <c r="H869" s="5">
        <v>176.9</v>
      </c>
      <c r="I869" s="3" t="s">
        <v>22</v>
      </c>
      <c r="J869" s="4">
        <v>44791</v>
      </c>
      <c r="K869" s="4">
        <v>44851</v>
      </c>
      <c r="L869" s="23">
        <f t="shared" si="76"/>
        <v>-6</v>
      </c>
      <c r="M869" s="23">
        <f t="shared" si="72"/>
        <v>54</v>
      </c>
      <c r="N869" s="44">
        <v>145</v>
      </c>
      <c r="O869" s="26">
        <f t="shared" si="73"/>
        <v>-870</v>
      </c>
      <c r="P869" s="26">
        <f t="shared" si="74"/>
        <v>7830</v>
      </c>
      <c r="Q869" s="3" t="s">
        <v>23</v>
      </c>
      <c r="R869" s="4">
        <v>44845</v>
      </c>
      <c r="S869" s="3" t="s">
        <v>3426</v>
      </c>
      <c r="T869" s="6" t="s">
        <v>44</v>
      </c>
    </row>
    <row r="870" spans="1:20" ht="33.75" x14ac:dyDescent="0.25">
      <c r="A870" s="3" t="s">
        <v>3427</v>
      </c>
      <c r="B870" s="3" t="s">
        <v>3394</v>
      </c>
      <c r="C870" s="3" t="s">
        <v>3395</v>
      </c>
      <c r="D870" s="3" t="s">
        <v>19</v>
      </c>
      <c r="E870" s="3" t="s">
        <v>3428</v>
      </c>
      <c r="F870" s="4">
        <v>44773</v>
      </c>
      <c r="G870" s="8"/>
      <c r="H870" s="5">
        <v>5290.41</v>
      </c>
      <c r="I870" s="3" t="s">
        <v>22</v>
      </c>
      <c r="J870" s="4">
        <v>44791</v>
      </c>
      <c r="K870" s="4">
        <v>44851</v>
      </c>
      <c r="L870" s="23">
        <f t="shared" si="76"/>
        <v>22</v>
      </c>
      <c r="M870" s="23">
        <f t="shared" si="72"/>
        <v>82</v>
      </c>
      <c r="N870" s="44">
        <v>4336.3999999999996</v>
      </c>
      <c r="O870" s="26">
        <f t="shared" si="73"/>
        <v>95400.799999999988</v>
      </c>
      <c r="P870" s="26">
        <f t="shared" si="74"/>
        <v>355584.8</v>
      </c>
      <c r="Q870" s="3" t="s">
        <v>23</v>
      </c>
      <c r="R870" s="4">
        <v>44873</v>
      </c>
      <c r="S870" s="3" t="s">
        <v>3397</v>
      </c>
      <c r="T870" s="6" t="s">
        <v>44</v>
      </c>
    </row>
    <row r="871" spans="1:20" ht="33.75" x14ac:dyDescent="0.25">
      <c r="A871" s="3" t="s">
        <v>3429</v>
      </c>
      <c r="B871" s="3" t="s">
        <v>2378</v>
      </c>
      <c r="C871" s="3" t="s">
        <v>2379</v>
      </c>
      <c r="D871" s="3" t="s">
        <v>19</v>
      </c>
      <c r="E871" s="3" t="s">
        <v>3430</v>
      </c>
      <c r="F871" s="4">
        <v>44785</v>
      </c>
      <c r="G871" s="8"/>
      <c r="H871" s="5">
        <v>1427.4</v>
      </c>
      <c r="I871" s="3" t="s">
        <v>22</v>
      </c>
      <c r="J871" s="4">
        <v>44791</v>
      </c>
      <c r="K871" s="4">
        <v>44851</v>
      </c>
      <c r="L871" s="23">
        <f t="shared" si="76"/>
        <v>-5</v>
      </c>
      <c r="M871" s="23">
        <f t="shared" si="72"/>
        <v>55</v>
      </c>
      <c r="N871" s="44">
        <v>1170</v>
      </c>
      <c r="O871" s="26">
        <f t="shared" si="73"/>
        <v>-5850</v>
      </c>
      <c r="P871" s="26">
        <f t="shared" si="74"/>
        <v>64350</v>
      </c>
      <c r="Q871" s="3" t="s">
        <v>23</v>
      </c>
      <c r="R871" s="4">
        <v>44846</v>
      </c>
      <c r="S871" s="3" t="s">
        <v>2708</v>
      </c>
      <c r="T871" s="6" t="s">
        <v>44</v>
      </c>
    </row>
    <row r="872" spans="1:20" ht="33.75" x14ac:dyDescent="0.25">
      <c r="A872" s="3" t="s">
        <v>3431</v>
      </c>
      <c r="B872" s="3" t="s">
        <v>2082</v>
      </c>
      <c r="C872" s="3" t="s">
        <v>2083</v>
      </c>
      <c r="D872" s="3" t="s">
        <v>19</v>
      </c>
      <c r="E872" s="3" t="s">
        <v>3432</v>
      </c>
      <c r="F872" s="4">
        <v>44778</v>
      </c>
      <c r="G872" s="8"/>
      <c r="H872" s="5">
        <v>107.36</v>
      </c>
      <c r="I872" s="3" t="s">
        <v>22</v>
      </c>
      <c r="J872" s="4">
        <v>44791</v>
      </c>
      <c r="K872" s="4">
        <v>44851</v>
      </c>
      <c r="L872" s="23">
        <f t="shared" si="76"/>
        <v>-6</v>
      </c>
      <c r="M872" s="23">
        <f t="shared" si="72"/>
        <v>54</v>
      </c>
      <c r="N872" s="44">
        <v>88</v>
      </c>
      <c r="O872" s="26">
        <f t="shared" si="73"/>
        <v>-528</v>
      </c>
      <c r="P872" s="26">
        <f t="shared" si="74"/>
        <v>4752</v>
      </c>
      <c r="Q872" s="3" t="s">
        <v>23</v>
      </c>
      <c r="R872" s="4">
        <v>44845</v>
      </c>
      <c r="S872" s="3" t="s">
        <v>2085</v>
      </c>
      <c r="T872" s="6" t="s">
        <v>44</v>
      </c>
    </row>
    <row r="873" spans="1:20" ht="33.75" x14ac:dyDescent="0.25">
      <c r="A873" s="3" t="s">
        <v>3433</v>
      </c>
      <c r="B873" s="3" t="s">
        <v>1741</v>
      </c>
      <c r="C873" s="3" t="s">
        <v>1742</v>
      </c>
      <c r="D873" s="3" t="s">
        <v>19</v>
      </c>
      <c r="E873" s="3" t="s">
        <v>3434</v>
      </c>
      <c r="F873" s="4">
        <v>44785</v>
      </c>
      <c r="G873" s="8"/>
      <c r="H873" s="5">
        <v>88.67</v>
      </c>
      <c r="I873" s="3" t="s">
        <v>22</v>
      </c>
      <c r="J873" s="4">
        <v>44791</v>
      </c>
      <c r="K873" s="4">
        <v>44851</v>
      </c>
      <c r="L873" s="23">
        <f t="shared" si="76"/>
        <v>-6</v>
      </c>
      <c r="M873" s="23">
        <f t="shared" si="72"/>
        <v>54</v>
      </c>
      <c r="N873" s="44">
        <v>72.680000000000007</v>
      </c>
      <c r="O873" s="26">
        <f t="shared" si="73"/>
        <v>-436.08000000000004</v>
      </c>
      <c r="P873" s="26">
        <f t="shared" si="74"/>
        <v>3924.7200000000003</v>
      </c>
      <c r="Q873" s="3" t="s">
        <v>23</v>
      </c>
      <c r="R873" s="4">
        <v>44845</v>
      </c>
      <c r="S873" s="3" t="s">
        <v>1744</v>
      </c>
      <c r="T873" s="6" t="s">
        <v>44</v>
      </c>
    </row>
    <row r="874" spans="1:20" ht="33.75" x14ac:dyDescent="0.25">
      <c r="A874" s="3" t="s">
        <v>3435</v>
      </c>
      <c r="B874" s="3" t="s">
        <v>1741</v>
      </c>
      <c r="C874" s="3" t="s">
        <v>1742</v>
      </c>
      <c r="D874" s="3" t="s">
        <v>19</v>
      </c>
      <c r="E874" s="3" t="s">
        <v>3436</v>
      </c>
      <c r="F874" s="4">
        <v>44785</v>
      </c>
      <c r="G874" s="8"/>
      <c r="H874" s="5">
        <v>66.5</v>
      </c>
      <c r="I874" s="3" t="s">
        <v>22</v>
      </c>
      <c r="J874" s="4">
        <v>44791</v>
      </c>
      <c r="K874" s="4">
        <v>44851</v>
      </c>
      <c r="L874" s="23">
        <f t="shared" si="76"/>
        <v>-6</v>
      </c>
      <c r="M874" s="23">
        <f t="shared" si="72"/>
        <v>54</v>
      </c>
      <c r="N874" s="44">
        <v>54.51</v>
      </c>
      <c r="O874" s="26">
        <f t="shared" si="73"/>
        <v>-327.06</v>
      </c>
      <c r="P874" s="26">
        <f t="shared" si="74"/>
        <v>2943.54</v>
      </c>
      <c r="Q874" s="3" t="s">
        <v>23</v>
      </c>
      <c r="R874" s="4">
        <v>44845</v>
      </c>
      <c r="S874" s="3" t="s">
        <v>1744</v>
      </c>
      <c r="T874" s="6" t="s">
        <v>44</v>
      </c>
    </row>
    <row r="875" spans="1:20" ht="33.75" x14ac:dyDescent="0.25">
      <c r="A875" s="3" t="s">
        <v>3437</v>
      </c>
      <c r="B875" s="3" t="s">
        <v>1741</v>
      </c>
      <c r="C875" s="3" t="s">
        <v>1742</v>
      </c>
      <c r="D875" s="3" t="s">
        <v>19</v>
      </c>
      <c r="E875" s="3" t="s">
        <v>3438</v>
      </c>
      <c r="F875" s="4">
        <v>44788</v>
      </c>
      <c r="G875" s="8"/>
      <c r="H875" s="5">
        <v>82.96</v>
      </c>
      <c r="I875" s="3" t="s">
        <v>22</v>
      </c>
      <c r="J875" s="4">
        <v>44791</v>
      </c>
      <c r="K875" s="4">
        <v>44851</v>
      </c>
      <c r="L875" s="23">
        <f t="shared" si="76"/>
        <v>-5</v>
      </c>
      <c r="M875" s="23">
        <f t="shared" si="72"/>
        <v>55</v>
      </c>
      <c r="N875" s="44">
        <v>68</v>
      </c>
      <c r="O875" s="26">
        <f t="shared" si="73"/>
        <v>-340</v>
      </c>
      <c r="P875" s="26">
        <f t="shared" si="74"/>
        <v>3740</v>
      </c>
      <c r="Q875" s="3" t="s">
        <v>23</v>
      </c>
      <c r="R875" s="4">
        <v>44846</v>
      </c>
      <c r="S875" s="3" t="s">
        <v>3439</v>
      </c>
      <c r="T875" s="6" t="s">
        <v>44</v>
      </c>
    </row>
    <row r="876" spans="1:20" ht="33.75" x14ac:dyDescent="0.25">
      <c r="A876" s="3" t="s">
        <v>3440</v>
      </c>
      <c r="B876" s="3" t="s">
        <v>1552</v>
      </c>
      <c r="C876" s="3" t="s">
        <v>1553</v>
      </c>
      <c r="D876" s="3" t="s">
        <v>19</v>
      </c>
      <c r="E876" s="3" t="s">
        <v>3441</v>
      </c>
      <c r="F876" s="4">
        <v>44789</v>
      </c>
      <c r="G876" s="8"/>
      <c r="H876" s="5">
        <v>1544.4</v>
      </c>
      <c r="I876" s="3" t="s">
        <v>22</v>
      </c>
      <c r="J876" s="4">
        <v>44791</v>
      </c>
      <c r="K876" s="4">
        <v>44851</v>
      </c>
      <c r="L876" s="23">
        <f t="shared" si="76"/>
        <v>29</v>
      </c>
      <c r="M876" s="23">
        <f t="shared" si="72"/>
        <v>89</v>
      </c>
      <c r="N876" s="44">
        <v>1404</v>
      </c>
      <c r="O876" s="26">
        <f t="shared" si="73"/>
        <v>40716</v>
      </c>
      <c r="P876" s="26">
        <f t="shared" si="74"/>
        <v>124956</v>
      </c>
      <c r="Q876" s="3" t="s">
        <v>23</v>
      </c>
      <c r="R876" s="4">
        <v>44880</v>
      </c>
      <c r="S876" s="3" t="s">
        <v>2971</v>
      </c>
      <c r="T876" s="6" t="s">
        <v>44</v>
      </c>
    </row>
    <row r="877" spans="1:20" ht="33.75" x14ac:dyDescent="0.25">
      <c r="A877" s="3" t="s">
        <v>3442</v>
      </c>
      <c r="B877" s="3" t="s">
        <v>53</v>
      </c>
      <c r="C877" s="3" t="s">
        <v>54</v>
      </c>
      <c r="D877" s="3" t="s">
        <v>19</v>
      </c>
      <c r="E877" s="3" t="s">
        <v>3443</v>
      </c>
      <c r="F877" s="4">
        <v>44789</v>
      </c>
      <c r="G877" s="8"/>
      <c r="H877" s="5">
        <v>1524.6</v>
      </c>
      <c r="I877" s="3" t="s">
        <v>22</v>
      </c>
      <c r="J877" s="4">
        <v>44791</v>
      </c>
      <c r="K877" s="4">
        <v>44851</v>
      </c>
      <c r="L877" s="23">
        <f t="shared" si="76"/>
        <v>-10</v>
      </c>
      <c r="M877" s="23">
        <f t="shared" si="72"/>
        <v>50</v>
      </c>
      <c r="N877" s="44">
        <v>1386</v>
      </c>
      <c r="O877" s="26">
        <f t="shared" si="73"/>
        <v>-13860</v>
      </c>
      <c r="P877" s="26">
        <f t="shared" si="74"/>
        <v>69300</v>
      </c>
      <c r="Q877" s="3" t="s">
        <v>23</v>
      </c>
      <c r="R877" s="4">
        <v>44841</v>
      </c>
      <c r="S877" s="3" t="s">
        <v>3122</v>
      </c>
      <c r="T877" s="6" t="s">
        <v>44</v>
      </c>
    </row>
    <row r="878" spans="1:20" ht="33.75" x14ac:dyDescent="0.25">
      <c r="A878" s="3" t="s">
        <v>3444</v>
      </c>
      <c r="B878" s="3" t="s">
        <v>1741</v>
      </c>
      <c r="C878" s="3" t="s">
        <v>1742</v>
      </c>
      <c r="D878" s="3" t="s">
        <v>19</v>
      </c>
      <c r="E878" s="3" t="s">
        <v>3445</v>
      </c>
      <c r="F878" s="4">
        <v>44789</v>
      </c>
      <c r="G878" s="8"/>
      <c r="H878" s="5">
        <v>283.8</v>
      </c>
      <c r="I878" s="3" t="s">
        <v>22</v>
      </c>
      <c r="J878" s="4">
        <v>44791</v>
      </c>
      <c r="K878" s="4">
        <v>44851</v>
      </c>
      <c r="L878" s="23">
        <f t="shared" si="76"/>
        <v>-6</v>
      </c>
      <c r="M878" s="23">
        <f t="shared" si="72"/>
        <v>54</v>
      </c>
      <c r="N878" s="44">
        <v>258</v>
      </c>
      <c r="O878" s="26">
        <f t="shared" si="73"/>
        <v>-1548</v>
      </c>
      <c r="P878" s="26">
        <f t="shared" si="74"/>
        <v>13932</v>
      </c>
      <c r="Q878" s="3" t="s">
        <v>23</v>
      </c>
      <c r="R878" s="4">
        <v>44845</v>
      </c>
      <c r="S878" s="3" t="s">
        <v>1744</v>
      </c>
      <c r="T878" s="6" t="s">
        <v>44</v>
      </c>
    </row>
    <row r="879" spans="1:20" ht="33.75" x14ac:dyDescent="0.25">
      <c r="A879" s="3" t="s">
        <v>3446</v>
      </c>
      <c r="B879" s="3" t="s">
        <v>2191</v>
      </c>
      <c r="C879" s="3" t="s">
        <v>2192</v>
      </c>
      <c r="D879" s="3" t="s">
        <v>19</v>
      </c>
      <c r="E879" s="3" t="s">
        <v>3447</v>
      </c>
      <c r="F879" s="4">
        <v>44783</v>
      </c>
      <c r="G879" s="8"/>
      <c r="H879" s="5">
        <v>16621.22</v>
      </c>
      <c r="I879" s="3" t="s">
        <v>22</v>
      </c>
      <c r="J879" s="4">
        <v>44791</v>
      </c>
      <c r="K879" s="4">
        <v>44851</v>
      </c>
      <c r="L879" s="23">
        <f t="shared" si="76"/>
        <v>8</v>
      </c>
      <c r="M879" s="23">
        <f t="shared" si="72"/>
        <v>68</v>
      </c>
      <c r="N879" s="44">
        <v>15110.2</v>
      </c>
      <c r="O879" s="26">
        <f t="shared" si="73"/>
        <v>120881.60000000001</v>
      </c>
      <c r="P879" s="26">
        <f t="shared" si="74"/>
        <v>1027493.6000000001</v>
      </c>
      <c r="Q879" s="3" t="s">
        <v>23</v>
      </c>
      <c r="R879" s="4">
        <v>44859</v>
      </c>
      <c r="S879" s="3" t="s">
        <v>3448</v>
      </c>
      <c r="T879" s="6" t="s">
        <v>44</v>
      </c>
    </row>
    <row r="880" spans="1:20" ht="33.75" x14ac:dyDescent="0.25">
      <c r="A880" s="3" t="s">
        <v>3449</v>
      </c>
      <c r="B880" s="3" t="s">
        <v>3450</v>
      </c>
      <c r="C880" s="3" t="s">
        <v>3451</v>
      </c>
      <c r="D880" s="3" t="s">
        <v>19</v>
      </c>
      <c r="E880" s="3" t="s">
        <v>3452</v>
      </c>
      <c r="F880" s="4">
        <v>44784</v>
      </c>
      <c r="G880" s="3" t="s">
        <v>3453</v>
      </c>
      <c r="H880" s="7">
        <v>1586</v>
      </c>
      <c r="I880" s="3" t="s">
        <v>22</v>
      </c>
      <c r="J880" s="4">
        <v>44791</v>
      </c>
      <c r="K880" s="4">
        <v>44851</v>
      </c>
      <c r="L880" s="23">
        <v>0</v>
      </c>
      <c r="M880" s="23">
        <f t="shared" si="72"/>
        <v>60</v>
      </c>
      <c r="N880" s="44">
        <v>1300</v>
      </c>
      <c r="O880" s="26">
        <f t="shared" si="73"/>
        <v>0</v>
      </c>
      <c r="P880" s="26">
        <f t="shared" si="74"/>
        <v>78000</v>
      </c>
      <c r="Q880" s="3" t="s">
        <v>23</v>
      </c>
      <c r="R880" s="4">
        <v>44840</v>
      </c>
      <c r="S880" s="3" t="s">
        <v>3454</v>
      </c>
      <c r="T880" s="6" t="s">
        <v>44</v>
      </c>
    </row>
    <row r="881" spans="1:20" ht="33.75" x14ac:dyDescent="0.25">
      <c r="A881" s="3" t="s">
        <v>3455</v>
      </c>
      <c r="B881" s="3" t="s">
        <v>796</v>
      </c>
      <c r="C881" s="3" t="s">
        <v>797</v>
      </c>
      <c r="D881" s="3" t="s">
        <v>19</v>
      </c>
      <c r="E881" s="3" t="s">
        <v>3456</v>
      </c>
      <c r="F881" s="4">
        <v>44783</v>
      </c>
      <c r="G881" s="8"/>
      <c r="H881" s="5">
        <v>25527.279999999999</v>
      </c>
      <c r="I881" s="3" t="s">
        <v>22</v>
      </c>
      <c r="J881" s="4">
        <v>44791</v>
      </c>
      <c r="K881" s="4">
        <v>44851</v>
      </c>
      <c r="L881" s="23">
        <f t="shared" ref="L881:L912" si="77">R881-K881</f>
        <v>-5</v>
      </c>
      <c r="M881" s="23">
        <f t="shared" si="72"/>
        <v>55</v>
      </c>
      <c r="N881" s="44">
        <v>20924</v>
      </c>
      <c r="O881" s="26">
        <f t="shared" si="73"/>
        <v>-104620</v>
      </c>
      <c r="P881" s="26">
        <f t="shared" si="74"/>
        <v>1150820</v>
      </c>
      <c r="Q881" s="3" t="s">
        <v>23</v>
      </c>
      <c r="R881" s="4">
        <v>44846</v>
      </c>
      <c r="S881" s="3" t="s">
        <v>799</v>
      </c>
      <c r="T881" s="6" t="s">
        <v>44</v>
      </c>
    </row>
    <row r="882" spans="1:20" ht="33.75" x14ac:dyDescent="0.25">
      <c r="A882" s="3" t="s">
        <v>3457</v>
      </c>
      <c r="B882" s="3" t="s">
        <v>2546</v>
      </c>
      <c r="C882" s="3" t="s">
        <v>2547</v>
      </c>
      <c r="D882" s="3" t="s">
        <v>19</v>
      </c>
      <c r="E882" s="3" t="s">
        <v>3458</v>
      </c>
      <c r="F882" s="4">
        <v>44784</v>
      </c>
      <c r="G882" s="8"/>
      <c r="H882" s="5">
        <v>465.55</v>
      </c>
      <c r="I882" s="3" t="s">
        <v>22</v>
      </c>
      <c r="J882" s="4">
        <v>44791</v>
      </c>
      <c r="K882" s="4">
        <v>44851</v>
      </c>
      <c r="L882" s="23">
        <f t="shared" si="77"/>
        <v>-6</v>
      </c>
      <c r="M882" s="23">
        <f t="shared" si="72"/>
        <v>54</v>
      </c>
      <c r="N882" s="44">
        <v>381.6</v>
      </c>
      <c r="O882" s="26">
        <f t="shared" si="73"/>
        <v>-2289.6000000000004</v>
      </c>
      <c r="P882" s="26">
        <f t="shared" si="74"/>
        <v>20606.400000000001</v>
      </c>
      <c r="Q882" s="3" t="s">
        <v>23</v>
      </c>
      <c r="R882" s="4">
        <v>44845</v>
      </c>
      <c r="S882" s="3" t="s">
        <v>2549</v>
      </c>
      <c r="T882" s="6" t="s">
        <v>44</v>
      </c>
    </row>
    <row r="883" spans="1:20" ht="33.75" x14ac:dyDescent="0.25">
      <c r="A883" s="3" t="s">
        <v>3459</v>
      </c>
      <c r="B883" s="3" t="s">
        <v>3323</v>
      </c>
      <c r="C883" s="3" t="s">
        <v>3324</v>
      </c>
      <c r="D883" s="3" t="s">
        <v>19</v>
      </c>
      <c r="E883" s="3" t="s">
        <v>3460</v>
      </c>
      <c r="F883" s="4">
        <v>44777</v>
      </c>
      <c r="G883" s="8"/>
      <c r="H883" s="5">
        <v>752.13</v>
      </c>
      <c r="I883" s="3" t="s">
        <v>22</v>
      </c>
      <c r="J883" s="4">
        <v>44791</v>
      </c>
      <c r="K883" s="4">
        <v>44851</v>
      </c>
      <c r="L883" s="23">
        <f t="shared" si="77"/>
        <v>-6</v>
      </c>
      <c r="M883" s="23">
        <f t="shared" ref="M883:M946" si="78">+I883+L883</f>
        <v>54</v>
      </c>
      <c r="N883" s="44">
        <v>616.5</v>
      </c>
      <c r="O883" s="26">
        <f t="shared" ref="O883:O946" si="79">N883*L883</f>
        <v>-3699</v>
      </c>
      <c r="P883" s="26">
        <f t="shared" ref="P883:P946" si="80">N883*M883</f>
        <v>33291</v>
      </c>
      <c r="Q883" s="3" t="s">
        <v>23</v>
      </c>
      <c r="R883" s="4">
        <v>44845</v>
      </c>
      <c r="S883" s="3" t="s">
        <v>3326</v>
      </c>
      <c r="T883" s="6" t="s">
        <v>44</v>
      </c>
    </row>
    <row r="884" spans="1:20" ht="33.75" x14ac:dyDescent="0.25">
      <c r="A884" s="3" t="s">
        <v>3461</v>
      </c>
      <c r="B884" s="3" t="s">
        <v>307</v>
      </c>
      <c r="C884" s="3" t="s">
        <v>308</v>
      </c>
      <c r="D884" s="3" t="s">
        <v>19</v>
      </c>
      <c r="E884" s="3" t="s">
        <v>3462</v>
      </c>
      <c r="F884" s="4">
        <v>44784</v>
      </c>
      <c r="G884" s="8"/>
      <c r="H884" s="5">
        <v>1166.57</v>
      </c>
      <c r="I884" s="3" t="s">
        <v>22</v>
      </c>
      <c r="J884" s="4">
        <v>44791</v>
      </c>
      <c r="K884" s="4">
        <v>44851</v>
      </c>
      <c r="L884" s="23">
        <f t="shared" si="77"/>
        <v>-6</v>
      </c>
      <c r="M884" s="23">
        <f t="shared" si="78"/>
        <v>54</v>
      </c>
      <c r="N884" s="44">
        <v>1121.7</v>
      </c>
      <c r="O884" s="26">
        <f t="shared" si="79"/>
        <v>-6730.2000000000007</v>
      </c>
      <c r="P884" s="26">
        <f t="shared" si="80"/>
        <v>60571.8</v>
      </c>
      <c r="Q884" s="3" t="s">
        <v>23</v>
      </c>
      <c r="R884" s="4">
        <v>44845</v>
      </c>
      <c r="S884" s="3" t="s">
        <v>1121</v>
      </c>
      <c r="T884" s="6" t="s">
        <v>44</v>
      </c>
    </row>
    <row r="885" spans="1:20" ht="33.75" x14ac:dyDescent="0.25">
      <c r="A885" s="3" t="s">
        <v>3463</v>
      </c>
      <c r="B885" s="3" t="s">
        <v>307</v>
      </c>
      <c r="C885" s="3" t="s">
        <v>308</v>
      </c>
      <c r="D885" s="3" t="s">
        <v>19</v>
      </c>
      <c r="E885" s="3" t="s">
        <v>3464</v>
      </c>
      <c r="F885" s="4">
        <v>44784</v>
      </c>
      <c r="G885" s="8"/>
      <c r="H885" s="5">
        <v>1166.57</v>
      </c>
      <c r="I885" s="3" t="s">
        <v>22</v>
      </c>
      <c r="J885" s="4">
        <v>44791</v>
      </c>
      <c r="K885" s="4">
        <v>44851</v>
      </c>
      <c r="L885" s="23">
        <f t="shared" si="77"/>
        <v>-6</v>
      </c>
      <c r="M885" s="23">
        <f t="shared" si="78"/>
        <v>54</v>
      </c>
      <c r="N885" s="44">
        <v>1121.7</v>
      </c>
      <c r="O885" s="26">
        <f t="shared" si="79"/>
        <v>-6730.2000000000007</v>
      </c>
      <c r="P885" s="26">
        <f t="shared" si="80"/>
        <v>60571.8</v>
      </c>
      <c r="Q885" s="3" t="s">
        <v>23</v>
      </c>
      <c r="R885" s="4">
        <v>44845</v>
      </c>
      <c r="S885" s="3" t="s">
        <v>1121</v>
      </c>
      <c r="T885" s="6" t="s">
        <v>44</v>
      </c>
    </row>
    <row r="886" spans="1:20" ht="33.75" x14ac:dyDescent="0.25">
      <c r="A886" s="3" t="s">
        <v>3465</v>
      </c>
      <c r="B886" s="3" t="s">
        <v>3466</v>
      </c>
      <c r="C886" s="3" t="s">
        <v>3467</v>
      </c>
      <c r="D886" s="3" t="s">
        <v>19</v>
      </c>
      <c r="E886" s="3" t="s">
        <v>3468</v>
      </c>
      <c r="F886" s="4">
        <v>44783</v>
      </c>
      <c r="G886" s="8"/>
      <c r="H886" s="5">
        <v>402.6</v>
      </c>
      <c r="I886" s="3" t="s">
        <v>22</v>
      </c>
      <c r="J886" s="4">
        <v>44791</v>
      </c>
      <c r="K886" s="4">
        <v>44851</v>
      </c>
      <c r="L886" s="23">
        <f t="shared" si="77"/>
        <v>-6</v>
      </c>
      <c r="M886" s="23">
        <f t="shared" si="78"/>
        <v>54</v>
      </c>
      <c r="N886" s="44">
        <v>330</v>
      </c>
      <c r="O886" s="26">
        <f t="shared" si="79"/>
        <v>-1980</v>
      </c>
      <c r="P886" s="26">
        <f t="shared" si="80"/>
        <v>17820</v>
      </c>
      <c r="Q886" s="3" t="s">
        <v>23</v>
      </c>
      <c r="R886" s="4">
        <v>44845</v>
      </c>
      <c r="S886" s="3" t="s">
        <v>3469</v>
      </c>
      <c r="T886" s="6" t="s">
        <v>44</v>
      </c>
    </row>
    <row r="887" spans="1:20" ht="33.75" x14ac:dyDescent="0.25">
      <c r="A887" s="3" t="s">
        <v>3470</v>
      </c>
      <c r="B887" s="3" t="s">
        <v>1329</v>
      </c>
      <c r="C887" s="3" t="s">
        <v>1330</v>
      </c>
      <c r="D887" s="3" t="s">
        <v>19</v>
      </c>
      <c r="E887" s="3" t="s">
        <v>3471</v>
      </c>
      <c r="F887" s="4">
        <v>44783</v>
      </c>
      <c r="G887" s="8"/>
      <c r="H887" s="7">
        <v>2196</v>
      </c>
      <c r="I887" s="3" t="s">
        <v>22</v>
      </c>
      <c r="J887" s="4">
        <v>44791</v>
      </c>
      <c r="K887" s="4">
        <v>44851</v>
      </c>
      <c r="L887" s="23">
        <f t="shared" si="77"/>
        <v>-11</v>
      </c>
      <c r="M887" s="23">
        <f t="shared" si="78"/>
        <v>49</v>
      </c>
      <c r="N887" s="44">
        <v>1800</v>
      </c>
      <c r="O887" s="26">
        <f t="shared" si="79"/>
        <v>-19800</v>
      </c>
      <c r="P887" s="26">
        <f t="shared" si="80"/>
        <v>88200</v>
      </c>
      <c r="Q887" s="3" t="s">
        <v>23</v>
      </c>
      <c r="R887" s="4">
        <v>44840</v>
      </c>
      <c r="S887" s="3" t="s">
        <v>1333</v>
      </c>
      <c r="T887" s="6" t="s">
        <v>44</v>
      </c>
    </row>
    <row r="888" spans="1:20" ht="33.75" x14ac:dyDescent="0.25">
      <c r="A888" s="3" t="s">
        <v>3472</v>
      </c>
      <c r="B888" s="3" t="s">
        <v>307</v>
      </c>
      <c r="C888" s="3" t="s">
        <v>308</v>
      </c>
      <c r="D888" s="3" t="s">
        <v>19</v>
      </c>
      <c r="E888" s="3" t="s">
        <v>3473</v>
      </c>
      <c r="F888" s="4">
        <v>44784</v>
      </c>
      <c r="G888" s="8"/>
      <c r="H888" s="5">
        <v>322.92</v>
      </c>
      <c r="I888" s="3" t="s">
        <v>22</v>
      </c>
      <c r="J888" s="4">
        <v>44791</v>
      </c>
      <c r="K888" s="4">
        <v>44851</v>
      </c>
      <c r="L888" s="23">
        <f t="shared" si="77"/>
        <v>-6</v>
      </c>
      <c r="M888" s="23">
        <f t="shared" si="78"/>
        <v>54</v>
      </c>
      <c r="N888" s="44">
        <v>310.5</v>
      </c>
      <c r="O888" s="26">
        <f t="shared" si="79"/>
        <v>-1863</v>
      </c>
      <c r="P888" s="26">
        <f t="shared" si="80"/>
        <v>16767</v>
      </c>
      <c r="Q888" s="3" t="s">
        <v>23</v>
      </c>
      <c r="R888" s="4">
        <v>44845</v>
      </c>
      <c r="S888" s="3" t="s">
        <v>1121</v>
      </c>
      <c r="T888" s="6" t="s">
        <v>44</v>
      </c>
    </row>
    <row r="889" spans="1:20" ht="33.75" x14ac:dyDescent="0.25">
      <c r="A889" s="3" t="s">
        <v>3474</v>
      </c>
      <c r="B889" s="3" t="s">
        <v>1399</v>
      </c>
      <c r="C889" s="3" t="s">
        <v>1400</v>
      </c>
      <c r="D889" s="3" t="s">
        <v>19</v>
      </c>
      <c r="E889" s="3" t="s">
        <v>3475</v>
      </c>
      <c r="F889" s="4">
        <v>44783</v>
      </c>
      <c r="G889" s="8"/>
      <c r="H889" s="5">
        <v>27.55</v>
      </c>
      <c r="I889" s="3" t="s">
        <v>22</v>
      </c>
      <c r="J889" s="4">
        <v>44791</v>
      </c>
      <c r="K889" s="4">
        <v>44851</v>
      </c>
      <c r="L889" s="23">
        <f t="shared" si="77"/>
        <v>-6</v>
      </c>
      <c r="M889" s="23">
        <f t="shared" si="78"/>
        <v>54</v>
      </c>
      <c r="N889" s="44">
        <v>22.58</v>
      </c>
      <c r="O889" s="26">
        <f t="shared" si="79"/>
        <v>-135.47999999999999</v>
      </c>
      <c r="P889" s="26">
        <f t="shared" si="80"/>
        <v>1219.32</v>
      </c>
      <c r="Q889" s="3" t="s">
        <v>23</v>
      </c>
      <c r="R889" s="4">
        <v>44845</v>
      </c>
      <c r="S889" s="3" t="s">
        <v>1757</v>
      </c>
      <c r="T889" s="6" t="s">
        <v>44</v>
      </c>
    </row>
    <row r="890" spans="1:20" ht="33.75" x14ac:dyDescent="0.25">
      <c r="A890" s="3" t="s">
        <v>3476</v>
      </c>
      <c r="B890" s="3" t="s">
        <v>1399</v>
      </c>
      <c r="C890" s="3" t="s">
        <v>1400</v>
      </c>
      <c r="D890" s="3" t="s">
        <v>19</v>
      </c>
      <c r="E890" s="3" t="s">
        <v>3477</v>
      </c>
      <c r="F890" s="4">
        <v>44783</v>
      </c>
      <c r="G890" s="8"/>
      <c r="H890" s="5">
        <v>212.89</v>
      </c>
      <c r="I890" s="3" t="s">
        <v>22</v>
      </c>
      <c r="J890" s="4">
        <v>44791</v>
      </c>
      <c r="K890" s="4">
        <v>44851</v>
      </c>
      <c r="L890" s="23">
        <f t="shared" si="77"/>
        <v>-6</v>
      </c>
      <c r="M890" s="23">
        <f t="shared" si="78"/>
        <v>54</v>
      </c>
      <c r="N890" s="44">
        <v>174.5</v>
      </c>
      <c r="O890" s="26">
        <f t="shared" si="79"/>
        <v>-1047</v>
      </c>
      <c r="P890" s="26">
        <f t="shared" si="80"/>
        <v>9423</v>
      </c>
      <c r="Q890" s="3" t="s">
        <v>23</v>
      </c>
      <c r="R890" s="4">
        <v>44845</v>
      </c>
      <c r="S890" s="3" t="s">
        <v>1757</v>
      </c>
      <c r="T890" s="6" t="s">
        <v>44</v>
      </c>
    </row>
    <row r="891" spans="1:20" ht="33.75" x14ac:dyDescent="0.25">
      <c r="A891" s="3" t="s">
        <v>3478</v>
      </c>
      <c r="B891" s="3" t="s">
        <v>767</v>
      </c>
      <c r="C891" s="3" t="s">
        <v>768</v>
      </c>
      <c r="D891" s="3" t="s">
        <v>19</v>
      </c>
      <c r="E891" s="3" t="s">
        <v>3479</v>
      </c>
      <c r="F891" s="4">
        <v>44783</v>
      </c>
      <c r="G891" s="8"/>
      <c r="H891" s="5">
        <v>1133.3800000000001</v>
      </c>
      <c r="I891" s="3" t="s">
        <v>22</v>
      </c>
      <c r="J891" s="4">
        <v>44791</v>
      </c>
      <c r="K891" s="4">
        <v>44851</v>
      </c>
      <c r="L891" s="23">
        <f t="shared" si="77"/>
        <v>-11</v>
      </c>
      <c r="M891" s="23">
        <f t="shared" si="78"/>
        <v>49</v>
      </c>
      <c r="N891" s="44">
        <v>929</v>
      </c>
      <c r="O891" s="26">
        <f t="shared" si="79"/>
        <v>-10219</v>
      </c>
      <c r="P891" s="26">
        <f t="shared" si="80"/>
        <v>45521</v>
      </c>
      <c r="Q891" s="3" t="s">
        <v>23</v>
      </c>
      <c r="R891" s="4">
        <v>44840</v>
      </c>
      <c r="S891" s="3" t="s">
        <v>3480</v>
      </c>
      <c r="T891" s="6" t="s">
        <v>44</v>
      </c>
    </row>
    <row r="892" spans="1:20" ht="33.75" x14ac:dyDescent="0.25">
      <c r="A892" s="3" t="s">
        <v>3481</v>
      </c>
      <c r="B892" s="3" t="s">
        <v>1590</v>
      </c>
      <c r="C892" s="3" t="s">
        <v>1591</v>
      </c>
      <c r="D892" s="3" t="s">
        <v>19</v>
      </c>
      <c r="E892" s="3" t="s">
        <v>3482</v>
      </c>
      <c r="F892" s="4">
        <v>44783</v>
      </c>
      <c r="G892" s="8"/>
      <c r="H892" s="5">
        <v>409.2</v>
      </c>
      <c r="I892" s="3" t="s">
        <v>22</v>
      </c>
      <c r="J892" s="4">
        <v>44791</v>
      </c>
      <c r="K892" s="4">
        <v>44851</v>
      </c>
      <c r="L892" s="23">
        <f t="shared" si="77"/>
        <v>-6</v>
      </c>
      <c r="M892" s="23">
        <f t="shared" si="78"/>
        <v>54</v>
      </c>
      <c r="N892" s="44">
        <v>372</v>
      </c>
      <c r="O892" s="26">
        <f t="shared" si="79"/>
        <v>-2232</v>
      </c>
      <c r="P892" s="26">
        <f t="shared" si="80"/>
        <v>20088</v>
      </c>
      <c r="Q892" s="3" t="s">
        <v>23</v>
      </c>
      <c r="R892" s="4">
        <v>44845</v>
      </c>
      <c r="S892" s="3" t="s">
        <v>3483</v>
      </c>
      <c r="T892" s="6" t="s">
        <v>44</v>
      </c>
    </row>
    <row r="893" spans="1:20" ht="33.75" x14ac:dyDescent="0.25">
      <c r="A893" s="3" t="s">
        <v>3484</v>
      </c>
      <c r="B893" s="3" t="s">
        <v>3485</v>
      </c>
      <c r="C893" s="3" t="s">
        <v>3486</v>
      </c>
      <c r="D893" s="3" t="s">
        <v>19</v>
      </c>
      <c r="E893" s="3" t="s">
        <v>3487</v>
      </c>
      <c r="F893" s="4">
        <v>44782</v>
      </c>
      <c r="G893" s="3" t="s">
        <v>3488</v>
      </c>
      <c r="H893" s="5">
        <v>28207.96</v>
      </c>
      <c r="I893" s="3" t="s">
        <v>22</v>
      </c>
      <c r="J893" s="4">
        <v>44791</v>
      </c>
      <c r="K893" s="27">
        <v>44847</v>
      </c>
      <c r="L893" s="23">
        <f t="shared" si="77"/>
        <v>-10</v>
      </c>
      <c r="M893" s="23">
        <f t="shared" si="78"/>
        <v>50</v>
      </c>
      <c r="N893" s="44">
        <v>23121.279999999999</v>
      </c>
      <c r="O893" s="26">
        <f t="shared" si="79"/>
        <v>-231212.79999999999</v>
      </c>
      <c r="P893" s="26">
        <f t="shared" si="80"/>
        <v>1156064</v>
      </c>
      <c r="Q893" s="3" t="s">
        <v>23</v>
      </c>
      <c r="R893" s="4">
        <v>44837</v>
      </c>
      <c r="S893" s="3" t="s">
        <v>3489</v>
      </c>
      <c r="T893" s="6" t="s">
        <v>44</v>
      </c>
    </row>
    <row r="894" spans="1:20" ht="33.75" x14ac:dyDescent="0.25">
      <c r="A894" s="3" t="s">
        <v>3490</v>
      </c>
      <c r="B894" s="3" t="s">
        <v>2328</v>
      </c>
      <c r="C894" s="3" t="s">
        <v>2329</v>
      </c>
      <c r="D894" s="3" t="s">
        <v>19</v>
      </c>
      <c r="E894" s="3" t="s">
        <v>3491</v>
      </c>
      <c r="F894" s="4">
        <v>44783</v>
      </c>
      <c r="G894" s="3" t="s">
        <v>3492</v>
      </c>
      <c r="H894" s="5">
        <v>42748.800000000003</v>
      </c>
      <c r="I894" s="3" t="s">
        <v>22</v>
      </c>
      <c r="J894" s="4">
        <v>44791</v>
      </c>
      <c r="K894" s="4">
        <v>44851</v>
      </c>
      <c r="L894" s="23">
        <f t="shared" si="77"/>
        <v>1</v>
      </c>
      <c r="M894" s="23">
        <f t="shared" si="78"/>
        <v>61</v>
      </c>
      <c r="N894" s="44">
        <v>35040</v>
      </c>
      <c r="O894" s="26">
        <f t="shared" si="79"/>
        <v>35040</v>
      </c>
      <c r="P894" s="26">
        <f t="shared" si="80"/>
        <v>2137440</v>
      </c>
      <c r="Q894" s="3" t="s">
        <v>23</v>
      </c>
      <c r="R894" s="4">
        <v>44852</v>
      </c>
      <c r="S894" s="3" t="s">
        <v>3493</v>
      </c>
      <c r="T894" s="6" t="s">
        <v>44</v>
      </c>
    </row>
    <row r="895" spans="1:20" ht="33.75" x14ac:dyDescent="0.25">
      <c r="A895" s="3" t="s">
        <v>3494</v>
      </c>
      <c r="B895" s="3" t="s">
        <v>307</v>
      </c>
      <c r="C895" s="3" t="s">
        <v>308</v>
      </c>
      <c r="D895" s="3" t="s">
        <v>19</v>
      </c>
      <c r="E895" s="3" t="s">
        <v>3495</v>
      </c>
      <c r="F895" s="4">
        <v>44783</v>
      </c>
      <c r="G895" s="8"/>
      <c r="H895" s="5">
        <v>2027.52</v>
      </c>
      <c r="I895" s="3" t="s">
        <v>22</v>
      </c>
      <c r="J895" s="4">
        <v>44791</v>
      </c>
      <c r="K895" s="4">
        <v>44851</v>
      </c>
      <c r="L895" s="23">
        <f t="shared" si="77"/>
        <v>-6</v>
      </c>
      <c r="M895" s="23">
        <f t="shared" si="78"/>
        <v>54</v>
      </c>
      <c r="N895" s="44">
        <v>1843.2</v>
      </c>
      <c r="O895" s="26">
        <f t="shared" si="79"/>
        <v>-11059.2</v>
      </c>
      <c r="P895" s="26">
        <f t="shared" si="80"/>
        <v>99532.800000000003</v>
      </c>
      <c r="Q895" s="3" t="s">
        <v>23</v>
      </c>
      <c r="R895" s="4">
        <v>44845</v>
      </c>
      <c r="S895" s="3" t="s">
        <v>1121</v>
      </c>
      <c r="T895" s="6" t="s">
        <v>44</v>
      </c>
    </row>
    <row r="896" spans="1:20" ht="33.75" x14ac:dyDescent="0.25">
      <c r="A896" s="3" t="s">
        <v>3496</v>
      </c>
      <c r="B896" s="3" t="s">
        <v>307</v>
      </c>
      <c r="C896" s="3" t="s">
        <v>308</v>
      </c>
      <c r="D896" s="3" t="s">
        <v>19</v>
      </c>
      <c r="E896" s="3" t="s">
        <v>3497</v>
      </c>
      <c r="F896" s="4">
        <v>44784</v>
      </c>
      <c r="G896" s="8"/>
      <c r="H896" s="5">
        <v>601.22</v>
      </c>
      <c r="I896" s="3" t="s">
        <v>22</v>
      </c>
      <c r="J896" s="4">
        <v>44791</v>
      </c>
      <c r="K896" s="4">
        <v>44851</v>
      </c>
      <c r="L896" s="23">
        <f t="shared" si="77"/>
        <v>-6</v>
      </c>
      <c r="M896" s="23">
        <f t="shared" si="78"/>
        <v>54</v>
      </c>
      <c r="N896" s="44">
        <v>578.1</v>
      </c>
      <c r="O896" s="26">
        <f t="shared" si="79"/>
        <v>-3468.6000000000004</v>
      </c>
      <c r="P896" s="26">
        <f t="shared" si="80"/>
        <v>31217.4</v>
      </c>
      <c r="Q896" s="3" t="s">
        <v>23</v>
      </c>
      <c r="R896" s="4">
        <v>44845</v>
      </c>
      <c r="S896" s="3" t="s">
        <v>1121</v>
      </c>
      <c r="T896" s="6" t="s">
        <v>44</v>
      </c>
    </row>
    <row r="897" spans="1:20" ht="33.75" x14ac:dyDescent="0.25">
      <c r="A897" s="3" t="s">
        <v>3498</v>
      </c>
      <c r="B897" s="3" t="s">
        <v>2831</v>
      </c>
      <c r="C897" s="3" t="s">
        <v>2832</v>
      </c>
      <c r="D897" s="3" t="s">
        <v>19</v>
      </c>
      <c r="E897" s="3" t="s">
        <v>3499</v>
      </c>
      <c r="F897" s="4">
        <v>44784</v>
      </c>
      <c r="G897" s="8"/>
      <c r="H897" s="5">
        <v>0.26</v>
      </c>
      <c r="I897" s="3" t="s">
        <v>22</v>
      </c>
      <c r="J897" s="4">
        <v>44791</v>
      </c>
      <c r="K897" s="4">
        <v>44851</v>
      </c>
      <c r="L897" s="23">
        <f t="shared" si="77"/>
        <v>-6</v>
      </c>
      <c r="M897" s="23">
        <f t="shared" si="78"/>
        <v>54</v>
      </c>
      <c r="N897" s="44">
        <v>0.24</v>
      </c>
      <c r="O897" s="26">
        <f t="shared" si="79"/>
        <v>-1.44</v>
      </c>
      <c r="P897" s="26">
        <f t="shared" si="80"/>
        <v>12.959999999999999</v>
      </c>
      <c r="Q897" s="3" t="s">
        <v>23</v>
      </c>
      <c r="R897" s="4">
        <v>44845</v>
      </c>
      <c r="S897" s="3" t="s">
        <v>3500</v>
      </c>
      <c r="T897" s="6" t="s">
        <v>44</v>
      </c>
    </row>
    <row r="898" spans="1:20" ht="33.75" x14ac:dyDescent="0.25">
      <c r="A898" s="3" t="s">
        <v>3501</v>
      </c>
      <c r="B898" s="3" t="s">
        <v>1399</v>
      </c>
      <c r="C898" s="3" t="s">
        <v>1400</v>
      </c>
      <c r="D898" s="3" t="s">
        <v>19</v>
      </c>
      <c r="E898" s="3" t="s">
        <v>3502</v>
      </c>
      <c r="F898" s="4">
        <v>44784</v>
      </c>
      <c r="G898" s="8"/>
      <c r="H898" s="5">
        <v>177.44</v>
      </c>
      <c r="I898" s="3" t="s">
        <v>22</v>
      </c>
      <c r="J898" s="4">
        <v>44791</v>
      </c>
      <c r="K898" s="4">
        <v>44851</v>
      </c>
      <c r="L898" s="23">
        <f t="shared" si="77"/>
        <v>-5</v>
      </c>
      <c r="M898" s="23">
        <f t="shared" si="78"/>
        <v>55</v>
      </c>
      <c r="N898" s="44">
        <v>145.44</v>
      </c>
      <c r="O898" s="26">
        <f t="shared" si="79"/>
        <v>-727.2</v>
      </c>
      <c r="P898" s="26">
        <f t="shared" si="80"/>
        <v>7999.2</v>
      </c>
      <c r="Q898" s="3" t="s">
        <v>23</v>
      </c>
      <c r="R898" s="4">
        <v>44846</v>
      </c>
      <c r="S898" s="3" t="s">
        <v>1402</v>
      </c>
      <c r="T898" s="6" t="s">
        <v>44</v>
      </c>
    </row>
    <row r="899" spans="1:20" ht="33.75" x14ac:dyDescent="0.25">
      <c r="A899" s="3" t="s">
        <v>3503</v>
      </c>
      <c r="B899" s="3" t="s">
        <v>307</v>
      </c>
      <c r="C899" s="3" t="s">
        <v>308</v>
      </c>
      <c r="D899" s="3" t="s">
        <v>19</v>
      </c>
      <c r="E899" s="3" t="s">
        <v>3504</v>
      </c>
      <c r="F899" s="4">
        <v>44785</v>
      </c>
      <c r="G899" s="8"/>
      <c r="H899" s="5">
        <v>1238.33</v>
      </c>
      <c r="I899" s="3" t="s">
        <v>22</v>
      </c>
      <c r="J899" s="4">
        <v>44791</v>
      </c>
      <c r="K899" s="4">
        <v>44851</v>
      </c>
      <c r="L899" s="23">
        <f t="shared" si="77"/>
        <v>-6</v>
      </c>
      <c r="M899" s="23">
        <f t="shared" si="78"/>
        <v>54</v>
      </c>
      <c r="N899" s="44">
        <v>1190.7</v>
      </c>
      <c r="O899" s="26">
        <f t="shared" si="79"/>
        <v>-7144.2000000000007</v>
      </c>
      <c r="P899" s="26">
        <f t="shared" si="80"/>
        <v>64297.8</v>
      </c>
      <c r="Q899" s="3" t="s">
        <v>23</v>
      </c>
      <c r="R899" s="4">
        <v>44845</v>
      </c>
      <c r="S899" s="3" t="s">
        <v>1121</v>
      </c>
      <c r="T899" s="6" t="s">
        <v>44</v>
      </c>
    </row>
    <row r="900" spans="1:20" ht="33.75" x14ac:dyDescent="0.25">
      <c r="A900" s="3" t="s">
        <v>3505</v>
      </c>
      <c r="B900" s="3" t="s">
        <v>307</v>
      </c>
      <c r="C900" s="3" t="s">
        <v>308</v>
      </c>
      <c r="D900" s="3" t="s">
        <v>19</v>
      </c>
      <c r="E900" s="3" t="s">
        <v>3506</v>
      </c>
      <c r="F900" s="4">
        <v>44785</v>
      </c>
      <c r="G900" s="8"/>
      <c r="H900" s="5">
        <v>700.13</v>
      </c>
      <c r="I900" s="3" t="s">
        <v>22</v>
      </c>
      <c r="J900" s="4">
        <v>44791</v>
      </c>
      <c r="K900" s="4">
        <v>44851</v>
      </c>
      <c r="L900" s="23">
        <f t="shared" si="77"/>
        <v>-6</v>
      </c>
      <c r="M900" s="23">
        <f t="shared" si="78"/>
        <v>54</v>
      </c>
      <c r="N900" s="44">
        <v>673.2</v>
      </c>
      <c r="O900" s="26">
        <f t="shared" si="79"/>
        <v>-4039.2000000000003</v>
      </c>
      <c r="P900" s="26">
        <f t="shared" si="80"/>
        <v>36352.800000000003</v>
      </c>
      <c r="Q900" s="3" t="s">
        <v>23</v>
      </c>
      <c r="R900" s="4">
        <v>44845</v>
      </c>
      <c r="S900" s="3" t="s">
        <v>1121</v>
      </c>
      <c r="T900" s="6" t="s">
        <v>44</v>
      </c>
    </row>
    <row r="901" spans="1:20" ht="33.75" x14ac:dyDescent="0.25">
      <c r="A901" s="3" t="s">
        <v>3507</v>
      </c>
      <c r="B901" s="3" t="s">
        <v>307</v>
      </c>
      <c r="C901" s="3" t="s">
        <v>308</v>
      </c>
      <c r="D901" s="3" t="s">
        <v>19</v>
      </c>
      <c r="E901" s="3" t="s">
        <v>3508</v>
      </c>
      <c r="F901" s="4">
        <v>44785</v>
      </c>
      <c r="G901" s="8"/>
      <c r="H901" s="5">
        <v>830.96</v>
      </c>
      <c r="I901" s="3" t="s">
        <v>22</v>
      </c>
      <c r="J901" s="4">
        <v>44791</v>
      </c>
      <c r="K901" s="4">
        <v>44851</v>
      </c>
      <c r="L901" s="23">
        <f t="shared" si="77"/>
        <v>-6</v>
      </c>
      <c r="M901" s="23">
        <f t="shared" si="78"/>
        <v>54</v>
      </c>
      <c r="N901" s="44">
        <v>799</v>
      </c>
      <c r="O901" s="26">
        <f t="shared" si="79"/>
        <v>-4794</v>
      </c>
      <c r="P901" s="26">
        <f t="shared" si="80"/>
        <v>43146</v>
      </c>
      <c r="Q901" s="3" t="s">
        <v>23</v>
      </c>
      <c r="R901" s="4">
        <v>44845</v>
      </c>
      <c r="S901" s="3" t="s">
        <v>1121</v>
      </c>
      <c r="T901" s="6" t="s">
        <v>44</v>
      </c>
    </row>
    <row r="902" spans="1:20" ht="33.75" x14ac:dyDescent="0.25">
      <c r="A902" s="3" t="s">
        <v>3509</v>
      </c>
      <c r="B902" s="3" t="s">
        <v>307</v>
      </c>
      <c r="C902" s="3" t="s">
        <v>308</v>
      </c>
      <c r="D902" s="3" t="s">
        <v>19</v>
      </c>
      <c r="E902" s="3" t="s">
        <v>3510</v>
      </c>
      <c r="F902" s="4">
        <v>44789</v>
      </c>
      <c r="G902" s="8"/>
      <c r="H902" s="5">
        <v>685.36</v>
      </c>
      <c r="I902" s="3" t="s">
        <v>22</v>
      </c>
      <c r="J902" s="4">
        <v>44791</v>
      </c>
      <c r="K902" s="4">
        <v>44851</v>
      </c>
      <c r="L902" s="23">
        <f t="shared" si="77"/>
        <v>29</v>
      </c>
      <c r="M902" s="23">
        <f t="shared" si="78"/>
        <v>89</v>
      </c>
      <c r="N902" s="44">
        <v>659</v>
      </c>
      <c r="O902" s="26">
        <f t="shared" si="79"/>
        <v>19111</v>
      </c>
      <c r="P902" s="26">
        <f t="shared" si="80"/>
        <v>58651</v>
      </c>
      <c r="Q902" s="3" t="s">
        <v>23</v>
      </c>
      <c r="R902" s="4">
        <v>44880</v>
      </c>
      <c r="S902" s="3" t="s">
        <v>1379</v>
      </c>
      <c r="T902" s="6" t="s">
        <v>44</v>
      </c>
    </row>
    <row r="903" spans="1:20" ht="33.75" x14ac:dyDescent="0.25">
      <c r="A903" s="3" t="s">
        <v>3511</v>
      </c>
      <c r="B903" s="3" t="s">
        <v>3512</v>
      </c>
      <c r="C903" s="3" t="s">
        <v>3513</v>
      </c>
      <c r="D903" s="3" t="s">
        <v>19</v>
      </c>
      <c r="E903" s="3" t="s">
        <v>3514</v>
      </c>
      <c r="F903" s="4">
        <v>44783</v>
      </c>
      <c r="G903" s="8"/>
      <c r="H903" s="7">
        <v>610</v>
      </c>
      <c r="I903" s="3" t="s">
        <v>22</v>
      </c>
      <c r="J903" s="4">
        <v>44791</v>
      </c>
      <c r="K903" s="4">
        <v>44851</v>
      </c>
      <c r="L903" s="23">
        <f t="shared" si="77"/>
        <v>-6</v>
      </c>
      <c r="M903" s="23">
        <f t="shared" si="78"/>
        <v>54</v>
      </c>
      <c r="N903" s="44">
        <v>500</v>
      </c>
      <c r="O903" s="26">
        <f t="shared" si="79"/>
        <v>-3000</v>
      </c>
      <c r="P903" s="26">
        <f t="shared" si="80"/>
        <v>27000</v>
      </c>
      <c r="Q903" s="3" t="s">
        <v>23</v>
      </c>
      <c r="R903" s="4">
        <v>44845</v>
      </c>
      <c r="S903" s="3" t="s">
        <v>3515</v>
      </c>
      <c r="T903" s="6" t="s">
        <v>44</v>
      </c>
    </row>
    <row r="904" spans="1:20" ht="33.75" x14ac:dyDescent="0.25">
      <c r="A904" s="3" t="s">
        <v>3516</v>
      </c>
      <c r="B904" s="3" t="s">
        <v>767</v>
      </c>
      <c r="C904" s="3" t="s">
        <v>768</v>
      </c>
      <c r="D904" s="3" t="s">
        <v>19</v>
      </c>
      <c r="E904" s="3" t="s">
        <v>3517</v>
      </c>
      <c r="F904" s="4">
        <v>44783</v>
      </c>
      <c r="G904" s="8"/>
      <c r="H904" s="5">
        <v>1538.49</v>
      </c>
      <c r="I904" s="3" t="s">
        <v>22</v>
      </c>
      <c r="J904" s="4">
        <v>44791</v>
      </c>
      <c r="K904" s="4">
        <v>44851</v>
      </c>
      <c r="L904" s="23">
        <f t="shared" si="77"/>
        <v>42</v>
      </c>
      <c r="M904" s="23">
        <f t="shared" si="78"/>
        <v>102</v>
      </c>
      <c r="N904" s="44">
        <v>1478</v>
      </c>
      <c r="O904" s="26">
        <f t="shared" si="79"/>
        <v>62076</v>
      </c>
      <c r="P904" s="26">
        <f t="shared" si="80"/>
        <v>150756</v>
      </c>
      <c r="Q904" s="3" t="s">
        <v>23</v>
      </c>
      <c r="R904" s="4">
        <v>44893</v>
      </c>
      <c r="S904" s="3" t="s">
        <v>770</v>
      </c>
      <c r="T904" s="6" t="s">
        <v>44</v>
      </c>
    </row>
    <row r="905" spans="1:20" ht="33.75" x14ac:dyDescent="0.25">
      <c r="A905" s="3" t="s">
        <v>3518</v>
      </c>
      <c r="B905" s="3" t="s">
        <v>53</v>
      </c>
      <c r="C905" s="3" t="s">
        <v>54</v>
      </c>
      <c r="D905" s="3" t="s">
        <v>19</v>
      </c>
      <c r="E905" s="3" t="s">
        <v>3519</v>
      </c>
      <c r="F905" s="4">
        <v>44783</v>
      </c>
      <c r="G905" s="8"/>
      <c r="H905" s="5">
        <v>446.23</v>
      </c>
      <c r="I905" s="3" t="s">
        <v>22</v>
      </c>
      <c r="J905" s="4">
        <v>44791</v>
      </c>
      <c r="K905" s="4">
        <v>44851</v>
      </c>
      <c r="L905" s="23">
        <f t="shared" si="77"/>
        <v>-10</v>
      </c>
      <c r="M905" s="23">
        <f t="shared" si="78"/>
        <v>50</v>
      </c>
      <c r="N905" s="44">
        <v>365.76</v>
      </c>
      <c r="O905" s="26">
        <f t="shared" si="79"/>
        <v>-3657.6</v>
      </c>
      <c r="P905" s="26">
        <f t="shared" si="80"/>
        <v>18288</v>
      </c>
      <c r="Q905" s="3" t="s">
        <v>23</v>
      </c>
      <c r="R905" s="4">
        <v>44841</v>
      </c>
      <c r="S905" s="3" t="s">
        <v>3122</v>
      </c>
      <c r="T905" s="6" t="s">
        <v>44</v>
      </c>
    </row>
    <row r="906" spans="1:20" ht="33.75" x14ac:dyDescent="0.25">
      <c r="A906" s="3" t="s">
        <v>3520</v>
      </c>
      <c r="B906" s="3" t="s">
        <v>2602</v>
      </c>
      <c r="C906" s="3" t="s">
        <v>2603</v>
      </c>
      <c r="D906" s="3" t="s">
        <v>19</v>
      </c>
      <c r="E906" s="3" t="s">
        <v>3521</v>
      </c>
      <c r="F906" s="4">
        <v>44782</v>
      </c>
      <c r="G906" s="8"/>
      <c r="H906" s="5">
        <v>138.6</v>
      </c>
      <c r="I906" s="3" t="s">
        <v>22</v>
      </c>
      <c r="J906" s="4">
        <v>44791</v>
      </c>
      <c r="K906" s="4">
        <v>44851</v>
      </c>
      <c r="L906" s="23">
        <f t="shared" si="77"/>
        <v>-6</v>
      </c>
      <c r="M906" s="23">
        <f t="shared" si="78"/>
        <v>54</v>
      </c>
      <c r="N906" s="44">
        <v>126</v>
      </c>
      <c r="O906" s="26">
        <f t="shared" si="79"/>
        <v>-756</v>
      </c>
      <c r="P906" s="26">
        <f t="shared" si="80"/>
        <v>6804</v>
      </c>
      <c r="Q906" s="3" t="s">
        <v>23</v>
      </c>
      <c r="R906" s="4">
        <v>44845</v>
      </c>
      <c r="S906" s="3" t="s">
        <v>3155</v>
      </c>
      <c r="T906" s="6" t="s">
        <v>44</v>
      </c>
    </row>
    <row r="907" spans="1:20" ht="33.75" x14ac:dyDescent="0.25">
      <c r="A907" s="3" t="s">
        <v>3522</v>
      </c>
      <c r="B907" s="3" t="s">
        <v>1557</v>
      </c>
      <c r="C907" s="3" t="s">
        <v>1558</v>
      </c>
      <c r="D907" s="3" t="s">
        <v>19</v>
      </c>
      <c r="E907" s="3" t="s">
        <v>3523</v>
      </c>
      <c r="F907" s="4">
        <v>44783</v>
      </c>
      <c r="G907" s="8"/>
      <c r="H907" s="5">
        <v>110.28</v>
      </c>
      <c r="I907" s="3" t="s">
        <v>22</v>
      </c>
      <c r="J907" s="4">
        <v>44791</v>
      </c>
      <c r="K907" s="4">
        <v>44851</v>
      </c>
      <c r="L907" s="23">
        <f t="shared" si="77"/>
        <v>-11</v>
      </c>
      <c r="M907" s="23">
        <f t="shared" si="78"/>
        <v>49</v>
      </c>
      <c r="N907" s="44">
        <v>90.39</v>
      </c>
      <c r="O907" s="26">
        <f t="shared" si="79"/>
        <v>-994.29</v>
      </c>
      <c r="P907" s="26">
        <f t="shared" si="80"/>
        <v>4429.1099999999997</v>
      </c>
      <c r="Q907" s="3" t="s">
        <v>23</v>
      </c>
      <c r="R907" s="4">
        <v>44840</v>
      </c>
      <c r="S907" s="3" t="s">
        <v>1560</v>
      </c>
      <c r="T907" s="6" t="s">
        <v>44</v>
      </c>
    </row>
    <row r="908" spans="1:20" ht="33.75" x14ac:dyDescent="0.25">
      <c r="A908" s="3" t="s">
        <v>3524</v>
      </c>
      <c r="B908" s="3" t="s">
        <v>1557</v>
      </c>
      <c r="C908" s="3" t="s">
        <v>1558</v>
      </c>
      <c r="D908" s="3" t="s">
        <v>19</v>
      </c>
      <c r="E908" s="3" t="s">
        <v>3525</v>
      </c>
      <c r="F908" s="4">
        <v>44785</v>
      </c>
      <c r="G908" s="8"/>
      <c r="H908" s="5">
        <v>261.79000000000002</v>
      </c>
      <c r="I908" s="3" t="s">
        <v>22</v>
      </c>
      <c r="J908" s="4">
        <v>44791</v>
      </c>
      <c r="K908" s="4">
        <v>44851</v>
      </c>
      <c r="L908" s="23">
        <f t="shared" si="77"/>
        <v>-6</v>
      </c>
      <c r="M908" s="23">
        <f t="shared" si="78"/>
        <v>54</v>
      </c>
      <c r="N908" s="44">
        <v>214.58</v>
      </c>
      <c r="O908" s="26">
        <f t="shared" si="79"/>
        <v>-1287.48</v>
      </c>
      <c r="P908" s="26">
        <f t="shared" si="80"/>
        <v>11587.320000000002</v>
      </c>
      <c r="Q908" s="3" t="s">
        <v>23</v>
      </c>
      <c r="R908" s="4">
        <v>44845</v>
      </c>
      <c r="S908" s="3" t="s">
        <v>3526</v>
      </c>
      <c r="T908" s="6" t="s">
        <v>44</v>
      </c>
    </row>
    <row r="909" spans="1:20" ht="33.75" x14ac:dyDescent="0.25">
      <c r="A909" s="3" t="s">
        <v>3527</v>
      </c>
      <c r="B909" s="3" t="s">
        <v>2297</v>
      </c>
      <c r="C909" s="3" t="s">
        <v>2298</v>
      </c>
      <c r="D909" s="3" t="s">
        <v>19</v>
      </c>
      <c r="E909" s="3" t="s">
        <v>3528</v>
      </c>
      <c r="F909" s="4">
        <v>44782</v>
      </c>
      <c r="G909" s="8"/>
      <c r="H909" s="7">
        <v>3721</v>
      </c>
      <c r="I909" s="3" t="s">
        <v>22</v>
      </c>
      <c r="J909" s="4">
        <v>44791</v>
      </c>
      <c r="K909" s="4">
        <v>44851</v>
      </c>
      <c r="L909" s="23">
        <f t="shared" si="77"/>
        <v>8</v>
      </c>
      <c r="M909" s="23">
        <f t="shared" si="78"/>
        <v>68</v>
      </c>
      <c r="N909" s="44">
        <v>3050</v>
      </c>
      <c r="O909" s="26">
        <f t="shared" si="79"/>
        <v>24400</v>
      </c>
      <c r="P909" s="26">
        <f t="shared" si="80"/>
        <v>207400</v>
      </c>
      <c r="Q909" s="3" t="s">
        <v>23</v>
      </c>
      <c r="R909" s="4">
        <v>44859</v>
      </c>
      <c r="S909" s="3" t="s">
        <v>3529</v>
      </c>
      <c r="T909" s="6" t="s">
        <v>44</v>
      </c>
    </row>
    <row r="910" spans="1:20" ht="22.5" x14ac:dyDescent="0.25">
      <c r="A910" s="3" t="s">
        <v>3530</v>
      </c>
      <c r="B910" s="3" t="s">
        <v>3394</v>
      </c>
      <c r="C910" s="3" t="s">
        <v>3395</v>
      </c>
      <c r="D910" s="3" t="s">
        <v>19</v>
      </c>
      <c r="E910" s="3" t="s">
        <v>3531</v>
      </c>
      <c r="F910" s="4">
        <v>44773</v>
      </c>
      <c r="G910" s="8"/>
      <c r="H910" s="5">
        <v>4946.47</v>
      </c>
      <c r="I910" s="3" t="s">
        <v>22</v>
      </c>
      <c r="J910" s="4">
        <v>44791</v>
      </c>
      <c r="K910" s="4">
        <v>44851</v>
      </c>
      <c r="L910" s="23">
        <f t="shared" si="77"/>
        <v>22</v>
      </c>
      <c r="M910" s="23">
        <f t="shared" si="78"/>
        <v>82</v>
      </c>
      <c r="N910" s="44">
        <v>4054.48</v>
      </c>
      <c r="O910" s="26">
        <f t="shared" si="79"/>
        <v>89198.56</v>
      </c>
      <c r="P910" s="26">
        <f t="shared" si="80"/>
        <v>332467.36</v>
      </c>
      <c r="Q910" s="3" t="s">
        <v>23</v>
      </c>
      <c r="R910" s="4">
        <v>44873</v>
      </c>
      <c r="S910" s="3" t="s">
        <v>3532</v>
      </c>
      <c r="T910" s="6" t="s">
        <v>25</v>
      </c>
    </row>
    <row r="911" spans="1:20" ht="33.75" x14ac:dyDescent="0.25">
      <c r="A911" s="3" t="s">
        <v>3533</v>
      </c>
      <c r="B911" s="3" t="s">
        <v>307</v>
      </c>
      <c r="C911" s="3" t="s">
        <v>308</v>
      </c>
      <c r="D911" s="3" t="s">
        <v>19</v>
      </c>
      <c r="E911" s="3" t="s">
        <v>3534</v>
      </c>
      <c r="F911" s="4">
        <v>44789</v>
      </c>
      <c r="G911" s="8"/>
      <c r="H911" s="5">
        <v>712.4</v>
      </c>
      <c r="I911" s="3" t="s">
        <v>22</v>
      </c>
      <c r="J911" s="4">
        <v>44791</v>
      </c>
      <c r="K911" s="4">
        <v>44851</v>
      </c>
      <c r="L911" s="23">
        <f t="shared" si="77"/>
        <v>-5</v>
      </c>
      <c r="M911" s="23">
        <f t="shared" si="78"/>
        <v>55</v>
      </c>
      <c r="N911" s="44">
        <v>685</v>
      </c>
      <c r="O911" s="26">
        <f t="shared" si="79"/>
        <v>-3425</v>
      </c>
      <c r="P911" s="26">
        <f t="shared" si="80"/>
        <v>37675</v>
      </c>
      <c r="Q911" s="3" t="s">
        <v>23</v>
      </c>
      <c r="R911" s="4">
        <v>44846</v>
      </c>
      <c r="S911" s="3" t="s">
        <v>2246</v>
      </c>
      <c r="T911" s="6" t="s">
        <v>44</v>
      </c>
    </row>
    <row r="912" spans="1:20" ht="33.75" x14ac:dyDescent="0.25">
      <c r="A912" s="3" t="s">
        <v>3535</v>
      </c>
      <c r="B912" s="3" t="s">
        <v>307</v>
      </c>
      <c r="C912" s="3" t="s">
        <v>308</v>
      </c>
      <c r="D912" s="3" t="s">
        <v>19</v>
      </c>
      <c r="E912" s="3" t="s">
        <v>3536</v>
      </c>
      <c r="F912" s="4">
        <v>44789</v>
      </c>
      <c r="G912" s="8"/>
      <c r="H912" s="5">
        <v>508.2</v>
      </c>
      <c r="I912" s="3" t="s">
        <v>22</v>
      </c>
      <c r="J912" s="4">
        <v>44791</v>
      </c>
      <c r="K912" s="4">
        <v>44851</v>
      </c>
      <c r="L912" s="23">
        <f t="shared" si="77"/>
        <v>-13</v>
      </c>
      <c r="M912" s="23">
        <f t="shared" si="78"/>
        <v>47</v>
      </c>
      <c r="N912" s="44">
        <v>462</v>
      </c>
      <c r="O912" s="26">
        <f t="shared" si="79"/>
        <v>-6006</v>
      </c>
      <c r="P912" s="26">
        <f t="shared" si="80"/>
        <v>21714</v>
      </c>
      <c r="Q912" s="3" t="s">
        <v>23</v>
      </c>
      <c r="R912" s="4">
        <v>44838</v>
      </c>
      <c r="S912" s="3" t="s">
        <v>1286</v>
      </c>
      <c r="T912" s="6" t="s">
        <v>44</v>
      </c>
    </row>
    <row r="913" spans="1:20" ht="33.75" x14ac:dyDescent="0.25">
      <c r="A913" s="3" t="s">
        <v>3537</v>
      </c>
      <c r="B913" s="3" t="s">
        <v>1741</v>
      </c>
      <c r="C913" s="3" t="s">
        <v>1742</v>
      </c>
      <c r="D913" s="3" t="s">
        <v>19</v>
      </c>
      <c r="E913" s="3" t="s">
        <v>3538</v>
      </c>
      <c r="F913" s="4">
        <v>44785</v>
      </c>
      <c r="G913" s="8"/>
      <c r="H913" s="5">
        <v>66.5</v>
      </c>
      <c r="I913" s="3" t="s">
        <v>22</v>
      </c>
      <c r="J913" s="4">
        <v>44791</v>
      </c>
      <c r="K913" s="4">
        <v>44851</v>
      </c>
      <c r="L913" s="23">
        <f t="shared" ref="L913:L938" si="81">R913-K913</f>
        <v>-6</v>
      </c>
      <c r="M913" s="23">
        <f t="shared" si="78"/>
        <v>54</v>
      </c>
      <c r="N913" s="44">
        <v>54.51</v>
      </c>
      <c r="O913" s="26">
        <f t="shared" si="79"/>
        <v>-327.06</v>
      </c>
      <c r="P913" s="26">
        <f t="shared" si="80"/>
        <v>2943.54</v>
      </c>
      <c r="Q913" s="3" t="s">
        <v>23</v>
      </c>
      <c r="R913" s="4">
        <v>44845</v>
      </c>
      <c r="S913" s="3" t="s">
        <v>1744</v>
      </c>
      <c r="T913" s="6" t="s">
        <v>44</v>
      </c>
    </row>
    <row r="914" spans="1:20" ht="33.75" x14ac:dyDescent="0.25">
      <c r="A914" s="3" t="s">
        <v>3539</v>
      </c>
      <c r="B914" s="3" t="s">
        <v>151</v>
      </c>
      <c r="C914" s="3" t="s">
        <v>152</v>
      </c>
      <c r="D914" s="3" t="s">
        <v>19</v>
      </c>
      <c r="E914" s="3" t="s">
        <v>3540</v>
      </c>
      <c r="F914" s="4">
        <v>44781</v>
      </c>
      <c r="G914" s="8"/>
      <c r="H914" s="5">
        <v>307.20999999999998</v>
      </c>
      <c r="I914" s="3" t="s">
        <v>22</v>
      </c>
      <c r="J914" s="4">
        <v>44791</v>
      </c>
      <c r="K914" s="4">
        <v>44851</v>
      </c>
      <c r="L914" s="23">
        <f t="shared" si="81"/>
        <v>-13</v>
      </c>
      <c r="M914" s="23">
        <f t="shared" si="78"/>
        <v>47</v>
      </c>
      <c r="N914" s="44">
        <v>279.27999999999997</v>
      </c>
      <c r="O914" s="26">
        <f t="shared" si="79"/>
        <v>-3630.6399999999994</v>
      </c>
      <c r="P914" s="26">
        <f t="shared" si="80"/>
        <v>13126.159999999998</v>
      </c>
      <c r="Q914" s="3" t="s">
        <v>23</v>
      </c>
      <c r="R914" s="4">
        <v>44838</v>
      </c>
      <c r="S914" s="3" t="s">
        <v>2473</v>
      </c>
      <c r="T914" s="6" t="s">
        <v>44</v>
      </c>
    </row>
    <row r="915" spans="1:20" ht="33.75" x14ac:dyDescent="0.25">
      <c r="A915" s="3" t="s">
        <v>3541</v>
      </c>
      <c r="B915" s="3" t="s">
        <v>1557</v>
      </c>
      <c r="C915" s="3" t="s">
        <v>1558</v>
      </c>
      <c r="D915" s="3" t="s">
        <v>19</v>
      </c>
      <c r="E915" s="3" t="s">
        <v>3542</v>
      </c>
      <c r="F915" s="4">
        <v>44784</v>
      </c>
      <c r="G915" s="8"/>
      <c r="H915" s="5">
        <v>3147.6</v>
      </c>
      <c r="I915" s="3" t="s">
        <v>22</v>
      </c>
      <c r="J915" s="4">
        <v>44791</v>
      </c>
      <c r="K915" s="4">
        <v>44851</v>
      </c>
      <c r="L915" s="23">
        <f t="shared" si="81"/>
        <v>-11</v>
      </c>
      <c r="M915" s="23">
        <f t="shared" si="78"/>
        <v>49</v>
      </c>
      <c r="N915" s="44">
        <v>2580</v>
      </c>
      <c r="O915" s="26">
        <f t="shared" si="79"/>
        <v>-28380</v>
      </c>
      <c r="P915" s="26">
        <f t="shared" si="80"/>
        <v>126420</v>
      </c>
      <c r="Q915" s="3" t="s">
        <v>23</v>
      </c>
      <c r="R915" s="4">
        <v>44840</v>
      </c>
      <c r="S915" s="3" t="s">
        <v>1560</v>
      </c>
      <c r="T915" s="6" t="s">
        <v>44</v>
      </c>
    </row>
    <row r="916" spans="1:20" ht="33.75" x14ac:dyDescent="0.25">
      <c r="A916" s="3" t="s">
        <v>3543</v>
      </c>
      <c r="B916" s="3" t="s">
        <v>935</v>
      </c>
      <c r="C916" s="3" t="s">
        <v>936</v>
      </c>
      <c r="D916" s="3" t="s">
        <v>19</v>
      </c>
      <c r="E916" s="3" t="s">
        <v>3544</v>
      </c>
      <c r="F916" s="4">
        <v>44778</v>
      </c>
      <c r="G916" s="8"/>
      <c r="H916" s="5">
        <v>218.4</v>
      </c>
      <c r="I916" s="3" t="s">
        <v>22</v>
      </c>
      <c r="J916" s="4">
        <v>44791</v>
      </c>
      <c r="K916" s="4">
        <v>44851</v>
      </c>
      <c r="L916" s="23">
        <f t="shared" si="81"/>
        <v>-5</v>
      </c>
      <c r="M916" s="23">
        <f t="shared" si="78"/>
        <v>55</v>
      </c>
      <c r="N916" s="44">
        <v>210</v>
      </c>
      <c r="O916" s="26">
        <f t="shared" si="79"/>
        <v>-1050</v>
      </c>
      <c r="P916" s="26">
        <f t="shared" si="80"/>
        <v>11550</v>
      </c>
      <c r="Q916" s="3" t="s">
        <v>23</v>
      </c>
      <c r="R916" s="4">
        <v>44846</v>
      </c>
      <c r="S916" s="3" t="s">
        <v>938</v>
      </c>
      <c r="T916" s="6" t="s">
        <v>44</v>
      </c>
    </row>
    <row r="917" spans="1:20" ht="33.75" x14ac:dyDescent="0.25">
      <c r="A917" s="3" t="s">
        <v>3545</v>
      </c>
      <c r="B917" s="3" t="s">
        <v>3367</v>
      </c>
      <c r="C917" s="3" t="s">
        <v>3368</v>
      </c>
      <c r="D917" s="3" t="s">
        <v>19</v>
      </c>
      <c r="E917" s="3" t="s">
        <v>3546</v>
      </c>
      <c r="F917" s="4">
        <v>44773</v>
      </c>
      <c r="G917" s="8"/>
      <c r="H917" s="5">
        <v>77597.2</v>
      </c>
      <c r="I917" s="3" t="s">
        <v>22</v>
      </c>
      <c r="J917" s="4">
        <v>44791</v>
      </c>
      <c r="K917" s="4">
        <v>44851</v>
      </c>
      <c r="L917" s="23">
        <f t="shared" si="81"/>
        <v>22</v>
      </c>
      <c r="M917" s="23">
        <f t="shared" si="78"/>
        <v>82</v>
      </c>
      <c r="N917" s="44">
        <v>63604.26</v>
      </c>
      <c r="O917" s="26">
        <f t="shared" si="79"/>
        <v>1399293.72</v>
      </c>
      <c r="P917" s="26">
        <f t="shared" si="80"/>
        <v>5215549.32</v>
      </c>
      <c r="Q917" s="3" t="s">
        <v>23</v>
      </c>
      <c r="R917" s="4">
        <v>44873</v>
      </c>
      <c r="S917" s="3" t="s">
        <v>3370</v>
      </c>
      <c r="T917" s="6" t="s">
        <v>44</v>
      </c>
    </row>
    <row r="918" spans="1:20" ht="33.75" x14ac:dyDescent="0.25">
      <c r="A918" s="3" t="s">
        <v>3547</v>
      </c>
      <c r="B918" s="3" t="s">
        <v>767</v>
      </c>
      <c r="C918" s="3" t="s">
        <v>768</v>
      </c>
      <c r="D918" s="3" t="s">
        <v>19</v>
      </c>
      <c r="E918" s="3" t="s">
        <v>3548</v>
      </c>
      <c r="F918" s="4">
        <v>44781</v>
      </c>
      <c r="G918" s="8"/>
      <c r="H918" s="5">
        <v>453.89</v>
      </c>
      <c r="I918" s="3" t="s">
        <v>22</v>
      </c>
      <c r="J918" s="4">
        <v>44791</v>
      </c>
      <c r="K918" s="4">
        <v>44851</v>
      </c>
      <c r="L918" s="23">
        <f t="shared" si="81"/>
        <v>42</v>
      </c>
      <c r="M918" s="23">
        <f t="shared" si="78"/>
        <v>102</v>
      </c>
      <c r="N918" s="44">
        <v>436.1</v>
      </c>
      <c r="O918" s="26">
        <f t="shared" si="79"/>
        <v>18316.2</v>
      </c>
      <c r="P918" s="26">
        <f t="shared" si="80"/>
        <v>44482.200000000004</v>
      </c>
      <c r="Q918" s="3" t="s">
        <v>23</v>
      </c>
      <c r="R918" s="4">
        <v>44893</v>
      </c>
      <c r="S918" s="3" t="s">
        <v>770</v>
      </c>
      <c r="T918" s="6" t="s">
        <v>44</v>
      </c>
    </row>
    <row r="919" spans="1:20" ht="33.75" x14ac:dyDescent="0.25">
      <c r="A919" s="3" t="s">
        <v>3549</v>
      </c>
      <c r="B919" s="3" t="s">
        <v>767</v>
      </c>
      <c r="C919" s="3" t="s">
        <v>768</v>
      </c>
      <c r="D919" s="3" t="s">
        <v>19</v>
      </c>
      <c r="E919" s="3" t="s">
        <v>3550</v>
      </c>
      <c r="F919" s="4">
        <v>44783</v>
      </c>
      <c r="G919" s="8"/>
      <c r="H919" s="5">
        <v>1568.65</v>
      </c>
      <c r="I919" s="3" t="s">
        <v>22</v>
      </c>
      <c r="J919" s="4">
        <v>44791</v>
      </c>
      <c r="K919" s="4">
        <v>44851</v>
      </c>
      <c r="L919" s="23">
        <f t="shared" si="81"/>
        <v>42</v>
      </c>
      <c r="M919" s="23">
        <f t="shared" si="78"/>
        <v>102</v>
      </c>
      <c r="N919" s="44">
        <v>1507</v>
      </c>
      <c r="O919" s="26">
        <f t="shared" si="79"/>
        <v>63294</v>
      </c>
      <c r="P919" s="26">
        <f t="shared" si="80"/>
        <v>153714</v>
      </c>
      <c r="Q919" s="3" t="s">
        <v>23</v>
      </c>
      <c r="R919" s="4">
        <v>44893</v>
      </c>
      <c r="S919" s="3" t="s">
        <v>770</v>
      </c>
      <c r="T919" s="6" t="s">
        <v>44</v>
      </c>
    </row>
    <row r="920" spans="1:20" ht="33.75" x14ac:dyDescent="0.25">
      <c r="A920" s="3" t="s">
        <v>3551</v>
      </c>
      <c r="B920" s="3" t="s">
        <v>53</v>
      </c>
      <c r="C920" s="3" t="s">
        <v>54</v>
      </c>
      <c r="D920" s="3" t="s">
        <v>19</v>
      </c>
      <c r="E920" s="3" t="s">
        <v>3552</v>
      </c>
      <c r="F920" s="4">
        <v>44785</v>
      </c>
      <c r="G920" s="8"/>
      <c r="H920" s="5">
        <v>158.11000000000001</v>
      </c>
      <c r="I920" s="3" t="s">
        <v>22</v>
      </c>
      <c r="J920" s="4">
        <v>44791</v>
      </c>
      <c r="K920" s="4">
        <v>44851</v>
      </c>
      <c r="L920" s="23">
        <f t="shared" si="81"/>
        <v>-10</v>
      </c>
      <c r="M920" s="23">
        <f t="shared" si="78"/>
        <v>50</v>
      </c>
      <c r="N920" s="44">
        <v>129.6</v>
      </c>
      <c r="O920" s="26">
        <f t="shared" si="79"/>
        <v>-1296</v>
      </c>
      <c r="P920" s="26">
        <f t="shared" si="80"/>
        <v>6480</v>
      </c>
      <c r="Q920" s="3" t="s">
        <v>23</v>
      </c>
      <c r="R920" s="4">
        <v>44841</v>
      </c>
      <c r="S920" s="3" t="s">
        <v>3122</v>
      </c>
      <c r="T920" s="6" t="s">
        <v>44</v>
      </c>
    </row>
    <row r="921" spans="1:20" ht="33.75" x14ac:dyDescent="0.25">
      <c r="A921" s="3" t="s">
        <v>3553</v>
      </c>
      <c r="B921" s="3" t="s">
        <v>3554</v>
      </c>
      <c r="C921" s="3" t="s">
        <v>3555</v>
      </c>
      <c r="D921" s="3" t="s">
        <v>19</v>
      </c>
      <c r="E921" s="3" t="s">
        <v>3556</v>
      </c>
      <c r="F921" s="4">
        <v>44782</v>
      </c>
      <c r="G921" s="8"/>
      <c r="H921" s="5">
        <v>108.08</v>
      </c>
      <c r="I921" s="3" t="s">
        <v>22</v>
      </c>
      <c r="J921" s="4">
        <v>44791</v>
      </c>
      <c r="K921" s="4">
        <v>44851</v>
      </c>
      <c r="L921" s="23">
        <f t="shared" si="81"/>
        <v>-6</v>
      </c>
      <c r="M921" s="23">
        <f t="shared" si="78"/>
        <v>54</v>
      </c>
      <c r="N921" s="44">
        <v>98.25</v>
      </c>
      <c r="O921" s="26">
        <f t="shared" si="79"/>
        <v>-589.5</v>
      </c>
      <c r="P921" s="26">
        <f t="shared" si="80"/>
        <v>5305.5</v>
      </c>
      <c r="Q921" s="3" t="s">
        <v>23</v>
      </c>
      <c r="R921" s="4">
        <v>44845</v>
      </c>
      <c r="S921" s="3" t="s">
        <v>3557</v>
      </c>
      <c r="T921" s="6" t="s">
        <v>44</v>
      </c>
    </row>
    <row r="922" spans="1:20" ht="33.75" x14ac:dyDescent="0.25">
      <c r="A922" s="3" t="s">
        <v>3558</v>
      </c>
      <c r="B922" s="3" t="s">
        <v>3264</v>
      </c>
      <c r="C922" s="3" t="s">
        <v>3265</v>
      </c>
      <c r="D922" s="3" t="s">
        <v>19</v>
      </c>
      <c r="E922" s="3" t="s">
        <v>3559</v>
      </c>
      <c r="F922" s="4">
        <v>44784</v>
      </c>
      <c r="G922" s="3" t="s">
        <v>3560</v>
      </c>
      <c r="H922" s="5">
        <v>23589.39</v>
      </c>
      <c r="I922" s="3" t="s">
        <v>22</v>
      </c>
      <c r="J922" s="4">
        <v>44791</v>
      </c>
      <c r="K922" s="27">
        <v>44859</v>
      </c>
      <c r="L922" s="23">
        <f t="shared" si="81"/>
        <v>-8</v>
      </c>
      <c r="M922" s="23">
        <f t="shared" si="78"/>
        <v>52</v>
      </c>
      <c r="N922" s="44">
        <v>19405.189999999999</v>
      </c>
      <c r="O922" s="26">
        <f t="shared" si="79"/>
        <v>-155241.51999999999</v>
      </c>
      <c r="P922" s="26">
        <f t="shared" si="80"/>
        <v>1009069.8799999999</v>
      </c>
      <c r="Q922" s="3" t="s">
        <v>23</v>
      </c>
      <c r="R922" s="4">
        <v>44851</v>
      </c>
      <c r="S922" s="3" t="s">
        <v>3268</v>
      </c>
      <c r="T922" s="6" t="s">
        <v>44</v>
      </c>
    </row>
    <row r="923" spans="1:20" ht="22.5" x14ac:dyDescent="0.25">
      <c r="A923" s="3" t="s">
        <v>3561</v>
      </c>
      <c r="B923" s="3" t="s">
        <v>3264</v>
      </c>
      <c r="C923" s="3" t="s">
        <v>3265</v>
      </c>
      <c r="D923" s="3" t="s">
        <v>19</v>
      </c>
      <c r="E923" s="3" t="s">
        <v>3562</v>
      </c>
      <c r="F923" s="4">
        <v>44784</v>
      </c>
      <c r="G923" s="3" t="s">
        <v>3282</v>
      </c>
      <c r="H923" s="5">
        <v>61.24</v>
      </c>
      <c r="I923" s="3" t="s">
        <v>22</v>
      </c>
      <c r="J923" s="4">
        <v>44791</v>
      </c>
      <c r="K923" s="27">
        <v>44859</v>
      </c>
      <c r="L923" s="23">
        <f t="shared" si="81"/>
        <v>-12</v>
      </c>
      <c r="M923" s="23">
        <f t="shared" si="78"/>
        <v>48</v>
      </c>
      <c r="N923" s="44">
        <v>50.2</v>
      </c>
      <c r="O923" s="26">
        <f t="shared" si="79"/>
        <v>-602.40000000000009</v>
      </c>
      <c r="P923" s="26">
        <f t="shared" si="80"/>
        <v>2409.6000000000004</v>
      </c>
      <c r="Q923" s="3" t="s">
        <v>23</v>
      </c>
      <c r="R923" s="4">
        <v>44847</v>
      </c>
      <c r="S923" s="3" t="s">
        <v>3283</v>
      </c>
      <c r="T923" s="6" t="s">
        <v>25</v>
      </c>
    </row>
    <row r="924" spans="1:20" ht="33.75" x14ac:dyDescent="0.25">
      <c r="A924" s="3" t="s">
        <v>3563</v>
      </c>
      <c r="B924" s="3" t="s">
        <v>3264</v>
      </c>
      <c r="C924" s="3" t="s">
        <v>3265</v>
      </c>
      <c r="D924" s="3" t="s">
        <v>19</v>
      </c>
      <c r="E924" s="3" t="s">
        <v>3564</v>
      </c>
      <c r="F924" s="4">
        <v>44784</v>
      </c>
      <c r="G924" s="3" t="s">
        <v>3565</v>
      </c>
      <c r="H924" s="5">
        <v>793.6</v>
      </c>
      <c r="I924" s="3" t="s">
        <v>22</v>
      </c>
      <c r="J924" s="4">
        <v>44791</v>
      </c>
      <c r="K924" s="27">
        <v>44859</v>
      </c>
      <c r="L924" s="23">
        <f t="shared" si="81"/>
        <v>-8</v>
      </c>
      <c r="M924" s="23">
        <f t="shared" si="78"/>
        <v>52</v>
      </c>
      <c r="N924" s="44">
        <v>652.79999999999995</v>
      </c>
      <c r="O924" s="26">
        <f t="shared" si="79"/>
        <v>-5222.3999999999996</v>
      </c>
      <c r="P924" s="26">
        <f t="shared" si="80"/>
        <v>33945.599999999999</v>
      </c>
      <c r="Q924" s="3" t="s">
        <v>23</v>
      </c>
      <c r="R924" s="4">
        <v>44851</v>
      </c>
      <c r="S924" s="3" t="s">
        <v>3268</v>
      </c>
      <c r="T924" s="6" t="s">
        <v>44</v>
      </c>
    </row>
    <row r="925" spans="1:20" ht="33.75" x14ac:dyDescent="0.25">
      <c r="A925" s="3" t="s">
        <v>3566</v>
      </c>
      <c r="B925" s="3" t="s">
        <v>3264</v>
      </c>
      <c r="C925" s="3" t="s">
        <v>3265</v>
      </c>
      <c r="D925" s="3" t="s">
        <v>19</v>
      </c>
      <c r="E925" s="3" t="s">
        <v>3567</v>
      </c>
      <c r="F925" s="4">
        <v>44784</v>
      </c>
      <c r="G925" s="3" t="s">
        <v>3310</v>
      </c>
      <c r="H925" s="5">
        <v>62.17</v>
      </c>
      <c r="I925" s="3" t="s">
        <v>22</v>
      </c>
      <c r="J925" s="4">
        <v>44791</v>
      </c>
      <c r="K925" s="27">
        <v>44859</v>
      </c>
      <c r="L925" s="23">
        <f t="shared" si="81"/>
        <v>-8</v>
      </c>
      <c r="M925" s="23">
        <f t="shared" si="78"/>
        <v>52</v>
      </c>
      <c r="N925" s="44">
        <v>51.14</v>
      </c>
      <c r="O925" s="26">
        <f t="shared" si="79"/>
        <v>-409.12</v>
      </c>
      <c r="P925" s="26">
        <f t="shared" si="80"/>
        <v>2659.28</v>
      </c>
      <c r="Q925" s="3" t="s">
        <v>23</v>
      </c>
      <c r="R925" s="4">
        <v>44851</v>
      </c>
      <c r="S925" s="3" t="s">
        <v>3268</v>
      </c>
      <c r="T925" s="6" t="s">
        <v>44</v>
      </c>
    </row>
    <row r="926" spans="1:20" ht="33.75" x14ac:dyDescent="0.25">
      <c r="A926" s="3" t="s">
        <v>3568</v>
      </c>
      <c r="B926" s="3" t="s">
        <v>3264</v>
      </c>
      <c r="C926" s="3" t="s">
        <v>3265</v>
      </c>
      <c r="D926" s="3" t="s">
        <v>19</v>
      </c>
      <c r="E926" s="3" t="s">
        <v>3569</v>
      </c>
      <c r="F926" s="4">
        <v>44784</v>
      </c>
      <c r="G926" s="3" t="s">
        <v>3570</v>
      </c>
      <c r="H926" s="5">
        <v>297.60000000000002</v>
      </c>
      <c r="I926" s="3" t="s">
        <v>22</v>
      </c>
      <c r="J926" s="4">
        <v>44791</v>
      </c>
      <c r="K926" s="27">
        <v>44859</v>
      </c>
      <c r="L926" s="23">
        <f t="shared" si="81"/>
        <v>-8</v>
      </c>
      <c r="M926" s="23">
        <f t="shared" si="78"/>
        <v>52</v>
      </c>
      <c r="N926" s="44">
        <v>244.8</v>
      </c>
      <c r="O926" s="26">
        <f t="shared" si="79"/>
        <v>-1958.4</v>
      </c>
      <c r="P926" s="26">
        <f t="shared" si="80"/>
        <v>12729.6</v>
      </c>
      <c r="Q926" s="3" t="s">
        <v>23</v>
      </c>
      <c r="R926" s="4">
        <v>44851</v>
      </c>
      <c r="S926" s="3" t="s">
        <v>3268</v>
      </c>
      <c r="T926" s="6" t="s">
        <v>44</v>
      </c>
    </row>
    <row r="927" spans="1:20" ht="33.75" x14ac:dyDescent="0.25">
      <c r="A927" s="3" t="s">
        <v>3571</v>
      </c>
      <c r="B927" s="3" t="s">
        <v>1759</v>
      </c>
      <c r="C927" s="3" t="s">
        <v>1760</v>
      </c>
      <c r="D927" s="3" t="s">
        <v>19</v>
      </c>
      <c r="E927" s="3" t="s">
        <v>3572</v>
      </c>
      <c r="F927" s="4">
        <v>44784</v>
      </c>
      <c r="G927" s="8"/>
      <c r="H927" s="5">
        <v>422.73</v>
      </c>
      <c r="I927" s="3" t="s">
        <v>22</v>
      </c>
      <c r="J927" s="4">
        <v>44791</v>
      </c>
      <c r="K927" s="4">
        <v>44851</v>
      </c>
      <c r="L927" s="23">
        <f t="shared" si="81"/>
        <v>-6</v>
      </c>
      <c r="M927" s="23">
        <f t="shared" si="78"/>
        <v>54</v>
      </c>
      <c r="N927" s="44">
        <v>346.5</v>
      </c>
      <c r="O927" s="26">
        <f t="shared" si="79"/>
        <v>-2079</v>
      </c>
      <c r="P927" s="26">
        <f t="shared" si="80"/>
        <v>18711</v>
      </c>
      <c r="Q927" s="3" t="s">
        <v>23</v>
      </c>
      <c r="R927" s="4">
        <v>44845</v>
      </c>
      <c r="S927" s="3" t="s">
        <v>1762</v>
      </c>
      <c r="T927" s="6" t="s">
        <v>44</v>
      </c>
    </row>
    <row r="928" spans="1:20" ht="33.75" x14ac:dyDescent="0.25">
      <c r="A928" s="3" t="s">
        <v>3573</v>
      </c>
      <c r="B928" s="3" t="s">
        <v>2082</v>
      </c>
      <c r="C928" s="3" t="s">
        <v>2083</v>
      </c>
      <c r="D928" s="3" t="s">
        <v>19</v>
      </c>
      <c r="E928" s="3" t="s">
        <v>3574</v>
      </c>
      <c r="F928" s="4">
        <v>44781</v>
      </c>
      <c r="G928" s="8"/>
      <c r="H928" s="7">
        <v>427</v>
      </c>
      <c r="I928" s="3" t="s">
        <v>22</v>
      </c>
      <c r="J928" s="4">
        <v>44791</v>
      </c>
      <c r="K928" s="4">
        <v>44851</v>
      </c>
      <c r="L928" s="23">
        <f t="shared" si="81"/>
        <v>-6</v>
      </c>
      <c r="M928" s="23">
        <f t="shared" si="78"/>
        <v>54</v>
      </c>
      <c r="N928" s="44">
        <v>350</v>
      </c>
      <c r="O928" s="26">
        <f t="shared" si="79"/>
        <v>-2100</v>
      </c>
      <c r="P928" s="26">
        <f t="shared" si="80"/>
        <v>18900</v>
      </c>
      <c r="Q928" s="3" t="s">
        <v>23</v>
      </c>
      <c r="R928" s="4">
        <v>44845</v>
      </c>
      <c r="S928" s="3" t="s">
        <v>2085</v>
      </c>
      <c r="T928" s="6" t="s">
        <v>44</v>
      </c>
    </row>
    <row r="929" spans="1:20" ht="33.75" x14ac:dyDescent="0.25">
      <c r="A929" s="3" t="s">
        <v>3575</v>
      </c>
      <c r="B929" s="3" t="s">
        <v>1557</v>
      </c>
      <c r="C929" s="3" t="s">
        <v>1558</v>
      </c>
      <c r="D929" s="3" t="s">
        <v>19</v>
      </c>
      <c r="E929" s="3" t="s">
        <v>3576</v>
      </c>
      <c r="F929" s="4">
        <v>44785</v>
      </c>
      <c r="G929" s="8"/>
      <c r="H929" s="5">
        <v>52.7</v>
      </c>
      <c r="I929" s="3" t="s">
        <v>22</v>
      </c>
      <c r="J929" s="4">
        <v>44791</v>
      </c>
      <c r="K929" s="4">
        <v>44851</v>
      </c>
      <c r="L929" s="23">
        <f t="shared" si="81"/>
        <v>-6</v>
      </c>
      <c r="M929" s="23">
        <f t="shared" si="78"/>
        <v>54</v>
      </c>
      <c r="N929" s="44">
        <v>43.2</v>
      </c>
      <c r="O929" s="26">
        <f t="shared" si="79"/>
        <v>-259.20000000000005</v>
      </c>
      <c r="P929" s="26">
        <f t="shared" si="80"/>
        <v>2332.8000000000002</v>
      </c>
      <c r="Q929" s="3" t="s">
        <v>23</v>
      </c>
      <c r="R929" s="4">
        <v>44845</v>
      </c>
      <c r="S929" s="3" t="s">
        <v>3526</v>
      </c>
      <c r="T929" s="6" t="s">
        <v>44</v>
      </c>
    </row>
    <row r="930" spans="1:20" ht="33.75" x14ac:dyDescent="0.25">
      <c r="A930" s="3" t="s">
        <v>3577</v>
      </c>
      <c r="B930" s="3" t="s">
        <v>2082</v>
      </c>
      <c r="C930" s="3" t="s">
        <v>2083</v>
      </c>
      <c r="D930" s="3" t="s">
        <v>19</v>
      </c>
      <c r="E930" s="3" t="s">
        <v>3578</v>
      </c>
      <c r="F930" s="4">
        <v>44781</v>
      </c>
      <c r="G930" s="8"/>
      <c r="H930" s="5">
        <v>31.72</v>
      </c>
      <c r="I930" s="3" t="s">
        <v>22</v>
      </c>
      <c r="J930" s="4">
        <v>44791</v>
      </c>
      <c r="K930" s="4">
        <v>44851</v>
      </c>
      <c r="L930" s="23">
        <f t="shared" si="81"/>
        <v>-6</v>
      </c>
      <c r="M930" s="23">
        <f t="shared" si="78"/>
        <v>54</v>
      </c>
      <c r="N930" s="44">
        <v>26</v>
      </c>
      <c r="O930" s="26">
        <f t="shared" si="79"/>
        <v>-156</v>
      </c>
      <c r="P930" s="26">
        <f t="shared" si="80"/>
        <v>1404</v>
      </c>
      <c r="Q930" s="3" t="s">
        <v>23</v>
      </c>
      <c r="R930" s="4">
        <v>44845</v>
      </c>
      <c r="S930" s="3" t="s">
        <v>2085</v>
      </c>
      <c r="T930" s="6" t="s">
        <v>44</v>
      </c>
    </row>
    <row r="931" spans="1:20" ht="33.75" x14ac:dyDescent="0.25">
      <c r="A931" s="3" t="s">
        <v>3579</v>
      </c>
      <c r="B931" s="3" t="s">
        <v>3580</v>
      </c>
      <c r="C931" s="3" t="s">
        <v>3581</v>
      </c>
      <c r="D931" s="3" t="s">
        <v>19</v>
      </c>
      <c r="E931" s="3" t="s">
        <v>3582</v>
      </c>
      <c r="F931" s="4">
        <v>44783</v>
      </c>
      <c r="G931" s="8"/>
      <c r="H931" s="5">
        <v>152.5</v>
      </c>
      <c r="I931" s="3" t="s">
        <v>22</v>
      </c>
      <c r="J931" s="4">
        <v>44791</v>
      </c>
      <c r="K931" s="4">
        <v>44851</v>
      </c>
      <c r="L931" s="23">
        <f t="shared" si="81"/>
        <v>-6</v>
      </c>
      <c r="M931" s="23">
        <f t="shared" si="78"/>
        <v>54</v>
      </c>
      <c r="N931" s="44">
        <v>125</v>
      </c>
      <c r="O931" s="26">
        <f t="shared" si="79"/>
        <v>-750</v>
      </c>
      <c r="P931" s="26">
        <f t="shared" si="80"/>
        <v>6750</v>
      </c>
      <c r="Q931" s="3" t="s">
        <v>23</v>
      </c>
      <c r="R931" s="4">
        <v>44845</v>
      </c>
      <c r="S931" s="3" t="s">
        <v>3583</v>
      </c>
      <c r="T931" s="6" t="s">
        <v>44</v>
      </c>
    </row>
    <row r="932" spans="1:20" ht="33.75" x14ac:dyDescent="0.25">
      <c r="A932" s="3" t="s">
        <v>3584</v>
      </c>
      <c r="B932" s="3" t="s">
        <v>2082</v>
      </c>
      <c r="C932" s="3" t="s">
        <v>2083</v>
      </c>
      <c r="D932" s="3" t="s">
        <v>19</v>
      </c>
      <c r="E932" s="3" t="s">
        <v>3585</v>
      </c>
      <c r="F932" s="4">
        <v>44778</v>
      </c>
      <c r="G932" s="8"/>
      <c r="H932" s="5">
        <v>268.39999999999998</v>
      </c>
      <c r="I932" s="3" t="s">
        <v>22</v>
      </c>
      <c r="J932" s="4">
        <v>44791</v>
      </c>
      <c r="K932" s="4">
        <v>44851</v>
      </c>
      <c r="L932" s="23">
        <f t="shared" si="81"/>
        <v>-6</v>
      </c>
      <c r="M932" s="23">
        <f t="shared" si="78"/>
        <v>54</v>
      </c>
      <c r="N932" s="44">
        <v>220</v>
      </c>
      <c r="O932" s="26">
        <f t="shared" si="79"/>
        <v>-1320</v>
      </c>
      <c r="P932" s="26">
        <f t="shared" si="80"/>
        <v>11880</v>
      </c>
      <c r="Q932" s="3" t="s">
        <v>23</v>
      </c>
      <c r="R932" s="4">
        <v>44845</v>
      </c>
      <c r="S932" s="3" t="s">
        <v>2085</v>
      </c>
      <c r="T932" s="6" t="s">
        <v>44</v>
      </c>
    </row>
    <row r="933" spans="1:20" ht="33.75" x14ac:dyDescent="0.25">
      <c r="A933" s="3" t="s">
        <v>3586</v>
      </c>
      <c r="B933" s="3" t="s">
        <v>1741</v>
      </c>
      <c r="C933" s="3" t="s">
        <v>1742</v>
      </c>
      <c r="D933" s="3" t="s">
        <v>19</v>
      </c>
      <c r="E933" s="3" t="s">
        <v>3587</v>
      </c>
      <c r="F933" s="4">
        <v>44785</v>
      </c>
      <c r="G933" s="8"/>
      <c r="H933" s="5">
        <v>41.48</v>
      </c>
      <c r="I933" s="3" t="s">
        <v>22</v>
      </c>
      <c r="J933" s="4">
        <v>44791</v>
      </c>
      <c r="K933" s="4">
        <v>44851</v>
      </c>
      <c r="L933" s="23">
        <f t="shared" si="81"/>
        <v>-6</v>
      </c>
      <c r="M933" s="23">
        <f t="shared" si="78"/>
        <v>54</v>
      </c>
      <c r="N933" s="44">
        <v>34</v>
      </c>
      <c r="O933" s="26">
        <f t="shared" si="79"/>
        <v>-204</v>
      </c>
      <c r="P933" s="26">
        <f t="shared" si="80"/>
        <v>1836</v>
      </c>
      <c r="Q933" s="3" t="s">
        <v>23</v>
      </c>
      <c r="R933" s="4">
        <v>44845</v>
      </c>
      <c r="S933" s="3" t="s">
        <v>1744</v>
      </c>
      <c r="T933" s="6" t="s">
        <v>44</v>
      </c>
    </row>
    <row r="934" spans="1:20" ht="33.75" x14ac:dyDescent="0.25">
      <c r="A934" s="3" t="s">
        <v>3588</v>
      </c>
      <c r="B934" s="3" t="s">
        <v>2378</v>
      </c>
      <c r="C934" s="3" t="s">
        <v>2379</v>
      </c>
      <c r="D934" s="3" t="s">
        <v>19</v>
      </c>
      <c r="E934" s="3" t="s">
        <v>3589</v>
      </c>
      <c r="F934" s="4">
        <v>44785</v>
      </c>
      <c r="G934" s="8"/>
      <c r="H934" s="5">
        <v>2828.33</v>
      </c>
      <c r="I934" s="3" t="s">
        <v>22</v>
      </c>
      <c r="J934" s="4">
        <v>44791</v>
      </c>
      <c r="K934" s="4">
        <v>44851</v>
      </c>
      <c r="L934" s="23">
        <f t="shared" si="81"/>
        <v>29</v>
      </c>
      <c r="M934" s="23">
        <f t="shared" si="78"/>
        <v>89</v>
      </c>
      <c r="N934" s="44">
        <v>2318.3000000000002</v>
      </c>
      <c r="O934" s="26">
        <f t="shared" si="79"/>
        <v>67230.700000000012</v>
      </c>
      <c r="P934" s="26">
        <f t="shared" si="80"/>
        <v>206328.7</v>
      </c>
      <c r="Q934" s="3" t="s">
        <v>23</v>
      </c>
      <c r="R934" s="4">
        <v>44880</v>
      </c>
      <c r="S934" s="3" t="s">
        <v>3590</v>
      </c>
      <c r="T934" s="6" t="s">
        <v>44</v>
      </c>
    </row>
    <row r="935" spans="1:20" ht="33.75" x14ac:dyDescent="0.25">
      <c r="A935" s="3" t="s">
        <v>3591</v>
      </c>
      <c r="B935" s="3" t="s">
        <v>2310</v>
      </c>
      <c r="C935" s="3" t="s">
        <v>2311</v>
      </c>
      <c r="D935" s="3" t="s">
        <v>19</v>
      </c>
      <c r="E935" s="3" t="s">
        <v>3592</v>
      </c>
      <c r="F935" s="4">
        <v>44785</v>
      </c>
      <c r="G935" s="8"/>
      <c r="H935" s="5">
        <v>1865.82</v>
      </c>
      <c r="I935" s="3" t="s">
        <v>22</v>
      </c>
      <c r="J935" s="4">
        <v>44791</v>
      </c>
      <c r="K935" s="4">
        <v>44851</v>
      </c>
      <c r="L935" s="23">
        <f t="shared" si="81"/>
        <v>-5</v>
      </c>
      <c r="M935" s="23">
        <f t="shared" si="78"/>
        <v>55</v>
      </c>
      <c r="N935" s="44">
        <v>1696.2</v>
      </c>
      <c r="O935" s="26">
        <f t="shared" si="79"/>
        <v>-8481</v>
      </c>
      <c r="P935" s="26">
        <f t="shared" si="80"/>
        <v>93291</v>
      </c>
      <c r="Q935" s="3" t="s">
        <v>23</v>
      </c>
      <c r="R935" s="4">
        <v>44846</v>
      </c>
      <c r="S935" s="3" t="s">
        <v>3593</v>
      </c>
      <c r="T935" s="6" t="s">
        <v>44</v>
      </c>
    </row>
    <row r="936" spans="1:20" ht="33.75" x14ac:dyDescent="0.25">
      <c r="A936" s="3" t="s">
        <v>3594</v>
      </c>
      <c r="B936" s="3" t="s">
        <v>1741</v>
      </c>
      <c r="C936" s="3" t="s">
        <v>1742</v>
      </c>
      <c r="D936" s="3" t="s">
        <v>19</v>
      </c>
      <c r="E936" s="3" t="s">
        <v>3595</v>
      </c>
      <c r="F936" s="4">
        <v>44788</v>
      </c>
      <c r="G936" s="8"/>
      <c r="H936" s="5">
        <v>21.96</v>
      </c>
      <c r="I936" s="3" t="s">
        <v>22</v>
      </c>
      <c r="J936" s="4">
        <v>44791</v>
      </c>
      <c r="K936" s="4">
        <v>44851</v>
      </c>
      <c r="L936" s="23">
        <f t="shared" si="81"/>
        <v>-6</v>
      </c>
      <c r="M936" s="23">
        <f t="shared" si="78"/>
        <v>54</v>
      </c>
      <c r="N936" s="44">
        <v>18</v>
      </c>
      <c r="O936" s="26">
        <f t="shared" si="79"/>
        <v>-108</v>
      </c>
      <c r="P936" s="26">
        <f t="shared" si="80"/>
        <v>972</v>
      </c>
      <c r="Q936" s="3" t="s">
        <v>23</v>
      </c>
      <c r="R936" s="4">
        <v>44845</v>
      </c>
      <c r="S936" s="3" t="s">
        <v>1744</v>
      </c>
      <c r="T936" s="6" t="s">
        <v>44</v>
      </c>
    </row>
    <row r="937" spans="1:20" ht="33.75" x14ac:dyDescent="0.25">
      <c r="A937" s="3" t="s">
        <v>3596</v>
      </c>
      <c r="B937" s="3" t="s">
        <v>1741</v>
      </c>
      <c r="C937" s="3" t="s">
        <v>1742</v>
      </c>
      <c r="D937" s="3" t="s">
        <v>19</v>
      </c>
      <c r="E937" s="3" t="s">
        <v>3597</v>
      </c>
      <c r="F937" s="4">
        <v>44788</v>
      </c>
      <c r="G937" s="8"/>
      <c r="H937" s="5">
        <v>84.61</v>
      </c>
      <c r="I937" s="3" t="s">
        <v>22</v>
      </c>
      <c r="J937" s="4">
        <v>44791</v>
      </c>
      <c r="K937" s="4">
        <v>44851</v>
      </c>
      <c r="L937" s="23">
        <f t="shared" si="81"/>
        <v>-6</v>
      </c>
      <c r="M937" s="23">
        <f t="shared" si="78"/>
        <v>54</v>
      </c>
      <c r="N937" s="44">
        <v>69.349999999999994</v>
      </c>
      <c r="O937" s="26">
        <f t="shared" si="79"/>
        <v>-416.09999999999997</v>
      </c>
      <c r="P937" s="26">
        <f t="shared" si="80"/>
        <v>3744.8999999999996</v>
      </c>
      <c r="Q937" s="3" t="s">
        <v>23</v>
      </c>
      <c r="R937" s="4">
        <v>44845</v>
      </c>
      <c r="S937" s="3" t="s">
        <v>1744</v>
      </c>
      <c r="T937" s="6" t="s">
        <v>44</v>
      </c>
    </row>
    <row r="938" spans="1:20" ht="33.75" x14ac:dyDescent="0.25">
      <c r="A938" s="3" t="s">
        <v>3598</v>
      </c>
      <c r="B938" s="3" t="s">
        <v>1485</v>
      </c>
      <c r="C938" s="3" t="s">
        <v>1486</v>
      </c>
      <c r="D938" s="3" t="s">
        <v>19</v>
      </c>
      <c r="E938" s="3" t="s">
        <v>3599</v>
      </c>
      <c r="F938" s="4">
        <v>44789</v>
      </c>
      <c r="G938" s="8"/>
      <c r="H938" s="5">
        <v>10715.74</v>
      </c>
      <c r="I938" s="3" t="s">
        <v>22</v>
      </c>
      <c r="J938" s="4">
        <v>44791</v>
      </c>
      <c r="K938" s="4">
        <v>44851</v>
      </c>
      <c r="L938" s="23">
        <f t="shared" si="81"/>
        <v>-5</v>
      </c>
      <c r="M938" s="23">
        <f t="shared" si="78"/>
        <v>55</v>
      </c>
      <c r="N938" s="44">
        <v>9741.58</v>
      </c>
      <c r="O938" s="26">
        <f t="shared" si="79"/>
        <v>-48707.9</v>
      </c>
      <c r="P938" s="26">
        <f t="shared" si="80"/>
        <v>535786.9</v>
      </c>
      <c r="Q938" s="3" t="s">
        <v>23</v>
      </c>
      <c r="R938" s="4">
        <v>44846</v>
      </c>
      <c r="S938" s="3" t="s">
        <v>3600</v>
      </c>
      <c r="T938" s="6" t="s">
        <v>44</v>
      </c>
    </row>
    <row r="939" spans="1:20" ht="33.75" x14ac:dyDescent="0.25">
      <c r="A939" s="3" t="s">
        <v>3601</v>
      </c>
      <c r="B939" s="3" t="s">
        <v>1620</v>
      </c>
      <c r="C939" s="3" t="s">
        <v>1621</v>
      </c>
      <c r="D939" s="3" t="s">
        <v>19</v>
      </c>
      <c r="E939" s="3" t="s">
        <v>3602</v>
      </c>
      <c r="F939" s="4">
        <v>44784</v>
      </c>
      <c r="G939" s="3" t="s">
        <v>3603</v>
      </c>
      <c r="H939" s="5">
        <v>-209.66</v>
      </c>
      <c r="I939" s="3" t="s">
        <v>22</v>
      </c>
      <c r="J939" s="4">
        <v>44791</v>
      </c>
      <c r="K939" s="4">
        <v>44851</v>
      </c>
      <c r="L939" s="23">
        <v>0</v>
      </c>
      <c r="M939" s="23">
        <f t="shared" si="78"/>
        <v>60</v>
      </c>
      <c r="N939" s="44">
        <v>-201.6</v>
      </c>
      <c r="O939" s="26">
        <f t="shared" si="79"/>
        <v>0</v>
      </c>
      <c r="P939" s="26">
        <f t="shared" si="80"/>
        <v>-12096</v>
      </c>
      <c r="Q939" s="3" t="s">
        <v>23</v>
      </c>
      <c r="R939" s="4">
        <v>44838</v>
      </c>
      <c r="S939" s="3" t="s">
        <v>1624</v>
      </c>
      <c r="T939" s="6" t="s">
        <v>44</v>
      </c>
    </row>
    <row r="940" spans="1:20" ht="33.75" x14ac:dyDescent="0.25">
      <c r="A940" s="3" t="s">
        <v>3604</v>
      </c>
      <c r="B940" s="3" t="s">
        <v>3605</v>
      </c>
      <c r="C940" s="3" t="s">
        <v>3606</v>
      </c>
      <c r="D940" s="3" t="s">
        <v>19</v>
      </c>
      <c r="E940" s="3" t="s">
        <v>3607</v>
      </c>
      <c r="F940" s="4">
        <v>44784</v>
      </c>
      <c r="G940" s="8"/>
      <c r="H940" s="5">
        <v>7384.64</v>
      </c>
      <c r="I940" s="3" t="s">
        <v>22</v>
      </c>
      <c r="J940" s="4">
        <v>44791</v>
      </c>
      <c r="K940" s="4">
        <v>44851</v>
      </c>
      <c r="L940" s="23">
        <f>R940-K940</f>
        <v>-6</v>
      </c>
      <c r="M940" s="23">
        <f t="shared" si="78"/>
        <v>54</v>
      </c>
      <c r="N940" s="44">
        <v>6052.98</v>
      </c>
      <c r="O940" s="26">
        <f t="shared" si="79"/>
        <v>-36317.879999999997</v>
      </c>
      <c r="P940" s="26">
        <f t="shared" si="80"/>
        <v>326860.92</v>
      </c>
      <c r="Q940" s="3" t="s">
        <v>23</v>
      </c>
      <c r="R940" s="4">
        <v>44845</v>
      </c>
      <c r="S940" s="3" t="s">
        <v>3608</v>
      </c>
      <c r="T940" s="6" t="s">
        <v>44</v>
      </c>
    </row>
    <row r="941" spans="1:20" ht="33.75" x14ac:dyDescent="0.25">
      <c r="A941" s="3" t="s">
        <v>3609</v>
      </c>
      <c r="B941" s="3" t="s">
        <v>1114</v>
      </c>
      <c r="C941" s="3" t="s">
        <v>1115</v>
      </c>
      <c r="D941" s="3" t="s">
        <v>19</v>
      </c>
      <c r="E941" s="3" t="s">
        <v>3610</v>
      </c>
      <c r="F941" s="4">
        <v>44790</v>
      </c>
      <c r="G941" s="3" t="s">
        <v>3611</v>
      </c>
      <c r="H941" s="5">
        <v>-83.03</v>
      </c>
      <c r="I941" s="3" t="s">
        <v>22</v>
      </c>
      <c r="J941" s="4">
        <v>44792</v>
      </c>
      <c r="K941" s="4">
        <v>44852</v>
      </c>
      <c r="L941" s="23">
        <v>0</v>
      </c>
      <c r="M941" s="23">
        <f t="shared" si="78"/>
        <v>60</v>
      </c>
      <c r="N941" s="44">
        <v>-79.84</v>
      </c>
      <c r="O941" s="26">
        <f t="shared" si="79"/>
        <v>0</v>
      </c>
      <c r="P941" s="26">
        <f t="shared" si="80"/>
        <v>-4790.4000000000005</v>
      </c>
      <c r="Q941" s="3" t="s">
        <v>23</v>
      </c>
      <c r="R941" s="4">
        <v>44840</v>
      </c>
      <c r="S941" s="3" t="s">
        <v>1118</v>
      </c>
      <c r="T941" s="6" t="s">
        <v>44</v>
      </c>
    </row>
    <row r="942" spans="1:20" ht="33.75" x14ac:dyDescent="0.25">
      <c r="A942" s="3" t="s">
        <v>3612</v>
      </c>
      <c r="B942" s="3" t="s">
        <v>307</v>
      </c>
      <c r="C942" s="3" t="s">
        <v>308</v>
      </c>
      <c r="D942" s="3" t="s">
        <v>19</v>
      </c>
      <c r="E942" s="3" t="s">
        <v>3613</v>
      </c>
      <c r="F942" s="4">
        <v>44790</v>
      </c>
      <c r="G942" s="8"/>
      <c r="H942" s="5">
        <v>156.94999999999999</v>
      </c>
      <c r="I942" s="3" t="s">
        <v>22</v>
      </c>
      <c r="J942" s="4">
        <v>44792</v>
      </c>
      <c r="K942" s="4">
        <v>44852</v>
      </c>
      <c r="L942" s="23">
        <f t="shared" ref="L942:L988" si="82">R942-K942</f>
        <v>-12</v>
      </c>
      <c r="M942" s="23">
        <f t="shared" si="78"/>
        <v>48</v>
      </c>
      <c r="N942" s="44">
        <v>142.68</v>
      </c>
      <c r="O942" s="26">
        <f t="shared" si="79"/>
        <v>-1712.16</v>
      </c>
      <c r="P942" s="26">
        <f t="shared" si="80"/>
        <v>6848.64</v>
      </c>
      <c r="Q942" s="3" t="s">
        <v>23</v>
      </c>
      <c r="R942" s="4">
        <v>44840</v>
      </c>
      <c r="S942" s="3" t="s">
        <v>2625</v>
      </c>
      <c r="T942" s="6" t="s">
        <v>44</v>
      </c>
    </row>
    <row r="943" spans="1:20" ht="22.5" x14ac:dyDescent="0.25">
      <c r="A943" s="3" t="s">
        <v>3614</v>
      </c>
      <c r="B943" s="3" t="s">
        <v>307</v>
      </c>
      <c r="C943" s="3" t="s">
        <v>308</v>
      </c>
      <c r="D943" s="3" t="s">
        <v>19</v>
      </c>
      <c r="E943" s="3" t="s">
        <v>3615</v>
      </c>
      <c r="F943" s="4">
        <v>44790</v>
      </c>
      <c r="G943" s="8"/>
      <c r="H943" s="5">
        <v>395.28</v>
      </c>
      <c r="I943" s="3" t="s">
        <v>22</v>
      </c>
      <c r="J943" s="4">
        <v>44792</v>
      </c>
      <c r="K943" s="4">
        <v>44852</v>
      </c>
      <c r="L943" s="23">
        <f t="shared" si="82"/>
        <v>-6</v>
      </c>
      <c r="M943" s="23">
        <f t="shared" si="78"/>
        <v>54</v>
      </c>
      <c r="N943" s="44">
        <v>324</v>
      </c>
      <c r="O943" s="26">
        <f t="shared" si="79"/>
        <v>-1944</v>
      </c>
      <c r="P943" s="26">
        <f t="shared" si="80"/>
        <v>17496</v>
      </c>
      <c r="Q943" s="3" t="s">
        <v>23</v>
      </c>
      <c r="R943" s="4">
        <v>44846</v>
      </c>
      <c r="S943" s="3" t="s">
        <v>2362</v>
      </c>
      <c r="T943" s="6" t="s">
        <v>25</v>
      </c>
    </row>
    <row r="944" spans="1:20" ht="33.75" x14ac:dyDescent="0.25">
      <c r="A944" s="3" t="s">
        <v>3616</v>
      </c>
      <c r="B944" s="3" t="s">
        <v>1148</v>
      </c>
      <c r="C944" s="3" t="s">
        <v>1149</v>
      </c>
      <c r="D944" s="3" t="s">
        <v>19</v>
      </c>
      <c r="E944" s="3" t="s">
        <v>3617</v>
      </c>
      <c r="F944" s="4">
        <v>44790</v>
      </c>
      <c r="G944" s="8"/>
      <c r="H944" s="5">
        <v>195.2</v>
      </c>
      <c r="I944" s="3" t="s">
        <v>22</v>
      </c>
      <c r="J944" s="4">
        <v>44792</v>
      </c>
      <c r="K944" s="4">
        <v>44852</v>
      </c>
      <c r="L944" s="23">
        <f t="shared" si="82"/>
        <v>-7</v>
      </c>
      <c r="M944" s="23">
        <f t="shared" si="78"/>
        <v>53</v>
      </c>
      <c r="N944" s="44">
        <v>160</v>
      </c>
      <c r="O944" s="26">
        <f t="shared" si="79"/>
        <v>-1120</v>
      </c>
      <c r="P944" s="26">
        <f t="shared" si="80"/>
        <v>8480</v>
      </c>
      <c r="Q944" s="3" t="s">
        <v>23</v>
      </c>
      <c r="R944" s="4">
        <v>44845</v>
      </c>
      <c r="S944" s="3" t="s">
        <v>3360</v>
      </c>
      <c r="T944" s="6" t="s">
        <v>44</v>
      </c>
    </row>
    <row r="945" spans="1:20" ht="33.75" x14ac:dyDescent="0.25">
      <c r="A945" s="3" t="s">
        <v>3618</v>
      </c>
      <c r="B945" s="3" t="s">
        <v>1148</v>
      </c>
      <c r="C945" s="3" t="s">
        <v>1149</v>
      </c>
      <c r="D945" s="3" t="s">
        <v>19</v>
      </c>
      <c r="E945" s="3" t="s">
        <v>3619</v>
      </c>
      <c r="F945" s="4">
        <v>44790</v>
      </c>
      <c r="G945" s="8"/>
      <c r="H945" s="5">
        <v>24822.61</v>
      </c>
      <c r="I945" s="3" t="s">
        <v>22</v>
      </c>
      <c r="J945" s="4">
        <v>44792</v>
      </c>
      <c r="K945" s="4">
        <v>44852</v>
      </c>
      <c r="L945" s="23">
        <f t="shared" si="82"/>
        <v>-6</v>
      </c>
      <c r="M945" s="23">
        <f t="shared" si="78"/>
        <v>54</v>
      </c>
      <c r="N945" s="44">
        <v>20346.400000000001</v>
      </c>
      <c r="O945" s="26">
        <f t="shared" si="79"/>
        <v>-122078.40000000001</v>
      </c>
      <c r="P945" s="26">
        <f t="shared" si="80"/>
        <v>1098705.6000000001</v>
      </c>
      <c r="Q945" s="3" t="s">
        <v>23</v>
      </c>
      <c r="R945" s="4">
        <v>44846</v>
      </c>
      <c r="S945" s="3" t="s">
        <v>1152</v>
      </c>
      <c r="T945" s="6" t="s">
        <v>44</v>
      </c>
    </row>
    <row r="946" spans="1:20" ht="33.75" x14ac:dyDescent="0.25">
      <c r="A946" s="3" t="s">
        <v>3620</v>
      </c>
      <c r="B946" s="3" t="s">
        <v>3621</v>
      </c>
      <c r="C946" s="3" t="s">
        <v>3622</v>
      </c>
      <c r="D946" s="3" t="s">
        <v>19</v>
      </c>
      <c r="E946" s="3" t="s">
        <v>3623</v>
      </c>
      <c r="F946" s="4">
        <v>44771</v>
      </c>
      <c r="G946" s="3" t="s">
        <v>3624</v>
      </c>
      <c r="H946" s="5">
        <v>9377.8799999999992</v>
      </c>
      <c r="I946" s="3" t="s">
        <v>22</v>
      </c>
      <c r="J946" s="4">
        <v>44792</v>
      </c>
      <c r="K946" s="4">
        <v>44852</v>
      </c>
      <c r="L946" s="23">
        <f t="shared" si="82"/>
        <v>-14</v>
      </c>
      <c r="M946" s="23">
        <f t="shared" si="78"/>
        <v>46</v>
      </c>
      <c r="N946" s="44">
        <v>7686.79</v>
      </c>
      <c r="O946" s="26">
        <f t="shared" si="79"/>
        <v>-107615.06</v>
      </c>
      <c r="P946" s="26">
        <f t="shared" si="80"/>
        <v>353592.34</v>
      </c>
      <c r="Q946" s="3" t="s">
        <v>23</v>
      </c>
      <c r="R946" s="4">
        <v>44838</v>
      </c>
      <c r="S946" s="3" t="s">
        <v>3625</v>
      </c>
      <c r="T946" s="6" t="s">
        <v>44</v>
      </c>
    </row>
    <row r="947" spans="1:20" ht="33.75" x14ac:dyDescent="0.25">
      <c r="A947" s="3" t="s">
        <v>3626</v>
      </c>
      <c r="B947" s="3" t="s">
        <v>3621</v>
      </c>
      <c r="C947" s="3" t="s">
        <v>3622</v>
      </c>
      <c r="D947" s="3" t="s">
        <v>19</v>
      </c>
      <c r="E947" s="3" t="s">
        <v>3627</v>
      </c>
      <c r="F947" s="4">
        <v>44770</v>
      </c>
      <c r="G947" s="3" t="s">
        <v>3628</v>
      </c>
      <c r="H947" s="5">
        <v>7672.75</v>
      </c>
      <c r="I947" s="3" t="s">
        <v>22</v>
      </c>
      <c r="J947" s="4">
        <v>44792</v>
      </c>
      <c r="K947" s="4">
        <v>44852</v>
      </c>
      <c r="L947" s="23">
        <f t="shared" si="82"/>
        <v>-14</v>
      </c>
      <c r="M947" s="23">
        <f t="shared" ref="M947:M1010" si="83">+I947+L947</f>
        <v>46</v>
      </c>
      <c r="N947" s="44">
        <v>6289.14</v>
      </c>
      <c r="O947" s="26">
        <f t="shared" ref="O947:O1010" si="84">N947*L947</f>
        <v>-88047.96</v>
      </c>
      <c r="P947" s="26">
        <f t="shared" ref="P947:P1010" si="85">N947*M947</f>
        <v>289300.44</v>
      </c>
      <c r="Q947" s="3" t="s">
        <v>23</v>
      </c>
      <c r="R947" s="4">
        <v>44838</v>
      </c>
      <c r="S947" s="3" t="s">
        <v>3625</v>
      </c>
      <c r="T947" s="6" t="s">
        <v>44</v>
      </c>
    </row>
    <row r="948" spans="1:20" ht="33.75" x14ac:dyDescent="0.25">
      <c r="A948" s="3" t="s">
        <v>3629</v>
      </c>
      <c r="B948" s="3" t="s">
        <v>2453</v>
      </c>
      <c r="C948" s="3" t="s">
        <v>3630</v>
      </c>
      <c r="D948" s="3" t="s">
        <v>19</v>
      </c>
      <c r="E948" s="3" t="s">
        <v>3631</v>
      </c>
      <c r="F948" s="4">
        <v>44769</v>
      </c>
      <c r="G948" s="3" t="s">
        <v>3632</v>
      </c>
      <c r="H948" s="5">
        <v>236147.25</v>
      </c>
      <c r="I948" s="3" t="s">
        <v>22</v>
      </c>
      <c r="J948" s="4">
        <v>44792</v>
      </c>
      <c r="K948" s="4">
        <v>44852</v>
      </c>
      <c r="L948" s="23">
        <f t="shared" si="82"/>
        <v>-6</v>
      </c>
      <c r="M948" s="23">
        <f t="shared" si="83"/>
        <v>54</v>
      </c>
      <c r="N948" s="44">
        <v>193563.32</v>
      </c>
      <c r="O948" s="26">
        <f t="shared" si="84"/>
        <v>-1161379.92</v>
      </c>
      <c r="P948" s="26">
        <f t="shared" si="85"/>
        <v>10452419.280000001</v>
      </c>
      <c r="Q948" s="3" t="s">
        <v>23</v>
      </c>
      <c r="R948" s="4">
        <v>44846</v>
      </c>
      <c r="S948" s="3" t="s">
        <v>3633</v>
      </c>
      <c r="T948" s="6" t="s">
        <v>44</v>
      </c>
    </row>
    <row r="949" spans="1:20" ht="22.5" x14ac:dyDescent="0.25">
      <c r="A949" s="3" t="s">
        <v>3634</v>
      </c>
      <c r="B949" s="3" t="s">
        <v>307</v>
      </c>
      <c r="C949" s="3" t="s">
        <v>308</v>
      </c>
      <c r="D949" s="3" t="s">
        <v>19</v>
      </c>
      <c r="E949" s="3" t="s">
        <v>3635</v>
      </c>
      <c r="F949" s="4">
        <v>44790</v>
      </c>
      <c r="G949" s="8"/>
      <c r="H949" s="5">
        <v>527.04</v>
      </c>
      <c r="I949" s="3" t="s">
        <v>22</v>
      </c>
      <c r="J949" s="4">
        <v>44792</v>
      </c>
      <c r="K949" s="4">
        <v>44852</v>
      </c>
      <c r="L949" s="23">
        <f t="shared" si="82"/>
        <v>-6</v>
      </c>
      <c r="M949" s="23">
        <f t="shared" si="83"/>
        <v>54</v>
      </c>
      <c r="N949" s="44">
        <v>432</v>
      </c>
      <c r="O949" s="26">
        <f t="shared" si="84"/>
        <v>-2592</v>
      </c>
      <c r="P949" s="26">
        <f t="shared" si="85"/>
        <v>23328</v>
      </c>
      <c r="Q949" s="3" t="s">
        <v>23</v>
      </c>
      <c r="R949" s="4">
        <v>44846</v>
      </c>
      <c r="S949" s="3" t="s">
        <v>2362</v>
      </c>
      <c r="T949" s="6" t="s">
        <v>25</v>
      </c>
    </row>
    <row r="950" spans="1:20" ht="33.75" x14ac:dyDescent="0.25">
      <c r="A950" s="3" t="s">
        <v>3636</v>
      </c>
      <c r="B950" s="3" t="s">
        <v>3637</v>
      </c>
      <c r="C950" s="3" t="s">
        <v>3638</v>
      </c>
      <c r="D950" s="3" t="s">
        <v>19</v>
      </c>
      <c r="E950" s="3" t="s">
        <v>3639</v>
      </c>
      <c r="F950" s="4">
        <v>44784</v>
      </c>
      <c r="G950" s="8"/>
      <c r="H950" s="5">
        <v>2758.18</v>
      </c>
      <c r="I950" s="3" t="s">
        <v>22</v>
      </c>
      <c r="J950" s="4">
        <v>44792</v>
      </c>
      <c r="K950" s="4">
        <v>44852</v>
      </c>
      <c r="L950" s="23">
        <f t="shared" si="82"/>
        <v>-7</v>
      </c>
      <c r="M950" s="23">
        <f t="shared" si="83"/>
        <v>53</v>
      </c>
      <c r="N950" s="44">
        <v>2260.8000000000002</v>
      </c>
      <c r="O950" s="26">
        <f t="shared" si="84"/>
        <v>-15825.600000000002</v>
      </c>
      <c r="P950" s="26">
        <f t="shared" si="85"/>
        <v>119822.40000000001</v>
      </c>
      <c r="Q950" s="3" t="s">
        <v>23</v>
      </c>
      <c r="R950" s="4">
        <v>44845</v>
      </c>
      <c r="S950" s="3" t="s">
        <v>3640</v>
      </c>
      <c r="T950" s="6" t="s">
        <v>44</v>
      </c>
    </row>
    <row r="951" spans="1:20" ht="33.75" x14ac:dyDescent="0.25">
      <c r="A951" s="3" t="s">
        <v>3641</v>
      </c>
      <c r="B951" s="3" t="s">
        <v>53</v>
      </c>
      <c r="C951" s="3" t="s">
        <v>54</v>
      </c>
      <c r="D951" s="3" t="s">
        <v>19</v>
      </c>
      <c r="E951" s="3" t="s">
        <v>3642</v>
      </c>
      <c r="F951" s="4">
        <v>44791</v>
      </c>
      <c r="G951" s="8"/>
      <c r="H951" s="5">
        <v>433.93</v>
      </c>
      <c r="I951" s="3" t="s">
        <v>22</v>
      </c>
      <c r="J951" s="4">
        <v>44796</v>
      </c>
      <c r="K951" s="4">
        <v>44856</v>
      </c>
      <c r="L951" s="23">
        <f t="shared" si="82"/>
        <v>4</v>
      </c>
      <c r="M951" s="23">
        <f t="shared" si="83"/>
        <v>64</v>
      </c>
      <c r="N951" s="44">
        <v>355.68</v>
      </c>
      <c r="O951" s="26">
        <f t="shared" si="84"/>
        <v>1422.72</v>
      </c>
      <c r="P951" s="26">
        <f t="shared" si="85"/>
        <v>22763.52</v>
      </c>
      <c r="Q951" s="3" t="s">
        <v>23</v>
      </c>
      <c r="R951" s="4">
        <v>44860</v>
      </c>
      <c r="S951" s="3" t="s">
        <v>3333</v>
      </c>
      <c r="T951" s="6" t="s">
        <v>44</v>
      </c>
    </row>
    <row r="952" spans="1:20" ht="33.75" x14ac:dyDescent="0.25">
      <c r="A952" s="3" t="s">
        <v>3643</v>
      </c>
      <c r="B952" s="3" t="s">
        <v>1942</v>
      </c>
      <c r="C952" s="3" t="s">
        <v>1943</v>
      </c>
      <c r="D952" s="3" t="s">
        <v>19</v>
      </c>
      <c r="E952" s="3" t="s">
        <v>3644</v>
      </c>
      <c r="F952" s="4">
        <v>44791</v>
      </c>
      <c r="G952" s="8"/>
      <c r="H952" s="7">
        <v>1952</v>
      </c>
      <c r="I952" s="3" t="s">
        <v>22</v>
      </c>
      <c r="J952" s="4">
        <v>44796</v>
      </c>
      <c r="K952" s="4">
        <v>44856</v>
      </c>
      <c r="L952" s="23">
        <f t="shared" si="82"/>
        <v>24</v>
      </c>
      <c r="M952" s="23">
        <f t="shared" si="83"/>
        <v>84</v>
      </c>
      <c r="N952" s="44">
        <v>1600</v>
      </c>
      <c r="O952" s="26">
        <f t="shared" si="84"/>
        <v>38400</v>
      </c>
      <c r="P952" s="26">
        <f t="shared" si="85"/>
        <v>134400</v>
      </c>
      <c r="Q952" s="3" t="s">
        <v>23</v>
      </c>
      <c r="R952" s="4">
        <v>44880</v>
      </c>
      <c r="S952" s="3" t="s">
        <v>3645</v>
      </c>
      <c r="T952" s="6" t="s">
        <v>44</v>
      </c>
    </row>
    <row r="953" spans="1:20" ht="33.75" x14ac:dyDescent="0.25">
      <c r="A953" s="3" t="s">
        <v>3646</v>
      </c>
      <c r="B953" s="3" t="s">
        <v>53</v>
      </c>
      <c r="C953" s="3" t="s">
        <v>54</v>
      </c>
      <c r="D953" s="3" t="s">
        <v>19</v>
      </c>
      <c r="E953" s="3" t="s">
        <v>3647</v>
      </c>
      <c r="F953" s="4">
        <v>44791</v>
      </c>
      <c r="G953" s="8"/>
      <c r="H953" s="7">
        <v>1586</v>
      </c>
      <c r="I953" s="3" t="s">
        <v>22</v>
      </c>
      <c r="J953" s="4">
        <v>44796</v>
      </c>
      <c r="K953" s="4">
        <v>44856</v>
      </c>
      <c r="L953" s="23">
        <f t="shared" si="82"/>
        <v>4</v>
      </c>
      <c r="M953" s="23">
        <f t="shared" si="83"/>
        <v>64</v>
      </c>
      <c r="N953" s="44">
        <v>1300</v>
      </c>
      <c r="O953" s="26">
        <f t="shared" si="84"/>
        <v>5200</v>
      </c>
      <c r="P953" s="26">
        <f t="shared" si="85"/>
        <v>83200</v>
      </c>
      <c r="Q953" s="3" t="s">
        <v>23</v>
      </c>
      <c r="R953" s="4">
        <v>44860</v>
      </c>
      <c r="S953" s="3" t="s">
        <v>3333</v>
      </c>
      <c r="T953" s="6" t="s">
        <v>44</v>
      </c>
    </row>
    <row r="954" spans="1:20" ht="33.75" x14ac:dyDescent="0.25">
      <c r="A954" s="3" t="s">
        <v>3648</v>
      </c>
      <c r="B954" s="3" t="s">
        <v>3649</v>
      </c>
      <c r="C954" s="3" t="s">
        <v>3650</v>
      </c>
      <c r="D954" s="3" t="s">
        <v>19</v>
      </c>
      <c r="E954" s="3" t="s">
        <v>3651</v>
      </c>
      <c r="F954" s="4">
        <v>44785</v>
      </c>
      <c r="G954" s="8"/>
      <c r="H954" s="5">
        <v>1913.18</v>
      </c>
      <c r="I954" s="3" t="s">
        <v>22</v>
      </c>
      <c r="J954" s="4">
        <v>44796</v>
      </c>
      <c r="K954" s="4">
        <v>44856</v>
      </c>
      <c r="L954" s="23">
        <f t="shared" si="82"/>
        <v>-11</v>
      </c>
      <c r="M954" s="23">
        <f t="shared" si="83"/>
        <v>49</v>
      </c>
      <c r="N954" s="44">
        <v>1839.6</v>
      </c>
      <c r="O954" s="26">
        <f t="shared" si="84"/>
        <v>-20235.599999999999</v>
      </c>
      <c r="P954" s="26">
        <f t="shared" si="85"/>
        <v>90140.4</v>
      </c>
      <c r="Q954" s="3" t="s">
        <v>23</v>
      </c>
      <c r="R954" s="4">
        <v>44845</v>
      </c>
      <c r="S954" s="3" t="s">
        <v>3652</v>
      </c>
      <c r="T954" s="6" t="s">
        <v>44</v>
      </c>
    </row>
    <row r="955" spans="1:20" ht="33.75" x14ac:dyDescent="0.25">
      <c r="A955" s="3" t="s">
        <v>3653</v>
      </c>
      <c r="B955" s="3" t="s">
        <v>2558</v>
      </c>
      <c r="C955" s="3" t="s">
        <v>2559</v>
      </c>
      <c r="D955" s="3" t="s">
        <v>19</v>
      </c>
      <c r="E955" s="3" t="s">
        <v>3654</v>
      </c>
      <c r="F955" s="4">
        <v>44790</v>
      </c>
      <c r="G955" s="8"/>
      <c r="H955" s="5">
        <v>157.63</v>
      </c>
      <c r="I955" s="3" t="s">
        <v>22</v>
      </c>
      <c r="J955" s="4">
        <v>44796</v>
      </c>
      <c r="K955" s="4">
        <v>44856</v>
      </c>
      <c r="L955" s="23">
        <f t="shared" si="82"/>
        <v>-10</v>
      </c>
      <c r="M955" s="23">
        <f t="shared" si="83"/>
        <v>50</v>
      </c>
      <c r="N955" s="44">
        <v>143.30000000000001</v>
      </c>
      <c r="O955" s="26">
        <f t="shared" si="84"/>
        <v>-1433</v>
      </c>
      <c r="P955" s="26">
        <f t="shared" si="85"/>
        <v>7165.0000000000009</v>
      </c>
      <c r="Q955" s="3" t="s">
        <v>23</v>
      </c>
      <c r="R955" s="4">
        <v>44846</v>
      </c>
      <c r="S955" s="3" t="s">
        <v>3655</v>
      </c>
      <c r="T955" s="6" t="s">
        <v>44</v>
      </c>
    </row>
    <row r="956" spans="1:20" ht="33.75" x14ac:dyDescent="0.25">
      <c r="A956" s="3" t="s">
        <v>3656</v>
      </c>
      <c r="B956" s="3" t="s">
        <v>1148</v>
      </c>
      <c r="C956" s="3" t="s">
        <v>1149</v>
      </c>
      <c r="D956" s="3" t="s">
        <v>19</v>
      </c>
      <c r="E956" s="3" t="s">
        <v>3657</v>
      </c>
      <c r="F956" s="4">
        <v>44789</v>
      </c>
      <c r="G956" s="8"/>
      <c r="H956" s="7">
        <v>5856</v>
      </c>
      <c r="I956" s="3" t="s">
        <v>22</v>
      </c>
      <c r="J956" s="4">
        <v>44796</v>
      </c>
      <c r="K956" s="4">
        <v>44856</v>
      </c>
      <c r="L956" s="23">
        <f t="shared" si="82"/>
        <v>24</v>
      </c>
      <c r="M956" s="23">
        <f t="shared" si="83"/>
        <v>84</v>
      </c>
      <c r="N956" s="44">
        <v>4800</v>
      </c>
      <c r="O956" s="26">
        <f t="shared" si="84"/>
        <v>115200</v>
      </c>
      <c r="P956" s="26">
        <f t="shared" si="85"/>
        <v>403200</v>
      </c>
      <c r="Q956" s="3" t="s">
        <v>23</v>
      </c>
      <c r="R956" s="4">
        <v>44880</v>
      </c>
      <c r="S956" s="3" t="s">
        <v>2858</v>
      </c>
      <c r="T956" s="6" t="s">
        <v>44</v>
      </c>
    </row>
    <row r="957" spans="1:20" ht="33.75" x14ac:dyDescent="0.25">
      <c r="A957" s="3" t="s">
        <v>3658</v>
      </c>
      <c r="B957" s="3" t="s">
        <v>2196</v>
      </c>
      <c r="C957" s="3" t="s">
        <v>2197</v>
      </c>
      <c r="D957" s="3" t="s">
        <v>19</v>
      </c>
      <c r="E957" s="3" t="s">
        <v>3659</v>
      </c>
      <c r="F957" s="4">
        <v>44790</v>
      </c>
      <c r="G957" s="8"/>
      <c r="H957" s="5">
        <v>29874.02</v>
      </c>
      <c r="I957" s="3" t="s">
        <v>22</v>
      </c>
      <c r="J957" s="4">
        <v>44796</v>
      </c>
      <c r="K957" s="4">
        <v>44856</v>
      </c>
      <c r="L957" s="23">
        <f t="shared" si="82"/>
        <v>-10</v>
      </c>
      <c r="M957" s="23">
        <f t="shared" si="83"/>
        <v>50</v>
      </c>
      <c r="N957" s="44">
        <v>27158.2</v>
      </c>
      <c r="O957" s="26">
        <f t="shared" si="84"/>
        <v>-271582</v>
      </c>
      <c r="P957" s="26">
        <f t="shared" si="85"/>
        <v>1357910</v>
      </c>
      <c r="Q957" s="3" t="s">
        <v>23</v>
      </c>
      <c r="R957" s="4">
        <v>44846</v>
      </c>
      <c r="S957" s="3" t="s">
        <v>3660</v>
      </c>
      <c r="T957" s="6" t="s">
        <v>44</v>
      </c>
    </row>
    <row r="958" spans="1:20" ht="33.75" x14ac:dyDescent="0.25">
      <c r="A958" s="3" t="s">
        <v>3661</v>
      </c>
      <c r="B958" s="3" t="s">
        <v>3662</v>
      </c>
      <c r="C958" s="3" t="s">
        <v>3663</v>
      </c>
      <c r="D958" s="3" t="s">
        <v>19</v>
      </c>
      <c r="E958" s="3" t="s">
        <v>3664</v>
      </c>
      <c r="F958" s="4">
        <v>44791</v>
      </c>
      <c r="G958" s="8"/>
      <c r="H958" s="5">
        <v>1878.8</v>
      </c>
      <c r="I958" s="3" t="s">
        <v>22</v>
      </c>
      <c r="J958" s="4">
        <v>44796</v>
      </c>
      <c r="K958" s="4">
        <v>44856</v>
      </c>
      <c r="L958" s="23">
        <f t="shared" si="82"/>
        <v>4</v>
      </c>
      <c r="M958" s="23">
        <f t="shared" si="83"/>
        <v>64</v>
      </c>
      <c r="N958" s="44">
        <v>1540</v>
      </c>
      <c r="O958" s="26">
        <f t="shared" si="84"/>
        <v>6160</v>
      </c>
      <c r="P958" s="26">
        <f t="shared" si="85"/>
        <v>98560</v>
      </c>
      <c r="Q958" s="3" t="s">
        <v>23</v>
      </c>
      <c r="R958" s="4">
        <v>44860</v>
      </c>
      <c r="S958" s="3" t="s">
        <v>3665</v>
      </c>
      <c r="T958" s="6" t="s">
        <v>44</v>
      </c>
    </row>
    <row r="959" spans="1:20" ht="33.75" x14ac:dyDescent="0.25">
      <c r="A959" s="3" t="s">
        <v>3666</v>
      </c>
      <c r="B959" s="3" t="s">
        <v>3662</v>
      </c>
      <c r="C959" s="3" t="s">
        <v>3663</v>
      </c>
      <c r="D959" s="3" t="s">
        <v>19</v>
      </c>
      <c r="E959" s="3" t="s">
        <v>3667</v>
      </c>
      <c r="F959" s="4">
        <v>44791</v>
      </c>
      <c r="G959" s="8"/>
      <c r="H959" s="7">
        <v>4144</v>
      </c>
      <c r="I959" s="3" t="s">
        <v>22</v>
      </c>
      <c r="J959" s="4">
        <v>44796</v>
      </c>
      <c r="K959" s="4">
        <v>44856</v>
      </c>
      <c r="L959" s="23">
        <f t="shared" si="82"/>
        <v>4</v>
      </c>
      <c r="M959" s="23">
        <f t="shared" si="83"/>
        <v>64</v>
      </c>
      <c r="N959" s="44">
        <v>3410</v>
      </c>
      <c r="O959" s="26">
        <f t="shared" si="84"/>
        <v>13640</v>
      </c>
      <c r="P959" s="26">
        <f t="shared" si="85"/>
        <v>218240</v>
      </c>
      <c r="Q959" s="3" t="s">
        <v>23</v>
      </c>
      <c r="R959" s="4">
        <v>44860</v>
      </c>
      <c r="S959" s="3" t="s">
        <v>3665</v>
      </c>
      <c r="T959" s="6" t="s">
        <v>44</v>
      </c>
    </row>
    <row r="960" spans="1:20" ht="33.75" x14ac:dyDescent="0.25">
      <c r="A960" s="3" t="s">
        <v>3668</v>
      </c>
      <c r="B960" s="3" t="s">
        <v>1557</v>
      </c>
      <c r="C960" s="3" t="s">
        <v>1558</v>
      </c>
      <c r="D960" s="3" t="s">
        <v>19</v>
      </c>
      <c r="E960" s="3" t="s">
        <v>3669</v>
      </c>
      <c r="F960" s="4">
        <v>44791</v>
      </c>
      <c r="G960" s="8"/>
      <c r="H960" s="5">
        <v>141.88999999999999</v>
      </c>
      <c r="I960" s="3" t="s">
        <v>22</v>
      </c>
      <c r="J960" s="4">
        <v>44796</v>
      </c>
      <c r="K960" s="4">
        <v>44856</v>
      </c>
      <c r="L960" s="23">
        <f t="shared" si="82"/>
        <v>-11</v>
      </c>
      <c r="M960" s="23">
        <f t="shared" si="83"/>
        <v>49</v>
      </c>
      <c r="N960" s="44">
        <v>116.3</v>
      </c>
      <c r="O960" s="26">
        <f t="shared" si="84"/>
        <v>-1279.3</v>
      </c>
      <c r="P960" s="26">
        <f t="shared" si="85"/>
        <v>5698.7</v>
      </c>
      <c r="Q960" s="3" t="s">
        <v>23</v>
      </c>
      <c r="R960" s="4">
        <v>44845</v>
      </c>
      <c r="S960" s="3" t="s">
        <v>3526</v>
      </c>
      <c r="T960" s="6" t="s">
        <v>44</v>
      </c>
    </row>
    <row r="961" spans="1:20" ht="33.75" x14ac:dyDescent="0.25">
      <c r="A961" s="3" t="s">
        <v>3670</v>
      </c>
      <c r="B961" s="3" t="s">
        <v>1611</v>
      </c>
      <c r="C961" s="3" t="s">
        <v>1612</v>
      </c>
      <c r="D961" s="3" t="s">
        <v>19</v>
      </c>
      <c r="E961" s="3" t="s">
        <v>3671</v>
      </c>
      <c r="F961" s="4">
        <v>44791</v>
      </c>
      <c r="G961" s="8"/>
      <c r="H961" s="7">
        <v>242</v>
      </c>
      <c r="I961" s="3" t="s">
        <v>22</v>
      </c>
      <c r="J961" s="4">
        <v>44796</v>
      </c>
      <c r="K961" s="4">
        <v>44856</v>
      </c>
      <c r="L961" s="23">
        <f t="shared" si="82"/>
        <v>-11</v>
      </c>
      <c r="M961" s="23">
        <f t="shared" si="83"/>
        <v>49</v>
      </c>
      <c r="N961" s="44">
        <v>220</v>
      </c>
      <c r="O961" s="26">
        <f t="shared" si="84"/>
        <v>-2420</v>
      </c>
      <c r="P961" s="26">
        <f t="shared" si="85"/>
        <v>10780</v>
      </c>
      <c r="Q961" s="3" t="s">
        <v>23</v>
      </c>
      <c r="R961" s="4">
        <v>44845</v>
      </c>
      <c r="S961" s="3" t="s">
        <v>2946</v>
      </c>
      <c r="T961" s="6" t="s">
        <v>44</v>
      </c>
    </row>
    <row r="962" spans="1:20" ht="33.75" x14ac:dyDescent="0.25">
      <c r="A962" s="3" t="s">
        <v>3672</v>
      </c>
      <c r="B962" s="3" t="s">
        <v>1537</v>
      </c>
      <c r="C962" s="3" t="s">
        <v>1538</v>
      </c>
      <c r="D962" s="3" t="s">
        <v>19</v>
      </c>
      <c r="E962" s="3" t="s">
        <v>3673</v>
      </c>
      <c r="F962" s="4">
        <v>44792</v>
      </c>
      <c r="G962" s="8"/>
      <c r="H962" s="5">
        <v>24607.01</v>
      </c>
      <c r="I962" s="3" t="s">
        <v>22</v>
      </c>
      <c r="J962" s="4">
        <v>44796</v>
      </c>
      <c r="K962" s="4">
        <v>44856</v>
      </c>
      <c r="L962" s="23">
        <f t="shared" si="82"/>
        <v>-10</v>
      </c>
      <c r="M962" s="23">
        <f t="shared" si="83"/>
        <v>50</v>
      </c>
      <c r="N962" s="44">
        <v>22370.01</v>
      </c>
      <c r="O962" s="26">
        <f t="shared" si="84"/>
        <v>-223700.09999999998</v>
      </c>
      <c r="P962" s="26">
        <f t="shared" si="85"/>
        <v>1118500.5</v>
      </c>
      <c r="Q962" s="3" t="s">
        <v>23</v>
      </c>
      <c r="R962" s="4">
        <v>44846</v>
      </c>
      <c r="S962" s="3" t="s">
        <v>3674</v>
      </c>
      <c r="T962" s="6" t="s">
        <v>44</v>
      </c>
    </row>
    <row r="963" spans="1:20" ht="33.75" x14ac:dyDescent="0.25">
      <c r="A963" s="3" t="s">
        <v>3675</v>
      </c>
      <c r="B963" s="3" t="s">
        <v>1262</v>
      </c>
      <c r="C963" s="3" t="s">
        <v>1263</v>
      </c>
      <c r="D963" s="3" t="s">
        <v>19</v>
      </c>
      <c r="E963" s="3" t="s">
        <v>3676</v>
      </c>
      <c r="F963" s="4">
        <v>44791</v>
      </c>
      <c r="G963" s="8"/>
      <c r="H963" s="5">
        <v>2659.6</v>
      </c>
      <c r="I963" s="3" t="s">
        <v>22</v>
      </c>
      <c r="J963" s="4">
        <v>44796</v>
      </c>
      <c r="K963" s="4">
        <v>44856</v>
      </c>
      <c r="L963" s="23">
        <f t="shared" si="82"/>
        <v>24</v>
      </c>
      <c r="M963" s="23">
        <f t="shared" si="83"/>
        <v>84</v>
      </c>
      <c r="N963" s="44">
        <v>2180</v>
      </c>
      <c r="O963" s="26">
        <f t="shared" si="84"/>
        <v>52320</v>
      </c>
      <c r="P963" s="26">
        <f t="shared" si="85"/>
        <v>183120</v>
      </c>
      <c r="Q963" s="3" t="s">
        <v>23</v>
      </c>
      <c r="R963" s="4">
        <v>44880</v>
      </c>
      <c r="S963" s="3" t="s">
        <v>3677</v>
      </c>
      <c r="T963" s="6" t="s">
        <v>44</v>
      </c>
    </row>
    <row r="964" spans="1:20" ht="33.75" x14ac:dyDescent="0.25">
      <c r="A964" s="3" t="s">
        <v>3678</v>
      </c>
      <c r="B964" s="3" t="s">
        <v>17</v>
      </c>
      <c r="C964" s="3" t="s">
        <v>18</v>
      </c>
      <c r="D964" s="3" t="s">
        <v>19</v>
      </c>
      <c r="E964" s="3" t="s">
        <v>3679</v>
      </c>
      <c r="F964" s="4">
        <v>44790</v>
      </c>
      <c r="G964" s="8"/>
      <c r="H964" s="7">
        <v>110</v>
      </c>
      <c r="I964" s="3" t="s">
        <v>22</v>
      </c>
      <c r="J964" s="4">
        <v>44796</v>
      </c>
      <c r="K964" s="4">
        <v>44856</v>
      </c>
      <c r="L964" s="23">
        <f t="shared" si="82"/>
        <v>-11</v>
      </c>
      <c r="M964" s="23">
        <f t="shared" si="83"/>
        <v>49</v>
      </c>
      <c r="N964" s="44">
        <v>100</v>
      </c>
      <c r="O964" s="26">
        <f t="shared" si="84"/>
        <v>-1100</v>
      </c>
      <c r="P964" s="26">
        <f t="shared" si="85"/>
        <v>4900</v>
      </c>
      <c r="Q964" s="3" t="s">
        <v>23</v>
      </c>
      <c r="R964" s="4">
        <v>44845</v>
      </c>
      <c r="S964" s="3" t="s">
        <v>1948</v>
      </c>
      <c r="T964" s="6" t="s">
        <v>44</v>
      </c>
    </row>
    <row r="965" spans="1:20" ht="33.75" x14ac:dyDescent="0.25">
      <c r="A965" s="3" t="s">
        <v>3680</v>
      </c>
      <c r="B965" s="3" t="s">
        <v>53</v>
      </c>
      <c r="C965" s="3" t="s">
        <v>54</v>
      </c>
      <c r="D965" s="3" t="s">
        <v>19</v>
      </c>
      <c r="E965" s="3" t="s">
        <v>3681</v>
      </c>
      <c r="F965" s="4">
        <v>44791</v>
      </c>
      <c r="G965" s="8"/>
      <c r="H965" s="5">
        <v>112.87</v>
      </c>
      <c r="I965" s="3" t="s">
        <v>22</v>
      </c>
      <c r="J965" s="4">
        <v>44796</v>
      </c>
      <c r="K965" s="4">
        <v>44856</v>
      </c>
      <c r="L965" s="23">
        <f t="shared" si="82"/>
        <v>4</v>
      </c>
      <c r="M965" s="23">
        <f t="shared" si="83"/>
        <v>64</v>
      </c>
      <c r="N965" s="44">
        <v>92.52</v>
      </c>
      <c r="O965" s="26">
        <f t="shared" si="84"/>
        <v>370.08</v>
      </c>
      <c r="P965" s="26">
        <f t="shared" si="85"/>
        <v>5921.28</v>
      </c>
      <c r="Q965" s="3" t="s">
        <v>23</v>
      </c>
      <c r="R965" s="4">
        <v>44860</v>
      </c>
      <c r="S965" s="3" t="s">
        <v>3333</v>
      </c>
      <c r="T965" s="6" t="s">
        <v>44</v>
      </c>
    </row>
    <row r="966" spans="1:20" ht="33.75" x14ac:dyDescent="0.25">
      <c r="A966" s="3" t="s">
        <v>3682</v>
      </c>
      <c r="B966" s="3" t="s">
        <v>1557</v>
      </c>
      <c r="C966" s="3" t="s">
        <v>1558</v>
      </c>
      <c r="D966" s="3" t="s">
        <v>19</v>
      </c>
      <c r="E966" s="3" t="s">
        <v>3683</v>
      </c>
      <c r="F966" s="4">
        <v>44791</v>
      </c>
      <c r="G966" s="8"/>
      <c r="H966" s="5">
        <v>56.75</v>
      </c>
      <c r="I966" s="3" t="s">
        <v>22</v>
      </c>
      <c r="J966" s="4">
        <v>44796</v>
      </c>
      <c r="K966" s="4">
        <v>44856</v>
      </c>
      <c r="L966" s="23">
        <f t="shared" si="82"/>
        <v>-11</v>
      </c>
      <c r="M966" s="23">
        <f t="shared" si="83"/>
        <v>49</v>
      </c>
      <c r="N966" s="44">
        <v>46.52</v>
      </c>
      <c r="O966" s="26">
        <f t="shared" si="84"/>
        <v>-511.72</v>
      </c>
      <c r="P966" s="26">
        <f t="shared" si="85"/>
        <v>2279.48</v>
      </c>
      <c r="Q966" s="3" t="s">
        <v>23</v>
      </c>
      <c r="R966" s="4">
        <v>44845</v>
      </c>
      <c r="S966" s="3" t="s">
        <v>3526</v>
      </c>
      <c r="T966" s="6" t="s">
        <v>44</v>
      </c>
    </row>
    <row r="967" spans="1:20" ht="33.75" x14ac:dyDescent="0.25">
      <c r="A967" s="3" t="s">
        <v>3684</v>
      </c>
      <c r="B967" s="3" t="s">
        <v>3685</v>
      </c>
      <c r="C967" s="3" t="s">
        <v>3686</v>
      </c>
      <c r="D967" s="3" t="s">
        <v>19</v>
      </c>
      <c r="E967" s="3" t="s">
        <v>3687</v>
      </c>
      <c r="F967" s="4">
        <v>44773</v>
      </c>
      <c r="G967" s="3" t="s">
        <v>3688</v>
      </c>
      <c r="H967" s="5">
        <v>117.35</v>
      </c>
      <c r="I967" s="3" t="s">
        <v>22</v>
      </c>
      <c r="J967" s="4">
        <v>44796</v>
      </c>
      <c r="K967" s="4">
        <v>44856</v>
      </c>
      <c r="L967" s="23">
        <f t="shared" si="82"/>
        <v>-11</v>
      </c>
      <c r="M967" s="23">
        <f t="shared" si="83"/>
        <v>49</v>
      </c>
      <c r="N967" s="44">
        <v>96.19</v>
      </c>
      <c r="O967" s="26">
        <f t="shared" si="84"/>
        <v>-1058.0899999999999</v>
      </c>
      <c r="P967" s="26">
        <f t="shared" si="85"/>
        <v>4713.3099999999995</v>
      </c>
      <c r="Q967" s="3" t="s">
        <v>23</v>
      </c>
      <c r="R967" s="4">
        <v>44845</v>
      </c>
      <c r="S967" s="3" t="s">
        <v>26</v>
      </c>
      <c r="T967" s="6" t="s">
        <v>44</v>
      </c>
    </row>
    <row r="968" spans="1:20" ht="33.75" x14ac:dyDescent="0.25">
      <c r="A968" s="3" t="s">
        <v>3689</v>
      </c>
      <c r="B968" s="3" t="s">
        <v>1741</v>
      </c>
      <c r="C968" s="3" t="s">
        <v>1742</v>
      </c>
      <c r="D968" s="3" t="s">
        <v>19</v>
      </c>
      <c r="E968" s="3" t="s">
        <v>3690</v>
      </c>
      <c r="F968" s="4">
        <v>44791</v>
      </c>
      <c r="G968" s="8"/>
      <c r="H968" s="5">
        <v>36.700000000000003</v>
      </c>
      <c r="I968" s="3" t="s">
        <v>22</v>
      </c>
      <c r="J968" s="4">
        <v>44796</v>
      </c>
      <c r="K968" s="4">
        <v>44856</v>
      </c>
      <c r="L968" s="23">
        <f t="shared" si="82"/>
        <v>-11</v>
      </c>
      <c r="M968" s="23">
        <f t="shared" si="83"/>
        <v>49</v>
      </c>
      <c r="N968" s="44">
        <v>30.08</v>
      </c>
      <c r="O968" s="26">
        <f t="shared" si="84"/>
        <v>-330.88</v>
      </c>
      <c r="P968" s="26">
        <f t="shared" si="85"/>
        <v>1473.9199999999998</v>
      </c>
      <c r="Q968" s="3" t="s">
        <v>23</v>
      </c>
      <c r="R968" s="4">
        <v>44845</v>
      </c>
      <c r="S968" s="3" t="s">
        <v>1744</v>
      </c>
      <c r="T968" s="6" t="s">
        <v>44</v>
      </c>
    </row>
    <row r="969" spans="1:20" ht="33.75" x14ac:dyDescent="0.25">
      <c r="A969" s="3" t="s">
        <v>3691</v>
      </c>
      <c r="B969" s="3" t="s">
        <v>951</v>
      </c>
      <c r="C969" s="3" t="s">
        <v>952</v>
      </c>
      <c r="D969" s="3" t="s">
        <v>19</v>
      </c>
      <c r="E969" s="3" t="s">
        <v>3692</v>
      </c>
      <c r="F969" s="4">
        <v>44791</v>
      </c>
      <c r="G969" s="8"/>
      <c r="H969" s="5">
        <v>805.2</v>
      </c>
      <c r="I969" s="3" t="s">
        <v>22</v>
      </c>
      <c r="J969" s="4">
        <v>44796</v>
      </c>
      <c r="K969" s="4">
        <v>44856</v>
      </c>
      <c r="L969" s="23">
        <f t="shared" si="82"/>
        <v>-5</v>
      </c>
      <c r="M969" s="23">
        <f t="shared" si="83"/>
        <v>55</v>
      </c>
      <c r="N969" s="44">
        <v>660</v>
      </c>
      <c r="O969" s="26">
        <f t="shared" si="84"/>
        <v>-3300</v>
      </c>
      <c r="P969" s="26">
        <f t="shared" si="85"/>
        <v>36300</v>
      </c>
      <c r="Q969" s="3" t="s">
        <v>23</v>
      </c>
      <c r="R969" s="4">
        <v>44851</v>
      </c>
      <c r="S969" s="3" t="s">
        <v>955</v>
      </c>
      <c r="T969" s="6" t="s">
        <v>44</v>
      </c>
    </row>
    <row r="970" spans="1:20" ht="33.75" x14ac:dyDescent="0.25">
      <c r="A970" s="3" t="s">
        <v>3693</v>
      </c>
      <c r="B970" s="3" t="s">
        <v>307</v>
      </c>
      <c r="C970" s="3" t="s">
        <v>308</v>
      </c>
      <c r="D970" s="3" t="s">
        <v>19</v>
      </c>
      <c r="E970" s="3" t="s">
        <v>3694</v>
      </c>
      <c r="F970" s="4">
        <v>44791</v>
      </c>
      <c r="G970" s="8"/>
      <c r="H970" s="5">
        <v>33.28</v>
      </c>
      <c r="I970" s="3" t="s">
        <v>22</v>
      </c>
      <c r="J970" s="4">
        <v>44796</v>
      </c>
      <c r="K970" s="4">
        <v>44856</v>
      </c>
      <c r="L970" s="23">
        <f t="shared" si="82"/>
        <v>-10</v>
      </c>
      <c r="M970" s="23">
        <f t="shared" si="83"/>
        <v>50</v>
      </c>
      <c r="N970" s="44">
        <v>32</v>
      </c>
      <c r="O970" s="26">
        <f t="shared" si="84"/>
        <v>-320</v>
      </c>
      <c r="P970" s="26">
        <f t="shared" si="85"/>
        <v>1600</v>
      </c>
      <c r="Q970" s="3" t="s">
        <v>23</v>
      </c>
      <c r="R970" s="4">
        <v>44846</v>
      </c>
      <c r="S970" s="3" t="s">
        <v>2246</v>
      </c>
      <c r="T970" s="6" t="s">
        <v>44</v>
      </c>
    </row>
    <row r="971" spans="1:20" ht="33.75" x14ac:dyDescent="0.25">
      <c r="A971" s="3" t="s">
        <v>3695</v>
      </c>
      <c r="B971" s="3" t="s">
        <v>2424</v>
      </c>
      <c r="C971" s="3" t="s">
        <v>2425</v>
      </c>
      <c r="D971" s="3" t="s">
        <v>19</v>
      </c>
      <c r="E971" s="3" t="s">
        <v>3696</v>
      </c>
      <c r="F971" s="4">
        <v>44791</v>
      </c>
      <c r="G971" s="8"/>
      <c r="H971" s="5">
        <v>8527.2199999999993</v>
      </c>
      <c r="I971" s="3" t="s">
        <v>22</v>
      </c>
      <c r="J971" s="4">
        <v>44796</v>
      </c>
      <c r="K971" s="4">
        <v>44856</v>
      </c>
      <c r="L971" s="23">
        <f t="shared" si="82"/>
        <v>3</v>
      </c>
      <c r="M971" s="23">
        <f t="shared" si="83"/>
        <v>63</v>
      </c>
      <c r="N971" s="44">
        <v>7752.02</v>
      </c>
      <c r="O971" s="26">
        <f t="shared" si="84"/>
        <v>23256.06</v>
      </c>
      <c r="P971" s="26">
        <f t="shared" si="85"/>
        <v>488377.26</v>
      </c>
      <c r="Q971" s="3" t="s">
        <v>23</v>
      </c>
      <c r="R971" s="4">
        <v>44859</v>
      </c>
      <c r="S971" s="3" t="s">
        <v>3697</v>
      </c>
      <c r="T971" s="6" t="s">
        <v>44</v>
      </c>
    </row>
    <row r="972" spans="1:20" ht="33.75" x14ac:dyDescent="0.25">
      <c r="A972" s="3" t="s">
        <v>3698</v>
      </c>
      <c r="B972" s="3" t="s">
        <v>1148</v>
      </c>
      <c r="C972" s="3" t="s">
        <v>1149</v>
      </c>
      <c r="D972" s="3" t="s">
        <v>19</v>
      </c>
      <c r="E972" s="3" t="s">
        <v>3699</v>
      </c>
      <c r="F972" s="4">
        <v>44789</v>
      </c>
      <c r="G972" s="8"/>
      <c r="H972" s="7">
        <v>2440</v>
      </c>
      <c r="I972" s="3" t="s">
        <v>22</v>
      </c>
      <c r="J972" s="4">
        <v>44796</v>
      </c>
      <c r="K972" s="4">
        <v>44856</v>
      </c>
      <c r="L972" s="23">
        <f t="shared" si="82"/>
        <v>-10</v>
      </c>
      <c r="M972" s="23">
        <f t="shared" si="83"/>
        <v>50</v>
      </c>
      <c r="N972" s="44">
        <v>2000</v>
      </c>
      <c r="O972" s="26">
        <f t="shared" si="84"/>
        <v>-20000</v>
      </c>
      <c r="P972" s="26">
        <f t="shared" si="85"/>
        <v>100000</v>
      </c>
      <c r="Q972" s="3" t="s">
        <v>23</v>
      </c>
      <c r="R972" s="4">
        <v>44846</v>
      </c>
      <c r="S972" s="3" t="s">
        <v>1152</v>
      </c>
      <c r="T972" s="6" t="s">
        <v>44</v>
      </c>
    </row>
    <row r="973" spans="1:20" ht="33.75" x14ac:dyDescent="0.25">
      <c r="A973" s="3" t="s">
        <v>3700</v>
      </c>
      <c r="B973" s="3" t="s">
        <v>1148</v>
      </c>
      <c r="C973" s="3" t="s">
        <v>1149</v>
      </c>
      <c r="D973" s="3" t="s">
        <v>19</v>
      </c>
      <c r="E973" s="3" t="s">
        <v>3701</v>
      </c>
      <c r="F973" s="4">
        <v>44789</v>
      </c>
      <c r="G973" s="8"/>
      <c r="H973" s="7">
        <v>1586</v>
      </c>
      <c r="I973" s="3" t="s">
        <v>22</v>
      </c>
      <c r="J973" s="4">
        <v>44796</v>
      </c>
      <c r="K973" s="4">
        <v>44856</v>
      </c>
      <c r="L973" s="23">
        <f t="shared" si="82"/>
        <v>-11</v>
      </c>
      <c r="M973" s="23">
        <f t="shared" si="83"/>
        <v>49</v>
      </c>
      <c r="N973" s="44">
        <v>1300</v>
      </c>
      <c r="O973" s="26">
        <f t="shared" si="84"/>
        <v>-14300</v>
      </c>
      <c r="P973" s="26">
        <f t="shared" si="85"/>
        <v>63700</v>
      </c>
      <c r="Q973" s="3" t="s">
        <v>23</v>
      </c>
      <c r="R973" s="4">
        <v>44845</v>
      </c>
      <c r="S973" s="3" t="s">
        <v>3360</v>
      </c>
      <c r="T973" s="6" t="s">
        <v>44</v>
      </c>
    </row>
    <row r="974" spans="1:20" ht="33.75" x14ac:dyDescent="0.25">
      <c r="A974" s="3" t="s">
        <v>3702</v>
      </c>
      <c r="B974" s="3" t="s">
        <v>1148</v>
      </c>
      <c r="C974" s="3" t="s">
        <v>1149</v>
      </c>
      <c r="D974" s="3" t="s">
        <v>19</v>
      </c>
      <c r="E974" s="3" t="s">
        <v>3703</v>
      </c>
      <c r="F974" s="4">
        <v>44789</v>
      </c>
      <c r="G974" s="8"/>
      <c r="H974" s="5">
        <v>9065.09</v>
      </c>
      <c r="I974" s="3" t="s">
        <v>22</v>
      </c>
      <c r="J974" s="4">
        <v>44796</v>
      </c>
      <c r="K974" s="4">
        <v>44856</v>
      </c>
      <c r="L974" s="23">
        <f t="shared" si="82"/>
        <v>24</v>
      </c>
      <c r="M974" s="23">
        <f t="shared" si="83"/>
        <v>84</v>
      </c>
      <c r="N974" s="44">
        <v>7430.4</v>
      </c>
      <c r="O974" s="26">
        <f t="shared" si="84"/>
        <v>178329.59999999998</v>
      </c>
      <c r="P974" s="26">
        <f t="shared" si="85"/>
        <v>624153.59999999998</v>
      </c>
      <c r="Q974" s="3" t="s">
        <v>23</v>
      </c>
      <c r="R974" s="4">
        <v>44880</v>
      </c>
      <c r="S974" s="3" t="s">
        <v>2858</v>
      </c>
      <c r="T974" s="6" t="s">
        <v>44</v>
      </c>
    </row>
    <row r="975" spans="1:20" ht="33.75" x14ac:dyDescent="0.25">
      <c r="A975" s="3" t="s">
        <v>3704</v>
      </c>
      <c r="B975" s="3" t="s">
        <v>1557</v>
      </c>
      <c r="C975" s="3" t="s">
        <v>1558</v>
      </c>
      <c r="D975" s="3" t="s">
        <v>19</v>
      </c>
      <c r="E975" s="3" t="s">
        <v>3705</v>
      </c>
      <c r="F975" s="4">
        <v>44791</v>
      </c>
      <c r="G975" s="8"/>
      <c r="H975" s="5">
        <v>90.65</v>
      </c>
      <c r="I975" s="3" t="s">
        <v>22</v>
      </c>
      <c r="J975" s="4">
        <v>44796</v>
      </c>
      <c r="K975" s="4">
        <v>44856</v>
      </c>
      <c r="L975" s="23">
        <f t="shared" si="82"/>
        <v>4</v>
      </c>
      <c r="M975" s="23">
        <f t="shared" si="83"/>
        <v>64</v>
      </c>
      <c r="N975" s="44">
        <v>74.3</v>
      </c>
      <c r="O975" s="26">
        <f t="shared" si="84"/>
        <v>297.2</v>
      </c>
      <c r="P975" s="26">
        <f t="shared" si="85"/>
        <v>4755.2</v>
      </c>
      <c r="Q975" s="3" t="s">
        <v>23</v>
      </c>
      <c r="R975" s="4">
        <v>44860</v>
      </c>
      <c r="S975" s="3" t="s">
        <v>3706</v>
      </c>
      <c r="T975" s="6" t="s">
        <v>44</v>
      </c>
    </row>
    <row r="976" spans="1:20" ht="33.75" x14ac:dyDescent="0.25">
      <c r="A976" s="3" t="s">
        <v>3707</v>
      </c>
      <c r="B976" s="3" t="s">
        <v>53</v>
      </c>
      <c r="C976" s="3" t="s">
        <v>54</v>
      </c>
      <c r="D976" s="3" t="s">
        <v>19</v>
      </c>
      <c r="E976" s="3" t="s">
        <v>3708</v>
      </c>
      <c r="F976" s="4">
        <v>44791</v>
      </c>
      <c r="G976" s="8"/>
      <c r="H976" s="5">
        <v>1354.2</v>
      </c>
      <c r="I976" s="3" t="s">
        <v>22</v>
      </c>
      <c r="J976" s="4">
        <v>44796</v>
      </c>
      <c r="K976" s="4">
        <v>44856</v>
      </c>
      <c r="L976" s="23">
        <f t="shared" si="82"/>
        <v>4</v>
      </c>
      <c r="M976" s="23">
        <f t="shared" si="83"/>
        <v>64</v>
      </c>
      <c r="N976" s="44">
        <v>1110</v>
      </c>
      <c r="O976" s="26">
        <f t="shared" si="84"/>
        <v>4440</v>
      </c>
      <c r="P976" s="26">
        <f t="shared" si="85"/>
        <v>71040</v>
      </c>
      <c r="Q976" s="3" t="s">
        <v>23</v>
      </c>
      <c r="R976" s="4">
        <v>44860</v>
      </c>
      <c r="S976" s="3" t="s">
        <v>3333</v>
      </c>
      <c r="T976" s="6" t="s">
        <v>44</v>
      </c>
    </row>
    <row r="977" spans="1:20" ht="33.75" x14ac:dyDescent="0.25">
      <c r="A977" s="3" t="s">
        <v>3709</v>
      </c>
      <c r="B977" s="3" t="s">
        <v>1557</v>
      </c>
      <c r="C977" s="3" t="s">
        <v>1558</v>
      </c>
      <c r="D977" s="3" t="s">
        <v>19</v>
      </c>
      <c r="E977" s="3" t="s">
        <v>3710</v>
      </c>
      <c r="F977" s="4">
        <v>44791</v>
      </c>
      <c r="G977" s="8"/>
      <c r="H977" s="5">
        <v>56.44</v>
      </c>
      <c r="I977" s="3" t="s">
        <v>22</v>
      </c>
      <c r="J977" s="4">
        <v>44796</v>
      </c>
      <c r="K977" s="4">
        <v>44856</v>
      </c>
      <c r="L977" s="23">
        <f t="shared" si="82"/>
        <v>-1</v>
      </c>
      <c r="M977" s="23">
        <f t="shared" si="83"/>
        <v>59</v>
      </c>
      <c r="N977" s="44">
        <v>46.26</v>
      </c>
      <c r="O977" s="26">
        <f t="shared" si="84"/>
        <v>-46.26</v>
      </c>
      <c r="P977" s="26">
        <f t="shared" si="85"/>
        <v>2729.3399999999997</v>
      </c>
      <c r="Q977" s="3" t="s">
        <v>23</v>
      </c>
      <c r="R977" s="4">
        <v>44855</v>
      </c>
      <c r="S977" s="3" t="s">
        <v>2499</v>
      </c>
      <c r="T977" s="6" t="s">
        <v>44</v>
      </c>
    </row>
    <row r="978" spans="1:20" ht="33.75" x14ac:dyDescent="0.25">
      <c r="A978" s="3" t="s">
        <v>3711</v>
      </c>
      <c r="B978" s="3" t="s">
        <v>1942</v>
      </c>
      <c r="C978" s="3" t="s">
        <v>1943</v>
      </c>
      <c r="D978" s="3" t="s">
        <v>19</v>
      </c>
      <c r="E978" s="3" t="s">
        <v>3712</v>
      </c>
      <c r="F978" s="4">
        <v>44791</v>
      </c>
      <c r="G978" s="8"/>
      <c r="H978" s="5">
        <v>2470.5</v>
      </c>
      <c r="I978" s="3" t="s">
        <v>22</v>
      </c>
      <c r="J978" s="4">
        <v>44796</v>
      </c>
      <c r="K978" s="4">
        <v>44856</v>
      </c>
      <c r="L978" s="23">
        <f t="shared" si="82"/>
        <v>24</v>
      </c>
      <c r="M978" s="23">
        <f t="shared" si="83"/>
        <v>84</v>
      </c>
      <c r="N978" s="44">
        <v>2025</v>
      </c>
      <c r="O978" s="26">
        <f t="shared" si="84"/>
        <v>48600</v>
      </c>
      <c r="P978" s="26">
        <f t="shared" si="85"/>
        <v>170100</v>
      </c>
      <c r="Q978" s="3" t="s">
        <v>23</v>
      </c>
      <c r="R978" s="4">
        <v>44880</v>
      </c>
      <c r="S978" s="3" t="s">
        <v>3645</v>
      </c>
      <c r="T978" s="6" t="s">
        <v>44</v>
      </c>
    </row>
    <row r="979" spans="1:20" ht="33.75" x14ac:dyDescent="0.25">
      <c r="A979" s="3" t="s">
        <v>3713</v>
      </c>
      <c r="B979" s="3" t="s">
        <v>1942</v>
      </c>
      <c r="C979" s="3" t="s">
        <v>1943</v>
      </c>
      <c r="D979" s="3" t="s">
        <v>19</v>
      </c>
      <c r="E979" s="3" t="s">
        <v>3714</v>
      </c>
      <c r="F979" s="4">
        <v>44791</v>
      </c>
      <c r="G979" s="8"/>
      <c r="H979" s="5">
        <v>191.54</v>
      </c>
      <c r="I979" s="3" t="s">
        <v>22</v>
      </c>
      <c r="J979" s="4">
        <v>44796</v>
      </c>
      <c r="K979" s="4">
        <v>44856</v>
      </c>
      <c r="L979" s="23">
        <f t="shared" si="82"/>
        <v>-10</v>
      </c>
      <c r="M979" s="23">
        <f t="shared" si="83"/>
        <v>50</v>
      </c>
      <c r="N979" s="44">
        <v>157</v>
      </c>
      <c r="O979" s="26">
        <f t="shared" si="84"/>
        <v>-1570</v>
      </c>
      <c r="P979" s="26">
        <f t="shared" si="85"/>
        <v>7850</v>
      </c>
      <c r="Q979" s="3" t="s">
        <v>23</v>
      </c>
      <c r="R979" s="4">
        <v>44846</v>
      </c>
      <c r="S979" s="3" t="s">
        <v>1945</v>
      </c>
      <c r="T979" s="6" t="s">
        <v>44</v>
      </c>
    </row>
    <row r="980" spans="1:20" ht="33.75" x14ac:dyDescent="0.25">
      <c r="A980" s="3" t="s">
        <v>3715</v>
      </c>
      <c r="B980" s="3" t="s">
        <v>1557</v>
      </c>
      <c r="C980" s="3" t="s">
        <v>1558</v>
      </c>
      <c r="D980" s="3" t="s">
        <v>19</v>
      </c>
      <c r="E980" s="3" t="s">
        <v>3716</v>
      </c>
      <c r="F980" s="4">
        <v>44791</v>
      </c>
      <c r="G980" s="8"/>
      <c r="H980" s="5">
        <v>116.83</v>
      </c>
      <c r="I980" s="3" t="s">
        <v>22</v>
      </c>
      <c r="J980" s="4">
        <v>44796</v>
      </c>
      <c r="K980" s="4">
        <v>44856</v>
      </c>
      <c r="L980" s="23">
        <f t="shared" si="82"/>
        <v>-1</v>
      </c>
      <c r="M980" s="23">
        <f t="shared" si="83"/>
        <v>59</v>
      </c>
      <c r="N980" s="44">
        <v>95.76</v>
      </c>
      <c r="O980" s="26">
        <f t="shared" si="84"/>
        <v>-95.76</v>
      </c>
      <c r="P980" s="26">
        <f t="shared" si="85"/>
        <v>5649.84</v>
      </c>
      <c r="Q980" s="3" t="s">
        <v>23</v>
      </c>
      <c r="R980" s="4">
        <v>44855</v>
      </c>
      <c r="S980" s="3" t="s">
        <v>2499</v>
      </c>
      <c r="T980" s="6" t="s">
        <v>44</v>
      </c>
    </row>
    <row r="981" spans="1:20" ht="33.75" x14ac:dyDescent="0.25">
      <c r="A981" s="3" t="s">
        <v>3717</v>
      </c>
      <c r="B981" s="3" t="s">
        <v>17</v>
      </c>
      <c r="C981" s="3" t="s">
        <v>18</v>
      </c>
      <c r="D981" s="3" t="s">
        <v>19</v>
      </c>
      <c r="E981" s="3" t="s">
        <v>3718</v>
      </c>
      <c r="F981" s="4">
        <v>44790</v>
      </c>
      <c r="G981" s="8"/>
      <c r="H981" s="5">
        <v>380.16</v>
      </c>
      <c r="I981" s="3" t="s">
        <v>22</v>
      </c>
      <c r="J981" s="4">
        <v>44796</v>
      </c>
      <c r="K981" s="4">
        <v>44856</v>
      </c>
      <c r="L981" s="23">
        <f t="shared" si="82"/>
        <v>-11</v>
      </c>
      <c r="M981" s="23">
        <f t="shared" si="83"/>
        <v>49</v>
      </c>
      <c r="N981" s="44">
        <v>345.6</v>
      </c>
      <c r="O981" s="26">
        <f t="shared" si="84"/>
        <v>-3801.6000000000004</v>
      </c>
      <c r="P981" s="26">
        <f t="shared" si="85"/>
        <v>16934.400000000001</v>
      </c>
      <c r="Q981" s="3" t="s">
        <v>23</v>
      </c>
      <c r="R981" s="4">
        <v>44845</v>
      </c>
      <c r="S981" s="3" t="s">
        <v>1948</v>
      </c>
      <c r="T981" s="6" t="s">
        <v>44</v>
      </c>
    </row>
    <row r="982" spans="1:20" ht="33.75" x14ac:dyDescent="0.25">
      <c r="A982" s="3" t="s">
        <v>3719</v>
      </c>
      <c r="B982" s="3" t="s">
        <v>1557</v>
      </c>
      <c r="C982" s="3" t="s">
        <v>1558</v>
      </c>
      <c r="D982" s="3" t="s">
        <v>19</v>
      </c>
      <c r="E982" s="3" t="s">
        <v>3720</v>
      </c>
      <c r="F982" s="4">
        <v>44791</v>
      </c>
      <c r="G982" s="8"/>
      <c r="H982" s="5">
        <v>126.49</v>
      </c>
      <c r="I982" s="3" t="s">
        <v>22</v>
      </c>
      <c r="J982" s="4">
        <v>44796</v>
      </c>
      <c r="K982" s="4">
        <v>44856</v>
      </c>
      <c r="L982" s="23">
        <f t="shared" si="82"/>
        <v>4</v>
      </c>
      <c r="M982" s="23">
        <f t="shared" si="83"/>
        <v>64</v>
      </c>
      <c r="N982" s="44">
        <v>103.68</v>
      </c>
      <c r="O982" s="26">
        <f t="shared" si="84"/>
        <v>414.72</v>
      </c>
      <c r="P982" s="26">
        <f t="shared" si="85"/>
        <v>6635.52</v>
      </c>
      <c r="Q982" s="3" t="s">
        <v>23</v>
      </c>
      <c r="R982" s="4">
        <v>44860</v>
      </c>
      <c r="S982" s="3" t="s">
        <v>3706</v>
      </c>
      <c r="T982" s="6" t="s">
        <v>44</v>
      </c>
    </row>
    <row r="983" spans="1:20" ht="33.75" x14ac:dyDescent="0.25">
      <c r="A983" s="3" t="s">
        <v>3721</v>
      </c>
      <c r="B983" s="3" t="s">
        <v>1557</v>
      </c>
      <c r="C983" s="3" t="s">
        <v>1558</v>
      </c>
      <c r="D983" s="3" t="s">
        <v>19</v>
      </c>
      <c r="E983" s="3" t="s">
        <v>3722</v>
      </c>
      <c r="F983" s="4">
        <v>44791</v>
      </c>
      <c r="G983" s="8"/>
      <c r="H983" s="5">
        <v>52.7</v>
      </c>
      <c r="I983" s="3" t="s">
        <v>22</v>
      </c>
      <c r="J983" s="4">
        <v>44796</v>
      </c>
      <c r="K983" s="4">
        <v>44856</v>
      </c>
      <c r="L983" s="23">
        <f t="shared" si="82"/>
        <v>-11</v>
      </c>
      <c r="M983" s="23">
        <f t="shared" si="83"/>
        <v>49</v>
      </c>
      <c r="N983" s="44">
        <v>43.2</v>
      </c>
      <c r="O983" s="26">
        <f t="shared" si="84"/>
        <v>-475.20000000000005</v>
      </c>
      <c r="P983" s="26">
        <f t="shared" si="85"/>
        <v>2116.8000000000002</v>
      </c>
      <c r="Q983" s="3" t="s">
        <v>23</v>
      </c>
      <c r="R983" s="4">
        <v>44845</v>
      </c>
      <c r="S983" s="3" t="s">
        <v>3526</v>
      </c>
      <c r="T983" s="6" t="s">
        <v>44</v>
      </c>
    </row>
    <row r="984" spans="1:20" ht="33.75" x14ac:dyDescent="0.25">
      <c r="A984" s="3" t="s">
        <v>3723</v>
      </c>
      <c r="B984" s="3" t="s">
        <v>1557</v>
      </c>
      <c r="C984" s="3" t="s">
        <v>1558</v>
      </c>
      <c r="D984" s="3" t="s">
        <v>19</v>
      </c>
      <c r="E984" s="3" t="s">
        <v>3724</v>
      </c>
      <c r="F984" s="4">
        <v>44791</v>
      </c>
      <c r="G984" s="8"/>
      <c r="H984" s="5">
        <v>141.88999999999999</v>
      </c>
      <c r="I984" s="3" t="s">
        <v>22</v>
      </c>
      <c r="J984" s="4">
        <v>44796</v>
      </c>
      <c r="K984" s="4">
        <v>44856</v>
      </c>
      <c r="L984" s="23">
        <f t="shared" si="82"/>
        <v>-11</v>
      </c>
      <c r="M984" s="23">
        <f t="shared" si="83"/>
        <v>49</v>
      </c>
      <c r="N984" s="44">
        <v>116.3</v>
      </c>
      <c r="O984" s="26">
        <f t="shared" si="84"/>
        <v>-1279.3</v>
      </c>
      <c r="P984" s="26">
        <f t="shared" si="85"/>
        <v>5698.7</v>
      </c>
      <c r="Q984" s="3" t="s">
        <v>23</v>
      </c>
      <c r="R984" s="4">
        <v>44845</v>
      </c>
      <c r="S984" s="3" t="s">
        <v>3526</v>
      </c>
      <c r="T984" s="6" t="s">
        <v>44</v>
      </c>
    </row>
    <row r="985" spans="1:20" ht="33.75" x14ac:dyDescent="0.25">
      <c r="A985" s="3" t="s">
        <v>3725</v>
      </c>
      <c r="B985" s="3" t="s">
        <v>53</v>
      </c>
      <c r="C985" s="3" t="s">
        <v>54</v>
      </c>
      <c r="D985" s="3" t="s">
        <v>19</v>
      </c>
      <c r="E985" s="3" t="s">
        <v>3726</v>
      </c>
      <c r="F985" s="4">
        <v>44791</v>
      </c>
      <c r="G985" s="8"/>
      <c r="H985" s="5">
        <v>194.42</v>
      </c>
      <c r="I985" s="3" t="s">
        <v>22</v>
      </c>
      <c r="J985" s="4">
        <v>44796</v>
      </c>
      <c r="K985" s="4">
        <v>44856</v>
      </c>
      <c r="L985" s="23">
        <f t="shared" si="82"/>
        <v>-1</v>
      </c>
      <c r="M985" s="23">
        <f t="shared" si="83"/>
        <v>59</v>
      </c>
      <c r="N985" s="44">
        <v>159.36000000000001</v>
      </c>
      <c r="O985" s="26">
        <f t="shared" si="84"/>
        <v>-159.36000000000001</v>
      </c>
      <c r="P985" s="26">
        <f t="shared" si="85"/>
        <v>9402.2400000000016</v>
      </c>
      <c r="Q985" s="3" t="s">
        <v>23</v>
      </c>
      <c r="R985" s="4">
        <v>44855</v>
      </c>
      <c r="S985" s="3" t="s">
        <v>3727</v>
      </c>
      <c r="T985" s="6" t="s">
        <v>44</v>
      </c>
    </row>
    <row r="986" spans="1:20" ht="33.75" x14ac:dyDescent="0.25">
      <c r="A986" s="3" t="s">
        <v>3728</v>
      </c>
      <c r="B986" s="3" t="s">
        <v>53</v>
      </c>
      <c r="C986" s="3" t="s">
        <v>54</v>
      </c>
      <c r="D986" s="3" t="s">
        <v>19</v>
      </c>
      <c r="E986" s="3" t="s">
        <v>3729</v>
      </c>
      <c r="F986" s="4">
        <v>44791</v>
      </c>
      <c r="G986" s="8"/>
      <c r="H986" s="5">
        <v>817.06</v>
      </c>
      <c r="I986" s="3" t="s">
        <v>22</v>
      </c>
      <c r="J986" s="4">
        <v>44796</v>
      </c>
      <c r="K986" s="4">
        <v>44856</v>
      </c>
      <c r="L986" s="23">
        <f t="shared" si="82"/>
        <v>4</v>
      </c>
      <c r="M986" s="23">
        <f t="shared" si="83"/>
        <v>64</v>
      </c>
      <c r="N986" s="44">
        <v>669.72</v>
      </c>
      <c r="O986" s="26">
        <f t="shared" si="84"/>
        <v>2678.88</v>
      </c>
      <c r="P986" s="26">
        <f t="shared" si="85"/>
        <v>42862.080000000002</v>
      </c>
      <c r="Q986" s="3" t="s">
        <v>23</v>
      </c>
      <c r="R986" s="4">
        <v>44860</v>
      </c>
      <c r="S986" s="3" t="s">
        <v>3333</v>
      </c>
      <c r="T986" s="6" t="s">
        <v>44</v>
      </c>
    </row>
    <row r="987" spans="1:20" ht="33.75" x14ac:dyDescent="0.25">
      <c r="A987" s="3" t="s">
        <v>3730</v>
      </c>
      <c r="B987" s="3" t="s">
        <v>1537</v>
      </c>
      <c r="C987" s="3" t="s">
        <v>1538</v>
      </c>
      <c r="D987" s="3" t="s">
        <v>19</v>
      </c>
      <c r="E987" s="3" t="s">
        <v>3731</v>
      </c>
      <c r="F987" s="4">
        <v>44792</v>
      </c>
      <c r="G987" s="8"/>
      <c r="H987" s="5">
        <v>1366.96</v>
      </c>
      <c r="I987" s="3" t="s">
        <v>22</v>
      </c>
      <c r="J987" s="4">
        <v>44796</v>
      </c>
      <c r="K987" s="4">
        <v>44856</v>
      </c>
      <c r="L987" s="23">
        <f t="shared" si="82"/>
        <v>-10</v>
      </c>
      <c r="M987" s="23">
        <f t="shared" si="83"/>
        <v>50</v>
      </c>
      <c r="N987" s="44">
        <v>1242.69</v>
      </c>
      <c r="O987" s="26">
        <f t="shared" si="84"/>
        <v>-12426.900000000001</v>
      </c>
      <c r="P987" s="26">
        <f t="shared" si="85"/>
        <v>62134.5</v>
      </c>
      <c r="Q987" s="3" t="s">
        <v>23</v>
      </c>
      <c r="R987" s="4">
        <v>44846</v>
      </c>
      <c r="S987" s="3" t="s">
        <v>3674</v>
      </c>
      <c r="T987" s="6" t="s">
        <v>44</v>
      </c>
    </row>
    <row r="988" spans="1:20" ht="33.75" x14ac:dyDescent="0.25">
      <c r="A988" s="3" t="s">
        <v>3732</v>
      </c>
      <c r="B988" s="3" t="s">
        <v>1485</v>
      </c>
      <c r="C988" s="3" t="s">
        <v>1486</v>
      </c>
      <c r="D988" s="3" t="s">
        <v>19</v>
      </c>
      <c r="E988" s="3" t="s">
        <v>3733</v>
      </c>
      <c r="F988" s="4">
        <v>44791</v>
      </c>
      <c r="G988" s="8"/>
      <c r="H988" s="5">
        <v>11659.08</v>
      </c>
      <c r="I988" s="3" t="s">
        <v>22</v>
      </c>
      <c r="J988" s="4">
        <v>44796</v>
      </c>
      <c r="K988" s="4">
        <v>44856</v>
      </c>
      <c r="L988" s="23">
        <f t="shared" si="82"/>
        <v>-10</v>
      </c>
      <c r="M988" s="23">
        <f t="shared" si="83"/>
        <v>50</v>
      </c>
      <c r="N988" s="44">
        <v>10599.16</v>
      </c>
      <c r="O988" s="26">
        <f t="shared" si="84"/>
        <v>-105991.6</v>
      </c>
      <c r="P988" s="26">
        <f t="shared" si="85"/>
        <v>529958</v>
      </c>
      <c r="Q988" s="3" t="s">
        <v>23</v>
      </c>
      <c r="R988" s="4">
        <v>44846</v>
      </c>
      <c r="S988" s="3" t="s">
        <v>3600</v>
      </c>
      <c r="T988" s="6" t="s">
        <v>44</v>
      </c>
    </row>
    <row r="989" spans="1:20" ht="33.75" x14ac:dyDescent="0.25">
      <c r="A989" s="3" t="s">
        <v>3734</v>
      </c>
      <c r="B989" s="3" t="s">
        <v>767</v>
      </c>
      <c r="C989" s="3" t="s">
        <v>768</v>
      </c>
      <c r="D989" s="3" t="s">
        <v>19</v>
      </c>
      <c r="E989" s="3" t="s">
        <v>3735</v>
      </c>
      <c r="F989" s="4">
        <v>44791</v>
      </c>
      <c r="G989" s="3" t="s">
        <v>3736</v>
      </c>
      <c r="H989" s="5">
        <v>603.23</v>
      </c>
      <c r="I989" s="3" t="s">
        <v>22</v>
      </c>
      <c r="J989" s="4">
        <v>44796</v>
      </c>
      <c r="K989" s="4">
        <v>44856</v>
      </c>
      <c r="L989" s="23">
        <v>0</v>
      </c>
      <c r="M989" s="23">
        <f t="shared" si="83"/>
        <v>60</v>
      </c>
      <c r="N989" s="44">
        <v>579.70000000000005</v>
      </c>
      <c r="O989" s="26">
        <f t="shared" si="84"/>
        <v>0</v>
      </c>
      <c r="P989" s="26">
        <f t="shared" si="85"/>
        <v>34782</v>
      </c>
      <c r="Q989" s="3" t="s">
        <v>23</v>
      </c>
      <c r="R989" s="4">
        <v>44840</v>
      </c>
      <c r="S989" s="3" t="s">
        <v>3480</v>
      </c>
      <c r="T989" s="6" t="s">
        <v>44</v>
      </c>
    </row>
    <row r="990" spans="1:20" ht="33.75" x14ac:dyDescent="0.25">
      <c r="A990" s="3" t="s">
        <v>3737</v>
      </c>
      <c r="B990" s="3" t="s">
        <v>3738</v>
      </c>
      <c r="C990" s="3" t="s">
        <v>3739</v>
      </c>
      <c r="D990" s="3" t="s">
        <v>19</v>
      </c>
      <c r="E990" s="3" t="s">
        <v>3740</v>
      </c>
      <c r="F990" s="4">
        <v>44791</v>
      </c>
      <c r="G990" s="8"/>
      <c r="H990" s="7">
        <v>305</v>
      </c>
      <c r="I990" s="3" t="s">
        <v>22</v>
      </c>
      <c r="J990" s="4">
        <v>44796</v>
      </c>
      <c r="K990" s="4">
        <v>44856</v>
      </c>
      <c r="L990" s="23">
        <f t="shared" ref="L990:L1003" si="86">R990-K990</f>
        <v>4</v>
      </c>
      <c r="M990" s="23">
        <f t="shared" si="83"/>
        <v>64</v>
      </c>
      <c r="N990" s="44">
        <v>250</v>
      </c>
      <c r="O990" s="26">
        <f t="shared" si="84"/>
        <v>1000</v>
      </c>
      <c r="P990" s="26">
        <f t="shared" si="85"/>
        <v>16000</v>
      </c>
      <c r="Q990" s="3" t="s">
        <v>23</v>
      </c>
      <c r="R990" s="4">
        <v>44860</v>
      </c>
      <c r="S990" s="3" t="s">
        <v>3741</v>
      </c>
      <c r="T990" s="6" t="s">
        <v>44</v>
      </c>
    </row>
    <row r="991" spans="1:20" ht="33.75" x14ac:dyDescent="0.25">
      <c r="A991" s="3" t="s">
        <v>3742</v>
      </c>
      <c r="B991" s="3" t="s">
        <v>2333</v>
      </c>
      <c r="C991" s="3" t="s">
        <v>2334</v>
      </c>
      <c r="D991" s="3" t="s">
        <v>19</v>
      </c>
      <c r="E991" s="3" t="s">
        <v>3743</v>
      </c>
      <c r="F991" s="4">
        <v>44790</v>
      </c>
      <c r="G991" s="8"/>
      <c r="H991" s="5">
        <v>2935.35</v>
      </c>
      <c r="I991" s="3" t="s">
        <v>22</v>
      </c>
      <c r="J991" s="4">
        <v>44796</v>
      </c>
      <c r="K991" s="4">
        <v>44856</v>
      </c>
      <c r="L991" s="23">
        <f t="shared" si="86"/>
        <v>3</v>
      </c>
      <c r="M991" s="23">
        <f t="shared" si="83"/>
        <v>63</v>
      </c>
      <c r="N991" s="44">
        <v>2668.5</v>
      </c>
      <c r="O991" s="26">
        <f t="shared" si="84"/>
        <v>8005.5</v>
      </c>
      <c r="P991" s="26">
        <f t="shared" si="85"/>
        <v>168115.5</v>
      </c>
      <c r="Q991" s="3" t="s">
        <v>23</v>
      </c>
      <c r="R991" s="4">
        <v>44859</v>
      </c>
      <c r="S991" s="3" t="s">
        <v>3744</v>
      </c>
      <c r="T991" s="6" t="s">
        <v>44</v>
      </c>
    </row>
    <row r="992" spans="1:20" ht="33.75" x14ac:dyDescent="0.25">
      <c r="A992" s="3" t="s">
        <v>3745</v>
      </c>
      <c r="B992" s="3" t="s">
        <v>3746</v>
      </c>
      <c r="C992" s="3" t="s">
        <v>3747</v>
      </c>
      <c r="D992" s="3" t="s">
        <v>19</v>
      </c>
      <c r="E992" s="3" t="s">
        <v>3748</v>
      </c>
      <c r="F992" s="4">
        <v>44791</v>
      </c>
      <c r="G992" s="8"/>
      <c r="H992" s="7">
        <v>2013</v>
      </c>
      <c r="I992" s="3" t="s">
        <v>22</v>
      </c>
      <c r="J992" s="4">
        <v>44796</v>
      </c>
      <c r="K992" s="4">
        <v>44856</v>
      </c>
      <c r="L992" s="23">
        <f t="shared" si="86"/>
        <v>-10</v>
      </c>
      <c r="M992" s="23">
        <f t="shared" si="83"/>
        <v>50</v>
      </c>
      <c r="N992" s="44">
        <v>1650</v>
      </c>
      <c r="O992" s="26">
        <f t="shared" si="84"/>
        <v>-16500</v>
      </c>
      <c r="P992" s="26">
        <f t="shared" si="85"/>
        <v>82500</v>
      </c>
      <c r="Q992" s="3" t="s">
        <v>23</v>
      </c>
      <c r="R992" s="4">
        <v>44846</v>
      </c>
      <c r="S992" s="3" t="s">
        <v>3749</v>
      </c>
      <c r="T992" s="6" t="s">
        <v>44</v>
      </c>
    </row>
    <row r="993" spans="1:20" ht="33.75" x14ac:dyDescent="0.25">
      <c r="A993" s="3" t="s">
        <v>3750</v>
      </c>
      <c r="B993" s="3" t="s">
        <v>1524</v>
      </c>
      <c r="C993" s="3" t="s">
        <v>1525</v>
      </c>
      <c r="D993" s="3" t="s">
        <v>19</v>
      </c>
      <c r="E993" s="3" t="s">
        <v>3751</v>
      </c>
      <c r="F993" s="4">
        <v>44778</v>
      </c>
      <c r="G993" s="8"/>
      <c r="H993" s="5">
        <v>62.11</v>
      </c>
      <c r="I993" s="3" t="s">
        <v>22</v>
      </c>
      <c r="J993" s="4">
        <v>44796</v>
      </c>
      <c r="K993" s="4">
        <v>44856</v>
      </c>
      <c r="L993" s="23">
        <f t="shared" si="86"/>
        <v>-10</v>
      </c>
      <c r="M993" s="23">
        <f t="shared" si="83"/>
        <v>50</v>
      </c>
      <c r="N993" s="44">
        <v>56.46</v>
      </c>
      <c r="O993" s="26">
        <f t="shared" si="84"/>
        <v>-564.6</v>
      </c>
      <c r="P993" s="26">
        <f t="shared" si="85"/>
        <v>2823</v>
      </c>
      <c r="Q993" s="3" t="s">
        <v>23</v>
      </c>
      <c r="R993" s="4">
        <v>44846</v>
      </c>
      <c r="S993" s="3" t="s">
        <v>1715</v>
      </c>
      <c r="T993" s="6" t="s">
        <v>44</v>
      </c>
    </row>
    <row r="994" spans="1:20" ht="33.75" x14ac:dyDescent="0.25">
      <c r="A994" s="3" t="s">
        <v>3752</v>
      </c>
      <c r="B994" s="3" t="s">
        <v>1524</v>
      </c>
      <c r="C994" s="3" t="s">
        <v>1525</v>
      </c>
      <c r="D994" s="3" t="s">
        <v>19</v>
      </c>
      <c r="E994" s="3" t="s">
        <v>3753</v>
      </c>
      <c r="F994" s="4">
        <v>44778</v>
      </c>
      <c r="G994" s="8"/>
      <c r="H994" s="5">
        <v>1033.6500000000001</v>
      </c>
      <c r="I994" s="3" t="s">
        <v>22</v>
      </c>
      <c r="J994" s="4">
        <v>44796</v>
      </c>
      <c r="K994" s="4">
        <v>44856</v>
      </c>
      <c r="L994" s="23">
        <f t="shared" si="86"/>
        <v>-10</v>
      </c>
      <c r="M994" s="23">
        <f t="shared" si="83"/>
        <v>50</v>
      </c>
      <c r="N994" s="44">
        <v>939.68</v>
      </c>
      <c r="O994" s="26">
        <f t="shared" si="84"/>
        <v>-9396.7999999999993</v>
      </c>
      <c r="P994" s="26">
        <f t="shared" si="85"/>
        <v>46984</v>
      </c>
      <c r="Q994" s="3" t="s">
        <v>23</v>
      </c>
      <c r="R994" s="4">
        <v>44846</v>
      </c>
      <c r="S994" s="3" t="s">
        <v>1715</v>
      </c>
      <c r="T994" s="6" t="s">
        <v>44</v>
      </c>
    </row>
    <row r="995" spans="1:20" ht="33.75" x14ac:dyDescent="0.25">
      <c r="A995" s="3" t="s">
        <v>3754</v>
      </c>
      <c r="B995" s="3" t="s">
        <v>1524</v>
      </c>
      <c r="C995" s="3" t="s">
        <v>1525</v>
      </c>
      <c r="D995" s="3" t="s">
        <v>19</v>
      </c>
      <c r="E995" s="3" t="s">
        <v>3755</v>
      </c>
      <c r="F995" s="4">
        <v>44778</v>
      </c>
      <c r="G995" s="8"/>
      <c r="H995" s="5">
        <v>49.52</v>
      </c>
      <c r="I995" s="3" t="s">
        <v>22</v>
      </c>
      <c r="J995" s="4">
        <v>44796</v>
      </c>
      <c r="K995" s="4">
        <v>44856</v>
      </c>
      <c r="L995" s="23">
        <f t="shared" si="86"/>
        <v>3</v>
      </c>
      <c r="M995" s="23">
        <f t="shared" si="83"/>
        <v>63</v>
      </c>
      <c r="N995" s="44">
        <v>45.02</v>
      </c>
      <c r="O995" s="26">
        <f t="shared" si="84"/>
        <v>135.06</v>
      </c>
      <c r="P995" s="26">
        <f t="shared" si="85"/>
        <v>2836.26</v>
      </c>
      <c r="Q995" s="3" t="s">
        <v>23</v>
      </c>
      <c r="R995" s="4">
        <v>44859</v>
      </c>
      <c r="S995" s="3" t="s">
        <v>2765</v>
      </c>
      <c r="T995" s="6" t="s">
        <v>44</v>
      </c>
    </row>
    <row r="996" spans="1:20" ht="33.75" x14ac:dyDescent="0.25">
      <c r="A996" s="3" t="s">
        <v>3756</v>
      </c>
      <c r="B996" s="3" t="s">
        <v>3662</v>
      </c>
      <c r="C996" s="3" t="s">
        <v>3663</v>
      </c>
      <c r="D996" s="3" t="s">
        <v>19</v>
      </c>
      <c r="E996" s="3" t="s">
        <v>3757</v>
      </c>
      <c r="F996" s="4">
        <v>44792</v>
      </c>
      <c r="G996" s="8"/>
      <c r="H996" s="5">
        <v>902.8</v>
      </c>
      <c r="I996" s="3" t="s">
        <v>22</v>
      </c>
      <c r="J996" s="4">
        <v>44796</v>
      </c>
      <c r="K996" s="4">
        <v>44856</v>
      </c>
      <c r="L996" s="23">
        <f t="shared" si="86"/>
        <v>4</v>
      </c>
      <c r="M996" s="23">
        <f t="shared" si="83"/>
        <v>64</v>
      </c>
      <c r="N996" s="44">
        <v>740</v>
      </c>
      <c r="O996" s="26">
        <f t="shared" si="84"/>
        <v>2960</v>
      </c>
      <c r="P996" s="26">
        <f t="shared" si="85"/>
        <v>47360</v>
      </c>
      <c r="Q996" s="3" t="s">
        <v>23</v>
      </c>
      <c r="R996" s="4">
        <v>44860</v>
      </c>
      <c r="S996" s="3" t="s">
        <v>3665</v>
      </c>
      <c r="T996" s="6" t="s">
        <v>44</v>
      </c>
    </row>
    <row r="997" spans="1:20" ht="33.75" x14ac:dyDescent="0.25">
      <c r="A997" s="3" t="s">
        <v>3758</v>
      </c>
      <c r="B997" s="3" t="s">
        <v>1262</v>
      </c>
      <c r="C997" s="3" t="s">
        <v>1263</v>
      </c>
      <c r="D997" s="3" t="s">
        <v>19</v>
      </c>
      <c r="E997" s="3" t="s">
        <v>3759</v>
      </c>
      <c r="F997" s="4">
        <v>44792</v>
      </c>
      <c r="G997" s="8"/>
      <c r="H997" s="7">
        <v>366</v>
      </c>
      <c r="I997" s="3" t="s">
        <v>22</v>
      </c>
      <c r="J997" s="4">
        <v>44796</v>
      </c>
      <c r="K997" s="4">
        <v>44856</v>
      </c>
      <c r="L997" s="23">
        <f t="shared" si="86"/>
        <v>24</v>
      </c>
      <c r="M997" s="23">
        <f t="shared" si="83"/>
        <v>84</v>
      </c>
      <c r="N997" s="44">
        <v>300</v>
      </c>
      <c r="O997" s="26">
        <f t="shared" si="84"/>
        <v>7200</v>
      </c>
      <c r="P997" s="26">
        <f t="shared" si="85"/>
        <v>25200</v>
      </c>
      <c r="Q997" s="3" t="s">
        <v>23</v>
      </c>
      <c r="R997" s="4">
        <v>44880</v>
      </c>
      <c r="S997" s="3" t="s">
        <v>3677</v>
      </c>
      <c r="T997" s="6" t="s">
        <v>44</v>
      </c>
    </row>
    <row r="998" spans="1:20" ht="33.75" x14ac:dyDescent="0.25">
      <c r="A998" s="3" t="s">
        <v>3760</v>
      </c>
      <c r="B998" s="3" t="s">
        <v>53</v>
      </c>
      <c r="C998" s="3" t="s">
        <v>54</v>
      </c>
      <c r="D998" s="3" t="s">
        <v>19</v>
      </c>
      <c r="E998" s="3" t="s">
        <v>3761</v>
      </c>
      <c r="F998" s="4">
        <v>44792</v>
      </c>
      <c r="G998" s="8"/>
      <c r="H998" s="5">
        <v>185.78</v>
      </c>
      <c r="I998" s="3" t="s">
        <v>22</v>
      </c>
      <c r="J998" s="4">
        <v>44796</v>
      </c>
      <c r="K998" s="4">
        <v>44856</v>
      </c>
      <c r="L998" s="23">
        <f t="shared" si="86"/>
        <v>4</v>
      </c>
      <c r="M998" s="23">
        <f t="shared" si="83"/>
        <v>64</v>
      </c>
      <c r="N998" s="44">
        <v>152.28</v>
      </c>
      <c r="O998" s="26">
        <f t="shared" si="84"/>
        <v>609.12</v>
      </c>
      <c r="P998" s="26">
        <f t="shared" si="85"/>
        <v>9745.92</v>
      </c>
      <c r="Q998" s="3" t="s">
        <v>23</v>
      </c>
      <c r="R998" s="4">
        <v>44860</v>
      </c>
      <c r="S998" s="3" t="s">
        <v>3333</v>
      </c>
      <c r="T998" s="6" t="s">
        <v>44</v>
      </c>
    </row>
    <row r="999" spans="1:20" ht="33.75" x14ac:dyDescent="0.25">
      <c r="A999" s="3" t="s">
        <v>3762</v>
      </c>
      <c r="B999" s="3" t="s">
        <v>2278</v>
      </c>
      <c r="C999" s="3" t="s">
        <v>2279</v>
      </c>
      <c r="D999" s="3" t="s">
        <v>19</v>
      </c>
      <c r="E999" s="3" t="s">
        <v>3763</v>
      </c>
      <c r="F999" s="4">
        <v>44792</v>
      </c>
      <c r="G999" s="8"/>
      <c r="H999" s="5">
        <v>11.5</v>
      </c>
      <c r="I999" s="3" t="s">
        <v>22</v>
      </c>
      <c r="J999" s="4">
        <v>44796</v>
      </c>
      <c r="K999" s="4">
        <v>44856</v>
      </c>
      <c r="L999" s="23">
        <f t="shared" si="86"/>
        <v>-10</v>
      </c>
      <c r="M999" s="23">
        <f t="shared" si="83"/>
        <v>50</v>
      </c>
      <c r="N999" s="44">
        <v>10.45</v>
      </c>
      <c r="O999" s="26">
        <f t="shared" si="84"/>
        <v>-104.5</v>
      </c>
      <c r="P999" s="26">
        <f t="shared" si="85"/>
        <v>522.5</v>
      </c>
      <c r="Q999" s="3" t="s">
        <v>23</v>
      </c>
      <c r="R999" s="4">
        <v>44846</v>
      </c>
      <c r="S999" s="3" t="s">
        <v>3764</v>
      </c>
      <c r="T999" s="6" t="s">
        <v>44</v>
      </c>
    </row>
    <row r="1000" spans="1:20" ht="33.75" x14ac:dyDescent="0.25">
      <c r="A1000" s="3" t="s">
        <v>3765</v>
      </c>
      <c r="B1000" s="3" t="s">
        <v>1942</v>
      </c>
      <c r="C1000" s="3" t="s">
        <v>1943</v>
      </c>
      <c r="D1000" s="3" t="s">
        <v>19</v>
      </c>
      <c r="E1000" s="3" t="s">
        <v>3766</v>
      </c>
      <c r="F1000" s="4">
        <v>44792</v>
      </c>
      <c r="G1000" s="8"/>
      <c r="H1000" s="5">
        <v>170.8</v>
      </c>
      <c r="I1000" s="3" t="s">
        <v>22</v>
      </c>
      <c r="J1000" s="4">
        <v>44796</v>
      </c>
      <c r="K1000" s="4">
        <v>44856</v>
      </c>
      <c r="L1000" s="23">
        <f t="shared" si="86"/>
        <v>24</v>
      </c>
      <c r="M1000" s="23">
        <f t="shared" si="83"/>
        <v>84</v>
      </c>
      <c r="N1000" s="44">
        <v>140</v>
      </c>
      <c r="O1000" s="26">
        <f t="shared" si="84"/>
        <v>3360</v>
      </c>
      <c r="P1000" s="26">
        <f t="shared" si="85"/>
        <v>11760</v>
      </c>
      <c r="Q1000" s="3" t="s">
        <v>23</v>
      </c>
      <c r="R1000" s="4">
        <v>44880</v>
      </c>
      <c r="S1000" s="3" t="s">
        <v>3645</v>
      </c>
      <c r="T1000" s="6" t="s">
        <v>44</v>
      </c>
    </row>
    <row r="1001" spans="1:20" ht="33.75" x14ac:dyDescent="0.25">
      <c r="A1001" s="3" t="s">
        <v>3767</v>
      </c>
      <c r="B1001" s="3" t="s">
        <v>1485</v>
      </c>
      <c r="C1001" s="3" t="s">
        <v>1486</v>
      </c>
      <c r="D1001" s="3" t="s">
        <v>19</v>
      </c>
      <c r="E1001" s="3" t="s">
        <v>3768</v>
      </c>
      <c r="F1001" s="4">
        <v>44792</v>
      </c>
      <c r="G1001" s="8"/>
      <c r="H1001" s="5">
        <v>1293.5999999999999</v>
      </c>
      <c r="I1001" s="3" t="s">
        <v>22</v>
      </c>
      <c r="J1001" s="4">
        <v>44796</v>
      </c>
      <c r="K1001" s="4">
        <v>44856</v>
      </c>
      <c r="L1001" s="23">
        <f t="shared" si="86"/>
        <v>3</v>
      </c>
      <c r="M1001" s="23">
        <f t="shared" si="83"/>
        <v>63</v>
      </c>
      <c r="N1001" s="44">
        <v>1176</v>
      </c>
      <c r="O1001" s="26">
        <f t="shared" si="84"/>
        <v>3528</v>
      </c>
      <c r="P1001" s="26">
        <f t="shared" si="85"/>
        <v>74088</v>
      </c>
      <c r="Q1001" s="3" t="s">
        <v>23</v>
      </c>
      <c r="R1001" s="4">
        <v>44859</v>
      </c>
      <c r="S1001" s="3" t="s">
        <v>3407</v>
      </c>
      <c r="T1001" s="6" t="s">
        <v>44</v>
      </c>
    </row>
    <row r="1002" spans="1:20" ht="33.75" x14ac:dyDescent="0.25">
      <c r="A1002" s="3" t="s">
        <v>3769</v>
      </c>
      <c r="B1002" s="3" t="s">
        <v>1148</v>
      </c>
      <c r="C1002" s="3" t="s">
        <v>1149</v>
      </c>
      <c r="D1002" s="3" t="s">
        <v>19</v>
      </c>
      <c r="E1002" s="3" t="s">
        <v>3770</v>
      </c>
      <c r="F1002" s="4">
        <v>44792</v>
      </c>
      <c r="G1002" s="8"/>
      <c r="H1002" s="7">
        <v>610</v>
      </c>
      <c r="I1002" s="3" t="s">
        <v>22</v>
      </c>
      <c r="J1002" s="4">
        <v>44796</v>
      </c>
      <c r="K1002" s="4">
        <v>44856</v>
      </c>
      <c r="L1002" s="23">
        <f t="shared" si="86"/>
        <v>60</v>
      </c>
      <c r="M1002" s="23">
        <f t="shared" si="83"/>
        <v>120</v>
      </c>
      <c r="N1002" s="44">
        <v>500</v>
      </c>
      <c r="O1002" s="26">
        <f t="shared" si="84"/>
        <v>30000</v>
      </c>
      <c r="P1002" s="26">
        <f t="shared" si="85"/>
        <v>60000</v>
      </c>
      <c r="Q1002" s="3" t="s">
        <v>23</v>
      </c>
      <c r="R1002" s="4">
        <v>44916</v>
      </c>
      <c r="S1002" s="3" t="s">
        <v>3771</v>
      </c>
      <c r="T1002" s="6" t="s">
        <v>44</v>
      </c>
    </row>
    <row r="1003" spans="1:20" ht="33.75" x14ac:dyDescent="0.25">
      <c r="A1003" s="3" t="s">
        <v>3772</v>
      </c>
      <c r="B1003" s="3" t="s">
        <v>1148</v>
      </c>
      <c r="C1003" s="3" t="s">
        <v>1149</v>
      </c>
      <c r="D1003" s="3" t="s">
        <v>19</v>
      </c>
      <c r="E1003" s="3" t="s">
        <v>3773</v>
      </c>
      <c r="F1003" s="4">
        <v>44792</v>
      </c>
      <c r="G1003" s="8"/>
      <c r="H1003" s="5">
        <v>30174.89</v>
      </c>
      <c r="I1003" s="3" t="s">
        <v>22</v>
      </c>
      <c r="J1003" s="4">
        <v>44796</v>
      </c>
      <c r="K1003" s="4">
        <v>44856</v>
      </c>
      <c r="L1003" s="23">
        <f t="shared" si="86"/>
        <v>60</v>
      </c>
      <c r="M1003" s="23">
        <f t="shared" si="83"/>
        <v>120</v>
      </c>
      <c r="N1003" s="44">
        <v>24733.52</v>
      </c>
      <c r="O1003" s="26">
        <f t="shared" si="84"/>
        <v>1484011.2</v>
      </c>
      <c r="P1003" s="26">
        <f t="shared" si="85"/>
        <v>2968022.4</v>
      </c>
      <c r="Q1003" s="3" t="s">
        <v>23</v>
      </c>
      <c r="R1003" s="4">
        <v>44916</v>
      </c>
      <c r="S1003" s="3" t="s">
        <v>3771</v>
      </c>
      <c r="T1003" s="6" t="s">
        <v>44</v>
      </c>
    </row>
    <row r="1004" spans="1:20" ht="33.75" x14ac:dyDescent="0.25">
      <c r="A1004" s="3" t="s">
        <v>3774</v>
      </c>
      <c r="B1004" s="3" t="s">
        <v>1148</v>
      </c>
      <c r="C1004" s="3" t="s">
        <v>1149</v>
      </c>
      <c r="D1004" s="3" t="s">
        <v>19</v>
      </c>
      <c r="E1004" s="3" t="s">
        <v>3775</v>
      </c>
      <c r="F1004" s="4">
        <v>44792</v>
      </c>
      <c r="G1004" s="3" t="s">
        <v>3776</v>
      </c>
      <c r="H1004" s="5">
        <v>817.4</v>
      </c>
      <c r="I1004" s="3" t="s">
        <v>22</v>
      </c>
      <c r="J1004" s="4">
        <v>44796</v>
      </c>
      <c r="K1004" s="4">
        <v>44856</v>
      </c>
      <c r="L1004" s="23">
        <v>0</v>
      </c>
      <c r="M1004" s="23">
        <f t="shared" si="83"/>
        <v>60</v>
      </c>
      <c r="N1004" s="44">
        <v>670</v>
      </c>
      <c r="O1004" s="26">
        <f t="shared" si="84"/>
        <v>0</v>
      </c>
      <c r="P1004" s="26">
        <f t="shared" si="85"/>
        <v>40200</v>
      </c>
      <c r="Q1004" s="3" t="s">
        <v>23</v>
      </c>
      <c r="R1004" s="4">
        <v>44855</v>
      </c>
      <c r="S1004" s="3" t="s">
        <v>3777</v>
      </c>
      <c r="T1004" s="6" t="s">
        <v>44</v>
      </c>
    </row>
    <row r="1005" spans="1:20" ht="33.75" x14ac:dyDescent="0.25">
      <c r="A1005" s="3" t="s">
        <v>3778</v>
      </c>
      <c r="B1005" s="3" t="s">
        <v>1148</v>
      </c>
      <c r="C1005" s="3" t="s">
        <v>1149</v>
      </c>
      <c r="D1005" s="3" t="s">
        <v>19</v>
      </c>
      <c r="E1005" s="3" t="s">
        <v>3779</v>
      </c>
      <c r="F1005" s="4">
        <v>44792</v>
      </c>
      <c r="G1005" s="8"/>
      <c r="H1005" s="7">
        <v>1220</v>
      </c>
      <c r="I1005" s="3" t="s">
        <v>22</v>
      </c>
      <c r="J1005" s="4">
        <v>44796</v>
      </c>
      <c r="K1005" s="4">
        <v>44856</v>
      </c>
      <c r="L1005" s="23">
        <f t="shared" ref="L1005:L1010" si="87">R1005-K1005</f>
        <v>-10</v>
      </c>
      <c r="M1005" s="23">
        <f t="shared" si="83"/>
        <v>50</v>
      </c>
      <c r="N1005" s="44">
        <v>1000</v>
      </c>
      <c r="O1005" s="26">
        <f t="shared" si="84"/>
        <v>-10000</v>
      </c>
      <c r="P1005" s="26">
        <f t="shared" si="85"/>
        <v>50000</v>
      </c>
      <c r="Q1005" s="3" t="s">
        <v>23</v>
      </c>
      <c r="R1005" s="4">
        <v>44846</v>
      </c>
      <c r="S1005" s="3" t="s">
        <v>1152</v>
      </c>
      <c r="T1005" s="6" t="s">
        <v>44</v>
      </c>
    </row>
    <row r="1006" spans="1:20" ht="33.75" x14ac:dyDescent="0.25">
      <c r="A1006" s="3" t="s">
        <v>3780</v>
      </c>
      <c r="B1006" s="3" t="s">
        <v>1759</v>
      </c>
      <c r="C1006" s="3" t="s">
        <v>1760</v>
      </c>
      <c r="D1006" s="3" t="s">
        <v>19</v>
      </c>
      <c r="E1006" s="3" t="s">
        <v>3781</v>
      </c>
      <c r="F1006" s="4">
        <v>44792</v>
      </c>
      <c r="G1006" s="8"/>
      <c r="H1006" s="5">
        <v>8013.94</v>
      </c>
      <c r="I1006" s="3" t="s">
        <v>22</v>
      </c>
      <c r="J1006" s="4">
        <v>44796</v>
      </c>
      <c r="K1006" s="4">
        <v>44856</v>
      </c>
      <c r="L1006" s="23">
        <f t="shared" si="87"/>
        <v>-11</v>
      </c>
      <c r="M1006" s="23">
        <f t="shared" si="83"/>
        <v>49</v>
      </c>
      <c r="N1006" s="44">
        <v>6568.8</v>
      </c>
      <c r="O1006" s="26">
        <f t="shared" si="84"/>
        <v>-72256.800000000003</v>
      </c>
      <c r="P1006" s="26">
        <f t="shared" si="85"/>
        <v>321871.2</v>
      </c>
      <c r="Q1006" s="3" t="s">
        <v>23</v>
      </c>
      <c r="R1006" s="4">
        <v>44845</v>
      </c>
      <c r="S1006" s="3" t="s">
        <v>1762</v>
      </c>
      <c r="T1006" s="6" t="s">
        <v>44</v>
      </c>
    </row>
    <row r="1007" spans="1:20" ht="33.75" x14ac:dyDescent="0.25">
      <c r="A1007" s="3" t="s">
        <v>3782</v>
      </c>
      <c r="B1007" s="3" t="s">
        <v>1562</v>
      </c>
      <c r="C1007" s="3" t="s">
        <v>1563</v>
      </c>
      <c r="D1007" s="3" t="s">
        <v>19</v>
      </c>
      <c r="E1007" s="3" t="s">
        <v>3783</v>
      </c>
      <c r="F1007" s="4">
        <v>44792</v>
      </c>
      <c r="G1007" s="8"/>
      <c r="H1007" s="5">
        <v>32.56</v>
      </c>
      <c r="I1007" s="3" t="s">
        <v>22</v>
      </c>
      <c r="J1007" s="4">
        <v>44796</v>
      </c>
      <c r="K1007" s="4">
        <v>44856</v>
      </c>
      <c r="L1007" s="23">
        <f t="shared" si="87"/>
        <v>3</v>
      </c>
      <c r="M1007" s="23">
        <f t="shared" si="83"/>
        <v>63</v>
      </c>
      <c r="N1007" s="44">
        <v>29.6</v>
      </c>
      <c r="O1007" s="26">
        <f t="shared" si="84"/>
        <v>88.800000000000011</v>
      </c>
      <c r="P1007" s="26">
        <f t="shared" si="85"/>
        <v>1864.8000000000002</v>
      </c>
      <c r="Q1007" s="3" t="s">
        <v>23</v>
      </c>
      <c r="R1007" s="4">
        <v>44859</v>
      </c>
      <c r="S1007" s="3" t="s">
        <v>3244</v>
      </c>
      <c r="T1007" s="6" t="s">
        <v>44</v>
      </c>
    </row>
    <row r="1008" spans="1:20" ht="33.75" x14ac:dyDescent="0.25">
      <c r="A1008" s="3" t="s">
        <v>3784</v>
      </c>
      <c r="B1008" s="3" t="s">
        <v>1552</v>
      </c>
      <c r="C1008" s="3" t="s">
        <v>1553</v>
      </c>
      <c r="D1008" s="3" t="s">
        <v>19</v>
      </c>
      <c r="E1008" s="3" t="s">
        <v>3785</v>
      </c>
      <c r="F1008" s="4">
        <v>44754</v>
      </c>
      <c r="G1008" s="8"/>
      <c r="H1008" s="7">
        <v>880</v>
      </c>
      <c r="I1008" s="3" t="s">
        <v>22</v>
      </c>
      <c r="J1008" s="4">
        <v>44796</v>
      </c>
      <c r="K1008" s="4">
        <v>44856</v>
      </c>
      <c r="L1008" s="23">
        <f t="shared" si="87"/>
        <v>-10</v>
      </c>
      <c r="M1008" s="23">
        <f t="shared" si="83"/>
        <v>50</v>
      </c>
      <c r="N1008" s="44">
        <v>800</v>
      </c>
      <c r="O1008" s="26">
        <f t="shared" si="84"/>
        <v>-8000</v>
      </c>
      <c r="P1008" s="26">
        <f t="shared" si="85"/>
        <v>40000</v>
      </c>
      <c r="Q1008" s="3" t="s">
        <v>23</v>
      </c>
      <c r="R1008" s="4">
        <v>44846</v>
      </c>
      <c r="S1008" s="3" t="s">
        <v>3786</v>
      </c>
      <c r="T1008" s="6" t="s">
        <v>44</v>
      </c>
    </row>
    <row r="1009" spans="1:20" ht="33.75" x14ac:dyDescent="0.25">
      <c r="A1009" s="3" t="s">
        <v>3787</v>
      </c>
      <c r="B1009" s="3" t="s">
        <v>3788</v>
      </c>
      <c r="C1009" s="3" t="s">
        <v>3789</v>
      </c>
      <c r="D1009" s="3" t="s">
        <v>19</v>
      </c>
      <c r="E1009" s="3" t="s">
        <v>3790</v>
      </c>
      <c r="F1009" s="4">
        <v>44792</v>
      </c>
      <c r="G1009" s="8"/>
      <c r="H1009" s="7">
        <v>854</v>
      </c>
      <c r="I1009" s="3" t="s">
        <v>22</v>
      </c>
      <c r="J1009" s="4">
        <v>44796</v>
      </c>
      <c r="K1009" s="4">
        <v>44856</v>
      </c>
      <c r="L1009" s="23">
        <f t="shared" si="87"/>
        <v>-18</v>
      </c>
      <c r="M1009" s="23">
        <f t="shared" si="83"/>
        <v>42</v>
      </c>
      <c r="N1009" s="44">
        <v>700</v>
      </c>
      <c r="O1009" s="26">
        <f t="shared" si="84"/>
        <v>-12600</v>
      </c>
      <c r="P1009" s="26">
        <f t="shared" si="85"/>
        <v>29400</v>
      </c>
      <c r="Q1009" s="3" t="s">
        <v>23</v>
      </c>
      <c r="R1009" s="4">
        <v>44838</v>
      </c>
      <c r="S1009" s="3" t="s">
        <v>3791</v>
      </c>
      <c r="T1009" s="6" t="s">
        <v>44</v>
      </c>
    </row>
    <row r="1010" spans="1:20" ht="33.75" x14ac:dyDescent="0.25">
      <c r="A1010" s="3" t="s">
        <v>3792</v>
      </c>
      <c r="B1010" s="3" t="s">
        <v>3793</v>
      </c>
      <c r="C1010" s="3" t="s">
        <v>3794</v>
      </c>
      <c r="D1010" s="3" t="s">
        <v>19</v>
      </c>
      <c r="E1010" s="3" t="s">
        <v>3795</v>
      </c>
      <c r="F1010" s="4">
        <v>44792</v>
      </c>
      <c r="G1010" s="8"/>
      <c r="H1010" s="5">
        <v>347.7</v>
      </c>
      <c r="I1010" s="3" t="s">
        <v>22</v>
      </c>
      <c r="J1010" s="4">
        <v>44796</v>
      </c>
      <c r="K1010" s="4">
        <v>44856</v>
      </c>
      <c r="L1010" s="23">
        <f t="shared" si="87"/>
        <v>4</v>
      </c>
      <c r="M1010" s="23">
        <f t="shared" si="83"/>
        <v>64</v>
      </c>
      <c r="N1010" s="44">
        <v>285</v>
      </c>
      <c r="O1010" s="26">
        <f t="shared" si="84"/>
        <v>1140</v>
      </c>
      <c r="P1010" s="26">
        <f t="shared" si="85"/>
        <v>18240</v>
      </c>
      <c r="Q1010" s="3" t="s">
        <v>23</v>
      </c>
      <c r="R1010" s="4">
        <v>44860</v>
      </c>
      <c r="S1010" s="3" t="s">
        <v>3796</v>
      </c>
      <c r="T1010" s="6" t="s">
        <v>44</v>
      </c>
    </row>
    <row r="1011" spans="1:20" ht="33.75" x14ac:dyDescent="0.25">
      <c r="A1011" s="3" t="s">
        <v>3797</v>
      </c>
      <c r="B1011" s="3" t="s">
        <v>1329</v>
      </c>
      <c r="C1011" s="3" t="s">
        <v>1330</v>
      </c>
      <c r="D1011" s="3" t="s">
        <v>19</v>
      </c>
      <c r="E1011" s="3" t="s">
        <v>3798</v>
      </c>
      <c r="F1011" s="4">
        <v>44795</v>
      </c>
      <c r="G1011" s="3" t="s">
        <v>3799</v>
      </c>
      <c r="H1011" s="5">
        <v>-2302.14</v>
      </c>
      <c r="I1011" s="3" t="s">
        <v>22</v>
      </c>
      <c r="J1011" s="4">
        <v>44796</v>
      </c>
      <c r="K1011" s="4">
        <v>44856</v>
      </c>
      <c r="L1011" s="23">
        <v>0</v>
      </c>
      <c r="M1011" s="23">
        <f t="shared" ref="M1011:M1074" si="88">+I1011+L1011</f>
        <v>60</v>
      </c>
      <c r="N1011" s="44">
        <v>-1887</v>
      </c>
      <c r="O1011" s="26">
        <f t="shared" ref="O1011:O1074" si="89">N1011*L1011</f>
        <v>0</v>
      </c>
      <c r="P1011" s="26">
        <f t="shared" ref="P1011:P1074" si="90">N1011*M1011</f>
        <v>-113220</v>
      </c>
      <c r="Q1011" s="3" t="s">
        <v>23</v>
      </c>
      <c r="R1011" s="4">
        <v>44840</v>
      </c>
      <c r="S1011" s="3" t="s">
        <v>1333</v>
      </c>
      <c r="T1011" s="6" t="s">
        <v>44</v>
      </c>
    </row>
    <row r="1012" spans="1:20" ht="33.75" x14ac:dyDescent="0.25">
      <c r="A1012" s="3" t="s">
        <v>3800</v>
      </c>
      <c r="B1012" s="3" t="s">
        <v>3662</v>
      </c>
      <c r="C1012" s="3" t="s">
        <v>3663</v>
      </c>
      <c r="D1012" s="3" t="s">
        <v>19</v>
      </c>
      <c r="E1012" s="3" t="s">
        <v>3801</v>
      </c>
      <c r="F1012" s="4">
        <v>44795</v>
      </c>
      <c r="G1012" s="8"/>
      <c r="H1012" s="5">
        <v>683.2</v>
      </c>
      <c r="I1012" s="3" t="s">
        <v>22</v>
      </c>
      <c r="J1012" s="4">
        <v>44796</v>
      </c>
      <c r="K1012" s="4">
        <v>44856</v>
      </c>
      <c r="L1012" s="23">
        <f t="shared" ref="L1012:L1025" si="91">R1012-K1012</f>
        <v>4</v>
      </c>
      <c r="M1012" s="23">
        <f t="shared" si="88"/>
        <v>64</v>
      </c>
      <c r="N1012" s="44">
        <v>560</v>
      </c>
      <c r="O1012" s="26">
        <f t="shared" si="89"/>
        <v>2240</v>
      </c>
      <c r="P1012" s="26">
        <f t="shared" si="90"/>
        <v>35840</v>
      </c>
      <c r="Q1012" s="3" t="s">
        <v>23</v>
      </c>
      <c r="R1012" s="4">
        <v>44860</v>
      </c>
      <c r="S1012" s="3" t="s">
        <v>3665</v>
      </c>
      <c r="T1012" s="6" t="s">
        <v>44</v>
      </c>
    </row>
    <row r="1013" spans="1:20" ht="33.75" x14ac:dyDescent="0.25">
      <c r="A1013" s="3" t="s">
        <v>3802</v>
      </c>
      <c r="B1013" s="3" t="s">
        <v>1590</v>
      </c>
      <c r="C1013" s="3" t="s">
        <v>1591</v>
      </c>
      <c r="D1013" s="3" t="s">
        <v>19</v>
      </c>
      <c r="E1013" s="3" t="s">
        <v>3803</v>
      </c>
      <c r="F1013" s="4">
        <v>44792</v>
      </c>
      <c r="G1013" s="8"/>
      <c r="H1013" s="5">
        <v>1079.94</v>
      </c>
      <c r="I1013" s="3" t="s">
        <v>22</v>
      </c>
      <c r="J1013" s="4">
        <v>44796</v>
      </c>
      <c r="K1013" s="4">
        <v>44856</v>
      </c>
      <c r="L1013" s="23">
        <f t="shared" si="91"/>
        <v>-10</v>
      </c>
      <c r="M1013" s="23">
        <f t="shared" si="88"/>
        <v>50</v>
      </c>
      <c r="N1013" s="44">
        <v>981.76</v>
      </c>
      <c r="O1013" s="26">
        <f t="shared" si="89"/>
        <v>-9817.6</v>
      </c>
      <c r="P1013" s="26">
        <f t="shared" si="90"/>
        <v>49088</v>
      </c>
      <c r="Q1013" s="3" t="s">
        <v>23</v>
      </c>
      <c r="R1013" s="4">
        <v>44846</v>
      </c>
      <c r="S1013" s="3" t="s">
        <v>3804</v>
      </c>
      <c r="T1013" s="6" t="s">
        <v>44</v>
      </c>
    </row>
    <row r="1014" spans="1:20" ht="33.75" x14ac:dyDescent="0.25">
      <c r="A1014" s="3" t="s">
        <v>3805</v>
      </c>
      <c r="B1014" s="3" t="s">
        <v>1005</v>
      </c>
      <c r="C1014" s="3" t="s">
        <v>1006</v>
      </c>
      <c r="D1014" s="3" t="s">
        <v>19</v>
      </c>
      <c r="E1014" s="3" t="s">
        <v>3806</v>
      </c>
      <c r="F1014" s="4">
        <v>44795</v>
      </c>
      <c r="G1014" s="8"/>
      <c r="H1014" s="5">
        <v>102.48</v>
      </c>
      <c r="I1014" s="3" t="s">
        <v>22</v>
      </c>
      <c r="J1014" s="4">
        <v>44796</v>
      </c>
      <c r="K1014" s="4">
        <v>44856</v>
      </c>
      <c r="L1014" s="23">
        <f t="shared" si="91"/>
        <v>4</v>
      </c>
      <c r="M1014" s="23">
        <f t="shared" si="88"/>
        <v>64</v>
      </c>
      <c r="N1014" s="44">
        <v>84</v>
      </c>
      <c r="O1014" s="26">
        <f t="shared" si="89"/>
        <v>336</v>
      </c>
      <c r="P1014" s="26">
        <f t="shared" si="90"/>
        <v>5376</v>
      </c>
      <c r="Q1014" s="3" t="s">
        <v>23</v>
      </c>
      <c r="R1014" s="4">
        <v>44860</v>
      </c>
      <c r="S1014" s="3" t="s">
        <v>3807</v>
      </c>
      <c r="T1014" s="6" t="s">
        <v>44</v>
      </c>
    </row>
    <row r="1015" spans="1:20" ht="33.75" x14ac:dyDescent="0.25">
      <c r="A1015" s="3" t="s">
        <v>3808</v>
      </c>
      <c r="B1015" s="3" t="s">
        <v>1611</v>
      </c>
      <c r="C1015" s="3" t="s">
        <v>1612</v>
      </c>
      <c r="D1015" s="3" t="s">
        <v>19</v>
      </c>
      <c r="E1015" s="3" t="s">
        <v>3809</v>
      </c>
      <c r="F1015" s="4">
        <v>44795</v>
      </c>
      <c r="G1015" s="8"/>
      <c r="H1015" s="7">
        <v>451</v>
      </c>
      <c r="I1015" s="3" t="s">
        <v>22</v>
      </c>
      <c r="J1015" s="4">
        <v>44796</v>
      </c>
      <c r="K1015" s="4">
        <v>44856</v>
      </c>
      <c r="L1015" s="23">
        <f t="shared" si="91"/>
        <v>3</v>
      </c>
      <c r="M1015" s="23">
        <f t="shared" si="88"/>
        <v>63</v>
      </c>
      <c r="N1015" s="44">
        <v>410</v>
      </c>
      <c r="O1015" s="26">
        <f t="shared" si="89"/>
        <v>1230</v>
      </c>
      <c r="P1015" s="26">
        <f t="shared" si="90"/>
        <v>25830</v>
      </c>
      <c r="Q1015" s="3" t="s">
        <v>23</v>
      </c>
      <c r="R1015" s="4">
        <v>44859</v>
      </c>
      <c r="S1015" s="3" t="s">
        <v>3810</v>
      </c>
      <c r="T1015" s="6" t="s">
        <v>44</v>
      </c>
    </row>
    <row r="1016" spans="1:20" ht="33.75" x14ac:dyDescent="0.25">
      <c r="A1016" s="3" t="s">
        <v>3811</v>
      </c>
      <c r="B1016" s="3" t="s">
        <v>2082</v>
      </c>
      <c r="C1016" s="3" t="s">
        <v>2083</v>
      </c>
      <c r="D1016" s="3" t="s">
        <v>19</v>
      </c>
      <c r="E1016" s="3" t="s">
        <v>3812</v>
      </c>
      <c r="F1016" s="4">
        <v>44782</v>
      </c>
      <c r="G1016" s="8"/>
      <c r="H1016" s="5">
        <v>31.72</v>
      </c>
      <c r="I1016" s="3" t="s">
        <v>22</v>
      </c>
      <c r="J1016" s="4">
        <v>44796</v>
      </c>
      <c r="K1016" s="4">
        <v>44856</v>
      </c>
      <c r="L1016" s="23">
        <f t="shared" si="91"/>
        <v>-11</v>
      </c>
      <c r="M1016" s="23">
        <f t="shared" si="88"/>
        <v>49</v>
      </c>
      <c r="N1016" s="44">
        <v>26</v>
      </c>
      <c r="O1016" s="26">
        <f t="shared" si="89"/>
        <v>-286</v>
      </c>
      <c r="P1016" s="26">
        <f t="shared" si="90"/>
        <v>1274</v>
      </c>
      <c r="Q1016" s="3" t="s">
        <v>23</v>
      </c>
      <c r="R1016" s="4">
        <v>44845</v>
      </c>
      <c r="S1016" s="3" t="s">
        <v>2085</v>
      </c>
      <c r="T1016" s="6" t="s">
        <v>44</v>
      </c>
    </row>
    <row r="1017" spans="1:20" ht="33.75" x14ac:dyDescent="0.25">
      <c r="A1017" s="3" t="s">
        <v>3813</v>
      </c>
      <c r="B1017" s="3" t="s">
        <v>3662</v>
      </c>
      <c r="C1017" s="3" t="s">
        <v>3663</v>
      </c>
      <c r="D1017" s="3" t="s">
        <v>19</v>
      </c>
      <c r="E1017" s="3" t="s">
        <v>3814</v>
      </c>
      <c r="F1017" s="4">
        <v>44795</v>
      </c>
      <c r="G1017" s="8"/>
      <c r="H1017" s="5">
        <v>187.2</v>
      </c>
      <c r="I1017" s="3" t="s">
        <v>22</v>
      </c>
      <c r="J1017" s="4">
        <v>44796</v>
      </c>
      <c r="K1017" s="4">
        <v>44856</v>
      </c>
      <c r="L1017" s="23">
        <f t="shared" si="91"/>
        <v>4</v>
      </c>
      <c r="M1017" s="23">
        <f t="shared" si="88"/>
        <v>64</v>
      </c>
      <c r="N1017" s="44">
        <v>180</v>
      </c>
      <c r="O1017" s="26">
        <f t="shared" si="89"/>
        <v>720</v>
      </c>
      <c r="P1017" s="26">
        <f t="shared" si="90"/>
        <v>11520</v>
      </c>
      <c r="Q1017" s="3" t="s">
        <v>23</v>
      </c>
      <c r="R1017" s="4">
        <v>44860</v>
      </c>
      <c r="S1017" s="3" t="s">
        <v>3665</v>
      </c>
      <c r="T1017" s="6" t="s">
        <v>44</v>
      </c>
    </row>
    <row r="1018" spans="1:20" ht="33.75" x14ac:dyDescent="0.25">
      <c r="A1018" s="3" t="s">
        <v>3815</v>
      </c>
      <c r="B1018" s="3" t="s">
        <v>1557</v>
      </c>
      <c r="C1018" s="3" t="s">
        <v>1558</v>
      </c>
      <c r="D1018" s="3" t="s">
        <v>19</v>
      </c>
      <c r="E1018" s="3" t="s">
        <v>3816</v>
      </c>
      <c r="F1018" s="4">
        <v>44795</v>
      </c>
      <c r="G1018" s="8"/>
      <c r="H1018" s="5">
        <v>2144.91</v>
      </c>
      <c r="I1018" s="3" t="s">
        <v>22</v>
      </c>
      <c r="J1018" s="4">
        <v>44796</v>
      </c>
      <c r="K1018" s="4">
        <v>44856</v>
      </c>
      <c r="L1018" s="23">
        <f t="shared" si="91"/>
        <v>4</v>
      </c>
      <c r="M1018" s="23">
        <f t="shared" si="88"/>
        <v>64</v>
      </c>
      <c r="N1018" s="44">
        <v>1758.12</v>
      </c>
      <c r="O1018" s="26">
        <f t="shared" si="89"/>
        <v>7032.48</v>
      </c>
      <c r="P1018" s="26">
        <f t="shared" si="90"/>
        <v>112519.67999999999</v>
      </c>
      <c r="Q1018" s="3" t="s">
        <v>23</v>
      </c>
      <c r="R1018" s="4">
        <v>44860</v>
      </c>
      <c r="S1018" s="3" t="s">
        <v>3706</v>
      </c>
      <c r="T1018" s="6" t="s">
        <v>44</v>
      </c>
    </row>
    <row r="1019" spans="1:20" ht="33.75" x14ac:dyDescent="0.25">
      <c r="A1019" s="3" t="s">
        <v>3817</v>
      </c>
      <c r="B1019" s="3" t="s">
        <v>1958</v>
      </c>
      <c r="C1019" s="3" t="s">
        <v>1959</v>
      </c>
      <c r="D1019" s="3" t="s">
        <v>19</v>
      </c>
      <c r="E1019" s="3" t="s">
        <v>3818</v>
      </c>
      <c r="F1019" s="4">
        <v>44795</v>
      </c>
      <c r="G1019" s="8"/>
      <c r="H1019" s="5">
        <v>52609.08</v>
      </c>
      <c r="I1019" s="3" t="s">
        <v>22</v>
      </c>
      <c r="J1019" s="4">
        <v>44796</v>
      </c>
      <c r="K1019" s="4">
        <v>44856</v>
      </c>
      <c r="L1019" s="23">
        <f t="shared" si="91"/>
        <v>-10</v>
      </c>
      <c r="M1019" s="23">
        <f t="shared" si="88"/>
        <v>50</v>
      </c>
      <c r="N1019" s="44">
        <v>47826.44</v>
      </c>
      <c r="O1019" s="26">
        <f t="shared" si="89"/>
        <v>-478264.4</v>
      </c>
      <c r="P1019" s="26">
        <f t="shared" si="90"/>
        <v>2391322</v>
      </c>
      <c r="Q1019" s="3" t="s">
        <v>23</v>
      </c>
      <c r="R1019" s="4">
        <v>44846</v>
      </c>
      <c r="S1019" s="3" t="s">
        <v>3819</v>
      </c>
      <c r="T1019" s="6" t="s">
        <v>44</v>
      </c>
    </row>
    <row r="1020" spans="1:20" ht="33.75" x14ac:dyDescent="0.25">
      <c r="A1020" s="3" t="s">
        <v>3820</v>
      </c>
      <c r="B1020" s="3" t="s">
        <v>1611</v>
      </c>
      <c r="C1020" s="3" t="s">
        <v>1612</v>
      </c>
      <c r="D1020" s="3" t="s">
        <v>19</v>
      </c>
      <c r="E1020" s="3" t="s">
        <v>3821</v>
      </c>
      <c r="F1020" s="4">
        <v>44795</v>
      </c>
      <c r="G1020" s="8"/>
      <c r="H1020" s="5">
        <v>2375.6</v>
      </c>
      <c r="I1020" s="3" t="s">
        <v>22</v>
      </c>
      <c r="J1020" s="4">
        <v>44796</v>
      </c>
      <c r="K1020" s="4">
        <v>44856</v>
      </c>
      <c r="L1020" s="23">
        <f t="shared" si="91"/>
        <v>3</v>
      </c>
      <c r="M1020" s="23">
        <f t="shared" si="88"/>
        <v>63</v>
      </c>
      <c r="N1020" s="44">
        <v>2159.64</v>
      </c>
      <c r="O1020" s="26">
        <f t="shared" si="89"/>
        <v>6478.92</v>
      </c>
      <c r="P1020" s="26">
        <f t="shared" si="90"/>
        <v>136057.31999999998</v>
      </c>
      <c r="Q1020" s="3" t="s">
        <v>23</v>
      </c>
      <c r="R1020" s="4">
        <v>44859</v>
      </c>
      <c r="S1020" s="3" t="s">
        <v>3810</v>
      </c>
      <c r="T1020" s="6" t="s">
        <v>44</v>
      </c>
    </row>
    <row r="1021" spans="1:20" ht="33.75" x14ac:dyDescent="0.25">
      <c r="A1021" s="3" t="s">
        <v>3822</v>
      </c>
      <c r="B1021" s="3" t="s">
        <v>1485</v>
      </c>
      <c r="C1021" s="3" t="s">
        <v>1486</v>
      </c>
      <c r="D1021" s="3" t="s">
        <v>19</v>
      </c>
      <c r="E1021" s="3" t="s">
        <v>3823</v>
      </c>
      <c r="F1021" s="4">
        <v>44791</v>
      </c>
      <c r="G1021" s="8"/>
      <c r="H1021" s="5">
        <v>0.02</v>
      </c>
      <c r="I1021" s="3" t="s">
        <v>22</v>
      </c>
      <c r="J1021" s="4">
        <v>44796</v>
      </c>
      <c r="K1021" s="4">
        <v>44856</v>
      </c>
      <c r="L1021" s="23">
        <f t="shared" si="91"/>
        <v>3</v>
      </c>
      <c r="M1021" s="23">
        <f t="shared" si="88"/>
        <v>63</v>
      </c>
      <c r="N1021" s="44">
        <v>0.02</v>
      </c>
      <c r="O1021" s="26">
        <f t="shared" si="89"/>
        <v>0.06</v>
      </c>
      <c r="P1021" s="26">
        <f t="shared" si="90"/>
        <v>1.26</v>
      </c>
      <c r="Q1021" s="3" t="s">
        <v>23</v>
      </c>
      <c r="R1021" s="4">
        <v>44859</v>
      </c>
      <c r="S1021" s="3" t="s">
        <v>3407</v>
      </c>
      <c r="T1021" s="6" t="s">
        <v>44</v>
      </c>
    </row>
    <row r="1022" spans="1:20" ht="33.75" x14ac:dyDescent="0.25">
      <c r="A1022" s="3" t="s">
        <v>3824</v>
      </c>
      <c r="B1022" s="3" t="s">
        <v>3825</v>
      </c>
      <c r="C1022" s="3" t="s">
        <v>3826</v>
      </c>
      <c r="D1022" s="3" t="s">
        <v>19</v>
      </c>
      <c r="E1022" s="3" t="s">
        <v>3827</v>
      </c>
      <c r="F1022" s="4">
        <v>44774</v>
      </c>
      <c r="G1022" s="8"/>
      <c r="H1022" s="5">
        <v>275.75</v>
      </c>
      <c r="I1022" s="3" t="s">
        <v>22</v>
      </c>
      <c r="J1022" s="4">
        <v>44796</v>
      </c>
      <c r="K1022" s="4">
        <v>44856</v>
      </c>
      <c r="L1022" s="23">
        <f t="shared" si="91"/>
        <v>-18</v>
      </c>
      <c r="M1022" s="23">
        <f t="shared" si="88"/>
        <v>42</v>
      </c>
      <c r="N1022" s="44">
        <v>250.68</v>
      </c>
      <c r="O1022" s="26">
        <f t="shared" si="89"/>
        <v>-4512.24</v>
      </c>
      <c r="P1022" s="26">
        <f t="shared" si="90"/>
        <v>10528.56</v>
      </c>
      <c r="Q1022" s="3" t="s">
        <v>23</v>
      </c>
      <c r="R1022" s="4">
        <v>44838</v>
      </c>
      <c r="S1022" s="3" t="s">
        <v>3828</v>
      </c>
      <c r="T1022" s="6" t="s">
        <v>44</v>
      </c>
    </row>
    <row r="1023" spans="1:20" ht="33.75" x14ac:dyDescent="0.25">
      <c r="A1023" s="3" t="s">
        <v>3829</v>
      </c>
      <c r="B1023" s="3" t="s">
        <v>3830</v>
      </c>
      <c r="C1023" s="3" t="s">
        <v>3831</v>
      </c>
      <c r="D1023" s="3" t="s">
        <v>19</v>
      </c>
      <c r="E1023" s="3" t="s">
        <v>3832</v>
      </c>
      <c r="F1023" s="4">
        <v>44795</v>
      </c>
      <c r="G1023" s="8"/>
      <c r="H1023" s="7">
        <v>990</v>
      </c>
      <c r="I1023" s="3" t="s">
        <v>22</v>
      </c>
      <c r="J1023" s="4">
        <v>44796</v>
      </c>
      <c r="K1023" s="4">
        <v>44856</v>
      </c>
      <c r="L1023" s="23">
        <f t="shared" si="91"/>
        <v>-11</v>
      </c>
      <c r="M1023" s="23">
        <f t="shared" si="88"/>
        <v>49</v>
      </c>
      <c r="N1023" s="44">
        <v>900</v>
      </c>
      <c r="O1023" s="26">
        <f t="shared" si="89"/>
        <v>-9900</v>
      </c>
      <c r="P1023" s="26">
        <f t="shared" si="90"/>
        <v>44100</v>
      </c>
      <c r="Q1023" s="3" t="s">
        <v>23</v>
      </c>
      <c r="R1023" s="4">
        <v>44845</v>
      </c>
      <c r="S1023" s="3" t="s">
        <v>3833</v>
      </c>
      <c r="T1023" s="6" t="s">
        <v>44</v>
      </c>
    </row>
    <row r="1024" spans="1:20" ht="33.75" x14ac:dyDescent="0.25">
      <c r="A1024" s="3" t="s">
        <v>3834</v>
      </c>
      <c r="B1024" s="3" t="s">
        <v>1053</v>
      </c>
      <c r="C1024" s="3" t="s">
        <v>1054</v>
      </c>
      <c r="D1024" s="3" t="s">
        <v>19</v>
      </c>
      <c r="E1024" s="3" t="s">
        <v>3835</v>
      </c>
      <c r="F1024" s="4">
        <v>44791</v>
      </c>
      <c r="G1024" s="3" t="s">
        <v>1504</v>
      </c>
      <c r="H1024" s="5">
        <v>3592.5</v>
      </c>
      <c r="I1024" s="3" t="s">
        <v>22</v>
      </c>
      <c r="J1024" s="4">
        <v>44796</v>
      </c>
      <c r="K1024" s="4">
        <v>44856</v>
      </c>
      <c r="L1024" s="23">
        <f t="shared" si="91"/>
        <v>-16</v>
      </c>
      <c r="M1024" s="23">
        <f t="shared" si="88"/>
        <v>44</v>
      </c>
      <c r="N1024" s="44">
        <v>3592.5</v>
      </c>
      <c r="O1024" s="26">
        <f t="shared" si="89"/>
        <v>-57480</v>
      </c>
      <c r="P1024" s="26">
        <f t="shared" si="90"/>
        <v>158070</v>
      </c>
      <c r="Q1024" s="3" t="s">
        <v>23</v>
      </c>
      <c r="R1024" s="4">
        <v>44840</v>
      </c>
      <c r="S1024" s="3" t="s">
        <v>1236</v>
      </c>
      <c r="T1024" s="6" t="s">
        <v>44</v>
      </c>
    </row>
    <row r="1025" spans="1:20" ht="33.75" x14ac:dyDescent="0.25">
      <c r="A1025" s="3" t="s">
        <v>3836</v>
      </c>
      <c r="B1025" s="3" t="s">
        <v>1891</v>
      </c>
      <c r="C1025" s="3" t="s">
        <v>1892</v>
      </c>
      <c r="D1025" s="3" t="s">
        <v>19</v>
      </c>
      <c r="E1025" s="3" t="s">
        <v>3837</v>
      </c>
      <c r="F1025" s="4">
        <v>44791</v>
      </c>
      <c r="G1025" s="8"/>
      <c r="H1025" s="5">
        <v>4002.82</v>
      </c>
      <c r="I1025" s="3" t="s">
        <v>22</v>
      </c>
      <c r="J1025" s="4">
        <v>44796</v>
      </c>
      <c r="K1025" s="4">
        <v>44856</v>
      </c>
      <c r="L1025" s="23">
        <f t="shared" si="91"/>
        <v>-10</v>
      </c>
      <c r="M1025" s="23">
        <f t="shared" si="88"/>
        <v>50</v>
      </c>
      <c r="N1025" s="44">
        <v>3281</v>
      </c>
      <c r="O1025" s="26">
        <f t="shared" si="89"/>
        <v>-32810</v>
      </c>
      <c r="P1025" s="26">
        <f t="shared" si="90"/>
        <v>164050</v>
      </c>
      <c r="Q1025" s="3" t="s">
        <v>23</v>
      </c>
      <c r="R1025" s="4">
        <v>44846</v>
      </c>
      <c r="S1025" s="3" t="s">
        <v>1895</v>
      </c>
      <c r="T1025" s="6" t="s">
        <v>44</v>
      </c>
    </row>
    <row r="1026" spans="1:20" ht="33.75" x14ac:dyDescent="0.25">
      <c r="A1026" s="3" t="s">
        <v>3838</v>
      </c>
      <c r="B1026" s="3" t="s">
        <v>767</v>
      </c>
      <c r="C1026" s="3" t="s">
        <v>768</v>
      </c>
      <c r="D1026" s="3" t="s">
        <v>19</v>
      </c>
      <c r="E1026" s="3" t="s">
        <v>3839</v>
      </c>
      <c r="F1026" s="4">
        <v>44791</v>
      </c>
      <c r="G1026" s="3" t="s">
        <v>3840</v>
      </c>
      <c r="H1026" s="5">
        <v>2173.42</v>
      </c>
      <c r="I1026" s="3" t="s">
        <v>22</v>
      </c>
      <c r="J1026" s="4">
        <v>44796</v>
      </c>
      <c r="K1026" s="4">
        <v>44856</v>
      </c>
      <c r="L1026" s="23">
        <v>0</v>
      </c>
      <c r="M1026" s="23">
        <f t="shared" si="88"/>
        <v>60</v>
      </c>
      <c r="N1026" s="44">
        <v>2087.1999999999998</v>
      </c>
      <c r="O1026" s="26">
        <f t="shared" si="89"/>
        <v>0</v>
      </c>
      <c r="P1026" s="26">
        <f t="shared" si="90"/>
        <v>125231.99999999999</v>
      </c>
      <c r="Q1026" s="3" t="s">
        <v>23</v>
      </c>
      <c r="R1026" s="4">
        <v>44840</v>
      </c>
      <c r="S1026" s="3" t="s">
        <v>3480</v>
      </c>
      <c r="T1026" s="6" t="s">
        <v>44</v>
      </c>
    </row>
    <row r="1027" spans="1:20" ht="33.75" x14ac:dyDescent="0.25">
      <c r="A1027" s="3" t="s">
        <v>3841</v>
      </c>
      <c r="B1027" s="3" t="s">
        <v>2558</v>
      </c>
      <c r="C1027" s="3" t="s">
        <v>2559</v>
      </c>
      <c r="D1027" s="3" t="s">
        <v>19</v>
      </c>
      <c r="E1027" s="3" t="s">
        <v>3842</v>
      </c>
      <c r="F1027" s="4">
        <v>44791</v>
      </c>
      <c r="G1027" s="8"/>
      <c r="H1027" s="5">
        <v>658.42</v>
      </c>
      <c r="I1027" s="3" t="s">
        <v>22</v>
      </c>
      <c r="J1027" s="4">
        <v>44796</v>
      </c>
      <c r="K1027" s="4">
        <v>44856</v>
      </c>
      <c r="L1027" s="23">
        <f t="shared" ref="L1027:L1045" si="92">R1027-K1027</f>
        <v>-10</v>
      </c>
      <c r="M1027" s="23">
        <f t="shared" si="88"/>
        <v>50</v>
      </c>
      <c r="N1027" s="44">
        <v>598.55999999999995</v>
      </c>
      <c r="O1027" s="26">
        <f t="shared" si="89"/>
        <v>-5985.5999999999995</v>
      </c>
      <c r="P1027" s="26">
        <f t="shared" si="90"/>
        <v>29927.999999999996</v>
      </c>
      <c r="Q1027" s="3" t="s">
        <v>23</v>
      </c>
      <c r="R1027" s="4">
        <v>44846</v>
      </c>
      <c r="S1027" s="3" t="s">
        <v>3655</v>
      </c>
      <c r="T1027" s="6" t="s">
        <v>44</v>
      </c>
    </row>
    <row r="1028" spans="1:20" ht="33.75" x14ac:dyDescent="0.25">
      <c r="A1028" s="3" t="s">
        <v>3843</v>
      </c>
      <c r="B1028" s="3" t="s">
        <v>3844</v>
      </c>
      <c r="C1028" s="3" t="s">
        <v>3845</v>
      </c>
      <c r="D1028" s="3" t="s">
        <v>19</v>
      </c>
      <c r="E1028" s="3" t="s">
        <v>3846</v>
      </c>
      <c r="F1028" s="4">
        <v>44785</v>
      </c>
      <c r="G1028" s="8"/>
      <c r="H1028" s="5">
        <v>108.9</v>
      </c>
      <c r="I1028" s="3" t="s">
        <v>22</v>
      </c>
      <c r="J1028" s="4">
        <v>44796</v>
      </c>
      <c r="K1028" s="4">
        <v>44856</v>
      </c>
      <c r="L1028" s="23">
        <f t="shared" si="92"/>
        <v>-11</v>
      </c>
      <c r="M1028" s="23">
        <f t="shared" si="88"/>
        <v>49</v>
      </c>
      <c r="N1028" s="44">
        <v>99</v>
      </c>
      <c r="O1028" s="26">
        <f t="shared" si="89"/>
        <v>-1089</v>
      </c>
      <c r="P1028" s="26">
        <f t="shared" si="90"/>
        <v>4851</v>
      </c>
      <c r="Q1028" s="3" t="s">
        <v>23</v>
      </c>
      <c r="R1028" s="4">
        <v>44845</v>
      </c>
      <c r="S1028" s="3" t="s">
        <v>3847</v>
      </c>
      <c r="T1028" s="6" t="s">
        <v>44</v>
      </c>
    </row>
    <row r="1029" spans="1:20" ht="33.75" x14ac:dyDescent="0.25">
      <c r="A1029" s="3" t="s">
        <v>3848</v>
      </c>
      <c r="B1029" s="3" t="s">
        <v>3849</v>
      </c>
      <c r="C1029" s="3" t="s">
        <v>3850</v>
      </c>
      <c r="D1029" s="3" t="s">
        <v>19</v>
      </c>
      <c r="E1029" s="3" t="s">
        <v>3851</v>
      </c>
      <c r="F1029" s="4">
        <v>44792</v>
      </c>
      <c r="G1029" s="8"/>
      <c r="H1029" s="7">
        <v>1098</v>
      </c>
      <c r="I1029" s="3" t="s">
        <v>22</v>
      </c>
      <c r="J1029" s="4">
        <v>44796</v>
      </c>
      <c r="K1029" s="4">
        <v>44856</v>
      </c>
      <c r="L1029" s="23">
        <f t="shared" si="92"/>
        <v>4</v>
      </c>
      <c r="M1029" s="23">
        <f t="shared" si="88"/>
        <v>64</v>
      </c>
      <c r="N1029" s="44">
        <v>900</v>
      </c>
      <c r="O1029" s="26">
        <f t="shared" si="89"/>
        <v>3600</v>
      </c>
      <c r="P1029" s="26">
        <f t="shared" si="90"/>
        <v>57600</v>
      </c>
      <c r="Q1029" s="3" t="s">
        <v>23</v>
      </c>
      <c r="R1029" s="4">
        <v>44860</v>
      </c>
      <c r="S1029" s="3" t="s">
        <v>3852</v>
      </c>
      <c r="T1029" s="6" t="s">
        <v>44</v>
      </c>
    </row>
    <row r="1030" spans="1:20" ht="33.75" x14ac:dyDescent="0.25">
      <c r="A1030" s="3" t="s">
        <v>3853</v>
      </c>
      <c r="B1030" s="3" t="s">
        <v>53</v>
      </c>
      <c r="C1030" s="3" t="s">
        <v>54</v>
      </c>
      <c r="D1030" s="3" t="s">
        <v>19</v>
      </c>
      <c r="E1030" s="3" t="s">
        <v>3854</v>
      </c>
      <c r="F1030" s="4">
        <v>44792</v>
      </c>
      <c r="G1030" s="8"/>
      <c r="H1030" s="5">
        <v>603.46</v>
      </c>
      <c r="I1030" s="3" t="s">
        <v>22</v>
      </c>
      <c r="J1030" s="4">
        <v>44796</v>
      </c>
      <c r="K1030" s="4">
        <v>44856</v>
      </c>
      <c r="L1030" s="23">
        <f t="shared" si="92"/>
        <v>4</v>
      </c>
      <c r="M1030" s="23">
        <f t="shared" si="88"/>
        <v>64</v>
      </c>
      <c r="N1030" s="44">
        <v>494.64</v>
      </c>
      <c r="O1030" s="26">
        <f t="shared" si="89"/>
        <v>1978.56</v>
      </c>
      <c r="P1030" s="26">
        <f t="shared" si="90"/>
        <v>31656.959999999999</v>
      </c>
      <c r="Q1030" s="3" t="s">
        <v>23</v>
      </c>
      <c r="R1030" s="4">
        <v>44860</v>
      </c>
      <c r="S1030" s="3" t="s">
        <v>3333</v>
      </c>
      <c r="T1030" s="6" t="s">
        <v>44</v>
      </c>
    </row>
    <row r="1031" spans="1:20" ht="33.75" x14ac:dyDescent="0.25">
      <c r="A1031" s="3" t="s">
        <v>3855</v>
      </c>
      <c r="B1031" s="3" t="s">
        <v>3621</v>
      </c>
      <c r="C1031" s="3" t="s">
        <v>3622</v>
      </c>
      <c r="D1031" s="3" t="s">
        <v>19</v>
      </c>
      <c r="E1031" s="3" t="s">
        <v>3856</v>
      </c>
      <c r="F1031" s="4">
        <v>44771</v>
      </c>
      <c r="G1031" s="3" t="s">
        <v>3857</v>
      </c>
      <c r="H1031" s="5">
        <v>11990.45</v>
      </c>
      <c r="I1031" s="3" t="s">
        <v>22</v>
      </c>
      <c r="J1031" s="4">
        <v>44796</v>
      </c>
      <c r="K1031" s="4">
        <v>44856</v>
      </c>
      <c r="L1031" s="23">
        <f t="shared" si="92"/>
        <v>-18</v>
      </c>
      <c r="M1031" s="23">
        <f t="shared" si="88"/>
        <v>42</v>
      </c>
      <c r="N1031" s="44">
        <v>9828.24</v>
      </c>
      <c r="O1031" s="26">
        <f t="shared" si="89"/>
        <v>-176908.32</v>
      </c>
      <c r="P1031" s="26">
        <f t="shared" si="90"/>
        <v>412786.08</v>
      </c>
      <c r="Q1031" s="3" t="s">
        <v>23</v>
      </c>
      <c r="R1031" s="4">
        <v>44838</v>
      </c>
      <c r="S1031" s="3" t="s">
        <v>3625</v>
      </c>
      <c r="T1031" s="6" t="s">
        <v>44</v>
      </c>
    </row>
    <row r="1032" spans="1:20" ht="33.75" x14ac:dyDescent="0.25">
      <c r="A1032" s="3" t="s">
        <v>3858</v>
      </c>
      <c r="B1032" s="3" t="s">
        <v>3264</v>
      </c>
      <c r="C1032" s="3" t="s">
        <v>3265</v>
      </c>
      <c r="D1032" s="3" t="s">
        <v>19</v>
      </c>
      <c r="E1032" s="3" t="s">
        <v>3859</v>
      </c>
      <c r="F1032" s="4">
        <v>44784</v>
      </c>
      <c r="G1032" s="3" t="s">
        <v>3860</v>
      </c>
      <c r="H1032" s="5">
        <v>297.62</v>
      </c>
      <c r="I1032" s="3" t="s">
        <v>22</v>
      </c>
      <c r="J1032" s="4">
        <v>44796</v>
      </c>
      <c r="K1032" s="27">
        <v>44859</v>
      </c>
      <c r="L1032" s="23">
        <f t="shared" si="92"/>
        <v>-8</v>
      </c>
      <c r="M1032" s="23">
        <f t="shared" si="88"/>
        <v>52</v>
      </c>
      <c r="N1032" s="44">
        <v>244.82</v>
      </c>
      <c r="O1032" s="26">
        <f t="shared" si="89"/>
        <v>-1958.56</v>
      </c>
      <c r="P1032" s="26">
        <f t="shared" si="90"/>
        <v>12730.64</v>
      </c>
      <c r="Q1032" s="3" t="s">
        <v>23</v>
      </c>
      <c r="R1032" s="4">
        <v>44851</v>
      </c>
      <c r="S1032" s="3" t="s">
        <v>3268</v>
      </c>
      <c r="T1032" s="6" t="s">
        <v>44</v>
      </c>
    </row>
    <row r="1033" spans="1:20" ht="33.75" x14ac:dyDescent="0.25">
      <c r="A1033" s="3" t="s">
        <v>3861</v>
      </c>
      <c r="B1033" s="3" t="s">
        <v>1741</v>
      </c>
      <c r="C1033" s="3" t="s">
        <v>1742</v>
      </c>
      <c r="D1033" s="3" t="s">
        <v>19</v>
      </c>
      <c r="E1033" s="3" t="s">
        <v>3862</v>
      </c>
      <c r="F1033" s="4">
        <v>44791</v>
      </c>
      <c r="G1033" s="8"/>
      <c r="H1033" s="5">
        <v>55.05</v>
      </c>
      <c r="I1033" s="3" t="s">
        <v>22</v>
      </c>
      <c r="J1033" s="4">
        <v>44796</v>
      </c>
      <c r="K1033" s="4">
        <v>44856</v>
      </c>
      <c r="L1033" s="23">
        <f t="shared" si="92"/>
        <v>-11</v>
      </c>
      <c r="M1033" s="23">
        <f t="shared" si="88"/>
        <v>49</v>
      </c>
      <c r="N1033" s="44">
        <v>45.12</v>
      </c>
      <c r="O1033" s="26">
        <f t="shared" si="89"/>
        <v>-496.32</v>
      </c>
      <c r="P1033" s="26">
        <f t="shared" si="90"/>
        <v>2210.8799999999997</v>
      </c>
      <c r="Q1033" s="3" t="s">
        <v>23</v>
      </c>
      <c r="R1033" s="4">
        <v>44845</v>
      </c>
      <c r="S1033" s="3" t="s">
        <v>1744</v>
      </c>
      <c r="T1033" s="6" t="s">
        <v>44</v>
      </c>
    </row>
    <row r="1034" spans="1:20" ht="33.75" x14ac:dyDescent="0.25">
      <c r="A1034" s="3" t="s">
        <v>3863</v>
      </c>
      <c r="B1034" s="3" t="s">
        <v>307</v>
      </c>
      <c r="C1034" s="3" t="s">
        <v>308</v>
      </c>
      <c r="D1034" s="3" t="s">
        <v>19</v>
      </c>
      <c r="E1034" s="3" t="s">
        <v>3864</v>
      </c>
      <c r="F1034" s="4">
        <v>44791</v>
      </c>
      <c r="G1034" s="8"/>
      <c r="H1034" s="5">
        <v>155.65</v>
      </c>
      <c r="I1034" s="3" t="s">
        <v>22</v>
      </c>
      <c r="J1034" s="4">
        <v>44796</v>
      </c>
      <c r="K1034" s="4">
        <v>44856</v>
      </c>
      <c r="L1034" s="23">
        <f t="shared" si="92"/>
        <v>3</v>
      </c>
      <c r="M1034" s="23">
        <f t="shared" si="88"/>
        <v>63</v>
      </c>
      <c r="N1034" s="44">
        <v>141.5</v>
      </c>
      <c r="O1034" s="26">
        <f t="shared" si="89"/>
        <v>424.5</v>
      </c>
      <c r="P1034" s="26">
        <f t="shared" si="90"/>
        <v>8914.5</v>
      </c>
      <c r="Q1034" s="3" t="s">
        <v>23</v>
      </c>
      <c r="R1034" s="4">
        <v>44859</v>
      </c>
      <c r="S1034" s="3" t="s">
        <v>3865</v>
      </c>
      <c r="T1034" s="6" t="s">
        <v>44</v>
      </c>
    </row>
    <row r="1035" spans="1:20" ht="33.75" x14ac:dyDescent="0.25">
      <c r="A1035" s="3" t="s">
        <v>3866</v>
      </c>
      <c r="B1035" s="3" t="s">
        <v>1148</v>
      </c>
      <c r="C1035" s="3" t="s">
        <v>1149</v>
      </c>
      <c r="D1035" s="3" t="s">
        <v>19</v>
      </c>
      <c r="E1035" s="3" t="s">
        <v>3867</v>
      </c>
      <c r="F1035" s="4">
        <v>44791</v>
      </c>
      <c r="G1035" s="8"/>
      <c r="H1035" s="5">
        <v>3629.5</v>
      </c>
      <c r="I1035" s="3" t="s">
        <v>22</v>
      </c>
      <c r="J1035" s="4">
        <v>44796</v>
      </c>
      <c r="K1035" s="4">
        <v>44856</v>
      </c>
      <c r="L1035" s="23">
        <f t="shared" si="92"/>
        <v>-10</v>
      </c>
      <c r="M1035" s="23">
        <f t="shared" si="88"/>
        <v>50</v>
      </c>
      <c r="N1035" s="44">
        <v>2975</v>
      </c>
      <c r="O1035" s="26">
        <f t="shared" si="89"/>
        <v>-29750</v>
      </c>
      <c r="P1035" s="26">
        <f t="shared" si="90"/>
        <v>148750</v>
      </c>
      <c r="Q1035" s="3" t="s">
        <v>23</v>
      </c>
      <c r="R1035" s="4">
        <v>44846</v>
      </c>
      <c r="S1035" s="3" t="s">
        <v>1152</v>
      </c>
      <c r="T1035" s="6" t="s">
        <v>44</v>
      </c>
    </row>
    <row r="1036" spans="1:20" ht="33.75" x14ac:dyDescent="0.25">
      <c r="A1036" s="3" t="s">
        <v>3871</v>
      </c>
      <c r="B1036" s="3" t="s">
        <v>3872</v>
      </c>
      <c r="C1036" s="3" t="s">
        <v>3873</v>
      </c>
      <c r="D1036" s="3" t="s">
        <v>19</v>
      </c>
      <c r="E1036" s="3" t="s">
        <v>3874</v>
      </c>
      <c r="F1036" s="4">
        <v>44796</v>
      </c>
      <c r="G1036" s="3" t="s">
        <v>3875</v>
      </c>
      <c r="H1036" s="5">
        <v>393.06</v>
      </c>
      <c r="I1036" s="3" t="s">
        <v>22</v>
      </c>
      <c r="J1036" s="4">
        <v>44799</v>
      </c>
      <c r="K1036" s="4">
        <v>44859</v>
      </c>
      <c r="L1036" s="23">
        <f t="shared" si="92"/>
        <v>-21</v>
      </c>
      <c r="M1036" s="23">
        <f t="shared" si="88"/>
        <v>39</v>
      </c>
      <c r="N1036" s="44">
        <v>324.33999999999997</v>
      </c>
      <c r="O1036" s="26">
        <f t="shared" si="89"/>
        <v>-6811.1399999999994</v>
      </c>
      <c r="P1036" s="26">
        <f t="shared" si="90"/>
        <v>12649.259999999998</v>
      </c>
      <c r="Q1036" s="3" t="s">
        <v>23</v>
      </c>
      <c r="R1036" s="4">
        <v>44838</v>
      </c>
      <c r="S1036" s="3" t="s">
        <v>3876</v>
      </c>
      <c r="T1036" s="6" t="s">
        <v>44</v>
      </c>
    </row>
    <row r="1037" spans="1:20" ht="33.75" x14ac:dyDescent="0.25">
      <c r="A1037" s="3" t="s">
        <v>3877</v>
      </c>
      <c r="B1037" s="3" t="s">
        <v>1557</v>
      </c>
      <c r="C1037" s="3" t="s">
        <v>1558</v>
      </c>
      <c r="D1037" s="3" t="s">
        <v>19</v>
      </c>
      <c r="E1037" s="3" t="s">
        <v>3878</v>
      </c>
      <c r="F1037" s="4">
        <v>44796</v>
      </c>
      <c r="G1037" s="8"/>
      <c r="H1037" s="5">
        <v>41.11</v>
      </c>
      <c r="I1037" s="3" t="s">
        <v>22</v>
      </c>
      <c r="J1037" s="4">
        <v>44799</v>
      </c>
      <c r="K1037" s="4">
        <v>44859</v>
      </c>
      <c r="L1037" s="23">
        <f t="shared" si="92"/>
        <v>1</v>
      </c>
      <c r="M1037" s="23">
        <f t="shared" si="88"/>
        <v>61</v>
      </c>
      <c r="N1037" s="44">
        <v>33.700000000000003</v>
      </c>
      <c r="O1037" s="26">
        <f t="shared" si="89"/>
        <v>33.700000000000003</v>
      </c>
      <c r="P1037" s="26">
        <f t="shared" si="90"/>
        <v>2055.7000000000003</v>
      </c>
      <c r="Q1037" s="3" t="s">
        <v>23</v>
      </c>
      <c r="R1037" s="4">
        <v>44860</v>
      </c>
      <c r="S1037" s="3" t="s">
        <v>3706</v>
      </c>
      <c r="T1037" s="6" t="s">
        <v>44</v>
      </c>
    </row>
    <row r="1038" spans="1:20" ht="33.75" x14ac:dyDescent="0.25">
      <c r="A1038" s="3" t="s">
        <v>3879</v>
      </c>
      <c r="B1038" s="3" t="s">
        <v>17</v>
      </c>
      <c r="C1038" s="3" t="s">
        <v>18</v>
      </c>
      <c r="D1038" s="3" t="s">
        <v>19</v>
      </c>
      <c r="E1038" s="3" t="s">
        <v>3880</v>
      </c>
      <c r="F1038" s="4">
        <v>44796</v>
      </c>
      <c r="G1038" s="8"/>
      <c r="H1038" s="5">
        <v>249.04</v>
      </c>
      <c r="I1038" s="3" t="s">
        <v>22</v>
      </c>
      <c r="J1038" s="4">
        <v>44799</v>
      </c>
      <c r="K1038" s="4">
        <v>44859</v>
      </c>
      <c r="L1038" s="23">
        <f t="shared" si="92"/>
        <v>-14</v>
      </c>
      <c r="M1038" s="23">
        <f t="shared" si="88"/>
        <v>46</v>
      </c>
      <c r="N1038" s="44">
        <v>226.4</v>
      </c>
      <c r="O1038" s="26">
        <f t="shared" si="89"/>
        <v>-3169.6</v>
      </c>
      <c r="P1038" s="26">
        <f t="shared" si="90"/>
        <v>10414.4</v>
      </c>
      <c r="Q1038" s="3" t="s">
        <v>23</v>
      </c>
      <c r="R1038" s="4">
        <v>44845</v>
      </c>
      <c r="S1038" s="3" t="s">
        <v>1948</v>
      </c>
      <c r="T1038" s="6" t="s">
        <v>44</v>
      </c>
    </row>
    <row r="1039" spans="1:20" ht="33.75" x14ac:dyDescent="0.25">
      <c r="A1039" s="3" t="s">
        <v>3881</v>
      </c>
      <c r="B1039" s="3" t="s">
        <v>1934</v>
      </c>
      <c r="C1039" s="3" t="s">
        <v>1935</v>
      </c>
      <c r="D1039" s="3" t="s">
        <v>19</v>
      </c>
      <c r="E1039" s="3" t="s">
        <v>3882</v>
      </c>
      <c r="F1039" s="4">
        <v>44796</v>
      </c>
      <c r="G1039" s="8"/>
      <c r="H1039" s="5">
        <v>627.52</v>
      </c>
      <c r="I1039" s="3" t="s">
        <v>22</v>
      </c>
      <c r="J1039" s="4">
        <v>44799</v>
      </c>
      <c r="K1039" s="4">
        <v>44859</v>
      </c>
      <c r="L1039" s="23">
        <f t="shared" si="92"/>
        <v>-13</v>
      </c>
      <c r="M1039" s="23">
        <f t="shared" si="88"/>
        <v>47</v>
      </c>
      <c r="N1039" s="44">
        <v>570.47</v>
      </c>
      <c r="O1039" s="26">
        <f t="shared" si="89"/>
        <v>-7416.1100000000006</v>
      </c>
      <c r="P1039" s="26">
        <f t="shared" si="90"/>
        <v>26812.09</v>
      </c>
      <c r="Q1039" s="3" t="s">
        <v>23</v>
      </c>
      <c r="R1039" s="4">
        <v>44846</v>
      </c>
      <c r="S1039" s="3" t="s">
        <v>3883</v>
      </c>
      <c r="T1039" s="6" t="s">
        <v>44</v>
      </c>
    </row>
    <row r="1040" spans="1:20" ht="33.75" x14ac:dyDescent="0.25">
      <c r="A1040" s="3" t="s">
        <v>3884</v>
      </c>
      <c r="B1040" s="3" t="s">
        <v>1557</v>
      </c>
      <c r="C1040" s="3" t="s">
        <v>1558</v>
      </c>
      <c r="D1040" s="3" t="s">
        <v>19</v>
      </c>
      <c r="E1040" s="3" t="s">
        <v>3885</v>
      </c>
      <c r="F1040" s="4">
        <v>44796</v>
      </c>
      <c r="G1040" s="8"/>
      <c r="H1040" s="5">
        <v>5.25</v>
      </c>
      <c r="I1040" s="3" t="s">
        <v>22</v>
      </c>
      <c r="J1040" s="4">
        <v>44799</v>
      </c>
      <c r="K1040" s="4">
        <v>44859</v>
      </c>
      <c r="L1040" s="23">
        <f t="shared" si="92"/>
        <v>-14</v>
      </c>
      <c r="M1040" s="23">
        <f t="shared" si="88"/>
        <v>46</v>
      </c>
      <c r="N1040" s="44">
        <v>4.3</v>
      </c>
      <c r="O1040" s="26">
        <f t="shared" si="89"/>
        <v>-60.199999999999996</v>
      </c>
      <c r="P1040" s="26">
        <f t="shared" si="90"/>
        <v>197.79999999999998</v>
      </c>
      <c r="Q1040" s="3" t="s">
        <v>23</v>
      </c>
      <c r="R1040" s="4">
        <v>44845</v>
      </c>
      <c r="S1040" s="3" t="s">
        <v>3526</v>
      </c>
      <c r="T1040" s="6" t="s">
        <v>44</v>
      </c>
    </row>
    <row r="1041" spans="1:20" ht="33.75" x14ac:dyDescent="0.25">
      <c r="A1041" s="3" t="s">
        <v>3886</v>
      </c>
      <c r="B1041" s="3" t="s">
        <v>17</v>
      </c>
      <c r="C1041" s="3" t="s">
        <v>18</v>
      </c>
      <c r="D1041" s="3" t="s">
        <v>19</v>
      </c>
      <c r="E1041" s="3" t="s">
        <v>3887</v>
      </c>
      <c r="F1041" s="4">
        <v>44796</v>
      </c>
      <c r="G1041" s="8"/>
      <c r="H1041" s="5">
        <v>76.56</v>
      </c>
      <c r="I1041" s="3" t="s">
        <v>22</v>
      </c>
      <c r="J1041" s="4">
        <v>44799</v>
      </c>
      <c r="K1041" s="4">
        <v>44859</v>
      </c>
      <c r="L1041" s="23">
        <f t="shared" si="92"/>
        <v>-14</v>
      </c>
      <c r="M1041" s="23">
        <f t="shared" si="88"/>
        <v>46</v>
      </c>
      <c r="N1041" s="44">
        <v>69.599999999999994</v>
      </c>
      <c r="O1041" s="26">
        <f t="shared" si="89"/>
        <v>-974.39999999999986</v>
      </c>
      <c r="P1041" s="26">
        <f t="shared" si="90"/>
        <v>3201.6</v>
      </c>
      <c r="Q1041" s="3" t="s">
        <v>23</v>
      </c>
      <c r="R1041" s="4">
        <v>44845</v>
      </c>
      <c r="S1041" s="3" t="s">
        <v>1948</v>
      </c>
      <c r="T1041" s="6" t="s">
        <v>44</v>
      </c>
    </row>
    <row r="1042" spans="1:20" ht="33.75" x14ac:dyDescent="0.25">
      <c r="A1042" s="3" t="s">
        <v>3888</v>
      </c>
      <c r="B1042" s="3" t="s">
        <v>53</v>
      </c>
      <c r="C1042" s="3" t="s">
        <v>54</v>
      </c>
      <c r="D1042" s="3" t="s">
        <v>19</v>
      </c>
      <c r="E1042" s="3" t="s">
        <v>3889</v>
      </c>
      <c r="F1042" s="4">
        <v>44796</v>
      </c>
      <c r="G1042" s="8"/>
      <c r="H1042" s="5">
        <v>417.24</v>
      </c>
      <c r="I1042" s="3" t="s">
        <v>22</v>
      </c>
      <c r="J1042" s="4">
        <v>44799</v>
      </c>
      <c r="K1042" s="4">
        <v>44859</v>
      </c>
      <c r="L1042" s="23">
        <f t="shared" si="92"/>
        <v>1</v>
      </c>
      <c r="M1042" s="23">
        <f t="shared" si="88"/>
        <v>61</v>
      </c>
      <c r="N1042" s="44">
        <v>342</v>
      </c>
      <c r="O1042" s="26">
        <f t="shared" si="89"/>
        <v>342</v>
      </c>
      <c r="P1042" s="26">
        <f t="shared" si="90"/>
        <v>20862</v>
      </c>
      <c r="Q1042" s="3" t="s">
        <v>23</v>
      </c>
      <c r="R1042" s="4">
        <v>44860</v>
      </c>
      <c r="S1042" s="3" t="s">
        <v>3333</v>
      </c>
      <c r="T1042" s="6" t="s">
        <v>44</v>
      </c>
    </row>
    <row r="1043" spans="1:20" ht="33.75" x14ac:dyDescent="0.25">
      <c r="A1043" s="3" t="s">
        <v>3890</v>
      </c>
      <c r="B1043" s="3" t="s">
        <v>53</v>
      </c>
      <c r="C1043" s="3" t="s">
        <v>54</v>
      </c>
      <c r="D1043" s="3" t="s">
        <v>19</v>
      </c>
      <c r="E1043" s="3" t="s">
        <v>3891</v>
      </c>
      <c r="F1043" s="4">
        <v>44796</v>
      </c>
      <c r="G1043" s="8"/>
      <c r="H1043" s="5">
        <v>625.86</v>
      </c>
      <c r="I1043" s="3" t="s">
        <v>22</v>
      </c>
      <c r="J1043" s="4">
        <v>44799</v>
      </c>
      <c r="K1043" s="4">
        <v>44859</v>
      </c>
      <c r="L1043" s="23">
        <f t="shared" si="92"/>
        <v>1</v>
      </c>
      <c r="M1043" s="23">
        <f t="shared" si="88"/>
        <v>61</v>
      </c>
      <c r="N1043" s="44">
        <v>513</v>
      </c>
      <c r="O1043" s="26">
        <f t="shared" si="89"/>
        <v>513</v>
      </c>
      <c r="P1043" s="26">
        <f t="shared" si="90"/>
        <v>31293</v>
      </c>
      <c r="Q1043" s="3" t="s">
        <v>23</v>
      </c>
      <c r="R1043" s="4">
        <v>44860</v>
      </c>
      <c r="S1043" s="3" t="s">
        <v>3333</v>
      </c>
      <c r="T1043" s="6" t="s">
        <v>44</v>
      </c>
    </row>
    <row r="1044" spans="1:20" ht="33.75" x14ac:dyDescent="0.25">
      <c r="A1044" s="3" t="s">
        <v>3892</v>
      </c>
      <c r="B1044" s="3" t="s">
        <v>1611</v>
      </c>
      <c r="C1044" s="3" t="s">
        <v>1612</v>
      </c>
      <c r="D1044" s="3" t="s">
        <v>19</v>
      </c>
      <c r="E1044" s="3" t="s">
        <v>3893</v>
      </c>
      <c r="F1044" s="4">
        <v>44796</v>
      </c>
      <c r="G1044" s="8"/>
      <c r="H1044" s="5">
        <v>2932.6</v>
      </c>
      <c r="I1044" s="3" t="s">
        <v>22</v>
      </c>
      <c r="J1044" s="4">
        <v>44799</v>
      </c>
      <c r="K1044" s="4">
        <v>44859</v>
      </c>
      <c r="L1044" s="23">
        <f t="shared" si="92"/>
        <v>-13</v>
      </c>
      <c r="M1044" s="23">
        <f t="shared" si="88"/>
        <v>47</v>
      </c>
      <c r="N1044" s="44">
        <v>2666</v>
      </c>
      <c r="O1044" s="26">
        <f t="shared" si="89"/>
        <v>-34658</v>
      </c>
      <c r="P1044" s="26">
        <f t="shared" si="90"/>
        <v>125302</v>
      </c>
      <c r="Q1044" s="3" t="s">
        <v>23</v>
      </c>
      <c r="R1044" s="4">
        <v>44846</v>
      </c>
      <c r="S1044" s="3" t="s">
        <v>3894</v>
      </c>
      <c r="T1044" s="6" t="s">
        <v>44</v>
      </c>
    </row>
    <row r="1045" spans="1:20" ht="33.75" x14ac:dyDescent="0.25">
      <c r="A1045" s="3" t="s">
        <v>3895</v>
      </c>
      <c r="B1045" s="3" t="s">
        <v>2283</v>
      </c>
      <c r="C1045" s="3" t="s">
        <v>2284</v>
      </c>
      <c r="D1045" s="3" t="s">
        <v>19</v>
      </c>
      <c r="E1045" s="3" t="s">
        <v>3896</v>
      </c>
      <c r="F1045" s="4">
        <v>44796</v>
      </c>
      <c r="G1045" s="8"/>
      <c r="H1045" s="5">
        <v>6059.65</v>
      </c>
      <c r="I1045" s="3" t="s">
        <v>22</v>
      </c>
      <c r="J1045" s="4">
        <v>44799</v>
      </c>
      <c r="K1045" s="4">
        <v>44859</v>
      </c>
      <c r="L1045" s="23">
        <f t="shared" si="92"/>
        <v>-13</v>
      </c>
      <c r="M1045" s="23">
        <f t="shared" si="88"/>
        <v>47</v>
      </c>
      <c r="N1045" s="44">
        <v>5508.77</v>
      </c>
      <c r="O1045" s="26">
        <f t="shared" si="89"/>
        <v>-71614.010000000009</v>
      </c>
      <c r="P1045" s="26">
        <f t="shared" si="90"/>
        <v>258912.19000000003</v>
      </c>
      <c r="Q1045" s="3" t="s">
        <v>23</v>
      </c>
      <c r="R1045" s="4">
        <v>44846</v>
      </c>
      <c r="S1045" s="3" t="s">
        <v>3897</v>
      </c>
      <c r="T1045" s="6" t="s">
        <v>44</v>
      </c>
    </row>
    <row r="1046" spans="1:20" ht="33.75" x14ac:dyDescent="0.25">
      <c r="A1046" s="3" t="s">
        <v>3898</v>
      </c>
      <c r="B1046" s="3" t="s">
        <v>1329</v>
      </c>
      <c r="C1046" s="3" t="s">
        <v>1330</v>
      </c>
      <c r="D1046" s="3" t="s">
        <v>19</v>
      </c>
      <c r="E1046" s="3" t="s">
        <v>3899</v>
      </c>
      <c r="F1046" s="4">
        <v>44797</v>
      </c>
      <c r="G1046" s="3" t="s">
        <v>3900</v>
      </c>
      <c r="H1046" s="7">
        <v>732</v>
      </c>
      <c r="I1046" s="3" t="s">
        <v>22</v>
      </c>
      <c r="J1046" s="4">
        <v>44799</v>
      </c>
      <c r="K1046" s="4">
        <v>44859</v>
      </c>
      <c r="L1046" s="23">
        <v>0</v>
      </c>
      <c r="M1046" s="23">
        <f t="shared" si="88"/>
        <v>60</v>
      </c>
      <c r="N1046" s="44">
        <v>600</v>
      </c>
      <c r="O1046" s="26">
        <f t="shared" si="89"/>
        <v>0</v>
      </c>
      <c r="P1046" s="26">
        <f t="shared" si="90"/>
        <v>36000</v>
      </c>
      <c r="Q1046" s="3" t="s">
        <v>23</v>
      </c>
      <c r="R1046" s="4">
        <v>44840</v>
      </c>
      <c r="S1046" s="3" t="s">
        <v>1333</v>
      </c>
      <c r="T1046" s="6" t="s">
        <v>44</v>
      </c>
    </row>
    <row r="1047" spans="1:20" ht="33.75" x14ac:dyDescent="0.25">
      <c r="A1047" s="3" t="s">
        <v>3901</v>
      </c>
      <c r="B1047" s="3" t="s">
        <v>135</v>
      </c>
      <c r="C1047" s="3" t="s">
        <v>136</v>
      </c>
      <c r="D1047" s="3" t="s">
        <v>19</v>
      </c>
      <c r="E1047" s="3" t="s">
        <v>3902</v>
      </c>
      <c r="F1047" s="4">
        <v>44795</v>
      </c>
      <c r="G1047" s="8"/>
      <c r="H1047" s="5">
        <v>44.55</v>
      </c>
      <c r="I1047" s="3" t="s">
        <v>22</v>
      </c>
      <c r="J1047" s="4">
        <v>44799</v>
      </c>
      <c r="K1047" s="4">
        <v>44859</v>
      </c>
      <c r="L1047" s="23">
        <f t="shared" ref="L1047:L1078" si="93">R1047-K1047</f>
        <v>-13</v>
      </c>
      <c r="M1047" s="23">
        <f t="shared" si="88"/>
        <v>47</v>
      </c>
      <c r="N1047" s="44">
        <v>40.5</v>
      </c>
      <c r="O1047" s="26">
        <f t="shared" si="89"/>
        <v>-526.5</v>
      </c>
      <c r="P1047" s="26">
        <f t="shared" si="90"/>
        <v>1903.5</v>
      </c>
      <c r="Q1047" s="3" t="s">
        <v>23</v>
      </c>
      <c r="R1047" s="4">
        <v>44846</v>
      </c>
      <c r="S1047" s="3" t="s">
        <v>1445</v>
      </c>
      <c r="T1047" s="6" t="s">
        <v>44</v>
      </c>
    </row>
    <row r="1048" spans="1:20" ht="33.75" x14ac:dyDescent="0.25">
      <c r="A1048" s="3" t="s">
        <v>3903</v>
      </c>
      <c r="B1048" s="3" t="s">
        <v>1537</v>
      </c>
      <c r="C1048" s="3" t="s">
        <v>1538</v>
      </c>
      <c r="D1048" s="3" t="s">
        <v>19</v>
      </c>
      <c r="E1048" s="3" t="s">
        <v>3904</v>
      </c>
      <c r="F1048" s="4">
        <v>44797</v>
      </c>
      <c r="G1048" s="8"/>
      <c r="H1048" s="5">
        <v>3484.64</v>
      </c>
      <c r="I1048" s="3" t="s">
        <v>22</v>
      </c>
      <c r="J1048" s="4">
        <v>44799</v>
      </c>
      <c r="K1048" s="4">
        <v>44859</v>
      </c>
      <c r="L1048" s="23">
        <f t="shared" si="93"/>
        <v>-13</v>
      </c>
      <c r="M1048" s="23">
        <f t="shared" si="88"/>
        <v>47</v>
      </c>
      <c r="N1048" s="44">
        <v>3167.85</v>
      </c>
      <c r="O1048" s="26">
        <f t="shared" si="89"/>
        <v>-41182.049999999996</v>
      </c>
      <c r="P1048" s="26">
        <f t="shared" si="90"/>
        <v>148888.94999999998</v>
      </c>
      <c r="Q1048" s="3" t="s">
        <v>23</v>
      </c>
      <c r="R1048" s="4">
        <v>44846</v>
      </c>
      <c r="S1048" s="3" t="s">
        <v>3674</v>
      </c>
      <c r="T1048" s="6" t="s">
        <v>44</v>
      </c>
    </row>
    <row r="1049" spans="1:20" ht="33.75" x14ac:dyDescent="0.25">
      <c r="A1049" s="3" t="s">
        <v>3905</v>
      </c>
      <c r="B1049" s="3" t="s">
        <v>135</v>
      </c>
      <c r="C1049" s="3" t="s">
        <v>136</v>
      </c>
      <c r="D1049" s="3" t="s">
        <v>19</v>
      </c>
      <c r="E1049" s="3" t="s">
        <v>3906</v>
      </c>
      <c r="F1049" s="4">
        <v>44795</v>
      </c>
      <c r="G1049" s="8"/>
      <c r="H1049" s="5">
        <v>66.489999999999995</v>
      </c>
      <c r="I1049" s="3" t="s">
        <v>22</v>
      </c>
      <c r="J1049" s="4">
        <v>44799</v>
      </c>
      <c r="K1049" s="4">
        <v>44859</v>
      </c>
      <c r="L1049" s="23">
        <f t="shared" si="93"/>
        <v>1</v>
      </c>
      <c r="M1049" s="23">
        <f t="shared" si="88"/>
        <v>61</v>
      </c>
      <c r="N1049" s="44">
        <v>54.5</v>
      </c>
      <c r="O1049" s="26">
        <f t="shared" si="89"/>
        <v>54.5</v>
      </c>
      <c r="P1049" s="26">
        <f t="shared" si="90"/>
        <v>3324.5</v>
      </c>
      <c r="Q1049" s="3" t="s">
        <v>23</v>
      </c>
      <c r="R1049" s="4">
        <v>44860</v>
      </c>
      <c r="S1049" s="3" t="s">
        <v>3907</v>
      </c>
      <c r="T1049" s="6" t="s">
        <v>44</v>
      </c>
    </row>
    <row r="1050" spans="1:20" ht="33.75" x14ac:dyDescent="0.25">
      <c r="A1050" s="3" t="s">
        <v>3908</v>
      </c>
      <c r="B1050" s="3" t="s">
        <v>1552</v>
      </c>
      <c r="C1050" s="3" t="s">
        <v>1553</v>
      </c>
      <c r="D1050" s="3" t="s">
        <v>19</v>
      </c>
      <c r="E1050" s="3" t="s">
        <v>3909</v>
      </c>
      <c r="F1050" s="4">
        <v>44796</v>
      </c>
      <c r="G1050" s="8"/>
      <c r="H1050" s="7">
        <v>2750</v>
      </c>
      <c r="I1050" s="3" t="s">
        <v>22</v>
      </c>
      <c r="J1050" s="4">
        <v>44799</v>
      </c>
      <c r="K1050" s="4">
        <v>44859</v>
      </c>
      <c r="L1050" s="23">
        <f t="shared" si="93"/>
        <v>-13</v>
      </c>
      <c r="M1050" s="23">
        <f t="shared" si="88"/>
        <v>47</v>
      </c>
      <c r="N1050" s="44">
        <v>2500</v>
      </c>
      <c r="O1050" s="26">
        <f t="shared" si="89"/>
        <v>-32500</v>
      </c>
      <c r="P1050" s="26">
        <f t="shared" si="90"/>
        <v>117500</v>
      </c>
      <c r="Q1050" s="3" t="s">
        <v>23</v>
      </c>
      <c r="R1050" s="4">
        <v>44846</v>
      </c>
      <c r="S1050" s="3" t="s">
        <v>3786</v>
      </c>
      <c r="T1050" s="6" t="s">
        <v>44</v>
      </c>
    </row>
    <row r="1051" spans="1:20" ht="33.75" x14ac:dyDescent="0.25">
      <c r="A1051" s="3" t="s">
        <v>3910</v>
      </c>
      <c r="B1051" s="3" t="s">
        <v>135</v>
      </c>
      <c r="C1051" s="3" t="s">
        <v>136</v>
      </c>
      <c r="D1051" s="3" t="s">
        <v>19</v>
      </c>
      <c r="E1051" s="3" t="s">
        <v>3911</v>
      </c>
      <c r="F1051" s="4">
        <v>44795</v>
      </c>
      <c r="G1051" s="8"/>
      <c r="H1051" s="7">
        <v>627</v>
      </c>
      <c r="I1051" s="3" t="s">
        <v>22</v>
      </c>
      <c r="J1051" s="4">
        <v>44799</v>
      </c>
      <c r="K1051" s="4">
        <v>44859</v>
      </c>
      <c r="L1051" s="23">
        <f t="shared" si="93"/>
        <v>-14</v>
      </c>
      <c r="M1051" s="23">
        <f t="shared" si="88"/>
        <v>46</v>
      </c>
      <c r="N1051" s="44">
        <v>570</v>
      </c>
      <c r="O1051" s="26">
        <f t="shared" si="89"/>
        <v>-7980</v>
      </c>
      <c r="P1051" s="26">
        <f t="shared" si="90"/>
        <v>26220</v>
      </c>
      <c r="Q1051" s="3" t="s">
        <v>23</v>
      </c>
      <c r="R1051" s="4">
        <v>44845</v>
      </c>
      <c r="S1051" s="3" t="s">
        <v>3912</v>
      </c>
      <c r="T1051" s="6" t="s">
        <v>44</v>
      </c>
    </row>
    <row r="1052" spans="1:20" ht="33.75" x14ac:dyDescent="0.25">
      <c r="A1052" s="3" t="s">
        <v>3913</v>
      </c>
      <c r="B1052" s="3" t="s">
        <v>1741</v>
      </c>
      <c r="C1052" s="3" t="s">
        <v>1742</v>
      </c>
      <c r="D1052" s="3" t="s">
        <v>19</v>
      </c>
      <c r="E1052" s="3" t="s">
        <v>3914</v>
      </c>
      <c r="F1052" s="4">
        <v>44796</v>
      </c>
      <c r="G1052" s="8"/>
      <c r="H1052" s="5">
        <v>110.09</v>
      </c>
      <c r="I1052" s="3" t="s">
        <v>22</v>
      </c>
      <c r="J1052" s="4">
        <v>44799</v>
      </c>
      <c r="K1052" s="4">
        <v>44859</v>
      </c>
      <c r="L1052" s="23">
        <f t="shared" si="93"/>
        <v>1</v>
      </c>
      <c r="M1052" s="23">
        <f t="shared" si="88"/>
        <v>61</v>
      </c>
      <c r="N1052" s="44">
        <v>90.24</v>
      </c>
      <c r="O1052" s="26">
        <f t="shared" si="89"/>
        <v>90.24</v>
      </c>
      <c r="P1052" s="26">
        <f t="shared" si="90"/>
        <v>5504.6399999999994</v>
      </c>
      <c r="Q1052" s="3" t="s">
        <v>23</v>
      </c>
      <c r="R1052" s="4">
        <v>44860</v>
      </c>
      <c r="S1052" s="3" t="s">
        <v>3915</v>
      </c>
      <c r="T1052" s="6" t="s">
        <v>44</v>
      </c>
    </row>
    <row r="1053" spans="1:20" ht="22.5" x14ac:dyDescent="0.25">
      <c r="A1053" s="3" t="s">
        <v>3916</v>
      </c>
      <c r="B1053" s="3" t="s">
        <v>135</v>
      </c>
      <c r="C1053" s="3" t="s">
        <v>136</v>
      </c>
      <c r="D1053" s="3" t="s">
        <v>19</v>
      </c>
      <c r="E1053" s="3" t="s">
        <v>3917</v>
      </c>
      <c r="F1053" s="4">
        <v>44795</v>
      </c>
      <c r="G1053" s="8"/>
      <c r="H1053" s="5">
        <v>289.58</v>
      </c>
      <c r="I1053" s="3" t="s">
        <v>22</v>
      </c>
      <c r="J1053" s="4">
        <v>44799</v>
      </c>
      <c r="K1053" s="4">
        <v>44859</v>
      </c>
      <c r="L1053" s="23">
        <f t="shared" si="93"/>
        <v>-4</v>
      </c>
      <c r="M1053" s="23">
        <f t="shared" si="88"/>
        <v>56</v>
      </c>
      <c r="N1053" s="44">
        <v>263.25</v>
      </c>
      <c r="O1053" s="26">
        <f t="shared" si="89"/>
        <v>-1053</v>
      </c>
      <c r="P1053" s="26">
        <f t="shared" si="90"/>
        <v>14742</v>
      </c>
      <c r="Q1053" s="3" t="s">
        <v>23</v>
      </c>
      <c r="R1053" s="4">
        <v>44855</v>
      </c>
      <c r="S1053" s="3" t="s">
        <v>3918</v>
      </c>
      <c r="T1053" s="6" t="s">
        <v>25</v>
      </c>
    </row>
    <row r="1054" spans="1:20" ht="33.75" x14ac:dyDescent="0.25">
      <c r="A1054" s="3" t="s">
        <v>3919</v>
      </c>
      <c r="B1054" s="3" t="s">
        <v>1656</v>
      </c>
      <c r="C1054" s="3" t="s">
        <v>1657</v>
      </c>
      <c r="D1054" s="3" t="s">
        <v>19</v>
      </c>
      <c r="E1054" s="3" t="s">
        <v>3920</v>
      </c>
      <c r="F1054" s="4">
        <v>44796</v>
      </c>
      <c r="G1054" s="8"/>
      <c r="H1054" s="5">
        <v>1796.36</v>
      </c>
      <c r="I1054" s="3" t="s">
        <v>22</v>
      </c>
      <c r="J1054" s="4">
        <v>44799</v>
      </c>
      <c r="K1054" s="4">
        <v>44859</v>
      </c>
      <c r="L1054" s="23">
        <f t="shared" si="93"/>
        <v>-8</v>
      </c>
      <c r="M1054" s="23">
        <f t="shared" si="88"/>
        <v>52</v>
      </c>
      <c r="N1054" s="44">
        <v>1633.05</v>
      </c>
      <c r="O1054" s="26">
        <f t="shared" si="89"/>
        <v>-13064.4</v>
      </c>
      <c r="P1054" s="26">
        <f t="shared" si="90"/>
        <v>84918.599999999991</v>
      </c>
      <c r="Q1054" s="3" t="s">
        <v>23</v>
      </c>
      <c r="R1054" s="4">
        <v>44851</v>
      </c>
      <c r="S1054" s="3" t="s">
        <v>3921</v>
      </c>
      <c r="T1054" s="6" t="s">
        <v>44</v>
      </c>
    </row>
    <row r="1055" spans="1:20" ht="33.75" x14ac:dyDescent="0.25">
      <c r="A1055" s="3" t="s">
        <v>3922</v>
      </c>
      <c r="B1055" s="3" t="s">
        <v>1148</v>
      </c>
      <c r="C1055" s="3" t="s">
        <v>1149</v>
      </c>
      <c r="D1055" s="3" t="s">
        <v>19</v>
      </c>
      <c r="E1055" s="3" t="s">
        <v>3923</v>
      </c>
      <c r="F1055" s="4">
        <v>44795</v>
      </c>
      <c r="G1055" s="8"/>
      <c r="H1055" s="5">
        <v>174.9</v>
      </c>
      <c r="I1055" s="3" t="s">
        <v>22</v>
      </c>
      <c r="J1055" s="4">
        <v>44799</v>
      </c>
      <c r="K1055" s="4">
        <v>44859</v>
      </c>
      <c r="L1055" s="23">
        <f t="shared" si="93"/>
        <v>21</v>
      </c>
      <c r="M1055" s="23">
        <f t="shared" si="88"/>
        <v>81</v>
      </c>
      <c r="N1055" s="44">
        <v>143.36000000000001</v>
      </c>
      <c r="O1055" s="26">
        <f t="shared" si="89"/>
        <v>3010.5600000000004</v>
      </c>
      <c r="P1055" s="26">
        <f t="shared" si="90"/>
        <v>11612.160000000002</v>
      </c>
      <c r="Q1055" s="3" t="s">
        <v>23</v>
      </c>
      <c r="R1055" s="4">
        <v>44880</v>
      </c>
      <c r="S1055" s="3" t="s">
        <v>2858</v>
      </c>
      <c r="T1055" s="6" t="s">
        <v>44</v>
      </c>
    </row>
    <row r="1056" spans="1:20" ht="33.75" x14ac:dyDescent="0.25">
      <c r="A1056" s="3" t="s">
        <v>3924</v>
      </c>
      <c r="B1056" s="3" t="s">
        <v>2328</v>
      </c>
      <c r="C1056" s="3" t="s">
        <v>2329</v>
      </c>
      <c r="D1056" s="3" t="s">
        <v>19</v>
      </c>
      <c r="E1056" s="3" t="s">
        <v>3925</v>
      </c>
      <c r="F1056" s="4">
        <v>44795</v>
      </c>
      <c r="G1056" s="8"/>
      <c r="H1056" s="5">
        <v>177.88</v>
      </c>
      <c r="I1056" s="3" t="s">
        <v>22</v>
      </c>
      <c r="J1056" s="4">
        <v>44799</v>
      </c>
      <c r="K1056" s="4">
        <v>44859</v>
      </c>
      <c r="L1056" s="23">
        <f t="shared" si="93"/>
        <v>-21</v>
      </c>
      <c r="M1056" s="23">
        <f t="shared" si="88"/>
        <v>39</v>
      </c>
      <c r="N1056" s="44">
        <v>145.80000000000001</v>
      </c>
      <c r="O1056" s="26">
        <f t="shared" si="89"/>
        <v>-3061.8</v>
      </c>
      <c r="P1056" s="26">
        <f t="shared" si="90"/>
        <v>5686.2000000000007</v>
      </c>
      <c r="Q1056" s="3" t="s">
        <v>23</v>
      </c>
      <c r="R1056" s="4">
        <v>44838</v>
      </c>
      <c r="S1056" s="3" t="s">
        <v>2331</v>
      </c>
      <c r="T1056" s="6" t="s">
        <v>44</v>
      </c>
    </row>
    <row r="1057" spans="1:20" ht="33.75" x14ac:dyDescent="0.25">
      <c r="A1057" s="3" t="s">
        <v>3926</v>
      </c>
      <c r="B1057" s="3" t="s">
        <v>2328</v>
      </c>
      <c r="C1057" s="3" t="s">
        <v>2329</v>
      </c>
      <c r="D1057" s="3" t="s">
        <v>19</v>
      </c>
      <c r="E1057" s="3" t="s">
        <v>3927</v>
      </c>
      <c r="F1057" s="4">
        <v>44795</v>
      </c>
      <c r="G1057" s="8"/>
      <c r="H1057" s="5">
        <v>359.66</v>
      </c>
      <c r="I1057" s="3" t="s">
        <v>22</v>
      </c>
      <c r="J1057" s="4">
        <v>44799</v>
      </c>
      <c r="K1057" s="4">
        <v>44859</v>
      </c>
      <c r="L1057" s="23">
        <f t="shared" si="93"/>
        <v>-14</v>
      </c>
      <c r="M1057" s="23">
        <f t="shared" si="88"/>
        <v>46</v>
      </c>
      <c r="N1057" s="44">
        <v>294.8</v>
      </c>
      <c r="O1057" s="26">
        <f t="shared" si="89"/>
        <v>-4127.2</v>
      </c>
      <c r="P1057" s="26">
        <f t="shared" si="90"/>
        <v>13560.800000000001</v>
      </c>
      <c r="Q1057" s="3" t="s">
        <v>23</v>
      </c>
      <c r="R1057" s="4">
        <v>44845</v>
      </c>
      <c r="S1057" s="3" t="s">
        <v>3928</v>
      </c>
      <c r="T1057" s="6" t="s">
        <v>44</v>
      </c>
    </row>
    <row r="1058" spans="1:20" ht="33.75" x14ac:dyDescent="0.25">
      <c r="A1058" s="3" t="s">
        <v>3929</v>
      </c>
      <c r="B1058" s="3" t="s">
        <v>1611</v>
      </c>
      <c r="C1058" s="3" t="s">
        <v>1612</v>
      </c>
      <c r="D1058" s="3" t="s">
        <v>19</v>
      </c>
      <c r="E1058" s="3" t="s">
        <v>3930</v>
      </c>
      <c r="F1058" s="4">
        <v>44797</v>
      </c>
      <c r="G1058" s="8"/>
      <c r="H1058" s="5">
        <v>1267.2</v>
      </c>
      <c r="I1058" s="3" t="s">
        <v>22</v>
      </c>
      <c r="J1058" s="4">
        <v>44799</v>
      </c>
      <c r="K1058" s="4">
        <v>44859</v>
      </c>
      <c r="L1058" s="23">
        <f t="shared" si="93"/>
        <v>-14</v>
      </c>
      <c r="M1058" s="23">
        <f t="shared" si="88"/>
        <v>46</v>
      </c>
      <c r="N1058" s="44">
        <v>1152</v>
      </c>
      <c r="O1058" s="26">
        <f t="shared" si="89"/>
        <v>-16128</v>
      </c>
      <c r="P1058" s="26">
        <f t="shared" si="90"/>
        <v>52992</v>
      </c>
      <c r="Q1058" s="3" t="s">
        <v>23</v>
      </c>
      <c r="R1058" s="4">
        <v>44845</v>
      </c>
      <c r="S1058" s="3" t="s">
        <v>2946</v>
      </c>
      <c r="T1058" s="6" t="s">
        <v>44</v>
      </c>
    </row>
    <row r="1059" spans="1:20" ht="33.75" x14ac:dyDescent="0.25">
      <c r="A1059" s="3" t="s">
        <v>3931</v>
      </c>
      <c r="B1059" s="3" t="s">
        <v>2283</v>
      </c>
      <c r="C1059" s="3" t="s">
        <v>2284</v>
      </c>
      <c r="D1059" s="3" t="s">
        <v>19</v>
      </c>
      <c r="E1059" s="3" t="s">
        <v>3932</v>
      </c>
      <c r="F1059" s="4">
        <v>44797</v>
      </c>
      <c r="G1059" s="8"/>
      <c r="H1059" s="5">
        <v>12105.09</v>
      </c>
      <c r="I1059" s="3" t="s">
        <v>22</v>
      </c>
      <c r="J1059" s="4">
        <v>44799</v>
      </c>
      <c r="K1059" s="4">
        <v>44859</v>
      </c>
      <c r="L1059" s="23">
        <f t="shared" si="93"/>
        <v>-13</v>
      </c>
      <c r="M1059" s="23">
        <f t="shared" si="88"/>
        <v>47</v>
      </c>
      <c r="N1059" s="44">
        <v>11004.63</v>
      </c>
      <c r="O1059" s="26">
        <f t="shared" si="89"/>
        <v>-143060.19</v>
      </c>
      <c r="P1059" s="26">
        <f t="shared" si="90"/>
        <v>517217.61</v>
      </c>
      <c r="Q1059" s="3" t="s">
        <v>23</v>
      </c>
      <c r="R1059" s="4">
        <v>44846</v>
      </c>
      <c r="S1059" s="3" t="s">
        <v>3897</v>
      </c>
      <c r="T1059" s="6" t="s">
        <v>44</v>
      </c>
    </row>
    <row r="1060" spans="1:20" ht="33.75" x14ac:dyDescent="0.25">
      <c r="A1060" s="3" t="s">
        <v>3933</v>
      </c>
      <c r="B1060" s="3" t="s">
        <v>2602</v>
      </c>
      <c r="C1060" s="3" t="s">
        <v>2603</v>
      </c>
      <c r="D1060" s="3" t="s">
        <v>19</v>
      </c>
      <c r="E1060" s="3" t="s">
        <v>3934</v>
      </c>
      <c r="F1060" s="4">
        <v>44796</v>
      </c>
      <c r="G1060" s="8"/>
      <c r="H1060" s="5">
        <v>24.45</v>
      </c>
      <c r="I1060" s="3" t="s">
        <v>22</v>
      </c>
      <c r="J1060" s="4">
        <v>44799</v>
      </c>
      <c r="K1060" s="4">
        <v>44859</v>
      </c>
      <c r="L1060" s="23">
        <f t="shared" si="93"/>
        <v>0</v>
      </c>
      <c r="M1060" s="23">
        <f t="shared" si="88"/>
        <v>60</v>
      </c>
      <c r="N1060" s="44">
        <v>22.23</v>
      </c>
      <c r="O1060" s="26">
        <f t="shared" si="89"/>
        <v>0</v>
      </c>
      <c r="P1060" s="26">
        <f t="shared" si="90"/>
        <v>1333.8</v>
      </c>
      <c r="Q1060" s="3" t="s">
        <v>23</v>
      </c>
      <c r="R1060" s="4">
        <v>44859</v>
      </c>
      <c r="S1060" s="3" t="s">
        <v>3935</v>
      </c>
      <c r="T1060" s="6" t="s">
        <v>44</v>
      </c>
    </row>
    <row r="1061" spans="1:20" ht="33.75" x14ac:dyDescent="0.25">
      <c r="A1061" s="3" t="s">
        <v>3936</v>
      </c>
      <c r="B1061" s="3" t="s">
        <v>3937</v>
      </c>
      <c r="C1061" s="3" t="s">
        <v>3938</v>
      </c>
      <c r="D1061" s="3" t="s">
        <v>19</v>
      </c>
      <c r="E1061" s="3" t="s">
        <v>3939</v>
      </c>
      <c r="F1061" s="4">
        <v>44796</v>
      </c>
      <c r="G1061" s="8"/>
      <c r="H1061" s="5">
        <v>9928.16</v>
      </c>
      <c r="I1061" s="3" t="s">
        <v>22</v>
      </c>
      <c r="J1061" s="4">
        <v>44799</v>
      </c>
      <c r="K1061" s="4">
        <v>44859</v>
      </c>
      <c r="L1061" s="23">
        <f t="shared" si="93"/>
        <v>-13</v>
      </c>
      <c r="M1061" s="23">
        <f t="shared" si="88"/>
        <v>47</v>
      </c>
      <c r="N1061" s="44">
        <v>9025.6</v>
      </c>
      <c r="O1061" s="26">
        <f t="shared" si="89"/>
        <v>-117332.8</v>
      </c>
      <c r="P1061" s="26">
        <f t="shared" si="90"/>
        <v>424203.2</v>
      </c>
      <c r="Q1061" s="3" t="s">
        <v>23</v>
      </c>
      <c r="R1061" s="4">
        <v>44846</v>
      </c>
      <c r="S1061" s="3" t="s">
        <v>3940</v>
      </c>
      <c r="T1061" s="6" t="s">
        <v>44</v>
      </c>
    </row>
    <row r="1062" spans="1:20" ht="33.75" x14ac:dyDescent="0.25">
      <c r="A1062" s="3" t="s">
        <v>3941</v>
      </c>
      <c r="B1062" s="3" t="s">
        <v>3937</v>
      </c>
      <c r="C1062" s="3" t="s">
        <v>3938</v>
      </c>
      <c r="D1062" s="3" t="s">
        <v>19</v>
      </c>
      <c r="E1062" s="3" t="s">
        <v>3942</v>
      </c>
      <c r="F1062" s="4">
        <v>44796</v>
      </c>
      <c r="G1062" s="3" t="s">
        <v>3943</v>
      </c>
      <c r="H1062" s="5">
        <v>3881.69</v>
      </c>
      <c r="I1062" s="3" t="s">
        <v>22</v>
      </c>
      <c r="J1062" s="4">
        <v>44799</v>
      </c>
      <c r="K1062" s="4">
        <v>44859</v>
      </c>
      <c r="L1062" s="23">
        <f t="shared" si="93"/>
        <v>-13</v>
      </c>
      <c r="M1062" s="23">
        <f t="shared" si="88"/>
        <v>47</v>
      </c>
      <c r="N1062" s="44">
        <v>3528.81</v>
      </c>
      <c r="O1062" s="26">
        <f t="shared" si="89"/>
        <v>-45874.53</v>
      </c>
      <c r="P1062" s="26">
        <f t="shared" si="90"/>
        <v>165854.07</v>
      </c>
      <c r="Q1062" s="3" t="s">
        <v>23</v>
      </c>
      <c r="R1062" s="4">
        <v>44846</v>
      </c>
      <c r="S1062" s="3" t="s">
        <v>3940</v>
      </c>
      <c r="T1062" s="6" t="s">
        <v>44</v>
      </c>
    </row>
    <row r="1063" spans="1:20" ht="33.75" x14ac:dyDescent="0.25">
      <c r="A1063" s="3" t="s">
        <v>3944</v>
      </c>
      <c r="B1063" s="3" t="s">
        <v>2310</v>
      </c>
      <c r="C1063" s="3" t="s">
        <v>2311</v>
      </c>
      <c r="D1063" s="3" t="s">
        <v>19</v>
      </c>
      <c r="E1063" s="3" t="s">
        <v>3945</v>
      </c>
      <c r="F1063" s="4">
        <v>44796</v>
      </c>
      <c r="G1063" s="8"/>
      <c r="H1063" s="5">
        <v>103251.46</v>
      </c>
      <c r="I1063" s="3" t="s">
        <v>22</v>
      </c>
      <c r="J1063" s="4">
        <v>44799</v>
      </c>
      <c r="K1063" s="4">
        <v>44859</v>
      </c>
      <c r="L1063" s="23">
        <f t="shared" si="93"/>
        <v>-13</v>
      </c>
      <c r="M1063" s="23">
        <f t="shared" si="88"/>
        <v>47</v>
      </c>
      <c r="N1063" s="44">
        <v>93864.960000000006</v>
      </c>
      <c r="O1063" s="26">
        <f t="shared" si="89"/>
        <v>-1220244.48</v>
      </c>
      <c r="P1063" s="26">
        <f t="shared" si="90"/>
        <v>4411653.12</v>
      </c>
      <c r="Q1063" s="3" t="s">
        <v>23</v>
      </c>
      <c r="R1063" s="4">
        <v>44846</v>
      </c>
      <c r="S1063" s="3" t="s">
        <v>3593</v>
      </c>
      <c r="T1063" s="6" t="s">
        <v>44</v>
      </c>
    </row>
    <row r="1064" spans="1:20" ht="33.75" x14ac:dyDescent="0.25">
      <c r="A1064" s="3" t="s">
        <v>3946</v>
      </c>
      <c r="B1064" s="3" t="s">
        <v>1581</v>
      </c>
      <c r="C1064" s="3" t="s">
        <v>1582</v>
      </c>
      <c r="D1064" s="3" t="s">
        <v>19</v>
      </c>
      <c r="E1064" s="3" t="s">
        <v>3947</v>
      </c>
      <c r="F1064" s="4">
        <v>44797</v>
      </c>
      <c r="G1064" s="8"/>
      <c r="H1064" s="5">
        <v>38.549999999999997</v>
      </c>
      <c r="I1064" s="3" t="s">
        <v>22</v>
      </c>
      <c r="J1064" s="4">
        <v>44799</v>
      </c>
      <c r="K1064" s="4">
        <v>44859</v>
      </c>
      <c r="L1064" s="23">
        <f t="shared" si="93"/>
        <v>1</v>
      </c>
      <c r="M1064" s="23">
        <f t="shared" si="88"/>
        <v>61</v>
      </c>
      <c r="N1064" s="44">
        <v>31.6</v>
      </c>
      <c r="O1064" s="26">
        <f t="shared" si="89"/>
        <v>31.6</v>
      </c>
      <c r="P1064" s="26">
        <f t="shared" si="90"/>
        <v>1927.6000000000001</v>
      </c>
      <c r="Q1064" s="3" t="s">
        <v>23</v>
      </c>
      <c r="R1064" s="4">
        <v>44860</v>
      </c>
      <c r="S1064" s="3" t="s">
        <v>3948</v>
      </c>
      <c r="T1064" s="6" t="s">
        <v>44</v>
      </c>
    </row>
    <row r="1065" spans="1:20" ht="22.5" x14ac:dyDescent="0.25">
      <c r="A1065" s="3" t="s">
        <v>3949</v>
      </c>
      <c r="B1065" s="3" t="s">
        <v>307</v>
      </c>
      <c r="C1065" s="3" t="s">
        <v>308</v>
      </c>
      <c r="D1065" s="3" t="s">
        <v>19</v>
      </c>
      <c r="E1065" s="3" t="s">
        <v>3950</v>
      </c>
      <c r="F1065" s="4">
        <v>44796</v>
      </c>
      <c r="G1065" s="8"/>
      <c r="H1065" s="5">
        <v>527.04</v>
      </c>
      <c r="I1065" s="3" t="s">
        <v>22</v>
      </c>
      <c r="J1065" s="4">
        <v>44799</v>
      </c>
      <c r="K1065" s="4">
        <v>44859</v>
      </c>
      <c r="L1065" s="23">
        <f t="shared" si="93"/>
        <v>-13</v>
      </c>
      <c r="M1065" s="23">
        <f t="shared" si="88"/>
        <v>47</v>
      </c>
      <c r="N1065" s="44">
        <v>432</v>
      </c>
      <c r="O1065" s="26">
        <f t="shared" si="89"/>
        <v>-5616</v>
      </c>
      <c r="P1065" s="26">
        <f t="shared" si="90"/>
        <v>20304</v>
      </c>
      <c r="Q1065" s="3" t="s">
        <v>23</v>
      </c>
      <c r="R1065" s="4">
        <v>44846</v>
      </c>
      <c r="S1065" s="3" t="s">
        <v>2362</v>
      </c>
      <c r="T1065" s="6" t="s">
        <v>25</v>
      </c>
    </row>
    <row r="1066" spans="1:20" ht="33.75" x14ac:dyDescent="0.25">
      <c r="A1066" s="3" t="s">
        <v>3951</v>
      </c>
      <c r="B1066" s="3" t="s">
        <v>3952</v>
      </c>
      <c r="C1066" s="3" t="s">
        <v>3953</v>
      </c>
      <c r="D1066" s="3" t="s">
        <v>19</v>
      </c>
      <c r="E1066" s="3" t="s">
        <v>3954</v>
      </c>
      <c r="F1066" s="4">
        <v>44771</v>
      </c>
      <c r="G1066" s="8"/>
      <c r="H1066" s="5">
        <v>261.25</v>
      </c>
      <c r="I1066" s="3" t="s">
        <v>22</v>
      </c>
      <c r="J1066" s="4">
        <v>44799</v>
      </c>
      <c r="K1066" s="4">
        <v>44859</v>
      </c>
      <c r="L1066" s="23">
        <f t="shared" si="93"/>
        <v>-21</v>
      </c>
      <c r="M1066" s="23">
        <f t="shared" si="88"/>
        <v>39</v>
      </c>
      <c r="N1066" s="44">
        <v>237.5</v>
      </c>
      <c r="O1066" s="26">
        <f t="shared" si="89"/>
        <v>-4987.5</v>
      </c>
      <c r="P1066" s="26">
        <f t="shared" si="90"/>
        <v>9262.5</v>
      </c>
      <c r="Q1066" s="3" t="s">
        <v>23</v>
      </c>
      <c r="R1066" s="4">
        <v>44838</v>
      </c>
      <c r="S1066" s="3" t="s">
        <v>3955</v>
      </c>
      <c r="T1066" s="6" t="s">
        <v>44</v>
      </c>
    </row>
    <row r="1067" spans="1:20" ht="33.75" x14ac:dyDescent="0.25">
      <c r="A1067" s="3" t="s">
        <v>3956</v>
      </c>
      <c r="B1067" s="3" t="s">
        <v>951</v>
      </c>
      <c r="C1067" s="3" t="s">
        <v>952</v>
      </c>
      <c r="D1067" s="3" t="s">
        <v>19</v>
      </c>
      <c r="E1067" s="3" t="s">
        <v>3957</v>
      </c>
      <c r="F1067" s="4">
        <v>44796</v>
      </c>
      <c r="G1067" s="8"/>
      <c r="H1067" s="5">
        <v>20.74</v>
      </c>
      <c r="I1067" s="3" t="s">
        <v>22</v>
      </c>
      <c r="J1067" s="4">
        <v>44799</v>
      </c>
      <c r="K1067" s="4">
        <v>44859</v>
      </c>
      <c r="L1067" s="23">
        <f t="shared" si="93"/>
        <v>1</v>
      </c>
      <c r="M1067" s="23">
        <f t="shared" si="88"/>
        <v>61</v>
      </c>
      <c r="N1067" s="44">
        <v>17</v>
      </c>
      <c r="O1067" s="26">
        <f t="shared" si="89"/>
        <v>17</v>
      </c>
      <c r="P1067" s="26">
        <f t="shared" si="90"/>
        <v>1037</v>
      </c>
      <c r="Q1067" s="3" t="s">
        <v>23</v>
      </c>
      <c r="R1067" s="4">
        <v>44860</v>
      </c>
      <c r="S1067" s="3" t="s">
        <v>3958</v>
      </c>
      <c r="T1067" s="6" t="s">
        <v>44</v>
      </c>
    </row>
    <row r="1068" spans="1:20" ht="33.75" x14ac:dyDescent="0.25">
      <c r="A1068" s="3" t="s">
        <v>3959</v>
      </c>
      <c r="B1068" s="3" t="s">
        <v>307</v>
      </c>
      <c r="C1068" s="3" t="s">
        <v>308</v>
      </c>
      <c r="D1068" s="3" t="s">
        <v>19</v>
      </c>
      <c r="E1068" s="3" t="s">
        <v>3960</v>
      </c>
      <c r="F1068" s="4">
        <v>44795</v>
      </c>
      <c r="G1068" s="8"/>
      <c r="H1068" s="5">
        <v>1130.69</v>
      </c>
      <c r="I1068" s="3" t="s">
        <v>22</v>
      </c>
      <c r="J1068" s="4">
        <v>44799</v>
      </c>
      <c r="K1068" s="4">
        <v>44859</v>
      </c>
      <c r="L1068" s="23">
        <f t="shared" si="93"/>
        <v>-13</v>
      </c>
      <c r="M1068" s="23">
        <f t="shared" si="88"/>
        <v>47</v>
      </c>
      <c r="N1068" s="44">
        <v>1087.2</v>
      </c>
      <c r="O1068" s="26">
        <f t="shared" si="89"/>
        <v>-14133.6</v>
      </c>
      <c r="P1068" s="26">
        <f t="shared" si="90"/>
        <v>51098.400000000001</v>
      </c>
      <c r="Q1068" s="3" t="s">
        <v>23</v>
      </c>
      <c r="R1068" s="4">
        <v>44846</v>
      </c>
      <c r="S1068" s="3" t="s">
        <v>2246</v>
      </c>
      <c r="T1068" s="6" t="s">
        <v>44</v>
      </c>
    </row>
    <row r="1069" spans="1:20" ht="33.75" x14ac:dyDescent="0.25">
      <c r="A1069" s="3" t="s">
        <v>3961</v>
      </c>
      <c r="B1069" s="3" t="s">
        <v>3962</v>
      </c>
      <c r="C1069" s="3" t="s">
        <v>3963</v>
      </c>
      <c r="D1069" s="3" t="s">
        <v>19</v>
      </c>
      <c r="E1069" s="3" t="s">
        <v>3964</v>
      </c>
      <c r="F1069" s="4">
        <v>44796</v>
      </c>
      <c r="G1069" s="8"/>
      <c r="H1069" s="5">
        <v>15.18</v>
      </c>
      <c r="I1069" s="3" t="s">
        <v>22</v>
      </c>
      <c r="J1069" s="4">
        <v>44799</v>
      </c>
      <c r="K1069" s="4">
        <v>44859</v>
      </c>
      <c r="L1069" s="23">
        <f t="shared" si="93"/>
        <v>-13</v>
      </c>
      <c r="M1069" s="23">
        <f t="shared" si="88"/>
        <v>47</v>
      </c>
      <c r="N1069" s="44">
        <v>13.8</v>
      </c>
      <c r="O1069" s="26">
        <f t="shared" si="89"/>
        <v>-179.4</v>
      </c>
      <c r="P1069" s="26">
        <f t="shared" si="90"/>
        <v>648.6</v>
      </c>
      <c r="Q1069" s="3" t="s">
        <v>23</v>
      </c>
      <c r="R1069" s="4">
        <v>44846</v>
      </c>
      <c r="S1069" s="3" t="s">
        <v>3965</v>
      </c>
      <c r="T1069" s="6" t="s">
        <v>44</v>
      </c>
    </row>
    <row r="1070" spans="1:20" ht="33.75" x14ac:dyDescent="0.25">
      <c r="A1070" s="3" t="s">
        <v>3966</v>
      </c>
      <c r="B1070" s="3" t="s">
        <v>1557</v>
      </c>
      <c r="C1070" s="3" t="s">
        <v>1558</v>
      </c>
      <c r="D1070" s="3" t="s">
        <v>19</v>
      </c>
      <c r="E1070" s="3" t="s">
        <v>3967</v>
      </c>
      <c r="F1070" s="4">
        <v>44797</v>
      </c>
      <c r="G1070" s="8"/>
      <c r="H1070" s="5">
        <v>91.4</v>
      </c>
      <c r="I1070" s="3" t="s">
        <v>22</v>
      </c>
      <c r="J1070" s="4">
        <v>44799</v>
      </c>
      <c r="K1070" s="4">
        <v>44859</v>
      </c>
      <c r="L1070" s="23">
        <f t="shared" si="93"/>
        <v>-14</v>
      </c>
      <c r="M1070" s="23">
        <f t="shared" si="88"/>
        <v>46</v>
      </c>
      <c r="N1070" s="44">
        <v>74.92</v>
      </c>
      <c r="O1070" s="26">
        <f t="shared" si="89"/>
        <v>-1048.8800000000001</v>
      </c>
      <c r="P1070" s="26">
        <f t="shared" si="90"/>
        <v>3446.32</v>
      </c>
      <c r="Q1070" s="3" t="s">
        <v>23</v>
      </c>
      <c r="R1070" s="4">
        <v>44845</v>
      </c>
      <c r="S1070" s="3" t="s">
        <v>3526</v>
      </c>
      <c r="T1070" s="6" t="s">
        <v>44</v>
      </c>
    </row>
    <row r="1071" spans="1:20" ht="33.75" x14ac:dyDescent="0.25">
      <c r="A1071" s="3" t="s">
        <v>3968</v>
      </c>
      <c r="B1071" s="3" t="s">
        <v>3969</v>
      </c>
      <c r="C1071" s="3" t="s">
        <v>3970</v>
      </c>
      <c r="D1071" s="3" t="s">
        <v>19</v>
      </c>
      <c r="E1071" s="3" t="s">
        <v>3971</v>
      </c>
      <c r="F1071" s="4">
        <v>44778</v>
      </c>
      <c r="G1071" s="8"/>
      <c r="H1071" s="5">
        <v>567.29999999999995</v>
      </c>
      <c r="I1071" s="3" t="s">
        <v>22</v>
      </c>
      <c r="J1071" s="4">
        <v>44799</v>
      </c>
      <c r="K1071" s="4">
        <v>44859</v>
      </c>
      <c r="L1071" s="23">
        <f t="shared" si="93"/>
        <v>-14</v>
      </c>
      <c r="M1071" s="23">
        <f t="shared" si="88"/>
        <v>46</v>
      </c>
      <c r="N1071" s="44">
        <v>465</v>
      </c>
      <c r="O1071" s="26">
        <f t="shared" si="89"/>
        <v>-6510</v>
      </c>
      <c r="P1071" s="26">
        <f t="shared" si="90"/>
        <v>21390</v>
      </c>
      <c r="Q1071" s="3" t="s">
        <v>23</v>
      </c>
      <c r="R1071" s="4">
        <v>44845</v>
      </c>
      <c r="S1071" s="3" t="s">
        <v>3972</v>
      </c>
      <c r="T1071" s="6" t="s">
        <v>44</v>
      </c>
    </row>
    <row r="1072" spans="1:20" ht="33.75" x14ac:dyDescent="0.25">
      <c r="A1072" s="3" t="s">
        <v>3973</v>
      </c>
      <c r="B1072" s="3" t="s">
        <v>1557</v>
      </c>
      <c r="C1072" s="3" t="s">
        <v>1558</v>
      </c>
      <c r="D1072" s="3" t="s">
        <v>19</v>
      </c>
      <c r="E1072" s="3" t="s">
        <v>3974</v>
      </c>
      <c r="F1072" s="4">
        <v>44797</v>
      </c>
      <c r="G1072" s="8"/>
      <c r="H1072" s="5">
        <v>91.4</v>
      </c>
      <c r="I1072" s="3" t="s">
        <v>22</v>
      </c>
      <c r="J1072" s="4">
        <v>44799</v>
      </c>
      <c r="K1072" s="4">
        <v>44859</v>
      </c>
      <c r="L1072" s="23">
        <f t="shared" si="93"/>
        <v>1</v>
      </c>
      <c r="M1072" s="23">
        <f t="shared" si="88"/>
        <v>61</v>
      </c>
      <c r="N1072" s="44">
        <v>74.92</v>
      </c>
      <c r="O1072" s="26">
        <f t="shared" si="89"/>
        <v>74.92</v>
      </c>
      <c r="P1072" s="26">
        <f t="shared" si="90"/>
        <v>4570.12</v>
      </c>
      <c r="Q1072" s="3" t="s">
        <v>23</v>
      </c>
      <c r="R1072" s="4">
        <v>44860</v>
      </c>
      <c r="S1072" s="3" t="s">
        <v>3706</v>
      </c>
      <c r="T1072" s="6" t="s">
        <v>44</v>
      </c>
    </row>
    <row r="1073" spans="1:20" ht="33.75" x14ac:dyDescent="0.25">
      <c r="A1073" s="3" t="s">
        <v>3975</v>
      </c>
      <c r="B1073" s="3" t="s">
        <v>3969</v>
      </c>
      <c r="C1073" s="3" t="s">
        <v>3970</v>
      </c>
      <c r="D1073" s="3" t="s">
        <v>19</v>
      </c>
      <c r="E1073" s="3" t="s">
        <v>3976</v>
      </c>
      <c r="F1073" s="4">
        <v>44778</v>
      </c>
      <c r="G1073" s="8"/>
      <c r="H1073" s="5">
        <v>283.64999999999998</v>
      </c>
      <c r="I1073" s="3" t="s">
        <v>22</v>
      </c>
      <c r="J1073" s="4">
        <v>44799</v>
      </c>
      <c r="K1073" s="4">
        <v>44859</v>
      </c>
      <c r="L1073" s="23">
        <f t="shared" si="93"/>
        <v>-14</v>
      </c>
      <c r="M1073" s="23">
        <f t="shared" si="88"/>
        <v>46</v>
      </c>
      <c r="N1073" s="44">
        <v>232.5</v>
      </c>
      <c r="O1073" s="26">
        <f t="shared" si="89"/>
        <v>-3255</v>
      </c>
      <c r="P1073" s="26">
        <f t="shared" si="90"/>
        <v>10695</v>
      </c>
      <c r="Q1073" s="3" t="s">
        <v>23</v>
      </c>
      <c r="R1073" s="4">
        <v>44845</v>
      </c>
      <c r="S1073" s="3" t="s">
        <v>3972</v>
      </c>
      <c r="T1073" s="6" t="s">
        <v>44</v>
      </c>
    </row>
    <row r="1074" spans="1:20" ht="33.75" x14ac:dyDescent="0.25">
      <c r="A1074" s="3" t="s">
        <v>3977</v>
      </c>
      <c r="B1074" s="3" t="s">
        <v>53</v>
      </c>
      <c r="C1074" s="3" t="s">
        <v>54</v>
      </c>
      <c r="D1074" s="3" t="s">
        <v>19</v>
      </c>
      <c r="E1074" s="3" t="s">
        <v>3978</v>
      </c>
      <c r="F1074" s="4">
        <v>44797</v>
      </c>
      <c r="G1074" s="8"/>
      <c r="H1074" s="5">
        <v>131.76</v>
      </c>
      <c r="I1074" s="3" t="s">
        <v>22</v>
      </c>
      <c r="J1074" s="4">
        <v>44799</v>
      </c>
      <c r="K1074" s="4">
        <v>44859</v>
      </c>
      <c r="L1074" s="23">
        <f t="shared" si="93"/>
        <v>1</v>
      </c>
      <c r="M1074" s="23">
        <f t="shared" si="88"/>
        <v>61</v>
      </c>
      <c r="N1074" s="44">
        <v>108</v>
      </c>
      <c r="O1074" s="26">
        <f t="shared" si="89"/>
        <v>108</v>
      </c>
      <c r="P1074" s="26">
        <f t="shared" si="90"/>
        <v>6588</v>
      </c>
      <c r="Q1074" s="3" t="s">
        <v>23</v>
      </c>
      <c r="R1074" s="4">
        <v>44860</v>
      </c>
      <c r="S1074" s="3" t="s">
        <v>3333</v>
      </c>
      <c r="T1074" s="6" t="s">
        <v>44</v>
      </c>
    </row>
    <row r="1075" spans="1:20" ht="22.5" x14ac:dyDescent="0.25">
      <c r="A1075" s="3" t="s">
        <v>3982</v>
      </c>
      <c r="B1075" s="3" t="s">
        <v>984</v>
      </c>
      <c r="C1075" s="3" t="s">
        <v>985</v>
      </c>
      <c r="D1075" s="3" t="s">
        <v>19</v>
      </c>
      <c r="E1075" s="3" t="s">
        <v>3983</v>
      </c>
      <c r="F1075" s="4">
        <v>44795</v>
      </c>
      <c r="G1075" s="8"/>
      <c r="H1075" s="5">
        <v>1928.52</v>
      </c>
      <c r="I1075" s="3" t="s">
        <v>22</v>
      </c>
      <c r="J1075" s="4">
        <v>44799</v>
      </c>
      <c r="K1075" s="4">
        <v>44859</v>
      </c>
      <c r="L1075" s="23">
        <f t="shared" si="93"/>
        <v>20</v>
      </c>
      <c r="M1075" s="23">
        <f t="shared" ref="M1075:M1138" si="94">+I1075+L1075</f>
        <v>80</v>
      </c>
      <c r="N1075" s="44">
        <v>1753.2</v>
      </c>
      <c r="O1075" s="26">
        <f t="shared" ref="O1075:O1138" si="95">N1075*L1075</f>
        <v>35064</v>
      </c>
      <c r="P1075" s="26">
        <f t="shared" ref="P1075:P1138" si="96">N1075*M1075</f>
        <v>140256</v>
      </c>
      <c r="Q1075" s="3" t="s">
        <v>23</v>
      </c>
      <c r="R1075" s="4">
        <v>44879</v>
      </c>
      <c r="S1075" s="3" t="s">
        <v>3984</v>
      </c>
      <c r="T1075" s="6" t="s">
        <v>25</v>
      </c>
    </row>
    <row r="1076" spans="1:20" ht="33.75" x14ac:dyDescent="0.25">
      <c r="A1076" s="3" t="s">
        <v>3985</v>
      </c>
      <c r="B1076" s="3" t="s">
        <v>1015</v>
      </c>
      <c r="C1076" s="3" t="s">
        <v>1016</v>
      </c>
      <c r="D1076" s="3" t="s">
        <v>19</v>
      </c>
      <c r="E1076" s="3" t="s">
        <v>3986</v>
      </c>
      <c r="F1076" s="4">
        <v>44795</v>
      </c>
      <c r="G1076" s="8"/>
      <c r="H1076" s="5">
        <v>135.63</v>
      </c>
      <c r="I1076" s="3" t="s">
        <v>22</v>
      </c>
      <c r="J1076" s="4">
        <v>44799</v>
      </c>
      <c r="K1076" s="4">
        <v>44859</v>
      </c>
      <c r="L1076" s="23">
        <f t="shared" si="93"/>
        <v>-13</v>
      </c>
      <c r="M1076" s="23">
        <f t="shared" si="94"/>
        <v>47</v>
      </c>
      <c r="N1076" s="44">
        <v>123.3</v>
      </c>
      <c r="O1076" s="26">
        <f t="shared" si="95"/>
        <v>-1602.8999999999999</v>
      </c>
      <c r="P1076" s="26">
        <f t="shared" si="96"/>
        <v>5795.0999999999995</v>
      </c>
      <c r="Q1076" s="3" t="s">
        <v>23</v>
      </c>
      <c r="R1076" s="4">
        <v>44846</v>
      </c>
      <c r="S1076" s="3" t="s">
        <v>3987</v>
      </c>
      <c r="T1076" s="6" t="s">
        <v>44</v>
      </c>
    </row>
    <row r="1077" spans="1:20" ht="33.75" x14ac:dyDescent="0.25">
      <c r="A1077" s="3" t="s">
        <v>3988</v>
      </c>
      <c r="B1077" s="3" t="s">
        <v>3989</v>
      </c>
      <c r="C1077" s="3" t="s">
        <v>3990</v>
      </c>
      <c r="D1077" s="3" t="s">
        <v>19</v>
      </c>
      <c r="E1077" s="3" t="s">
        <v>3991</v>
      </c>
      <c r="F1077" s="4">
        <v>44782</v>
      </c>
      <c r="G1077" s="8"/>
      <c r="H1077" s="7">
        <v>627</v>
      </c>
      <c r="I1077" s="3" t="s">
        <v>22</v>
      </c>
      <c r="J1077" s="4">
        <v>44799</v>
      </c>
      <c r="K1077" s="4">
        <v>44859</v>
      </c>
      <c r="L1077" s="23">
        <f t="shared" si="93"/>
        <v>-14</v>
      </c>
      <c r="M1077" s="23">
        <f t="shared" si="94"/>
        <v>46</v>
      </c>
      <c r="N1077" s="44">
        <v>570</v>
      </c>
      <c r="O1077" s="26">
        <f t="shared" si="95"/>
        <v>-7980</v>
      </c>
      <c r="P1077" s="26">
        <f t="shared" si="96"/>
        <v>26220</v>
      </c>
      <c r="Q1077" s="3" t="s">
        <v>23</v>
      </c>
      <c r="R1077" s="4">
        <v>44845</v>
      </c>
      <c r="S1077" s="3" t="s">
        <v>3992</v>
      </c>
      <c r="T1077" s="6" t="s">
        <v>44</v>
      </c>
    </row>
    <row r="1078" spans="1:20" ht="33.75" x14ac:dyDescent="0.25">
      <c r="A1078" s="3" t="s">
        <v>3993</v>
      </c>
      <c r="B1078" s="3" t="s">
        <v>3989</v>
      </c>
      <c r="C1078" s="3" t="s">
        <v>3990</v>
      </c>
      <c r="D1078" s="3" t="s">
        <v>19</v>
      </c>
      <c r="E1078" s="3" t="s">
        <v>3994</v>
      </c>
      <c r="F1078" s="4">
        <v>44782</v>
      </c>
      <c r="G1078" s="8"/>
      <c r="H1078" s="5">
        <v>697.02</v>
      </c>
      <c r="I1078" s="3" t="s">
        <v>22</v>
      </c>
      <c r="J1078" s="4">
        <v>44799</v>
      </c>
      <c r="K1078" s="4">
        <v>44859</v>
      </c>
      <c r="L1078" s="23">
        <f t="shared" si="93"/>
        <v>-14</v>
      </c>
      <c r="M1078" s="23">
        <f t="shared" si="94"/>
        <v>46</v>
      </c>
      <c r="N1078" s="44">
        <v>633.65</v>
      </c>
      <c r="O1078" s="26">
        <f t="shared" si="95"/>
        <v>-8871.1</v>
      </c>
      <c r="P1078" s="26">
        <f t="shared" si="96"/>
        <v>29147.899999999998</v>
      </c>
      <c r="Q1078" s="3" t="s">
        <v>23</v>
      </c>
      <c r="R1078" s="4">
        <v>44845</v>
      </c>
      <c r="S1078" s="3" t="s">
        <v>3992</v>
      </c>
      <c r="T1078" s="6" t="s">
        <v>44</v>
      </c>
    </row>
    <row r="1079" spans="1:20" ht="33.75" x14ac:dyDescent="0.25">
      <c r="A1079" s="3" t="s">
        <v>3995</v>
      </c>
      <c r="B1079" s="3" t="s">
        <v>2558</v>
      </c>
      <c r="C1079" s="3" t="s">
        <v>2559</v>
      </c>
      <c r="D1079" s="3" t="s">
        <v>19</v>
      </c>
      <c r="E1079" s="3" t="s">
        <v>3996</v>
      </c>
      <c r="F1079" s="4">
        <v>44795</v>
      </c>
      <c r="G1079" s="8"/>
      <c r="H1079" s="7">
        <v>66</v>
      </c>
      <c r="I1079" s="3" t="s">
        <v>22</v>
      </c>
      <c r="J1079" s="4">
        <v>44799</v>
      </c>
      <c r="K1079" s="4">
        <v>44859</v>
      </c>
      <c r="L1079" s="23">
        <f t="shared" ref="L1079:L1110" si="97">R1079-K1079</f>
        <v>-13</v>
      </c>
      <c r="M1079" s="23">
        <f t="shared" si="94"/>
        <v>47</v>
      </c>
      <c r="N1079" s="44">
        <v>60</v>
      </c>
      <c r="O1079" s="26">
        <f t="shared" si="95"/>
        <v>-780</v>
      </c>
      <c r="P1079" s="26">
        <f t="shared" si="96"/>
        <v>2820</v>
      </c>
      <c r="Q1079" s="3" t="s">
        <v>23</v>
      </c>
      <c r="R1079" s="4">
        <v>44846</v>
      </c>
      <c r="S1079" s="3" t="s">
        <v>3655</v>
      </c>
      <c r="T1079" s="6" t="s">
        <v>44</v>
      </c>
    </row>
    <row r="1080" spans="1:20" ht="33.75" x14ac:dyDescent="0.25">
      <c r="A1080" s="3" t="s">
        <v>3997</v>
      </c>
      <c r="B1080" s="3" t="s">
        <v>3998</v>
      </c>
      <c r="C1080" s="3" t="s">
        <v>3999</v>
      </c>
      <c r="D1080" s="3" t="s">
        <v>19</v>
      </c>
      <c r="E1080" s="3" t="s">
        <v>4000</v>
      </c>
      <c r="F1080" s="4">
        <v>44795</v>
      </c>
      <c r="G1080" s="8"/>
      <c r="H1080" s="5">
        <v>200.2</v>
      </c>
      <c r="I1080" s="3" t="s">
        <v>22</v>
      </c>
      <c r="J1080" s="4">
        <v>44799</v>
      </c>
      <c r="K1080" s="4">
        <v>44859</v>
      </c>
      <c r="L1080" s="23">
        <f t="shared" si="97"/>
        <v>-21</v>
      </c>
      <c r="M1080" s="23">
        <f t="shared" si="94"/>
        <v>39</v>
      </c>
      <c r="N1080" s="44">
        <v>192.5</v>
      </c>
      <c r="O1080" s="26">
        <f t="shared" si="95"/>
        <v>-4042.5</v>
      </c>
      <c r="P1080" s="26">
        <f t="shared" si="96"/>
        <v>7507.5</v>
      </c>
      <c r="Q1080" s="3" t="s">
        <v>23</v>
      </c>
      <c r="R1080" s="4">
        <v>44838</v>
      </c>
      <c r="S1080" s="3" t="s">
        <v>4001</v>
      </c>
      <c r="T1080" s="6" t="s">
        <v>44</v>
      </c>
    </row>
    <row r="1081" spans="1:20" ht="33.75" x14ac:dyDescent="0.25">
      <c r="A1081" s="3" t="s">
        <v>4002</v>
      </c>
      <c r="B1081" s="3" t="s">
        <v>3998</v>
      </c>
      <c r="C1081" s="3" t="s">
        <v>3999</v>
      </c>
      <c r="D1081" s="3" t="s">
        <v>19</v>
      </c>
      <c r="E1081" s="3" t="s">
        <v>4003</v>
      </c>
      <c r="F1081" s="4">
        <v>44795</v>
      </c>
      <c r="G1081" s="8"/>
      <c r="H1081" s="5">
        <v>74.88</v>
      </c>
      <c r="I1081" s="3" t="s">
        <v>22</v>
      </c>
      <c r="J1081" s="4">
        <v>44799</v>
      </c>
      <c r="K1081" s="4">
        <v>44859</v>
      </c>
      <c r="L1081" s="23">
        <f t="shared" si="97"/>
        <v>-21</v>
      </c>
      <c r="M1081" s="23">
        <f t="shared" si="94"/>
        <v>39</v>
      </c>
      <c r="N1081" s="44">
        <v>72</v>
      </c>
      <c r="O1081" s="26">
        <f t="shared" si="95"/>
        <v>-1512</v>
      </c>
      <c r="P1081" s="26">
        <f t="shared" si="96"/>
        <v>2808</v>
      </c>
      <c r="Q1081" s="3" t="s">
        <v>23</v>
      </c>
      <c r="R1081" s="4">
        <v>44838</v>
      </c>
      <c r="S1081" s="3" t="s">
        <v>4001</v>
      </c>
      <c r="T1081" s="6" t="s">
        <v>44</v>
      </c>
    </row>
    <row r="1082" spans="1:20" ht="33.75" x14ac:dyDescent="0.25">
      <c r="A1082" s="3" t="s">
        <v>4004</v>
      </c>
      <c r="B1082" s="3" t="s">
        <v>135</v>
      </c>
      <c r="C1082" s="3" t="s">
        <v>136</v>
      </c>
      <c r="D1082" s="3" t="s">
        <v>19</v>
      </c>
      <c r="E1082" s="3" t="s">
        <v>4005</v>
      </c>
      <c r="F1082" s="4">
        <v>44795</v>
      </c>
      <c r="G1082" s="3" t="s">
        <v>1504</v>
      </c>
      <c r="H1082" s="7">
        <v>819</v>
      </c>
      <c r="I1082" s="3" t="s">
        <v>22</v>
      </c>
      <c r="J1082" s="4">
        <v>44799</v>
      </c>
      <c r="K1082" s="4">
        <v>44859</v>
      </c>
      <c r="L1082" s="23">
        <f t="shared" si="97"/>
        <v>1</v>
      </c>
      <c r="M1082" s="23">
        <f t="shared" si="94"/>
        <v>61</v>
      </c>
      <c r="N1082" s="44">
        <v>780</v>
      </c>
      <c r="O1082" s="26">
        <f t="shared" si="95"/>
        <v>780</v>
      </c>
      <c r="P1082" s="26">
        <f t="shared" si="96"/>
        <v>47580</v>
      </c>
      <c r="Q1082" s="3" t="s">
        <v>23</v>
      </c>
      <c r="R1082" s="4">
        <v>44860</v>
      </c>
      <c r="S1082" s="3" t="s">
        <v>3907</v>
      </c>
      <c r="T1082" s="6" t="s">
        <v>44</v>
      </c>
    </row>
    <row r="1083" spans="1:20" ht="33.75" x14ac:dyDescent="0.25">
      <c r="A1083" s="3" t="s">
        <v>4006</v>
      </c>
      <c r="B1083" s="3" t="s">
        <v>135</v>
      </c>
      <c r="C1083" s="3" t="s">
        <v>136</v>
      </c>
      <c r="D1083" s="3" t="s">
        <v>19</v>
      </c>
      <c r="E1083" s="3" t="s">
        <v>4007</v>
      </c>
      <c r="F1083" s="4">
        <v>44795</v>
      </c>
      <c r="G1083" s="8"/>
      <c r="H1083" s="7">
        <v>2196</v>
      </c>
      <c r="I1083" s="3" t="s">
        <v>22</v>
      </c>
      <c r="J1083" s="4">
        <v>44799</v>
      </c>
      <c r="K1083" s="4">
        <v>44859</v>
      </c>
      <c r="L1083" s="23">
        <f t="shared" si="97"/>
        <v>-13</v>
      </c>
      <c r="M1083" s="23">
        <f t="shared" si="94"/>
        <v>47</v>
      </c>
      <c r="N1083" s="44">
        <v>1800</v>
      </c>
      <c r="O1083" s="26">
        <f t="shared" si="95"/>
        <v>-23400</v>
      </c>
      <c r="P1083" s="26">
        <f t="shared" si="96"/>
        <v>84600</v>
      </c>
      <c r="Q1083" s="3" t="s">
        <v>23</v>
      </c>
      <c r="R1083" s="4">
        <v>44846</v>
      </c>
      <c r="S1083" s="3" t="s">
        <v>1445</v>
      </c>
      <c r="T1083" s="6" t="s">
        <v>44</v>
      </c>
    </row>
    <row r="1084" spans="1:20" ht="33.75" x14ac:dyDescent="0.25">
      <c r="A1084" s="3" t="s">
        <v>4008</v>
      </c>
      <c r="B1084" s="3" t="s">
        <v>135</v>
      </c>
      <c r="C1084" s="3" t="s">
        <v>136</v>
      </c>
      <c r="D1084" s="3" t="s">
        <v>19</v>
      </c>
      <c r="E1084" s="3" t="s">
        <v>4009</v>
      </c>
      <c r="F1084" s="4">
        <v>44795</v>
      </c>
      <c r="G1084" s="8"/>
      <c r="H1084" s="5">
        <v>820.71</v>
      </c>
      <c r="I1084" s="3" t="s">
        <v>22</v>
      </c>
      <c r="J1084" s="4">
        <v>44799</v>
      </c>
      <c r="K1084" s="4">
        <v>44859</v>
      </c>
      <c r="L1084" s="23">
        <f t="shared" si="97"/>
        <v>-13</v>
      </c>
      <c r="M1084" s="23">
        <f t="shared" si="94"/>
        <v>47</v>
      </c>
      <c r="N1084" s="44">
        <v>746.1</v>
      </c>
      <c r="O1084" s="26">
        <f t="shared" si="95"/>
        <v>-9699.3000000000011</v>
      </c>
      <c r="P1084" s="26">
        <f t="shared" si="96"/>
        <v>35066.700000000004</v>
      </c>
      <c r="Q1084" s="3" t="s">
        <v>23</v>
      </c>
      <c r="R1084" s="4">
        <v>44846</v>
      </c>
      <c r="S1084" s="3" t="s">
        <v>1445</v>
      </c>
      <c r="T1084" s="6" t="s">
        <v>44</v>
      </c>
    </row>
    <row r="1085" spans="1:20" ht="33.75" x14ac:dyDescent="0.25">
      <c r="A1085" s="3" t="s">
        <v>4010</v>
      </c>
      <c r="B1085" s="3" t="s">
        <v>46</v>
      </c>
      <c r="C1085" s="3" t="s">
        <v>47</v>
      </c>
      <c r="D1085" s="3" t="s">
        <v>19</v>
      </c>
      <c r="E1085" s="3" t="s">
        <v>4011</v>
      </c>
      <c r="F1085" s="4">
        <v>44796</v>
      </c>
      <c r="G1085" s="8"/>
      <c r="H1085" s="5">
        <v>1402.49</v>
      </c>
      <c r="I1085" s="3" t="s">
        <v>22</v>
      </c>
      <c r="J1085" s="4">
        <v>44799</v>
      </c>
      <c r="K1085" s="4">
        <v>44859</v>
      </c>
      <c r="L1085" s="23">
        <f t="shared" si="97"/>
        <v>-13</v>
      </c>
      <c r="M1085" s="23">
        <f t="shared" si="94"/>
        <v>47</v>
      </c>
      <c r="N1085" s="44">
        <v>1274.99</v>
      </c>
      <c r="O1085" s="26">
        <f t="shared" si="95"/>
        <v>-16574.87</v>
      </c>
      <c r="P1085" s="26">
        <f t="shared" si="96"/>
        <v>59924.53</v>
      </c>
      <c r="Q1085" s="3" t="s">
        <v>23</v>
      </c>
      <c r="R1085" s="4">
        <v>44846</v>
      </c>
      <c r="S1085" s="3" t="s">
        <v>4012</v>
      </c>
      <c r="T1085" s="6" t="s">
        <v>44</v>
      </c>
    </row>
    <row r="1086" spans="1:20" ht="33.75" x14ac:dyDescent="0.25">
      <c r="A1086" s="3" t="s">
        <v>4013</v>
      </c>
      <c r="B1086" s="3" t="s">
        <v>2349</v>
      </c>
      <c r="C1086" s="3" t="s">
        <v>2350</v>
      </c>
      <c r="D1086" s="3" t="s">
        <v>19</v>
      </c>
      <c r="E1086" s="3" t="s">
        <v>4014</v>
      </c>
      <c r="F1086" s="4">
        <v>44795</v>
      </c>
      <c r="G1086" s="8"/>
      <c r="H1086" s="5">
        <v>2132.87</v>
      </c>
      <c r="I1086" s="3" t="s">
        <v>22</v>
      </c>
      <c r="J1086" s="4">
        <v>44799</v>
      </c>
      <c r="K1086" s="4">
        <v>44859</v>
      </c>
      <c r="L1086" s="23">
        <f t="shared" si="97"/>
        <v>-21</v>
      </c>
      <c r="M1086" s="23">
        <f t="shared" si="94"/>
        <v>39</v>
      </c>
      <c r="N1086" s="44">
        <v>1748.25</v>
      </c>
      <c r="O1086" s="26">
        <f t="shared" si="95"/>
        <v>-36713.25</v>
      </c>
      <c r="P1086" s="26">
        <f t="shared" si="96"/>
        <v>68181.75</v>
      </c>
      <c r="Q1086" s="3" t="s">
        <v>23</v>
      </c>
      <c r="R1086" s="4">
        <v>44838</v>
      </c>
      <c r="S1086" s="3" t="s">
        <v>2352</v>
      </c>
      <c r="T1086" s="6" t="s">
        <v>44</v>
      </c>
    </row>
    <row r="1087" spans="1:20" ht="33.75" x14ac:dyDescent="0.25">
      <c r="A1087" s="3" t="s">
        <v>4015</v>
      </c>
      <c r="B1087" s="3" t="s">
        <v>951</v>
      </c>
      <c r="C1087" s="3" t="s">
        <v>952</v>
      </c>
      <c r="D1087" s="3" t="s">
        <v>19</v>
      </c>
      <c r="E1087" s="3" t="s">
        <v>4016</v>
      </c>
      <c r="F1087" s="4">
        <v>44795</v>
      </c>
      <c r="G1087" s="8"/>
      <c r="H1087" s="7">
        <v>437</v>
      </c>
      <c r="I1087" s="3" t="s">
        <v>22</v>
      </c>
      <c r="J1087" s="4">
        <v>44799</v>
      </c>
      <c r="K1087" s="4">
        <v>44859</v>
      </c>
      <c r="L1087" s="23">
        <f t="shared" si="97"/>
        <v>-14</v>
      </c>
      <c r="M1087" s="23">
        <f t="shared" si="94"/>
        <v>46</v>
      </c>
      <c r="N1087" s="44">
        <v>358.2</v>
      </c>
      <c r="O1087" s="26">
        <f t="shared" si="95"/>
        <v>-5014.8</v>
      </c>
      <c r="P1087" s="26">
        <f t="shared" si="96"/>
        <v>16477.2</v>
      </c>
      <c r="Q1087" s="3" t="s">
        <v>23</v>
      </c>
      <c r="R1087" s="4">
        <v>44845</v>
      </c>
      <c r="S1087" s="3" t="s">
        <v>1571</v>
      </c>
      <c r="T1087" s="6" t="s">
        <v>44</v>
      </c>
    </row>
    <row r="1088" spans="1:20" ht="33.75" x14ac:dyDescent="0.25">
      <c r="A1088" s="3" t="s">
        <v>4017</v>
      </c>
      <c r="B1088" s="3" t="s">
        <v>151</v>
      </c>
      <c r="C1088" s="3" t="s">
        <v>152</v>
      </c>
      <c r="D1088" s="3" t="s">
        <v>19</v>
      </c>
      <c r="E1088" s="3" t="s">
        <v>4018</v>
      </c>
      <c r="F1088" s="4">
        <v>44792</v>
      </c>
      <c r="G1088" s="8"/>
      <c r="H1088" s="5">
        <v>24435.73</v>
      </c>
      <c r="I1088" s="3" t="s">
        <v>22</v>
      </c>
      <c r="J1088" s="4">
        <v>44799</v>
      </c>
      <c r="K1088" s="4">
        <v>44859</v>
      </c>
      <c r="L1088" s="23">
        <f t="shared" si="97"/>
        <v>-13</v>
      </c>
      <c r="M1088" s="23">
        <f t="shared" si="94"/>
        <v>47</v>
      </c>
      <c r="N1088" s="44">
        <v>22214.3</v>
      </c>
      <c r="O1088" s="26">
        <f t="shared" si="95"/>
        <v>-288785.89999999997</v>
      </c>
      <c r="P1088" s="26">
        <f t="shared" si="96"/>
        <v>1044072.1</v>
      </c>
      <c r="Q1088" s="3" t="s">
        <v>23</v>
      </c>
      <c r="R1088" s="4">
        <v>44846</v>
      </c>
      <c r="S1088" s="3" t="s">
        <v>4019</v>
      </c>
      <c r="T1088" s="6" t="s">
        <v>44</v>
      </c>
    </row>
    <row r="1089" spans="1:20" ht="33.75" x14ac:dyDescent="0.25">
      <c r="A1089" s="3" t="s">
        <v>4020</v>
      </c>
      <c r="B1089" s="3" t="s">
        <v>2011</v>
      </c>
      <c r="C1089" s="3" t="s">
        <v>2012</v>
      </c>
      <c r="D1089" s="3" t="s">
        <v>19</v>
      </c>
      <c r="E1089" s="3" t="s">
        <v>4021</v>
      </c>
      <c r="F1089" s="4">
        <v>44795</v>
      </c>
      <c r="G1089" s="8"/>
      <c r="H1089" s="5">
        <v>505.08</v>
      </c>
      <c r="I1089" s="3" t="s">
        <v>22</v>
      </c>
      <c r="J1089" s="4">
        <v>44799</v>
      </c>
      <c r="K1089" s="4">
        <v>44859</v>
      </c>
      <c r="L1089" s="23">
        <f t="shared" si="97"/>
        <v>-14</v>
      </c>
      <c r="M1089" s="23">
        <f t="shared" si="94"/>
        <v>46</v>
      </c>
      <c r="N1089" s="44">
        <v>414</v>
      </c>
      <c r="O1089" s="26">
        <f t="shared" si="95"/>
        <v>-5796</v>
      </c>
      <c r="P1089" s="26">
        <f t="shared" si="96"/>
        <v>19044</v>
      </c>
      <c r="Q1089" s="3" t="s">
        <v>23</v>
      </c>
      <c r="R1089" s="4">
        <v>44845</v>
      </c>
      <c r="S1089" s="3" t="s">
        <v>2159</v>
      </c>
      <c r="T1089" s="6" t="s">
        <v>44</v>
      </c>
    </row>
    <row r="1090" spans="1:20" ht="33.75" x14ac:dyDescent="0.25">
      <c r="A1090" s="3" t="s">
        <v>4022</v>
      </c>
      <c r="B1090" s="3" t="s">
        <v>3998</v>
      </c>
      <c r="C1090" s="3" t="s">
        <v>3999</v>
      </c>
      <c r="D1090" s="3" t="s">
        <v>19</v>
      </c>
      <c r="E1090" s="3" t="s">
        <v>4023</v>
      </c>
      <c r="F1090" s="4">
        <v>44795</v>
      </c>
      <c r="G1090" s="8"/>
      <c r="H1090" s="5">
        <v>472.47</v>
      </c>
      <c r="I1090" s="3" t="s">
        <v>22</v>
      </c>
      <c r="J1090" s="4">
        <v>44799</v>
      </c>
      <c r="K1090" s="4">
        <v>44859</v>
      </c>
      <c r="L1090" s="23">
        <f t="shared" si="97"/>
        <v>-21</v>
      </c>
      <c r="M1090" s="23">
        <f t="shared" si="94"/>
        <v>39</v>
      </c>
      <c r="N1090" s="44">
        <v>454.3</v>
      </c>
      <c r="O1090" s="26">
        <f t="shared" si="95"/>
        <v>-9540.3000000000011</v>
      </c>
      <c r="P1090" s="26">
        <f t="shared" si="96"/>
        <v>17717.7</v>
      </c>
      <c r="Q1090" s="3" t="s">
        <v>23</v>
      </c>
      <c r="R1090" s="4">
        <v>44838</v>
      </c>
      <c r="S1090" s="3" t="s">
        <v>4001</v>
      </c>
      <c r="T1090" s="6" t="s">
        <v>44</v>
      </c>
    </row>
    <row r="1091" spans="1:20" ht="33.75" x14ac:dyDescent="0.25">
      <c r="A1091" s="3" t="s">
        <v>4024</v>
      </c>
      <c r="B1091" s="3" t="s">
        <v>3998</v>
      </c>
      <c r="C1091" s="3" t="s">
        <v>3999</v>
      </c>
      <c r="D1091" s="3" t="s">
        <v>19</v>
      </c>
      <c r="E1091" s="3" t="s">
        <v>4025</v>
      </c>
      <c r="F1091" s="4">
        <v>44795</v>
      </c>
      <c r="G1091" s="8"/>
      <c r="H1091" s="5">
        <v>100.1</v>
      </c>
      <c r="I1091" s="3" t="s">
        <v>22</v>
      </c>
      <c r="J1091" s="4">
        <v>44799</v>
      </c>
      <c r="K1091" s="4">
        <v>44859</v>
      </c>
      <c r="L1091" s="23">
        <f t="shared" si="97"/>
        <v>-21</v>
      </c>
      <c r="M1091" s="23">
        <f t="shared" si="94"/>
        <v>39</v>
      </c>
      <c r="N1091" s="44">
        <v>96.25</v>
      </c>
      <c r="O1091" s="26">
        <f t="shared" si="95"/>
        <v>-2021.25</v>
      </c>
      <c r="P1091" s="26">
        <f t="shared" si="96"/>
        <v>3753.75</v>
      </c>
      <c r="Q1091" s="3" t="s">
        <v>23</v>
      </c>
      <c r="R1091" s="4">
        <v>44838</v>
      </c>
      <c r="S1091" s="3" t="s">
        <v>4001</v>
      </c>
      <c r="T1091" s="6" t="s">
        <v>44</v>
      </c>
    </row>
    <row r="1092" spans="1:20" ht="33.75" x14ac:dyDescent="0.25">
      <c r="A1092" s="3" t="s">
        <v>4026</v>
      </c>
      <c r="B1092" s="3" t="s">
        <v>3998</v>
      </c>
      <c r="C1092" s="3" t="s">
        <v>3999</v>
      </c>
      <c r="D1092" s="3" t="s">
        <v>19</v>
      </c>
      <c r="E1092" s="3" t="s">
        <v>4027</v>
      </c>
      <c r="F1092" s="4">
        <v>44795</v>
      </c>
      <c r="G1092" s="8"/>
      <c r="H1092" s="5">
        <v>162.24</v>
      </c>
      <c r="I1092" s="3" t="s">
        <v>22</v>
      </c>
      <c r="J1092" s="4">
        <v>44799</v>
      </c>
      <c r="K1092" s="4">
        <v>44859</v>
      </c>
      <c r="L1092" s="23">
        <f t="shared" si="97"/>
        <v>-21</v>
      </c>
      <c r="M1092" s="23">
        <f t="shared" si="94"/>
        <v>39</v>
      </c>
      <c r="N1092" s="44">
        <v>156</v>
      </c>
      <c r="O1092" s="26">
        <f t="shared" si="95"/>
        <v>-3276</v>
      </c>
      <c r="P1092" s="26">
        <f t="shared" si="96"/>
        <v>6084</v>
      </c>
      <c r="Q1092" s="3" t="s">
        <v>23</v>
      </c>
      <c r="R1092" s="4">
        <v>44838</v>
      </c>
      <c r="S1092" s="3" t="s">
        <v>4001</v>
      </c>
      <c r="T1092" s="6" t="s">
        <v>44</v>
      </c>
    </row>
    <row r="1093" spans="1:20" ht="33.75" x14ac:dyDescent="0.25">
      <c r="A1093" s="3" t="s">
        <v>4028</v>
      </c>
      <c r="B1093" s="3" t="s">
        <v>3998</v>
      </c>
      <c r="C1093" s="3" t="s">
        <v>3999</v>
      </c>
      <c r="D1093" s="3" t="s">
        <v>19</v>
      </c>
      <c r="E1093" s="3" t="s">
        <v>4029</v>
      </c>
      <c r="F1093" s="4">
        <v>44795</v>
      </c>
      <c r="G1093" s="8"/>
      <c r="H1093" s="5">
        <v>331.97</v>
      </c>
      <c r="I1093" s="3" t="s">
        <v>22</v>
      </c>
      <c r="J1093" s="4">
        <v>44799</v>
      </c>
      <c r="K1093" s="4">
        <v>44859</v>
      </c>
      <c r="L1093" s="23">
        <f t="shared" si="97"/>
        <v>-21</v>
      </c>
      <c r="M1093" s="23">
        <f t="shared" si="94"/>
        <v>39</v>
      </c>
      <c r="N1093" s="44">
        <v>319.2</v>
      </c>
      <c r="O1093" s="26">
        <f t="shared" si="95"/>
        <v>-6703.2</v>
      </c>
      <c r="P1093" s="26">
        <f t="shared" si="96"/>
        <v>12448.8</v>
      </c>
      <c r="Q1093" s="3" t="s">
        <v>23</v>
      </c>
      <c r="R1093" s="4">
        <v>44838</v>
      </c>
      <c r="S1093" s="3" t="s">
        <v>4001</v>
      </c>
      <c r="T1093" s="6" t="s">
        <v>44</v>
      </c>
    </row>
    <row r="1094" spans="1:20" ht="33.75" x14ac:dyDescent="0.25">
      <c r="A1094" s="3" t="s">
        <v>4030</v>
      </c>
      <c r="B1094" s="3" t="s">
        <v>1329</v>
      </c>
      <c r="C1094" s="3" t="s">
        <v>1330</v>
      </c>
      <c r="D1094" s="3" t="s">
        <v>19</v>
      </c>
      <c r="E1094" s="3" t="s">
        <v>4031</v>
      </c>
      <c r="F1094" s="4">
        <v>44796</v>
      </c>
      <c r="G1094" s="8"/>
      <c r="H1094" s="5">
        <v>317.2</v>
      </c>
      <c r="I1094" s="3" t="s">
        <v>22</v>
      </c>
      <c r="J1094" s="4">
        <v>44799</v>
      </c>
      <c r="K1094" s="4">
        <v>44859</v>
      </c>
      <c r="L1094" s="23">
        <f t="shared" si="97"/>
        <v>1</v>
      </c>
      <c r="M1094" s="23">
        <f t="shared" si="94"/>
        <v>61</v>
      </c>
      <c r="N1094" s="44">
        <v>260</v>
      </c>
      <c r="O1094" s="26">
        <f t="shared" si="95"/>
        <v>260</v>
      </c>
      <c r="P1094" s="26">
        <f t="shared" si="96"/>
        <v>15860</v>
      </c>
      <c r="Q1094" s="3" t="s">
        <v>23</v>
      </c>
      <c r="R1094" s="4">
        <v>44860</v>
      </c>
      <c r="S1094" s="3" t="s">
        <v>4032</v>
      </c>
      <c r="T1094" s="6" t="s">
        <v>44</v>
      </c>
    </row>
    <row r="1095" spans="1:20" ht="33.75" x14ac:dyDescent="0.25">
      <c r="A1095" s="3" t="s">
        <v>4033</v>
      </c>
      <c r="B1095" s="3" t="s">
        <v>4034</v>
      </c>
      <c r="C1095" s="3" t="s">
        <v>4035</v>
      </c>
      <c r="D1095" s="3" t="s">
        <v>19</v>
      </c>
      <c r="E1095" s="3" t="s">
        <v>4036</v>
      </c>
      <c r="F1095" s="4">
        <v>44796</v>
      </c>
      <c r="G1095" s="8"/>
      <c r="H1095" s="5">
        <v>110.9</v>
      </c>
      <c r="I1095" s="3" t="s">
        <v>22</v>
      </c>
      <c r="J1095" s="4">
        <v>44799</v>
      </c>
      <c r="K1095" s="4">
        <v>44859</v>
      </c>
      <c r="L1095" s="23">
        <f t="shared" si="97"/>
        <v>-13</v>
      </c>
      <c r="M1095" s="23">
        <f t="shared" si="94"/>
        <v>47</v>
      </c>
      <c r="N1095" s="44">
        <v>90.9</v>
      </c>
      <c r="O1095" s="26">
        <f t="shared" si="95"/>
        <v>-1181.7</v>
      </c>
      <c r="P1095" s="26">
        <f t="shared" si="96"/>
        <v>4272.3</v>
      </c>
      <c r="Q1095" s="3" t="s">
        <v>23</v>
      </c>
      <c r="R1095" s="4">
        <v>44846</v>
      </c>
      <c r="S1095" s="3" t="s">
        <v>4037</v>
      </c>
      <c r="T1095" s="6" t="s">
        <v>44</v>
      </c>
    </row>
    <row r="1096" spans="1:20" ht="33.75" x14ac:dyDescent="0.25">
      <c r="A1096" s="3" t="s">
        <v>4038</v>
      </c>
      <c r="B1096" s="3" t="s">
        <v>4034</v>
      </c>
      <c r="C1096" s="3" t="s">
        <v>4035</v>
      </c>
      <c r="D1096" s="3" t="s">
        <v>19</v>
      </c>
      <c r="E1096" s="3" t="s">
        <v>4039</v>
      </c>
      <c r="F1096" s="4">
        <v>44796</v>
      </c>
      <c r="G1096" s="8"/>
      <c r="H1096" s="5">
        <v>473.36</v>
      </c>
      <c r="I1096" s="3" t="s">
        <v>22</v>
      </c>
      <c r="J1096" s="4">
        <v>44799</v>
      </c>
      <c r="K1096" s="4">
        <v>44859</v>
      </c>
      <c r="L1096" s="23">
        <f t="shared" si="97"/>
        <v>-14</v>
      </c>
      <c r="M1096" s="23">
        <f t="shared" si="94"/>
        <v>46</v>
      </c>
      <c r="N1096" s="44">
        <v>388</v>
      </c>
      <c r="O1096" s="26">
        <f t="shared" si="95"/>
        <v>-5432</v>
      </c>
      <c r="P1096" s="26">
        <f t="shared" si="96"/>
        <v>17848</v>
      </c>
      <c r="Q1096" s="3" t="s">
        <v>23</v>
      </c>
      <c r="R1096" s="4">
        <v>44845</v>
      </c>
      <c r="S1096" s="3" t="s">
        <v>4040</v>
      </c>
      <c r="T1096" s="6" t="s">
        <v>44</v>
      </c>
    </row>
    <row r="1097" spans="1:20" ht="33.75" x14ac:dyDescent="0.25">
      <c r="A1097" s="3" t="s">
        <v>4041</v>
      </c>
      <c r="B1097" s="3" t="s">
        <v>1590</v>
      </c>
      <c r="C1097" s="3" t="s">
        <v>1591</v>
      </c>
      <c r="D1097" s="3" t="s">
        <v>19</v>
      </c>
      <c r="E1097" s="3" t="s">
        <v>4042</v>
      </c>
      <c r="F1097" s="4">
        <v>44796</v>
      </c>
      <c r="G1097" s="8"/>
      <c r="H1097" s="5">
        <v>674.96</v>
      </c>
      <c r="I1097" s="3" t="s">
        <v>22</v>
      </c>
      <c r="J1097" s="4">
        <v>44799</v>
      </c>
      <c r="K1097" s="4">
        <v>44859</v>
      </c>
      <c r="L1097" s="23">
        <f t="shared" si="97"/>
        <v>-13</v>
      </c>
      <c r="M1097" s="23">
        <f t="shared" si="94"/>
        <v>47</v>
      </c>
      <c r="N1097" s="44">
        <v>613.6</v>
      </c>
      <c r="O1097" s="26">
        <f t="shared" si="95"/>
        <v>-7976.8</v>
      </c>
      <c r="P1097" s="26">
        <f t="shared" si="96"/>
        <v>28839.200000000001</v>
      </c>
      <c r="Q1097" s="3" t="s">
        <v>23</v>
      </c>
      <c r="R1097" s="4">
        <v>44846</v>
      </c>
      <c r="S1097" s="3" t="s">
        <v>3804</v>
      </c>
      <c r="T1097" s="6" t="s">
        <v>44</v>
      </c>
    </row>
    <row r="1098" spans="1:20" ht="33.75" x14ac:dyDescent="0.25">
      <c r="A1098" s="3" t="s">
        <v>4043</v>
      </c>
      <c r="B1098" s="3" t="s">
        <v>1606</v>
      </c>
      <c r="C1098" s="3" t="s">
        <v>1607</v>
      </c>
      <c r="D1098" s="3" t="s">
        <v>19</v>
      </c>
      <c r="E1098" s="3" t="s">
        <v>4044</v>
      </c>
      <c r="F1098" s="4">
        <v>44796</v>
      </c>
      <c r="G1098" s="8"/>
      <c r="H1098" s="5">
        <v>3107.15</v>
      </c>
      <c r="I1098" s="3" t="s">
        <v>22</v>
      </c>
      <c r="J1098" s="4">
        <v>44799</v>
      </c>
      <c r="K1098" s="4">
        <v>44859</v>
      </c>
      <c r="L1098" s="23">
        <f t="shared" si="97"/>
        <v>-13</v>
      </c>
      <c r="M1098" s="23">
        <f t="shared" si="94"/>
        <v>47</v>
      </c>
      <c r="N1098" s="44">
        <v>2824.68</v>
      </c>
      <c r="O1098" s="26">
        <f t="shared" si="95"/>
        <v>-36720.839999999997</v>
      </c>
      <c r="P1098" s="26">
        <f t="shared" si="96"/>
        <v>132759.96</v>
      </c>
      <c r="Q1098" s="3" t="s">
        <v>23</v>
      </c>
      <c r="R1098" s="4">
        <v>44846</v>
      </c>
      <c r="S1098" s="3" t="s">
        <v>4045</v>
      </c>
      <c r="T1098" s="6" t="s">
        <v>44</v>
      </c>
    </row>
    <row r="1099" spans="1:20" ht="33.75" x14ac:dyDescent="0.25">
      <c r="A1099" s="3" t="s">
        <v>4046</v>
      </c>
      <c r="B1099" s="3" t="s">
        <v>1717</v>
      </c>
      <c r="C1099" s="3" t="s">
        <v>1718</v>
      </c>
      <c r="D1099" s="3" t="s">
        <v>19</v>
      </c>
      <c r="E1099" s="3" t="s">
        <v>4047</v>
      </c>
      <c r="F1099" s="4">
        <v>44796</v>
      </c>
      <c r="G1099" s="8"/>
      <c r="H1099" s="5">
        <v>625.47</v>
      </c>
      <c r="I1099" s="3" t="s">
        <v>22</v>
      </c>
      <c r="J1099" s="4">
        <v>44799</v>
      </c>
      <c r="K1099" s="4">
        <v>44859</v>
      </c>
      <c r="L1099" s="23">
        <f t="shared" si="97"/>
        <v>-13</v>
      </c>
      <c r="M1099" s="23">
        <f t="shared" si="94"/>
        <v>47</v>
      </c>
      <c r="N1099" s="44">
        <v>568.61</v>
      </c>
      <c r="O1099" s="26">
        <f t="shared" si="95"/>
        <v>-7391.93</v>
      </c>
      <c r="P1099" s="26">
        <f t="shared" si="96"/>
        <v>26724.670000000002</v>
      </c>
      <c r="Q1099" s="3" t="s">
        <v>23</v>
      </c>
      <c r="R1099" s="4">
        <v>44846</v>
      </c>
      <c r="S1099" s="3" t="s">
        <v>4048</v>
      </c>
      <c r="T1099" s="6" t="s">
        <v>44</v>
      </c>
    </row>
    <row r="1100" spans="1:20" ht="33.75" x14ac:dyDescent="0.25">
      <c r="A1100" s="3" t="s">
        <v>4049</v>
      </c>
      <c r="B1100" s="3" t="s">
        <v>1005</v>
      </c>
      <c r="C1100" s="3" t="s">
        <v>1006</v>
      </c>
      <c r="D1100" s="3" t="s">
        <v>19</v>
      </c>
      <c r="E1100" s="3" t="s">
        <v>4050</v>
      </c>
      <c r="F1100" s="4">
        <v>44797</v>
      </c>
      <c r="G1100" s="3" t="s">
        <v>1504</v>
      </c>
      <c r="H1100" s="7">
        <v>3780</v>
      </c>
      <c r="I1100" s="3" t="s">
        <v>22</v>
      </c>
      <c r="J1100" s="4">
        <v>44799</v>
      </c>
      <c r="K1100" s="4">
        <v>44859</v>
      </c>
      <c r="L1100" s="23">
        <f t="shared" si="97"/>
        <v>1</v>
      </c>
      <c r="M1100" s="23">
        <f t="shared" si="94"/>
        <v>61</v>
      </c>
      <c r="N1100" s="44">
        <v>3600</v>
      </c>
      <c r="O1100" s="26">
        <f t="shared" si="95"/>
        <v>3600</v>
      </c>
      <c r="P1100" s="26">
        <f t="shared" si="96"/>
        <v>219600</v>
      </c>
      <c r="Q1100" s="3" t="s">
        <v>23</v>
      </c>
      <c r="R1100" s="4">
        <v>44860</v>
      </c>
      <c r="S1100" s="3" t="s">
        <v>3807</v>
      </c>
      <c r="T1100" s="6" t="s">
        <v>44</v>
      </c>
    </row>
    <row r="1101" spans="1:20" ht="33.75" x14ac:dyDescent="0.25">
      <c r="A1101" s="3" t="s">
        <v>4051</v>
      </c>
      <c r="B1101" s="3" t="s">
        <v>1005</v>
      </c>
      <c r="C1101" s="3" t="s">
        <v>1006</v>
      </c>
      <c r="D1101" s="3" t="s">
        <v>19</v>
      </c>
      <c r="E1101" s="3" t="s">
        <v>4052</v>
      </c>
      <c r="F1101" s="4">
        <v>44797</v>
      </c>
      <c r="G1101" s="8"/>
      <c r="H1101" s="5">
        <v>585.6</v>
      </c>
      <c r="I1101" s="3" t="s">
        <v>22</v>
      </c>
      <c r="J1101" s="4">
        <v>44799</v>
      </c>
      <c r="K1101" s="4">
        <v>44859</v>
      </c>
      <c r="L1101" s="23">
        <f t="shared" si="97"/>
        <v>1</v>
      </c>
      <c r="M1101" s="23">
        <f t="shared" si="94"/>
        <v>61</v>
      </c>
      <c r="N1101" s="44">
        <v>480</v>
      </c>
      <c r="O1101" s="26">
        <f t="shared" si="95"/>
        <v>480</v>
      </c>
      <c r="P1101" s="26">
        <f t="shared" si="96"/>
        <v>29280</v>
      </c>
      <c r="Q1101" s="3" t="s">
        <v>23</v>
      </c>
      <c r="R1101" s="4">
        <v>44860</v>
      </c>
      <c r="S1101" s="3" t="s">
        <v>3807</v>
      </c>
      <c r="T1101" s="6" t="s">
        <v>44</v>
      </c>
    </row>
    <row r="1102" spans="1:20" ht="33.75" x14ac:dyDescent="0.25">
      <c r="A1102" s="3" t="s">
        <v>4053</v>
      </c>
      <c r="B1102" s="3" t="s">
        <v>53</v>
      </c>
      <c r="C1102" s="3" t="s">
        <v>54</v>
      </c>
      <c r="D1102" s="3" t="s">
        <v>19</v>
      </c>
      <c r="E1102" s="3" t="s">
        <v>4054</v>
      </c>
      <c r="F1102" s="4">
        <v>44797</v>
      </c>
      <c r="G1102" s="8"/>
      <c r="H1102" s="5">
        <v>208.62</v>
      </c>
      <c r="I1102" s="3" t="s">
        <v>22</v>
      </c>
      <c r="J1102" s="4">
        <v>44799</v>
      </c>
      <c r="K1102" s="4">
        <v>44859</v>
      </c>
      <c r="L1102" s="23">
        <f t="shared" si="97"/>
        <v>1</v>
      </c>
      <c r="M1102" s="23">
        <f t="shared" si="94"/>
        <v>61</v>
      </c>
      <c r="N1102" s="44">
        <v>171</v>
      </c>
      <c r="O1102" s="26">
        <f t="shared" si="95"/>
        <v>171</v>
      </c>
      <c r="P1102" s="26">
        <f t="shared" si="96"/>
        <v>10431</v>
      </c>
      <c r="Q1102" s="3" t="s">
        <v>23</v>
      </c>
      <c r="R1102" s="4">
        <v>44860</v>
      </c>
      <c r="S1102" s="3" t="s">
        <v>3333</v>
      </c>
      <c r="T1102" s="6" t="s">
        <v>44</v>
      </c>
    </row>
    <row r="1103" spans="1:20" ht="33.75" x14ac:dyDescent="0.25">
      <c r="A1103" s="3" t="s">
        <v>4055</v>
      </c>
      <c r="B1103" s="3" t="s">
        <v>4056</v>
      </c>
      <c r="C1103" s="3" t="s">
        <v>4057</v>
      </c>
      <c r="D1103" s="3" t="s">
        <v>19</v>
      </c>
      <c r="E1103" s="3" t="s">
        <v>4058</v>
      </c>
      <c r="F1103" s="4">
        <v>44796</v>
      </c>
      <c r="G1103" s="8"/>
      <c r="H1103" s="5">
        <v>48.84</v>
      </c>
      <c r="I1103" s="3" t="s">
        <v>22</v>
      </c>
      <c r="J1103" s="4">
        <v>44799</v>
      </c>
      <c r="K1103" s="4">
        <v>44859</v>
      </c>
      <c r="L1103" s="23">
        <f t="shared" si="97"/>
        <v>-13</v>
      </c>
      <c r="M1103" s="23">
        <f t="shared" si="94"/>
        <v>47</v>
      </c>
      <c r="N1103" s="44">
        <v>44.4</v>
      </c>
      <c r="O1103" s="26">
        <f t="shared" si="95"/>
        <v>-577.19999999999993</v>
      </c>
      <c r="P1103" s="26">
        <f t="shared" si="96"/>
        <v>2086.7999999999997</v>
      </c>
      <c r="Q1103" s="3" t="s">
        <v>23</v>
      </c>
      <c r="R1103" s="4">
        <v>44846</v>
      </c>
      <c r="S1103" s="3" t="s">
        <v>4059</v>
      </c>
      <c r="T1103" s="6" t="s">
        <v>44</v>
      </c>
    </row>
    <row r="1104" spans="1:20" ht="33.75" x14ac:dyDescent="0.25">
      <c r="A1104" s="3" t="s">
        <v>4060</v>
      </c>
      <c r="B1104" s="3" t="s">
        <v>4061</v>
      </c>
      <c r="C1104" s="3" t="s">
        <v>4062</v>
      </c>
      <c r="D1104" s="3" t="s">
        <v>19</v>
      </c>
      <c r="E1104" s="3" t="s">
        <v>4063</v>
      </c>
      <c r="F1104" s="4">
        <v>44796</v>
      </c>
      <c r="G1104" s="8"/>
      <c r="H1104" s="5">
        <v>244.97</v>
      </c>
      <c r="I1104" s="3" t="s">
        <v>22</v>
      </c>
      <c r="J1104" s="4">
        <v>44799</v>
      </c>
      <c r="K1104" s="4">
        <v>44859</v>
      </c>
      <c r="L1104" s="23">
        <f t="shared" si="97"/>
        <v>0</v>
      </c>
      <c r="M1104" s="23">
        <f t="shared" si="94"/>
        <v>60</v>
      </c>
      <c r="N1104" s="44">
        <v>222.7</v>
      </c>
      <c r="O1104" s="26">
        <f t="shared" si="95"/>
        <v>0</v>
      </c>
      <c r="P1104" s="26">
        <f t="shared" si="96"/>
        <v>13362</v>
      </c>
      <c r="Q1104" s="3" t="s">
        <v>23</v>
      </c>
      <c r="R1104" s="4">
        <v>44859</v>
      </c>
      <c r="S1104" s="3" t="s">
        <v>4064</v>
      </c>
      <c r="T1104" s="6" t="s">
        <v>44</v>
      </c>
    </row>
    <row r="1105" spans="1:20" ht="33.75" x14ac:dyDescent="0.25">
      <c r="A1105" s="3" t="s">
        <v>4065</v>
      </c>
      <c r="B1105" s="3" t="s">
        <v>157</v>
      </c>
      <c r="C1105" s="3" t="s">
        <v>158</v>
      </c>
      <c r="D1105" s="3" t="s">
        <v>19</v>
      </c>
      <c r="E1105" s="3" t="s">
        <v>4066</v>
      </c>
      <c r="F1105" s="4">
        <v>44796</v>
      </c>
      <c r="G1105" s="8"/>
      <c r="H1105" s="5">
        <v>16689.599999999999</v>
      </c>
      <c r="I1105" s="3" t="s">
        <v>22</v>
      </c>
      <c r="J1105" s="4">
        <v>44799</v>
      </c>
      <c r="K1105" s="4">
        <v>44859</v>
      </c>
      <c r="L1105" s="23">
        <f t="shared" si="97"/>
        <v>-13</v>
      </c>
      <c r="M1105" s="23">
        <f t="shared" si="94"/>
        <v>47</v>
      </c>
      <c r="N1105" s="44">
        <v>13680</v>
      </c>
      <c r="O1105" s="26">
        <f t="shared" si="95"/>
        <v>-177840</v>
      </c>
      <c r="P1105" s="26">
        <f t="shared" si="96"/>
        <v>642960</v>
      </c>
      <c r="Q1105" s="3" t="s">
        <v>23</v>
      </c>
      <c r="R1105" s="4">
        <v>44846</v>
      </c>
      <c r="S1105" s="3" t="s">
        <v>1162</v>
      </c>
      <c r="T1105" s="6" t="s">
        <v>44</v>
      </c>
    </row>
    <row r="1106" spans="1:20" ht="33.75" x14ac:dyDescent="0.25">
      <c r="A1106" s="3" t="s">
        <v>4067</v>
      </c>
      <c r="B1106" s="3" t="s">
        <v>1656</v>
      </c>
      <c r="C1106" s="3" t="s">
        <v>1657</v>
      </c>
      <c r="D1106" s="3" t="s">
        <v>19</v>
      </c>
      <c r="E1106" s="3" t="s">
        <v>4068</v>
      </c>
      <c r="F1106" s="4">
        <v>44796</v>
      </c>
      <c r="G1106" s="8"/>
      <c r="H1106" s="5">
        <v>677.56</v>
      </c>
      <c r="I1106" s="3" t="s">
        <v>22</v>
      </c>
      <c r="J1106" s="4">
        <v>44799</v>
      </c>
      <c r="K1106" s="4">
        <v>44859</v>
      </c>
      <c r="L1106" s="23">
        <f t="shared" si="97"/>
        <v>-8</v>
      </c>
      <c r="M1106" s="23">
        <f t="shared" si="94"/>
        <v>52</v>
      </c>
      <c r="N1106" s="44">
        <v>615.96</v>
      </c>
      <c r="O1106" s="26">
        <f t="shared" si="95"/>
        <v>-4927.68</v>
      </c>
      <c r="P1106" s="26">
        <f t="shared" si="96"/>
        <v>32029.920000000002</v>
      </c>
      <c r="Q1106" s="3" t="s">
        <v>23</v>
      </c>
      <c r="R1106" s="4">
        <v>44851</v>
      </c>
      <c r="S1106" s="3" t="s">
        <v>3921</v>
      </c>
      <c r="T1106" s="6" t="s">
        <v>44</v>
      </c>
    </row>
    <row r="1107" spans="1:20" ht="33.75" x14ac:dyDescent="0.25">
      <c r="A1107" s="3" t="s">
        <v>4069</v>
      </c>
      <c r="B1107" s="3" t="s">
        <v>307</v>
      </c>
      <c r="C1107" s="3" t="s">
        <v>308</v>
      </c>
      <c r="D1107" s="3" t="s">
        <v>19</v>
      </c>
      <c r="E1107" s="3" t="s">
        <v>4070</v>
      </c>
      <c r="F1107" s="4">
        <v>44796</v>
      </c>
      <c r="G1107" s="8"/>
      <c r="H1107" s="5">
        <v>2078.88</v>
      </c>
      <c r="I1107" s="3" t="s">
        <v>22</v>
      </c>
      <c r="J1107" s="4">
        <v>44799</v>
      </c>
      <c r="K1107" s="4">
        <v>44859</v>
      </c>
      <c r="L1107" s="23">
        <f t="shared" si="97"/>
        <v>21</v>
      </c>
      <c r="M1107" s="23">
        <f t="shared" si="94"/>
        <v>81</v>
      </c>
      <c r="N1107" s="44">
        <v>1704</v>
      </c>
      <c r="O1107" s="26">
        <f t="shared" si="95"/>
        <v>35784</v>
      </c>
      <c r="P1107" s="26">
        <f t="shared" si="96"/>
        <v>138024</v>
      </c>
      <c r="Q1107" s="3" t="s">
        <v>23</v>
      </c>
      <c r="R1107" s="4">
        <v>44880</v>
      </c>
      <c r="S1107" s="3" t="s">
        <v>1379</v>
      </c>
      <c r="T1107" s="6" t="s">
        <v>44</v>
      </c>
    </row>
    <row r="1108" spans="1:20" ht="33.75" x14ac:dyDescent="0.25">
      <c r="A1108" s="3" t="s">
        <v>4071</v>
      </c>
      <c r="B1108" s="3" t="s">
        <v>1148</v>
      </c>
      <c r="C1108" s="3" t="s">
        <v>1149</v>
      </c>
      <c r="D1108" s="3" t="s">
        <v>19</v>
      </c>
      <c r="E1108" s="3" t="s">
        <v>4072</v>
      </c>
      <c r="F1108" s="4">
        <v>44796</v>
      </c>
      <c r="G1108" s="8"/>
      <c r="H1108" s="5">
        <v>1073.5999999999999</v>
      </c>
      <c r="I1108" s="3" t="s">
        <v>22</v>
      </c>
      <c r="J1108" s="4">
        <v>44799</v>
      </c>
      <c r="K1108" s="4">
        <v>44859</v>
      </c>
      <c r="L1108" s="23">
        <f t="shared" si="97"/>
        <v>21</v>
      </c>
      <c r="M1108" s="23">
        <f t="shared" si="94"/>
        <v>81</v>
      </c>
      <c r="N1108" s="44">
        <v>880</v>
      </c>
      <c r="O1108" s="26">
        <f t="shared" si="95"/>
        <v>18480</v>
      </c>
      <c r="P1108" s="26">
        <f t="shared" si="96"/>
        <v>71280</v>
      </c>
      <c r="Q1108" s="3" t="s">
        <v>23</v>
      </c>
      <c r="R1108" s="4">
        <v>44880</v>
      </c>
      <c r="S1108" s="3" t="s">
        <v>2858</v>
      </c>
      <c r="T1108" s="6" t="s">
        <v>44</v>
      </c>
    </row>
    <row r="1109" spans="1:20" ht="33.75" x14ac:dyDescent="0.25">
      <c r="A1109" s="3" t="s">
        <v>4073</v>
      </c>
      <c r="B1109" s="3" t="s">
        <v>3969</v>
      </c>
      <c r="C1109" s="3" t="s">
        <v>3970</v>
      </c>
      <c r="D1109" s="3" t="s">
        <v>19</v>
      </c>
      <c r="E1109" s="3" t="s">
        <v>4074</v>
      </c>
      <c r="F1109" s="4">
        <v>44778</v>
      </c>
      <c r="G1109" s="8"/>
      <c r="H1109" s="5">
        <v>329.4</v>
      </c>
      <c r="I1109" s="3" t="s">
        <v>22</v>
      </c>
      <c r="J1109" s="4">
        <v>44799</v>
      </c>
      <c r="K1109" s="4">
        <v>44859</v>
      </c>
      <c r="L1109" s="23">
        <f t="shared" si="97"/>
        <v>-14</v>
      </c>
      <c r="M1109" s="23">
        <f t="shared" si="94"/>
        <v>46</v>
      </c>
      <c r="N1109" s="44">
        <v>270</v>
      </c>
      <c r="O1109" s="26">
        <f t="shared" si="95"/>
        <v>-3780</v>
      </c>
      <c r="P1109" s="26">
        <f t="shared" si="96"/>
        <v>12420</v>
      </c>
      <c r="Q1109" s="3" t="s">
        <v>23</v>
      </c>
      <c r="R1109" s="4">
        <v>44845</v>
      </c>
      <c r="S1109" s="3" t="s">
        <v>3972</v>
      </c>
      <c r="T1109" s="6" t="s">
        <v>44</v>
      </c>
    </row>
    <row r="1110" spans="1:20" ht="33.75" x14ac:dyDescent="0.25">
      <c r="A1110" s="3" t="s">
        <v>4075</v>
      </c>
      <c r="B1110" s="3" t="s">
        <v>830</v>
      </c>
      <c r="C1110" s="3" t="s">
        <v>831</v>
      </c>
      <c r="D1110" s="3" t="s">
        <v>19</v>
      </c>
      <c r="E1110" s="3" t="s">
        <v>4076</v>
      </c>
      <c r="F1110" s="4">
        <v>44796</v>
      </c>
      <c r="G1110" s="8"/>
      <c r="H1110" s="5">
        <v>111.26</v>
      </c>
      <c r="I1110" s="3" t="s">
        <v>22</v>
      </c>
      <c r="J1110" s="4">
        <v>44799</v>
      </c>
      <c r="K1110" s="4">
        <v>44859</v>
      </c>
      <c r="L1110" s="23">
        <f t="shared" si="97"/>
        <v>-14</v>
      </c>
      <c r="M1110" s="23">
        <f t="shared" si="94"/>
        <v>46</v>
      </c>
      <c r="N1110" s="44">
        <v>91.2</v>
      </c>
      <c r="O1110" s="26">
        <f t="shared" si="95"/>
        <v>-1276.8</v>
      </c>
      <c r="P1110" s="26">
        <f t="shared" si="96"/>
        <v>4195.2</v>
      </c>
      <c r="Q1110" s="3" t="s">
        <v>23</v>
      </c>
      <c r="R1110" s="4">
        <v>44845</v>
      </c>
      <c r="S1110" s="3" t="s">
        <v>3217</v>
      </c>
      <c r="T1110" s="6" t="s">
        <v>44</v>
      </c>
    </row>
    <row r="1111" spans="1:20" ht="33.75" x14ac:dyDescent="0.25">
      <c r="A1111" s="3" t="s">
        <v>4077</v>
      </c>
      <c r="B1111" s="3" t="s">
        <v>830</v>
      </c>
      <c r="C1111" s="3" t="s">
        <v>831</v>
      </c>
      <c r="D1111" s="3" t="s">
        <v>19</v>
      </c>
      <c r="E1111" s="3" t="s">
        <v>4078</v>
      </c>
      <c r="F1111" s="4">
        <v>44796</v>
      </c>
      <c r="G1111" s="8"/>
      <c r="H1111" s="5">
        <v>237.9</v>
      </c>
      <c r="I1111" s="3" t="s">
        <v>22</v>
      </c>
      <c r="J1111" s="4">
        <v>44799</v>
      </c>
      <c r="K1111" s="4">
        <v>44859</v>
      </c>
      <c r="L1111" s="23">
        <f t="shared" ref="L1111:L1142" si="98">R1111-K1111</f>
        <v>-14</v>
      </c>
      <c r="M1111" s="23">
        <f t="shared" si="94"/>
        <v>46</v>
      </c>
      <c r="N1111" s="44">
        <v>195</v>
      </c>
      <c r="O1111" s="26">
        <f t="shared" si="95"/>
        <v>-2730</v>
      </c>
      <c r="P1111" s="26">
        <f t="shared" si="96"/>
        <v>8970</v>
      </c>
      <c r="Q1111" s="3" t="s">
        <v>23</v>
      </c>
      <c r="R1111" s="4">
        <v>44845</v>
      </c>
      <c r="S1111" s="3" t="s">
        <v>3217</v>
      </c>
      <c r="T1111" s="6" t="s">
        <v>44</v>
      </c>
    </row>
    <row r="1112" spans="1:20" ht="33.75" x14ac:dyDescent="0.25">
      <c r="A1112" s="3" t="s">
        <v>4079</v>
      </c>
      <c r="B1112" s="3" t="s">
        <v>830</v>
      </c>
      <c r="C1112" s="3" t="s">
        <v>831</v>
      </c>
      <c r="D1112" s="3" t="s">
        <v>19</v>
      </c>
      <c r="E1112" s="3" t="s">
        <v>4080</v>
      </c>
      <c r="F1112" s="4">
        <v>44796</v>
      </c>
      <c r="G1112" s="8"/>
      <c r="H1112" s="5">
        <v>579.5</v>
      </c>
      <c r="I1112" s="3" t="s">
        <v>22</v>
      </c>
      <c r="J1112" s="4">
        <v>44799</v>
      </c>
      <c r="K1112" s="4">
        <v>44859</v>
      </c>
      <c r="L1112" s="23">
        <f t="shared" si="98"/>
        <v>-14</v>
      </c>
      <c r="M1112" s="23">
        <f t="shared" si="94"/>
        <v>46</v>
      </c>
      <c r="N1112" s="44">
        <v>475</v>
      </c>
      <c r="O1112" s="26">
        <f t="shared" si="95"/>
        <v>-6650</v>
      </c>
      <c r="P1112" s="26">
        <f t="shared" si="96"/>
        <v>21850</v>
      </c>
      <c r="Q1112" s="3" t="s">
        <v>23</v>
      </c>
      <c r="R1112" s="4">
        <v>44845</v>
      </c>
      <c r="S1112" s="3" t="s">
        <v>3217</v>
      </c>
      <c r="T1112" s="6" t="s">
        <v>44</v>
      </c>
    </row>
    <row r="1113" spans="1:20" ht="33.75" x14ac:dyDescent="0.25">
      <c r="A1113" s="3" t="s">
        <v>4081</v>
      </c>
      <c r="B1113" s="3" t="s">
        <v>830</v>
      </c>
      <c r="C1113" s="3" t="s">
        <v>831</v>
      </c>
      <c r="D1113" s="3" t="s">
        <v>19</v>
      </c>
      <c r="E1113" s="3" t="s">
        <v>4082</v>
      </c>
      <c r="F1113" s="4">
        <v>44796</v>
      </c>
      <c r="G1113" s="8"/>
      <c r="H1113" s="5">
        <v>18.350000000000001</v>
      </c>
      <c r="I1113" s="3" t="s">
        <v>22</v>
      </c>
      <c r="J1113" s="4">
        <v>44799</v>
      </c>
      <c r="K1113" s="4">
        <v>44859</v>
      </c>
      <c r="L1113" s="23">
        <f t="shared" si="98"/>
        <v>-14</v>
      </c>
      <c r="M1113" s="23">
        <f t="shared" si="94"/>
        <v>46</v>
      </c>
      <c r="N1113" s="44">
        <v>15.04</v>
      </c>
      <c r="O1113" s="26">
        <f t="shared" si="95"/>
        <v>-210.56</v>
      </c>
      <c r="P1113" s="26">
        <f t="shared" si="96"/>
        <v>691.83999999999992</v>
      </c>
      <c r="Q1113" s="3" t="s">
        <v>23</v>
      </c>
      <c r="R1113" s="4">
        <v>44845</v>
      </c>
      <c r="S1113" s="3" t="s">
        <v>3217</v>
      </c>
      <c r="T1113" s="6" t="s">
        <v>44</v>
      </c>
    </row>
    <row r="1114" spans="1:20" ht="33.75" x14ac:dyDescent="0.25">
      <c r="A1114" s="3" t="s">
        <v>4083</v>
      </c>
      <c r="B1114" s="3" t="s">
        <v>1651</v>
      </c>
      <c r="C1114" s="3" t="s">
        <v>1652</v>
      </c>
      <c r="D1114" s="3" t="s">
        <v>19</v>
      </c>
      <c r="E1114" s="3" t="s">
        <v>4084</v>
      </c>
      <c r="F1114" s="4">
        <v>44796</v>
      </c>
      <c r="G1114" s="8"/>
      <c r="H1114" s="5">
        <v>1731.95</v>
      </c>
      <c r="I1114" s="3" t="s">
        <v>22</v>
      </c>
      <c r="J1114" s="4">
        <v>44799</v>
      </c>
      <c r="K1114" s="4">
        <v>44859</v>
      </c>
      <c r="L1114" s="23">
        <f t="shared" si="98"/>
        <v>1</v>
      </c>
      <c r="M1114" s="23">
        <f t="shared" si="94"/>
        <v>61</v>
      </c>
      <c r="N1114" s="44">
        <v>1574.5</v>
      </c>
      <c r="O1114" s="26">
        <f t="shared" si="95"/>
        <v>1574.5</v>
      </c>
      <c r="P1114" s="26">
        <f t="shared" si="96"/>
        <v>96044.5</v>
      </c>
      <c r="Q1114" s="3" t="s">
        <v>23</v>
      </c>
      <c r="R1114" s="4">
        <v>44860</v>
      </c>
      <c r="S1114" s="3" t="s">
        <v>4085</v>
      </c>
      <c r="T1114" s="6" t="s">
        <v>44</v>
      </c>
    </row>
    <row r="1115" spans="1:20" ht="22.5" x14ac:dyDescent="0.25">
      <c r="A1115" s="3" t="s">
        <v>4086</v>
      </c>
      <c r="B1115" s="3" t="s">
        <v>4087</v>
      </c>
      <c r="C1115" s="3" t="s">
        <v>4088</v>
      </c>
      <c r="D1115" s="3" t="s">
        <v>19</v>
      </c>
      <c r="E1115" s="3" t="s">
        <v>4089</v>
      </c>
      <c r="F1115" s="4">
        <v>44776</v>
      </c>
      <c r="G1115" s="3" t="s">
        <v>1427</v>
      </c>
      <c r="H1115" s="5">
        <v>3099.03</v>
      </c>
      <c r="I1115" s="3" t="s">
        <v>22</v>
      </c>
      <c r="J1115" s="4">
        <v>44799</v>
      </c>
      <c r="K1115" s="4">
        <v>44859</v>
      </c>
      <c r="L1115" s="23">
        <f t="shared" si="98"/>
        <v>-15</v>
      </c>
      <c r="M1115" s="23">
        <f t="shared" si="94"/>
        <v>45</v>
      </c>
      <c r="N1115" s="44">
        <v>2979.84</v>
      </c>
      <c r="O1115" s="26">
        <f t="shared" si="95"/>
        <v>-44697.600000000006</v>
      </c>
      <c r="P1115" s="26">
        <f t="shared" si="96"/>
        <v>134092.80000000002</v>
      </c>
      <c r="Q1115" s="3" t="s">
        <v>23</v>
      </c>
      <c r="R1115" s="4">
        <v>44844</v>
      </c>
      <c r="S1115" s="3" t="s">
        <v>4090</v>
      </c>
      <c r="T1115" s="6" t="s">
        <v>25</v>
      </c>
    </row>
    <row r="1116" spans="1:20" ht="22.5" x14ac:dyDescent="0.25">
      <c r="A1116" s="3" t="s">
        <v>4091</v>
      </c>
      <c r="B1116" s="3" t="s">
        <v>4087</v>
      </c>
      <c r="C1116" s="3" t="s">
        <v>4088</v>
      </c>
      <c r="D1116" s="3" t="s">
        <v>19</v>
      </c>
      <c r="E1116" s="3" t="s">
        <v>4092</v>
      </c>
      <c r="F1116" s="4">
        <v>44776</v>
      </c>
      <c r="G1116" s="3" t="s">
        <v>1427</v>
      </c>
      <c r="H1116" s="5">
        <v>1549.52</v>
      </c>
      <c r="I1116" s="3" t="s">
        <v>22</v>
      </c>
      <c r="J1116" s="4">
        <v>44799</v>
      </c>
      <c r="K1116" s="4">
        <v>44859</v>
      </c>
      <c r="L1116" s="23">
        <f t="shared" si="98"/>
        <v>-15</v>
      </c>
      <c r="M1116" s="23">
        <f t="shared" si="94"/>
        <v>45</v>
      </c>
      <c r="N1116" s="44">
        <v>1489.92</v>
      </c>
      <c r="O1116" s="26">
        <f t="shared" si="95"/>
        <v>-22348.800000000003</v>
      </c>
      <c r="P1116" s="26">
        <f t="shared" si="96"/>
        <v>67046.400000000009</v>
      </c>
      <c r="Q1116" s="3" t="s">
        <v>23</v>
      </c>
      <c r="R1116" s="4">
        <v>44844</v>
      </c>
      <c r="S1116" s="3" t="s">
        <v>4090</v>
      </c>
      <c r="T1116" s="6" t="s">
        <v>25</v>
      </c>
    </row>
    <row r="1117" spans="1:20" ht="33.75" x14ac:dyDescent="0.25">
      <c r="A1117" s="3" t="s">
        <v>4093</v>
      </c>
      <c r="B1117" s="3" t="s">
        <v>1651</v>
      </c>
      <c r="C1117" s="3" t="s">
        <v>1652</v>
      </c>
      <c r="D1117" s="3" t="s">
        <v>19</v>
      </c>
      <c r="E1117" s="3" t="s">
        <v>4094</v>
      </c>
      <c r="F1117" s="4">
        <v>44796</v>
      </c>
      <c r="G1117" s="8"/>
      <c r="H1117" s="5">
        <v>89.99</v>
      </c>
      <c r="I1117" s="3" t="s">
        <v>22</v>
      </c>
      <c r="J1117" s="4">
        <v>44799</v>
      </c>
      <c r="K1117" s="4">
        <v>44859</v>
      </c>
      <c r="L1117" s="23">
        <f t="shared" si="98"/>
        <v>-13</v>
      </c>
      <c r="M1117" s="23">
        <f t="shared" si="94"/>
        <v>47</v>
      </c>
      <c r="N1117" s="44">
        <v>81.81</v>
      </c>
      <c r="O1117" s="26">
        <f t="shared" si="95"/>
        <v>-1063.53</v>
      </c>
      <c r="P1117" s="26">
        <f t="shared" si="96"/>
        <v>3845.07</v>
      </c>
      <c r="Q1117" s="3" t="s">
        <v>23</v>
      </c>
      <c r="R1117" s="4">
        <v>44846</v>
      </c>
      <c r="S1117" s="3" t="s">
        <v>4095</v>
      </c>
      <c r="T1117" s="6" t="s">
        <v>44</v>
      </c>
    </row>
    <row r="1118" spans="1:20" ht="33.75" x14ac:dyDescent="0.25">
      <c r="A1118" s="3" t="s">
        <v>4096</v>
      </c>
      <c r="B1118" s="3" t="s">
        <v>4097</v>
      </c>
      <c r="C1118" s="3" t="s">
        <v>4098</v>
      </c>
      <c r="D1118" s="3" t="s">
        <v>19</v>
      </c>
      <c r="E1118" s="3" t="s">
        <v>4099</v>
      </c>
      <c r="F1118" s="4">
        <v>44796</v>
      </c>
      <c r="G1118" s="8"/>
      <c r="H1118" s="5">
        <v>4650.1400000000003</v>
      </c>
      <c r="I1118" s="3" t="s">
        <v>22</v>
      </c>
      <c r="J1118" s="4">
        <v>44799</v>
      </c>
      <c r="K1118" s="4">
        <v>44859</v>
      </c>
      <c r="L1118" s="23">
        <f t="shared" si="98"/>
        <v>-13</v>
      </c>
      <c r="M1118" s="23">
        <f t="shared" si="94"/>
        <v>47</v>
      </c>
      <c r="N1118" s="44">
        <v>4227.3999999999996</v>
      </c>
      <c r="O1118" s="26">
        <f t="shared" si="95"/>
        <v>-54956.2</v>
      </c>
      <c r="P1118" s="26">
        <f t="shared" si="96"/>
        <v>198687.8</v>
      </c>
      <c r="Q1118" s="3" t="s">
        <v>23</v>
      </c>
      <c r="R1118" s="4">
        <v>44846</v>
      </c>
      <c r="S1118" s="3" t="s">
        <v>4100</v>
      </c>
      <c r="T1118" s="6" t="s">
        <v>44</v>
      </c>
    </row>
    <row r="1119" spans="1:20" ht="33.75" x14ac:dyDescent="0.25">
      <c r="A1119" s="3" t="s">
        <v>4101</v>
      </c>
      <c r="B1119" s="3" t="s">
        <v>4102</v>
      </c>
      <c r="C1119" s="3" t="s">
        <v>4103</v>
      </c>
      <c r="D1119" s="3" t="s">
        <v>19</v>
      </c>
      <c r="E1119" s="3" t="s">
        <v>4104</v>
      </c>
      <c r="F1119" s="4">
        <v>44796</v>
      </c>
      <c r="G1119" s="8"/>
      <c r="H1119" s="5">
        <v>39.04</v>
      </c>
      <c r="I1119" s="3" t="s">
        <v>22</v>
      </c>
      <c r="J1119" s="4">
        <v>44799</v>
      </c>
      <c r="K1119" s="4">
        <v>44859</v>
      </c>
      <c r="L1119" s="23">
        <f t="shared" si="98"/>
        <v>1</v>
      </c>
      <c r="M1119" s="23">
        <f t="shared" si="94"/>
        <v>61</v>
      </c>
      <c r="N1119" s="44">
        <v>32</v>
      </c>
      <c r="O1119" s="26">
        <f t="shared" si="95"/>
        <v>32</v>
      </c>
      <c r="P1119" s="26">
        <f t="shared" si="96"/>
        <v>1952</v>
      </c>
      <c r="Q1119" s="3" t="s">
        <v>23</v>
      </c>
      <c r="R1119" s="4">
        <v>44860</v>
      </c>
      <c r="S1119" s="3" t="s">
        <v>4105</v>
      </c>
      <c r="T1119" s="6" t="s">
        <v>44</v>
      </c>
    </row>
    <row r="1120" spans="1:20" ht="33.75" x14ac:dyDescent="0.25">
      <c r="A1120" s="3" t="s">
        <v>4106</v>
      </c>
      <c r="B1120" s="3" t="s">
        <v>2449</v>
      </c>
      <c r="C1120" s="3" t="s">
        <v>2450</v>
      </c>
      <c r="D1120" s="3" t="s">
        <v>19</v>
      </c>
      <c r="E1120" s="3" t="s">
        <v>4107</v>
      </c>
      <c r="F1120" s="4">
        <v>44797</v>
      </c>
      <c r="G1120" s="8"/>
      <c r="H1120" s="5">
        <v>1272.48</v>
      </c>
      <c r="I1120" s="3" t="s">
        <v>22</v>
      </c>
      <c r="J1120" s="4">
        <v>44799</v>
      </c>
      <c r="K1120" s="4">
        <v>44859</v>
      </c>
      <c r="L1120" s="23">
        <f t="shared" si="98"/>
        <v>-13</v>
      </c>
      <c r="M1120" s="23">
        <f t="shared" si="94"/>
        <v>47</v>
      </c>
      <c r="N1120" s="44">
        <v>1156.8</v>
      </c>
      <c r="O1120" s="26">
        <f t="shared" si="95"/>
        <v>-15038.4</v>
      </c>
      <c r="P1120" s="26">
        <f t="shared" si="96"/>
        <v>54369.599999999999</v>
      </c>
      <c r="Q1120" s="3" t="s">
        <v>23</v>
      </c>
      <c r="R1120" s="4">
        <v>44846</v>
      </c>
      <c r="S1120" s="3" t="s">
        <v>4108</v>
      </c>
      <c r="T1120" s="6" t="s">
        <v>44</v>
      </c>
    </row>
    <row r="1121" spans="1:20" ht="33.75" x14ac:dyDescent="0.25">
      <c r="A1121" s="3" t="s">
        <v>4109</v>
      </c>
      <c r="B1121" s="3" t="s">
        <v>1005</v>
      </c>
      <c r="C1121" s="3" t="s">
        <v>1006</v>
      </c>
      <c r="D1121" s="3" t="s">
        <v>19</v>
      </c>
      <c r="E1121" s="3" t="s">
        <v>4110</v>
      </c>
      <c r="F1121" s="4">
        <v>44796</v>
      </c>
      <c r="G1121" s="8"/>
      <c r="H1121" s="5">
        <v>5971.9</v>
      </c>
      <c r="I1121" s="3" t="s">
        <v>22</v>
      </c>
      <c r="J1121" s="4">
        <v>44799</v>
      </c>
      <c r="K1121" s="4">
        <v>44859</v>
      </c>
      <c r="L1121" s="23">
        <f t="shared" si="98"/>
        <v>1</v>
      </c>
      <c r="M1121" s="23">
        <f t="shared" si="94"/>
        <v>61</v>
      </c>
      <c r="N1121" s="44">
        <v>4895</v>
      </c>
      <c r="O1121" s="26">
        <f t="shared" si="95"/>
        <v>4895</v>
      </c>
      <c r="P1121" s="26">
        <f t="shared" si="96"/>
        <v>298595</v>
      </c>
      <c r="Q1121" s="3" t="s">
        <v>23</v>
      </c>
      <c r="R1121" s="4">
        <v>44860</v>
      </c>
      <c r="S1121" s="3" t="s">
        <v>3807</v>
      </c>
      <c r="T1121" s="6" t="s">
        <v>44</v>
      </c>
    </row>
    <row r="1122" spans="1:20" ht="33.75" x14ac:dyDescent="0.25">
      <c r="A1122" s="3" t="s">
        <v>4111</v>
      </c>
      <c r="B1122" s="3" t="s">
        <v>4112</v>
      </c>
      <c r="C1122" s="3" t="s">
        <v>4113</v>
      </c>
      <c r="D1122" s="3" t="s">
        <v>19</v>
      </c>
      <c r="E1122" s="3" t="s">
        <v>4114</v>
      </c>
      <c r="F1122" s="4">
        <v>44797</v>
      </c>
      <c r="G1122" s="8"/>
      <c r="H1122" s="5">
        <v>132.37</v>
      </c>
      <c r="I1122" s="3" t="s">
        <v>22</v>
      </c>
      <c r="J1122" s="4">
        <v>44799</v>
      </c>
      <c r="K1122" s="4">
        <v>44859</v>
      </c>
      <c r="L1122" s="23">
        <f t="shared" si="98"/>
        <v>-14</v>
      </c>
      <c r="M1122" s="23">
        <f t="shared" si="94"/>
        <v>46</v>
      </c>
      <c r="N1122" s="44">
        <v>108.5</v>
      </c>
      <c r="O1122" s="26">
        <f t="shared" si="95"/>
        <v>-1519</v>
      </c>
      <c r="P1122" s="26">
        <f t="shared" si="96"/>
        <v>4991</v>
      </c>
      <c r="Q1122" s="3" t="s">
        <v>23</v>
      </c>
      <c r="R1122" s="4">
        <v>44845</v>
      </c>
      <c r="S1122" s="3" t="s">
        <v>4115</v>
      </c>
      <c r="T1122" s="6" t="s">
        <v>44</v>
      </c>
    </row>
    <row r="1123" spans="1:20" ht="33.75" x14ac:dyDescent="0.25">
      <c r="A1123" s="3" t="s">
        <v>4116</v>
      </c>
      <c r="B1123" s="3" t="s">
        <v>3998</v>
      </c>
      <c r="C1123" s="3" t="s">
        <v>3999</v>
      </c>
      <c r="D1123" s="3" t="s">
        <v>19</v>
      </c>
      <c r="E1123" s="3" t="s">
        <v>4117</v>
      </c>
      <c r="F1123" s="4">
        <v>44796</v>
      </c>
      <c r="G1123" s="8"/>
      <c r="H1123" s="5">
        <v>57.66</v>
      </c>
      <c r="I1123" s="3" t="s">
        <v>22</v>
      </c>
      <c r="J1123" s="4">
        <v>44799</v>
      </c>
      <c r="K1123" s="4">
        <v>44859</v>
      </c>
      <c r="L1123" s="23">
        <f t="shared" si="98"/>
        <v>-21</v>
      </c>
      <c r="M1123" s="23">
        <f t="shared" si="94"/>
        <v>39</v>
      </c>
      <c r="N1123" s="44">
        <v>55.44</v>
      </c>
      <c r="O1123" s="26">
        <f t="shared" si="95"/>
        <v>-1164.24</v>
      </c>
      <c r="P1123" s="26">
        <f t="shared" si="96"/>
        <v>2162.16</v>
      </c>
      <c r="Q1123" s="3" t="s">
        <v>23</v>
      </c>
      <c r="R1123" s="4">
        <v>44838</v>
      </c>
      <c r="S1123" s="3" t="s">
        <v>4001</v>
      </c>
      <c r="T1123" s="6" t="s">
        <v>44</v>
      </c>
    </row>
    <row r="1124" spans="1:20" ht="33.75" x14ac:dyDescent="0.25">
      <c r="A1124" s="3" t="s">
        <v>4118</v>
      </c>
      <c r="B1124" s="3" t="s">
        <v>4119</v>
      </c>
      <c r="C1124" s="3" t="s">
        <v>4120</v>
      </c>
      <c r="D1124" s="3" t="s">
        <v>19</v>
      </c>
      <c r="E1124" s="3" t="s">
        <v>4121</v>
      </c>
      <c r="F1124" s="4">
        <v>44797</v>
      </c>
      <c r="G1124" s="8"/>
      <c r="H1124" s="5">
        <v>231.2</v>
      </c>
      <c r="I1124" s="3" t="s">
        <v>22</v>
      </c>
      <c r="J1124" s="4">
        <v>44799</v>
      </c>
      <c r="K1124" s="4">
        <v>44859</v>
      </c>
      <c r="L1124" s="23">
        <f t="shared" si="98"/>
        <v>-14</v>
      </c>
      <c r="M1124" s="23">
        <f t="shared" si="94"/>
        <v>46</v>
      </c>
      <c r="N1124" s="44">
        <v>210.18</v>
      </c>
      <c r="O1124" s="26">
        <f t="shared" si="95"/>
        <v>-2942.52</v>
      </c>
      <c r="P1124" s="26">
        <f t="shared" si="96"/>
        <v>9668.2800000000007</v>
      </c>
      <c r="Q1124" s="3" t="s">
        <v>23</v>
      </c>
      <c r="R1124" s="4">
        <v>44845</v>
      </c>
      <c r="S1124" s="3" t="s">
        <v>4122</v>
      </c>
      <c r="T1124" s="6" t="s">
        <v>44</v>
      </c>
    </row>
    <row r="1125" spans="1:20" ht="33.75" x14ac:dyDescent="0.25">
      <c r="A1125" s="3" t="s">
        <v>4123</v>
      </c>
      <c r="B1125" s="3" t="s">
        <v>3998</v>
      </c>
      <c r="C1125" s="3" t="s">
        <v>3999</v>
      </c>
      <c r="D1125" s="3" t="s">
        <v>19</v>
      </c>
      <c r="E1125" s="3" t="s">
        <v>4124</v>
      </c>
      <c r="F1125" s="4">
        <v>44796</v>
      </c>
      <c r="G1125" s="8"/>
      <c r="H1125" s="5">
        <v>168.17</v>
      </c>
      <c r="I1125" s="3" t="s">
        <v>22</v>
      </c>
      <c r="J1125" s="4">
        <v>44799</v>
      </c>
      <c r="K1125" s="4">
        <v>44859</v>
      </c>
      <c r="L1125" s="23">
        <f t="shared" si="98"/>
        <v>-21</v>
      </c>
      <c r="M1125" s="23">
        <f t="shared" si="94"/>
        <v>39</v>
      </c>
      <c r="N1125" s="44">
        <v>161.69999999999999</v>
      </c>
      <c r="O1125" s="26">
        <f t="shared" si="95"/>
        <v>-3395.7</v>
      </c>
      <c r="P1125" s="26">
        <f t="shared" si="96"/>
        <v>6306.2999999999993</v>
      </c>
      <c r="Q1125" s="3" t="s">
        <v>23</v>
      </c>
      <c r="R1125" s="4">
        <v>44838</v>
      </c>
      <c r="S1125" s="3" t="s">
        <v>4001</v>
      </c>
      <c r="T1125" s="6" t="s">
        <v>44</v>
      </c>
    </row>
    <row r="1126" spans="1:20" ht="33.75" x14ac:dyDescent="0.25">
      <c r="A1126" s="3" t="s">
        <v>4125</v>
      </c>
      <c r="B1126" s="3" t="s">
        <v>3605</v>
      </c>
      <c r="C1126" s="3" t="s">
        <v>3606</v>
      </c>
      <c r="D1126" s="3" t="s">
        <v>19</v>
      </c>
      <c r="E1126" s="3" t="s">
        <v>4126</v>
      </c>
      <c r="F1126" s="4">
        <v>44797</v>
      </c>
      <c r="G1126" s="3" t="s">
        <v>1504</v>
      </c>
      <c r="H1126" s="5">
        <v>11782.8</v>
      </c>
      <c r="I1126" s="3" t="s">
        <v>22</v>
      </c>
      <c r="J1126" s="4">
        <v>44799</v>
      </c>
      <c r="K1126" s="4">
        <v>44859</v>
      </c>
      <c r="L1126" s="23">
        <f t="shared" si="98"/>
        <v>-13</v>
      </c>
      <c r="M1126" s="23">
        <f t="shared" si="94"/>
        <v>47</v>
      </c>
      <c r="N1126" s="44">
        <v>11025</v>
      </c>
      <c r="O1126" s="26">
        <f t="shared" si="95"/>
        <v>-143325</v>
      </c>
      <c r="P1126" s="26">
        <f t="shared" si="96"/>
        <v>518175</v>
      </c>
      <c r="Q1126" s="3" t="s">
        <v>23</v>
      </c>
      <c r="R1126" s="4">
        <v>44846</v>
      </c>
      <c r="S1126" s="3" t="s">
        <v>4127</v>
      </c>
      <c r="T1126" s="6" t="s">
        <v>44</v>
      </c>
    </row>
    <row r="1127" spans="1:20" ht="33.75" x14ac:dyDescent="0.25">
      <c r="A1127" s="3" t="s">
        <v>4128</v>
      </c>
      <c r="B1127" s="3" t="s">
        <v>2816</v>
      </c>
      <c r="C1127" s="3" t="s">
        <v>2817</v>
      </c>
      <c r="D1127" s="3" t="s">
        <v>19</v>
      </c>
      <c r="E1127" s="3" t="s">
        <v>4129</v>
      </c>
      <c r="F1127" s="4">
        <v>44797</v>
      </c>
      <c r="G1127" s="8"/>
      <c r="H1127" s="5">
        <v>4533.5200000000004</v>
      </c>
      <c r="I1127" s="3" t="s">
        <v>22</v>
      </c>
      <c r="J1127" s="4">
        <v>44799</v>
      </c>
      <c r="K1127" s="4">
        <v>44859</v>
      </c>
      <c r="L1127" s="23">
        <f t="shared" si="98"/>
        <v>-13</v>
      </c>
      <c r="M1127" s="23">
        <f t="shared" si="94"/>
        <v>47</v>
      </c>
      <c r="N1127" s="44">
        <v>3716</v>
      </c>
      <c r="O1127" s="26">
        <f t="shared" si="95"/>
        <v>-48308</v>
      </c>
      <c r="P1127" s="26">
        <f t="shared" si="96"/>
        <v>174652</v>
      </c>
      <c r="Q1127" s="3" t="s">
        <v>23</v>
      </c>
      <c r="R1127" s="4">
        <v>44846</v>
      </c>
      <c r="S1127" s="3" t="s">
        <v>4130</v>
      </c>
      <c r="T1127" s="6" t="s">
        <v>44</v>
      </c>
    </row>
    <row r="1128" spans="1:20" ht="33.75" x14ac:dyDescent="0.25">
      <c r="A1128" s="3" t="s">
        <v>4131</v>
      </c>
      <c r="B1128" s="3" t="s">
        <v>1485</v>
      </c>
      <c r="C1128" s="3" t="s">
        <v>1486</v>
      </c>
      <c r="D1128" s="3" t="s">
        <v>19</v>
      </c>
      <c r="E1128" s="3" t="s">
        <v>4132</v>
      </c>
      <c r="F1128" s="4">
        <v>44796</v>
      </c>
      <c r="G1128" s="8"/>
      <c r="H1128" s="5">
        <v>2464.13</v>
      </c>
      <c r="I1128" s="3" t="s">
        <v>22</v>
      </c>
      <c r="J1128" s="4">
        <v>44799</v>
      </c>
      <c r="K1128" s="4">
        <v>44859</v>
      </c>
      <c r="L1128" s="23">
        <f t="shared" si="98"/>
        <v>-13</v>
      </c>
      <c r="M1128" s="23">
        <f t="shared" si="94"/>
        <v>47</v>
      </c>
      <c r="N1128" s="44">
        <v>2240.12</v>
      </c>
      <c r="O1128" s="26">
        <f t="shared" si="95"/>
        <v>-29121.559999999998</v>
      </c>
      <c r="P1128" s="26">
        <f t="shared" si="96"/>
        <v>105285.64</v>
      </c>
      <c r="Q1128" s="3" t="s">
        <v>23</v>
      </c>
      <c r="R1128" s="4">
        <v>44846</v>
      </c>
      <c r="S1128" s="3" t="s">
        <v>3600</v>
      </c>
      <c r="T1128" s="6" t="s">
        <v>44</v>
      </c>
    </row>
    <row r="1129" spans="1:20" ht="33.75" x14ac:dyDescent="0.25">
      <c r="A1129" s="3" t="s">
        <v>4133</v>
      </c>
      <c r="B1129" s="3" t="s">
        <v>3998</v>
      </c>
      <c r="C1129" s="3" t="s">
        <v>3999</v>
      </c>
      <c r="D1129" s="3" t="s">
        <v>19</v>
      </c>
      <c r="E1129" s="3" t="s">
        <v>4134</v>
      </c>
      <c r="F1129" s="4">
        <v>44796</v>
      </c>
      <c r="G1129" s="8"/>
      <c r="H1129" s="5">
        <v>432.93</v>
      </c>
      <c r="I1129" s="3" t="s">
        <v>22</v>
      </c>
      <c r="J1129" s="4">
        <v>44799</v>
      </c>
      <c r="K1129" s="4">
        <v>44859</v>
      </c>
      <c r="L1129" s="23">
        <f t="shared" si="98"/>
        <v>-21</v>
      </c>
      <c r="M1129" s="23">
        <f t="shared" si="94"/>
        <v>39</v>
      </c>
      <c r="N1129" s="44">
        <v>409.5</v>
      </c>
      <c r="O1129" s="26">
        <f t="shared" si="95"/>
        <v>-8599.5</v>
      </c>
      <c r="P1129" s="26">
        <f t="shared" si="96"/>
        <v>15970.5</v>
      </c>
      <c r="Q1129" s="3" t="s">
        <v>23</v>
      </c>
      <c r="R1129" s="4">
        <v>44838</v>
      </c>
      <c r="S1129" s="3" t="s">
        <v>4001</v>
      </c>
      <c r="T1129" s="6" t="s">
        <v>44</v>
      </c>
    </row>
    <row r="1130" spans="1:20" ht="33.75" x14ac:dyDescent="0.25">
      <c r="A1130" s="3" t="s">
        <v>4135</v>
      </c>
      <c r="B1130" s="3" t="s">
        <v>2196</v>
      </c>
      <c r="C1130" s="3" t="s">
        <v>2197</v>
      </c>
      <c r="D1130" s="3" t="s">
        <v>19</v>
      </c>
      <c r="E1130" s="3" t="s">
        <v>4136</v>
      </c>
      <c r="F1130" s="4">
        <v>44796</v>
      </c>
      <c r="G1130" s="8"/>
      <c r="H1130" s="5">
        <v>29874.02</v>
      </c>
      <c r="I1130" s="3" t="s">
        <v>22</v>
      </c>
      <c r="J1130" s="4">
        <v>44799</v>
      </c>
      <c r="K1130" s="4">
        <v>44859</v>
      </c>
      <c r="L1130" s="23">
        <f t="shared" si="98"/>
        <v>-13</v>
      </c>
      <c r="M1130" s="23">
        <f t="shared" si="94"/>
        <v>47</v>
      </c>
      <c r="N1130" s="44">
        <v>27158.2</v>
      </c>
      <c r="O1130" s="26">
        <f t="shared" si="95"/>
        <v>-353056.60000000003</v>
      </c>
      <c r="P1130" s="26">
        <f t="shared" si="96"/>
        <v>1276435.4000000001</v>
      </c>
      <c r="Q1130" s="3" t="s">
        <v>23</v>
      </c>
      <c r="R1130" s="4">
        <v>44846</v>
      </c>
      <c r="S1130" s="3" t="s">
        <v>3660</v>
      </c>
      <c r="T1130" s="6" t="s">
        <v>44</v>
      </c>
    </row>
    <row r="1131" spans="1:20" ht="33.75" x14ac:dyDescent="0.25">
      <c r="A1131" s="3" t="s">
        <v>4137</v>
      </c>
      <c r="B1131" s="3" t="s">
        <v>4119</v>
      </c>
      <c r="C1131" s="3" t="s">
        <v>4120</v>
      </c>
      <c r="D1131" s="3" t="s">
        <v>19</v>
      </c>
      <c r="E1131" s="3" t="s">
        <v>4138</v>
      </c>
      <c r="F1131" s="4">
        <v>44797</v>
      </c>
      <c r="G1131" s="8"/>
      <c r="H1131" s="5">
        <v>281.08</v>
      </c>
      <c r="I1131" s="3" t="s">
        <v>22</v>
      </c>
      <c r="J1131" s="4">
        <v>44799</v>
      </c>
      <c r="K1131" s="4">
        <v>44859</v>
      </c>
      <c r="L1131" s="23">
        <f t="shared" si="98"/>
        <v>-14</v>
      </c>
      <c r="M1131" s="23">
        <f t="shared" si="94"/>
        <v>46</v>
      </c>
      <c r="N1131" s="44">
        <v>255.53</v>
      </c>
      <c r="O1131" s="26">
        <f t="shared" si="95"/>
        <v>-3577.42</v>
      </c>
      <c r="P1131" s="26">
        <f t="shared" si="96"/>
        <v>11754.38</v>
      </c>
      <c r="Q1131" s="3" t="s">
        <v>23</v>
      </c>
      <c r="R1131" s="4">
        <v>44845</v>
      </c>
      <c r="S1131" s="3" t="s">
        <v>4122</v>
      </c>
      <c r="T1131" s="6" t="s">
        <v>44</v>
      </c>
    </row>
    <row r="1132" spans="1:20" ht="33.75" x14ac:dyDescent="0.25">
      <c r="A1132" s="3" t="s">
        <v>4139</v>
      </c>
      <c r="B1132" s="3" t="s">
        <v>4119</v>
      </c>
      <c r="C1132" s="3" t="s">
        <v>4120</v>
      </c>
      <c r="D1132" s="3" t="s">
        <v>19</v>
      </c>
      <c r="E1132" s="3" t="s">
        <v>4140</v>
      </c>
      <c r="F1132" s="4">
        <v>44797</v>
      </c>
      <c r="G1132" s="8"/>
      <c r="H1132" s="5">
        <v>849.06</v>
      </c>
      <c r="I1132" s="3" t="s">
        <v>22</v>
      </c>
      <c r="J1132" s="4">
        <v>44799</v>
      </c>
      <c r="K1132" s="4">
        <v>44859</v>
      </c>
      <c r="L1132" s="23">
        <f t="shared" si="98"/>
        <v>-13</v>
      </c>
      <c r="M1132" s="23">
        <f t="shared" si="94"/>
        <v>47</v>
      </c>
      <c r="N1132" s="44">
        <v>771.87</v>
      </c>
      <c r="O1132" s="26">
        <f t="shared" si="95"/>
        <v>-10034.31</v>
      </c>
      <c r="P1132" s="26">
        <f t="shared" si="96"/>
        <v>36277.89</v>
      </c>
      <c r="Q1132" s="3" t="s">
        <v>23</v>
      </c>
      <c r="R1132" s="4">
        <v>44846</v>
      </c>
      <c r="S1132" s="3" t="s">
        <v>4141</v>
      </c>
      <c r="T1132" s="6" t="s">
        <v>44</v>
      </c>
    </row>
    <row r="1133" spans="1:20" ht="33.75" x14ac:dyDescent="0.25">
      <c r="A1133" s="3" t="s">
        <v>4142</v>
      </c>
      <c r="B1133" s="3" t="s">
        <v>1759</v>
      </c>
      <c r="C1133" s="3" t="s">
        <v>1760</v>
      </c>
      <c r="D1133" s="3" t="s">
        <v>19</v>
      </c>
      <c r="E1133" s="3" t="s">
        <v>4143</v>
      </c>
      <c r="F1133" s="4">
        <v>44796</v>
      </c>
      <c r="G1133" s="8"/>
      <c r="H1133" s="5">
        <v>351.36</v>
      </c>
      <c r="I1133" s="3" t="s">
        <v>22</v>
      </c>
      <c r="J1133" s="4">
        <v>44799</v>
      </c>
      <c r="K1133" s="4">
        <v>44859</v>
      </c>
      <c r="L1133" s="23">
        <f t="shared" si="98"/>
        <v>1</v>
      </c>
      <c r="M1133" s="23">
        <f t="shared" si="94"/>
        <v>61</v>
      </c>
      <c r="N1133" s="44">
        <v>288</v>
      </c>
      <c r="O1133" s="26">
        <f t="shared" si="95"/>
        <v>288</v>
      </c>
      <c r="P1133" s="26">
        <f t="shared" si="96"/>
        <v>17568</v>
      </c>
      <c r="Q1133" s="3" t="s">
        <v>23</v>
      </c>
      <c r="R1133" s="4">
        <v>44860</v>
      </c>
      <c r="S1133" s="3" t="s">
        <v>4144</v>
      </c>
      <c r="T1133" s="6" t="s">
        <v>44</v>
      </c>
    </row>
    <row r="1134" spans="1:20" ht="33.75" x14ac:dyDescent="0.25">
      <c r="A1134" s="3" t="s">
        <v>4145</v>
      </c>
      <c r="B1134" s="3" t="s">
        <v>1557</v>
      </c>
      <c r="C1134" s="3" t="s">
        <v>1558</v>
      </c>
      <c r="D1134" s="3" t="s">
        <v>19</v>
      </c>
      <c r="E1134" s="3" t="s">
        <v>4146</v>
      </c>
      <c r="F1134" s="4">
        <v>44797</v>
      </c>
      <c r="G1134" s="3" t="s">
        <v>1504</v>
      </c>
      <c r="H1134" s="5">
        <v>31.5</v>
      </c>
      <c r="I1134" s="3" t="s">
        <v>22</v>
      </c>
      <c r="J1134" s="4">
        <v>44799</v>
      </c>
      <c r="K1134" s="4">
        <v>44859</v>
      </c>
      <c r="L1134" s="23">
        <f t="shared" si="98"/>
        <v>1</v>
      </c>
      <c r="M1134" s="23">
        <f t="shared" si="94"/>
        <v>61</v>
      </c>
      <c r="N1134" s="44">
        <v>30</v>
      </c>
      <c r="O1134" s="26">
        <f t="shared" si="95"/>
        <v>30</v>
      </c>
      <c r="P1134" s="26">
        <f t="shared" si="96"/>
        <v>1830</v>
      </c>
      <c r="Q1134" s="3" t="s">
        <v>23</v>
      </c>
      <c r="R1134" s="4">
        <v>44860</v>
      </c>
      <c r="S1134" s="3" t="s">
        <v>3706</v>
      </c>
      <c r="T1134" s="6" t="s">
        <v>44</v>
      </c>
    </row>
    <row r="1135" spans="1:20" ht="33.75" x14ac:dyDescent="0.25">
      <c r="A1135" s="3" t="s">
        <v>4147</v>
      </c>
      <c r="B1135" s="3" t="s">
        <v>1557</v>
      </c>
      <c r="C1135" s="3" t="s">
        <v>1558</v>
      </c>
      <c r="D1135" s="3" t="s">
        <v>19</v>
      </c>
      <c r="E1135" s="3" t="s">
        <v>4148</v>
      </c>
      <c r="F1135" s="4">
        <v>44797</v>
      </c>
      <c r="G1135" s="8"/>
      <c r="H1135" s="5">
        <v>111.9</v>
      </c>
      <c r="I1135" s="3" t="s">
        <v>22</v>
      </c>
      <c r="J1135" s="4">
        <v>44799</v>
      </c>
      <c r="K1135" s="4">
        <v>44859</v>
      </c>
      <c r="L1135" s="23">
        <f t="shared" si="98"/>
        <v>-14</v>
      </c>
      <c r="M1135" s="23">
        <f t="shared" si="94"/>
        <v>46</v>
      </c>
      <c r="N1135" s="44">
        <v>91.72</v>
      </c>
      <c r="O1135" s="26">
        <f t="shared" si="95"/>
        <v>-1284.08</v>
      </c>
      <c r="P1135" s="26">
        <f t="shared" si="96"/>
        <v>4219.12</v>
      </c>
      <c r="Q1135" s="3" t="s">
        <v>23</v>
      </c>
      <c r="R1135" s="4">
        <v>44845</v>
      </c>
      <c r="S1135" s="3" t="s">
        <v>3526</v>
      </c>
      <c r="T1135" s="6" t="s">
        <v>44</v>
      </c>
    </row>
    <row r="1136" spans="1:20" ht="33.75" x14ac:dyDescent="0.25">
      <c r="A1136" s="3" t="s">
        <v>4149</v>
      </c>
      <c r="B1136" s="3" t="s">
        <v>1557</v>
      </c>
      <c r="C1136" s="3" t="s">
        <v>1558</v>
      </c>
      <c r="D1136" s="3" t="s">
        <v>19</v>
      </c>
      <c r="E1136" s="3" t="s">
        <v>4150</v>
      </c>
      <c r="F1136" s="4">
        <v>44797</v>
      </c>
      <c r="G1136" s="8"/>
      <c r="H1136" s="5">
        <v>3147.6</v>
      </c>
      <c r="I1136" s="3" t="s">
        <v>22</v>
      </c>
      <c r="J1136" s="4">
        <v>44799</v>
      </c>
      <c r="K1136" s="4">
        <v>44859</v>
      </c>
      <c r="L1136" s="23">
        <f t="shared" si="98"/>
        <v>1</v>
      </c>
      <c r="M1136" s="23">
        <f t="shared" si="94"/>
        <v>61</v>
      </c>
      <c r="N1136" s="44">
        <v>2580</v>
      </c>
      <c r="O1136" s="26">
        <f t="shared" si="95"/>
        <v>2580</v>
      </c>
      <c r="P1136" s="26">
        <f t="shared" si="96"/>
        <v>157380</v>
      </c>
      <c r="Q1136" s="3" t="s">
        <v>23</v>
      </c>
      <c r="R1136" s="4">
        <v>44860</v>
      </c>
      <c r="S1136" s="3" t="s">
        <v>3706</v>
      </c>
      <c r="T1136" s="6" t="s">
        <v>44</v>
      </c>
    </row>
    <row r="1137" spans="1:20" ht="33.75" x14ac:dyDescent="0.25">
      <c r="A1137" s="3" t="s">
        <v>4156</v>
      </c>
      <c r="B1137" s="3" t="s">
        <v>4157</v>
      </c>
      <c r="C1137" s="3" t="s">
        <v>4158</v>
      </c>
      <c r="D1137" s="3" t="s">
        <v>19</v>
      </c>
      <c r="E1137" s="3" t="s">
        <v>4159</v>
      </c>
      <c r="F1137" s="4">
        <v>44796</v>
      </c>
      <c r="G1137" s="8"/>
      <c r="H1137" s="7">
        <v>244</v>
      </c>
      <c r="I1137" s="3" t="s">
        <v>22</v>
      </c>
      <c r="J1137" s="4">
        <v>44799</v>
      </c>
      <c r="K1137" s="4">
        <v>44859</v>
      </c>
      <c r="L1137" s="23">
        <f t="shared" si="98"/>
        <v>-14</v>
      </c>
      <c r="M1137" s="23">
        <f t="shared" si="94"/>
        <v>46</v>
      </c>
      <c r="N1137" s="44">
        <v>200</v>
      </c>
      <c r="O1137" s="26">
        <f t="shared" si="95"/>
        <v>-2800</v>
      </c>
      <c r="P1137" s="26">
        <f t="shared" si="96"/>
        <v>9200</v>
      </c>
      <c r="Q1137" s="3" t="s">
        <v>23</v>
      </c>
      <c r="R1137" s="4">
        <v>44845</v>
      </c>
      <c r="S1137" s="3" t="s">
        <v>4160</v>
      </c>
      <c r="T1137" s="6" t="s">
        <v>44</v>
      </c>
    </row>
    <row r="1138" spans="1:20" ht="33.75" x14ac:dyDescent="0.25">
      <c r="A1138" s="3" t="s">
        <v>4161</v>
      </c>
      <c r="B1138" s="3" t="s">
        <v>810</v>
      </c>
      <c r="C1138" s="3" t="s">
        <v>811</v>
      </c>
      <c r="D1138" s="3" t="s">
        <v>19</v>
      </c>
      <c r="E1138" s="3" t="s">
        <v>4162</v>
      </c>
      <c r="F1138" s="4">
        <v>44798</v>
      </c>
      <c r="G1138" s="8"/>
      <c r="H1138" s="5">
        <v>48.31</v>
      </c>
      <c r="I1138" s="3" t="s">
        <v>22</v>
      </c>
      <c r="J1138" s="4">
        <v>44802</v>
      </c>
      <c r="K1138" s="4">
        <v>44862</v>
      </c>
      <c r="L1138" s="23">
        <f t="shared" si="98"/>
        <v>18</v>
      </c>
      <c r="M1138" s="23">
        <f t="shared" si="94"/>
        <v>78</v>
      </c>
      <c r="N1138" s="44">
        <v>39.6</v>
      </c>
      <c r="O1138" s="26">
        <f t="shared" si="95"/>
        <v>712.80000000000007</v>
      </c>
      <c r="P1138" s="26">
        <f t="shared" si="96"/>
        <v>3088.8</v>
      </c>
      <c r="Q1138" s="3" t="s">
        <v>23</v>
      </c>
      <c r="R1138" s="4">
        <v>44880</v>
      </c>
      <c r="S1138" s="3" t="s">
        <v>4163</v>
      </c>
      <c r="T1138" s="6" t="s">
        <v>44</v>
      </c>
    </row>
    <row r="1139" spans="1:20" ht="22.5" x14ac:dyDescent="0.25">
      <c r="A1139" s="3" t="s">
        <v>4164</v>
      </c>
      <c r="B1139" s="3" t="s">
        <v>135</v>
      </c>
      <c r="C1139" s="3" t="s">
        <v>136</v>
      </c>
      <c r="D1139" s="3" t="s">
        <v>19</v>
      </c>
      <c r="E1139" s="3" t="s">
        <v>4165</v>
      </c>
      <c r="F1139" s="4">
        <v>44797</v>
      </c>
      <c r="G1139" s="3" t="s">
        <v>4166</v>
      </c>
      <c r="H1139" s="5">
        <v>2182.62</v>
      </c>
      <c r="I1139" s="3" t="s">
        <v>22</v>
      </c>
      <c r="J1139" s="4">
        <v>44802</v>
      </c>
      <c r="K1139" s="4">
        <v>44862</v>
      </c>
      <c r="L1139" s="23">
        <f t="shared" si="98"/>
        <v>-18</v>
      </c>
      <c r="M1139" s="23">
        <f t="shared" ref="M1139:M1202" si="99">+I1139+L1139</f>
        <v>42</v>
      </c>
      <c r="N1139" s="44">
        <v>1984.2</v>
      </c>
      <c r="O1139" s="26">
        <f t="shared" ref="O1139:O1202" si="100">N1139*L1139</f>
        <v>-35715.599999999999</v>
      </c>
      <c r="P1139" s="26">
        <f t="shared" ref="P1139:P1202" si="101">N1139*M1139</f>
        <v>83336.400000000009</v>
      </c>
      <c r="Q1139" s="3" t="s">
        <v>23</v>
      </c>
      <c r="R1139" s="4">
        <v>44844</v>
      </c>
      <c r="S1139" s="3" t="s">
        <v>333</v>
      </c>
      <c r="T1139" s="6" t="s">
        <v>25</v>
      </c>
    </row>
    <row r="1140" spans="1:20" ht="33.75" x14ac:dyDescent="0.25">
      <c r="A1140" s="3" t="s">
        <v>4167</v>
      </c>
      <c r="B1140" s="3" t="s">
        <v>810</v>
      </c>
      <c r="C1140" s="3" t="s">
        <v>811</v>
      </c>
      <c r="D1140" s="3" t="s">
        <v>19</v>
      </c>
      <c r="E1140" s="3" t="s">
        <v>4168</v>
      </c>
      <c r="F1140" s="4">
        <v>44798</v>
      </c>
      <c r="G1140" s="8"/>
      <c r="H1140" s="5">
        <v>650.02</v>
      </c>
      <c r="I1140" s="3" t="s">
        <v>22</v>
      </c>
      <c r="J1140" s="4">
        <v>44802</v>
      </c>
      <c r="K1140" s="4">
        <v>44862</v>
      </c>
      <c r="L1140" s="23">
        <f t="shared" si="98"/>
        <v>18</v>
      </c>
      <c r="M1140" s="23">
        <f t="shared" si="99"/>
        <v>78</v>
      </c>
      <c r="N1140" s="44">
        <v>532.79999999999995</v>
      </c>
      <c r="O1140" s="26">
        <f t="shared" si="100"/>
        <v>9590.4</v>
      </c>
      <c r="P1140" s="26">
        <f t="shared" si="101"/>
        <v>41558.399999999994</v>
      </c>
      <c r="Q1140" s="3" t="s">
        <v>23</v>
      </c>
      <c r="R1140" s="4">
        <v>44880</v>
      </c>
      <c r="S1140" s="3" t="s">
        <v>4163</v>
      </c>
      <c r="T1140" s="6" t="s">
        <v>44</v>
      </c>
    </row>
    <row r="1141" spans="1:20" ht="33.75" x14ac:dyDescent="0.25">
      <c r="A1141" s="3" t="s">
        <v>4169</v>
      </c>
      <c r="B1141" s="3" t="s">
        <v>990</v>
      </c>
      <c r="C1141" s="3" t="s">
        <v>991</v>
      </c>
      <c r="D1141" s="3" t="s">
        <v>19</v>
      </c>
      <c r="E1141" s="3" t="s">
        <v>4170</v>
      </c>
      <c r="F1141" s="4">
        <v>44778</v>
      </c>
      <c r="G1141" s="8"/>
      <c r="H1141" s="5">
        <v>166.31</v>
      </c>
      <c r="I1141" s="3" t="s">
        <v>22</v>
      </c>
      <c r="J1141" s="4">
        <v>44802</v>
      </c>
      <c r="K1141" s="4">
        <v>44862</v>
      </c>
      <c r="L1141" s="23">
        <f t="shared" si="98"/>
        <v>18</v>
      </c>
      <c r="M1141" s="23">
        <f t="shared" si="99"/>
        <v>78</v>
      </c>
      <c r="N1141" s="44">
        <v>136.32</v>
      </c>
      <c r="O1141" s="26">
        <f t="shared" si="100"/>
        <v>2453.7599999999998</v>
      </c>
      <c r="P1141" s="26">
        <f t="shared" si="101"/>
        <v>10632.96</v>
      </c>
      <c r="Q1141" s="3" t="s">
        <v>23</v>
      </c>
      <c r="R1141" s="4">
        <v>44880</v>
      </c>
      <c r="S1141" s="3" t="s">
        <v>2700</v>
      </c>
      <c r="T1141" s="6" t="s">
        <v>44</v>
      </c>
    </row>
    <row r="1142" spans="1:20" ht="33.75" x14ac:dyDescent="0.25">
      <c r="A1142" s="3" t="s">
        <v>4171</v>
      </c>
      <c r="B1142" s="3" t="s">
        <v>2135</v>
      </c>
      <c r="C1142" s="3" t="s">
        <v>2136</v>
      </c>
      <c r="D1142" s="3" t="s">
        <v>19</v>
      </c>
      <c r="E1142" s="3" t="s">
        <v>4172</v>
      </c>
      <c r="F1142" s="4">
        <v>44798</v>
      </c>
      <c r="G1142" s="8"/>
      <c r="H1142" s="5">
        <v>522.16</v>
      </c>
      <c r="I1142" s="3" t="s">
        <v>22</v>
      </c>
      <c r="J1142" s="4">
        <v>44802</v>
      </c>
      <c r="K1142" s="4">
        <v>44862</v>
      </c>
      <c r="L1142" s="23">
        <f t="shared" si="98"/>
        <v>-2</v>
      </c>
      <c r="M1142" s="23">
        <f t="shared" si="99"/>
        <v>58</v>
      </c>
      <c r="N1142" s="44">
        <v>428</v>
      </c>
      <c r="O1142" s="26">
        <f t="shared" si="100"/>
        <v>-856</v>
      </c>
      <c r="P1142" s="26">
        <f t="shared" si="101"/>
        <v>24824</v>
      </c>
      <c r="Q1142" s="3" t="s">
        <v>23</v>
      </c>
      <c r="R1142" s="4">
        <v>44860</v>
      </c>
      <c r="S1142" s="3" t="s">
        <v>4173</v>
      </c>
      <c r="T1142" s="6" t="s">
        <v>44</v>
      </c>
    </row>
    <row r="1143" spans="1:20" ht="33.75" x14ac:dyDescent="0.25">
      <c r="A1143" s="3" t="s">
        <v>4174</v>
      </c>
      <c r="B1143" s="3" t="s">
        <v>4175</v>
      </c>
      <c r="C1143" s="3" t="s">
        <v>4176</v>
      </c>
      <c r="D1143" s="3" t="s">
        <v>19</v>
      </c>
      <c r="E1143" s="3" t="s">
        <v>4177</v>
      </c>
      <c r="F1143" s="4">
        <v>44798</v>
      </c>
      <c r="G1143" s="8"/>
      <c r="H1143" s="5">
        <v>52.52</v>
      </c>
      <c r="I1143" s="3" t="s">
        <v>22</v>
      </c>
      <c r="J1143" s="4">
        <v>44802</v>
      </c>
      <c r="K1143" s="4">
        <v>44862</v>
      </c>
      <c r="L1143" s="23">
        <f t="shared" ref="L1143:L1174" si="102">R1143-K1143</f>
        <v>-17</v>
      </c>
      <c r="M1143" s="23">
        <f t="shared" si="99"/>
        <v>43</v>
      </c>
      <c r="N1143" s="44">
        <v>43.05</v>
      </c>
      <c r="O1143" s="26">
        <f t="shared" si="100"/>
        <v>-731.84999999999991</v>
      </c>
      <c r="P1143" s="26">
        <f t="shared" si="101"/>
        <v>1851.1499999999999</v>
      </c>
      <c r="Q1143" s="3" t="s">
        <v>23</v>
      </c>
      <c r="R1143" s="4">
        <v>44845</v>
      </c>
      <c r="S1143" s="3" t="s">
        <v>4178</v>
      </c>
      <c r="T1143" s="6" t="s">
        <v>44</v>
      </c>
    </row>
    <row r="1144" spans="1:20" ht="33.75" x14ac:dyDescent="0.25">
      <c r="A1144" s="3" t="s">
        <v>4179</v>
      </c>
      <c r="B1144" s="3" t="s">
        <v>2082</v>
      </c>
      <c r="C1144" s="3" t="s">
        <v>2083</v>
      </c>
      <c r="D1144" s="3" t="s">
        <v>19</v>
      </c>
      <c r="E1144" s="3" t="s">
        <v>4180</v>
      </c>
      <c r="F1144" s="4">
        <v>44797</v>
      </c>
      <c r="G1144" s="8"/>
      <c r="H1144" s="5">
        <v>40.26</v>
      </c>
      <c r="I1144" s="3" t="s">
        <v>22</v>
      </c>
      <c r="J1144" s="4">
        <v>44802</v>
      </c>
      <c r="K1144" s="4">
        <v>44862</v>
      </c>
      <c r="L1144" s="23">
        <f t="shared" si="102"/>
        <v>-2</v>
      </c>
      <c r="M1144" s="23">
        <f t="shared" si="99"/>
        <v>58</v>
      </c>
      <c r="N1144" s="44">
        <v>33</v>
      </c>
      <c r="O1144" s="26">
        <f t="shared" si="100"/>
        <v>-66</v>
      </c>
      <c r="P1144" s="26">
        <f t="shared" si="101"/>
        <v>1914</v>
      </c>
      <c r="Q1144" s="3" t="s">
        <v>23</v>
      </c>
      <c r="R1144" s="4">
        <v>44860</v>
      </c>
      <c r="S1144" s="3" t="s">
        <v>4181</v>
      </c>
      <c r="T1144" s="6" t="s">
        <v>44</v>
      </c>
    </row>
    <row r="1145" spans="1:20" ht="33.75" x14ac:dyDescent="0.25">
      <c r="A1145" s="3" t="s">
        <v>4182</v>
      </c>
      <c r="B1145" s="3" t="s">
        <v>3662</v>
      </c>
      <c r="C1145" s="3" t="s">
        <v>3663</v>
      </c>
      <c r="D1145" s="3" t="s">
        <v>19</v>
      </c>
      <c r="E1145" s="3" t="s">
        <v>4183</v>
      </c>
      <c r="F1145" s="4">
        <v>44798</v>
      </c>
      <c r="G1145" s="8"/>
      <c r="H1145" s="5">
        <v>636.84</v>
      </c>
      <c r="I1145" s="3" t="s">
        <v>22</v>
      </c>
      <c r="J1145" s="4">
        <v>44802</v>
      </c>
      <c r="K1145" s="4">
        <v>44862</v>
      </c>
      <c r="L1145" s="23">
        <f t="shared" si="102"/>
        <v>-2</v>
      </c>
      <c r="M1145" s="23">
        <f t="shared" si="99"/>
        <v>58</v>
      </c>
      <c r="N1145" s="44">
        <v>522</v>
      </c>
      <c r="O1145" s="26">
        <f t="shared" si="100"/>
        <v>-1044</v>
      </c>
      <c r="P1145" s="26">
        <f t="shared" si="101"/>
        <v>30276</v>
      </c>
      <c r="Q1145" s="3" t="s">
        <v>23</v>
      </c>
      <c r="R1145" s="4">
        <v>44860</v>
      </c>
      <c r="S1145" s="3" t="s">
        <v>3665</v>
      </c>
      <c r="T1145" s="6" t="s">
        <v>44</v>
      </c>
    </row>
    <row r="1146" spans="1:20" ht="33.75" x14ac:dyDescent="0.25">
      <c r="A1146" s="3" t="s">
        <v>4184</v>
      </c>
      <c r="B1146" s="3" t="s">
        <v>1606</v>
      </c>
      <c r="C1146" s="3" t="s">
        <v>1607</v>
      </c>
      <c r="D1146" s="3" t="s">
        <v>19</v>
      </c>
      <c r="E1146" s="3" t="s">
        <v>4185</v>
      </c>
      <c r="F1146" s="4">
        <v>44798</v>
      </c>
      <c r="G1146" s="8"/>
      <c r="H1146" s="5">
        <v>15107.68</v>
      </c>
      <c r="I1146" s="3" t="s">
        <v>22</v>
      </c>
      <c r="J1146" s="4">
        <v>44802</v>
      </c>
      <c r="K1146" s="4">
        <v>44862</v>
      </c>
      <c r="L1146" s="23">
        <f t="shared" si="102"/>
        <v>-16</v>
      </c>
      <c r="M1146" s="23">
        <f t="shared" si="99"/>
        <v>44</v>
      </c>
      <c r="N1146" s="44">
        <v>13734.25</v>
      </c>
      <c r="O1146" s="26">
        <f t="shared" si="100"/>
        <v>-219748</v>
      </c>
      <c r="P1146" s="26">
        <f t="shared" si="101"/>
        <v>604307</v>
      </c>
      <c r="Q1146" s="3" t="s">
        <v>23</v>
      </c>
      <c r="R1146" s="4">
        <v>44846</v>
      </c>
      <c r="S1146" s="3" t="s">
        <v>4045</v>
      </c>
      <c r="T1146" s="6" t="s">
        <v>44</v>
      </c>
    </row>
    <row r="1147" spans="1:20" ht="33.75" x14ac:dyDescent="0.25">
      <c r="A1147" s="3" t="s">
        <v>4186</v>
      </c>
      <c r="B1147" s="3" t="s">
        <v>1399</v>
      </c>
      <c r="C1147" s="3" t="s">
        <v>1400</v>
      </c>
      <c r="D1147" s="3" t="s">
        <v>19</v>
      </c>
      <c r="E1147" s="3" t="s">
        <v>4187</v>
      </c>
      <c r="F1147" s="4">
        <v>44797</v>
      </c>
      <c r="G1147" s="8"/>
      <c r="H1147" s="7">
        <v>1464</v>
      </c>
      <c r="I1147" s="3" t="s">
        <v>22</v>
      </c>
      <c r="J1147" s="4">
        <v>44802</v>
      </c>
      <c r="K1147" s="4">
        <v>44862</v>
      </c>
      <c r="L1147" s="23">
        <f t="shared" si="102"/>
        <v>-2</v>
      </c>
      <c r="M1147" s="23">
        <f t="shared" si="99"/>
        <v>58</v>
      </c>
      <c r="N1147" s="44">
        <v>1200</v>
      </c>
      <c r="O1147" s="26">
        <f t="shared" si="100"/>
        <v>-2400</v>
      </c>
      <c r="P1147" s="26">
        <f t="shared" si="101"/>
        <v>69600</v>
      </c>
      <c r="Q1147" s="3" t="s">
        <v>23</v>
      </c>
      <c r="R1147" s="4">
        <v>44860</v>
      </c>
      <c r="S1147" s="3" t="s">
        <v>4188</v>
      </c>
      <c r="T1147" s="6" t="s">
        <v>44</v>
      </c>
    </row>
    <row r="1148" spans="1:20" ht="33.75" x14ac:dyDescent="0.25">
      <c r="A1148" s="3" t="s">
        <v>4189</v>
      </c>
      <c r="B1148" s="3" t="s">
        <v>1557</v>
      </c>
      <c r="C1148" s="3" t="s">
        <v>1558</v>
      </c>
      <c r="D1148" s="3" t="s">
        <v>19</v>
      </c>
      <c r="E1148" s="3" t="s">
        <v>4190</v>
      </c>
      <c r="F1148" s="4">
        <v>44798</v>
      </c>
      <c r="G1148" s="8"/>
      <c r="H1148" s="5">
        <v>82.23</v>
      </c>
      <c r="I1148" s="3" t="s">
        <v>22</v>
      </c>
      <c r="J1148" s="4">
        <v>44802</v>
      </c>
      <c r="K1148" s="4">
        <v>44862</v>
      </c>
      <c r="L1148" s="23">
        <f t="shared" si="102"/>
        <v>-2</v>
      </c>
      <c r="M1148" s="23">
        <f t="shared" si="99"/>
        <v>58</v>
      </c>
      <c r="N1148" s="44">
        <v>67.400000000000006</v>
      </c>
      <c r="O1148" s="26">
        <f t="shared" si="100"/>
        <v>-134.80000000000001</v>
      </c>
      <c r="P1148" s="26">
        <f t="shared" si="101"/>
        <v>3909.2000000000003</v>
      </c>
      <c r="Q1148" s="3" t="s">
        <v>23</v>
      </c>
      <c r="R1148" s="4">
        <v>44860</v>
      </c>
      <c r="S1148" s="3" t="s">
        <v>3706</v>
      </c>
      <c r="T1148" s="6" t="s">
        <v>44</v>
      </c>
    </row>
    <row r="1149" spans="1:20" ht="33.75" x14ac:dyDescent="0.25">
      <c r="A1149" s="3" t="s">
        <v>4191</v>
      </c>
      <c r="B1149" s="3" t="s">
        <v>53</v>
      </c>
      <c r="C1149" s="3" t="s">
        <v>54</v>
      </c>
      <c r="D1149" s="3" t="s">
        <v>19</v>
      </c>
      <c r="E1149" s="3" t="s">
        <v>4192</v>
      </c>
      <c r="F1149" s="4">
        <v>44798</v>
      </c>
      <c r="G1149" s="8"/>
      <c r="H1149" s="5">
        <v>275.82</v>
      </c>
      <c r="I1149" s="3" t="s">
        <v>22</v>
      </c>
      <c r="J1149" s="4">
        <v>44802</v>
      </c>
      <c r="K1149" s="4">
        <v>44862</v>
      </c>
      <c r="L1149" s="23">
        <f t="shared" si="102"/>
        <v>-2</v>
      </c>
      <c r="M1149" s="23">
        <f t="shared" si="99"/>
        <v>58</v>
      </c>
      <c r="N1149" s="44">
        <v>226.08</v>
      </c>
      <c r="O1149" s="26">
        <f t="shared" si="100"/>
        <v>-452.16</v>
      </c>
      <c r="P1149" s="26">
        <f t="shared" si="101"/>
        <v>13112.640000000001</v>
      </c>
      <c r="Q1149" s="3" t="s">
        <v>23</v>
      </c>
      <c r="R1149" s="4">
        <v>44860</v>
      </c>
      <c r="S1149" s="3" t="s">
        <v>3333</v>
      </c>
      <c r="T1149" s="6" t="s">
        <v>44</v>
      </c>
    </row>
    <row r="1150" spans="1:20" ht="33.75" x14ac:dyDescent="0.25">
      <c r="A1150" s="3" t="s">
        <v>4193</v>
      </c>
      <c r="B1150" s="3" t="s">
        <v>1611</v>
      </c>
      <c r="C1150" s="3" t="s">
        <v>1612</v>
      </c>
      <c r="D1150" s="3" t="s">
        <v>19</v>
      </c>
      <c r="E1150" s="3" t="s">
        <v>4194</v>
      </c>
      <c r="F1150" s="4">
        <v>44798</v>
      </c>
      <c r="G1150" s="8"/>
      <c r="H1150" s="5">
        <v>14.96</v>
      </c>
      <c r="I1150" s="3" t="s">
        <v>22</v>
      </c>
      <c r="J1150" s="4">
        <v>44802</v>
      </c>
      <c r="K1150" s="4">
        <v>44862</v>
      </c>
      <c r="L1150" s="23">
        <f t="shared" si="102"/>
        <v>18</v>
      </c>
      <c r="M1150" s="23">
        <f t="shared" si="99"/>
        <v>78</v>
      </c>
      <c r="N1150" s="44">
        <v>13.6</v>
      </c>
      <c r="O1150" s="26">
        <f t="shared" si="100"/>
        <v>244.79999999999998</v>
      </c>
      <c r="P1150" s="26">
        <f t="shared" si="101"/>
        <v>1060.8</v>
      </c>
      <c r="Q1150" s="3" t="s">
        <v>23</v>
      </c>
      <c r="R1150" s="4">
        <v>44880</v>
      </c>
      <c r="S1150" s="3" t="s">
        <v>4195</v>
      </c>
      <c r="T1150" s="6" t="s">
        <v>44</v>
      </c>
    </row>
    <row r="1151" spans="1:20" ht="33.75" x14ac:dyDescent="0.25">
      <c r="A1151" s="3" t="s">
        <v>4196</v>
      </c>
      <c r="B1151" s="3" t="s">
        <v>4197</v>
      </c>
      <c r="C1151" s="3" t="s">
        <v>4198</v>
      </c>
      <c r="D1151" s="3" t="s">
        <v>19</v>
      </c>
      <c r="E1151" s="3" t="s">
        <v>4199</v>
      </c>
      <c r="F1151" s="4">
        <v>44799</v>
      </c>
      <c r="G1151" s="8"/>
      <c r="H1151" s="5">
        <v>290.36</v>
      </c>
      <c r="I1151" s="3" t="s">
        <v>22</v>
      </c>
      <c r="J1151" s="4">
        <v>44802</v>
      </c>
      <c r="K1151" s="4">
        <v>44862</v>
      </c>
      <c r="L1151" s="23">
        <f t="shared" si="102"/>
        <v>-2</v>
      </c>
      <c r="M1151" s="23">
        <f t="shared" si="99"/>
        <v>58</v>
      </c>
      <c r="N1151" s="44">
        <v>238</v>
      </c>
      <c r="O1151" s="26">
        <f t="shared" si="100"/>
        <v>-476</v>
      </c>
      <c r="P1151" s="26">
        <f t="shared" si="101"/>
        <v>13804</v>
      </c>
      <c r="Q1151" s="3" t="s">
        <v>23</v>
      </c>
      <c r="R1151" s="4">
        <v>44860</v>
      </c>
      <c r="S1151" s="3" t="s">
        <v>4200</v>
      </c>
      <c r="T1151" s="6" t="s">
        <v>44</v>
      </c>
    </row>
    <row r="1152" spans="1:20" ht="22.5" x14ac:dyDescent="0.25">
      <c r="A1152" s="3" t="s">
        <v>4201</v>
      </c>
      <c r="B1152" s="3" t="s">
        <v>307</v>
      </c>
      <c r="C1152" s="3" t="s">
        <v>308</v>
      </c>
      <c r="D1152" s="3" t="s">
        <v>19</v>
      </c>
      <c r="E1152" s="3" t="s">
        <v>4202</v>
      </c>
      <c r="F1152" s="4">
        <v>44797</v>
      </c>
      <c r="G1152" s="8"/>
      <c r="H1152" s="5">
        <v>527.04</v>
      </c>
      <c r="I1152" s="3" t="s">
        <v>22</v>
      </c>
      <c r="J1152" s="4">
        <v>44802</v>
      </c>
      <c r="K1152" s="4">
        <v>44862</v>
      </c>
      <c r="L1152" s="23">
        <f t="shared" si="102"/>
        <v>-16</v>
      </c>
      <c r="M1152" s="23">
        <f t="shared" si="99"/>
        <v>44</v>
      </c>
      <c r="N1152" s="44">
        <v>432</v>
      </c>
      <c r="O1152" s="26">
        <f t="shared" si="100"/>
        <v>-6912</v>
      </c>
      <c r="P1152" s="26">
        <f t="shared" si="101"/>
        <v>19008</v>
      </c>
      <c r="Q1152" s="3" t="s">
        <v>23</v>
      </c>
      <c r="R1152" s="4">
        <v>44846</v>
      </c>
      <c r="S1152" s="3" t="s">
        <v>2362</v>
      </c>
      <c r="T1152" s="6" t="s">
        <v>25</v>
      </c>
    </row>
    <row r="1153" spans="1:20" ht="33.75" x14ac:dyDescent="0.25">
      <c r="A1153" s="3" t="s">
        <v>4203</v>
      </c>
      <c r="B1153" s="3" t="s">
        <v>1611</v>
      </c>
      <c r="C1153" s="3" t="s">
        <v>1612</v>
      </c>
      <c r="D1153" s="3" t="s">
        <v>19</v>
      </c>
      <c r="E1153" s="3" t="s">
        <v>4204</v>
      </c>
      <c r="F1153" s="4">
        <v>44798</v>
      </c>
      <c r="G1153" s="3" t="s">
        <v>4205</v>
      </c>
      <c r="H1153" s="5">
        <v>5723.39</v>
      </c>
      <c r="I1153" s="3" t="s">
        <v>22</v>
      </c>
      <c r="J1153" s="4">
        <v>44802</v>
      </c>
      <c r="K1153" s="4">
        <v>44862</v>
      </c>
      <c r="L1153" s="23">
        <f t="shared" si="102"/>
        <v>-3</v>
      </c>
      <c r="M1153" s="23">
        <f t="shared" si="99"/>
        <v>57</v>
      </c>
      <c r="N1153" s="44">
        <v>5203.08</v>
      </c>
      <c r="O1153" s="26">
        <f t="shared" si="100"/>
        <v>-15609.24</v>
      </c>
      <c r="P1153" s="26">
        <f t="shared" si="101"/>
        <v>296575.56</v>
      </c>
      <c r="Q1153" s="3" t="s">
        <v>23</v>
      </c>
      <c r="R1153" s="4">
        <v>44859</v>
      </c>
      <c r="S1153" s="3" t="s">
        <v>3810</v>
      </c>
      <c r="T1153" s="6" t="s">
        <v>44</v>
      </c>
    </row>
    <row r="1154" spans="1:20" ht="33.75" x14ac:dyDescent="0.25">
      <c r="A1154" s="3" t="s">
        <v>4206</v>
      </c>
      <c r="B1154" s="3" t="s">
        <v>4207</v>
      </c>
      <c r="C1154" s="3" t="s">
        <v>4208</v>
      </c>
      <c r="D1154" s="3" t="s">
        <v>19</v>
      </c>
      <c r="E1154" s="3" t="s">
        <v>4209</v>
      </c>
      <c r="F1154" s="4">
        <v>44797</v>
      </c>
      <c r="G1154" s="8"/>
      <c r="H1154" s="5">
        <v>1160.28</v>
      </c>
      <c r="I1154" s="3" t="s">
        <v>22</v>
      </c>
      <c r="J1154" s="4">
        <v>44802</v>
      </c>
      <c r="K1154" s="4">
        <v>44862</v>
      </c>
      <c r="L1154" s="23">
        <f t="shared" si="102"/>
        <v>-16</v>
      </c>
      <c r="M1154" s="23">
        <f t="shared" si="99"/>
        <v>44</v>
      </c>
      <c r="N1154" s="44">
        <v>1054.8</v>
      </c>
      <c r="O1154" s="26">
        <f t="shared" si="100"/>
        <v>-16876.8</v>
      </c>
      <c r="P1154" s="26">
        <f t="shared" si="101"/>
        <v>46411.199999999997</v>
      </c>
      <c r="Q1154" s="3" t="s">
        <v>23</v>
      </c>
      <c r="R1154" s="4">
        <v>44846</v>
      </c>
      <c r="S1154" s="3" t="s">
        <v>4210</v>
      </c>
      <c r="T1154" s="6" t="s">
        <v>44</v>
      </c>
    </row>
    <row r="1155" spans="1:20" ht="33.75" x14ac:dyDescent="0.25">
      <c r="A1155" s="3" t="s">
        <v>4211</v>
      </c>
      <c r="B1155" s="3" t="s">
        <v>307</v>
      </c>
      <c r="C1155" s="3" t="s">
        <v>308</v>
      </c>
      <c r="D1155" s="3" t="s">
        <v>19</v>
      </c>
      <c r="E1155" s="3" t="s">
        <v>4212</v>
      </c>
      <c r="F1155" s="4">
        <v>44797</v>
      </c>
      <c r="G1155" s="8"/>
      <c r="H1155" s="5">
        <v>322.92</v>
      </c>
      <c r="I1155" s="3" t="s">
        <v>22</v>
      </c>
      <c r="J1155" s="4">
        <v>44802</v>
      </c>
      <c r="K1155" s="4">
        <v>44862</v>
      </c>
      <c r="L1155" s="23">
        <f t="shared" si="102"/>
        <v>-17</v>
      </c>
      <c r="M1155" s="23">
        <f t="shared" si="99"/>
        <v>43</v>
      </c>
      <c r="N1155" s="44">
        <v>310.5</v>
      </c>
      <c r="O1155" s="26">
        <f t="shared" si="100"/>
        <v>-5278.5</v>
      </c>
      <c r="P1155" s="26">
        <f t="shared" si="101"/>
        <v>13351.5</v>
      </c>
      <c r="Q1155" s="3" t="s">
        <v>23</v>
      </c>
      <c r="R1155" s="4">
        <v>44845</v>
      </c>
      <c r="S1155" s="3" t="s">
        <v>1121</v>
      </c>
      <c r="T1155" s="6" t="s">
        <v>44</v>
      </c>
    </row>
    <row r="1156" spans="1:20" ht="22.5" x14ac:dyDescent="0.25">
      <c r="A1156" s="3" t="s">
        <v>4213</v>
      </c>
      <c r="B1156" s="3" t="s">
        <v>307</v>
      </c>
      <c r="C1156" s="3" t="s">
        <v>308</v>
      </c>
      <c r="D1156" s="3" t="s">
        <v>19</v>
      </c>
      <c r="E1156" s="3" t="s">
        <v>4214</v>
      </c>
      <c r="F1156" s="4">
        <v>44797</v>
      </c>
      <c r="G1156" s="8"/>
      <c r="H1156" s="5">
        <v>527.04</v>
      </c>
      <c r="I1156" s="3" t="s">
        <v>22</v>
      </c>
      <c r="J1156" s="4">
        <v>44802</v>
      </c>
      <c r="K1156" s="4">
        <v>44862</v>
      </c>
      <c r="L1156" s="23">
        <f t="shared" si="102"/>
        <v>-16</v>
      </c>
      <c r="M1156" s="23">
        <f t="shared" si="99"/>
        <v>44</v>
      </c>
      <c r="N1156" s="44">
        <v>432</v>
      </c>
      <c r="O1156" s="26">
        <f t="shared" si="100"/>
        <v>-6912</v>
      </c>
      <c r="P1156" s="26">
        <f t="shared" si="101"/>
        <v>19008</v>
      </c>
      <c r="Q1156" s="3" t="s">
        <v>23</v>
      </c>
      <c r="R1156" s="4">
        <v>44846</v>
      </c>
      <c r="S1156" s="3" t="s">
        <v>2362</v>
      </c>
      <c r="T1156" s="6" t="s">
        <v>25</v>
      </c>
    </row>
    <row r="1157" spans="1:20" ht="22.5" x14ac:dyDescent="0.25">
      <c r="A1157" s="3" t="s">
        <v>4215</v>
      </c>
      <c r="B1157" s="3" t="s">
        <v>4216</v>
      </c>
      <c r="C1157" s="3" t="s">
        <v>4217</v>
      </c>
      <c r="D1157" s="3" t="s">
        <v>19</v>
      </c>
      <c r="E1157" s="3" t="s">
        <v>4218</v>
      </c>
      <c r="F1157" s="4">
        <v>44797</v>
      </c>
      <c r="G1157" s="8"/>
      <c r="H1157" s="7">
        <v>539</v>
      </c>
      <c r="I1157" s="3" t="s">
        <v>22</v>
      </c>
      <c r="J1157" s="4">
        <v>44802</v>
      </c>
      <c r="K1157" s="4">
        <v>44862</v>
      </c>
      <c r="L1157" s="23">
        <f t="shared" si="102"/>
        <v>-16</v>
      </c>
      <c r="M1157" s="23">
        <f t="shared" si="99"/>
        <v>44</v>
      </c>
      <c r="N1157" s="44">
        <v>490</v>
      </c>
      <c r="O1157" s="26">
        <f t="shared" si="100"/>
        <v>-7840</v>
      </c>
      <c r="P1157" s="26">
        <f t="shared" si="101"/>
        <v>21560</v>
      </c>
      <c r="Q1157" s="3" t="s">
        <v>23</v>
      </c>
      <c r="R1157" s="4">
        <v>44846</v>
      </c>
      <c r="S1157" s="3" t="s">
        <v>4219</v>
      </c>
      <c r="T1157" s="6" t="s">
        <v>25</v>
      </c>
    </row>
    <row r="1158" spans="1:20" ht="33.75" x14ac:dyDescent="0.25">
      <c r="A1158" s="3" t="s">
        <v>4220</v>
      </c>
      <c r="B1158" s="3" t="s">
        <v>1148</v>
      </c>
      <c r="C1158" s="3" t="s">
        <v>1149</v>
      </c>
      <c r="D1158" s="3" t="s">
        <v>19</v>
      </c>
      <c r="E1158" s="3" t="s">
        <v>4221</v>
      </c>
      <c r="F1158" s="4">
        <v>44797</v>
      </c>
      <c r="G1158" s="8"/>
      <c r="H1158" s="7">
        <v>12566</v>
      </c>
      <c r="I1158" s="3" t="s">
        <v>22</v>
      </c>
      <c r="J1158" s="4">
        <v>44802</v>
      </c>
      <c r="K1158" s="4">
        <v>44862</v>
      </c>
      <c r="L1158" s="23">
        <f t="shared" si="102"/>
        <v>-16</v>
      </c>
      <c r="M1158" s="23">
        <f t="shared" si="99"/>
        <v>44</v>
      </c>
      <c r="N1158" s="44">
        <v>10300</v>
      </c>
      <c r="O1158" s="26">
        <f t="shared" si="100"/>
        <v>-164800</v>
      </c>
      <c r="P1158" s="26">
        <f t="shared" si="101"/>
        <v>453200</v>
      </c>
      <c r="Q1158" s="3" t="s">
        <v>23</v>
      </c>
      <c r="R1158" s="4">
        <v>44846</v>
      </c>
      <c r="S1158" s="3" t="s">
        <v>1152</v>
      </c>
      <c r="T1158" s="6" t="s">
        <v>44</v>
      </c>
    </row>
    <row r="1159" spans="1:20" ht="33.75" x14ac:dyDescent="0.25">
      <c r="A1159" s="3" t="s">
        <v>4222</v>
      </c>
      <c r="B1159" s="3" t="s">
        <v>1142</v>
      </c>
      <c r="C1159" s="3" t="s">
        <v>1143</v>
      </c>
      <c r="D1159" s="3" t="s">
        <v>19</v>
      </c>
      <c r="E1159" s="3" t="s">
        <v>4223</v>
      </c>
      <c r="F1159" s="4">
        <v>44797</v>
      </c>
      <c r="G1159" s="8"/>
      <c r="H1159" s="7">
        <v>4392</v>
      </c>
      <c r="I1159" s="3" t="s">
        <v>22</v>
      </c>
      <c r="J1159" s="4">
        <v>44802</v>
      </c>
      <c r="K1159" s="4">
        <v>44862</v>
      </c>
      <c r="L1159" s="23">
        <f t="shared" si="102"/>
        <v>18</v>
      </c>
      <c r="M1159" s="23">
        <f t="shared" si="99"/>
        <v>78</v>
      </c>
      <c r="N1159" s="44">
        <v>3600</v>
      </c>
      <c r="O1159" s="26">
        <f t="shared" si="100"/>
        <v>64800</v>
      </c>
      <c r="P1159" s="26">
        <f t="shared" si="101"/>
        <v>280800</v>
      </c>
      <c r="Q1159" s="3" t="s">
        <v>23</v>
      </c>
      <c r="R1159" s="4">
        <v>44880</v>
      </c>
      <c r="S1159" s="3" t="s">
        <v>4224</v>
      </c>
      <c r="T1159" s="6" t="s">
        <v>44</v>
      </c>
    </row>
    <row r="1160" spans="1:20" ht="33.75" x14ac:dyDescent="0.25">
      <c r="A1160" s="3" t="s">
        <v>4225</v>
      </c>
      <c r="B1160" s="3" t="s">
        <v>3738</v>
      </c>
      <c r="C1160" s="3" t="s">
        <v>3739</v>
      </c>
      <c r="D1160" s="3" t="s">
        <v>19</v>
      </c>
      <c r="E1160" s="3" t="s">
        <v>4226</v>
      </c>
      <c r="F1160" s="4">
        <v>44797</v>
      </c>
      <c r="G1160" s="8"/>
      <c r="H1160" s="5">
        <v>790.56</v>
      </c>
      <c r="I1160" s="3" t="s">
        <v>22</v>
      </c>
      <c r="J1160" s="4">
        <v>44802</v>
      </c>
      <c r="K1160" s="4">
        <v>44862</v>
      </c>
      <c r="L1160" s="23">
        <f t="shared" si="102"/>
        <v>-16</v>
      </c>
      <c r="M1160" s="23">
        <f t="shared" si="99"/>
        <v>44</v>
      </c>
      <c r="N1160" s="44">
        <v>648</v>
      </c>
      <c r="O1160" s="26">
        <f t="shared" si="100"/>
        <v>-10368</v>
      </c>
      <c r="P1160" s="26">
        <f t="shared" si="101"/>
        <v>28512</v>
      </c>
      <c r="Q1160" s="3" t="s">
        <v>23</v>
      </c>
      <c r="R1160" s="4">
        <v>44846</v>
      </c>
      <c r="S1160" s="3" t="s">
        <v>4227</v>
      </c>
      <c r="T1160" s="6" t="s">
        <v>44</v>
      </c>
    </row>
    <row r="1161" spans="1:20" ht="33.75" x14ac:dyDescent="0.25">
      <c r="A1161" s="3" t="s">
        <v>4228</v>
      </c>
      <c r="B1161" s="3" t="s">
        <v>46</v>
      </c>
      <c r="C1161" s="3" t="s">
        <v>47</v>
      </c>
      <c r="D1161" s="3" t="s">
        <v>19</v>
      </c>
      <c r="E1161" s="3" t="s">
        <v>4229</v>
      </c>
      <c r="F1161" s="4">
        <v>44798</v>
      </c>
      <c r="G1161" s="8"/>
      <c r="H1161" s="7">
        <v>5940</v>
      </c>
      <c r="I1161" s="3" t="s">
        <v>22</v>
      </c>
      <c r="J1161" s="4">
        <v>44802</v>
      </c>
      <c r="K1161" s="4">
        <v>44862</v>
      </c>
      <c r="L1161" s="23">
        <f t="shared" si="102"/>
        <v>-16</v>
      </c>
      <c r="M1161" s="23">
        <f t="shared" si="99"/>
        <v>44</v>
      </c>
      <c r="N1161" s="44">
        <v>5400</v>
      </c>
      <c r="O1161" s="26">
        <f t="shared" si="100"/>
        <v>-86400</v>
      </c>
      <c r="P1161" s="26">
        <f t="shared" si="101"/>
        <v>237600</v>
      </c>
      <c r="Q1161" s="3" t="s">
        <v>23</v>
      </c>
      <c r="R1161" s="4">
        <v>44846</v>
      </c>
      <c r="S1161" s="3" t="s">
        <v>4012</v>
      </c>
      <c r="T1161" s="6" t="s">
        <v>44</v>
      </c>
    </row>
    <row r="1162" spans="1:20" ht="33.75" x14ac:dyDescent="0.25">
      <c r="A1162" s="3" t="s">
        <v>4230</v>
      </c>
      <c r="B1162" s="3" t="s">
        <v>4102</v>
      </c>
      <c r="C1162" s="3" t="s">
        <v>4103</v>
      </c>
      <c r="D1162" s="3" t="s">
        <v>19</v>
      </c>
      <c r="E1162" s="3" t="s">
        <v>4231</v>
      </c>
      <c r="F1162" s="4">
        <v>44797</v>
      </c>
      <c r="G1162" s="8"/>
      <c r="H1162" s="5">
        <v>18.3</v>
      </c>
      <c r="I1162" s="3" t="s">
        <v>22</v>
      </c>
      <c r="J1162" s="4">
        <v>44802</v>
      </c>
      <c r="K1162" s="4">
        <v>44862</v>
      </c>
      <c r="L1162" s="23">
        <f t="shared" si="102"/>
        <v>-2</v>
      </c>
      <c r="M1162" s="23">
        <f t="shared" si="99"/>
        <v>58</v>
      </c>
      <c r="N1162" s="44">
        <v>15</v>
      </c>
      <c r="O1162" s="26">
        <f t="shared" si="100"/>
        <v>-30</v>
      </c>
      <c r="P1162" s="26">
        <f t="shared" si="101"/>
        <v>870</v>
      </c>
      <c r="Q1162" s="3" t="s">
        <v>23</v>
      </c>
      <c r="R1162" s="4">
        <v>44860</v>
      </c>
      <c r="S1162" s="3" t="s">
        <v>4105</v>
      </c>
      <c r="T1162" s="6" t="s">
        <v>44</v>
      </c>
    </row>
    <row r="1163" spans="1:20" ht="33.75" x14ac:dyDescent="0.25">
      <c r="A1163" s="3" t="s">
        <v>4232</v>
      </c>
      <c r="B1163" s="3" t="s">
        <v>3825</v>
      </c>
      <c r="C1163" s="3" t="s">
        <v>3826</v>
      </c>
      <c r="D1163" s="3" t="s">
        <v>19</v>
      </c>
      <c r="E1163" s="3" t="s">
        <v>4233</v>
      </c>
      <c r="F1163" s="4">
        <v>44790</v>
      </c>
      <c r="G1163" s="8"/>
      <c r="H1163" s="5">
        <v>548.89</v>
      </c>
      <c r="I1163" s="3" t="s">
        <v>22</v>
      </c>
      <c r="J1163" s="4">
        <v>44802</v>
      </c>
      <c r="K1163" s="4">
        <v>44862</v>
      </c>
      <c r="L1163" s="23">
        <f t="shared" si="102"/>
        <v>-16</v>
      </c>
      <c r="M1163" s="23">
        <f t="shared" si="99"/>
        <v>44</v>
      </c>
      <c r="N1163" s="44">
        <v>498.99</v>
      </c>
      <c r="O1163" s="26">
        <f t="shared" si="100"/>
        <v>-7983.84</v>
      </c>
      <c r="P1163" s="26">
        <f t="shared" si="101"/>
        <v>21955.56</v>
      </c>
      <c r="Q1163" s="3" t="s">
        <v>23</v>
      </c>
      <c r="R1163" s="4">
        <v>44846</v>
      </c>
      <c r="S1163" s="3" t="s">
        <v>4234</v>
      </c>
      <c r="T1163" s="6" t="s">
        <v>44</v>
      </c>
    </row>
    <row r="1164" spans="1:20" ht="22.5" x14ac:dyDescent="0.25">
      <c r="A1164" s="3" t="s">
        <v>4235</v>
      </c>
      <c r="B1164" s="3" t="s">
        <v>17</v>
      </c>
      <c r="C1164" s="3" t="s">
        <v>18</v>
      </c>
      <c r="D1164" s="3" t="s">
        <v>19</v>
      </c>
      <c r="E1164" s="3" t="s">
        <v>4236</v>
      </c>
      <c r="F1164" s="4">
        <v>44771</v>
      </c>
      <c r="G1164" s="8"/>
      <c r="H1164" s="5">
        <v>4572.04</v>
      </c>
      <c r="I1164" s="3" t="s">
        <v>22</v>
      </c>
      <c r="J1164" s="4">
        <v>44802</v>
      </c>
      <c r="K1164" s="4">
        <v>44862</v>
      </c>
      <c r="L1164" s="23">
        <f t="shared" si="102"/>
        <v>-18</v>
      </c>
      <c r="M1164" s="23">
        <f t="shared" si="99"/>
        <v>42</v>
      </c>
      <c r="N1164" s="44">
        <v>4156.3999999999996</v>
      </c>
      <c r="O1164" s="26">
        <f t="shared" si="100"/>
        <v>-74815.199999999997</v>
      </c>
      <c r="P1164" s="26">
        <f t="shared" si="101"/>
        <v>174568.8</v>
      </c>
      <c r="Q1164" s="3" t="s">
        <v>23</v>
      </c>
      <c r="R1164" s="4">
        <v>44844</v>
      </c>
      <c r="S1164" s="3" t="s">
        <v>4237</v>
      </c>
      <c r="T1164" s="6" t="s">
        <v>25</v>
      </c>
    </row>
    <row r="1165" spans="1:20" ht="33.75" x14ac:dyDescent="0.25">
      <c r="A1165" s="3" t="s">
        <v>4238</v>
      </c>
      <c r="B1165" s="3" t="s">
        <v>3998</v>
      </c>
      <c r="C1165" s="3" t="s">
        <v>3999</v>
      </c>
      <c r="D1165" s="3" t="s">
        <v>19</v>
      </c>
      <c r="E1165" s="3" t="s">
        <v>4239</v>
      </c>
      <c r="F1165" s="4">
        <v>44797</v>
      </c>
      <c r="G1165" s="8"/>
      <c r="H1165" s="5">
        <v>472.47</v>
      </c>
      <c r="I1165" s="3" t="s">
        <v>22</v>
      </c>
      <c r="J1165" s="4">
        <v>44802</v>
      </c>
      <c r="K1165" s="4">
        <v>44862</v>
      </c>
      <c r="L1165" s="23">
        <f t="shared" si="102"/>
        <v>-24</v>
      </c>
      <c r="M1165" s="23">
        <f t="shared" si="99"/>
        <v>36</v>
      </c>
      <c r="N1165" s="44">
        <v>454.3</v>
      </c>
      <c r="O1165" s="26">
        <f t="shared" si="100"/>
        <v>-10903.2</v>
      </c>
      <c r="P1165" s="26">
        <f t="shared" si="101"/>
        <v>16354.800000000001</v>
      </c>
      <c r="Q1165" s="3" t="s">
        <v>23</v>
      </c>
      <c r="R1165" s="4">
        <v>44838</v>
      </c>
      <c r="S1165" s="3" t="s">
        <v>4001</v>
      </c>
      <c r="T1165" s="6" t="s">
        <v>44</v>
      </c>
    </row>
    <row r="1166" spans="1:20" ht="33.75" x14ac:dyDescent="0.25">
      <c r="A1166" s="3" t="s">
        <v>4240</v>
      </c>
      <c r="B1166" s="3" t="s">
        <v>3998</v>
      </c>
      <c r="C1166" s="3" t="s">
        <v>3999</v>
      </c>
      <c r="D1166" s="3" t="s">
        <v>19</v>
      </c>
      <c r="E1166" s="3" t="s">
        <v>4241</v>
      </c>
      <c r="F1166" s="4">
        <v>44797</v>
      </c>
      <c r="G1166" s="8"/>
      <c r="H1166" s="5">
        <v>385.11</v>
      </c>
      <c r="I1166" s="3" t="s">
        <v>22</v>
      </c>
      <c r="J1166" s="4">
        <v>44802</v>
      </c>
      <c r="K1166" s="4">
        <v>44862</v>
      </c>
      <c r="L1166" s="23">
        <f t="shared" si="102"/>
        <v>-21</v>
      </c>
      <c r="M1166" s="23">
        <f t="shared" si="99"/>
        <v>39</v>
      </c>
      <c r="N1166" s="44">
        <v>370.3</v>
      </c>
      <c r="O1166" s="26">
        <f t="shared" si="100"/>
        <v>-7776.3</v>
      </c>
      <c r="P1166" s="26">
        <f t="shared" si="101"/>
        <v>14441.7</v>
      </c>
      <c r="Q1166" s="3" t="s">
        <v>23</v>
      </c>
      <c r="R1166" s="4">
        <v>44841</v>
      </c>
      <c r="S1166" s="3" t="s">
        <v>4242</v>
      </c>
      <c r="T1166" s="6" t="s">
        <v>44</v>
      </c>
    </row>
    <row r="1167" spans="1:20" ht="33.75" x14ac:dyDescent="0.25">
      <c r="A1167" s="3" t="s">
        <v>4243</v>
      </c>
      <c r="B1167" s="3" t="s">
        <v>1361</v>
      </c>
      <c r="C1167" s="3" t="s">
        <v>1362</v>
      </c>
      <c r="D1167" s="3" t="s">
        <v>19</v>
      </c>
      <c r="E1167" s="3" t="s">
        <v>4244</v>
      </c>
      <c r="F1167" s="4">
        <v>44796</v>
      </c>
      <c r="G1167" s="8"/>
      <c r="H1167" s="7">
        <v>468</v>
      </c>
      <c r="I1167" s="3" t="s">
        <v>22</v>
      </c>
      <c r="J1167" s="4">
        <v>44802</v>
      </c>
      <c r="K1167" s="4">
        <v>44862</v>
      </c>
      <c r="L1167" s="23">
        <f t="shared" si="102"/>
        <v>-22</v>
      </c>
      <c r="M1167" s="23">
        <f t="shared" si="99"/>
        <v>38</v>
      </c>
      <c r="N1167" s="44">
        <v>450</v>
      </c>
      <c r="O1167" s="26">
        <f t="shared" si="100"/>
        <v>-9900</v>
      </c>
      <c r="P1167" s="26">
        <f t="shared" si="101"/>
        <v>17100</v>
      </c>
      <c r="Q1167" s="3" t="s">
        <v>23</v>
      </c>
      <c r="R1167" s="4">
        <v>44840</v>
      </c>
      <c r="S1167" s="3" t="s">
        <v>4245</v>
      </c>
      <c r="T1167" s="6" t="s">
        <v>44</v>
      </c>
    </row>
    <row r="1168" spans="1:20" ht="33.75" x14ac:dyDescent="0.25">
      <c r="A1168" s="3" t="s">
        <v>4246</v>
      </c>
      <c r="B1168" s="3" t="s">
        <v>3998</v>
      </c>
      <c r="C1168" s="3" t="s">
        <v>3999</v>
      </c>
      <c r="D1168" s="3" t="s">
        <v>19</v>
      </c>
      <c r="E1168" s="3" t="s">
        <v>4247</v>
      </c>
      <c r="F1168" s="4">
        <v>44797</v>
      </c>
      <c r="G1168" s="8"/>
      <c r="H1168" s="5">
        <v>247.52</v>
      </c>
      <c r="I1168" s="3" t="s">
        <v>22</v>
      </c>
      <c r="J1168" s="4">
        <v>44802</v>
      </c>
      <c r="K1168" s="4">
        <v>44862</v>
      </c>
      <c r="L1168" s="23">
        <f t="shared" si="102"/>
        <v>-24</v>
      </c>
      <c r="M1168" s="23">
        <f t="shared" si="99"/>
        <v>36</v>
      </c>
      <c r="N1168" s="44">
        <v>238</v>
      </c>
      <c r="O1168" s="26">
        <f t="shared" si="100"/>
        <v>-5712</v>
      </c>
      <c r="P1168" s="26">
        <f t="shared" si="101"/>
        <v>8568</v>
      </c>
      <c r="Q1168" s="3" t="s">
        <v>23</v>
      </c>
      <c r="R1168" s="4">
        <v>44838</v>
      </c>
      <c r="S1168" s="3" t="s">
        <v>4001</v>
      </c>
      <c r="T1168" s="6" t="s">
        <v>44</v>
      </c>
    </row>
    <row r="1169" spans="1:20" ht="33.75" x14ac:dyDescent="0.25">
      <c r="A1169" s="3" t="s">
        <v>4248</v>
      </c>
      <c r="B1169" s="3" t="s">
        <v>3998</v>
      </c>
      <c r="C1169" s="3" t="s">
        <v>3999</v>
      </c>
      <c r="D1169" s="3" t="s">
        <v>19</v>
      </c>
      <c r="E1169" s="3" t="s">
        <v>4249</v>
      </c>
      <c r="F1169" s="4">
        <v>44797</v>
      </c>
      <c r="G1169" s="8"/>
      <c r="H1169" s="5">
        <v>990.08</v>
      </c>
      <c r="I1169" s="3" t="s">
        <v>22</v>
      </c>
      <c r="J1169" s="4">
        <v>44802</v>
      </c>
      <c r="K1169" s="4">
        <v>44862</v>
      </c>
      <c r="L1169" s="23">
        <f t="shared" si="102"/>
        <v>-24</v>
      </c>
      <c r="M1169" s="23">
        <f t="shared" si="99"/>
        <v>36</v>
      </c>
      <c r="N1169" s="44">
        <v>952</v>
      </c>
      <c r="O1169" s="26">
        <f t="shared" si="100"/>
        <v>-22848</v>
      </c>
      <c r="P1169" s="26">
        <f t="shared" si="101"/>
        <v>34272</v>
      </c>
      <c r="Q1169" s="3" t="s">
        <v>23</v>
      </c>
      <c r="R1169" s="4">
        <v>44838</v>
      </c>
      <c r="S1169" s="3" t="s">
        <v>4001</v>
      </c>
      <c r="T1169" s="6" t="s">
        <v>44</v>
      </c>
    </row>
    <row r="1170" spans="1:20" ht="33.75" x14ac:dyDescent="0.25">
      <c r="A1170" s="3" t="s">
        <v>4250</v>
      </c>
      <c r="B1170" s="3" t="s">
        <v>3998</v>
      </c>
      <c r="C1170" s="3" t="s">
        <v>3999</v>
      </c>
      <c r="D1170" s="3" t="s">
        <v>19</v>
      </c>
      <c r="E1170" s="3" t="s">
        <v>4251</v>
      </c>
      <c r="F1170" s="4">
        <v>44797</v>
      </c>
      <c r="G1170" s="8"/>
      <c r="H1170" s="7">
        <v>455</v>
      </c>
      <c r="I1170" s="3" t="s">
        <v>22</v>
      </c>
      <c r="J1170" s="4">
        <v>44802</v>
      </c>
      <c r="K1170" s="4">
        <v>44862</v>
      </c>
      <c r="L1170" s="23">
        <f t="shared" si="102"/>
        <v>-24</v>
      </c>
      <c r="M1170" s="23">
        <f t="shared" si="99"/>
        <v>36</v>
      </c>
      <c r="N1170" s="44">
        <v>437.5</v>
      </c>
      <c r="O1170" s="26">
        <f t="shared" si="100"/>
        <v>-10500</v>
      </c>
      <c r="P1170" s="26">
        <f t="shared" si="101"/>
        <v>15750</v>
      </c>
      <c r="Q1170" s="3" t="s">
        <v>23</v>
      </c>
      <c r="R1170" s="4">
        <v>44838</v>
      </c>
      <c r="S1170" s="3" t="s">
        <v>4001</v>
      </c>
      <c r="T1170" s="6" t="s">
        <v>44</v>
      </c>
    </row>
    <row r="1171" spans="1:20" ht="33.75" x14ac:dyDescent="0.25">
      <c r="A1171" s="3" t="s">
        <v>4252</v>
      </c>
      <c r="B1171" s="3" t="s">
        <v>307</v>
      </c>
      <c r="C1171" s="3" t="s">
        <v>308</v>
      </c>
      <c r="D1171" s="3" t="s">
        <v>19</v>
      </c>
      <c r="E1171" s="3" t="s">
        <v>4253</v>
      </c>
      <c r="F1171" s="4">
        <v>44797</v>
      </c>
      <c r="G1171" s="8"/>
      <c r="H1171" s="5">
        <v>565.34</v>
      </c>
      <c r="I1171" s="3" t="s">
        <v>22</v>
      </c>
      <c r="J1171" s="4">
        <v>44802</v>
      </c>
      <c r="K1171" s="4">
        <v>44862</v>
      </c>
      <c r="L1171" s="23">
        <f t="shared" si="102"/>
        <v>-17</v>
      </c>
      <c r="M1171" s="23">
        <f t="shared" si="99"/>
        <v>43</v>
      </c>
      <c r="N1171" s="44">
        <v>543.6</v>
      </c>
      <c r="O1171" s="26">
        <f t="shared" si="100"/>
        <v>-9241.2000000000007</v>
      </c>
      <c r="P1171" s="26">
        <f t="shared" si="101"/>
        <v>23374.799999999999</v>
      </c>
      <c r="Q1171" s="3" t="s">
        <v>23</v>
      </c>
      <c r="R1171" s="4">
        <v>44845</v>
      </c>
      <c r="S1171" s="3" t="s">
        <v>1121</v>
      </c>
      <c r="T1171" s="6" t="s">
        <v>44</v>
      </c>
    </row>
    <row r="1172" spans="1:20" ht="22.5" x14ac:dyDescent="0.25">
      <c r="A1172" s="3" t="s">
        <v>4254</v>
      </c>
      <c r="B1172" s="3" t="s">
        <v>307</v>
      </c>
      <c r="C1172" s="3" t="s">
        <v>308</v>
      </c>
      <c r="D1172" s="3" t="s">
        <v>19</v>
      </c>
      <c r="E1172" s="3" t="s">
        <v>4255</v>
      </c>
      <c r="F1172" s="4">
        <v>44797</v>
      </c>
      <c r="G1172" s="8"/>
      <c r="H1172" s="5">
        <v>395.28</v>
      </c>
      <c r="I1172" s="3" t="s">
        <v>22</v>
      </c>
      <c r="J1172" s="4">
        <v>44802</v>
      </c>
      <c r="K1172" s="4">
        <v>44862</v>
      </c>
      <c r="L1172" s="23">
        <f t="shared" si="102"/>
        <v>-16</v>
      </c>
      <c r="M1172" s="23">
        <f t="shared" si="99"/>
        <v>44</v>
      </c>
      <c r="N1172" s="44">
        <v>324</v>
      </c>
      <c r="O1172" s="26">
        <f t="shared" si="100"/>
        <v>-5184</v>
      </c>
      <c r="P1172" s="26">
        <f t="shared" si="101"/>
        <v>14256</v>
      </c>
      <c r="Q1172" s="3" t="s">
        <v>23</v>
      </c>
      <c r="R1172" s="4">
        <v>44846</v>
      </c>
      <c r="S1172" s="3" t="s">
        <v>2362</v>
      </c>
      <c r="T1172" s="6" t="s">
        <v>25</v>
      </c>
    </row>
    <row r="1173" spans="1:20" ht="33.75" x14ac:dyDescent="0.25">
      <c r="A1173" s="3" t="s">
        <v>4256</v>
      </c>
      <c r="B1173" s="3" t="s">
        <v>2223</v>
      </c>
      <c r="C1173" s="3" t="s">
        <v>2224</v>
      </c>
      <c r="D1173" s="3" t="s">
        <v>19</v>
      </c>
      <c r="E1173" s="3" t="s">
        <v>4257</v>
      </c>
      <c r="F1173" s="4">
        <v>44796</v>
      </c>
      <c r="G1173" s="8"/>
      <c r="H1173" s="5">
        <v>15010.38</v>
      </c>
      <c r="I1173" s="3" t="s">
        <v>22</v>
      </c>
      <c r="J1173" s="4">
        <v>44802</v>
      </c>
      <c r="K1173" s="4">
        <v>44862</v>
      </c>
      <c r="L1173" s="23">
        <f t="shared" si="102"/>
        <v>-16</v>
      </c>
      <c r="M1173" s="23">
        <f t="shared" si="99"/>
        <v>44</v>
      </c>
      <c r="N1173" s="44">
        <v>13645.8</v>
      </c>
      <c r="O1173" s="26">
        <f t="shared" si="100"/>
        <v>-218332.79999999999</v>
      </c>
      <c r="P1173" s="26">
        <f t="shared" si="101"/>
        <v>600415.19999999995</v>
      </c>
      <c r="Q1173" s="3" t="s">
        <v>23</v>
      </c>
      <c r="R1173" s="4">
        <v>44846</v>
      </c>
      <c r="S1173" s="3" t="s">
        <v>4258</v>
      </c>
      <c r="T1173" s="6" t="s">
        <v>44</v>
      </c>
    </row>
    <row r="1174" spans="1:20" ht="33.75" x14ac:dyDescent="0.25">
      <c r="A1174" s="3" t="s">
        <v>4259</v>
      </c>
      <c r="B1174" s="3" t="s">
        <v>157</v>
      </c>
      <c r="C1174" s="3" t="s">
        <v>158</v>
      </c>
      <c r="D1174" s="3" t="s">
        <v>19</v>
      </c>
      <c r="E1174" s="3" t="s">
        <v>4260</v>
      </c>
      <c r="F1174" s="4">
        <v>44797</v>
      </c>
      <c r="G1174" s="8"/>
      <c r="H1174" s="5">
        <v>3612.66</v>
      </c>
      <c r="I1174" s="3" t="s">
        <v>22</v>
      </c>
      <c r="J1174" s="4">
        <v>44802</v>
      </c>
      <c r="K1174" s="4">
        <v>44862</v>
      </c>
      <c r="L1174" s="23">
        <f t="shared" si="102"/>
        <v>31</v>
      </c>
      <c r="M1174" s="23">
        <f t="shared" si="99"/>
        <v>91</v>
      </c>
      <c r="N1174" s="44">
        <v>2961.2</v>
      </c>
      <c r="O1174" s="26">
        <f t="shared" si="100"/>
        <v>91797.2</v>
      </c>
      <c r="P1174" s="26">
        <f t="shared" si="101"/>
        <v>269469.2</v>
      </c>
      <c r="Q1174" s="3" t="s">
        <v>23</v>
      </c>
      <c r="R1174" s="4">
        <v>44893</v>
      </c>
      <c r="S1174" s="3" t="s">
        <v>4261</v>
      </c>
      <c r="T1174" s="6" t="s">
        <v>44</v>
      </c>
    </row>
    <row r="1175" spans="1:20" ht="33.75" x14ac:dyDescent="0.25">
      <c r="A1175" s="3" t="s">
        <v>4262</v>
      </c>
      <c r="B1175" s="3" t="s">
        <v>2481</v>
      </c>
      <c r="C1175" s="3" t="s">
        <v>2482</v>
      </c>
      <c r="D1175" s="3" t="s">
        <v>19</v>
      </c>
      <c r="E1175" s="3" t="s">
        <v>4263</v>
      </c>
      <c r="F1175" s="4">
        <v>44797</v>
      </c>
      <c r="G1175" s="8"/>
      <c r="H1175" s="5">
        <v>622.20000000000005</v>
      </c>
      <c r="I1175" s="3" t="s">
        <v>22</v>
      </c>
      <c r="J1175" s="4">
        <v>44802</v>
      </c>
      <c r="K1175" s="4">
        <v>44862</v>
      </c>
      <c r="L1175" s="23">
        <f t="shared" ref="L1175:L1184" si="103">R1175-K1175</f>
        <v>-16</v>
      </c>
      <c r="M1175" s="23">
        <f t="shared" si="99"/>
        <v>44</v>
      </c>
      <c r="N1175" s="44">
        <v>510</v>
      </c>
      <c r="O1175" s="26">
        <f t="shared" si="100"/>
        <v>-8160</v>
      </c>
      <c r="P1175" s="26">
        <f t="shared" si="101"/>
        <v>22440</v>
      </c>
      <c r="Q1175" s="3" t="s">
        <v>23</v>
      </c>
      <c r="R1175" s="4">
        <v>44846</v>
      </c>
      <c r="S1175" s="3" t="s">
        <v>2484</v>
      </c>
      <c r="T1175" s="6" t="s">
        <v>44</v>
      </c>
    </row>
    <row r="1176" spans="1:20" ht="33.75" x14ac:dyDescent="0.25">
      <c r="A1176" s="3" t="s">
        <v>4264</v>
      </c>
      <c r="B1176" s="3" t="s">
        <v>2481</v>
      </c>
      <c r="C1176" s="3" t="s">
        <v>2482</v>
      </c>
      <c r="D1176" s="3" t="s">
        <v>19</v>
      </c>
      <c r="E1176" s="3" t="s">
        <v>4265</v>
      </c>
      <c r="F1176" s="4">
        <v>44797</v>
      </c>
      <c r="G1176" s="8"/>
      <c r="H1176" s="7">
        <v>4880</v>
      </c>
      <c r="I1176" s="3" t="s">
        <v>22</v>
      </c>
      <c r="J1176" s="4">
        <v>44802</v>
      </c>
      <c r="K1176" s="4">
        <v>44862</v>
      </c>
      <c r="L1176" s="23">
        <f t="shared" si="103"/>
        <v>-16</v>
      </c>
      <c r="M1176" s="23">
        <f t="shared" si="99"/>
        <v>44</v>
      </c>
      <c r="N1176" s="44">
        <v>4000</v>
      </c>
      <c r="O1176" s="26">
        <f t="shared" si="100"/>
        <v>-64000</v>
      </c>
      <c r="P1176" s="26">
        <f t="shared" si="101"/>
        <v>176000</v>
      </c>
      <c r="Q1176" s="3" t="s">
        <v>23</v>
      </c>
      <c r="R1176" s="4">
        <v>44846</v>
      </c>
      <c r="S1176" s="3" t="s">
        <v>2484</v>
      </c>
      <c r="T1176" s="6" t="s">
        <v>44</v>
      </c>
    </row>
    <row r="1177" spans="1:20" ht="33.75" x14ac:dyDescent="0.25">
      <c r="A1177" s="3" t="s">
        <v>4266</v>
      </c>
      <c r="B1177" s="3" t="s">
        <v>4267</v>
      </c>
      <c r="C1177" s="3" t="s">
        <v>4268</v>
      </c>
      <c r="D1177" s="3" t="s">
        <v>19</v>
      </c>
      <c r="E1177" s="3" t="s">
        <v>4269</v>
      </c>
      <c r="F1177" s="4">
        <v>44798</v>
      </c>
      <c r="G1177" s="8"/>
      <c r="H1177" s="7">
        <v>6100</v>
      </c>
      <c r="I1177" s="3" t="s">
        <v>22</v>
      </c>
      <c r="J1177" s="4">
        <v>44802</v>
      </c>
      <c r="K1177" s="4">
        <v>44862</v>
      </c>
      <c r="L1177" s="23">
        <f t="shared" si="103"/>
        <v>-24</v>
      </c>
      <c r="M1177" s="23">
        <f t="shared" si="99"/>
        <v>36</v>
      </c>
      <c r="N1177" s="44">
        <v>5000</v>
      </c>
      <c r="O1177" s="26">
        <f t="shared" si="100"/>
        <v>-120000</v>
      </c>
      <c r="P1177" s="26">
        <f t="shared" si="101"/>
        <v>180000</v>
      </c>
      <c r="Q1177" s="3" t="s">
        <v>23</v>
      </c>
      <c r="R1177" s="4">
        <v>44838</v>
      </c>
      <c r="S1177" s="3" t="s">
        <v>4270</v>
      </c>
      <c r="T1177" s="6" t="s">
        <v>44</v>
      </c>
    </row>
    <row r="1178" spans="1:20" ht="33.75" x14ac:dyDescent="0.25">
      <c r="A1178" s="3" t="s">
        <v>4271</v>
      </c>
      <c r="B1178" s="3" t="s">
        <v>3662</v>
      </c>
      <c r="C1178" s="3" t="s">
        <v>3663</v>
      </c>
      <c r="D1178" s="3" t="s">
        <v>19</v>
      </c>
      <c r="E1178" s="3" t="s">
        <v>4272</v>
      </c>
      <c r="F1178" s="4">
        <v>44798</v>
      </c>
      <c r="G1178" s="8"/>
      <c r="H1178" s="5">
        <v>603.9</v>
      </c>
      <c r="I1178" s="3" t="s">
        <v>22</v>
      </c>
      <c r="J1178" s="4">
        <v>44802</v>
      </c>
      <c r="K1178" s="4">
        <v>44862</v>
      </c>
      <c r="L1178" s="23">
        <f t="shared" si="103"/>
        <v>-2</v>
      </c>
      <c r="M1178" s="23">
        <f t="shared" si="99"/>
        <v>58</v>
      </c>
      <c r="N1178" s="44">
        <v>495</v>
      </c>
      <c r="O1178" s="26">
        <f t="shared" si="100"/>
        <v>-990</v>
      </c>
      <c r="P1178" s="26">
        <f t="shared" si="101"/>
        <v>28710</v>
      </c>
      <c r="Q1178" s="3" t="s">
        <v>23</v>
      </c>
      <c r="R1178" s="4">
        <v>44860</v>
      </c>
      <c r="S1178" s="3" t="s">
        <v>3665</v>
      </c>
      <c r="T1178" s="6" t="s">
        <v>44</v>
      </c>
    </row>
    <row r="1179" spans="1:20" ht="33.75" x14ac:dyDescent="0.25">
      <c r="A1179" s="3" t="s">
        <v>4273</v>
      </c>
      <c r="B1179" s="3" t="s">
        <v>3662</v>
      </c>
      <c r="C1179" s="3" t="s">
        <v>3663</v>
      </c>
      <c r="D1179" s="3" t="s">
        <v>19</v>
      </c>
      <c r="E1179" s="3" t="s">
        <v>4274</v>
      </c>
      <c r="F1179" s="4">
        <v>44798</v>
      </c>
      <c r="G1179" s="8"/>
      <c r="H1179" s="5">
        <v>302.02</v>
      </c>
      <c r="I1179" s="3" t="s">
        <v>22</v>
      </c>
      <c r="J1179" s="4">
        <v>44802</v>
      </c>
      <c r="K1179" s="4">
        <v>44862</v>
      </c>
      <c r="L1179" s="23">
        <f t="shared" si="103"/>
        <v>-2</v>
      </c>
      <c r="M1179" s="23">
        <f t="shared" si="99"/>
        <v>58</v>
      </c>
      <c r="N1179" s="44">
        <v>290.39999999999998</v>
      </c>
      <c r="O1179" s="26">
        <f t="shared" si="100"/>
        <v>-580.79999999999995</v>
      </c>
      <c r="P1179" s="26">
        <f t="shared" si="101"/>
        <v>16843.199999999997</v>
      </c>
      <c r="Q1179" s="3" t="s">
        <v>23</v>
      </c>
      <c r="R1179" s="4">
        <v>44860</v>
      </c>
      <c r="S1179" s="3" t="s">
        <v>3665</v>
      </c>
      <c r="T1179" s="6" t="s">
        <v>44</v>
      </c>
    </row>
    <row r="1180" spans="1:20" ht="33.75" x14ac:dyDescent="0.25">
      <c r="A1180" s="3" t="s">
        <v>4275</v>
      </c>
      <c r="B1180" s="3" t="s">
        <v>3662</v>
      </c>
      <c r="C1180" s="3" t="s">
        <v>3663</v>
      </c>
      <c r="D1180" s="3" t="s">
        <v>19</v>
      </c>
      <c r="E1180" s="3" t="s">
        <v>4276</v>
      </c>
      <c r="F1180" s="4">
        <v>44798</v>
      </c>
      <c r="G1180" s="8"/>
      <c r="H1180" s="5">
        <v>341.6</v>
      </c>
      <c r="I1180" s="3" t="s">
        <v>22</v>
      </c>
      <c r="J1180" s="4">
        <v>44802</v>
      </c>
      <c r="K1180" s="4">
        <v>44862</v>
      </c>
      <c r="L1180" s="23">
        <f t="shared" si="103"/>
        <v>-2</v>
      </c>
      <c r="M1180" s="23">
        <f t="shared" si="99"/>
        <v>58</v>
      </c>
      <c r="N1180" s="44">
        <v>280</v>
      </c>
      <c r="O1180" s="26">
        <f t="shared" si="100"/>
        <v>-560</v>
      </c>
      <c r="P1180" s="26">
        <f t="shared" si="101"/>
        <v>16240</v>
      </c>
      <c r="Q1180" s="3" t="s">
        <v>23</v>
      </c>
      <c r="R1180" s="4">
        <v>44860</v>
      </c>
      <c r="S1180" s="3" t="s">
        <v>3665</v>
      </c>
      <c r="T1180" s="6" t="s">
        <v>44</v>
      </c>
    </row>
    <row r="1181" spans="1:20" ht="33.75" x14ac:dyDescent="0.25">
      <c r="A1181" s="3" t="s">
        <v>4277</v>
      </c>
      <c r="B1181" s="3" t="s">
        <v>2546</v>
      </c>
      <c r="C1181" s="3" t="s">
        <v>2547</v>
      </c>
      <c r="D1181" s="3" t="s">
        <v>19</v>
      </c>
      <c r="E1181" s="3" t="s">
        <v>4278</v>
      </c>
      <c r="F1181" s="4">
        <v>44798</v>
      </c>
      <c r="G1181" s="8"/>
      <c r="H1181" s="5">
        <v>116.39</v>
      </c>
      <c r="I1181" s="3" t="s">
        <v>22</v>
      </c>
      <c r="J1181" s="4">
        <v>44802</v>
      </c>
      <c r="K1181" s="4">
        <v>44862</v>
      </c>
      <c r="L1181" s="23">
        <f t="shared" si="103"/>
        <v>-7</v>
      </c>
      <c r="M1181" s="23">
        <f t="shared" si="99"/>
        <v>53</v>
      </c>
      <c r="N1181" s="44">
        <v>95.4</v>
      </c>
      <c r="O1181" s="26">
        <f t="shared" si="100"/>
        <v>-667.80000000000007</v>
      </c>
      <c r="P1181" s="26">
        <f t="shared" si="101"/>
        <v>5056.2000000000007</v>
      </c>
      <c r="Q1181" s="3" t="s">
        <v>23</v>
      </c>
      <c r="R1181" s="4">
        <v>44855</v>
      </c>
      <c r="S1181" s="3" t="s">
        <v>4279</v>
      </c>
      <c r="T1181" s="6" t="s">
        <v>44</v>
      </c>
    </row>
    <row r="1182" spans="1:20" ht="33.75" x14ac:dyDescent="0.25">
      <c r="A1182" s="3" t="s">
        <v>4280</v>
      </c>
      <c r="B1182" s="3" t="s">
        <v>2546</v>
      </c>
      <c r="C1182" s="3" t="s">
        <v>2547</v>
      </c>
      <c r="D1182" s="3" t="s">
        <v>19</v>
      </c>
      <c r="E1182" s="3" t="s">
        <v>4281</v>
      </c>
      <c r="F1182" s="4">
        <v>44798</v>
      </c>
      <c r="G1182" s="8"/>
      <c r="H1182" s="5">
        <v>232.78</v>
      </c>
      <c r="I1182" s="3" t="s">
        <v>22</v>
      </c>
      <c r="J1182" s="4">
        <v>44802</v>
      </c>
      <c r="K1182" s="4">
        <v>44862</v>
      </c>
      <c r="L1182" s="23">
        <f t="shared" si="103"/>
        <v>-7</v>
      </c>
      <c r="M1182" s="23">
        <f t="shared" si="99"/>
        <v>53</v>
      </c>
      <c r="N1182" s="44">
        <v>190.8</v>
      </c>
      <c r="O1182" s="26">
        <f t="shared" si="100"/>
        <v>-1335.6000000000001</v>
      </c>
      <c r="P1182" s="26">
        <f t="shared" si="101"/>
        <v>10112.400000000001</v>
      </c>
      <c r="Q1182" s="3" t="s">
        <v>23</v>
      </c>
      <c r="R1182" s="4">
        <v>44855</v>
      </c>
      <c r="S1182" s="3" t="s">
        <v>4279</v>
      </c>
      <c r="T1182" s="6" t="s">
        <v>44</v>
      </c>
    </row>
    <row r="1183" spans="1:20" ht="33.75" x14ac:dyDescent="0.25">
      <c r="A1183" s="3" t="s">
        <v>4282</v>
      </c>
      <c r="B1183" s="3" t="s">
        <v>1557</v>
      </c>
      <c r="C1183" s="3" t="s">
        <v>1558</v>
      </c>
      <c r="D1183" s="3" t="s">
        <v>19</v>
      </c>
      <c r="E1183" s="3" t="s">
        <v>4283</v>
      </c>
      <c r="F1183" s="4">
        <v>44798</v>
      </c>
      <c r="G1183" s="8"/>
      <c r="H1183" s="5">
        <v>1110.2</v>
      </c>
      <c r="I1183" s="3" t="s">
        <v>22</v>
      </c>
      <c r="J1183" s="4">
        <v>44802</v>
      </c>
      <c r="K1183" s="4">
        <v>44862</v>
      </c>
      <c r="L1183" s="23">
        <f t="shared" si="103"/>
        <v>-17</v>
      </c>
      <c r="M1183" s="23">
        <f t="shared" si="99"/>
        <v>43</v>
      </c>
      <c r="N1183" s="44">
        <v>910</v>
      </c>
      <c r="O1183" s="26">
        <f t="shared" si="100"/>
        <v>-15470</v>
      </c>
      <c r="P1183" s="26">
        <f t="shared" si="101"/>
        <v>39130</v>
      </c>
      <c r="Q1183" s="3" t="s">
        <v>23</v>
      </c>
      <c r="R1183" s="4">
        <v>44845</v>
      </c>
      <c r="S1183" s="3" t="s">
        <v>3526</v>
      </c>
      <c r="T1183" s="6" t="s">
        <v>44</v>
      </c>
    </row>
    <row r="1184" spans="1:20" ht="33.75" x14ac:dyDescent="0.25">
      <c r="A1184" s="3" t="s">
        <v>4284</v>
      </c>
      <c r="B1184" s="3" t="s">
        <v>1557</v>
      </c>
      <c r="C1184" s="3" t="s">
        <v>1558</v>
      </c>
      <c r="D1184" s="3" t="s">
        <v>19</v>
      </c>
      <c r="E1184" s="3" t="s">
        <v>4285</v>
      </c>
      <c r="F1184" s="4">
        <v>44798</v>
      </c>
      <c r="G1184" s="8"/>
      <c r="H1184" s="5">
        <v>20144.64</v>
      </c>
      <c r="I1184" s="3" t="s">
        <v>22</v>
      </c>
      <c r="J1184" s="4">
        <v>44802</v>
      </c>
      <c r="K1184" s="4">
        <v>44862</v>
      </c>
      <c r="L1184" s="23">
        <f t="shared" si="103"/>
        <v>-2</v>
      </c>
      <c r="M1184" s="23">
        <f t="shared" si="99"/>
        <v>58</v>
      </c>
      <c r="N1184" s="44">
        <v>16512</v>
      </c>
      <c r="O1184" s="26">
        <f t="shared" si="100"/>
        <v>-33024</v>
      </c>
      <c r="P1184" s="26">
        <f t="shared" si="101"/>
        <v>957696</v>
      </c>
      <c r="Q1184" s="3" t="s">
        <v>23</v>
      </c>
      <c r="R1184" s="4">
        <v>44860</v>
      </c>
      <c r="S1184" s="3" t="s">
        <v>3706</v>
      </c>
      <c r="T1184" s="6" t="s">
        <v>44</v>
      </c>
    </row>
    <row r="1185" spans="1:20" ht="33.75" x14ac:dyDescent="0.25">
      <c r="A1185" s="3" t="s">
        <v>4286</v>
      </c>
      <c r="B1185" s="3" t="s">
        <v>1476</v>
      </c>
      <c r="C1185" s="3" t="s">
        <v>1477</v>
      </c>
      <c r="D1185" s="3" t="s">
        <v>19</v>
      </c>
      <c r="E1185" s="3" t="s">
        <v>4287</v>
      </c>
      <c r="F1185" s="4">
        <v>44798</v>
      </c>
      <c r="G1185" s="3" t="s">
        <v>4288</v>
      </c>
      <c r="H1185" s="5">
        <v>-93.94</v>
      </c>
      <c r="I1185" s="3" t="s">
        <v>22</v>
      </c>
      <c r="J1185" s="4">
        <v>44802</v>
      </c>
      <c r="K1185" s="4">
        <v>44862</v>
      </c>
      <c r="L1185" s="23">
        <v>0</v>
      </c>
      <c r="M1185" s="23">
        <f t="shared" si="99"/>
        <v>60</v>
      </c>
      <c r="N1185" s="44">
        <v>-77</v>
      </c>
      <c r="O1185" s="26">
        <f t="shared" si="100"/>
        <v>0</v>
      </c>
      <c r="P1185" s="26">
        <f t="shared" si="101"/>
        <v>-4620</v>
      </c>
      <c r="Q1185" s="3" t="s">
        <v>23</v>
      </c>
      <c r="R1185" s="4">
        <v>44840</v>
      </c>
      <c r="S1185" s="3" t="s">
        <v>1480</v>
      </c>
      <c r="T1185" s="6" t="s">
        <v>44</v>
      </c>
    </row>
    <row r="1186" spans="1:20" ht="33.75" x14ac:dyDescent="0.25">
      <c r="A1186" s="3" t="s">
        <v>4289</v>
      </c>
      <c r="B1186" s="3" t="s">
        <v>1476</v>
      </c>
      <c r="C1186" s="3" t="s">
        <v>1477</v>
      </c>
      <c r="D1186" s="3" t="s">
        <v>19</v>
      </c>
      <c r="E1186" s="3" t="s">
        <v>4290</v>
      </c>
      <c r="F1186" s="4">
        <v>44798</v>
      </c>
      <c r="G1186" s="3" t="s">
        <v>4291</v>
      </c>
      <c r="H1186" s="5">
        <v>16.59</v>
      </c>
      <c r="I1186" s="3" t="s">
        <v>22</v>
      </c>
      <c r="J1186" s="4">
        <v>44802</v>
      </c>
      <c r="K1186" s="4">
        <v>44862</v>
      </c>
      <c r="L1186" s="23">
        <f t="shared" ref="L1186:L1217" si="104">R1186-K1186</f>
        <v>18</v>
      </c>
      <c r="M1186" s="23">
        <f t="shared" si="99"/>
        <v>78</v>
      </c>
      <c r="N1186" s="44">
        <v>13.6</v>
      </c>
      <c r="O1186" s="26">
        <f t="shared" si="100"/>
        <v>244.79999999999998</v>
      </c>
      <c r="P1186" s="26">
        <f t="shared" si="101"/>
        <v>1060.8</v>
      </c>
      <c r="Q1186" s="3" t="s">
        <v>23</v>
      </c>
      <c r="R1186" s="4">
        <v>44880</v>
      </c>
      <c r="S1186" s="3" t="s">
        <v>4292</v>
      </c>
      <c r="T1186" s="6" t="s">
        <v>44</v>
      </c>
    </row>
    <row r="1187" spans="1:20" ht="33.75" x14ac:dyDescent="0.25">
      <c r="A1187" s="3" t="s">
        <v>4293</v>
      </c>
      <c r="B1187" s="3" t="s">
        <v>1611</v>
      </c>
      <c r="C1187" s="3" t="s">
        <v>1612</v>
      </c>
      <c r="D1187" s="3" t="s">
        <v>19</v>
      </c>
      <c r="E1187" s="3" t="s">
        <v>4294</v>
      </c>
      <c r="F1187" s="4">
        <v>44798</v>
      </c>
      <c r="G1187" s="3" t="s">
        <v>4295</v>
      </c>
      <c r="H1187" s="5">
        <v>9538.98</v>
      </c>
      <c r="I1187" s="3" t="s">
        <v>22</v>
      </c>
      <c r="J1187" s="4">
        <v>44802</v>
      </c>
      <c r="K1187" s="4">
        <v>44862</v>
      </c>
      <c r="L1187" s="23">
        <f t="shared" si="104"/>
        <v>-16</v>
      </c>
      <c r="M1187" s="23">
        <f t="shared" si="99"/>
        <v>44</v>
      </c>
      <c r="N1187" s="44">
        <v>8671.7999999999993</v>
      </c>
      <c r="O1187" s="26">
        <f t="shared" si="100"/>
        <v>-138748.79999999999</v>
      </c>
      <c r="P1187" s="26">
        <f t="shared" si="101"/>
        <v>381559.19999999995</v>
      </c>
      <c r="Q1187" s="3" t="s">
        <v>23</v>
      </c>
      <c r="R1187" s="4">
        <v>44846</v>
      </c>
      <c r="S1187" s="3" t="s">
        <v>3894</v>
      </c>
      <c r="T1187" s="6" t="s">
        <v>44</v>
      </c>
    </row>
    <row r="1188" spans="1:20" ht="33.75" x14ac:dyDescent="0.25">
      <c r="A1188" s="3" t="s">
        <v>4296</v>
      </c>
      <c r="B1188" s="3" t="s">
        <v>2680</v>
      </c>
      <c r="C1188" s="3" t="s">
        <v>2681</v>
      </c>
      <c r="D1188" s="3" t="s">
        <v>19</v>
      </c>
      <c r="E1188" s="3" t="s">
        <v>4297</v>
      </c>
      <c r="F1188" s="4">
        <v>44795</v>
      </c>
      <c r="G1188" s="8"/>
      <c r="H1188" s="5">
        <v>140.69999999999999</v>
      </c>
      <c r="I1188" s="3" t="s">
        <v>22</v>
      </c>
      <c r="J1188" s="4">
        <v>44802</v>
      </c>
      <c r="K1188" s="4">
        <v>44862</v>
      </c>
      <c r="L1188" s="23">
        <f t="shared" si="104"/>
        <v>-16</v>
      </c>
      <c r="M1188" s="23">
        <f t="shared" si="99"/>
        <v>44</v>
      </c>
      <c r="N1188" s="44">
        <v>127.91</v>
      </c>
      <c r="O1188" s="26">
        <f t="shared" si="100"/>
        <v>-2046.56</v>
      </c>
      <c r="P1188" s="26">
        <f t="shared" si="101"/>
        <v>5628.04</v>
      </c>
      <c r="Q1188" s="3" t="s">
        <v>23</v>
      </c>
      <c r="R1188" s="4">
        <v>44846</v>
      </c>
      <c r="S1188" s="3" t="s">
        <v>4298</v>
      </c>
      <c r="T1188" s="6" t="s">
        <v>44</v>
      </c>
    </row>
    <row r="1189" spans="1:20" ht="33.75" x14ac:dyDescent="0.25">
      <c r="A1189" s="3" t="s">
        <v>4299</v>
      </c>
      <c r="B1189" s="3" t="s">
        <v>4207</v>
      </c>
      <c r="C1189" s="3" t="s">
        <v>4208</v>
      </c>
      <c r="D1189" s="3" t="s">
        <v>19</v>
      </c>
      <c r="E1189" s="3" t="s">
        <v>4300</v>
      </c>
      <c r="F1189" s="4">
        <v>44797</v>
      </c>
      <c r="G1189" s="8"/>
      <c r="H1189" s="5">
        <v>1160.28</v>
      </c>
      <c r="I1189" s="3" t="s">
        <v>22</v>
      </c>
      <c r="J1189" s="4">
        <v>44802</v>
      </c>
      <c r="K1189" s="4">
        <v>44862</v>
      </c>
      <c r="L1189" s="23">
        <f t="shared" si="104"/>
        <v>-16</v>
      </c>
      <c r="M1189" s="23">
        <f t="shared" si="99"/>
        <v>44</v>
      </c>
      <c r="N1189" s="44">
        <v>1054.8</v>
      </c>
      <c r="O1189" s="26">
        <f t="shared" si="100"/>
        <v>-16876.8</v>
      </c>
      <c r="P1189" s="26">
        <f t="shared" si="101"/>
        <v>46411.199999999997</v>
      </c>
      <c r="Q1189" s="3" t="s">
        <v>23</v>
      </c>
      <c r="R1189" s="4">
        <v>44846</v>
      </c>
      <c r="S1189" s="3" t="s">
        <v>4210</v>
      </c>
      <c r="T1189" s="6" t="s">
        <v>44</v>
      </c>
    </row>
    <row r="1190" spans="1:20" ht="33.75" x14ac:dyDescent="0.25">
      <c r="A1190" s="3" t="s">
        <v>4301</v>
      </c>
      <c r="B1190" s="3" t="s">
        <v>2680</v>
      </c>
      <c r="C1190" s="3" t="s">
        <v>2681</v>
      </c>
      <c r="D1190" s="3" t="s">
        <v>19</v>
      </c>
      <c r="E1190" s="3" t="s">
        <v>4302</v>
      </c>
      <c r="F1190" s="4">
        <v>44796</v>
      </c>
      <c r="G1190" s="8"/>
      <c r="H1190" s="5">
        <v>8.84</v>
      </c>
      <c r="I1190" s="3" t="s">
        <v>22</v>
      </c>
      <c r="J1190" s="4">
        <v>44802</v>
      </c>
      <c r="K1190" s="4">
        <v>44862</v>
      </c>
      <c r="L1190" s="23">
        <f t="shared" si="104"/>
        <v>-16</v>
      </c>
      <c r="M1190" s="23">
        <f t="shared" si="99"/>
        <v>44</v>
      </c>
      <c r="N1190" s="44">
        <v>8.0399999999999991</v>
      </c>
      <c r="O1190" s="26">
        <f t="shared" si="100"/>
        <v>-128.63999999999999</v>
      </c>
      <c r="P1190" s="26">
        <f t="shared" si="101"/>
        <v>353.76</v>
      </c>
      <c r="Q1190" s="3" t="s">
        <v>23</v>
      </c>
      <c r="R1190" s="4">
        <v>44846</v>
      </c>
      <c r="S1190" s="3" t="s">
        <v>4298</v>
      </c>
      <c r="T1190" s="6" t="s">
        <v>44</v>
      </c>
    </row>
    <row r="1191" spans="1:20" ht="33.75" x14ac:dyDescent="0.25">
      <c r="A1191" s="3" t="s">
        <v>4303</v>
      </c>
      <c r="B1191" s="3" t="s">
        <v>1537</v>
      </c>
      <c r="C1191" s="3" t="s">
        <v>1538</v>
      </c>
      <c r="D1191" s="3" t="s">
        <v>19</v>
      </c>
      <c r="E1191" s="3" t="s">
        <v>4304</v>
      </c>
      <c r="F1191" s="4">
        <v>44799</v>
      </c>
      <c r="G1191" s="8"/>
      <c r="H1191" s="5">
        <v>3581.31</v>
      </c>
      <c r="I1191" s="3" t="s">
        <v>22</v>
      </c>
      <c r="J1191" s="4">
        <v>44802</v>
      </c>
      <c r="K1191" s="4">
        <v>44862</v>
      </c>
      <c r="L1191" s="23">
        <f t="shared" si="104"/>
        <v>-3</v>
      </c>
      <c r="M1191" s="23">
        <f t="shared" si="99"/>
        <v>57</v>
      </c>
      <c r="N1191" s="44">
        <v>3255.74</v>
      </c>
      <c r="O1191" s="26">
        <f t="shared" si="100"/>
        <v>-9767.2199999999993</v>
      </c>
      <c r="P1191" s="26">
        <f t="shared" si="101"/>
        <v>185577.18</v>
      </c>
      <c r="Q1191" s="3" t="s">
        <v>23</v>
      </c>
      <c r="R1191" s="4">
        <v>44859</v>
      </c>
      <c r="S1191" s="3" t="s">
        <v>4305</v>
      </c>
      <c r="T1191" s="6" t="s">
        <v>44</v>
      </c>
    </row>
    <row r="1192" spans="1:20" ht="33.75" x14ac:dyDescent="0.25">
      <c r="A1192" s="3" t="s">
        <v>4306</v>
      </c>
      <c r="B1192" s="3" t="s">
        <v>1537</v>
      </c>
      <c r="C1192" s="3" t="s">
        <v>1538</v>
      </c>
      <c r="D1192" s="3" t="s">
        <v>19</v>
      </c>
      <c r="E1192" s="3" t="s">
        <v>4307</v>
      </c>
      <c r="F1192" s="4">
        <v>44799</v>
      </c>
      <c r="G1192" s="8"/>
      <c r="H1192" s="5">
        <v>12471.22</v>
      </c>
      <c r="I1192" s="3" t="s">
        <v>22</v>
      </c>
      <c r="J1192" s="4">
        <v>44802</v>
      </c>
      <c r="K1192" s="4">
        <v>44862</v>
      </c>
      <c r="L1192" s="23">
        <f t="shared" si="104"/>
        <v>-16</v>
      </c>
      <c r="M1192" s="23">
        <f t="shared" si="99"/>
        <v>44</v>
      </c>
      <c r="N1192" s="44">
        <v>11337.47</v>
      </c>
      <c r="O1192" s="26">
        <f t="shared" si="100"/>
        <v>-181399.52</v>
      </c>
      <c r="P1192" s="26">
        <f t="shared" si="101"/>
        <v>498848.68</v>
      </c>
      <c r="Q1192" s="3" t="s">
        <v>23</v>
      </c>
      <c r="R1192" s="4">
        <v>44846</v>
      </c>
      <c r="S1192" s="3" t="s">
        <v>3674</v>
      </c>
      <c r="T1192" s="6" t="s">
        <v>44</v>
      </c>
    </row>
    <row r="1193" spans="1:20" ht="33.75" x14ac:dyDescent="0.25">
      <c r="A1193" s="3" t="s">
        <v>4308</v>
      </c>
      <c r="B1193" s="3" t="s">
        <v>1537</v>
      </c>
      <c r="C1193" s="3" t="s">
        <v>1538</v>
      </c>
      <c r="D1193" s="3" t="s">
        <v>19</v>
      </c>
      <c r="E1193" s="3" t="s">
        <v>4309</v>
      </c>
      <c r="F1193" s="4">
        <v>44799</v>
      </c>
      <c r="G1193" s="8"/>
      <c r="H1193" s="5">
        <v>859.56</v>
      </c>
      <c r="I1193" s="3" t="s">
        <v>22</v>
      </c>
      <c r="J1193" s="4">
        <v>44802</v>
      </c>
      <c r="K1193" s="4">
        <v>44862</v>
      </c>
      <c r="L1193" s="23">
        <f t="shared" si="104"/>
        <v>-3</v>
      </c>
      <c r="M1193" s="23">
        <f t="shared" si="99"/>
        <v>57</v>
      </c>
      <c r="N1193" s="44">
        <v>781.42</v>
      </c>
      <c r="O1193" s="26">
        <f t="shared" si="100"/>
        <v>-2344.2599999999998</v>
      </c>
      <c r="P1193" s="26">
        <f t="shared" si="101"/>
        <v>44540.939999999995</v>
      </c>
      <c r="Q1193" s="3" t="s">
        <v>23</v>
      </c>
      <c r="R1193" s="4">
        <v>44859</v>
      </c>
      <c r="S1193" s="3" t="s">
        <v>4305</v>
      </c>
      <c r="T1193" s="6" t="s">
        <v>44</v>
      </c>
    </row>
    <row r="1194" spans="1:20" ht="33.75" x14ac:dyDescent="0.25">
      <c r="A1194" s="3" t="s">
        <v>4310</v>
      </c>
      <c r="B1194" s="3" t="s">
        <v>4311</v>
      </c>
      <c r="C1194" s="3" t="s">
        <v>4312</v>
      </c>
      <c r="D1194" s="3" t="s">
        <v>19</v>
      </c>
      <c r="E1194" s="3" t="s">
        <v>4313</v>
      </c>
      <c r="F1194" s="4">
        <v>44798</v>
      </c>
      <c r="G1194" s="8"/>
      <c r="H1194" s="5">
        <v>10490.04</v>
      </c>
      <c r="I1194" s="3" t="s">
        <v>22</v>
      </c>
      <c r="J1194" s="4">
        <v>44802</v>
      </c>
      <c r="K1194" s="4">
        <v>44862</v>
      </c>
      <c r="L1194" s="23">
        <f t="shared" si="104"/>
        <v>-24</v>
      </c>
      <c r="M1194" s="23">
        <f t="shared" si="99"/>
        <v>36</v>
      </c>
      <c r="N1194" s="44">
        <v>9536.4</v>
      </c>
      <c r="O1194" s="26">
        <f t="shared" si="100"/>
        <v>-228873.59999999998</v>
      </c>
      <c r="P1194" s="26">
        <f t="shared" si="101"/>
        <v>343310.39999999997</v>
      </c>
      <c r="Q1194" s="3" t="s">
        <v>23</v>
      </c>
      <c r="R1194" s="4">
        <v>44838</v>
      </c>
      <c r="S1194" s="3" t="s">
        <v>4314</v>
      </c>
      <c r="T1194" s="6" t="s">
        <v>44</v>
      </c>
    </row>
    <row r="1195" spans="1:20" ht="33.75" x14ac:dyDescent="0.25">
      <c r="A1195" s="3" t="s">
        <v>4315</v>
      </c>
      <c r="B1195" s="3" t="s">
        <v>1490</v>
      </c>
      <c r="C1195" s="3" t="s">
        <v>1491</v>
      </c>
      <c r="D1195" s="3" t="s">
        <v>19</v>
      </c>
      <c r="E1195" s="3" t="s">
        <v>4316</v>
      </c>
      <c r="F1195" s="4">
        <v>44797</v>
      </c>
      <c r="G1195" s="8"/>
      <c r="H1195" s="5">
        <v>99.08</v>
      </c>
      <c r="I1195" s="3" t="s">
        <v>22</v>
      </c>
      <c r="J1195" s="4">
        <v>44802</v>
      </c>
      <c r="K1195" s="4">
        <v>44862</v>
      </c>
      <c r="L1195" s="23">
        <f t="shared" si="104"/>
        <v>-2</v>
      </c>
      <c r="M1195" s="23">
        <f t="shared" si="99"/>
        <v>58</v>
      </c>
      <c r="N1195" s="44">
        <v>81.209999999999994</v>
      </c>
      <c r="O1195" s="26">
        <f t="shared" si="100"/>
        <v>-162.41999999999999</v>
      </c>
      <c r="P1195" s="26">
        <f t="shared" si="101"/>
        <v>4710.1799999999994</v>
      </c>
      <c r="Q1195" s="3" t="s">
        <v>23</v>
      </c>
      <c r="R1195" s="4">
        <v>44860</v>
      </c>
      <c r="S1195" s="3" t="s">
        <v>4317</v>
      </c>
      <c r="T1195" s="6" t="s">
        <v>44</v>
      </c>
    </row>
    <row r="1196" spans="1:20" ht="33.75" x14ac:dyDescent="0.25">
      <c r="A1196" s="3" t="s">
        <v>4318</v>
      </c>
      <c r="B1196" s="3" t="s">
        <v>1490</v>
      </c>
      <c r="C1196" s="3" t="s">
        <v>1491</v>
      </c>
      <c r="D1196" s="3" t="s">
        <v>19</v>
      </c>
      <c r="E1196" s="3" t="s">
        <v>4319</v>
      </c>
      <c r="F1196" s="4">
        <v>44797</v>
      </c>
      <c r="G1196" s="8"/>
      <c r="H1196" s="5">
        <v>15.44</v>
      </c>
      <c r="I1196" s="3" t="s">
        <v>22</v>
      </c>
      <c r="J1196" s="4">
        <v>44802</v>
      </c>
      <c r="K1196" s="4">
        <v>44862</v>
      </c>
      <c r="L1196" s="23">
        <f t="shared" si="104"/>
        <v>-7</v>
      </c>
      <c r="M1196" s="23">
        <f t="shared" si="99"/>
        <v>53</v>
      </c>
      <c r="N1196" s="44">
        <v>14.7</v>
      </c>
      <c r="O1196" s="26">
        <f t="shared" si="100"/>
        <v>-102.89999999999999</v>
      </c>
      <c r="P1196" s="26">
        <f t="shared" si="101"/>
        <v>779.09999999999991</v>
      </c>
      <c r="Q1196" s="3" t="s">
        <v>23</v>
      </c>
      <c r="R1196" s="4">
        <v>44855</v>
      </c>
      <c r="S1196" s="3" t="s">
        <v>4320</v>
      </c>
      <c r="T1196" s="6" t="s">
        <v>44</v>
      </c>
    </row>
    <row r="1197" spans="1:20" ht="33.75" x14ac:dyDescent="0.25">
      <c r="A1197" s="3" t="s">
        <v>4321</v>
      </c>
      <c r="B1197" s="3" t="s">
        <v>1490</v>
      </c>
      <c r="C1197" s="3" t="s">
        <v>1491</v>
      </c>
      <c r="D1197" s="3" t="s">
        <v>19</v>
      </c>
      <c r="E1197" s="3" t="s">
        <v>4322</v>
      </c>
      <c r="F1197" s="4">
        <v>44797</v>
      </c>
      <c r="G1197" s="8"/>
      <c r="H1197" s="5">
        <v>159.58000000000001</v>
      </c>
      <c r="I1197" s="3" t="s">
        <v>22</v>
      </c>
      <c r="J1197" s="4">
        <v>44802</v>
      </c>
      <c r="K1197" s="4">
        <v>44862</v>
      </c>
      <c r="L1197" s="23">
        <f t="shared" si="104"/>
        <v>-17</v>
      </c>
      <c r="M1197" s="23">
        <f t="shared" si="99"/>
        <v>43</v>
      </c>
      <c r="N1197" s="44">
        <v>130.80000000000001</v>
      </c>
      <c r="O1197" s="26">
        <f t="shared" si="100"/>
        <v>-2223.6000000000004</v>
      </c>
      <c r="P1197" s="26">
        <f t="shared" si="101"/>
        <v>5624.4000000000005</v>
      </c>
      <c r="Q1197" s="3" t="s">
        <v>23</v>
      </c>
      <c r="R1197" s="4">
        <v>44845</v>
      </c>
      <c r="S1197" s="3" t="s">
        <v>4323</v>
      </c>
      <c r="T1197" s="6" t="s">
        <v>44</v>
      </c>
    </row>
    <row r="1198" spans="1:20" ht="33.75" x14ac:dyDescent="0.25">
      <c r="A1198" s="3" t="s">
        <v>4324</v>
      </c>
      <c r="B1198" s="3" t="s">
        <v>1490</v>
      </c>
      <c r="C1198" s="3" t="s">
        <v>1491</v>
      </c>
      <c r="D1198" s="3" t="s">
        <v>19</v>
      </c>
      <c r="E1198" s="3" t="s">
        <v>4325</v>
      </c>
      <c r="F1198" s="4">
        <v>44797</v>
      </c>
      <c r="G1198" s="8"/>
      <c r="H1198" s="5">
        <v>341.25</v>
      </c>
      <c r="I1198" s="3" t="s">
        <v>22</v>
      </c>
      <c r="J1198" s="4">
        <v>44802</v>
      </c>
      <c r="K1198" s="4">
        <v>44862</v>
      </c>
      <c r="L1198" s="23">
        <f t="shared" si="104"/>
        <v>-17</v>
      </c>
      <c r="M1198" s="23">
        <f t="shared" si="99"/>
        <v>43</v>
      </c>
      <c r="N1198" s="44">
        <v>325</v>
      </c>
      <c r="O1198" s="26">
        <f t="shared" si="100"/>
        <v>-5525</v>
      </c>
      <c r="P1198" s="26">
        <f t="shared" si="101"/>
        <v>13975</v>
      </c>
      <c r="Q1198" s="3" t="s">
        <v>23</v>
      </c>
      <c r="R1198" s="4">
        <v>44845</v>
      </c>
      <c r="S1198" s="3" t="s">
        <v>4323</v>
      </c>
      <c r="T1198" s="6" t="s">
        <v>44</v>
      </c>
    </row>
    <row r="1199" spans="1:20" ht="33.75" x14ac:dyDescent="0.25">
      <c r="A1199" s="3" t="s">
        <v>4326</v>
      </c>
      <c r="B1199" s="3" t="s">
        <v>1490</v>
      </c>
      <c r="C1199" s="3" t="s">
        <v>1491</v>
      </c>
      <c r="D1199" s="3" t="s">
        <v>19</v>
      </c>
      <c r="E1199" s="3" t="s">
        <v>4327</v>
      </c>
      <c r="F1199" s="4">
        <v>44797</v>
      </c>
      <c r="G1199" s="8"/>
      <c r="H1199" s="5">
        <v>87.24</v>
      </c>
      <c r="I1199" s="3" t="s">
        <v>22</v>
      </c>
      <c r="J1199" s="4">
        <v>44802</v>
      </c>
      <c r="K1199" s="4">
        <v>44862</v>
      </c>
      <c r="L1199" s="23">
        <f t="shared" si="104"/>
        <v>-17</v>
      </c>
      <c r="M1199" s="23">
        <f t="shared" si="99"/>
        <v>43</v>
      </c>
      <c r="N1199" s="44">
        <v>71.510000000000005</v>
      </c>
      <c r="O1199" s="26">
        <f t="shared" si="100"/>
        <v>-1215.67</v>
      </c>
      <c r="P1199" s="26">
        <f t="shared" si="101"/>
        <v>3074.9300000000003</v>
      </c>
      <c r="Q1199" s="3" t="s">
        <v>23</v>
      </c>
      <c r="R1199" s="4">
        <v>44845</v>
      </c>
      <c r="S1199" s="3" t="s">
        <v>4323</v>
      </c>
      <c r="T1199" s="6" t="s">
        <v>44</v>
      </c>
    </row>
    <row r="1200" spans="1:20" ht="33.75" x14ac:dyDescent="0.25">
      <c r="A1200" s="3" t="s">
        <v>4328</v>
      </c>
      <c r="B1200" s="3" t="s">
        <v>1490</v>
      </c>
      <c r="C1200" s="3" t="s">
        <v>1491</v>
      </c>
      <c r="D1200" s="3" t="s">
        <v>19</v>
      </c>
      <c r="E1200" s="3" t="s">
        <v>4329</v>
      </c>
      <c r="F1200" s="4">
        <v>44797</v>
      </c>
      <c r="G1200" s="8"/>
      <c r="H1200" s="5">
        <v>134.51</v>
      </c>
      <c r="I1200" s="3" t="s">
        <v>22</v>
      </c>
      <c r="J1200" s="4">
        <v>44802</v>
      </c>
      <c r="K1200" s="4">
        <v>44862</v>
      </c>
      <c r="L1200" s="23">
        <f t="shared" si="104"/>
        <v>-17</v>
      </c>
      <c r="M1200" s="23">
        <f t="shared" si="99"/>
        <v>43</v>
      </c>
      <c r="N1200" s="44">
        <v>128.1</v>
      </c>
      <c r="O1200" s="26">
        <f t="shared" si="100"/>
        <v>-2177.6999999999998</v>
      </c>
      <c r="P1200" s="26">
        <f t="shared" si="101"/>
        <v>5508.3</v>
      </c>
      <c r="Q1200" s="3" t="s">
        <v>23</v>
      </c>
      <c r="R1200" s="4">
        <v>44845</v>
      </c>
      <c r="S1200" s="3" t="s">
        <v>4323</v>
      </c>
      <c r="T1200" s="6" t="s">
        <v>44</v>
      </c>
    </row>
    <row r="1201" spans="1:20" ht="33.75" x14ac:dyDescent="0.25">
      <c r="A1201" s="3" t="s">
        <v>4330</v>
      </c>
      <c r="B1201" s="3" t="s">
        <v>2602</v>
      </c>
      <c r="C1201" s="3" t="s">
        <v>2603</v>
      </c>
      <c r="D1201" s="3" t="s">
        <v>19</v>
      </c>
      <c r="E1201" s="3" t="s">
        <v>4331</v>
      </c>
      <c r="F1201" s="4">
        <v>44797</v>
      </c>
      <c r="G1201" s="8"/>
      <c r="H1201" s="5">
        <v>277.2</v>
      </c>
      <c r="I1201" s="3" t="s">
        <v>22</v>
      </c>
      <c r="J1201" s="4">
        <v>44802</v>
      </c>
      <c r="K1201" s="4">
        <v>44862</v>
      </c>
      <c r="L1201" s="23">
        <f t="shared" si="104"/>
        <v>-16</v>
      </c>
      <c r="M1201" s="23">
        <f t="shared" si="99"/>
        <v>44</v>
      </c>
      <c r="N1201" s="44">
        <v>252</v>
      </c>
      <c r="O1201" s="26">
        <f t="shared" si="100"/>
        <v>-4032</v>
      </c>
      <c r="P1201" s="26">
        <f t="shared" si="101"/>
        <v>11088</v>
      </c>
      <c r="Q1201" s="3" t="s">
        <v>23</v>
      </c>
      <c r="R1201" s="4">
        <v>44846</v>
      </c>
      <c r="S1201" s="3" t="s">
        <v>4332</v>
      </c>
      <c r="T1201" s="6" t="s">
        <v>44</v>
      </c>
    </row>
    <row r="1202" spans="1:20" ht="33.75" x14ac:dyDescent="0.25">
      <c r="A1202" s="3" t="s">
        <v>4333</v>
      </c>
      <c r="B1202" s="3" t="s">
        <v>2310</v>
      </c>
      <c r="C1202" s="3" t="s">
        <v>2311</v>
      </c>
      <c r="D1202" s="3" t="s">
        <v>19</v>
      </c>
      <c r="E1202" s="3" t="s">
        <v>4334</v>
      </c>
      <c r="F1202" s="4">
        <v>44776</v>
      </c>
      <c r="G1202" s="8"/>
      <c r="H1202" s="5">
        <v>595.54</v>
      </c>
      <c r="I1202" s="3" t="s">
        <v>22</v>
      </c>
      <c r="J1202" s="4">
        <v>44802</v>
      </c>
      <c r="K1202" s="4">
        <v>44862</v>
      </c>
      <c r="L1202" s="23">
        <f t="shared" si="104"/>
        <v>-24</v>
      </c>
      <c r="M1202" s="23">
        <f t="shared" si="99"/>
        <v>36</v>
      </c>
      <c r="N1202" s="44">
        <v>541.4</v>
      </c>
      <c r="O1202" s="26">
        <f t="shared" si="100"/>
        <v>-12993.599999999999</v>
      </c>
      <c r="P1202" s="26">
        <f t="shared" si="101"/>
        <v>19490.399999999998</v>
      </c>
      <c r="Q1202" s="3" t="s">
        <v>23</v>
      </c>
      <c r="R1202" s="4">
        <v>44838</v>
      </c>
      <c r="S1202" s="3" t="s">
        <v>2313</v>
      </c>
      <c r="T1202" s="6" t="s">
        <v>44</v>
      </c>
    </row>
    <row r="1203" spans="1:20" ht="33.75" x14ac:dyDescent="0.25">
      <c r="A1203" s="3" t="s">
        <v>4335</v>
      </c>
      <c r="B1203" s="3" t="s">
        <v>2310</v>
      </c>
      <c r="C1203" s="3" t="s">
        <v>2311</v>
      </c>
      <c r="D1203" s="3" t="s">
        <v>19</v>
      </c>
      <c r="E1203" s="3" t="s">
        <v>4336</v>
      </c>
      <c r="F1203" s="4">
        <v>44776</v>
      </c>
      <c r="G1203" s="8"/>
      <c r="H1203" s="5">
        <v>1877.52</v>
      </c>
      <c r="I1203" s="3" t="s">
        <v>22</v>
      </c>
      <c r="J1203" s="4">
        <v>44802</v>
      </c>
      <c r="K1203" s="4">
        <v>44862</v>
      </c>
      <c r="L1203" s="23">
        <f t="shared" si="104"/>
        <v>-24</v>
      </c>
      <c r="M1203" s="23">
        <f t="shared" ref="M1203:M1266" si="105">+I1203+L1203</f>
        <v>36</v>
      </c>
      <c r="N1203" s="44">
        <v>1706.84</v>
      </c>
      <c r="O1203" s="26">
        <f t="shared" ref="O1203:O1266" si="106">N1203*L1203</f>
        <v>-40964.159999999996</v>
      </c>
      <c r="P1203" s="26">
        <f t="shared" ref="P1203:P1266" si="107">N1203*M1203</f>
        <v>61446.239999999998</v>
      </c>
      <c r="Q1203" s="3" t="s">
        <v>23</v>
      </c>
      <c r="R1203" s="4">
        <v>44838</v>
      </c>
      <c r="S1203" s="3" t="s">
        <v>2313</v>
      </c>
      <c r="T1203" s="6" t="s">
        <v>44</v>
      </c>
    </row>
    <row r="1204" spans="1:20" ht="33.75" x14ac:dyDescent="0.25">
      <c r="A1204" s="3" t="s">
        <v>4346</v>
      </c>
      <c r="B1204" s="3" t="s">
        <v>951</v>
      </c>
      <c r="C1204" s="3" t="s">
        <v>952</v>
      </c>
      <c r="D1204" s="3" t="s">
        <v>19</v>
      </c>
      <c r="E1204" s="3" t="s">
        <v>4347</v>
      </c>
      <c r="F1204" s="4">
        <v>44797</v>
      </c>
      <c r="G1204" s="8"/>
      <c r="H1204" s="5">
        <v>82.96</v>
      </c>
      <c r="I1204" s="3" t="s">
        <v>22</v>
      </c>
      <c r="J1204" s="4">
        <v>44802</v>
      </c>
      <c r="K1204" s="4">
        <v>44862</v>
      </c>
      <c r="L1204" s="23">
        <f t="shared" si="104"/>
        <v>-2</v>
      </c>
      <c r="M1204" s="23">
        <f t="shared" si="105"/>
        <v>58</v>
      </c>
      <c r="N1204" s="44">
        <v>68</v>
      </c>
      <c r="O1204" s="26">
        <f t="shared" si="106"/>
        <v>-136</v>
      </c>
      <c r="P1204" s="26">
        <f t="shared" si="107"/>
        <v>3944</v>
      </c>
      <c r="Q1204" s="3" t="s">
        <v>23</v>
      </c>
      <c r="R1204" s="4">
        <v>44860</v>
      </c>
      <c r="S1204" s="3" t="s">
        <v>3958</v>
      </c>
      <c r="T1204" s="6" t="s">
        <v>44</v>
      </c>
    </row>
    <row r="1205" spans="1:20" ht="33.75" x14ac:dyDescent="0.25">
      <c r="A1205" s="3" t="s">
        <v>4348</v>
      </c>
      <c r="B1205" s="3" t="s">
        <v>4349</v>
      </c>
      <c r="C1205" s="3" t="s">
        <v>4350</v>
      </c>
      <c r="D1205" s="3" t="s">
        <v>19</v>
      </c>
      <c r="E1205" s="3" t="s">
        <v>4351</v>
      </c>
      <c r="F1205" s="4">
        <v>44798</v>
      </c>
      <c r="G1205" s="8"/>
      <c r="H1205" s="5">
        <v>1024.8</v>
      </c>
      <c r="I1205" s="3" t="s">
        <v>22</v>
      </c>
      <c r="J1205" s="4">
        <v>44802</v>
      </c>
      <c r="K1205" s="4">
        <v>44862</v>
      </c>
      <c r="L1205" s="23">
        <f t="shared" si="104"/>
        <v>-2</v>
      </c>
      <c r="M1205" s="23">
        <f t="shared" si="105"/>
        <v>58</v>
      </c>
      <c r="N1205" s="44">
        <v>840</v>
      </c>
      <c r="O1205" s="26">
        <f t="shared" si="106"/>
        <v>-1680</v>
      </c>
      <c r="P1205" s="26">
        <f t="shared" si="107"/>
        <v>48720</v>
      </c>
      <c r="Q1205" s="3" t="s">
        <v>23</v>
      </c>
      <c r="R1205" s="4">
        <v>44860</v>
      </c>
      <c r="S1205" s="3" t="s">
        <v>4352</v>
      </c>
      <c r="T1205" s="6" t="s">
        <v>44</v>
      </c>
    </row>
    <row r="1206" spans="1:20" ht="33.75" x14ac:dyDescent="0.25">
      <c r="A1206" s="3" t="s">
        <v>4353</v>
      </c>
      <c r="B1206" s="3" t="s">
        <v>2011</v>
      </c>
      <c r="C1206" s="3" t="s">
        <v>2012</v>
      </c>
      <c r="D1206" s="3" t="s">
        <v>19</v>
      </c>
      <c r="E1206" s="3" t="s">
        <v>4354</v>
      </c>
      <c r="F1206" s="4">
        <v>44797</v>
      </c>
      <c r="G1206" s="8"/>
      <c r="H1206" s="5">
        <v>122.92</v>
      </c>
      <c r="I1206" s="3" t="s">
        <v>22</v>
      </c>
      <c r="J1206" s="4">
        <v>44802</v>
      </c>
      <c r="K1206" s="4">
        <v>44862</v>
      </c>
      <c r="L1206" s="23">
        <f t="shared" si="104"/>
        <v>-17</v>
      </c>
      <c r="M1206" s="23">
        <f t="shared" si="105"/>
        <v>43</v>
      </c>
      <c r="N1206" s="44">
        <v>100.75</v>
      </c>
      <c r="O1206" s="26">
        <f t="shared" si="106"/>
        <v>-1712.75</v>
      </c>
      <c r="P1206" s="26">
        <f t="shared" si="107"/>
        <v>4332.25</v>
      </c>
      <c r="Q1206" s="3" t="s">
        <v>23</v>
      </c>
      <c r="R1206" s="4">
        <v>44845</v>
      </c>
      <c r="S1206" s="3" t="s">
        <v>2159</v>
      </c>
      <c r="T1206" s="6" t="s">
        <v>44</v>
      </c>
    </row>
    <row r="1207" spans="1:20" ht="33.75" x14ac:dyDescent="0.25">
      <c r="A1207" s="3" t="s">
        <v>4355</v>
      </c>
      <c r="B1207" s="3" t="s">
        <v>4356</v>
      </c>
      <c r="C1207" s="3" t="s">
        <v>4357</v>
      </c>
      <c r="D1207" s="3" t="s">
        <v>19</v>
      </c>
      <c r="E1207" s="3" t="s">
        <v>4358</v>
      </c>
      <c r="F1207" s="4">
        <v>44795</v>
      </c>
      <c r="G1207" s="8"/>
      <c r="H1207" s="5">
        <v>352.97</v>
      </c>
      <c r="I1207" s="3" t="s">
        <v>22</v>
      </c>
      <c r="J1207" s="4">
        <v>44802</v>
      </c>
      <c r="K1207" s="4">
        <v>44862</v>
      </c>
      <c r="L1207" s="23">
        <f t="shared" si="104"/>
        <v>18</v>
      </c>
      <c r="M1207" s="23">
        <f t="shared" si="105"/>
        <v>78</v>
      </c>
      <c r="N1207" s="44">
        <v>289.32</v>
      </c>
      <c r="O1207" s="26">
        <f t="shared" si="106"/>
        <v>5207.76</v>
      </c>
      <c r="P1207" s="26">
        <f t="shared" si="107"/>
        <v>22566.959999999999</v>
      </c>
      <c r="Q1207" s="3" t="s">
        <v>23</v>
      </c>
      <c r="R1207" s="4">
        <v>44880</v>
      </c>
      <c r="S1207" s="3" t="s">
        <v>4359</v>
      </c>
      <c r="T1207" s="6" t="s">
        <v>44</v>
      </c>
    </row>
    <row r="1208" spans="1:20" ht="33.75" x14ac:dyDescent="0.25">
      <c r="A1208" s="3" t="s">
        <v>4360</v>
      </c>
      <c r="B1208" s="3" t="s">
        <v>4361</v>
      </c>
      <c r="C1208" s="3" t="s">
        <v>4362</v>
      </c>
      <c r="D1208" s="3" t="s">
        <v>19</v>
      </c>
      <c r="E1208" s="3" t="s">
        <v>4363</v>
      </c>
      <c r="F1208" s="4">
        <v>44798</v>
      </c>
      <c r="G1208" s="8"/>
      <c r="H1208" s="5">
        <v>504.35</v>
      </c>
      <c r="I1208" s="3" t="s">
        <v>22</v>
      </c>
      <c r="J1208" s="4">
        <v>44802</v>
      </c>
      <c r="K1208" s="4">
        <v>44862</v>
      </c>
      <c r="L1208" s="23">
        <f t="shared" si="104"/>
        <v>18</v>
      </c>
      <c r="M1208" s="23">
        <f t="shared" si="105"/>
        <v>78</v>
      </c>
      <c r="N1208" s="44">
        <v>413.4</v>
      </c>
      <c r="O1208" s="26">
        <f t="shared" si="106"/>
        <v>7441.2</v>
      </c>
      <c r="P1208" s="26">
        <f t="shared" si="107"/>
        <v>32245.199999999997</v>
      </c>
      <c r="Q1208" s="3" t="s">
        <v>23</v>
      </c>
      <c r="R1208" s="4">
        <v>44880</v>
      </c>
      <c r="S1208" s="3" t="s">
        <v>4364</v>
      </c>
      <c r="T1208" s="6" t="s">
        <v>44</v>
      </c>
    </row>
    <row r="1209" spans="1:20" ht="22.5" x14ac:dyDescent="0.25">
      <c r="A1209" s="3" t="s">
        <v>4365</v>
      </c>
      <c r="B1209" s="3" t="s">
        <v>4087</v>
      </c>
      <c r="C1209" s="3" t="s">
        <v>4088</v>
      </c>
      <c r="D1209" s="3" t="s">
        <v>19</v>
      </c>
      <c r="E1209" s="3" t="s">
        <v>4366</v>
      </c>
      <c r="F1209" s="4">
        <v>44781</v>
      </c>
      <c r="G1209" s="8"/>
      <c r="H1209" s="5">
        <v>1852.16</v>
      </c>
      <c r="I1209" s="3" t="s">
        <v>22</v>
      </c>
      <c r="J1209" s="4">
        <v>44802</v>
      </c>
      <c r="K1209" s="4">
        <v>44862</v>
      </c>
      <c r="L1209" s="23">
        <f t="shared" si="104"/>
        <v>-18</v>
      </c>
      <c r="M1209" s="23">
        <f t="shared" si="105"/>
        <v>42</v>
      </c>
      <c r="N1209" s="44">
        <v>1780.92</v>
      </c>
      <c r="O1209" s="26">
        <f t="shared" si="106"/>
        <v>-32056.560000000001</v>
      </c>
      <c r="P1209" s="26">
        <f t="shared" si="107"/>
        <v>74798.64</v>
      </c>
      <c r="Q1209" s="3" t="s">
        <v>23</v>
      </c>
      <c r="R1209" s="4">
        <v>44844</v>
      </c>
      <c r="S1209" s="3" t="s">
        <v>4090</v>
      </c>
      <c r="T1209" s="6" t="s">
        <v>25</v>
      </c>
    </row>
    <row r="1210" spans="1:20" ht="33.75" x14ac:dyDescent="0.25">
      <c r="A1210" s="3" t="s">
        <v>4367</v>
      </c>
      <c r="B1210" s="3" t="s">
        <v>4368</v>
      </c>
      <c r="C1210" s="3" t="s">
        <v>4369</v>
      </c>
      <c r="D1210" s="3" t="s">
        <v>19</v>
      </c>
      <c r="E1210" s="3" t="s">
        <v>4370</v>
      </c>
      <c r="F1210" s="4">
        <v>44784</v>
      </c>
      <c r="G1210" s="8"/>
      <c r="H1210" s="7">
        <v>6270</v>
      </c>
      <c r="I1210" s="3" t="s">
        <v>22</v>
      </c>
      <c r="J1210" s="4">
        <v>44802</v>
      </c>
      <c r="K1210" s="4">
        <v>44862</v>
      </c>
      <c r="L1210" s="23">
        <f t="shared" si="104"/>
        <v>-16</v>
      </c>
      <c r="M1210" s="23">
        <f t="shared" si="105"/>
        <v>44</v>
      </c>
      <c r="N1210" s="44">
        <v>5700</v>
      </c>
      <c r="O1210" s="26">
        <f t="shared" si="106"/>
        <v>-91200</v>
      </c>
      <c r="P1210" s="26">
        <f t="shared" si="107"/>
        <v>250800</v>
      </c>
      <c r="Q1210" s="3" t="s">
        <v>23</v>
      </c>
      <c r="R1210" s="4">
        <v>44846</v>
      </c>
      <c r="S1210" s="3" t="s">
        <v>4371</v>
      </c>
      <c r="T1210" s="6" t="s">
        <v>44</v>
      </c>
    </row>
    <row r="1211" spans="1:20" ht="22.5" x14ac:dyDescent="0.25">
      <c r="A1211" s="3" t="s">
        <v>4372</v>
      </c>
      <c r="B1211" s="3" t="s">
        <v>17</v>
      </c>
      <c r="C1211" s="3" t="s">
        <v>18</v>
      </c>
      <c r="D1211" s="3" t="s">
        <v>19</v>
      </c>
      <c r="E1211" s="3" t="s">
        <v>4373</v>
      </c>
      <c r="F1211" s="4">
        <v>44771</v>
      </c>
      <c r="G1211" s="3" t="s">
        <v>4374</v>
      </c>
      <c r="H1211" s="5">
        <v>2004.38</v>
      </c>
      <c r="I1211" s="3" t="s">
        <v>22</v>
      </c>
      <c r="J1211" s="4">
        <v>44802</v>
      </c>
      <c r="K1211" s="4">
        <v>44862</v>
      </c>
      <c r="L1211" s="23">
        <f t="shared" si="104"/>
        <v>-18</v>
      </c>
      <c r="M1211" s="23">
        <f t="shared" si="105"/>
        <v>42</v>
      </c>
      <c r="N1211" s="44">
        <v>1822.16</v>
      </c>
      <c r="O1211" s="26">
        <f t="shared" si="106"/>
        <v>-32798.880000000005</v>
      </c>
      <c r="P1211" s="26">
        <f t="shared" si="107"/>
        <v>76530.720000000001</v>
      </c>
      <c r="Q1211" s="3" t="s">
        <v>23</v>
      </c>
      <c r="R1211" s="4">
        <v>44844</v>
      </c>
      <c r="S1211" s="3" t="s">
        <v>4237</v>
      </c>
      <c r="T1211" s="6" t="s">
        <v>25</v>
      </c>
    </row>
    <row r="1212" spans="1:20" ht="33.75" x14ac:dyDescent="0.25">
      <c r="A1212" s="3" t="s">
        <v>4375</v>
      </c>
      <c r="B1212" s="3" t="s">
        <v>3998</v>
      </c>
      <c r="C1212" s="3" t="s">
        <v>3999</v>
      </c>
      <c r="D1212" s="3" t="s">
        <v>19</v>
      </c>
      <c r="E1212" s="3" t="s">
        <v>4376</v>
      </c>
      <c r="F1212" s="4">
        <v>44797</v>
      </c>
      <c r="G1212" s="8"/>
      <c r="H1212" s="5">
        <v>37.44</v>
      </c>
      <c r="I1212" s="3" t="s">
        <v>22</v>
      </c>
      <c r="J1212" s="4">
        <v>44802</v>
      </c>
      <c r="K1212" s="4">
        <v>44862</v>
      </c>
      <c r="L1212" s="23">
        <f t="shared" si="104"/>
        <v>-21</v>
      </c>
      <c r="M1212" s="23">
        <f t="shared" si="105"/>
        <v>39</v>
      </c>
      <c r="N1212" s="44">
        <v>36</v>
      </c>
      <c r="O1212" s="26">
        <f t="shared" si="106"/>
        <v>-756</v>
      </c>
      <c r="P1212" s="26">
        <f t="shared" si="107"/>
        <v>1404</v>
      </c>
      <c r="Q1212" s="3" t="s">
        <v>23</v>
      </c>
      <c r="R1212" s="4">
        <v>44841</v>
      </c>
      <c r="S1212" s="3" t="s">
        <v>4242</v>
      </c>
      <c r="T1212" s="6" t="s">
        <v>44</v>
      </c>
    </row>
    <row r="1213" spans="1:20" ht="33.75" x14ac:dyDescent="0.25">
      <c r="A1213" s="3" t="s">
        <v>4377</v>
      </c>
      <c r="B1213" s="3" t="s">
        <v>3998</v>
      </c>
      <c r="C1213" s="3" t="s">
        <v>3999</v>
      </c>
      <c r="D1213" s="3" t="s">
        <v>19</v>
      </c>
      <c r="E1213" s="3" t="s">
        <v>4378</v>
      </c>
      <c r="F1213" s="4">
        <v>44797</v>
      </c>
      <c r="G1213" s="8"/>
      <c r="H1213" s="5">
        <v>432.93</v>
      </c>
      <c r="I1213" s="3" t="s">
        <v>22</v>
      </c>
      <c r="J1213" s="4">
        <v>44802</v>
      </c>
      <c r="K1213" s="4">
        <v>44862</v>
      </c>
      <c r="L1213" s="23">
        <f t="shared" si="104"/>
        <v>-21</v>
      </c>
      <c r="M1213" s="23">
        <f t="shared" si="105"/>
        <v>39</v>
      </c>
      <c r="N1213" s="44">
        <v>409.5</v>
      </c>
      <c r="O1213" s="26">
        <f t="shared" si="106"/>
        <v>-8599.5</v>
      </c>
      <c r="P1213" s="26">
        <f t="shared" si="107"/>
        <v>15970.5</v>
      </c>
      <c r="Q1213" s="3" t="s">
        <v>23</v>
      </c>
      <c r="R1213" s="4">
        <v>44841</v>
      </c>
      <c r="S1213" s="3" t="s">
        <v>4242</v>
      </c>
      <c r="T1213" s="6" t="s">
        <v>44</v>
      </c>
    </row>
    <row r="1214" spans="1:20" ht="33.75" x14ac:dyDescent="0.25">
      <c r="A1214" s="3" t="s">
        <v>4379</v>
      </c>
      <c r="B1214" s="3" t="s">
        <v>3998</v>
      </c>
      <c r="C1214" s="3" t="s">
        <v>3999</v>
      </c>
      <c r="D1214" s="3" t="s">
        <v>19</v>
      </c>
      <c r="E1214" s="3" t="s">
        <v>4380</v>
      </c>
      <c r="F1214" s="4">
        <v>44797</v>
      </c>
      <c r="G1214" s="8"/>
      <c r="H1214" s="5">
        <v>200.2</v>
      </c>
      <c r="I1214" s="3" t="s">
        <v>22</v>
      </c>
      <c r="J1214" s="4">
        <v>44802</v>
      </c>
      <c r="K1214" s="4">
        <v>44862</v>
      </c>
      <c r="L1214" s="23">
        <f t="shared" si="104"/>
        <v>-21</v>
      </c>
      <c r="M1214" s="23">
        <f t="shared" si="105"/>
        <v>39</v>
      </c>
      <c r="N1214" s="44">
        <v>192.5</v>
      </c>
      <c r="O1214" s="26">
        <f t="shared" si="106"/>
        <v>-4042.5</v>
      </c>
      <c r="P1214" s="26">
        <f t="shared" si="107"/>
        <v>7507.5</v>
      </c>
      <c r="Q1214" s="3" t="s">
        <v>23</v>
      </c>
      <c r="R1214" s="4">
        <v>44841</v>
      </c>
      <c r="S1214" s="3" t="s">
        <v>4242</v>
      </c>
      <c r="T1214" s="6" t="s">
        <v>44</v>
      </c>
    </row>
    <row r="1215" spans="1:20" ht="33.75" x14ac:dyDescent="0.25">
      <c r="A1215" s="3" t="s">
        <v>4381</v>
      </c>
      <c r="B1215" s="3" t="s">
        <v>3998</v>
      </c>
      <c r="C1215" s="3" t="s">
        <v>3999</v>
      </c>
      <c r="D1215" s="3" t="s">
        <v>19</v>
      </c>
      <c r="E1215" s="3" t="s">
        <v>4382</v>
      </c>
      <c r="F1215" s="4">
        <v>44797</v>
      </c>
      <c r="G1215" s="8"/>
      <c r="H1215" s="5">
        <v>247.52</v>
      </c>
      <c r="I1215" s="3" t="s">
        <v>22</v>
      </c>
      <c r="J1215" s="4">
        <v>44802</v>
      </c>
      <c r="K1215" s="4">
        <v>44862</v>
      </c>
      <c r="L1215" s="23">
        <f t="shared" si="104"/>
        <v>-21</v>
      </c>
      <c r="M1215" s="23">
        <f t="shared" si="105"/>
        <v>39</v>
      </c>
      <c r="N1215" s="44">
        <v>238</v>
      </c>
      <c r="O1215" s="26">
        <f t="shared" si="106"/>
        <v>-4998</v>
      </c>
      <c r="P1215" s="26">
        <f t="shared" si="107"/>
        <v>9282</v>
      </c>
      <c r="Q1215" s="3" t="s">
        <v>23</v>
      </c>
      <c r="R1215" s="4">
        <v>44841</v>
      </c>
      <c r="S1215" s="3" t="s">
        <v>4242</v>
      </c>
      <c r="T1215" s="6" t="s">
        <v>44</v>
      </c>
    </row>
    <row r="1216" spans="1:20" ht="33.75" x14ac:dyDescent="0.25">
      <c r="A1216" s="3" t="s">
        <v>4383</v>
      </c>
      <c r="B1216" s="3" t="s">
        <v>4384</v>
      </c>
      <c r="C1216" s="3" t="s">
        <v>4385</v>
      </c>
      <c r="D1216" s="3" t="s">
        <v>19</v>
      </c>
      <c r="E1216" s="3" t="s">
        <v>4386</v>
      </c>
      <c r="F1216" s="4">
        <v>44798</v>
      </c>
      <c r="G1216" s="8"/>
      <c r="H1216" s="5">
        <v>2396.16</v>
      </c>
      <c r="I1216" s="3" t="s">
        <v>22</v>
      </c>
      <c r="J1216" s="4">
        <v>44802</v>
      </c>
      <c r="K1216" s="4">
        <v>44862</v>
      </c>
      <c r="L1216" s="23">
        <f t="shared" si="104"/>
        <v>-17</v>
      </c>
      <c r="M1216" s="23">
        <f t="shared" si="105"/>
        <v>43</v>
      </c>
      <c r="N1216" s="44">
        <v>2304</v>
      </c>
      <c r="O1216" s="26">
        <f t="shared" si="106"/>
        <v>-39168</v>
      </c>
      <c r="P1216" s="26">
        <f t="shared" si="107"/>
        <v>99072</v>
      </c>
      <c r="Q1216" s="3" t="s">
        <v>23</v>
      </c>
      <c r="R1216" s="4">
        <v>44845</v>
      </c>
      <c r="S1216" s="3" t="s">
        <v>4387</v>
      </c>
      <c r="T1216" s="6" t="s">
        <v>44</v>
      </c>
    </row>
    <row r="1217" spans="1:20" ht="33.75" x14ac:dyDescent="0.25">
      <c r="A1217" s="3" t="s">
        <v>4388</v>
      </c>
      <c r="B1217" s="3" t="s">
        <v>151</v>
      </c>
      <c r="C1217" s="3" t="s">
        <v>152</v>
      </c>
      <c r="D1217" s="3" t="s">
        <v>19</v>
      </c>
      <c r="E1217" s="3" t="s">
        <v>4389</v>
      </c>
      <c r="F1217" s="4">
        <v>44796</v>
      </c>
      <c r="G1217" s="8"/>
      <c r="H1217" s="5">
        <v>3556.08</v>
      </c>
      <c r="I1217" s="3" t="s">
        <v>22</v>
      </c>
      <c r="J1217" s="4">
        <v>44802</v>
      </c>
      <c r="K1217" s="4">
        <v>44862</v>
      </c>
      <c r="L1217" s="23">
        <f t="shared" si="104"/>
        <v>-16</v>
      </c>
      <c r="M1217" s="23">
        <f t="shared" si="105"/>
        <v>44</v>
      </c>
      <c r="N1217" s="44">
        <v>3232.8</v>
      </c>
      <c r="O1217" s="26">
        <f t="shared" si="106"/>
        <v>-51724.800000000003</v>
      </c>
      <c r="P1217" s="26">
        <f t="shared" si="107"/>
        <v>142243.20000000001</v>
      </c>
      <c r="Q1217" s="3" t="s">
        <v>23</v>
      </c>
      <c r="R1217" s="4">
        <v>44846</v>
      </c>
      <c r="S1217" s="3" t="s">
        <v>4019</v>
      </c>
      <c r="T1217" s="6" t="s">
        <v>44</v>
      </c>
    </row>
    <row r="1218" spans="1:20" ht="33.75" x14ac:dyDescent="0.25">
      <c r="A1218" s="3" t="s">
        <v>4390</v>
      </c>
      <c r="B1218" s="3" t="s">
        <v>4175</v>
      </c>
      <c r="C1218" s="3" t="s">
        <v>4176</v>
      </c>
      <c r="D1218" s="3" t="s">
        <v>19</v>
      </c>
      <c r="E1218" s="3" t="s">
        <v>4391</v>
      </c>
      <c r="F1218" s="4">
        <v>44798</v>
      </c>
      <c r="G1218" s="8"/>
      <c r="H1218" s="5">
        <v>485.41</v>
      </c>
      <c r="I1218" s="3" t="s">
        <v>22</v>
      </c>
      <c r="J1218" s="4">
        <v>44802</v>
      </c>
      <c r="K1218" s="4">
        <v>44862</v>
      </c>
      <c r="L1218" s="23">
        <f t="shared" ref="L1218:L1249" si="108">R1218-K1218</f>
        <v>-17</v>
      </c>
      <c r="M1218" s="23">
        <f t="shared" si="105"/>
        <v>43</v>
      </c>
      <c r="N1218" s="44">
        <v>397.88</v>
      </c>
      <c r="O1218" s="26">
        <f t="shared" si="106"/>
        <v>-6763.96</v>
      </c>
      <c r="P1218" s="26">
        <f t="shared" si="107"/>
        <v>17108.84</v>
      </c>
      <c r="Q1218" s="3" t="s">
        <v>23</v>
      </c>
      <c r="R1218" s="4">
        <v>44845</v>
      </c>
      <c r="S1218" s="3" t="s">
        <v>4178</v>
      </c>
      <c r="T1218" s="6" t="s">
        <v>44</v>
      </c>
    </row>
    <row r="1219" spans="1:20" ht="33.75" x14ac:dyDescent="0.25">
      <c r="A1219" s="3" t="s">
        <v>4392</v>
      </c>
      <c r="B1219" s="3" t="s">
        <v>4393</v>
      </c>
      <c r="C1219" s="3" t="s">
        <v>4394</v>
      </c>
      <c r="D1219" s="3" t="s">
        <v>19</v>
      </c>
      <c r="E1219" s="3" t="s">
        <v>4395</v>
      </c>
      <c r="F1219" s="4">
        <v>44791</v>
      </c>
      <c r="G1219" s="8"/>
      <c r="H1219" s="5">
        <v>272.89999999999998</v>
      </c>
      <c r="I1219" s="3" t="s">
        <v>22</v>
      </c>
      <c r="J1219" s="4">
        <v>44802</v>
      </c>
      <c r="K1219" s="4">
        <v>44862</v>
      </c>
      <c r="L1219" s="23">
        <f t="shared" si="108"/>
        <v>-17</v>
      </c>
      <c r="M1219" s="23">
        <f t="shared" si="105"/>
        <v>43</v>
      </c>
      <c r="N1219" s="44">
        <v>262.39999999999998</v>
      </c>
      <c r="O1219" s="26">
        <f t="shared" si="106"/>
        <v>-4460.7999999999993</v>
      </c>
      <c r="P1219" s="26">
        <f t="shared" si="107"/>
        <v>11283.199999999999</v>
      </c>
      <c r="Q1219" s="3" t="s">
        <v>23</v>
      </c>
      <c r="R1219" s="4">
        <v>44845</v>
      </c>
      <c r="S1219" s="3" t="s">
        <v>4396</v>
      </c>
      <c r="T1219" s="6" t="s">
        <v>44</v>
      </c>
    </row>
    <row r="1220" spans="1:20" ht="33.75" x14ac:dyDescent="0.25">
      <c r="A1220" s="3" t="s">
        <v>4397</v>
      </c>
      <c r="B1220" s="3" t="s">
        <v>4393</v>
      </c>
      <c r="C1220" s="3" t="s">
        <v>4394</v>
      </c>
      <c r="D1220" s="3" t="s">
        <v>19</v>
      </c>
      <c r="E1220" s="3" t="s">
        <v>4398</v>
      </c>
      <c r="F1220" s="4">
        <v>44791</v>
      </c>
      <c r="G1220" s="8"/>
      <c r="H1220" s="5">
        <v>272.89999999999998</v>
      </c>
      <c r="I1220" s="3" t="s">
        <v>22</v>
      </c>
      <c r="J1220" s="4">
        <v>44802</v>
      </c>
      <c r="K1220" s="4">
        <v>44862</v>
      </c>
      <c r="L1220" s="23">
        <f t="shared" si="108"/>
        <v>-17</v>
      </c>
      <c r="M1220" s="23">
        <f t="shared" si="105"/>
        <v>43</v>
      </c>
      <c r="N1220" s="44">
        <v>262.39999999999998</v>
      </c>
      <c r="O1220" s="26">
        <f t="shared" si="106"/>
        <v>-4460.7999999999993</v>
      </c>
      <c r="P1220" s="26">
        <f t="shared" si="107"/>
        <v>11283.199999999999</v>
      </c>
      <c r="Q1220" s="3" t="s">
        <v>23</v>
      </c>
      <c r="R1220" s="4">
        <v>44845</v>
      </c>
      <c r="S1220" s="3" t="s">
        <v>4396</v>
      </c>
      <c r="T1220" s="6" t="s">
        <v>44</v>
      </c>
    </row>
    <row r="1221" spans="1:20" ht="33.75" x14ac:dyDescent="0.25">
      <c r="A1221" s="3" t="s">
        <v>4399</v>
      </c>
      <c r="B1221" s="3" t="s">
        <v>1490</v>
      </c>
      <c r="C1221" s="3" t="s">
        <v>1491</v>
      </c>
      <c r="D1221" s="3" t="s">
        <v>19</v>
      </c>
      <c r="E1221" s="3" t="s">
        <v>4400</v>
      </c>
      <c r="F1221" s="4">
        <v>44797</v>
      </c>
      <c r="G1221" s="8"/>
      <c r="H1221" s="5">
        <v>727.12</v>
      </c>
      <c r="I1221" s="3" t="s">
        <v>22</v>
      </c>
      <c r="J1221" s="4">
        <v>44802</v>
      </c>
      <c r="K1221" s="4">
        <v>44862</v>
      </c>
      <c r="L1221" s="23">
        <f t="shared" si="108"/>
        <v>-2</v>
      </c>
      <c r="M1221" s="23">
        <f t="shared" si="105"/>
        <v>58</v>
      </c>
      <c r="N1221" s="44">
        <v>596</v>
      </c>
      <c r="O1221" s="26">
        <f t="shared" si="106"/>
        <v>-1192</v>
      </c>
      <c r="P1221" s="26">
        <f t="shared" si="107"/>
        <v>34568</v>
      </c>
      <c r="Q1221" s="3" t="s">
        <v>23</v>
      </c>
      <c r="R1221" s="4">
        <v>44860</v>
      </c>
      <c r="S1221" s="3" t="s">
        <v>4317</v>
      </c>
      <c r="T1221" s="6" t="s">
        <v>44</v>
      </c>
    </row>
    <row r="1222" spans="1:20" ht="33.75" x14ac:dyDescent="0.25">
      <c r="A1222" s="3" t="s">
        <v>4401</v>
      </c>
      <c r="B1222" s="3" t="s">
        <v>1490</v>
      </c>
      <c r="C1222" s="3" t="s">
        <v>1491</v>
      </c>
      <c r="D1222" s="3" t="s">
        <v>19</v>
      </c>
      <c r="E1222" s="3" t="s">
        <v>4402</v>
      </c>
      <c r="F1222" s="4">
        <v>44797</v>
      </c>
      <c r="G1222" s="8"/>
      <c r="H1222" s="5">
        <v>563.64</v>
      </c>
      <c r="I1222" s="3" t="s">
        <v>22</v>
      </c>
      <c r="J1222" s="4">
        <v>44802</v>
      </c>
      <c r="K1222" s="4">
        <v>44862</v>
      </c>
      <c r="L1222" s="23">
        <f t="shared" si="108"/>
        <v>-7</v>
      </c>
      <c r="M1222" s="23">
        <f t="shared" si="105"/>
        <v>53</v>
      </c>
      <c r="N1222" s="44">
        <v>462</v>
      </c>
      <c r="O1222" s="26">
        <f t="shared" si="106"/>
        <v>-3234</v>
      </c>
      <c r="P1222" s="26">
        <f t="shared" si="107"/>
        <v>24486</v>
      </c>
      <c r="Q1222" s="3" t="s">
        <v>23</v>
      </c>
      <c r="R1222" s="4">
        <v>44855</v>
      </c>
      <c r="S1222" s="3" t="s">
        <v>4320</v>
      </c>
      <c r="T1222" s="6" t="s">
        <v>44</v>
      </c>
    </row>
    <row r="1223" spans="1:20" ht="33.75" x14ac:dyDescent="0.25">
      <c r="A1223" s="3" t="s">
        <v>4403</v>
      </c>
      <c r="B1223" s="3" t="s">
        <v>2223</v>
      </c>
      <c r="C1223" s="3" t="s">
        <v>2224</v>
      </c>
      <c r="D1223" s="3" t="s">
        <v>19</v>
      </c>
      <c r="E1223" s="3" t="s">
        <v>4404</v>
      </c>
      <c r="F1223" s="4">
        <v>44797</v>
      </c>
      <c r="G1223" s="8"/>
      <c r="H1223" s="5">
        <v>26155.14</v>
      </c>
      <c r="I1223" s="3" t="s">
        <v>22</v>
      </c>
      <c r="J1223" s="4">
        <v>44802</v>
      </c>
      <c r="K1223" s="4">
        <v>44862</v>
      </c>
      <c r="L1223" s="23">
        <f t="shared" si="108"/>
        <v>-16</v>
      </c>
      <c r="M1223" s="23">
        <f t="shared" si="105"/>
        <v>44</v>
      </c>
      <c r="N1223" s="44">
        <v>23777.4</v>
      </c>
      <c r="O1223" s="26">
        <f t="shared" si="106"/>
        <v>-380438.4</v>
      </c>
      <c r="P1223" s="26">
        <f t="shared" si="107"/>
        <v>1046205.6000000001</v>
      </c>
      <c r="Q1223" s="3" t="s">
        <v>23</v>
      </c>
      <c r="R1223" s="4">
        <v>44846</v>
      </c>
      <c r="S1223" s="3" t="s">
        <v>4258</v>
      </c>
      <c r="T1223" s="6" t="s">
        <v>44</v>
      </c>
    </row>
    <row r="1224" spans="1:20" ht="33.75" x14ac:dyDescent="0.25">
      <c r="A1224" s="3" t="s">
        <v>4405</v>
      </c>
      <c r="B1224" s="3" t="s">
        <v>1490</v>
      </c>
      <c r="C1224" s="3" t="s">
        <v>1491</v>
      </c>
      <c r="D1224" s="3" t="s">
        <v>19</v>
      </c>
      <c r="E1224" s="3" t="s">
        <v>4406</v>
      </c>
      <c r="F1224" s="4">
        <v>44798</v>
      </c>
      <c r="G1224" s="8"/>
      <c r="H1224" s="5">
        <v>43.92</v>
      </c>
      <c r="I1224" s="3" t="s">
        <v>22</v>
      </c>
      <c r="J1224" s="4">
        <v>44802</v>
      </c>
      <c r="K1224" s="4">
        <v>44862</v>
      </c>
      <c r="L1224" s="23">
        <f t="shared" si="108"/>
        <v>-17</v>
      </c>
      <c r="M1224" s="23">
        <f t="shared" si="105"/>
        <v>43</v>
      </c>
      <c r="N1224" s="44">
        <v>36</v>
      </c>
      <c r="O1224" s="26">
        <f t="shared" si="106"/>
        <v>-612</v>
      </c>
      <c r="P1224" s="26">
        <f t="shared" si="107"/>
        <v>1548</v>
      </c>
      <c r="Q1224" s="3" t="s">
        <v>23</v>
      </c>
      <c r="R1224" s="4">
        <v>44845</v>
      </c>
      <c r="S1224" s="3" t="s">
        <v>4323</v>
      </c>
      <c r="T1224" s="6" t="s">
        <v>44</v>
      </c>
    </row>
    <row r="1225" spans="1:20" ht="33.75" x14ac:dyDescent="0.25">
      <c r="A1225" s="3" t="s">
        <v>4407</v>
      </c>
      <c r="B1225" s="3" t="s">
        <v>1741</v>
      </c>
      <c r="C1225" s="3" t="s">
        <v>1742</v>
      </c>
      <c r="D1225" s="3" t="s">
        <v>19</v>
      </c>
      <c r="E1225" s="3" t="s">
        <v>4408</v>
      </c>
      <c r="F1225" s="4">
        <v>44798</v>
      </c>
      <c r="G1225" s="8"/>
      <c r="H1225" s="5">
        <v>23.06</v>
      </c>
      <c r="I1225" s="3" t="s">
        <v>22</v>
      </c>
      <c r="J1225" s="4">
        <v>44802</v>
      </c>
      <c r="K1225" s="4">
        <v>44862</v>
      </c>
      <c r="L1225" s="23">
        <f t="shared" si="108"/>
        <v>-17</v>
      </c>
      <c r="M1225" s="23">
        <f t="shared" si="105"/>
        <v>43</v>
      </c>
      <c r="N1225" s="44">
        <v>18.899999999999999</v>
      </c>
      <c r="O1225" s="26">
        <f t="shared" si="106"/>
        <v>-321.29999999999995</v>
      </c>
      <c r="P1225" s="26">
        <f t="shared" si="107"/>
        <v>812.69999999999993</v>
      </c>
      <c r="Q1225" s="3" t="s">
        <v>23</v>
      </c>
      <c r="R1225" s="4">
        <v>44845</v>
      </c>
      <c r="S1225" s="3" t="s">
        <v>1744</v>
      </c>
      <c r="T1225" s="6" t="s">
        <v>44</v>
      </c>
    </row>
    <row r="1226" spans="1:20" ht="33.75" x14ac:dyDescent="0.25">
      <c r="A1226" s="3" t="s">
        <v>4409</v>
      </c>
      <c r="B1226" s="3" t="s">
        <v>1741</v>
      </c>
      <c r="C1226" s="3" t="s">
        <v>1742</v>
      </c>
      <c r="D1226" s="3" t="s">
        <v>19</v>
      </c>
      <c r="E1226" s="3" t="s">
        <v>4410</v>
      </c>
      <c r="F1226" s="4">
        <v>44798</v>
      </c>
      <c r="G1226" s="8"/>
      <c r="H1226" s="5">
        <v>23.06</v>
      </c>
      <c r="I1226" s="3" t="s">
        <v>22</v>
      </c>
      <c r="J1226" s="4">
        <v>44802</v>
      </c>
      <c r="K1226" s="4">
        <v>44862</v>
      </c>
      <c r="L1226" s="23">
        <f t="shared" si="108"/>
        <v>-7</v>
      </c>
      <c r="M1226" s="23">
        <f t="shared" si="105"/>
        <v>53</v>
      </c>
      <c r="N1226" s="44">
        <v>18.899999999999999</v>
      </c>
      <c r="O1226" s="26">
        <f t="shared" si="106"/>
        <v>-132.29999999999998</v>
      </c>
      <c r="P1226" s="26">
        <f t="shared" si="107"/>
        <v>1001.6999999999999</v>
      </c>
      <c r="Q1226" s="3" t="s">
        <v>23</v>
      </c>
      <c r="R1226" s="4">
        <v>44855</v>
      </c>
      <c r="S1226" s="3" t="s">
        <v>4411</v>
      </c>
      <c r="T1226" s="6" t="s">
        <v>44</v>
      </c>
    </row>
    <row r="1227" spans="1:20" ht="33.75" x14ac:dyDescent="0.25">
      <c r="A1227" s="3" t="s">
        <v>4412</v>
      </c>
      <c r="B1227" s="3" t="s">
        <v>1741</v>
      </c>
      <c r="C1227" s="3" t="s">
        <v>1742</v>
      </c>
      <c r="D1227" s="3" t="s">
        <v>19</v>
      </c>
      <c r="E1227" s="3" t="s">
        <v>4413</v>
      </c>
      <c r="F1227" s="4">
        <v>44798</v>
      </c>
      <c r="G1227" s="8"/>
      <c r="H1227" s="5">
        <v>124.44</v>
      </c>
      <c r="I1227" s="3" t="s">
        <v>22</v>
      </c>
      <c r="J1227" s="4">
        <v>44802</v>
      </c>
      <c r="K1227" s="4">
        <v>44862</v>
      </c>
      <c r="L1227" s="23">
        <f t="shared" si="108"/>
        <v>-2</v>
      </c>
      <c r="M1227" s="23">
        <f t="shared" si="105"/>
        <v>58</v>
      </c>
      <c r="N1227" s="44">
        <v>102</v>
      </c>
      <c r="O1227" s="26">
        <f t="shared" si="106"/>
        <v>-204</v>
      </c>
      <c r="P1227" s="26">
        <f t="shared" si="107"/>
        <v>5916</v>
      </c>
      <c r="Q1227" s="3" t="s">
        <v>23</v>
      </c>
      <c r="R1227" s="4">
        <v>44860</v>
      </c>
      <c r="S1227" s="3" t="s">
        <v>3915</v>
      </c>
      <c r="T1227" s="6" t="s">
        <v>44</v>
      </c>
    </row>
    <row r="1228" spans="1:20" ht="33.75" x14ac:dyDescent="0.25">
      <c r="A1228" s="3" t="s">
        <v>4414</v>
      </c>
      <c r="B1228" s="3" t="s">
        <v>1361</v>
      </c>
      <c r="C1228" s="3" t="s">
        <v>1362</v>
      </c>
      <c r="D1228" s="3" t="s">
        <v>19</v>
      </c>
      <c r="E1228" s="3" t="s">
        <v>4415</v>
      </c>
      <c r="F1228" s="4">
        <v>44797</v>
      </c>
      <c r="G1228" s="8"/>
      <c r="H1228" s="7">
        <v>416</v>
      </c>
      <c r="I1228" s="3" t="s">
        <v>22</v>
      </c>
      <c r="J1228" s="4">
        <v>44802</v>
      </c>
      <c r="K1228" s="4">
        <v>44862</v>
      </c>
      <c r="L1228" s="23">
        <f t="shared" si="108"/>
        <v>-22</v>
      </c>
      <c r="M1228" s="23">
        <f t="shared" si="105"/>
        <v>38</v>
      </c>
      <c r="N1228" s="44">
        <v>400</v>
      </c>
      <c r="O1228" s="26">
        <f t="shared" si="106"/>
        <v>-8800</v>
      </c>
      <c r="P1228" s="26">
        <f t="shared" si="107"/>
        <v>15200</v>
      </c>
      <c r="Q1228" s="3" t="s">
        <v>23</v>
      </c>
      <c r="R1228" s="4">
        <v>44840</v>
      </c>
      <c r="S1228" s="3" t="s">
        <v>4245</v>
      </c>
      <c r="T1228" s="6" t="s">
        <v>44</v>
      </c>
    </row>
    <row r="1229" spans="1:20" ht="33.75" x14ac:dyDescent="0.25">
      <c r="A1229" s="3" t="s">
        <v>4416</v>
      </c>
      <c r="B1229" s="3" t="s">
        <v>1361</v>
      </c>
      <c r="C1229" s="3" t="s">
        <v>1362</v>
      </c>
      <c r="D1229" s="3" t="s">
        <v>19</v>
      </c>
      <c r="E1229" s="3" t="s">
        <v>4417</v>
      </c>
      <c r="F1229" s="4">
        <v>44797</v>
      </c>
      <c r="G1229" s="8"/>
      <c r="H1229" s="7">
        <v>234</v>
      </c>
      <c r="I1229" s="3" t="s">
        <v>22</v>
      </c>
      <c r="J1229" s="4">
        <v>44802</v>
      </c>
      <c r="K1229" s="4">
        <v>44862</v>
      </c>
      <c r="L1229" s="23">
        <f t="shared" si="108"/>
        <v>-22</v>
      </c>
      <c r="M1229" s="23">
        <f t="shared" si="105"/>
        <v>38</v>
      </c>
      <c r="N1229" s="44">
        <v>225</v>
      </c>
      <c r="O1229" s="26">
        <f t="shared" si="106"/>
        <v>-4950</v>
      </c>
      <c r="P1229" s="26">
        <f t="shared" si="107"/>
        <v>8550</v>
      </c>
      <c r="Q1229" s="3" t="s">
        <v>23</v>
      </c>
      <c r="R1229" s="4">
        <v>44840</v>
      </c>
      <c r="S1229" s="3" t="s">
        <v>4245</v>
      </c>
      <c r="T1229" s="6" t="s">
        <v>44</v>
      </c>
    </row>
    <row r="1230" spans="1:20" ht="33.75" x14ac:dyDescent="0.25">
      <c r="A1230" s="3" t="s">
        <v>4418</v>
      </c>
      <c r="B1230" s="3" t="s">
        <v>1361</v>
      </c>
      <c r="C1230" s="3" t="s">
        <v>1362</v>
      </c>
      <c r="D1230" s="3" t="s">
        <v>19</v>
      </c>
      <c r="E1230" s="3" t="s">
        <v>4419</v>
      </c>
      <c r="F1230" s="4">
        <v>44797</v>
      </c>
      <c r="G1230" s="8"/>
      <c r="H1230" s="7">
        <v>234</v>
      </c>
      <c r="I1230" s="3" t="s">
        <v>22</v>
      </c>
      <c r="J1230" s="4">
        <v>44802</v>
      </c>
      <c r="K1230" s="4">
        <v>44862</v>
      </c>
      <c r="L1230" s="23">
        <f t="shared" si="108"/>
        <v>-22</v>
      </c>
      <c r="M1230" s="23">
        <f t="shared" si="105"/>
        <v>38</v>
      </c>
      <c r="N1230" s="44">
        <v>225</v>
      </c>
      <c r="O1230" s="26">
        <f t="shared" si="106"/>
        <v>-4950</v>
      </c>
      <c r="P1230" s="26">
        <f t="shared" si="107"/>
        <v>8550</v>
      </c>
      <c r="Q1230" s="3" t="s">
        <v>23</v>
      </c>
      <c r="R1230" s="4">
        <v>44840</v>
      </c>
      <c r="S1230" s="3" t="s">
        <v>4245</v>
      </c>
      <c r="T1230" s="6" t="s">
        <v>44</v>
      </c>
    </row>
    <row r="1231" spans="1:20" ht="33.75" x14ac:dyDescent="0.25">
      <c r="A1231" s="3" t="s">
        <v>4420</v>
      </c>
      <c r="B1231" s="3" t="s">
        <v>4421</v>
      </c>
      <c r="C1231" s="3" t="s">
        <v>4422</v>
      </c>
      <c r="D1231" s="3" t="s">
        <v>19</v>
      </c>
      <c r="E1231" s="3" t="s">
        <v>4423</v>
      </c>
      <c r="F1231" s="4">
        <v>44798</v>
      </c>
      <c r="G1231" s="8"/>
      <c r="H1231" s="5">
        <v>985.25</v>
      </c>
      <c r="I1231" s="3" t="s">
        <v>22</v>
      </c>
      <c r="J1231" s="4">
        <v>44802</v>
      </c>
      <c r="K1231" s="4">
        <v>44862</v>
      </c>
      <c r="L1231" s="23">
        <f t="shared" si="108"/>
        <v>-22</v>
      </c>
      <c r="M1231" s="23">
        <f t="shared" si="105"/>
        <v>38</v>
      </c>
      <c r="N1231" s="44">
        <v>947.36</v>
      </c>
      <c r="O1231" s="26">
        <f t="shared" si="106"/>
        <v>-20841.920000000002</v>
      </c>
      <c r="P1231" s="26">
        <f t="shared" si="107"/>
        <v>35999.68</v>
      </c>
      <c r="Q1231" s="3" t="s">
        <v>23</v>
      </c>
      <c r="R1231" s="4">
        <v>44840</v>
      </c>
      <c r="S1231" s="3" t="s">
        <v>4424</v>
      </c>
      <c r="T1231" s="6" t="s">
        <v>44</v>
      </c>
    </row>
    <row r="1232" spans="1:20" ht="33.75" x14ac:dyDescent="0.25">
      <c r="A1232" s="3" t="s">
        <v>4425</v>
      </c>
      <c r="B1232" s="3" t="s">
        <v>1656</v>
      </c>
      <c r="C1232" s="3" t="s">
        <v>1657</v>
      </c>
      <c r="D1232" s="3" t="s">
        <v>19</v>
      </c>
      <c r="E1232" s="3" t="s">
        <v>4426</v>
      </c>
      <c r="F1232" s="4">
        <v>44798</v>
      </c>
      <c r="G1232" s="8"/>
      <c r="H1232" s="5">
        <v>35884.93</v>
      </c>
      <c r="I1232" s="3" t="s">
        <v>22</v>
      </c>
      <c r="J1232" s="4">
        <v>44802</v>
      </c>
      <c r="K1232" s="4">
        <v>44862</v>
      </c>
      <c r="L1232" s="23">
        <f t="shared" si="108"/>
        <v>-11</v>
      </c>
      <c r="M1232" s="23">
        <f t="shared" si="105"/>
        <v>49</v>
      </c>
      <c r="N1232" s="44">
        <v>32622.66</v>
      </c>
      <c r="O1232" s="26">
        <f t="shared" si="106"/>
        <v>-358849.26</v>
      </c>
      <c r="P1232" s="26">
        <f t="shared" si="107"/>
        <v>1598510.34</v>
      </c>
      <c r="Q1232" s="3" t="s">
        <v>23</v>
      </c>
      <c r="R1232" s="4">
        <v>44851</v>
      </c>
      <c r="S1232" s="3" t="s">
        <v>3921</v>
      </c>
      <c r="T1232" s="6" t="s">
        <v>44</v>
      </c>
    </row>
    <row r="1233" spans="1:20" ht="33.75" x14ac:dyDescent="0.25">
      <c r="A1233" s="3" t="s">
        <v>4427</v>
      </c>
      <c r="B1233" s="3" t="s">
        <v>2310</v>
      </c>
      <c r="C1233" s="3" t="s">
        <v>2311</v>
      </c>
      <c r="D1233" s="3" t="s">
        <v>19</v>
      </c>
      <c r="E1233" s="3" t="s">
        <v>4428</v>
      </c>
      <c r="F1233" s="4">
        <v>44776</v>
      </c>
      <c r="G1233" s="8"/>
      <c r="H1233" s="5">
        <v>60020.95</v>
      </c>
      <c r="I1233" s="3" t="s">
        <v>22</v>
      </c>
      <c r="J1233" s="4">
        <v>44802</v>
      </c>
      <c r="K1233" s="4">
        <v>44862</v>
      </c>
      <c r="L1233" s="23">
        <f t="shared" si="108"/>
        <v>-24</v>
      </c>
      <c r="M1233" s="23">
        <f t="shared" si="105"/>
        <v>36</v>
      </c>
      <c r="N1233" s="44">
        <v>54564.5</v>
      </c>
      <c r="O1233" s="26">
        <f t="shared" si="106"/>
        <v>-1309548</v>
      </c>
      <c r="P1233" s="26">
        <f t="shared" si="107"/>
        <v>1964322</v>
      </c>
      <c r="Q1233" s="3" t="s">
        <v>23</v>
      </c>
      <c r="R1233" s="4">
        <v>44838</v>
      </c>
      <c r="S1233" s="3" t="s">
        <v>2313</v>
      </c>
      <c r="T1233" s="6" t="s">
        <v>44</v>
      </c>
    </row>
    <row r="1234" spans="1:20" ht="33.75" x14ac:dyDescent="0.25">
      <c r="A1234" s="3" t="s">
        <v>4429</v>
      </c>
      <c r="B1234" s="3" t="s">
        <v>1490</v>
      </c>
      <c r="C1234" s="3" t="s">
        <v>1491</v>
      </c>
      <c r="D1234" s="3" t="s">
        <v>19</v>
      </c>
      <c r="E1234" s="3" t="s">
        <v>4430</v>
      </c>
      <c r="F1234" s="4">
        <v>44797</v>
      </c>
      <c r="G1234" s="8"/>
      <c r="H1234" s="5">
        <v>12.2</v>
      </c>
      <c r="I1234" s="3" t="s">
        <v>22</v>
      </c>
      <c r="J1234" s="4">
        <v>44802</v>
      </c>
      <c r="K1234" s="4">
        <v>44862</v>
      </c>
      <c r="L1234" s="23">
        <f t="shared" si="108"/>
        <v>-17</v>
      </c>
      <c r="M1234" s="23">
        <f t="shared" si="105"/>
        <v>43</v>
      </c>
      <c r="N1234" s="44">
        <v>10</v>
      </c>
      <c r="O1234" s="26">
        <f t="shared" si="106"/>
        <v>-170</v>
      </c>
      <c r="P1234" s="26">
        <f t="shared" si="107"/>
        <v>430</v>
      </c>
      <c r="Q1234" s="3" t="s">
        <v>23</v>
      </c>
      <c r="R1234" s="4">
        <v>44845</v>
      </c>
      <c r="S1234" s="3" t="s">
        <v>4323</v>
      </c>
      <c r="T1234" s="6" t="s">
        <v>44</v>
      </c>
    </row>
    <row r="1235" spans="1:20" ht="33.75" x14ac:dyDescent="0.25">
      <c r="A1235" s="3" t="s">
        <v>4431</v>
      </c>
      <c r="B1235" s="3" t="s">
        <v>1490</v>
      </c>
      <c r="C1235" s="3" t="s">
        <v>1491</v>
      </c>
      <c r="D1235" s="3" t="s">
        <v>19</v>
      </c>
      <c r="E1235" s="3" t="s">
        <v>4432</v>
      </c>
      <c r="F1235" s="4">
        <v>44797</v>
      </c>
      <c r="G1235" s="8"/>
      <c r="H1235" s="5">
        <v>269.01</v>
      </c>
      <c r="I1235" s="3" t="s">
        <v>22</v>
      </c>
      <c r="J1235" s="4">
        <v>44802</v>
      </c>
      <c r="K1235" s="4">
        <v>44862</v>
      </c>
      <c r="L1235" s="23">
        <f t="shared" si="108"/>
        <v>-17</v>
      </c>
      <c r="M1235" s="23">
        <f t="shared" si="105"/>
        <v>43</v>
      </c>
      <c r="N1235" s="44">
        <v>256.2</v>
      </c>
      <c r="O1235" s="26">
        <f t="shared" si="106"/>
        <v>-4355.3999999999996</v>
      </c>
      <c r="P1235" s="26">
        <f t="shared" si="107"/>
        <v>11016.6</v>
      </c>
      <c r="Q1235" s="3" t="s">
        <v>23</v>
      </c>
      <c r="R1235" s="4">
        <v>44845</v>
      </c>
      <c r="S1235" s="3" t="s">
        <v>4323</v>
      </c>
      <c r="T1235" s="6" t="s">
        <v>44</v>
      </c>
    </row>
    <row r="1236" spans="1:20" ht="33.75" x14ac:dyDescent="0.25">
      <c r="A1236" s="3" t="s">
        <v>4433</v>
      </c>
      <c r="B1236" s="3" t="s">
        <v>1490</v>
      </c>
      <c r="C1236" s="3" t="s">
        <v>1491</v>
      </c>
      <c r="D1236" s="3" t="s">
        <v>19</v>
      </c>
      <c r="E1236" s="3" t="s">
        <v>4434</v>
      </c>
      <c r="F1236" s="4">
        <v>44797</v>
      </c>
      <c r="G1236" s="8"/>
      <c r="H1236" s="5">
        <v>72.709999999999994</v>
      </c>
      <c r="I1236" s="3" t="s">
        <v>22</v>
      </c>
      <c r="J1236" s="4">
        <v>44802</v>
      </c>
      <c r="K1236" s="4">
        <v>44862</v>
      </c>
      <c r="L1236" s="23">
        <f t="shared" si="108"/>
        <v>-2</v>
      </c>
      <c r="M1236" s="23">
        <f t="shared" si="105"/>
        <v>58</v>
      </c>
      <c r="N1236" s="44">
        <v>59.6</v>
      </c>
      <c r="O1236" s="26">
        <f t="shared" si="106"/>
        <v>-119.2</v>
      </c>
      <c r="P1236" s="26">
        <f t="shared" si="107"/>
        <v>3456.8</v>
      </c>
      <c r="Q1236" s="3" t="s">
        <v>23</v>
      </c>
      <c r="R1236" s="4">
        <v>44860</v>
      </c>
      <c r="S1236" s="3" t="s">
        <v>4317</v>
      </c>
      <c r="T1236" s="6" t="s">
        <v>44</v>
      </c>
    </row>
    <row r="1237" spans="1:20" ht="33.75" x14ac:dyDescent="0.25">
      <c r="A1237" s="3" t="s">
        <v>4435</v>
      </c>
      <c r="B1237" s="3" t="s">
        <v>1490</v>
      </c>
      <c r="C1237" s="3" t="s">
        <v>1491</v>
      </c>
      <c r="D1237" s="3" t="s">
        <v>19</v>
      </c>
      <c r="E1237" s="3" t="s">
        <v>4436</v>
      </c>
      <c r="F1237" s="4">
        <v>44797</v>
      </c>
      <c r="G1237" s="8"/>
      <c r="H1237" s="5">
        <v>1127.28</v>
      </c>
      <c r="I1237" s="3" t="s">
        <v>22</v>
      </c>
      <c r="J1237" s="4">
        <v>44802</v>
      </c>
      <c r="K1237" s="4">
        <v>44862</v>
      </c>
      <c r="L1237" s="23">
        <f t="shared" si="108"/>
        <v>-2</v>
      </c>
      <c r="M1237" s="23">
        <f t="shared" si="105"/>
        <v>58</v>
      </c>
      <c r="N1237" s="44">
        <v>924</v>
      </c>
      <c r="O1237" s="26">
        <f t="shared" si="106"/>
        <v>-1848</v>
      </c>
      <c r="P1237" s="26">
        <f t="shared" si="107"/>
        <v>53592</v>
      </c>
      <c r="Q1237" s="3" t="s">
        <v>23</v>
      </c>
      <c r="R1237" s="4">
        <v>44860</v>
      </c>
      <c r="S1237" s="3" t="s">
        <v>4317</v>
      </c>
      <c r="T1237" s="6" t="s">
        <v>44</v>
      </c>
    </row>
    <row r="1238" spans="1:20" ht="33.75" x14ac:dyDescent="0.25">
      <c r="A1238" s="3" t="s">
        <v>4437</v>
      </c>
      <c r="B1238" s="3" t="s">
        <v>1490</v>
      </c>
      <c r="C1238" s="3" t="s">
        <v>1491</v>
      </c>
      <c r="D1238" s="3" t="s">
        <v>19</v>
      </c>
      <c r="E1238" s="3" t="s">
        <v>4438</v>
      </c>
      <c r="F1238" s="4">
        <v>44797</v>
      </c>
      <c r="G1238" s="8"/>
      <c r="H1238" s="5">
        <v>153.72</v>
      </c>
      <c r="I1238" s="3" t="s">
        <v>22</v>
      </c>
      <c r="J1238" s="4">
        <v>44802</v>
      </c>
      <c r="K1238" s="4">
        <v>44862</v>
      </c>
      <c r="L1238" s="23">
        <f t="shared" si="108"/>
        <v>-2</v>
      </c>
      <c r="M1238" s="23">
        <f t="shared" si="105"/>
        <v>58</v>
      </c>
      <c r="N1238" s="44">
        <v>126</v>
      </c>
      <c r="O1238" s="26">
        <f t="shared" si="106"/>
        <v>-252</v>
      </c>
      <c r="P1238" s="26">
        <f t="shared" si="107"/>
        <v>7308</v>
      </c>
      <c r="Q1238" s="3" t="s">
        <v>23</v>
      </c>
      <c r="R1238" s="4">
        <v>44860</v>
      </c>
      <c r="S1238" s="3" t="s">
        <v>4317</v>
      </c>
      <c r="T1238" s="6" t="s">
        <v>44</v>
      </c>
    </row>
    <row r="1239" spans="1:20" ht="33.75" x14ac:dyDescent="0.25">
      <c r="A1239" s="3" t="s">
        <v>4439</v>
      </c>
      <c r="B1239" s="3" t="s">
        <v>1490</v>
      </c>
      <c r="C1239" s="3" t="s">
        <v>1491</v>
      </c>
      <c r="D1239" s="3" t="s">
        <v>19</v>
      </c>
      <c r="E1239" s="3" t="s">
        <v>4440</v>
      </c>
      <c r="F1239" s="4">
        <v>44798</v>
      </c>
      <c r="G1239" s="8"/>
      <c r="H1239" s="5">
        <v>128.1</v>
      </c>
      <c r="I1239" s="3" t="s">
        <v>22</v>
      </c>
      <c r="J1239" s="4">
        <v>44802</v>
      </c>
      <c r="K1239" s="4">
        <v>44862</v>
      </c>
      <c r="L1239" s="23">
        <f t="shared" si="108"/>
        <v>-2</v>
      </c>
      <c r="M1239" s="23">
        <f t="shared" si="105"/>
        <v>58</v>
      </c>
      <c r="N1239" s="44">
        <v>105</v>
      </c>
      <c r="O1239" s="26">
        <f t="shared" si="106"/>
        <v>-210</v>
      </c>
      <c r="P1239" s="26">
        <f t="shared" si="107"/>
        <v>6090</v>
      </c>
      <c r="Q1239" s="3" t="s">
        <v>23</v>
      </c>
      <c r="R1239" s="4">
        <v>44860</v>
      </c>
      <c r="S1239" s="3" t="s">
        <v>4317</v>
      </c>
      <c r="T1239" s="6" t="s">
        <v>44</v>
      </c>
    </row>
    <row r="1240" spans="1:20" ht="33.75" x14ac:dyDescent="0.25">
      <c r="A1240" s="3" t="s">
        <v>4441</v>
      </c>
      <c r="B1240" s="3" t="s">
        <v>1490</v>
      </c>
      <c r="C1240" s="3" t="s">
        <v>1491</v>
      </c>
      <c r="D1240" s="3" t="s">
        <v>19</v>
      </c>
      <c r="E1240" s="3" t="s">
        <v>4442</v>
      </c>
      <c r="F1240" s="4">
        <v>44797</v>
      </c>
      <c r="G1240" s="8"/>
      <c r="H1240" s="7">
        <v>1098</v>
      </c>
      <c r="I1240" s="3" t="s">
        <v>22</v>
      </c>
      <c r="J1240" s="4">
        <v>44802</v>
      </c>
      <c r="K1240" s="4">
        <v>44862</v>
      </c>
      <c r="L1240" s="23">
        <f t="shared" si="108"/>
        <v>-2</v>
      </c>
      <c r="M1240" s="23">
        <f t="shared" si="105"/>
        <v>58</v>
      </c>
      <c r="N1240" s="44">
        <v>900</v>
      </c>
      <c r="O1240" s="26">
        <f t="shared" si="106"/>
        <v>-1800</v>
      </c>
      <c r="P1240" s="26">
        <f t="shared" si="107"/>
        <v>52200</v>
      </c>
      <c r="Q1240" s="3" t="s">
        <v>23</v>
      </c>
      <c r="R1240" s="4">
        <v>44860</v>
      </c>
      <c r="S1240" s="3" t="s">
        <v>4317</v>
      </c>
      <c r="T1240" s="6" t="s">
        <v>44</v>
      </c>
    </row>
    <row r="1241" spans="1:20" ht="33.75" x14ac:dyDescent="0.25">
      <c r="A1241" s="3" t="s">
        <v>4443</v>
      </c>
      <c r="B1241" s="3" t="s">
        <v>3937</v>
      </c>
      <c r="C1241" s="3" t="s">
        <v>3938</v>
      </c>
      <c r="D1241" s="3" t="s">
        <v>19</v>
      </c>
      <c r="E1241" s="3" t="s">
        <v>4444</v>
      </c>
      <c r="F1241" s="4">
        <v>44798</v>
      </c>
      <c r="G1241" s="8"/>
      <c r="H1241" s="7">
        <v>35200</v>
      </c>
      <c r="I1241" s="3" t="s">
        <v>22</v>
      </c>
      <c r="J1241" s="4">
        <v>44802</v>
      </c>
      <c r="K1241" s="4">
        <v>44862</v>
      </c>
      <c r="L1241" s="23">
        <f t="shared" si="108"/>
        <v>-16</v>
      </c>
      <c r="M1241" s="23">
        <f t="shared" si="105"/>
        <v>44</v>
      </c>
      <c r="N1241" s="44">
        <v>32000</v>
      </c>
      <c r="O1241" s="26">
        <f t="shared" si="106"/>
        <v>-512000</v>
      </c>
      <c r="P1241" s="26">
        <f t="shared" si="107"/>
        <v>1408000</v>
      </c>
      <c r="Q1241" s="3" t="s">
        <v>23</v>
      </c>
      <c r="R1241" s="4">
        <v>44846</v>
      </c>
      <c r="S1241" s="3" t="s">
        <v>3940</v>
      </c>
      <c r="T1241" s="6" t="s">
        <v>44</v>
      </c>
    </row>
    <row r="1242" spans="1:20" ht="33.75" x14ac:dyDescent="0.25">
      <c r="A1242" s="3" t="s">
        <v>4445</v>
      </c>
      <c r="B1242" s="3" t="s">
        <v>1361</v>
      </c>
      <c r="C1242" s="3" t="s">
        <v>1362</v>
      </c>
      <c r="D1242" s="3" t="s">
        <v>19</v>
      </c>
      <c r="E1242" s="3" t="s">
        <v>4446</v>
      </c>
      <c r="F1242" s="4">
        <v>44797</v>
      </c>
      <c r="G1242" s="8"/>
      <c r="H1242" s="5">
        <v>2186.08</v>
      </c>
      <c r="I1242" s="3" t="s">
        <v>22</v>
      </c>
      <c r="J1242" s="4">
        <v>44802</v>
      </c>
      <c r="K1242" s="4">
        <v>44862</v>
      </c>
      <c r="L1242" s="23">
        <f t="shared" si="108"/>
        <v>-22</v>
      </c>
      <c r="M1242" s="23">
        <f t="shared" si="105"/>
        <v>38</v>
      </c>
      <c r="N1242" s="44">
        <v>2102</v>
      </c>
      <c r="O1242" s="26">
        <f t="shared" si="106"/>
        <v>-46244</v>
      </c>
      <c r="P1242" s="26">
        <f t="shared" si="107"/>
        <v>79876</v>
      </c>
      <c r="Q1242" s="3" t="s">
        <v>23</v>
      </c>
      <c r="R1242" s="4">
        <v>44840</v>
      </c>
      <c r="S1242" s="3" t="s">
        <v>4245</v>
      </c>
      <c r="T1242" s="6" t="s">
        <v>44</v>
      </c>
    </row>
    <row r="1243" spans="1:20" ht="33.75" x14ac:dyDescent="0.25">
      <c r="A1243" s="3" t="s">
        <v>4447</v>
      </c>
      <c r="B1243" s="3" t="s">
        <v>1361</v>
      </c>
      <c r="C1243" s="3" t="s">
        <v>1362</v>
      </c>
      <c r="D1243" s="3" t="s">
        <v>19</v>
      </c>
      <c r="E1243" s="3" t="s">
        <v>4448</v>
      </c>
      <c r="F1243" s="4">
        <v>44797</v>
      </c>
      <c r="G1243" s="8"/>
      <c r="H1243" s="5">
        <v>101.4</v>
      </c>
      <c r="I1243" s="3" t="s">
        <v>22</v>
      </c>
      <c r="J1243" s="4">
        <v>44802</v>
      </c>
      <c r="K1243" s="4">
        <v>44862</v>
      </c>
      <c r="L1243" s="23">
        <f t="shared" si="108"/>
        <v>-22</v>
      </c>
      <c r="M1243" s="23">
        <f t="shared" si="105"/>
        <v>38</v>
      </c>
      <c r="N1243" s="44">
        <v>97.5</v>
      </c>
      <c r="O1243" s="26">
        <f t="shared" si="106"/>
        <v>-2145</v>
      </c>
      <c r="P1243" s="26">
        <f t="shared" si="107"/>
        <v>3705</v>
      </c>
      <c r="Q1243" s="3" t="s">
        <v>23</v>
      </c>
      <c r="R1243" s="4">
        <v>44840</v>
      </c>
      <c r="S1243" s="3" t="s">
        <v>4245</v>
      </c>
      <c r="T1243" s="6" t="s">
        <v>44</v>
      </c>
    </row>
    <row r="1244" spans="1:20" ht="33.75" x14ac:dyDescent="0.25">
      <c r="A1244" s="3" t="s">
        <v>4449</v>
      </c>
      <c r="B1244" s="3" t="s">
        <v>1361</v>
      </c>
      <c r="C1244" s="3" t="s">
        <v>1362</v>
      </c>
      <c r="D1244" s="3" t="s">
        <v>19</v>
      </c>
      <c r="E1244" s="3" t="s">
        <v>4450</v>
      </c>
      <c r="F1244" s="4">
        <v>44797</v>
      </c>
      <c r="G1244" s="8"/>
      <c r="H1244" s="5">
        <v>1315.6</v>
      </c>
      <c r="I1244" s="3" t="s">
        <v>22</v>
      </c>
      <c r="J1244" s="4">
        <v>44802</v>
      </c>
      <c r="K1244" s="4">
        <v>44862</v>
      </c>
      <c r="L1244" s="23">
        <f t="shared" si="108"/>
        <v>-22</v>
      </c>
      <c r="M1244" s="23">
        <f t="shared" si="105"/>
        <v>38</v>
      </c>
      <c r="N1244" s="44">
        <v>1265</v>
      </c>
      <c r="O1244" s="26">
        <f t="shared" si="106"/>
        <v>-27830</v>
      </c>
      <c r="P1244" s="26">
        <f t="shared" si="107"/>
        <v>48070</v>
      </c>
      <c r="Q1244" s="3" t="s">
        <v>23</v>
      </c>
      <c r="R1244" s="4">
        <v>44840</v>
      </c>
      <c r="S1244" s="3" t="s">
        <v>4245</v>
      </c>
      <c r="T1244" s="6" t="s">
        <v>44</v>
      </c>
    </row>
    <row r="1245" spans="1:20" ht="33.75" x14ac:dyDescent="0.25">
      <c r="A1245" s="3" t="s">
        <v>4451</v>
      </c>
      <c r="B1245" s="3" t="s">
        <v>3130</v>
      </c>
      <c r="C1245" s="3" t="s">
        <v>4452</v>
      </c>
      <c r="D1245" s="3" t="s">
        <v>19</v>
      </c>
      <c r="E1245" s="3" t="s">
        <v>4453</v>
      </c>
      <c r="F1245" s="4">
        <v>44798</v>
      </c>
      <c r="G1245" s="3" t="s">
        <v>4454</v>
      </c>
      <c r="H1245" s="5">
        <v>78677.42</v>
      </c>
      <c r="I1245" s="3" t="s">
        <v>22</v>
      </c>
      <c r="J1245" s="4">
        <v>44802</v>
      </c>
      <c r="K1245" s="4">
        <v>44862</v>
      </c>
      <c r="L1245" s="23">
        <f t="shared" si="108"/>
        <v>-21</v>
      </c>
      <c r="M1245" s="23">
        <f t="shared" si="105"/>
        <v>39</v>
      </c>
      <c r="N1245" s="44">
        <v>64489.69</v>
      </c>
      <c r="O1245" s="26">
        <f t="shared" si="106"/>
        <v>-1354283.49</v>
      </c>
      <c r="P1245" s="26">
        <f t="shared" si="107"/>
        <v>2515097.91</v>
      </c>
      <c r="Q1245" s="3" t="s">
        <v>23</v>
      </c>
      <c r="R1245" s="4">
        <v>44841</v>
      </c>
      <c r="S1245" s="3" t="s">
        <v>4455</v>
      </c>
      <c r="T1245" s="6" t="s">
        <v>44</v>
      </c>
    </row>
    <row r="1246" spans="1:20" ht="33.75" x14ac:dyDescent="0.25">
      <c r="A1246" s="3" t="s">
        <v>4456</v>
      </c>
      <c r="B1246" s="3" t="s">
        <v>1741</v>
      </c>
      <c r="C1246" s="3" t="s">
        <v>1742</v>
      </c>
      <c r="D1246" s="3" t="s">
        <v>19</v>
      </c>
      <c r="E1246" s="3" t="s">
        <v>4457</v>
      </c>
      <c r="F1246" s="4">
        <v>44798</v>
      </c>
      <c r="G1246" s="8"/>
      <c r="H1246" s="5">
        <v>36.700000000000003</v>
      </c>
      <c r="I1246" s="3" t="s">
        <v>22</v>
      </c>
      <c r="J1246" s="4">
        <v>44802</v>
      </c>
      <c r="K1246" s="4">
        <v>44862</v>
      </c>
      <c r="L1246" s="23">
        <f t="shared" si="108"/>
        <v>-2</v>
      </c>
      <c r="M1246" s="23">
        <f t="shared" si="105"/>
        <v>58</v>
      </c>
      <c r="N1246" s="44">
        <v>30.08</v>
      </c>
      <c r="O1246" s="26">
        <f t="shared" si="106"/>
        <v>-60.16</v>
      </c>
      <c r="P1246" s="26">
        <f t="shared" si="107"/>
        <v>1744.6399999999999</v>
      </c>
      <c r="Q1246" s="3" t="s">
        <v>23</v>
      </c>
      <c r="R1246" s="4">
        <v>44860</v>
      </c>
      <c r="S1246" s="3" t="s">
        <v>3915</v>
      </c>
      <c r="T1246" s="6" t="s">
        <v>44</v>
      </c>
    </row>
    <row r="1247" spans="1:20" ht="33.75" x14ac:dyDescent="0.25">
      <c r="A1247" s="3" t="s">
        <v>4458</v>
      </c>
      <c r="B1247" s="3" t="s">
        <v>307</v>
      </c>
      <c r="C1247" s="3" t="s">
        <v>308</v>
      </c>
      <c r="D1247" s="3" t="s">
        <v>19</v>
      </c>
      <c r="E1247" s="3" t="s">
        <v>4459</v>
      </c>
      <c r="F1247" s="4">
        <v>44798</v>
      </c>
      <c r="G1247" s="8"/>
      <c r="H1247" s="5">
        <v>798.6</v>
      </c>
      <c r="I1247" s="3" t="s">
        <v>22</v>
      </c>
      <c r="J1247" s="4">
        <v>44802</v>
      </c>
      <c r="K1247" s="4">
        <v>44862</v>
      </c>
      <c r="L1247" s="23">
        <f t="shared" si="108"/>
        <v>-24</v>
      </c>
      <c r="M1247" s="23">
        <f t="shared" si="105"/>
        <v>36</v>
      </c>
      <c r="N1247" s="44">
        <v>726</v>
      </c>
      <c r="O1247" s="26">
        <f t="shared" si="106"/>
        <v>-17424</v>
      </c>
      <c r="P1247" s="26">
        <f t="shared" si="107"/>
        <v>26136</v>
      </c>
      <c r="Q1247" s="3" t="s">
        <v>23</v>
      </c>
      <c r="R1247" s="4">
        <v>44838</v>
      </c>
      <c r="S1247" s="3" t="s">
        <v>1286</v>
      </c>
      <c r="T1247" s="6" t="s">
        <v>44</v>
      </c>
    </row>
    <row r="1248" spans="1:20" ht="33.75" x14ac:dyDescent="0.25">
      <c r="A1248" s="3" t="s">
        <v>4460</v>
      </c>
      <c r="B1248" s="3" t="s">
        <v>307</v>
      </c>
      <c r="C1248" s="3" t="s">
        <v>308</v>
      </c>
      <c r="D1248" s="3" t="s">
        <v>19</v>
      </c>
      <c r="E1248" s="3" t="s">
        <v>4461</v>
      </c>
      <c r="F1248" s="4">
        <v>44798</v>
      </c>
      <c r="G1248" s="8"/>
      <c r="H1248" s="5">
        <v>210.82</v>
      </c>
      <c r="I1248" s="3" t="s">
        <v>22</v>
      </c>
      <c r="J1248" s="4">
        <v>44802</v>
      </c>
      <c r="K1248" s="4">
        <v>44862</v>
      </c>
      <c r="L1248" s="23">
        <f t="shared" si="108"/>
        <v>-2</v>
      </c>
      <c r="M1248" s="23">
        <f t="shared" si="105"/>
        <v>58</v>
      </c>
      <c r="N1248" s="44">
        <v>172.8</v>
      </c>
      <c r="O1248" s="26">
        <f t="shared" si="106"/>
        <v>-345.6</v>
      </c>
      <c r="P1248" s="26">
        <f t="shared" si="107"/>
        <v>10022.400000000001</v>
      </c>
      <c r="Q1248" s="3" t="s">
        <v>23</v>
      </c>
      <c r="R1248" s="4">
        <v>44860</v>
      </c>
      <c r="S1248" s="3" t="s">
        <v>4462</v>
      </c>
      <c r="T1248" s="6" t="s">
        <v>44</v>
      </c>
    </row>
    <row r="1249" spans="1:20" ht="33.75" x14ac:dyDescent="0.25">
      <c r="A1249" s="3" t="s">
        <v>4463</v>
      </c>
      <c r="B1249" s="3" t="s">
        <v>307</v>
      </c>
      <c r="C1249" s="3" t="s">
        <v>308</v>
      </c>
      <c r="D1249" s="3" t="s">
        <v>19</v>
      </c>
      <c r="E1249" s="3" t="s">
        <v>4464</v>
      </c>
      <c r="F1249" s="4">
        <v>44798</v>
      </c>
      <c r="G1249" s="8"/>
      <c r="H1249" s="5">
        <v>1013.76</v>
      </c>
      <c r="I1249" s="3" t="s">
        <v>22</v>
      </c>
      <c r="J1249" s="4">
        <v>44802</v>
      </c>
      <c r="K1249" s="4">
        <v>44862</v>
      </c>
      <c r="L1249" s="23">
        <f t="shared" si="108"/>
        <v>-16</v>
      </c>
      <c r="M1249" s="23">
        <f t="shared" si="105"/>
        <v>44</v>
      </c>
      <c r="N1249" s="44">
        <v>921.6</v>
      </c>
      <c r="O1249" s="26">
        <f t="shared" si="106"/>
        <v>-14745.6</v>
      </c>
      <c r="P1249" s="26">
        <f t="shared" si="107"/>
        <v>40550.400000000001</v>
      </c>
      <c r="Q1249" s="3" t="s">
        <v>23</v>
      </c>
      <c r="R1249" s="4">
        <v>44846</v>
      </c>
      <c r="S1249" s="3" t="s">
        <v>2246</v>
      </c>
      <c r="T1249" s="6" t="s">
        <v>44</v>
      </c>
    </row>
    <row r="1250" spans="1:20" ht="33.75" x14ac:dyDescent="0.25">
      <c r="A1250" s="3" t="s">
        <v>4465</v>
      </c>
      <c r="B1250" s="3" t="s">
        <v>4466</v>
      </c>
      <c r="C1250" s="3" t="s">
        <v>4467</v>
      </c>
      <c r="D1250" s="3" t="s">
        <v>19</v>
      </c>
      <c r="E1250" s="3" t="s">
        <v>4468</v>
      </c>
      <c r="F1250" s="4">
        <v>44799</v>
      </c>
      <c r="G1250" s="3" t="s">
        <v>4469</v>
      </c>
      <c r="H1250" s="7">
        <v>9577</v>
      </c>
      <c r="I1250" s="3" t="s">
        <v>22</v>
      </c>
      <c r="J1250" s="4">
        <v>44802</v>
      </c>
      <c r="K1250" s="4">
        <v>44862</v>
      </c>
      <c r="L1250" s="23">
        <f t="shared" ref="L1250:L1255" si="109">R1250-K1250</f>
        <v>45</v>
      </c>
      <c r="M1250" s="23">
        <f t="shared" si="105"/>
        <v>105</v>
      </c>
      <c r="N1250" s="44">
        <v>7850</v>
      </c>
      <c r="O1250" s="26">
        <f t="shared" si="106"/>
        <v>353250</v>
      </c>
      <c r="P1250" s="26">
        <f t="shared" si="107"/>
        <v>824250</v>
      </c>
      <c r="Q1250" s="3" t="s">
        <v>23</v>
      </c>
      <c r="R1250" s="4">
        <v>44907</v>
      </c>
      <c r="S1250" s="3" t="s">
        <v>4470</v>
      </c>
      <c r="T1250" s="6" t="s">
        <v>44</v>
      </c>
    </row>
    <row r="1251" spans="1:20" ht="33.75" x14ac:dyDescent="0.25">
      <c r="A1251" s="3" t="s">
        <v>4471</v>
      </c>
      <c r="B1251" s="3" t="s">
        <v>2011</v>
      </c>
      <c r="C1251" s="3" t="s">
        <v>2012</v>
      </c>
      <c r="D1251" s="3" t="s">
        <v>19</v>
      </c>
      <c r="E1251" s="3" t="s">
        <v>4472</v>
      </c>
      <c r="F1251" s="4">
        <v>44798</v>
      </c>
      <c r="G1251" s="8"/>
      <c r="H1251" s="5">
        <v>768.6</v>
      </c>
      <c r="I1251" s="3" t="s">
        <v>22</v>
      </c>
      <c r="J1251" s="4">
        <v>44802</v>
      </c>
      <c r="K1251" s="4">
        <v>44862</v>
      </c>
      <c r="L1251" s="23">
        <f t="shared" si="109"/>
        <v>-17</v>
      </c>
      <c r="M1251" s="23">
        <f t="shared" si="105"/>
        <v>43</v>
      </c>
      <c r="N1251" s="44">
        <v>630</v>
      </c>
      <c r="O1251" s="26">
        <f t="shared" si="106"/>
        <v>-10710</v>
      </c>
      <c r="P1251" s="26">
        <f t="shared" si="107"/>
        <v>27090</v>
      </c>
      <c r="Q1251" s="3" t="s">
        <v>23</v>
      </c>
      <c r="R1251" s="4">
        <v>44845</v>
      </c>
      <c r="S1251" s="3" t="s">
        <v>2159</v>
      </c>
      <c r="T1251" s="6" t="s">
        <v>44</v>
      </c>
    </row>
    <row r="1252" spans="1:20" ht="33.75" x14ac:dyDescent="0.25">
      <c r="A1252" s="3" t="s">
        <v>4473</v>
      </c>
      <c r="B1252" s="3" t="s">
        <v>1651</v>
      </c>
      <c r="C1252" s="3" t="s">
        <v>1652</v>
      </c>
      <c r="D1252" s="3" t="s">
        <v>19</v>
      </c>
      <c r="E1252" s="3" t="s">
        <v>4474</v>
      </c>
      <c r="F1252" s="4">
        <v>44798</v>
      </c>
      <c r="G1252" s="8"/>
      <c r="H1252" s="7">
        <v>19800</v>
      </c>
      <c r="I1252" s="3" t="s">
        <v>22</v>
      </c>
      <c r="J1252" s="4">
        <v>44802</v>
      </c>
      <c r="K1252" s="4">
        <v>44862</v>
      </c>
      <c r="L1252" s="23">
        <f t="shared" si="109"/>
        <v>-2</v>
      </c>
      <c r="M1252" s="23">
        <f t="shared" si="105"/>
        <v>58</v>
      </c>
      <c r="N1252" s="44">
        <v>18000</v>
      </c>
      <c r="O1252" s="26">
        <f t="shared" si="106"/>
        <v>-36000</v>
      </c>
      <c r="P1252" s="26">
        <f t="shared" si="107"/>
        <v>1044000</v>
      </c>
      <c r="Q1252" s="3" t="s">
        <v>23</v>
      </c>
      <c r="R1252" s="4">
        <v>44860</v>
      </c>
      <c r="S1252" s="3" t="s">
        <v>4085</v>
      </c>
      <c r="T1252" s="6" t="s">
        <v>44</v>
      </c>
    </row>
    <row r="1253" spans="1:20" ht="33.75" x14ac:dyDescent="0.25">
      <c r="A1253" s="3" t="s">
        <v>4475</v>
      </c>
      <c r="B1253" s="3" t="s">
        <v>4476</v>
      </c>
      <c r="C1253" s="3" t="s">
        <v>4477</v>
      </c>
      <c r="D1253" s="3" t="s">
        <v>19</v>
      </c>
      <c r="E1253" s="3" t="s">
        <v>4478</v>
      </c>
      <c r="F1253" s="4">
        <v>44799</v>
      </c>
      <c r="G1253" s="8"/>
      <c r="H1253" s="5">
        <v>340.14</v>
      </c>
      <c r="I1253" s="3" t="s">
        <v>22</v>
      </c>
      <c r="J1253" s="4">
        <v>44802</v>
      </c>
      <c r="K1253" s="4">
        <v>44862</v>
      </c>
      <c r="L1253" s="23">
        <f t="shared" si="109"/>
        <v>-17</v>
      </c>
      <c r="M1253" s="23">
        <f t="shared" si="105"/>
        <v>43</v>
      </c>
      <c r="N1253" s="44">
        <v>278.8</v>
      </c>
      <c r="O1253" s="26">
        <f t="shared" si="106"/>
        <v>-4739.6000000000004</v>
      </c>
      <c r="P1253" s="26">
        <f t="shared" si="107"/>
        <v>11988.4</v>
      </c>
      <c r="Q1253" s="3" t="s">
        <v>23</v>
      </c>
      <c r="R1253" s="4">
        <v>44845</v>
      </c>
      <c r="S1253" s="3" t="s">
        <v>4479</v>
      </c>
      <c r="T1253" s="6" t="s">
        <v>44</v>
      </c>
    </row>
    <row r="1254" spans="1:20" ht="33.75" x14ac:dyDescent="0.25">
      <c r="A1254" s="3" t="s">
        <v>4480</v>
      </c>
      <c r="B1254" s="3" t="s">
        <v>1361</v>
      </c>
      <c r="C1254" s="3" t="s">
        <v>1362</v>
      </c>
      <c r="D1254" s="3" t="s">
        <v>19</v>
      </c>
      <c r="E1254" s="3" t="s">
        <v>4481</v>
      </c>
      <c r="F1254" s="4">
        <v>44797</v>
      </c>
      <c r="G1254" s="8"/>
      <c r="H1254" s="7">
        <v>208</v>
      </c>
      <c r="I1254" s="3" t="s">
        <v>22</v>
      </c>
      <c r="J1254" s="4">
        <v>44802</v>
      </c>
      <c r="K1254" s="4">
        <v>44862</v>
      </c>
      <c r="L1254" s="23">
        <f t="shared" si="109"/>
        <v>-22</v>
      </c>
      <c r="M1254" s="23">
        <f t="shared" si="105"/>
        <v>38</v>
      </c>
      <c r="N1254" s="44">
        <v>200</v>
      </c>
      <c r="O1254" s="26">
        <f t="shared" si="106"/>
        <v>-4400</v>
      </c>
      <c r="P1254" s="26">
        <f t="shared" si="107"/>
        <v>7600</v>
      </c>
      <c r="Q1254" s="3" t="s">
        <v>23</v>
      </c>
      <c r="R1254" s="4">
        <v>44840</v>
      </c>
      <c r="S1254" s="3" t="s">
        <v>4245</v>
      </c>
      <c r="T1254" s="6" t="s">
        <v>44</v>
      </c>
    </row>
    <row r="1255" spans="1:20" ht="33.75" x14ac:dyDescent="0.25">
      <c r="A1255" s="3" t="s">
        <v>4482</v>
      </c>
      <c r="B1255" s="3" t="s">
        <v>1361</v>
      </c>
      <c r="C1255" s="3" t="s">
        <v>1362</v>
      </c>
      <c r="D1255" s="3" t="s">
        <v>19</v>
      </c>
      <c r="E1255" s="3" t="s">
        <v>4483</v>
      </c>
      <c r="F1255" s="4">
        <v>44797</v>
      </c>
      <c r="G1255" s="8"/>
      <c r="H1255" s="5">
        <v>45.76</v>
      </c>
      <c r="I1255" s="3" t="s">
        <v>22</v>
      </c>
      <c r="J1255" s="4">
        <v>44802</v>
      </c>
      <c r="K1255" s="4">
        <v>44862</v>
      </c>
      <c r="L1255" s="23">
        <f t="shared" si="109"/>
        <v>-22</v>
      </c>
      <c r="M1255" s="23">
        <f t="shared" si="105"/>
        <v>38</v>
      </c>
      <c r="N1255" s="44">
        <v>44</v>
      </c>
      <c r="O1255" s="26">
        <f t="shared" si="106"/>
        <v>-968</v>
      </c>
      <c r="P1255" s="26">
        <f t="shared" si="107"/>
        <v>1672</v>
      </c>
      <c r="Q1255" s="3" t="s">
        <v>23</v>
      </c>
      <c r="R1255" s="4">
        <v>44840</v>
      </c>
      <c r="S1255" s="3" t="s">
        <v>4245</v>
      </c>
      <c r="T1255" s="6" t="s">
        <v>44</v>
      </c>
    </row>
    <row r="1256" spans="1:20" ht="22.5" x14ac:dyDescent="0.25">
      <c r="A1256" s="3" t="s">
        <v>4484</v>
      </c>
      <c r="B1256" s="3" t="s">
        <v>307</v>
      </c>
      <c r="C1256" s="3" t="s">
        <v>308</v>
      </c>
      <c r="D1256" s="3" t="s">
        <v>19</v>
      </c>
      <c r="E1256" s="3" t="s">
        <v>4485</v>
      </c>
      <c r="F1256" s="4">
        <v>44798</v>
      </c>
      <c r="G1256" s="3" t="s">
        <v>4486</v>
      </c>
      <c r="H1256" s="5">
        <v>592.91999999999996</v>
      </c>
      <c r="I1256" s="3" t="s">
        <v>22</v>
      </c>
      <c r="J1256" s="4">
        <v>44802</v>
      </c>
      <c r="K1256" s="4">
        <v>44862</v>
      </c>
      <c r="L1256" s="23">
        <v>0</v>
      </c>
      <c r="M1256" s="23">
        <f t="shared" si="105"/>
        <v>60</v>
      </c>
      <c r="N1256" s="44">
        <v>486</v>
      </c>
      <c r="O1256" s="26">
        <f t="shared" si="106"/>
        <v>0</v>
      </c>
      <c r="P1256" s="26">
        <f t="shared" si="107"/>
        <v>29160</v>
      </c>
      <c r="Q1256" s="3" t="s">
        <v>23</v>
      </c>
      <c r="R1256" s="4">
        <v>44855</v>
      </c>
      <c r="S1256" s="3" t="s">
        <v>4487</v>
      </c>
      <c r="T1256" s="6" t="s">
        <v>25</v>
      </c>
    </row>
    <row r="1257" spans="1:20" ht="33.75" x14ac:dyDescent="0.25">
      <c r="A1257" s="3" t="s">
        <v>4488</v>
      </c>
      <c r="B1257" s="3" t="s">
        <v>307</v>
      </c>
      <c r="C1257" s="3" t="s">
        <v>308</v>
      </c>
      <c r="D1257" s="3" t="s">
        <v>19</v>
      </c>
      <c r="E1257" s="3" t="s">
        <v>4489</v>
      </c>
      <c r="F1257" s="4">
        <v>44797</v>
      </c>
      <c r="G1257" s="8"/>
      <c r="H1257" s="5">
        <v>209.26</v>
      </c>
      <c r="I1257" s="3" t="s">
        <v>22</v>
      </c>
      <c r="J1257" s="4">
        <v>44802</v>
      </c>
      <c r="K1257" s="4">
        <v>44862</v>
      </c>
      <c r="L1257" s="23">
        <f>R1257-K1257</f>
        <v>-22</v>
      </c>
      <c r="M1257" s="23">
        <f t="shared" si="105"/>
        <v>38</v>
      </c>
      <c r="N1257" s="44">
        <v>190.24</v>
      </c>
      <c r="O1257" s="26">
        <f t="shared" si="106"/>
        <v>-4185.2800000000007</v>
      </c>
      <c r="P1257" s="26">
        <f t="shared" si="107"/>
        <v>7229.1200000000008</v>
      </c>
      <c r="Q1257" s="3" t="s">
        <v>23</v>
      </c>
      <c r="R1257" s="4">
        <v>44840</v>
      </c>
      <c r="S1257" s="3" t="s">
        <v>2625</v>
      </c>
      <c r="T1257" s="6" t="s">
        <v>44</v>
      </c>
    </row>
    <row r="1258" spans="1:20" ht="33.75" x14ac:dyDescent="0.25">
      <c r="A1258" s="3" t="s">
        <v>4490</v>
      </c>
      <c r="B1258" s="3" t="s">
        <v>307</v>
      </c>
      <c r="C1258" s="3" t="s">
        <v>308</v>
      </c>
      <c r="D1258" s="3" t="s">
        <v>19</v>
      </c>
      <c r="E1258" s="3" t="s">
        <v>4491</v>
      </c>
      <c r="F1258" s="4">
        <v>44797</v>
      </c>
      <c r="G1258" s="3" t="s">
        <v>4492</v>
      </c>
      <c r="H1258" s="5">
        <v>197.87</v>
      </c>
      <c r="I1258" s="3" t="s">
        <v>22</v>
      </c>
      <c r="J1258" s="4">
        <v>44802</v>
      </c>
      <c r="K1258" s="4">
        <v>44862</v>
      </c>
      <c r="L1258" s="23">
        <v>0</v>
      </c>
      <c r="M1258" s="23">
        <f t="shared" si="105"/>
        <v>60</v>
      </c>
      <c r="N1258" s="44">
        <v>179.88</v>
      </c>
      <c r="O1258" s="26">
        <f t="shared" si="106"/>
        <v>0</v>
      </c>
      <c r="P1258" s="26">
        <f t="shared" si="107"/>
        <v>10792.8</v>
      </c>
      <c r="Q1258" s="3" t="s">
        <v>23</v>
      </c>
      <c r="R1258" s="4">
        <v>44840</v>
      </c>
      <c r="S1258" s="3" t="s">
        <v>2625</v>
      </c>
      <c r="T1258" s="6" t="s">
        <v>44</v>
      </c>
    </row>
    <row r="1259" spans="1:20" ht="33.75" x14ac:dyDescent="0.25">
      <c r="A1259" s="3" t="s">
        <v>4493</v>
      </c>
      <c r="B1259" s="3" t="s">
        <v>1490</v>
      </c>
      <c r="C1259" s="3" t="s">
        <v>1491</v>
      </c>
      <c r="D1259" s="3" t="s">
        <v>19</v>
      </c>
      <c r="E1259" s="3" t="s">
        <v>4494</v>
      </c>
      <c r="F1259" s="4">
        <v>44797</v>
      </c>
      <c r="G1259" s="8"/>
      <c r="H1259" s="5">
        <v>12.2</v>
      </c>
      <c r="I1259" s="3" t="s">
        <v>22</v>
      </c>
      <c r="J1259" s="4">
        <v>44802</v>
      </c>
      <c r="K1259" s="4">
        <v>44862</v>
      </c>
      <c r="L1259" s="23">
        <f t="shared" ref="L1259:L1290" si="110">R1259-K1259</f>
        <v>-17</v>
      </c>
      <c r="M1259" s="23">
        <f t="shared" si="105"/>
        <v>43</v>
      </c>
      <c r="N1259" s="44">
        <v>10</v>
      </c>
      <c r="O1259" s="26">
        <f t="shared" si="106"/>
        <v>-170</v>
      </c>
      <c r="P1259" s="26">
        <f t="shared" si="107"/>
        <v>430</v>
      </c>
      <c r="Q1259" s="3" t="s">
        <v>23</v>
      </c>
      <c r="R1259" s="4">
        <v>44845</v>
      </c>
      <c r="S1259" s="3" t="s">
        <v>4323</v>
      </c>
      <c r="T1259" s="6" t="s">
        <v>44</v>
      </c>
    </row>
    <row r="1260" spans="1:20" ht="33.75" x14ac:dyDescent="0.25">
      <c r="A1260" s="3" t="s">
        <v>4495</v>
      </c>
      <c r="B1260" s="3" t="s">
        <v>1490</v>
      </c>
      <c r="C1260" s="3" t="s">
        <v>1491</v>
      </c>
      <c r="D1260" s="3" t="s">
        <v>19</v>
      </c>
      <c r="E1260" s="3" t="s">
        <v>4496</v>
      </c>
      <c r="F1260" s="4">
        <v>44797</v>
      </c>
      <c r="G1260" s="8"/>
      <c r="H1260" s="5">
        <v>1183.4000000000001</v>
      </c>
      <c r="I1260" s="3" t="s">
        <v>22</v>
      </c>
      <c r="J1260" s="4">
        <v>44802</v>
      </c>
      <c r="K1260" s="4">
        <v>44862</v>
      </c>
      <c r="L1260" s="23">
        <f t="shared" si="110"/>
        <v>-17</v>
      </c>
      <c r="M1260" s="23">
        <f t="shared" si="105"/>
        <v>43</v>
      </c>
      <c r="N1260" s="44">
        <v>970</v>
      </c>
      <c r="O1260" s="26">
        <f t="shared" si="106"/>
        <v>-16490</v>
      </c>
      <c r="P1260" s="26">
        <f t="shared" si="107"/>
        <v>41710</v>
      </c>
      <c r="Q1260" s="3" t="s">
        <v>23</v>
      </c>
      <c r="R1260" s="4">
        <v>44845</v>
      </c>
      <c r="S1260" s="3" t="s">
        <v>4323</v>
      </c>
      <c r="T1260" s="6" t="s">
        <v>44</v>
      </c>
    </row>
    <row r="1261" spans="1:20" ht="33.75" x14ac:dyDescent="0.25">
      <c r="A1261" s="3" t="s">
        <v>4497</v>
      </c>
      <c r="B1261" s="3" t="s">
        <v>4476</v>
      </c>
      <c r="C1261" s="3" t="s">
        <v>4477</v>
      </c>
      <c r="D1261" s="3" t="s">
        <v>19</v>
      </c>
      <c r="E1261" s="3" t="s">
        <v>4498</v>
      </c>
      <c r="F1261" s="4">
        <v>44799</v>
      </c>
      <c r="G1261" s="8"/>
      <c r="H1261" s="5">
        <v>680.27</v>
      </c>
      <c r="I1261" s="3" t="s">
        <v>22</v>
      </c>
      <c r="J1261" s="4">
        <v>44802</v>
      </c>
      <c r="K1261" s="4">
        <v>44862</v>
      </c>
      <c r="L1261" s="23">
        <f t="shared" si="110"/>
        <v>-17</v>
      </c>
      <c r="M1261" s="23">
        <f t="shared" si="105"/>
        <v>43</v>
      </c>
      <c r="N1261" s="44">
        <v>557.6</v>
      </c>
      <c r="O1261" s="26">
        <f t="shared" si="106"/>
        <v>-9479.2000000000007</v>
      </c>
      <c r="P1261" s="26">
        <f t="shared" si="107"/>
        <v>23976.799999999999</v>
      </c>
      <c r="Q1261" s="3" t="s">
        <v>23</v>
      </c>
      <c r="R1261" s="4">
        <v>44845</v>
      </c>
      <c r="S1261" s="3" t="s">
        <v>4479</v>
      </c>
      <c r="T1261" s="6" t="s">
        <v>44</v>
      </c>
    </row>
    <row r="1262" spans="1:20" ht="33.75" x14ac:dyDescent="0.25">
      <c r="A1262" s="3" t="s">
        <v>4499</v>
      </c>
      <c r="B1262" s="3" t="s">
        <v>4476</v>
      </c>
      <c r="C1262" s="3" t="s">
        <v>4477</v>
      </c>
      <c r="D1262" s="3" t="s">
        <v>19</v>
      </c>
      <c r="E1262" s="3" t="s">
        <v>4500</v>
      </c>
      <c r="F1262" s="4">
        <v>44799</v>
      </c>
      <c r="G1262" s="8"/>
      <c r="H1262" s="5">
        <v>1700.68</v>
      </c>
      <c r="I1262" s="3" t="s">
        <v>22</v>
      </c>
      <c r="J1262" s="4">
        <v>44802</v>
      </c>
      <c r="K1262" s="4">
        <v>44862</v>
      </c>
      <c r="L1262" s="23">
        <f t="shared" si="110"/>
        <v>-17</v>
      </c>
      <c r="M1262" s="23">
        <f t="shared" si="105"/>
        <v>43</v>
      </c>
      <c r="N1262" s="44">
        <v>1394</v>
      </c>
      <c r="O1262" s="26">
        <f t="shared" si="106"/>
        <v>-23698</v>
      </c>
      <c r="P1262" s="26">
        <f t="shared" si="107"/>
        <v>59942</v>
      </c>
      <c r="Q1262" s="3" t="s">
        <v>23</v>
      </c>
      <c r="R1262" s="4">
        <v>44845</v>
      </c>
      <c r="S1262" s="3" t="s">
        <v>4479</v>
      </c>
      <c r="T1262" s="6" t="s">
        <v>44</v>
      </c>
    </row>
    <row r="1263" spans="1:20" ht="33.75" x14ac:dyDescent="0.25">
      <c r="A1263" s="3" t="s">
        <v>4501</v>
      </c>
      <c r="B1263" s="3" t="s">
        <v>4502</v>
      </c>
      <c r="C1263" s="3" t="s">
        <v>4503</v>
      </c>
      <c r="D1263" s="3" t="s">
        <v>19</v>
      </c>
      <c r="E1263" s="3" t="s">
        <v>4504</v>
      </c>
      <c r="F1263" s="4">
        <v>44799</v>
      </c>
      <c r="G1263" s="8"/>
      <c r="H1263" s="5">
        <v>32.450000000000003</v>
      </c>
      <c r="I1263" s="3" t="s">
        <v>22</v>
      </c>
      <c r="J1263" s="4">
        <v>44802</v>
      </c>
      <c r="K1263" s="4">
        <v>44862</v>
      </c>
      <c r="L1263" s="23">
        <f t="shared" si="110"/>
        <v>-17</v>
      </c>
      <c r="M1263" s="23">
        <f t="shared" si="105"/>
        <v>43</v>
      </c>
      <c r="N1263" s="44">
        <v>31.2</v>
      </c>
      <c r="O1263" s="26">
        <f t="shared" si="106"/>
        <v>-530.4</v>
      </c>
      <c r="P1263" s="26">
        <f t="shared" si="107"/>
        <v>1341.6</v>
      </c>
      <c r="Q1263" s="3" t="s">
        <v>23</v>
      </c>
      <c r="R1263" s="4">
        <v>44845</v>
      </c>
      <c r="S1263" s="3" t="s">
        <v>4505</v>
      </c>
      <c r="T1263" s="6" t="s">
        <v>44</v>
      </c>
    </row>
    <row r="1264" spans="1:20" ht="33.75" x14ac:dyDescent="0.25">
      <c r="A1264" s="3" t="s">
        <v>4506</v>
      </c>
      <c r="B1264" s="3" t="s">
        <v>1990</v>
      </c>
      <c r="C1264" s="3" t="s">
        <v>1991</v>
      </c>
      <c r="D1264" s="3" t="s">
        <v>19</v>
      </c>
      <c r="E1264" s="3" t="s">
        <v>4507</v>
      </c>
      <c r="F1264" s="4">
        <v>44798</v>
      </c>
      <c r="G1264" s="8"/>
      <c r="H1264" s="5">
        <v>2192.34</v>
      </c>
      <c r="I1264" s="3" t="s">
        <v>22</v>
      </c>
      <c r="J1264" s="4">
        <v>44802</v>
      </c>
      <c r="K1264" s="4">
        <v>44862</v>
      </c>
      <c r="L1264" s="23">
        <f t="shared" si="110"/>
        <v>-16</v>
      </c>
      <c r="M1264" s="23">
        <f t="shared" si="105"/>
        <v>44</v>
      </c>
      <c r="N1264" s="44">
        <v>1797</v>
      </c>
      <c r="O1264" s="26">
        <f t="shared" si="106"/>
        <v>-28752</v>
      </c>
      <c r="P1264" s="26">
        <f t="shared" si="107"/>
        <v>79068</v>
      </c>
      <c r="Q1264" s="3" t="s">
        <v>23</v>
      </c>
      <c r="R1264" s="4">
        <v>44846</v>
      </c>
      <c r="S1264" s="3" t="s">
        <v>4508</v>
      </c>
      <c r="T1264" s="6" t="s">
        <v>44</v>
      </c>
    </row>
    <row r="1265" spans="1:20" ht="33.75" x14ac:dyDescent="0.25">
      <c r="A1265" s="3" t="s">
        <v>4509</v>
      </c>
      <c r="B1265" s="3" t="s">
        <v>4102</v>
      </c>
      <c r="C1265" s="3" t="s">
        <v>4103</v>
      </c>
      <c r="D1265" s="3" t="s">
        <v>19</v>
      </c>
      <c r="E1265" s="3" t="s">
        <v>4510</v>
      </c>
      <c r="F1265" s="4">
        <v>44798</v>
      </c>
      <c r="G1265" s="8"/>
      <c r="H1265" s="5">
        <v>794.71</v>
      </c>
      <c r="I1265" s="3" t="s">
        <v>22</v>
      </c>
      <c r="J1265" s="4">
        <v>44802</v>
      </c>
      <c r="K1265" s="4">
        <v>44862</v>
      </c>
      <c r="L1265" s="23">
        <f t="shared" si="110"/>
        <v>-2</v>
      </c>
      <c r="M1265" s="23">
        <f t="shared" si="105"/>
        <v>58</v>
      </c>
      <c r="N1265" s="44">
        <v>651.4</v>
      </c>
      <c r="O1265" s="26">
        <f t="shared" si="106"/>
        <v>-1302.8</v>
      </c>
      <c r="P1265" s="26">
        <f t="shared" si="107"/>
        <v>37781.199999999997</v>
      </c>
      <c r="Q1265" s="3" t="s">
        <v>23</v>
      </c>
      <c r="R1265" s="4">
        <v>44860</v>
      </c>
      <c r="S1265" s="3" t="s">
        <v>4105</v>
      </c>
      <c r="T1265" s="6" t="s">
        <v>44</v>
      </c>
    </row>
    <row r="1266" spans="1:20" ht="33.75" x14ac:dyDescent="0.25">
      <c r="A1266" s="3" t="s">
        <v>4511</v>
      </c>
      <c r="B1266" s="3" t="s">
        <v>4102</v>
      </c>
      <c r="C1266" s="3" t="s">
        <v>4103</v>
      </c>
      <c r="D1266" s="3" t="s">
        <v>19</v>
      </c>
      <c r="E1266" s="3" t="s">
        <v>4512</v>
      </c>
      <c r="F1266" s="4">
        <v>44798</v>
      </c>
      <c r="G1266" s="8"/>
      <c r="H1266" s="5">
        <v>39.409999999999997</v>
      </c>
      <c r="I1266" s="3" t="s">
        <v>22</v>
      </c>
      <c r="J1266" s="4">
        <v>44802</v>
      </c>
      <c r="K1266" s="4">
        <v>44862</v>
      </c>
      <c r="L1266" s="23">
        <f t="shared" si="110"/>
        <v>-17</v>
      </c>
      <c r="M1266" s="23">
        <f t="shared" si="105"/>
        <v>43</v>
      </c>
      <c r="N1266" s="44">
        <v>32.299999999999997</v>
      </c>
      <c r="O1266" s="26">
        <f t="shared" si="106"/>
        <v>-549.09999999999991</v>
      </c>
      <c r="P1266" s="26">
        <f t="shared" si="107"/>
        <v>1388.8999999999999</v>
      </c>
      <c r="Q1266" s="3" t="s">
        <v>23</v>
      </c>
      <c r="R1266" s="4">
        <v>44845</v>
      </c>
      <c r="S1266" s="3" t="s">
        <v>4513</v>
      </c>
      <c r="T1266" s="6" t="s">
        <v>44</v>
      </c>
    </row>
    <row r="1267" spans="1:20" ht="33.75" x14ac:dyDescent="0.25">
      <c r="A1267" s="3" t="s">
        <v>4514</v>
      </c>
      <c r="B1267" s="3" t="s">
        <v>4102</v>
      </c>
      <c r="C1267" s="3" t="s">
        <v>4103</v>
      </c>
      <c r="D1267" s="3" t="s">
        <v>19</v>
      </c>
      <c r="E1267" s="3" t="s">
        <v>4515</v>
      </c>
      <c r="F1267" s="4">
        <v>44798</v>
      </c>
      <c r="G1267" s="8"/>
      <c r="H1267" s="5">
        <v>39.409999999999997</v>
      </c>
      <c r="I1267" s="3" t="s">
        <v>22</v>
      </c>
      <c r="J1267" s="4">
        <v>44802</v>
      </c>
      <c r="K1267" s="4">
        <v>44862</v>
      </c>
      <c r="L1267" s="23">
        <f t="shared" si="110"/>
        <v>-17</v>
      </c>
      <c r="M1267" s="23">
        <f t="shared" ref="M1267:M1330" si="111">+I1267+L1267</f>
        <v>43</v>
      </c>
      <c r="N1267" s="44">
        <v>32.299999999999997</v>
      </c>
      <c r="O1267" s="26">
        <f t="shared" ref="O1267:O1330" si="112">N1267*L1267</f>
        <v>-549.09999999999991</v>
      </c>
      <c r="P1267" s="26">
        <f t="shared" ref="P1267:P1330" si="113">N1267*M1267</f>
        <v>1388.8999999999999</v>
      </c>
      <c r="Q1267" s="3" t="s">
        <v>23</v>
      </c>
      <c r="R1267" s="4">
        <v>44845</v>
      </c>
      <c r="S1267" s="3" t="s">
        <v>4513</v>
      </c>
      <c r="T1267" s="6" t="s">
        <v>44</v>
      </c>
    </row>
    <row r="1268" spans="1:20" ht="33.75" x14ac:dyDescent="0.25">
      <c r="A1268" s="3" t="s">
        <v>4516</v>
      </c>
      <c r="B1268" s="3" t="s">
        <v>1942</v>
      </c>
      <c r="C1268" s="3" t="s">
        <v>1943</v>
      </c>
      <c r="D1268" s="3" t="s">
        <v>19</v>
      </c>
      <c r="E1268" s="3" t="s">
        <v>4517</v>
      </c>
      <c r="F1268" s="4">
        <v>44798</v>
      </c>
      <c r="G1268" s="8"/>
      <c r="H1268" s="5">
        <v>273.27999999999997</v>
      </c>
      <c r="I1268" s="3" t="s">
        <v>22</v>
      </c>
      <c r="J1268" s="4">
        <v>44802</v>
      </c>
      <c r="K1268" s="4">
        <v>44862</v>
      </c>
      <c r="L1268" s="23">
        <f t="shared" si="110"/>
        <v>-17</v>
      </c>
      <c r="M1268" s="23">
        <f t="shared" si="111"/>
        <v>43</v>
      </c>
      <c r="N1268" s="44">
        <v>224</v>
      </c>
      <c r="O1268" s="26">
        <f t="shared" si="112"/>
        <v>-3808</v>
      </c>
      <c r="P1268" s="26">
        <f t="shared" si="113"/>
        <v>9632</v>
      </c>
      <c r="Q1268" s="3" t="s">
        <v>23</v>
      </c>
      <c r="R1268" s="4">
        <v>44845</v>
      </c>
      <c r="S1268" s="3" t="s">
        <v>3191</v>
      </c>
      <c r="T1268" s="6" t="s">
        <v>44</v>
      </c>
    </row>
    <row r="1269" spans="1:20" ht="33.75" x14ac:dyDescent="0.25">
      <c r="A1269" s="3" t="s">
        <v>4518</v>
      </c>
      <c r="B1269" s="3" t="s">
        <v>723</v>
      </c>
      <c r="C1269" s="3" t="s">
        <v>724</v>
      </c>
      <c r="D1269" s="3" t="s">
        <v>19</v>
      </c>
      <c r="E1269" s="3" t="s">
        <v>4519</v>
      </c>
      <c r="F1269" s="4">
        <v>44799</v>
      </c>
      <c r="G1269" s="3" t="s">
        <v>4520</v>
      </c>
      <c r="H1269" s="5">
        <v>3048.44</v>
      </c>
      <c r="I1269" s="3" t="s">
        <v>22</v>
      </c>
      <c r="J1269" s="4">
        <v>44802</v>
      </c>
      <c r="K1269" s="4">
        <v>44862</v>
      </c>
      <c r="L1269" s="23">
        <f t="shared" si="110"/>
        <v>-24</v>
      </c>
      <c r="M1269" s="23">
        <f t="shared" si="111"/>
        <v>36</v>
      </c>
      <c r="N1269" s="44">
        <v>2498.7199999999998</v>
      </c>
      <c r="O1269" s="26">
        <f t="shared" si="112"/>
        <v>-59969.279999999999</v>
      </c>
      <c r="P1269" s="26">
        <f t="shared" si="113"/>
        <v>89953.919999999998</v>
      </c>
      <c r="Q1269" s="3" t="s">
        <v>23</v>
      </c>
      <c r="R1269" s="4">
        <v>44838</v>
      </c>
      <c r="S1269" s="3" t="s">
        <v>726</v>
      </c>
      <c r="T1269" s="6" t="s">
        <v>44</v>
      </c>
    </row>
    <row r="1270" spans="1:20" ht="33.75" x14ac:dyDescent="0.25">
      <c r="A1270" s="3" t="s">
        <v>4521</v>
      </c>
      <c r="B1270" s="3" t="s">
        <v>1148</v>
      </c>
      <c r="C1270" s="3" t="s">
        <v>1149</v>
      </c>
      <c r="D1270" s="3" t="s">
        <v>19</v>
      </c>
      <c r="E1270" s="3" t="s">
        <v>4522</v>
      </c>
      <c r="F1270" s="4">
        <v>44799</v>
      </c>
      <c r="G1270" s="8"/>
      <c r="H1270" s="5">
        <v>701.5</v>
      </c>
      <c r="I1270" s="3" t="s">
        <v>22</v>
      </c>
      <c r="J1270" s="4">
        <v>44803</v>
      </c>
      <c r="K1270" s="4">
        <v>44863</v>
      </c>
      <c r="L1270" s="23">
        <f t="shared" si="110"/>
        <v>-4</v>
      </c>
      <c r="M1270" s="23">
        <f t="shared" si="111"/>
        <v>56</v>
      </c>
      <c r="N1270" s="44">
        <v>575</v>
      </c>
      <c r="O1270" s="26">
        <f t="shared" si="112"/>
        <v>-2300</v>
      </c>
      <c r="P1270" s="26">
        <f t="shared" si="113"/>
        <v>32200</v>
      </c>
      <c r="Q1270" s="3" t="s">
        <v>23</v>
      </c>
      <c r="R1270" s="4">
        <v>44859</v>
      </c>
      <c r="S1270" s="3" t="s">
        <v>2669</v>
      </c>
      <c r="T1270" s="6" t="s">
        <v>44</v>
      </c>
    </row>
    <row r="1271" spans="1:20" ht="33.75" x14ac:dyDescent="0.25">
      <c r="A1271" s="3" t="s">
        <v>4523</v>
      </c>
      <c r="B1271" s="3" t="s">
        <v>2082</v>
      </c>
      <c r="C1271" s="3" t="s">
        <v>2083</v>
      </c>
      <c r="D1271" s="3" t="s">
        <v>19</v>
      </c>
      <c r="E1271" s="3" t="s">
        <v>4524</v>
      </c>
      <c r="F1271" s="4">
        <v>44798</v>
      </c>
      <c r="G1271" s="8"/>
      <c r="H1271" s="5">
        <v>23.42</v>
      </c>
      <c r="I1271" s="3" t="s">
        <v>22</v>
      </c>
      <c r="J1271" s="4">
        <v>44803</v>
      </c>
      <c r="K1271" s="4">
        <v>44863</v>
      </c>
      <c r="L1271" s="23">
        <f t="shared" si="110"/>
        <v>-3</v>
      </c>
      <c r="M1271" s="23">
        <f t="shared" si="111"/>
        <v>57</v>
      </c>
      <c r="N1271" s="44">
        <v>19.2</v>
      </c>
      <c r="O1271" s="26">
        <f t="shared" si="112"/>
        <v>-57.599999999999994</v>
      </c>
      <c r="P1271" s="26">
        <f t="shared" si="113"/>
        <v>1094.3999999999999</v>
      </c>
      <c r="Q1271" s="3" t="s">
        <v>23</v>
      </c>
      <c r="R1271" s="4">
        <v>44860</v>
      </c>
      <c r="S1271" s="3" t="s">
        <v>4181</v>
      </c>
      <c r="T1271" s="6" t="s">
        <v>44</v>
      </c>
    </row>
    <row r="1272" spans="1:20" ht="33.75" x14ac:dyDescent="0.25">
      <c r="A1272" s="3" t="s">
        <v>4525</v>
      </c>
      <c r="B1272" s="3" t="s">
        <v>1897</v>
      </c>
      <c r="C1272" s="3" t="s">
        <v>1898</v>
      </c>
      <c r="D1272" s="3" t="s">
        <v>19</v>
      </c>
      <c r="E1272" s="3" t="s">
        <v>4526</v>
      </c>
      <c r="F1272" s="4">
        <v>44801</v>
      </c>
      <c r="G1272" s="8"/>
      <c r="H1272" s="5">
        <v>2049.6</v>
      </c>
      <c r="I1272" s="3" t="s">
        <v>22</v>
      </c>
      <c r="J1272" s="4">
        <v>44803</v>
      </c>
      <c r="K1272" s="4">
        <v>44863</v>
      </c>
      <c r="L1272" s="23">
        <f t="shared" si="110"/>
        <v>-18</v>
      </c>
      <c r="M1272" s="23">
        <f t="shared" si="111"/>
        <v>42</v>
      </c>
      <c r="N1272" s="44">
        <v>1680</v>
      </c>
      <c r="O1272" s="26">
        <f t="shared" si="112"/>
        <v>-30240</v>
      </c>
      <c r="P1272" s="26">
        <f t="shared" si="113"/>
        <v>70560</v>
      </c>
      <c r="Q1272" s="3" t="s">
        <v>23</v>
      </c>
      <c r="R1272" s="4">
        <v>44845</v>
      </c>
      <c r="S1272" s="3" t="s">
        <v>4527</v>
      </c>
      <c r="T1272" s="6" t="s">
        <v>44</v>
      </c>
    </row>
    <row r="1273" spans="1:20" ht="33.75" x14ac:dyDescent="0.25">
      <c r="A1273" s="3" t="s">
        <v>4528</v>
      </c>
      <c r="B1273" s="3" t="s">
        <v>4529</v>
      </c>
      <c r="C1273" s="3" t="s">
        <v>4530</v>
      </c>
      <c r="D1273" s="3" t="s">
        <v>19</v>
      </c>
      <c r="E1273" s="3" t="s">
        <v>4531</v>
      </c>
      <c r="F1273" s="4">
        <v>44802</v>
      </c>
      <c r="G1273" s="8"/>
      <c r="H1273" s="5">
        <v>347.7</v>
      </c>
      <c r="I1273" s="3" t="s">
        <v>22</v>
      </c>
      <c r="J1273" s="4">
        <v>44803</v>
      </c>
      <c r="K1273" s="4">
        <v>44863</v>
      </c>
      <c r="L1273" s="23">
        <f t="shared" si="110"/>
        <v>-3</v>
      </c>
      <c r="M1273" s="23">
        <f t="shared" si="111"/>
        <v>57</v>
      </c>
      <c r="N1273" s="44">
        <v>285</v>
      </c>
      <c r="O1273" s="26">
        <f t="shared" si="112"/>
        <v>-855</v>
      </c>
      <c r="P1273" s="26">
        <f t="shared" si="113"/>
        <v>16245</v>
      </c>
      <c r="Q1273" s="3" t="s">
        <v>23</v>
      </c>
      <c r="R1273" s="4">
        <v>44860</v>
      </c>
      <c r="S1273" s="3" t="s">
        <v>4532</v>
      </c>
      <c r="T1273" s="6" t="s">
        <v>44</v>
      </c>
    </row>
    <row r="1274" spans="1:20" ht="33.75" x14ac:dyDescent="0.25">
      <c r="A1274" s="3" t="s">
        <v>4533</v>
      </c>
      <c r="B1274" s="3" t="s">
        <v>4534</v>
      </c>
      <c r="C1274" s="3" t="s">
        <v>4535</v>
      </c>
      <c r="D1274" s="3" t="s">
        <v>19</v>
      </c>
      <c r="E1274" s="3" t="s">
        <v>4536</v>
      </c>
      <c r="F1274" s="4">
        <v>44797</v>
      </c>
      <c r="G1274" s="3" t="s">
        <v>4537</v>
      </c>
      <c r="H1274" s="5">
        <v>2476.6</v>
      </c>
      <c r="I1274" s="3" t="s">
        <v>22</v>
      </c>
      <c r="J1274" s="4">
        <v>44803</v>
      </c>
      <c r="K1274" s="4">
        <v>44863</v>
      </c>
      <c r="L1274" s="23">
        <f t="shared" si="110"/>
        <v>-18</v>
      </c>
      <c r="M1274" s="23">
        <f t="shared" si="111"/>
        <v>42</v>
      </c>
      <c r="N1274" s="44">
        <v>2030</v>
      </c>
      <c r="O1274" s="26">
        <f t="shared" si="112"/>
        <v>-36540</v>
      </c>
      <c r="P1274" s="26">
        <f t="shared" si="113"/>
        <v>85260</v>
      </c>
      <c r="Q1274" s="3" t="s">
        <v>23</v>
      </c>
      <c r="R1274" s="4">
        <v>44845</v>
      </c>
      <c r="S1274" s="3" t="s">
        <v>4538</v>
      </c>
      <c r="T1274" s="6" t="s">
        <v>44</v>
      </c>
    </row>
    <row r="1275" spans="1:20" ht="33.75" x14ac:dyDescent="0.25">
      <c r="A1275" s="3" t="s">
        <v>4539</v>
      </c>
      <c r="B1275" s="3" t="s">
        <v>1053</v>
      </c>
      <c r="C1275" s="3" t="s">
        <v>1054</v>
      </c>
      <c r="D1275" s="3" t="s">
        <v>19</v>
      </c>
      <c r="E1275" s="3" t="s">
        <v>4540</v>
      </c>
      <c r="F1275" s="4">
        <v>44798</v>
      </c>
      <c r="G1275" s="3" t="s">
        <v>1504</v>
      </c>
      <c r="H1275" s="7">
        <v>14370</v>
      </c>
      <c r="I1275" s="3" t="s">
        <v>22</v>
      </c>
      <c r="J1275" s="4">
        <v>44803</v>
      </c>
      <c r="K1275" s="4">
        <v>44863</v>
      </c>
      <c r="L1275" s="23">
        <f t="shared" si="110"/>
        <v>-23</v>
      </c>
      <c r="M1275" s="23">
        <f t="shared" si="111"/>
        <v>37</v>
      </c>
      <c r="N1275" s="44">
        <v>14370</v>
      </c>
      <c r="O1275" s="26">
        <f t="shared" si="112"/>
        <v>-330510</v>
      </c>
      <c r="P1275" s="26">
        <f t="shared" si="113"/>
        <v>531690</v>
      </c>
      <c r="Q1275" s="3" t="s">
        <v>23</v>
      </c>
      <c r="R1275" s="4">
        <v>44840</v>
      </c>
      <c r="S1275" s="3" t="s">
        <v>1236</v>
      </c>
      <c r="T1275" s="6" t="s">
        <v>44</v>
      </c>
    </row>
    <row r="1276" spans="1:20" ht="33.75" x14ac:dyDescent="0.25">
      <c r="A1276" s="3" t="s">
        <v>4541</v>
      </c>
      <c r="B1276" s="3" t="s">
        <v>1524</v>
      </c>
      <c r="C1276" s="3" t="s">
        <v>1525</v>
      </c>
      <c r="D1276" s="3" t="s">
        <v>19</v>
      </c>
      <c r="E1276" s="3" t="s">
        <v>4542</v>
      </c>
      <c r="F1276" s="4">
        <v>44799</v>
      </c>
      <c r="G1276" s="8"/>
      <c r="H1276" s="7">
        <v>319</v>
      </c>
      <c r="I1276" s="3" t="s">
        <v>22</v>
      </c>
      <c r="J1276" s="4">
        <v>44803</v>
      </c>
      <c r="K1276" s="4">
        <v>44863</v>
      </c>
      <c r="L1276" s="23">
        <f t="shared" si="110"/>
        <v>-25</v>
      </c>
      <c r="M1276" s="23">
        <f t="shared" si="111"/>
        <v>35</v>
      </c>
      <c r="N1276" s="44">
        <v>290</v>
      </c>
      <c r="O1276" s="26">
        <f t="shared" si="112"/>
        <v>-7250</v>
      </c>
      <c r="P1276" s="26">
        <f t="shared" si="113"/>
        <v>10150</v>
      </c>
      <c r="Q1276" s="3" t="s">
        <v>23</v>
      </c>
      <c r="R1276" s="4">
        <v>44838</v>
      </c>
      <c r="S1276" s="3" t="s">
        <v>1527</v>
      </c>
      <c r="T1276" s="6" t="s">
        <v>44</v>
      </c>
    </row>
    <row r="1277" spans="1:20" ht="33.75" x14ac:dyDescent="0.25">
      <c r="A1277" s="3" t="s">
        <v>4543</v>
      </c>
      <c r="B1277" s="3" t="s">
        <v>1651</v>
      </c>
      <c r="C1277" s="3" t="s">
        <v>1652</v>
      </c>
      <c r="D1277" s="3" t="s">
        <v>19</v>
      </c>
      <c r="E1277" s="3" t="s">
        <v>4544</v>
      </c>
      <c r="F1277" s="4">
        <v>44799</v>
      </c>
      <c r="G1277" s="8"/>
      <c r="H1277" s="7">
        <v>1220</v>
      </c>
      <c r="I1277" s="3" t="s">
        <v>22</v>
      </c>
      <c r="J1277" s="4">
        <v>44803</v>
      </c>
      <c r="K1277" s="4">
        <v>44863</v>
      </c>
      <c r="L1277" s="23">
        <f t="shared" si="110"/>
        <v>-12</v>
      </c>
      <c r="M1277" s="23">
        <f t="shared" si="111"/>
        <v>48</v>
      </c>
      <c r="N1277" s="44">
        <v>1000</v>
      </c>
      <c r="O1277" s="26">
        <f t="shared" si="112"/>
        <v>-12000</v>
      </c>
      <c r="P1277" s="26">
        <f t="shared" si="113"/>
        <v>48000</v>
      </c>
      <c r="Q1277" s="3" t="s">
        <v>23</v>
      </c>
      <c r="R1277" s="4">
        <v>44851</v>
      </c>
      <c r="S1277" s="3" t="s">
        <v>2869</v>
      </c>
      <c r="T1277" s="6" t="s">
        <v>44</v>
      </c>
    </row>
    <row r="1278" spans="1:20" ht="33.75" x14ac:dyDescent="0.25">
      <c r="A1278" s="3" t="s">
        <v>4545</v>
      </c>
      <c r="B1278" s="3" t="s">
        <v>951</v>
      </c>
      <c r="C1278" s="3" t="s">
        <v>952</v>
      </c>
      <c r="D1278" s="3" t="s">
        <v>19</v>
      </c>
      <c r="E1278" s="3" t="s">
        <v>4546</v>
      </c>
      <c r="F1278" s="4">
        <v>44799</v>
      </c>
      <c r="G1278" s="8"/>
      <c r="H1278" s="5">
        <v>150.06</v>
      </c>
      <c r="I1278" s="3" t="s">
        <v>22</v>
      </c>
      <c r="J1278" s="4">
        <v>44803</v>
      </c>
      <c r="K1278" s="4">
        <v>44863</v>
      </c>
      <c r="L1278" s="23">
        <f t="shared" si="110"/>
        <v>-3</v>
      </c>
      <c r="M1278" s="23">
        <f t="shared" si="111"/>
        <v>57</v>
      </c>
      <c r="N1278" s="44">
        <v>123</v>
      </c>
      <c r="O1278" s="26">
        <f t="shared" si="112"/>
        <v>-369</v>
      </c>
      <c r="P1278" s="26">
        <f t="shared" si="113"/>
        <v>7011</v>
      </c>
      <c r="Q1278" s="3" t="s">
        <v>23</v>
      </c>
      <c r="R1278" s="4">
        <v>44860</v>
      </c>
      <c r="S1278" s="3" t="s">
        <v>3958</v>
      </c>
      <c r="T1278" s="6" t="s">
        <v>44</v>
      </c>
    </row>
    <row r="1279" spans="1:20" ht="33.75" x14ac:dyDescent="0.25">
      <c r="A1279" s="3" t="s">
        <v>4547</v>
      </c>
      <c r="B1279" s="3" t="s">
        <v>2602</v>
      </c>
      <c r="C1279" s="3" t="s">
        <v>2603</v>
      </c>
      <c r="D1279" s="3" t="s">
        <v>19</v>
      </c>
      <c r="E1279" s="3" t="s">
        <v>4548</v>
      </c>
      <c r="F1279" s="4">
        <v>44799</v>
      </c>
      <c r="G1279" s="8"/>
      <c r="H1279" s="5">
        <v>631.13</v>
      </c>
      <c r="I1279" s="3" t="s">
        <v>22</v>
      </c>
      <c r="J1279" s="4">
        <v>44803</v>
      </c>
      <c r="K1279" s="4">
        <v>44863</v>
      </c>
      <c r="L1279" s="23">
        <f t="shared" si="110"/>
        <v>-17</v>
      </c>
      <c r="M1279" s="23">
        <f t="shared" si="111"/>
        <v>43</v>
      </c>
      <c r="N1279" s="44">
        <v>573.75</v>
      </c>
      <c r="O1279" s="26">
        <f t="shared" si="112"/>
        <v>-9753.75</v>
      </c>
      <c r="P1279" s="26">
        <f t="shared" si="113"/>
        <v>24671.25</v>
      </c>
      <c r="Q1279" s="3" t="s">
        <v>23</v>
      </c>
      <c r="R1279" s="4">
        <v>44846</v>
      </c>
      <c r="S1279" s="3" t="s">
        <v>4332</v>
      </c>
      <c r="T1279" s="6" t="s">
        <v>44</v>
      </c>
    </row>
    <row r="1280" spans="1:20" ht="33.75" x14ac:dyDescent="0.25">
      <c r="A1280" s="3" t="s">
        <v>4549</v>
      </c>
      <c r="B1280" s="3" t="s">
        <v>3937</v>
      </c>
      <c r="C1280" s="3" t="s">
        <v>3938</v>
      </c>
      <c r="D1280" s="3" t="s">
        <v>19</v>
      </c>
      <c r="E1280" s="3" t="s">
        <v>4550</v>
      </c>
      <c r="F1280" s="4">
        <v>44799</v>
      </c>
      <c r="G1280" s="8"/>
      <c r="H1280" s="5">
        <v>33022.839999999997</v>
      </c>
      <c r="I1280" s="3" t="s">
        <v>22</v>
      </c>
      <c r="J1280" s="4">
        <v>44803</v>
      </c>
      <c r="K1280" s="4">
        <v>44863</v>
      </c>
      <c r="L1280" s="23">
        <f t="shared" si="110"/>
        <v>-17</v>
      </c>
      <c r="M1280" s="23">
        <f t="shared" si="111"/>
        <v>43</v>
      </c>
      <c r="N1280" s="44">
        <v>30020.76</v>
      </c>
      <c r="O1280" s="26">
        <f t="shared" si="112"/>
        <v>-510352.92</v>
      </c>
      <c r="P1280" s="26">
        <f t="shared" si="113"/>
        <v>1290892.68</v>
      </c>
      <c r="Q1280" s="3" t="s">
        <v>23</v>
      </c>
      <c r="R1280" s="4">
        <v>44846</v>
      </c>
      <c r="S1280" s="3" t="s">
        <v>3940</v>
      </c>
      <c r="T1280" s="6" t="s">
        <v>44</v>
      </c>
    </row>
    <row r="1281" spans="1:20" ht="33.75" x14ac:dyDescent="0.25">
      <c r="A1281" s="3" t="s">
        <v>4551</v>
      </c>
      <c r="B1281" s="3" t="s">
        <v>1296</v>
      </c>
      <c r="C1281" s="3" t="s">
        <v>1297</v>
      </c>
      <c r="D1281" s="3" t="s">
        <v>19</v>
      </c>
      <c r="E1281" s="3" t="s">
        <v>4552</v>
      </c>
      <c r="F1281" s="4">
        <v>44795</v>
      </c>
      <c r="G1281" s="8"/>
      <c r="H1281" s="5">
        <v>2459.52</v>
      </c>
      <c r="I1281" s="3" t="s">
        <v>22</v>
      </c>
      <c r="J1281" s="4">
        <v>44803</v>
      </c>
      <c r="K1281" s="4">
        <v>44863</v>
      </c>
      <c r="L1281" s="23">
        <f t="shared" si="110"/>
        <v>-25</v>
      </c>
      <c r="M1281" s="23">
        <f t="shared" si="111"/>
        <v>35</v>
      </c>
      <c r="N1281" s="44">
        <v>2016</v>
      </c>
      <c r="O1281" s="26">
        <f t="shared" si="112"/>
        <v>-50400</v>
      </c>
      <c r="P1281" s="26">
        <f t="shared" si="113"/>
        <v>70560</v>
      </c>
      <c r="Q1281" s="3" t="s">
        <v>23</v>
      </c>
      <c r="R1281" s="4">
        <v>44838</v>
      </c>
      <c r="S1281" s="3" t="s">
        <v>1299</v>
      </c>
      <c r="T1281" s="6" t="s">
        <v>44</v>
      </c>
    </row>
    <row r="1282" spans="1:20" ht="33.75" x14ac:dyDescent="0.25">
      <c r="A1282" s="3" t="s">
        <v>4553</v>
      </c>
      <c r="B1282" s="3" t="s">
        <v>4554</v>
      </c>
      <c r="C1282" s="3" t="s">
        <v>4555</v>
      </c>
      <c r="D1282" s="3" t="s">
        <v>19</v>
      </c>
      <c r="E1282" s="3" t="s">
        <v>4556</v>
      </c>
      <c r="F1282" s="4">
        <v>44802</v>
      </c>
      <c r="G1282" s="3" t="s">
        <v>4557</v>
      </c>
      <c r="H1282" s="5">
        <v>274.95</v>
      </c>
      <c r="I1282" s="3" t="s">
        <v>22</v>
      </c>
      <c r="J1282" s="4">
        <v>44803</v>
      </c>
      <c r="K1282" s="4">
        <v>44863</v>
      </c>
      <c r="L1282" s="23">
        <f t="shared" si="110"/>
        <v>-25</v>
      </c>
      <c r="M1282" s="23">
        <f t="shared" si="111"/>
        <v>35</v>
      </c>
      <c r="N1282" s="44">
        <v>225.37</v>
      </c>
      <c r="O1282" s="26">
        <f t="shared" si="112"/>
        <v>-5634.25</v>
      </c>
      <c r="P1282" s="26">
        <f t="shared" si="113"/>
        <v>7887.95</v>
      </c>
      <c r="Q1282" s="3" t="s">
        <v>23</v>
      </c>
      <c r="R1282" s="4">
        <v>44838</v>
      </c>
      <c r="S1282" s="3" t="s">
        <v>4558</v>
      </c>
      <c r="T1282" s="6" t="s">
        <v>44</v>
      </c>
    </row>
    <row r="1283" spans="1:20" ht="33.75" x14ac:dyDescent="0.25">
      <c r="A1283" s="3" t="s">
        <v>4559</v>
      </c>
      <c r="B1283" s="3" t="s">
        <v>4560</v>
      </c>
      <c r="C1283" s="3" t="s">
        <v>4561</v>
      </c>
      <c r="D1283" s="3" t="s">
        <v>19</v>
      </c>
      <c r="E1283" s="3" t="s">
        <v>4562</v>
      </c>
      <c r="F1283" s="4">
        <v>44802</v>
      </c>
      <c r="G1283" s="8"/>
      <c r="H1283" s="5">
        <v>73.2</v>
      </c>
      <c r="I1283" s="3" t="s">
        <v>22</v>
      </c>
      <c r="J1283" s="4">
        <v>44803</v>
      </c>
      <c r="K1283" s="4">
        <v>44863</v>
      </c>
      <c r="L1283" s="23">
        <f t="shared" si="110"/>
        <v>-18</v>
      </c>
      <c r="M1283" s="23">
        <f t="shared" si="111"/>
        <v>42</v>
      </c>
      <c r="N1283" s="44">
        <v>60</v>
      </c>
      <c r="O1283" s="26">
        <f t="shared" si="112"/>
        <v>-1080</v>
      </c>
      <c r="P1283" s="26">
        <f t="shared" si="113"/>
        <v>2520</v>
      </c>
      <c r="Q1283" s="3" t="s">
        <v>23</v>
      </c>
      <c r="R1283" s="4">
        <v>44845</v>
      </c>
      <c r="S1283" s="3" t="s">
        <v>4563</v>
      </c>
      <c r="T1283" s="6" t="s">
        <v>44</v>
      </c>
    </row>
    <row r="1284" spans="1:20" ht="33.75" x14ac:dyDescent="0.25">
      <c r="A1284" s="3" t="s">
        <v>4564</v>
      </c>
      <c r="B1284" s="3" t="s">
        <v>4560</v>
      </c>
      <c r="C1284" s="3" t="s">
        <v>4561</v>
      </c>
      <c r="D1284" s="3" t="s">
        <v>19</v>
      </c>
      <c r="E1284" s="3" t="s">
        <v>4565</v>
      </c>
      <c r="F1284" s="4">
        <v>44802</v>
      </c>
      <c r="G1284" s="8"/>
      <c r="H1284" s="5">
        <v>1815.36</v>
      </c>
      <c r="I1284" s="3" t="s">
        <v>22</v>
      </c>
      <c r="J1284" s="4">
        <v>44803</v>
      </c>
      <c r="K1284" s="4">
        <v>44863</v>
      </c>
      <c r="L1284" s="23">
        <f t="shared" si="110"/>
        <v>-18</v>
      </c>
      <c r="M1284" s="23">
        <f t="shared" si="111"/>
        <v>42</v>
      </c>
      <c r="N1284" s="44">
        <v>1488</v>
      </c>
      <c r="O1284" s="26">
        <f t="shared" si="112"/>
        <v>-26784</v>
      </c>
      <c r="P1284" s="26">
        <f t="shared" si="113"/>
        <v>62496</v>
      </c>
      <c r="Q1284" s="3" t="s">
        <v>23</v>
      </c>
      <c r="R1284" s="4">
        <v>44845</v>
      </c>
      <c r="S1284" s="3" t="s">
        <v>4563</v>
      </c>
      <c r="T1284" s="6" t="s">
        <v>44</v>
      </c>
    </row>
    <row r="1285" spans="1:20" ht="33.75" x14ac:dyDescent="0.25">
      <c r="A1285" s="3" t="s">
        <v>4566</v>
      </c>
      <c r="B1285" s="3" t="s">
        <v>4567</v>
      </c>
      <c r="C1285" s="3" t="s">
        <v>4568</v>
      </c>
      <c r="D1285" s="3" t="s">
        <v>19</v>
      </c>
      <c r="E1285" s="3" t="s">
        <v>4569</v>
      </c>
      <c r="F1285" s="4">
        <v>44799</v>
      </c>
      <c r="G1285" s="8"/>
      <c r="H1285" s="5">
        <v>1250.5</v>
      </c>
      <c r="I1285" s="3" t="s">
        <v>22</v>
      </c>
      <c r="J1285" s="4">
        <v>44803</v>
      </c>
      <c r="K1285" s="4">
        <v>44863</v>
      </c>
      <c r="L1285" s="23">
        <f t="shared" si="110"/>
        <v>-17</v>
      </c>
      <c r="M1285" s="23">
        <f t="shared" si="111"/>
        <v>43</v>
      </c>
      <c r="N1285" s="44">
        <v>1025</v>
      </c>
      <c r="O1285" s="26">
        <f t="shared" si="112"/>
        <v>-17425</v>
      </c>
      <c r="P1285" s="26">
        <f t="shared" si="113"/>
        <v>44075</v>
      </c>
      <c r="Q1285" s="3" t="s">
        <v>23</v>
      </c>
      <c r="R1285" s="4">
        <v>44846</v>
      </c>
      <c r="S1285" s="3" t="s">
        <v>4570</v>
      </c>
      <c r="T1285" s="6" t="s">
        <v>44</v>
      </c>
    </row>
    <row r="1286" spans="1:20" ht="33.75" x14ac:dyDescent="0.25">
      <c r="A1286" s="3" t="s">
        <v>4571</v>
      </c>
      <c r="B1286" s="3" t="s">
        <v>3998</v>
      </c>
      <c r="C1286" s="3" t="s">
        <v>3999</v>
      </c>
      <c r="D1286" s="3" t="s">
        <v>19</v>
      </c>
      <c r="E1286" s="3" t="s">
        <v>4572</v>
      </c>
      <c r="F1286" s="4">
        <v>44798</v>
      </c>
      <c r="G1286" s="8"/>
      <c r="H1286" s="5">
        <v>247.52</v>
      </c>
      <c r="I1286" s="3" t="s">
        <v>22</v>
      </c>
      <c r="J1286" s="4">
        <v>44803</v>
      </c>
      <c r="K1286" s="4">
        <v>44863</v>
      </c>
      <c r="L1286" s="23">
        <f t="shared" si="110"/>
        <v>-25</v>
      </c>
      <c r="M1286" s="23">
        <f t="shared" si="111"/>
        <v>35</v>
      </c>
      <c r="N1286" s="44">
        <v>238</v>
      </c>
      <c r="O1286" s="26">
        <f t="shared" si="112"/>
        <v>-5950</v>
      </c>
      <c r="P1286" s="26">
        <f t="shared" si="113"/>
        <v>8330</v>
      </c>
      <c r="Q1286" s="3" t="s">
        <v>23</v>
      </c>
      <c r="R1286" s="4">
        <v>44838</v>
      </c>
      <c r="S1286" s="3" t="s">
        <v>4001</v>
      </c>
      <c r="T1286" s="6" t="s">
        <v>44</v>
      </c>
    </row>
    <row r="1287" spans="1:20" ht="33.75" x14ac:dyDescent="0.25">
      <c r="A1287" s="3" t="s">
        <v>4573</v>
      </c>
      <c r="B1287" s="3" t="s">
        <v>1601</v>
      </c>
      <c r="C1287" s="3" t="s">
        <v>1602</v>
      </c>
      <c r="D1287" s="3" t="s">
        <v>19</v>
      </c>
      <c r="E1287" s="3" t="s">
        <v>4574</v>
      </c>
      <c r="F1287" s="4">
        <v>44799</v>
      </c>
      <c r="G1287" s="8"/>
      <c r="H1287" s="5">
        <v>27.72</v>
      </c>
      <c r="I1287" s="3" t="s">
        <v>22</v>
      </c>
      <c r="J1287" s="4">
        <v>44803</v>
      </c>
      <c r="K1287" s="4">
        <v>44863</v>
      </c>
      <c r="L1287" s="23">
        <f t="shared" si="110"/>
        <v>-17</v>
      </c>
      <c r="M1287" s="23">
        <f t="shared" si="111"/>
        <v>43</v>
      </c>
      <c r="N1287" s="44">
        <v>25.2</v>
      </c>
      <c r="O1287" s="26">
        <f t="shared" si="112"/>
        <v>-428.4</v>
      </c>
      <c r="P1287" s="26">
        <f t="shared" si="113"/>
        <v>1083.5999999999999</v>
      </c>
      <c r="Q1287" s="3" t="s">
        <v>23</v>
      </c>
      <c r="R1287" s="4">
        <v>44846</v>
      </c>
      <c r="S1287" s="3" t="s">
        <v>4575</v>
      </c>
      <c r="T1287" s="6" t="s">
        <v>44</v>
      </c>
    </row>
    <row r="1288" spans="1:20" ht="33.75" x14ac:dyDescent="0.25">
      <c r="A1288" s="3" t="s">
        <v>4576</v>
      </c>
      <c r="B1288" s="3" t="s">
        <v>2414</v>
      </c>
      <c r="C1288" s="3" t="s">
        <v>4577</v>
      </c>
      <c r="D1288" s="3" t="s">
        <v>19</v>
      </c>
      <c r="E1288" s="3" t="s">
        <v>4578</v>
      </c>
      <c r="F1288" s="4">
        <v>44773</v>
      </c>
      <c r="G1288" s="8"/>
      <c r="H1288" s="5">
        <v>1373.23</v>
      </c>
      <c r="I1288" s="3" t="s">
        <v>22</v>
      </c>
      <c r="J1288" s="4">
        <v>44803</v>
      </c>
      <c r="K1288" s="4">
        <v>44863</v>
      </c>
      <c r="L1288" s="23">
        <f t="shared" si="110"/>
        <v>-25</v>
      </c>
      <c r="M1288" s="23">
        <f t="shared" si="111"/>
        <v>35</v>
      </c>
      <c r="N1288" s="44">
        <v>1125.5999999999999</v>
      </c>
      <c r="O1288" s="26">
        <f t="shared" si="112"/>
        <v>-28139.999999999996</v>
      </c>
      <c r="P1288" s="26">
        <f t="shared" si="113"/>
        <v>39396</v>
      </c>
      <c r="Q1288" s="3" t="s">
        <v>23</v>
      </c>
      <c r="R1288" s="4">
        <v>44838</v>
      </c>
      <c r="S1288" s="3" t="s">
        <v>4579</v>
      </c>
      <c r="T1288" s="6" t="s">
        <v>44</v>
      </c>
    </row>
    <row r="1289" spans="1:20" ht="33.75" x14ac:dyDescent="0.25">
      <c r="A1289" s="3" t="s">
        <v>4580</v>
      </c>
      <c r="B1289" s="3" t="s">
        <v>739</v>
      </c>
      <c r="C1289" s="3" t="s">
        <v>740</v>
      </c>
      <c r="D1289" s="3" t="s">
        <v>19</v>
      </c>
      <c r="E1289" s="3" t="s">
        <v>4581</v>
      </c>
      <c r="F1289" s="4">
        <v>44798</v>
      </c>
      <c r="G1289" s="8"/>
      <c r="H1289" s="5">
        <v>4840.96</v>
      </c>
      <c r="I1289" s="3" t="s">
        <v>22</v>
      </c>
      <c r="J1289" s="4">
        <v>44803</v>
      </c>
      <c r="K1289" s="4">
        <v>44863</v>
      </c>
      <c r="L1289" s="23">
        <f t="shared" si="110"/>
        <v>-3</v>
      </c>
      <c r="M1289" s="23">
        <f t="shared" si="111"/>
        <v>57</v>
      </c>
      <c r="N1289" s="44">
        <v>3968</v>
      </c>
      <c r="O1289" s="26">
        <f t="shared" si="112"/>
        <v>-11904</v>
      </c>
      <c r="P1289" s="26">
        <f t="shared" si="113"/>
        <v>226176</v>
      </c>
      <c r="Q1289" s="3" t="s">
        <v>23</v>
      </c>
      <c r="R1289" s="4">
        <v>44860</v>
      </c>
      <c r="S1289" s="3" t="s">
        <v>4582</v>
      </c>
      <c r="T1289" s="6" t="s">
        <v>44</v>
      </c>
    </row>
    <row r="1290" spans="1:20" ht="33.75" x14ac:dyDescent="0.25">
      <c r="A1290" s="3" t="s">
        <v>4583</v>
      </c>
      <c r="B1290" s="3" t="s">
        <v>1524</v>
      </c>
      <c r="C1290" s="3" t="s">
        <v>1525</v>
      </c>
      <c r="D1290" s="3" t="s">
        <v>19</v>
      </c>
      <c r="E1290" s="3" t="s">
        <v>4584</v>
      </c>
      <c r="F1290" s="4">
        <v>44799</v>
      </c>
      <c r="G1290" s="8"/>
      <c r="H1290" s="5">
        <v>2875.28</v>
      </c>
      <c r="I1290" s="3" t="s">
        <v>22</v>
      </c>
      <c r="J1290" s="4">
        <v>44803</v>
      </c>
      <c r="K1290" s="4">
        <v>44863</v>
      </c>
      <c r="L1290" s="23">
        <f t="shared" si="110"/>
        <v>-4</v>
      </c>
      <c r="M1290" s="23">
        <f t="shared" si="111"/>
        <v>56</v>
      </c>
      <c r="N1290" s="44">
        <v>2613.89</v>
      </c>
      <c r="O1290" s="26">
        <f t="shared" si="112"/>
        <v>-10455.56</v>
      </c>
      <c r="P1290" s="26">
        <f t="shared" si="113"/>
        <v>146377.84</v>
      </c>
      <c r="Q1290" s="3" t="s">
        <v>23</v>
      </c>
      <c r="R1290" s="4">
        <v>44859</v>
      </c>
      <c r="S1290" s="3" t="s">
        <v>2765</v>
      </c>
      <c r="T1290" s="6" t="s">
        <v>44</v>
      </c>
    </row>
    <row r="1291" spans="1:20" ht="33.75" x14ac:dyDescent="0.25">
      <c r="A1291" s="3" t="s">
        <v>4585</v>
      </c>
      <c r="B1291" s="3" t="s">
        <v>3662</v>
      </c>
      <c r="C1291" s="3" t="s">
        <v>3663</v>
      </c>
      <c r="D1291" s="3" t="s">
        <v>19</v>
      </c>
      <c r="E1291" s="3" t="s">
        <v>4586</v>
      </c>
      <c r="F1291" s="4">
        <v>44799</v>
      </c>
      <c r="G1291" s="8"/>
      <c r="H1291" s="5">
        <v>2427.8000000000002</v>
      </c>
      <c r="I1291" s="3" t="s">
        <v>22</v>
      </c>
      <c r="J1291" s="4">
        <v>44803</v>
      </c>
      <c r="K1291" s="4">
        <v>44863</v>
      </c>
      <c r="L1291" s="23">
        <f t="shared" ref="L1291:L1322" si="114">R1291-K1291</f>
        <v>-3</v>
      </c>
      <c r="M1291" s="23">
        <f t="shared" si="111"/>
        <v>57</v>
      </c>
      <c r="N1291" s="44">
        <v>1990</v>
      </c>
      <c r="O1291" s="26">
        <f t="shared" si="112"/>
        <v>-5970</v>
      </c>
      <c r="P1291" s="26">
        <f t="shared" si="113"/>
        <v>113430</v>
      </c>
      <c r="Q1291" s="3" t="s">
        <v>23</v>
      </c>
      <c r="R1291" s="4">
        <v>44860</v>
      </c>
      <c r="S1291" s="3" t="s">
        <v>3665</v>
      </c>
      <c r="T1291" s="6" t="s">
        <v>44</v>
      </c>
    </row>
    <row r="1292" spans="1:20" ht="33.75" x14ac:dyDescent="0.25">
      <c r="A1292" s="3" t="s">
        <v>4587</v>
      </c>
      <c r="B1292" s="3" t="s">
        <v>4588</v>
      </c>
      <c r="C1292" s="3" t="s">
        <v>4589</v>
      </c>
      <c r="D1292" s="3" t="s">
        <v>19</v>
      </c>
      <c r="E1292" s="3" t="s">
        <v>4590</v>
      </c>
      <c r="F1292" s="4">
        <v>44799</v>
      </c>
      <c r="G1292" s="8"/>
      <c r="H1292" s="5">
        <v>285.29000000000002</v>
      </c>
      <c r="I1292" s="3" t="s">
        <v>22</v>
      </c>
      <c r="J1292" s="4">
        <v>44803</v>
      </c>
      <c r="K1292" s="4">
        <v>44863</v>
      </c>
      <c r="L1292" s="23">
        <f t="shared" si="114"/>
        <v>-25</v>
      </c>
      <c r="M1292" s="23">
        <f t="shared" si="111"/>
        <v>35</v>
      </c>
      <c r="N1292" s="44">
        <v>259.35000000000002</v>
      </c>
      <c r="O1292" s="26">
        <f t="shared" si="112"/>
        <v>-6483.7500000000009</v>
      </c>
      <c r="P1292" s="26">
        <f t="shared" si="113"/>
        <v>9077.25</v>
      </c>
      <c r="Q1292" s="3" t="s">
        <v>23</v>
      </c>
      <c r="R1292" s="4">
        <v>44838</v>
      </c>
      <c r="S1292" s="3" t="s">
        <v>4591</v>
      </c>
      <c r="T1292" s="6" t="s">
        <v>44</v>
      </c>
    </row>
    <row r="1293" spans="1:20" ht="33.75" x14ac:dyDescent="0.25">
      <c r="A1293" s="3" t="s">
        <v>4592</v>
      </c>
      <c r="B1293" s="3" t="s">
        <v>4593</v>
      </c>
      <c r="C1293" s="3" t="s">
        <v>4594</v>
      </c>
      <c r="D1293" s="3" t="s">
        <v>19</v>
      </c>
      <c r="E1293" s="3" t="s">
        <v>4595</v>
      </c>
      <c r="F1293" s="4">
        <v>44799</v>
      </c>
      <c r="G1293" s="8"/>
      <c r="H1293" s="5">
        <v>4448.18</v>
      </c>
      <c r="I1293" s="3" t="s">
        <v>22</v>
      </c>
      <c r="J1293" s="4">
        <v>44803</v>
      </c>
      <c r="K1293" s="4">
        <v>44863</v>
      </c>
      <c r="L1293" s="23">
        <f t="shared" si="114"/>
        <v>-17</v>
      </c>
      <c r="M1293" s="23">
        <f t="shared" si="111"/>
        <v>43</v>
      </c>
      <c r="N1293" s="44">
        <v>4043.8</v>
      </c>
      <c r="O1293" s="26">
        <f t="shared" si="112"/>
        <v>-68744.600000000006</v>
      </c>
      <c r="P1293" s="26">
        <f t="shared" si="113"/>
        <v>173883.4</v>
      </c>
      <c r="Q1293" s="3" t="s">
        <v>23</v>
      </c>
      <c r="R1293" s="4">
        <v>44846</v>
      </c>
      <c r="S1293" s="3" t="s">
        <v>4596</v>
      </c>
      <c r="T1293" s="6" t="s">
        <v>44</v>
      </c>
    </row>
    <row r="1294" spans="1:20" ht="33.75" x14ac:dyDescent="0.25">
      <c r="A1294" s="3" t="s">
        <v>4597</v>
      </c>
      <c r="B1294" s="3" t="s">
        <v>1557</v>
      </c>
      <c r="C1294" s="3" t="s">
        <v>1558</v>
      </c>
      <c r="D1294" s="3" t="s">
        <v>19</v>
      </c>
      <c r="E1294" s="3" t="s">
        <v>4598</v>
      </c>
      <c r="F1294" s="4">
        <v>44799</v>
      </c>
      <c r="G1294" s="8"/>
      <c r="H1294" s="5">
        <v>79.06</v>
      </c>
      <c r="I1294" s="3" t="s">
        <v>22</v>
      </c>
      <c r="J1294" s="4">
        <v>44803</v>
      </c>
      <c r="K1294" s="4">
        <v>44863</v>
      </c>
      <c r="L1294" s="23">
        <f t="shared" si="114"/>
        <v>-18</v>
      </c>
      <c r="M1294" s="23">
        <f t="shared" si="111"/>
        <v>42</v>
      </c>
      <c r="N1294" s="44">
        <v>64.8</v>
      </c>
      <c r="O1294" s="26">
        <f t="shared" si="112"/>
        <v>-1166.3999999999999</v>
      </c>
      <c r="P1294" s="26">
        <f t="shared" si="113"/>
        <v>2721.6</v>
      </c>
      <c r="Q1294" s="3" t="s">
        <v>23</v>
      </c>
      <c r="R1294" s="4">
        <v>44845</v>
      </c>
      <c r="S1294" s="3" t="s">
        <v>3526</v>
      </c>
      <c r="T1294" s="6" t="s">
        <v>44</v>
      </c>
    </row>
    <row r="1295" spans="1:20" ht="33.75" x14ac:dyDescent="0.25">
      <c r="A1295" s="3" t="s">
        <v>4599</v>
      </c>
      <c r="B1295" s="3" t="s">
        <v>1557</v>
      </c>
      <c r="C1295" s="3" t="s">
        <v>1558</v>
      </c>
      <c r="D1295" s="3" t="s">
        <v>19</v>
      </c>
      <c r="E1295" s="3" t="s">
        <v>4600</v>
      </c>
      <c r="F1295" s="4">
        <v>44799</v>
      </c>
      <c r="G1295" s="8"/>
      <c r="H1295" s="5">
        <v>79.06</v>
      </c>
      <c r="I1295" s="3" t="s">
        <v>22</v>
      </c>
      <c r="J1295" s="4">
        <v>44803</v>
      </c>
      <c r="K1295" s="4">
        <v>44863</v>
      </c>
      <c r="L1295" s="23">
        <f t="shared" si="114"/>
        <v>-18</v>
      </c>
      <c r="M1295" s="23">
        <f t="shared" si="111"/>
        <v>42</v>
      </c>
      <c r="N1295" s="44">
        <v>64.8</v>
      </c>
      <c r="O1295" s="26">
        <f t="shared" si="112"/>
        <v>-1166.3999999999999</v>
      </c>
      <c r="P1295" s="26">
        <f t="shared" si="113"/>
        <v>2721.6</v>
      </c>
      <c r="Q1295" s="3" t="s">
        <v>23</v>
      </c>
      <c r="R1295" s="4">
        <v>44845</v>
      </c>
      <c r="S1295" s="3" t="s">
        <v>3526</v>
      </c>
      <c r="T1295" s="6" t="s">
        <v>44</v>
      </c>
    </row>
    <row r="1296" spans="1:20" ht="33.75" x14ac:dyDescent="0.25">
      <c r="A1296" s="3" t="s">
        <v>4601</v>
      </c>
      <c r="B1296" s="3" t="s">
        <v>1557</v>
      </c>
      <c r="C1296" s="3" t="s">
        <v>1558</v>
      </c>
      <c r="D1296" s="3" t="s">
        <v>19</v>
      </c>
      <c r="E1296" s="3" t="s">
        <v>4602</v>
      </c>
      <c r="F1296" s="4">
        <v>44799</v>
      </c>
      <c r="G1296" s="8"/>
      <c r="H1296" s="5">
        <v>79.06</v>
      </c>
      <c r="I1296" s="3" t="s">
        <v>22</v>
      </c>
      <c r="J1296" s="4">
        <v>44803</v>
      </c>
      <c r="K1296" s="4">
        <v>44863</v>
      </c>
      <c r="L1296" s="23">
        <f t="shared" si="114"/>
        <v>-18</v>
      </c>
      <c r="M1296" s="23">
        <f t="shared" si="111"/>
        <v>42</v>
      </c>
      <c r="N1296" s="44">
        <v>64.8</v>
      </c>
      <c r="O1296" s="26">
        <f t="shared" si="112"/>
        <v>-1166.3999999999999</v>
      </c>
      <c r="P1296" s="26">
        <f t="shared" si="113"/>
        <v>2721.6</v>
      </c>
      <c r="Q1296" s="3" t="s">
        <v>23</v>
      </c>
      <c r="R1296" s="4">
        <v>44845</v>
      </c>
      <c r="S1296" s="3" t="s">
        <v>3526</v>
      </c>
      <c r="T1296" s="6" t="s">
        <v>44</v>
      </c>
    </row>
    <row r="1297" spans="1:20" ht="33.75" x14ac:dyDescent="0.25">
      <c r="A1297" s="3" t="s">
        <v>4603</v>
      </c>
      <c r="B1297" s="3" t="s">
        <v>4604</v>
      </c>
      <c r="C1297" s="3" t="s">
        <v>4605</v>
      </c>
      <c r="D1297" s="3" t="s">
        <v>19</v>
      </c>
      <c r="E1297" s="3" t="s">
        <v>4606</v>
      </c>
      <c r="F1297" s="4">
        <v>44799</v>
      </c>
      <c r="G1297" s="3" t="s">
        <v>4607</v>
      </c>
      <c r="H1297" s="5">
        <v>250.44</v>
      </c>
      <c r="I1297" s="3" t="s">
        <v>22</v>
      </c>
      <c r="J1297" s="4">
        <v>44803</v>
      </c>
      <c r="K1297" s="4">
        <v>44863</v>
      </c>
      <c r="L1297" s="23">
        <f t="shared" si="114"/>
        <v>17</v>
      </c>
      <c r="M1297" s="23">
        <f t="shared" si="111"/>
        <v>77</v>
      </c>
      <c r="N1297" s="44">
        <v>205.28</v>
      </c>
      <c r="O1297" s="26">
        <f t="shared" si="112"/>
        <v>3489.76</v>
      </c>
      <c r="P1297" s="26">
        <f t="shared" si="113"/>
        <v>15806.56</v>
      </c>
      <c r="Q1297" s="3" t="s">
        <v>23</v>
      </c>
      <c r="R1297" s="4">
        <v>44880</v>
      </c>
      <c r="S1297" s="3" t="s">
        <v>4608</v>
      </c>
      <c r="T1297" s="6" t="s">
        <v>44</v>
      </c>
    </row>
    <row r="1298" spans="1:20" ht="33.75" x14ac:dyDescent="0.25">
      <c r="A1298" s="3" t="s">
        <v>4609</v>
      </c>
      <c r="B1298" s="3" t="s">
        <v>53</v>
      </c>
      <c r="C1298" s="3" t="s">
        <v>54</v>
      </c>
      <c r="D1298" s="3" t="s">
        <v>19</v>
      </c>
      <c r="E1298" s="3" t="s">
        <v>4610</v>
      </c>
      <c r="F1298" s="4">
        <v>44799</v>
      </c>
      <c r="G1298" s="3" t="s">
        <v>1937</v>
      </c>
      <c r="H1298" s="5">
        <v>1239.1300000000001</v>
      </c>
      <c r="I1298" s="3" t="s">
        <v>22</v>
      </c>
      <c r="J1298" s="4">
        <v>44803</v>
      </c>
      <c r="K1298" s="4">
        <v>44863</v>
      </c>
      <c r="L1298" s="23">
        <f t="shared" si="114"/>
        <v>-3</v>
      </c>
      <c r="M1298" s="23">
        <f t="shared" si="111"/>
        <v>57</v>
      </c>
      <c r="N1298" s="44">
        <v>1015.68</v>
      </c>
      <c r="O1298" s="26">
        <f t="shared" si="112"/>
        <v>-3047.04</v>
      </c>
      <c r="P1298" s="26">
        <f t="shared" si="113"/>
        <v>57893.759999999995</v>
      </c>
      <c r="Q1298" s="3" t="s">
        <v>23</v>
      </c>
      <c r="R1298" s="4">
        <v>44860</v>
      </c>
      <c r="S1298" s="3" t="s">
        <v>3333</v>
      </c>
      <c r="T1298" s="6" t="s">
        <v>44</v>
      </c>
    </row>
    <row r="1299" spans="1:20" ht="33.75" x14ac:dyDescent="0.25">
      <c r="A1299" s="3" t="s">
        <v>4611</v>
      </c>
      <c r="B1299" s="3" t="s">
        <v>307</v>
      </c>
      <c r="C1299" s="3" t="s">
        <v>308</v>
      </c>
      <c r="D1299" s="3" t="s">
        <v>19</v>
      </c>
      <c r="E1299" s="3" t="s">
        <v>4612</v>
      </c>
      <c r="F1299" s="4">
        <v>44799</v>
      </c>
      <c r="G1299" s="8"/>
      <c r="H1299" s="5">
        <v>209.26</v>
      </c>
      <c r="I1299" s="3" t="s">
        <v>22</v>
      </c>
      <c r="J1299" s="4">
        <v>44803</v>
      </c>
      <c r="K1299" s="4">
        <v>44863</v>
      </c>
      <c r="L1299" s="23">
        <f t="shared" si="114"/>
        <v>-23</v>
      </c>
      <c r="M1299" s="23">
        <f t="shared" si="111"/>
        <v>37</v>
      </c>
      <c r="N1299" s="44">
        <v>190.24</v>
      </c>
      <c r="O1299" s="26">
        <f t="shared" si="112"/>
        <v>-4375.5200000000004</v>
      </c>
      <c r="P1299" s="26">
        <f t="shared" si="113"/>
        <v>7038.88</v>
      </c>
      <c r="Q1299" s="3" t="s">
        <v>23</v>
      </c>
      <c r="R1299" s="4">
        <v>44840</v>
      </c>
      <c r="S1299" s="3" t="s">
        <v>2625</v>
      </c>
      <c r="T1299" s="6" t="s">
        <v>44</v>
      </c>
    </row>
    <row r="1300" spans="1:20" ht="33.75" x14ac:dyDescent="0.25">
      <c r="A1300" s="3" t="s">
        <v>4613</v>
      </c>
      <c r="B1300" s="3" t="s">
        <v>2310</v>
      </c>
      <c r="C1300" s="3" t="s">
        <v>2311</v>
      </c>
      <c r="D1300" s="3" t="s">
        <v>19</v>
      </c>
      <c r="E1300" s="3" t="s">
        <v>4614</v>
      </c>
      <c r="F1300" s="4">
        <v>44799</v>
      </c>
      <c r="G1300" s="8"/>
      <c r="H1300" s="5">
        <v>8337.9500000000007</v>
      </c>
      <c r="I1300" s="3" t="s">
        <v>22</v>
      </c>
      <c r="J1300" s="4">
        <v>44803</v>
      </c>
      <c r="K1300" s="4">
        <v>44863</v>
      </c>
      <c r="L1300" s="23">
        <f t="shared" si="114"/>
        <v>-17</v>
      </c>
      <c r="M1300" s="23">
        <f t="shared" si="111"/>
        <v>43</v>
      </c>
      <c r="N1300" s="44">
        <v>7579.95</v>
      </c>
      <c r="O1300" s="26">
        <f t="shared" si="112"/>
        <v>-128859.15</v>
      </c>
      <c r="P1300" s="26">
        <f t="shared" si="113"/>
        <v>325937.84999999998</v>
      </c>
      <c r="Q1300" s="3" t="s">
        <v>23</v>
      </c>
      <c r="R1300" s="4">
        <v>44846</v>
      </c>
      <c r="S1300" s="3" t="s">
        <v>3593</v>
      </c>
      <c r="T1300" s="6" t="s">
        <v>44</v>
      </c>
    </row>
    <row r="1301" spans="1:20" ht="33.75" x14ac:dyDescent="0.25">
      <c r="A1301" s="3" t="s">
        <v>4615</v>
      </c>
      <c r="B1301" s="3" t="s">
        <v>2328</v>
      </c>
      <c r="C1301" s="3" t="s">
        <v>2329</v>
      </c>
      <c r="D1301" s="3" t="s">
        <v>19</v>
      </c>
      <c r="E1301" s="3" t="s">
        <v>4616</v>
      </c>
      <c r="F1301" s="4">
        <v>44799</v>
      </c>
      <c r="G1301" s="8"/>
      <c r="H1301" s="5">
        <v>308.66000000000003</v>
      </c>
      <c r="I1301" s="3" t="s">
        <v>22</v>
      </c>
      <c r="J1301" s="4">
        <v>44803</v>
      </c>
      <c r="K1301" s="4">
        <v>44863</v>
      </c>
      <c r="L1301" s="23">
        <f t="shared" si="114"/>
        <v>-25</v>
      </c>
      <c r="M1301" s="23">
        <f t="shared" si="111"/>
        <v>35</v>
      </c>
      <c r="N1301" s="44">
        <v>253</v>
      </c>
      <c r="O1301" s="26">
        <f t="shared" si="112"/>
        <v>-6325</v>
      </c>
      <c r="P1301" s="26">
        <f t="shared" si="113"/>
        <v>8855</v>
      </c>
      <c r="Q1301" s="3" t="s">
        <v>23</v>
      </c>
      <c r="R1301" s="4">
        <v>44838</v>
      </c>
      <c r="S1301" s="3" t="s">
        <v>2331</v>
      </c>
      <c r="T1301" s="6" t="s">
        <v>44</v>
      </c>
    </row>
    <row r="1302" spans="1:20" ht="33.75" x14ac:dyDescent="0.25">
      <c r="A1302" s="3" t="s">
        <v>4617</v>
      </c>
      <c r="B1302" s="3" t="s">
        <v>2328</v>
      </c>
      <c r="C1302" s="3" t="s">
        <v>2329</v>
      </c>
      <c r="D1302" s="3" t="s">
        <v>19</v>
      </c>
      <c r="E1302" s="3" t="s">
        <v>4618</v>
      </c>
      <c r="F1302" s="4">
        <v>44799</v>
      </c>
      <c r="G1302" s="8"/>
      <c r="H1302" s="5">
        <v>202.22</v>
      </c>
      <c r="I1302" s="3" t="s">
        <v>22</v>
      </c>
      <c r="J1302" s="4">
        <v>44803</v>
      </c>
      <c r="K1302" s="4">
        <v>44863</v>
      </c>
      <c r="L1302" s="23">
        <f t="shared" si="114"/>
        <v>-17</v>
      </c>
      <c r="M1302" s="23">
        <f t="shared" si="111"/>
        <v>43</v>
      </c>
      <c r="N1302" s="44">
        <v>165.75</v>
      </c>
      <c r="O1302" s="26">
        <f t="shared" si="112"/>
        <v>-2817.75</v>
      </c>
      <c r="P1302" s="26">
        <f t="shared" si="113"/>
        <v>7127.25</v>
      </c>
      <c r="Q1302" s="3" t="s">
        <v>23</v>
      </c>
      <c r="R1302" s="4">
        <v>44846</v>
      </c>
      <c r="S1302" s="3" t="s">
        <v>4619</v>
      </c>
      <c r="T1302" s="6" t="s">
        <v>44</v>
      </c>
    </row>
    <row r="1303" spans="1:20" ht="33.75" x14ac:dyDescent="0.25">
      <c r="A1303" s="3" t="s">
        <v>4620</v>
      </c>
      <c r="B1303" s="3" t="s">
        <v>1524</v>
      </c>
      <c r="C1303" s="3" t="s">
        <v>1525</v>
      </c>
      <c r="D1303" s="3" t="s">
        <v>19</v>
      </c>
      <c r="E1303" s="3" t="s">
        <v>4621</v>
      </c>
      <c r="F1303" s="4">
        <v>44799</v>
      </c>
      <c r="G1303" s="8"/>
      <c r="H1303" s="5">
        <v>151.31</v>
      </c>
      <c r="I1303" s="3" t="s">
        <v>22</v>
      </c>
      <c r="J1303" s="4">
        <v>44803</v>
      </c>
      <c r="K1303" s="4">
        <v>44863</v>
      </c>
      <c r="L1303" s="23">
        <f t="shared" si="114"/>
        <v>-25</v>
      </c>
      <c r="M1303" s="23">
        <f t="shared" si="111"/>
        <v>35</v>
      </c>
      <c r="N1303" s="44">
        <v>137.55000000000001</v>
      </c>
      <c r="O1303" s="26">
        <f t="shared" si="112"/>
        <v>-3438.7500000000005</v>
      </c>
      <c r="P1303" s="26">
        <f t="shared" si="113"/>
        <v>4814.25</v>
      </c>
      <c r="Q1303" s="3" t="s">
        <v>23</v>
      </c>
      <c r="R1303" s="4">
        <v>44838</v>
      </c>
      <c r="S1303" s="3" t="s">
        <v>1527</v>
      </c>
      <c r="T1303" s="6" t="s">
        <v>44</v>
      </c>
    </row>
    <row r="1304" spans="1:20" ht="33.75" x14ac:dyDescent="0.25">
      <c r="A1304" s="3" t="s">
        <v>4622</v>
      </c>
      <c r="B1304" s="3" t="s">
        <v>2356</v>
      </c>
      <c r="C1304" s="3" t="s">
        <v>2357</v>
      </c>
      <c r="D1304" s="3" t="s">
        <v>19</v>
      </c>
      <c r="E1304" s="3" t="s">
        <v>4623</v>
      </c>
      <c r="F1304" s="4">
        <v>44785</v>
      </c>
      <c r="G1304" s="8"/>
      <c r="H1304" s="5">
        <v>4329.68</v>
      </c>
      <c r="I1304" s="3" t="s">
        <v>22</v>
      </c>
      <c r="J1304" s="4">
        <v>44803</v>
      </c>
      <c r="K1304" s="4">
        <v>44863</v>
      </c>
      <c r="L1304" s="23">
        <f t="shared" si="114"/>
        <v>-25</v>
      </c>
      <c r="M1304" s="23">
        <f t="shared" si="111"/>
        <v>35</v>
      </c>
      <c r="N1304" s="44">
        <v>3548.92</v>
      </c>
      <c r="O1304" s="26">
        <f t="shared" si="112"/>
        <v>-88723</v>
      </c>
      <c r="P1304" s="26">
        <f t="shared" si="113"/>
        <v>124212.2</v>
      </c>
      <c r="Q1304" s="3" t="s">
        <v>23</v>
      </c>
      <c r="R1304" s="4">
        <v>44838</v>
      </c>
      <c r="S1304" s="3" t="s">
        <v>4624</v>
      </c>
      <c r="T1304" s="6" t="s">
        <v>44</v>
      </c>
    </row>
    <row r="1305" spans="1:20" ht="33.75" x14ac:dyDescent="0.25">
      <c r="A1305" s="3" t="s">
        <v>4625</v>
      </c>
      <c r="B1305" s="3" t="s">
        <v>1590</v>
      </c>
      <c r="C1305" s="3" t="s">
        <v>1591</v>
      </c>
      <c r="D1305" s="3" t="s">
        <v>19</v>
      </c>
      <c r="E1305" s="3" t="s">
        <v>4626</v>
      </c>
      <c r="F1305" s="4">
        <v>44799</v>
      </c>
      <c r="G1305" s="8"/>
      <c r="H1305" s="7">
        <v>3663</v>
      </c>
      <c r="I1305" s="3" t="s">
        <v>22</v>
      </c>
      <c r="J1305" s="4">
        <v>44803</v>
      </c>
      <c r="K1305" s="4">
        <v>44863</v>
      </c>
      <c r="L1305" s="23">
        <f t="shared" si="114"/>
        <v>-17</v>
      </c>
      <c r="M1305" s="23">
        <f t="shared" si="111"/>
        <v>43</v>
      </c>
      <c r="N1305" s="44">
        <v>3330</v>
      </c>
      <c r="O1305" s="26">
        <f t="shared" si="112"/>
        <v>-56610</v>
      </c>
      <c r="P1305" s="26">
        <f t="shared" si="113"/>
        <v>143190</v>
      </c>
      <c r="Q1305" s="3" t="s">
        <v>23</v>
      </c>
      <c r="R1305" s="4">
        <v>44846</v>
      </c>
      <c r="S1305" s="3" t="s">
        <v>3804</v>
      </c>
      <c r="T1305" s="6" t="s">
        <v>44</v>
      </c>
    </row>
    <row r="1306" spans="1:20" ht="33.75" x14ac:dyDescent="0.25">
      <c r="A1306" s="3" t="s">
        <v>4627</v>
      </c>
      <c r="B1306" s="3" t="s">
        <v>4593</v>
      </c>
      <c r="C1306" s="3" t="s">
        <v>4594</v>
      </c>
      <c r="D1306" s="3" t="s">
        <v>19</v>
      </c>
      <c r="E1306" s="3" t="s">
        <v>4628</v>
      </c>
      <c r="F1306" s="4">
        <v>44799</v>
      </c>
      <c r="G1306" s="8"/>
      <c r="H1306" s="5">
        <v>0.01</v>
      </c>
      <c r="I1306" s="3" t="s">
        <v>22</v>
      </c>
      <c r="J1306" s="4">
        <v>44803</v>
      </c>
      <c r="K1306" s="4">
        <v>44863</v>
      </c>
      <c r="L1306" s="23">
        <f t="shared" si="114"/>
        <v>-17</v>
      </c>
      <c r="M1306" s="23">
        <f t="shared" si="111"/>
        <v>43</v>
      </c>
      <c r="N1306" s="44">
        <v>0.01</v>
      </c>
      <c r="O1306" s="26">
        <f t="shared" si="112"/>
        <v>-0.17</v>
      </c>
      <c r="P1306" s="26">
        <f t="shared" si="113"/>
        <v>0.43</v>
      </c>
      <c r="Q1306" s="3" t="s">
        <v>23</v>
      </c>
      <c r="R1306" s="4">
        <v>44846</v>
      </c>
      <c r="S1306" s="3" t="s">
        <v>4596</v>
      </c>
      <c r="T1306" s="6" t="s">
        <v>44</v>
      </c>
    </row>
    <row r="1307" spans="1:20" ht="33.75" x14ac:dyDescent="0.25">
      <c r="A1307" s="3" t="s">
        <v>4629</v>
      </c>
      <c r="B1307" s="3" t="s">
        <v>1557</v>
      </c>
      <c r="C1307" s="3" t="s">
        <v>1558</v>
      </c>
      <c r="D1307" s="3" t="s">
        <v>19</v>
      </c>
      <c r="E1307" s="3" t="s">
        <v>4630</v>
      </c>
      <c r="F1307" s="4">
        <v>44799</v>
      </c>
      <c r="G1307" s="8"/>
      <c r="H1307" s="5">
        <v>2781.6</v>
      </c>
      <c r="I1307" s="3" t="s">
        <v>22</v>
      </c>
      <c r="J1307" s="4">
        <v>44803</v>
      </c>
      <c r="K1307" s="4">
        <v>44863</v>
      </c>
      <c r="L1307" s="23">
        <f t="shared" si="114"/>
        <v>-18</v>
      </c>
      <c r="M1307" s="23">
        <f t="shared" si="111"/>
        <v>42</v>
      </c>
      <c r="N1307" s="44">
        <v>2280</v>
      </c>
      <c r="O1307" s="26">
        <f t="shared" si="112"/>
        <v>-41040</v>
      </c>
      <c r="P1307" s="26">
        <f t="shared" si="113"/>
        <v>95760</v>
      </c>
      <c r="Q1307" s="3" t="s">
        <v>23</v>
      </c>
      <c r="R1307" s="4">
        <v>44845</v>
      </c>
      <c r="S1307" s="3" t="s">
        <v>3526</v>
      </c>
      <c r="T1307" s="6" t="s">
        <v>44</v>
      </c>
    </row>
    <row r="1308" spans="1:20" ht="33.75" x14ac:dyDescent="0.25">
      <c r="A1308" s="3" t="s">
        <v>4631</v>
      </c>
      <c r="B1308" s="3" t="s">
        <v>1557</v>
      </c>
      <c r="C1308" s="3" t="s">
        <v>1558</v>
      </c>
      <c r="D1308" s="3" t="s">
        <v>19</v>
      </c>
      <c r="E1308" s="3" t="s">
        <v>4632</v>
      </c>
      <c r="F1308" s="4">
        <v>44799</v>
      </c>
      <c r="G1308" s="8"/>
      <c r="H1308" s="5">
        <v>79.06</v>
      </c>
      <c r="I1308" s="3" t="s">
        <v>22</v>
      </c>
      <c r="J1308" s="4">
        <v>44803</v>
      </c>
      <c r="K1308" s="4">
        <v>44863</v>
      </c>
      <c r="L1308" s="23">
        <f t="shared" si="114"/>
        <v>-18</v>
      </c>
      <c r="M1308" s="23">
        <f t="shared" si="111"/>
        <v>42</v>
      </c>
      <c r="N1308" s="44">
        <v>64.8</v>
      </c>
      <c r="O1308" s="26">
        <f t="shared" si="112"/>
        <v>-1166.3999999999999</v>
      </c>
      <c r="P1308" s="26">
        <f t="shared" si="113"/>
        <v>2721.6</v>
      </c>
      <c r="Q1308" s="3" t="s">
        <v>23</v>
      </c>
      <c r="R1308" s="4">
        <v>44845</v>
      </c>
      <c r="S1308" s="3" t="s">
        <v>3526</v>
      </c>
      <c r="T1308" s="6" t="s">
        <v>44</v>
      </c>
    </row>
    <row r="1309" spans="1:20" ht="33.75" x14ac:dyDescent="0.25">
      <c r="A1309" s="3" t="s">
        <v>4633</v>
      </c>
      <c r="B1309" s="3" t="s">
        <v>53</v>
      </c>
      <c r="C1309" s="3" t="s">
        <v>54</v>
      </c>
      <c r="D1309" s="3" t="s">
        <v>19</v>
      </c>
      <c r="E1309" s="3" t="s">
        <v>4634</v>
      </c>
      <c r="F1309" s="4">
        <v>44799</v>
      </c>
      <c r="G1309" s="8"/>
      <c r="H1309" s="5">
        <v>208.62</v>
      </c>
      <c r="I1309" s="3" t="s">
        <v>22</v>
      </c>
      <c r="J1309" s="4">
        <v>44803</v>
      </c>
      <c r="K1309" s="4">
        <v>44863</v>
      </c>
      <c r="L1309" s="23">
        <f t="shared" si="114"/>
        <v>-3</v>
      </c>
      <c r="M1309" s="23">
        <f t="shared" si="111"/>
        <v>57</v>
      </c>
      <c r="N1309" s="44">
        <v>171</v>
      </c>
      <c r="O1309" s="26">
        <f t="shared" si="112"/>
        <v>-513</v>
      </c>
      <c r="P1309" s="26">
        <f t="shared" si="113"/>
        <v>9747</v>
      </c>
      <c r="Q1309" s="3" t="s">
        <v>23</v>
      </c>
      <c r="R1309" s="4">
        <v>44860</v>
      </c>
      <c r="S1309" s="3" t="s">
        <v>3333</v>
      </c>
      <c r="T1309" s="6" t="s">
        <v>44</v>
      </c>
    </row>
    <row r="1310" spans="1:20" ht="33.75" x14ac:dyDescent="0.25">
      <c r="A1310" s="3" t="s">
        <v>4635</v>
      </c>
      <c r="B1310" s="3" t="s">
        <v>53</v>
      </c>
      <c r="C1310" s="3" t="s">
        <v>54</v>
      </c>
      <c r="D1310" s="3" t="s">
        <v>19</v>
      </c>
      <c r="E1310" s="3" t="s">
        <v>4636</v>
      </c>
      <c r="F1310" s="4">
        <v>44799</v>
      </c>
      <c r="G1310" s="8"/>
      <c r="H1310" s="5">
        <v>259.86</v>
      </c>
      <c r="I1310" s="3" t="s">
        <v>22</v>
      </c>
      <c r="J1310" s="4">
        <v>44803</v>
      </c>
      <c r="K1310" s="4">
        <v>44863</v>
      </c>
      <c r="L1310" s="23">
        <f t="shared" si="114"/>
        <v>-3</v>
      </c>
      <c r="M1310" s="23">
        <f t="shared" si="111"/>
        <v>57</v>
      </c>
      <c r="N1310" s="44">
        <v>213</v>
      </c>
      <c r="O1310" s="26">
        <f t="shared" si="112"/>
        <v>-639</v>
      </c>
      <c r="P1310" s="26">
        <f t="shared" si="113"/>
        <v>12141</v>
      </c>
      <c r="Q1310" s="3" t="s">
        <v>23</v>
      </c>
      <c r="R1310" s="4">
        <v>44860</v>
      </c>
      <c r="S1310" s="3" t="s">
        <v>3333</v>
      </c>
      <c r="T1310" s="6" t="s">
        <v>44</v>
      </c>
    </row>
    <row r="1311" spans="1:20" ht="33.75" x14ac:dyDescent="0.25">
      <c r="A1311" s="3" t="s">
        <v>4637</v>
      </c>
      <c r="B1311" s="3" t="s">
        <v>1942</v>
      </c>
      <c r="C1311" s="3" t="s">
        <v>1943</v>
      </c>
      <c r="D1311" s="3" t="s">
        <v>19</v>
      </c>
      <c r="E1311" s="3" t="s">
        <v>4638</v>
      </c>
      <c r="F1311" s="4">
        <v>44799</v>
      </c>
      <c r="G1311" s="3" t="s">
        <v>4639</v>
      </c>
      <c r="H1311" s="7">
        <v>183</v>
      </c>
      <c r="I1311" s="3" t="s">
        <v>22</v>
      </c>
      <c r="J1311" s="4">
        <v>44803</v>
      </c>
      <c r="K1311" s="4">
        <v>44863</v>
      </c>
      <c r="L1311" s="23">
        <f t="shared" si="114"/>
        <v>-25</v>
      </c>
      <c r="M1311" s="23">
        <f t="shared" si="111"/>
        <v>35</v>
      </c>
      <c r="N1311" s="44">
        <v>150</v>
      </c>
      <c r="O1311" s="26">
        <f t="shared" si="112"/>
        <v>-3750</v>
      </c>
      <c r="P1311" s="26">
        <f t="shared" si="113"/>
        <v>5250</v>
      </c>
      <c r="Q1311" s="3" t="s">
        <v>23</v>
      </c>
      <c r="R1311" s="4">
        <v>44838</v>
      </c>
      <c r="S1311" s="3" t="s">
        <v>2249</v>
      </c>
      <c r="T1311" s="6" t="s">
        <v>44</v>
      </c>
    </row>
    <row r="1312" spans="1:20" ht="33.75" x14ac:dyDescent="0.25">
      <c r="A1312" s="3" t="s">
        <v>4640</v>
      </c>
      <c r="B1312" s="3" t="s">
        <v>1942</v>
      </c>
      <c r="C1312" s="3" t="s">
        <v>1943</v>
      </c>
      <c r="D1312" s="3" t="s">
        <v>19</v>
      </c>
      <c r="E1312" s="3" t="s">
        <v>4641</v>
      </c>
      <c r="F1312" s="4">
        <v>44799</v>
      </c>
      <c r="G1312" s="3" t="s">
        <v>4642</v>
      </c>
      <c r="H1312" s="7">
        <v>1098</v>
      </c>
      <c r="I1312" s="3" t="s">
        <v>22</v>
      </c>
      <c r="J1312" s="4">
        <v>44803</v>
      </c>
      <c r="K1312" s="4">
        <v>44863</v>
      </c>
      <c r="L1312" s="23">
        <f t="shared" si="114"/>
        <v>-25</v>
      </c>
      <c r="M1312" s="23">
        <f t="shared" si="111"/>
        <v>35</v>
      </c>
      <c r="N1312" s="44">
        <v>900</v>
      </c>
      <c r="O1312" s="26">
        <f t="shared" si="112"/>
        <v>-22500</v>
      </c>
      <c r="P1312" s="26">
        <f t="shared" si="113"/>
        <v>31500</v>
      </c>
      <c r="Q1312" s="3" t="s">
        <v>23</v>
      </c>
      <c r="R1312" s="4">
        <v>44838</v>
      </c>
      <c r="S1312" s="3" t="s">
        <v>2249</v>
      </c>
      <c r="T1312" s="6" t="s">
        <v>44</v>
      </c>
    </row>
    <row r="1313" spans="1:20" ht="33.75" x14ac:dyDescent="0.25">
      <c r="A1313" s="3" t="s">
        <v>4643</v>
      </c>
      <c r="B1313" s="3" t="s">
        <v>1942</v>
      </c>
      <c r="C1313" s="3" t="s">
        <v>1943</v>
      </c>
      <c r="D1313" s="3" t="s">
        <v>19</v>
      </c>
      <c r="E1313" s="3" t="s">
        <v>4644</v>
      </c>
      <c r="F1313" s="4">
        <v>44799</v>
      </c>
      <c r="G1313" s="3" t="s">
        <v>4645</v>
      </c>
      <c r="H1313" s="7">
        <v>732</v>
      </c>
      <c r="I1313" s="3" t="s">
        <v>22</v>
      </c>
      <c r="J1313" s="4">
        <v>44803</v>
      </c>
      <c r="K1313" s="4">
        <v>44863</v>
      </c>
      <c r="L1313" s="23">
        <f t="shared" si="114"/>
        <v>-25</v>
      </c>
      <c r="M1313" s="23">
        <f t="shared" si="111"/>
        <v>35</v>
      </c>
      <c r="N1313" s="44">
        <v>600</v>
      </c>
      <c r="O1313" s="26">
        <f t="shared" si="112"/>
        <v>-15000</v>
      </c>
      <c r="P1313" s="26">
        <f t="shared" si="113"/>
        <v>21000</v>
      </c>
      <c r="Q1313" s="3" t="s">
        <v>23</v>
      </c>
      <c r="R1313" s="4">
        <v>44838</v>
      </c>
      <c r="S1313" s="3" t="s">
        <v>2249</v>
      </c>
      <c r="T1313" s="6" t="s">
        <v>44</v>
      </c>
    </row>
    <row r="1314" spans="1:20" ht="33.75" x14ac:dyDescent="0.25">
      <c r="A1314" s="3" t="s">
        <v>4646</v>
      </c>
      <c r="B1314" s="3" t="s">
        <v>1942</v>
      </c>
      <c r="C1314" s="3" t="s">
        <v>1943</v>
      </c>
      <c r="D1314" s="3" t="s">
        <v>19</v>
      </c>
      <c r="E1314" s="3" t="s">
        <v>4647</v>
      </c>
      <c r="F1314" s="4">
        <v>44799</v>
      </c>
      <c r="G1314" s="3" t="s">
        <v>4648</v>
      </c>
      <c r="H1314" s="7">
        <v>915</v>
      </c>
      <c r="I1314" s="3" t="s">
        <v>22</v>
      </c>
      <c r="J1314" s="4">
        <v>44803</v>
      </c>
      <c r="K1314" s="4">
        <v>44863</v>
      </c>
      <c r="L1314" s="23">
        <f t="shared" si="114"/>
        <v>-25</v>
      </c>
      <c r="M1314" s="23">
        <f t="shared" si="111"/>
        <v>35</v>
      </c>
      <c r="N1314" s="44">
        <v>750</v>
      </c>
      <c r="O1314" s="26">
        <f t="shared" si="112"/>
        <v>-18750</v>
      </c>
      <c r="P1314" s="26">
        <f t="shared" si="113"/>
        <v>26250</v>
      </c>
      <c r="Q1314" s="3" t="s">
        <v>23</v>
      </c>
      <c r="R1314" s="4">
        <v>44838</v>
      </c>
      <c r="S1314" s="3" t="s">
        <v>2249</v>
      </c>
      <c r="T1314" s="6" t="s">
        <v>44</v>
      </c>
    </row>
    <row r="1315" spans="1:20" ht="33.75" x14ac:dyDescent="0.25">
      <c r="A1315" s="3" t="s">
        <v>4649</v>
      </c>
      <c r="B1315" s="3" t="s">
        <v>1942</v>
      </c>
      <c r="C1315" s="3" t="s">
        <v>1943</v>
      </c>
      <c r="D1315" s="3" t="s">
        <v>19</v>
      </c>
      <c r="E1315" s="3" t="s">
        <v>4650</v>
      </c>
      <c r="F1315" s="4">
        <v>44799</v>
      </c>
      <c r="G1315" s="3" t="s">
        <v>4651</v>
      </c>
      <c r="H1315" s="7">
        <v>1098</v>
      </c>
      <c r="I1315" s="3" t="s">
        <v>22</v>
      </c>
      <c r="J1315" s="4">
        <v>44803</v>
      </c>
      <c r="K1315" s="4">
        <v>44863</v>
      </c>
      <c r="L1315" s="23">
        <f t="shared" si="114"/>
        <v>-25</v>
      </c>
      <c r="M1315" s="23">
        <f t="shared" si="111"/>
        <v>35</v>
      </c>
      <c r="N1315" s="44">
        <v>900</v>
      </c>
      <c r="O1315" s="26">
        <f t="shared" si="112"/>
        <v>-22500</v>
      </c>
      <c r="P1315" s="26">
        <f t="shared" si="113"/>
        <v>31500</v>
      </c>
      <c r="Q1315" s="3" t="s">
        <v>23</v>
      </c>
      <c r="R1315" s="4">
        <v>44838</v>
      </c>
      <c r="S1315" s="3" t="s">
        <v>2249</v>
      </c>
      <c r="T1315" s="6" t="s">
        <v>44</v>
      </c>
    </row>
    <row r="1316" spans="1:20" ht="33.75" x14ac:dyDescent="0.25">
      <c r="A1316" s="3" t="s">
        <v>4652</v>
      </c>
      <c r="B1316" s="3" t="s">
        <v>1942</v>
      </c>
      <c r="C1316" s="3" t="s">
        <v>1943</v>
      </c>
      <c r="D1316" s="3" t="s">
        <v>19</v>
      </c>
      <c r="E1316" s="3" t="s">
        <v>4653</v>
      </c>
      <c r="F1316" s="4">
        <v>44799</v>
      </c>
      <c r="G1316" s="3" t="s">
        <v>4654</v>
      </c>
      <c r="H1316" s="7">
        <v>732</v>
      </c>
      <c r="I1316" s="3" t="s">
        <v>22</v>
      </c>
      <c r="J1316" s="4">
        <v>44803</v>
      </c>
      <c r="K1316" s="4">
        <v>44863</v>
      </c>
      <c r="L1316" s="23">
        <f t="shared" si="114"/>
        <v>-25</v>
      </c>
      <c r="M1316" s="23">
        <f t="shared" si="111"/>
        <v>35</v>
      </c>
      <c r="N1316" s="44">
        <v>600</v>
      </c>
      <c r="O1316" s="26">
        <f t="shared" si="112"/>
        <v>-15000</v>
      </c>
      <c r="P1316" s="26">
        <f t="shared" si="113"/>
        <v>21000</v>
      </c>
      <c r="Q1316" s="3" t="s">
        <v>23</v>
      </c>
      <c r="R1316" s="4">
        <v>44838</v>
      </c>
      <c r="S1316" s="3" t="s">
        <v>2249</v>
      </c>
      <c r="T1316" s="6" t="s">
        <v>44</v>
      </c>
    </row>
    <row r="1317" spans="1:20" ht="33.75" x14ac:dyDescent="0.25">
      <c r="A1317" s="3" t="s">
        <v>4655</v>
      </c>
      <c r="B1317" s="3" t="s">
        <v>1942</v>
      </c>
      <c r="C1317" s="3" t="s">
        <v>1943</v>
      </c>
      <c r="D1317" s="3" t="s">
        <v>19</v>
      </c>
      <c r="E1317" s="3" t="s">
        <v>4656</v>
      </c>
      <c r="F1317" s="4">
        <v>44799</v>
      </c>
      <c r="G1317" s="3" t="s">
        <v>4657</v>
      </c>
      <c r="H1317" s="5">
        <v>1524.98</v>
      </c>
      <c r="I1317" s="3" t="s">
        <v>22</v>
      </c>
      <c r="J1317" s="4">
        <v>44803</v>
      </c>
      <c r="K1317" s="4">
        <v>44863</v>
      </c>
      <c r="L1317" s="23">
        <f t="shared" si="114"/>
        <v>-25</v>
      </c>
      <c r="M1317" s="23">
        <f t="shared" si="111"/>
        <v>35</v>
      </c>
      <c r="N1317" s="44">
        <v>1249.98</v>
      </c>
      <c r="O1317" s="26">
        <f t="shared" si="112"/>
        <v>-31249.5</v>
      </c>
      <c r="P1317" s="26">
        <f t="shared" si="113"/>
        <v>43749.3</v>
      </c>
      <c r="Q1317" s="3" t="s">
        <v>23</v>
      </c>
      <c r="R1317" s="4">
        <v>44838</v>
      </c>
      <c r="S1317" s="3" t="s">
        <v>2249</v>
      </c>
      <c r="T1317" s="6" t="s">
        <v>44</v>
      </c>
    </row>
    <row r="1318" spans="1:20" ht="33.75" x14ac:dyDescent="0.25">
      <c r="A1318" s="3" t="s">
        <v>4658</v>
      </c>
      <c r="B1318" s="3" t="s">
        <v>1942</v>
      </c>
      <c r="C1318" s="3" t="s">
        <v>1943</v>
      </c>
      <c r="D1318" s="3" t="s">
        <v>19</v>
      </c>
      <c r="E1318" s="3" t="s">
        <v>4659</v>
      </c>
      <c r="F1318" s="4">
        <v>44799</v>
      </c>
      <c r="G1318" s="3" t="s">
        <v>4660</v>
      </c>
      <c r="H1318" s="5">
        <v>1524.98</v>
      </c>
      <c r="I1318" s="3" t="s">
        <v>22</v>
      </c>
      <c r="J1318" s="4">
        <v>44803</v>
      </c>
      <c r="K1318" s="4">
        <v>44863</v>
      </c>
      <c r="L1318" s="23">
        <f t="shared" si="114"/>
        <v>-25</v>
      </c>
      <c r="M1318" s="23">
        <f t="shared" si="111"/>
        <v>35</v>
      </c>
      <c r="N1318" s="44">
        <v>1249.98</v>
      </c>
      <c r="O1318" s="26">
        <f t="shared" si="112"/>
        <v>-31249.5</v>
      </c>
      <c r="P1318" s="26">
        <f t="shared" si="113"/>
        <v>43749.3</v>
      </c>
      <c r="Q1318" s="3" t="s">
        <v>23</v>
      </c>
      <c r="R1318" s="4">
        <v>44838</v>
      </c>
      <c r="S1318" s="3" t="s">
        <v>2249</v>
      </c>
      <c r="T1318" s="6" t="s">
        <v>44</v>
      </c>
    </row>
    <row r="1319" spans="1:20" ht="33.75" x14ac:dyDescent="0.25">
      <c r="A1319" s="3" t="s">
        <v>4661</v>
      </c>
      <c r="B1319" s="3" t="s">
        <v>1942</v>
      </c>
      <c r="C1319" s="3" t="s">
        <v>1943</v>
      </c>
      <c r="D1319" s="3" t="s">
        <v>19</v>
      </c>
      <c r="E1319" s="3" t="s">
        <v>4662</v>
      </c>
      <c r="F1319" s="4">
        <v>44799</v>
      </c>
      <c r="G1319" s="3" t="s">
        <v>4663</v>
      </c>
      <c r="H1319" s="7">
        <v>915</v>
      </c>
      <c r="I1319" s="3" t="s">
        <v>22</v>
      </c>
      <c r="J1319" s="4">
        <v>44803</v>
      </c>
      <c r="K1319" s="4">
        <v>44863</v>
      </c>
      <c r="L1319" s="23">
        <f t="shared" si="114"/>
        <v>-25</v>
      </c>
      <c r="M1319" s="23">
        <f t="shared" si="111"/>
        <v>35</v>
      </c>
      <c r="N1319" s="44">
        <v>750</v>
      </c>
      <c r="O1319" s="26">
        <f t="shared" si="112"/>
        <v>-18750</v>
      </c>
      <c r="P1319" s="26">
        <f t="shared" si="113"/>
        <v>26250</v>
      </c>
      <c r="Q1319" s="3" t="s">
        <v>23</v>
      </c>
      <c r="R1319" s="4">
        <v>44838</v>
      </c>
      <c r="S1319" s="3" t="s">
        <v>2249</v>
      </c>
      <c r="T1319" s="6" t="s">
        <v>44</v>
      </c>
    </row>
    <row r="1320" spans="1:20" ht="33.75" x14ac:dyDescent="0.25">
      <c r="A1320" s="3" t="s">
        <v>4664</v>
      </c>
      <c r="B1320" s="3" t="s">
        <v>1611</v>
      </c>
      <c r="C1320" s="3" t="s">
        <v>1612</v>
      </c>
      <c r="D1320" s="3" t="s">
        <v>19</v>
      </c>
      <c r="E1320" s="3" t="s">
        <v>4665</v>
      </c>
      <c r="F1320" s="4">
        <v>44799</v>
      </c>
      <c r="G1320" s="8"/>
      <c r="H1320" s="5">
        <v>14.87</v>
      </c>
      <c r="I1320" s="3" t="s">
        <v>22</v>
      </c>
      <c r="J1320" s="4">
        <v>44803</v>
      </c>
      <c r="K1320" s="4">
        <v>44863</v>
      </c>
      <c r="L1320" s="23">
        <f t="shared" si="114"/>
        <v>-25</v>
      </c>
      <c r="M1320" s="23">
        <f t="shared" si="111"/>
        <v>35</v>
      </c>
      <c r="N1320" s="44">
        <v>13.52</v>
      </c>
      <c r="O1320" s="26">
        <f t="shared" si="112"/>
        <v>-338</v>
      </c>
      <c r="P1320" s="26">
        <f t="shared" si="113"/>
        <v>473.2</v>
      </c>
      <c r="Q1320" s="3" t="s">
        <v>23</v>
      </c>
      <c r="R1320" s="4">
        <v>44838</v>
      </c>
      <c r="S1320" s="3" t="s">
        <v>1614</v>
      </c>
      <c r="T1320" s="6" t="s">
        <v>44</v>
      </c>
    </row>
    <row r="1321" spans="1:20" ht="33.75" x14ac:dyDescent="0.25">
      <c r="A1321" s="3" t="s">
        <v>4666</v>
      </c>
      <c r="B1321" s="3" t="s">
        <v>1611</v>
      </c>
      <c r="C1321" s="3" t="s">
        <v>1612</v>
      </c>
      <c r="D1321" s="3" t="s">
        <v>19</v>
      </c>
      <c r="E1321" s="3" t="s">
        <v>4667</v>
      </c>
      <c r="F1321" s="4">
        <v>44799</v>
      </c>
      <c r="G1321" s="8"/>
      <c r="H1321" s="5">
        <v>6770.87</v>
      </c>
      <c r="I1321" s="3" t="s">
        <v>22</v>
      </c>
      <c r="J1321" s="4">
        <v>44803</v>
      </c>
      <c r="K1321" s="4">
        <v>44863</v>
      </c>
      <c r="L1321" s="23">
        <f t="shared" si="114"/>
        <v>-17</v>
      </c>
      <c r="M1321" s="23">
        <f t="shared" si="111"/>
        <v>43</v>
      </c>
      <c r="N1321" s="44">
        <v>6155.34</v>
      </c>
      <c r="O1321" s="26">
        <f t="shared" si="112"/>
        <v>-104640.78</v>
      </c>
      <c r="P1321" s="26">
        <f t="shared" si="113"/>
        <v>264679.62</v>
      </c>
      <c r="Q1321" s="3" t="s">
        <v>23</v>
      </c>
      <c r="R1321" s="4">
        <v>44846</v>
      </c>
      <c r="S1321" s="3" t="s">
        <v>3894</v>
      </c>
      <c r="T1321" s="6" t="s">
        <v>44</v>
      </c>
    </row>
    <row r="1322" spans="1:20" ht="33.75" x14ac:dyDescent="0.25">
      <c r="A1322" s="3" t="s">
        <v>4668</v>
      </c>
      <c r="B1322" s="3" t="s">
        <v>1611</v>
      </c>
      <c r="C1322" s="3" t="s">
        <v>1612</v>
      </c>
      <c r="D1322" s="3" t="s">
        <v>19</v>
      </c>
      <c r="E1322" s="3" t="s">
        <v>4669</v>
      </c>
      <c r="F1322" s="4">
        <v>44799</v>
      </c>
      <c r="G1322" s="8"/>
      <c r="H1322" s="5">
        <v>205.15</v>
      </c>
      <c r="I1322" s="3" t="s">
        <v>22</v>
      </c>
      <c r="J1322" s="4">
        <v>44803</v>
      </c>
      <c r="K1322" s="4">
        <v>44863</v>
      </c>
      <c r="L1322" s="23">
        <f t="shared" si="114"/>
        <v>-4</v>
      </c>
      <c r="M1322" s="23">
        <f t="shared" si="111"/>
        <v>56</v>
      </c>
      <c r="N1322" s="44">
        <v>186.5</v>
      </c>
      <c r="O1322" s="26">
        <f t="shared" si="112"/>
        <v>-746</v>
      </c>
      <c r="P1322" s="26">
        <f t="shared" si="113"/>
        <v>10444</v>
      </c>
      <c r="Q1322" s="3" t="s">
        <v>23</v>
      </c>
      <c r="R1322" s="4">
        <v>44859</v>
      </c>
      <c r="S1322" s="3" t="s">
        <v>3810</v>
      </c>
      <c r="T1322" s="6" t="s">
        <v>44</v>
      </c>
    </row>
    <row r="1323" spans="1:20" ht="33.75" x14ac:dyDescent="0.25">
      <c r="A1323" s="3" t="s">
        <v>4670</v>
      </c>
      <c r="B1323" s="3" t="s">
        <v>1671</v>
      </c>
      <c r="C1323" s="3" t="s">
        <v>1672</v>
      </c>
      <c r="D1323" s="3" t="s">
        <v>19</v>
      </c>
      <c r="E1323" s="3" t="s">
        <v>4671</v>
      </c>
      <c r="F1323" s="4">
        <v>44799</v>
      </c>
      <c r="G1323" s="8"/>
      <c r="H1323" s="5">
        <v>2887.5</v>
      </c>
      <c r="I1323" s="3" t="s">
        <v>22</v>
      </c>
      <c r="J1323" s="4">
        <v>44803</v>
      </c>
      <c r="K1323" s="4">
        <v>44863</v>
      </c>
      <c r="L1323" s="23">
        <f t="shared" ref="L1323:L1332" si="115">R1323-K1323</f>
        <v>-17</v>
      </c>
      <c r="M1323" s="23">
        <f t="shared" si="111"/>
        <v>43</v>
      </c>
      <c r="N1323" s="44">
        <v>2625</v>
      </c>
      <c r="O1323" s="26">
        <f t="shared" si="112"/>
        <v>-44625</v>
      </c>
      <c r="P1323" s="26">
        <f t="shared" si="113"/>
        <v>112875</v>
      </c>
      <c r="Q1323" s="3" t="s">
        <v>23</v>
      </c>
      <c r="R1323" s="4">
        <v>44846</v>
      </c>
      <c r="S1323" s="3" t="s">
        <v>1674</v>
      </c>
      <c r="T1323" s="6" t="s">
        <v>44</v>
      </c>
    </row>
    <row r="1324" spans="1:20" ht="33.75" x14ac:dyDescent="0.25">
      <c r="A1324" s="3" t="s">
        <v>4672</v>
      </c>
      <c r="B1324" s="3" t="s">
        <v>1399</v>
      </c>
      <c r="C1324" s="3" t="s">
        <v>1400</v>
      </c>
      <c r="D1324" s="3" t="s">
        <v>19</v>
      </c>
      <c r="E1324" s="3" t="s">
        <v>4673</v>
      </c>
      <c r="F1324" s="4">
        <v>44798</v>
      </c>
      <c r="G1324" s="8"/>
      <c r="H1324" s="5">
        <v>1493.28</v>
      </c>
      <c r="I1324" s="3" t="s">
        <v>22</v>
      </c>
      <c r="J1324" s="4">
        <v>44803</v>
      </c>
      <c r="K1324" s="4">
        <v>44863</v>
      </c>
      <c r="L1324" s="23">
        <f t="shared" si="115"/>
        <v>-18</v>
      </c>
      <c r="M1324" s="23">
        <f t="shared" si="111"/>
        <v>42</v>
      </c>
      <c r="N1324" s="44">
        <v>1224</v>
      </c>
      <c r="O1324" s="26">
        <f t="shared" si="112"/>
        <v>-22032</v>
      </c>
      <c r="P1324" s="26">
        <f t="shared" si="113"/>
        <v>51408</v>
      </c>
      <c r="Q1324" s="3" t="s">
        <v>23</v>
      </c>
      <c r="R1324" s="4">
        <v>44845</v>
      </c>
      <c r="S1324" s="3" t="s">
        <v>1757</v>
      </c>
      <c r="T1324" s="6" t="s">
        <v>44</v>
      </c>
    </row>
    <row r="1325" spans="1:20" ht="33.75" x14ac:dyDescent="0.25">
      <c r="A1325" s="3" t="s">
        <v>4674</v>
      </c>
      <c r="B1325" s="3" t="s">
        <v>1399</v>
      </c>
      <c r="C1325" s="3" t="s">
        <v>1400</v>
      </c>
      <c r="D1325" s="3" t="s">
        <v>19</v>
      </c>
      <c r="E1325" s="3" t="s">
        <v>4675</v>
      </c>
      <c r="F1325" s="4">
        <v>44798</v>
      </c>
      <c r="G1325" s="8"/>
      <c r="H1325" s="7">
        <v>528</v>
      </c>
      <c r="I1325" s="3" t="s">
        <v>22</v>
      </c>
      <c r="J1325" s="4">
        <v>44803</v>
      </c>
      <c r="K1325" s="4">
        <v>44863</v>
      </c>
      <c r="L1325" s="23">
        <f t="shared" si="115"/>
        <v>-17</v>
      </c>
      <c r="M1325" s="23">
        <f t="shared" si="111"/>
        <v>43</v>
      </c>
      <c r="N1325" s="44">
        <v>480</v>
      </c>
      <c r="O1325" s="26">
        <f t="shared" si="112"/>
        <v>-8160</v>
      </c>
      <c r="P1325" s="26">
        <f t="shared" si="113"/>
        <v>20640</v>
      </c>
      <c r="Q1325" s="3" t="s">
        <v>23</v>
      </c>
      <c r="R1325" s="4">
        <v>44846</v>
      </c>
      <c r="S1325" s="3" t="s">
        <v>1402</v>
      </c>
      <c r="T1325" s="6" t="s">
        <v>44</v>
      </c>
    </row>
    <row r="1326" spans="1:20" ht="33.75" x14ac:dyDescent="0.25">
      <c r="A1326" s="3" t="s">
        <v>4676</v>
      </c>
      <c r="B1326" s="3" t="s">
        <v>1399</v>
      </c>
      <c r="C1326" s="3" t="s">
        <v>1400</v>
      </c>
      <c r="D1326" s="3" t="s">
        <v>19</v>
      </c>
      <c r="E1326" s="3" t="s">
        <v>4677</v>
      </c>
      <c r="F1326" s="4">
        <v>44798</v>
      </c>
      <c r="G1326" s="8"/>
      <c r="H1326" s="5">
        <v>1948.32</v>
      </c>
      <c r="I1326" s="3" t="s">
        <v>22</v>
      </c>
      <c r="J1326" s="4">
        <v>44803</v>
      </c>
      <c r="K1326" s="4">
        <v>44863</v>
      </c>
      <c r="L1326" s="23">
        <f t="shared" si="115"/>
        <v>-17</v>
      </c>
      <c r="M1326" s="23">
        <f t="shared" si="111"/>
        <v>43</v>
      </c>
      <c r="N1326" s="44">
        <v>1771.2</v>
      </c>
      <c r="O1326" s="26">
        <f t="shared" si="112"/>
        <v>-30110.400000000001</v>
      </c>
      <c r="P1326" s="26">
        <f t="shared" si="113"/>
        <v>76161.600000000006</v>
      </c>
      <c r="Q1326" s="3" t="s">
        <v>23</v>
      </c>
      <c r="R1326" s="4">
        <v>44846</v>
      </c>
      <c r="S1326" s="3" t="s">
        <v>1402</v>
      </c>
      <c r="T1326" s="6" t="s">
        <v>44</v>
      </c>
    </row>
    <row r="1327" spans="1:20" ht="33.75" x14ac:dyDescent="0.25">
      <c r="A1327" s="3" t="s">
        <v>4678</v>
      </c>
      <c r="B1327" s="3" t="s">
        <v>1759</v>
      </c>
      <c r="C1327" s="3" t="s">
        <v>1760</v>
      </c>
      <c r="D1327" s="3" t="s">
        <v>19</v>
      </c>
      <c r="E1327" s="3" t="s">
        <v>4679</v>
      </c>
      <c r="F1327" s="4">
        <v>44799</v>
      </c>
      <c r="G1327" s="8"/>
      <c r="H1327" s="7">
        <v>122</v>
      </c>
      <c r="I1327" s="3" t="s">
        <v>22</v>
      </c>
      <c r="J1327" s="4">
        <v>44803</v>
      </c>
      <c r="K1327" s="4">
        <v>44863</v>
      </c>
      <c r="L1327" s="23">
        <f t="shared" si="115"/>
        <v>-3</v>
      </c>
      <c r="M1327" s="23">
        <f t="shared" si="111"/>
        <v>57</v>
      </c>
      <c r="N1327" s="44">
        <v>100</v>
      </c>
      <c r="O1327" s="26">
        <f t="shared" si="112"/>
        <v>-300</v>
      </c>
      <c r="P1327" s="26">
        <f t="shared" si="113"/>
        <v>5700</v>
      </c>
      <c r="Q1327" s="3" t="s">
        <v>23</v>
      </c>
      <c r="R1327" s="4">
        <v>44860</v>
      </c>
      <c r="S1327" s="3" t="s">
        <v>4144</v>
      </c>
      <c r="T1327" s="6" t="s">
        <v>44</v>
      </c>
    </row>
    <row r="1328" spans="1:20" ht="33.75" x14ac:dyDescent="0.25">
      <c r="A1328" s="3" t="s">
        <v>4680</v>
      </c>
      <c r="B1328" s="3" t="s">
        <v>2602</v>
      </c>
      <c r="C1328" s="3" t="s">
        <v>2603</v>
      </c>
      <c r="D1328" s="3" t="s">
        <v>19</v>
      </c>
      <c r="E1328" s="3" t="s">
        <v>4681</v>
      </c>
      <c r="F1328" s="4">
        <v>44799</v>
      </c>
      <c r="G1328" s="8"/>
      <c r="H1328" s="7">
        <v>4400</v>
      </c>
      <c r="I1328" s="3" t="s">
        <v>22</v>
      </c>
      <c r="J1328" s="4">
        <v>44803</v>
      </c>
      <c r="K1328" s="4">
        <v>44863</v>
      </c>
      <c r="L1328" s="23">
        <f t="shared" si="115"/>
        <v>-17</v>
      </c>
      <c r="M1328" s="23">
        <f t="shared" si="111"/>
        <v>43</v>
      </c>
      <c r="N1328" s="44">
        <v>4000</v>
      </c>
      <c r="O1328" s="26">
        <f t="shared" si="112"/>
        <v>-68000</v>
      </c>
      <c r="P1328" s="26">
        <f t="shared" si="113"/>
        <v>172000</v>
      </c>
      <c r="Q1328" s="3" t="s">
        <v>23</v>
      </c>
      <c r="R1328" s="4">
        <v>44846</v>
      </c>
      <c r="S1328" s="3" t="s">
        <v>4332</v>
      </c>
      <c r="T1328" s="6" t="s">
        <v>44</v>
      </c>
    </row>
    <row r="1329" spans="1:20" ht="33.75" x14ac:dyDescent="0.25">
      <c r="A1329" s="3" t="s">
        <v>4682</v>
      </c>
      <c r="B1329" s="3" t="s">
        <v>1741</v>
      </c>
      <c r="C1329" s="3" t="s">
        <v>1742</v>
      </c>
      <c r="D1329" s="3" t="s">
        <v>19</v>
      </c>
      <c r="E1329" s="3" t="s">
        <v>4683</v>
      </c>
      <c r="F1329" s="4">
        <v>44800</v>
      </c>
      <c r="G1329" s="8"/>
      <c r="H1329" s="5">
        <v>51.24</v>
      </c>
      <c r="I1329" s="3" t="s">
        <v>22</v>
      </c>
      <c r="J1329" s="4">
        <v>44803</v>
      </c>
      <c r="K1329" s="4">
        <v>44863</v>
      </c>
      <c r="L1329" s="23">
        <f t="shared" si="115"/>
        <v>-3</v>
      </c>
      <c r="M1329" s="23">
        <f t="shared" si="111"/>
        <v>57</v>
      </c>
      <c r="N1329" s="44">
        <v>42</v>
      </c>
      <c r="O1329" s="26">
        <f t="shared" si="112"/>
        <v>-126</v>
      </c>
      <c r="P1329" s="26">
        <f t="shared" si="113"/>
        <v>2394</v>
      </c>
      <c r="Q1329" s="3" t="s">
        <v>23</v>
      </c>
      <c r="R1329" s="4">
        <v>44860</v>
      </c>
      <c r="S1329" s="3" t="s">
        <v>3915</v>
      </c>
      <c r="T1329" s="6" t="s">
        <v>44</v>
      </c>
    </row>
    <row r="1330" spans="1:20" ht="33.75" x14ac:dyDescent="0.25">
      <c r="A1330" s="3" t="s">
        <v>4684</v>
      </c>
      <c r="B1330" s="3" t="s">
        <v>4685</v>
      </c>
      <c r="C1330" s="3" t="s">
        <v>4686</v>
      </c>
      <c r="D1330" s="3" t="s">
        <v>19</v>
      </c>
      <c r="E1330" s="3" t="s">
        <v>4687</v>
      </c>
      <c r="F1330" s="4">
        <v>44797</v>
      </c>
      <c r="G1330" s="8"/>
      <c r="H1330" s="5">
        <v>701.5</v>
      </c>
      <c r="I1330" s="3" t="s">
        <v>22</v>
      </c>
      <c r="J1330" s="4">
        <v>44803</v>
      </c>
      <c r="K1330" s="4">
        <v>44863</v>
      </c>
      <c r="L1330" s="23">
        <f t="shared" si="115"/>
        <v>-17</v>
      </c>
      <c r="M1330" s="23">
        <f t="shared" si="111"/>
        <v>43</v>
      </c>
      <c r="N1330" s="44">
        <v>575</v>
      </c>
      <c r="O1330" s="26">
        <f t="shared" si="112"/>
        <v>-9775</v>
      </c>
      <c r="P1330" s="26">
        <f t="shared" si="113"/>
        <v>24725</v>
      </c>
      <c r="Q1330" s="3" t="s">
        <v>23</v>
      </c>
      <c r="R1330" s="4">
        <v>44846</v>
      </c>
      <c r="S1330" s="3" t="s">
        <v>4688</v>
      </c>
      <c r="T1330" s="6" t="s">
        <v>44</v>
      </c>
    </row>
    <row r="1331" spans="1:20" ht="33.75" x14ac:dyDescent="0.25">
      <c r="A1331" s="3" t="s">
        <v>4689</v>
      </c>
      <c r="B1331" s="3" t="s">
        <v>4690</v>
      </c>
      <c r="C1331" s="3" t="s">
        <v>4691</v>
      </c>
      <c r="D1331" s="3" t="s">
        <v>19</v>
      </c>
      <c r="E1331" s="3" t="s">
        <v>4692</v>
      </c>
      <c r="F1331" s="4">
        <v>44801</v>
      </c>
      <c r="G1331" s="3" t="s">
        <v>4693</v>
      </c>
      <c r="H1331" s="7">
        <v>183</v>
      </c>
      <c r="I1331" s="3" t="s">
        <v>22</v>
      </c>
      <c r="J1331" s="4">
        <v>44803</v>
      </c>
      <c r="K1331" s="4">
        <v>44863</v>
      </c>
      <c r="L1331" s="23">
        <f t="shared" si="115"/>
        <v>-25</v>
      </c>
      <c r="M1331" s="23">
        <f t="shared" ref="M1331:M1394" si="116">+I1331+L1331</f>
        <v>35</v>
      </c>
      <c r="N1331" s="44">
        <v>150</v>
      </c>
      <c r="O1331" s="26">
        <f t="shared" ref="O1331:O1394" si="117">N1331*L1331</f>
        <v>-3750</v>
      </c>
      <c r="P1331" s="26">
        <f t="shared" ref="P1331:P1394" si="118">N1331*M1331</f>
        <v>5250</v>
      </c>
      <c r="Q1331" s="3" t="s">
        <v>23</v>
      </c>
      <c r="R1331" s="4">
        <v>44838</v>
      </c>
      <c r="S1331" s="3" t="s">
        <v>4694</v>
      </c>
      <c r="T1331" s="6" t="s">
        <v>44</v>
      </c>
    </row>
    <row r="1332" spans="1:20" ht="33.75" x14ac:dyDescent="0.25">
      <c r="A1332" s="3" t="s">
        <v>4695</v>
      </c>
      <c r="B1332" s="3" t="s">
        <v>4696</v>
      </c>
      <c r="C1332" s="3" t="s">
        <v>4697</v>
      </c>
      <c r="D1332" s="3" t="s">
        <v>19</v>
      </c>
      <c r="E1332" s="3" t="s">
        <v>4698</v>
      </c>
      <c r="F1332" s="4">
        <v>44802</v>
      </c>
      <c r="G1332" s="3" t="s">
        <v>4699</v>
      </c>
      <c r="H1332" s="5">
        <v>224.87</v>
      </c>
      <c r="I1332" s="3" t="s">
        <v>22</v>
      </c>
      <c r="J1332" s="4">
        <v>44803</v>
      </c>
      <c r="K1332" s="4">
        <v>44863</v>
      </c>
      <c r="L1332" s="23">
        <f t="shared" si="115"/>
        <v>-25</v>
      </c>
      <c r="M1332" s="23">
        <f t="shared" si="116"/>
        <v>35</v>
      </c>
      <c r="N1332" s="44">
        <v>184.32</v>
      </c>
      <c r="O1332" s="26">
        <f t="shared" si="117"/>
        <v>-4608</v>
      </c>
      <c r="P1332" s="26">
        <f t="shared" si="118"/>
        <v>6451.2</v>
      </c>
      <c r="Q1332" s="3" t="s">
        <v>23</v>
      </c>
      <c r="R1332" s="4">
        <v>44838</v>
      </c>
      <c r="S1332" s="3" t="s">
        <v>4700</v>
      </c>
      <c r="T1332" s="6" t="s">
        <v>44</v>
      </c>
    </row>
    <row r="1333" spans="1:20" ht="33.75" x14ac:dyDescent="0.25">
      <c r="A1333" s="3" t="s">
        <v>4701</v>
      </c>
      <c r="B1333" s="3" t="s">
        <v>4702</v>
      </c>
      <c r="C1333" s="3" t="s">
        <v>4703</v>
      </c>
      <c r="D1333" s="3" t="s">
        <v>19</v>
      </c>
      <c r="E1333" s="3" t="s">
        <v>4704</v>
      </c>
      <c r="F1333" s="4">
        <v>44802</v>
      </c>
      <c r="G1333" s="17" t="s">
        <v>21905</v>
      </c>
      <c r="H1333" s="5">
        <v>18160.919999999998</v>
      </c>
      <c r="I1333" s="3" t="s">
        <v>22</v>
      </c>
      <c r="J1333" s="4">
        <v>44803</v>
      </c>
      <c r="K1333" s="4">
        <v>44863</v>
      </c>
      <c r="L1333" s="23">
        <v>0</v>
      </c>
      <c r="M1333" s="23">
        <f t="shared" si="116"/>
        <v>60</v>
      </c>
      <c r="N1333" s="44">
        <v>14886</v>
      </c>
      <c r="O1333" s="26">
        <f t="shared" si="117"/>
        <v>0</v>
      </c>
      <c r="P1333" s="26">
        <f t="shared" si="118"/>
        <v>893160</v>
      </c>
      <c r="Q1333" s="3" t="s">
        <v>23</v>
      </c>
      <c r="R1333" s="4">
        <v>44914</v>
      </c>
      <c r="S1333" s="3" t="s">
        <v>4705</v>
      </c>
      <c r="T1333" s="6" t="s">
        <v>44</v>
      </c>
    </row>
    <row r="1334" spans="1:20" ht="33.75" x14ac:dyDescent="0.25">
      <c r="A1334" s="3" t="s">
        <v>4706</v>
      </c>
      <c r="B1334" s="3" t="s">
        <v>4707</v>
      </c>
      <c r="C1334" s="3" t="s">
        <v>4708</v>
      </c>
      <c r="D1334" s="3" t="s">
        <v>19</v>
      </c>
      <c r="E1334" s="3" t="s">
        <v>4709</v>
      </c>
      <c r="F1334" s="4">
        <v>44802</v>
      </c>
      <c r="G1334" s="8"/>
      <c r="H1334" s="5">
        <v>472.14</v>
      </c>
      <c r="I1334" s="3" t="s">
        <v>22</v>
      </c>
      <c r="J1334" s="4">
        <v>44803</v>
      </c>
      <c r="K1334" s="4">
        <v>44863</v>
      </c>
      <c r="L1334" s="23">
        <f t="shared" ref="L1334:L1340" si="119">R1334-K1334</f>
        <v>-18</v>
      </c>
      <c r="M1334" s="23">
        <f t="shared" si="116"/>
        <v>42</v>
      </c>
      <c r="N1334" s="44">
        <v>387</v>
      </c>
      <c r="O1334" s="26">
        <f t="shared" si="117"/>
        <v>-6966</v>
      </c>
      <c r="P1334" s="26">
        <f t="shared" si="118"/>
        <v>16254</v>
      </c>
      <c r="Q1334" s="3" t="s">
        <v>23</v>
      </c>
      <c r="R1334" s="4">
        <v>44845</v>
      </c>
      <c r="S1334" s="3" t="s">
        <v>4710</v>
      </c>
      <c r="T1334" s="6" t="s">
        <v>44</v>
      </c>
    </row>
    <row r="1335" spans="1:20" ht="33.75" x14ac:dyDescent="0.25">
      <c r="A1335" s="3" t="s">
        <v>4711</v>
      </c>
      <c r="B1335" s="3" t="s">
        <v>3998</v>
      </c>
      <c r="C1335" s="3" t="s">
        <v>3999</v>
      </c>
      <c r="D1335" s="3" t="s">
        <v>19</v>
      </c>
      <c r="E1335" s="3" t="s">
        <v>4712</v>
      </c>
      <c r="F1335" s="4">
        <v>44798</v>
      </c>
      <c r="G1335" s="8"/>
      <c r="H1335" s="5">
        <v>1220.8599999999999</v>
      </c>
      <c r="I1335" s="3" t="s">
        <v>22</v>
      </c>
      <c r="J1335" s="4">
        <v>44803</v>
      </c>
      <c r="K1335" s="4">
        <v>44863</v>
      </c>
      <c r="L1335" s="23">
        <f t="shared" si="119"/>
        <v>-25</v>
      </c>
      <c r="M1335" s="23">
        <f t="shared" si="116"/>
        <v>35</v>
      </c>
      <c r="N1335" s="44">
        <v>1173.9000000000001</v>
      </c>
      <c r="O1335" s="26">
        <f t="shared" si="117"/>
        <v>-29347.500000000004</v>
      </c>
      <c r="P1335" s="26">
        <f t="shared" si="118"/>
        <v>41086.5</v>
      </c>
      <c r="Q1335" s="3" t="s">
        <v>23</v>
      </c>
      <c r="R1335" s="4">
        <v>44838</v>
      </c>
      <c r="S1335" s="3" t="s">
        <v>4001</v>
      </c>
      <c r="T1335" s="6" t="s">
        <v>44</v>
      </c>
    </row>
    <row r="1336" spans="1:20" ht="33.75" x14ac:dyDescent="0.25">
      <c r="A1336" s="3" t="s">
        <v>4713</v>
      </c>
      <c r="B1336" s="3" t="s">
        <v>3998</v>
      </c>
      <c r="C1336" s="3" t="s">
        <v>3999</v>
      </c>
      <c r="D1336" s="3" t="s">
        <v>19</v>
      </c>
      <c r="E1336" s="3" t="s">
        <v>4714</v>
      </c>
      <c r="F1336" s="4">
        <v>44798</v>
      </c>
      <c r="G1336" s="8"/>
      <c r="H1336" s="5">
        <v>573.66</v>
      </c>
      <c r="I1336" s="3" t="s">
        <v>22</v>
      </c>
      <c r="J1336" s="4">
        <v>44803</v>
      </c>
      <c r="K1336" s="4">
        <v>44863</v>
      </c>
      <c r="L1336" s="23">
        <f t="shared" si="119"/>
        <v>-25</v>
      </c>
      <c r="M1336" s="23">
        <f t="shared" si="116"/>
        <v>35</v>
      </c>
      <c r="N1336" s="44">
        <v>551.6</v>
      </c>
      <c r="O1336" s="26">
        <f t="shared" si="117"/>
        <v>-13790</v>
      </c>
      <c r="P1336" s="26">
        <f t="shared" si="118"/>
        <v>19306</v>
      </c>
      <c r="Q1336" s="3" t="s">
        <v>23</v>
      </c>
      <c r="R1336" s="4">
        <v>44838</v>
      </c>
      <c r="S1336" s="3" t="s">
        <v>4001</v>
      </c>
      <c r="T1336" s="6" t="s">
        <v>44</v>
      </c>
    </row>
    <row r="1337" spans="1:20" ht="33.75" x14ac:dyDescent="0.25">
      <c r="A1337" s="3" t="s">
        <v>4715</v>
      </c>
      <c r="B1337" s="3" t="s">
        <v>3998</v>
      </c>
      <c r="C1337" s="3" t="s">
        <v>3999</v>
      </c>
      <c r="D1337" s="3" t="s">
        <v>19</v>
      </c>
      <c r="E1337" s="3" t="s">
        <v>4716</v>
      </c>
      <c r="F1337" s="4">
        <v>44798</v>
      </c>
      <c r="G1337" s="8"/>
      <c r="H1337" s="5">
        <v>990.08</v>
      </c>
      <c r="I1337" s="3" t="s">
        <v>22</v>
      </c>
      <c r="J1337" s="4">
        <v>44803</v>
      </c>
      <c r="K1337" s="4">
        <v>44863</v>
      </c>
      <c r="L1337" s="23">
        <f t="shared" si="119"/>
        <v>-25</v>
      </c>
      <c r="M1337" s="23">
        <f t="shared" si="116"/>
        <v>35</v>
      </c>
      <c r="N1337" s="44">
        <v>952</v>
      </c>
      <c r="O1337" s="26">
        <f t="shared" si="117"/>
        <v>-23800</v>
      </c>
      <c r="P1337" s="26">
        <f t="shared" si="118"/>
        <v>33320</v>
      </c>
      <c r="Q1337" s="3" t="s">
        <v>23</v>
      </c>
      <c r="R1337" s="4">
        <v>44838</v>
      </c>
      <c r="S1337" s="3" t="s">
        <v>4001</v>
      </c>
      <c r="T1337" s="6" t="s">
        <v>44</v>
      </c>
    </row>
    <row r="1338" spans="1:20" ht="33.75" x14ac:dyDescent="0.25">
      <c r="A1338" s="3" t="s">
        <v>4717</v>
      </c>
      <c r="B1338" s="3" t="s">
        <v>3998</v>
      </c>
      <c r="C1338" s="3" t="s">
        <v>3999</v>
      </c>
      <c r="D1338" s="3" t="s">
        <v>19</v>
      </c>
      <c r="E1338" s="3" t="s">
        <v>4718</v>
      </c>
      <c r="F1338" s="4">
        <v>44798</v>
      </c>
      <c r="G1338" s="8"/>
      <c r="H1338" s="5">
        <v>99.84</v>
      </c>
      <c r="I1338" s="3" t="s">
        <v>22</v>
      </c>
      <c r="J1338" s="4">
        <v>44803</v>
      </c>
      <c r="K1338" s="4">
        <v>44863</v>
      </c>
      <c r="L1338" s="23">
        <f t="shared" si="119"/>
        <v>-25</v>
      </c>
      <c r="M1338" s="23">
        <f t="shared" si="116"/>
        <v>35</v>
      </c>
      <c r="N1338" s="44">
        <v>96</v>
      </c>
      <c r="O1338" s="26">
        <f t="shared" si="117"/>
        <v>-2400</v>
      </c>
      <c r="P1338" s="26">
        <f t="shared" si="118"/>
        <v>3360</v>
      </c>
      <c r="Q1338" s="3" t="s">
        <v>23</v>
      </c>
      <c r="R1338" s="4">
        <v>44838</v>
      </c>
      <c r="S1338" s="3" t="s">
        <v>4001</v>
      </c>
      <c r="T1338" s="6" t="s">
        <v>44</v>
      </c>
    </row>
    <row r="1339" spans="1:20" ht="33.75" x14ac:dyDescent="0.25">
      <c r="A1339" s="3" t="s">
        <v>4719</v>
      </c>
      <c r="B1339" s="3" t="s">
        <v>3998</v>
      </c>
      <c r="C1339" s="3" t="s">
        <v>3999</v>
      </c>
      <c r="D1339" s="3" t="s">
        <v>19</v>
      </c>
      <c r="E1339" s="3" t="s">
        <v>4720</v>
      </c>
      <c r="F1339" s="4">
        <v>44798</v>
      </c>
      <c r="G1339" s="8"/>
      <c r="H1339" s="5">
        <v>472.47</v>
      </c>
      <c r="I1339" s="3" t="s">
        <v>22</v>
      </c>
      <c r="J1339" s="4">
        <v>44803</v>
      </c>
      <c r="K1339" s="4">
        <v>44863</v>
      </c>
      <c r="L1339" s="23">
        <f t="shared" si="119"/>
        <v>-25</v>
      </c>
      <c r="M1339" s="23">
        <f t="shared" si="116"/>
        <v>35</v>
      </c>
      <c r="N1339" s="44">
        <v>454.3</v>
      </c>
      <c r="O1339" s="26">
        <f t="shared" si="117"/>
        <v>-11357.5</v>
      </c>
      <c r="P1339" s="26">
        <f t="shared" si="118"/>
        <v>15900.5</v>
      </c>
      <c r="Q1339" s="3" t="s">
        <v>23</v>
      </c>
      <c r="R1339" s="4">
        <v>44838</v>
      </c>
      <c r="S1339" s="3" t="s">
        <v>4001</v>
      </c>
      <c r="T1339" s="6" t="s">
        <v>44</v>
      </c>
    </row>
    <row r="1340" spans="1:20" ht="33.75" x14ac:dyDescent="0.25">
      <c r="A1340" s="3" t="s">
        <v>4721</v>
      </c>
      <c r="B1340" s="3" t="s">
        <v>3998</v>
      </c>
      <c r="C1340" s="3" t="s">
        <v>3999</v>
      </c>
      <c r="D1340" s="3" t="s">
        <v>19</v>
      </c>
      <c r="E1340" s="3" t="s">
        <v>4722</v>
      </c>
      <c r="F1340" s="4">
        <v>44798</v>
      </c>
      <c r="G1340" s="8"/>
      <c r="H1340" s="5">
        <v>385.11</v>
      </c>
      <c r="I1340" s="3" t="s">
        <v>22</v>
      </c>
      <c r="J1340" s="4">
        <v>44803</v>
      </c>
      <c r="K1340" s="4">
        <v>44863</v>
      </c>
      <c r="L1340" s="23">
        <f t="shared" si="119"/>
        <v>-25</v>
      </c>
      <c r="M1340" s="23">
        <f t="shared" si="116"/>
        <v>35</v>
      </c>
      <c r="N1340" s="44">
        <v>370.3</v>
      </c>
      <c r="O1340" s="26">
        <f t="shared" si="117"/>
        <v>-9257.5</v>
      </c>
      <c r="P1340" s="26">
        <f t="shared" si="118"/>
        <v>12960.5</v>
      </c>
      <c r="Q1340" s="3" t="s">
        <v>23</v>
      </c>
      <c r="R1340" s="4">
        <v>44838</v>
      </c>
      <c r="S1340" s="3" t="s">
        <v>4001</v>
      </c>
      <c r="T1340" s="6" t="s">
        <v>44</v>
      </c>
    </row>
    <row r="1341" spans="1:20" ht="33.75" x14ac:dyDescent="0.25">
      <c r="A1341" s="3" t="s">
        <v>4723</v>
      </c>
      <c r="B1341" s="3" t="s">
        <v>4702</v>
      </c>
      <c r="C1341" s="3" t="s">
        <v>4703</v>
      </c>
      <c r="D1341" s="3" t="s">
        <v>19</v>
      </c>
      <c r="E1341" s="3" t="s">
        <v>4724</v>
      </c>
      <c r="F1341" s="4">
        <v>44802</v>
      </c>
      <c r="G1341" s="17" t="s">
        <v>21905</v>
      </c>
      <c r="H1341" s="5">
        <v>18160.919999999998</v>
      </c>
      <c r="I1341" s="3" t="s">
        <v>22</v>
      </c>
      <c r="J1341" s="4">
        <v>44803</v>
      </c>
      <c r="K1341" s="4">
        <v>44863</v>
      </c>
      <c r="L1341" s="23">
        <v>0</v>
      </c>
      <c r="M1341" s="23">
        <f t="shared" si="116"/>
        <v>60</v>
      </c>
      <c r="N1341" s="44">
        <v>14886</v>
      </c>
      <c r="O1341" s="26">
        <f t="shared" si="117"/>
        <v>0</v>
      </c>
      <c r="P1341" s="26">
        <f t="shared" si="118"/>
        <v>893160</v>
      </c>
      <c r="Q1341" s="3" t="s">
        <v>23</v>
      </c>
      <c r="R1341" s="4">
        <v>44914</v>
      </c>
      <c r="S1341" s="3" t="s">
        <v>4705</v>
      </c>
      <c r="T1341" s="6" t="s">
        <v>44</v>
      </c>
    </row>
    <row r="1342" spans="1:20" ht="33.75" x14ac:dyDescent="0.25">
      <c r="A1342" s="3" t="s">
        <v>4725</v>
      </c>
      <c r="B1342" s="3" t="s">
        <v>3998</v>
      </c>
      <c r="C1342" s="3" t="s">
        <v>3999</v>
      </c>
      <c r="D1342" s="3" t="s">
        <v>19</v>
      </c>
      <c r="E1342" s="3" t="s">
        <v>4726</v>
      </c>
      <c r="F1342" s="4">
        <v>44798</v>
      </c>
      <c r="G1342" s="8"/>
      <c r="H1342" s="5">
        <v>698.88</v>
      </c>
      <c r="I1342" s="3" t="s">
        <v>22</v>
      </c>
      <c r="J1342" s="4">
        <v>44803</v>
      </c>
      <c r="K1342" s="4">
        <v>44863</v>
      </c>
      <c r="L1342" s="23">
        <f t="shared" ref="L1342:L1349" si="120">R1342-K1342</f>
        <v>-25</v>
      </c>
      <c r="M1342" s="23">
        <f t="shared" si="116"/>
        <v>35</v>
      </c>
      <c r="N1342" s="44">
        <v>672</v>
      </c>
      <c r="O1342" s="26">
        <f t="shared" si="117"/>
        <v>-16800</v>
      </c>
      <c r="P1342" s="26">
        <f t="shared" si="118"/>
        <v>23520</v>
      </c>
      <c r="Q1342" s="3" t="s">
        <v>23</v>
      </c>
      <c r="R1342" s="4">
        <v>44838</v>
      </c>
      <c r="S1342" s="3" t="s">
        <v>4001</v>
      </c>
      <c r="T1342" s="6" t="s">
        <v>44</v>
      </c>
    </row>
    <row r="1343" spans="1:20" ht="33.75" x14ac:dyDescent="0.25">
      <c r="A1343" s="3" t="s">
        <v>4727</v>
      </c>
      <c r="B1343" s="3" t="s">
        <v>3998</v>
      </c>
      <c r="C1343" s="3" t="s">
        <v>3999</v>
      </c>
      <c r="D1343" s="3" t="s">
        <v>19</v>
      </c>
      <c r="E1343" s="3" t="s">
        <v>4728</v>
      </c>
      <c r="F1343" s="4">
        <v>44798</v>
      </c>
      <c r="G1343" s="8"/>
      <c r="H1343" s="5">
        <v>200.2</v>
      </c>
      <c r="I1343" s="3" t="s">
        <v>22</v>
      </c>
      <c r="J1343" s="4">
        <v>44803</v>
      </c>
      <c r="K1343" s="4">
        <v>44863</v>
      </c>
      <c r="L1343" s="23">
        <f t="shared" si="120"/>
        <v>-25</v>
      </c>
      <c r="M1343" s="23">
        <f t="shared" si="116"/>
        <v>35</v>
      </c>
      <c r="N1343" s="44">
        <v>192.5</v>
      </c>
      <c r="O1343" s="26">
        <f t="shared" si="117"/>
        <v>-4812.5</v>
      </c>
      <c r="P1343" s="26">
        <f t="shared" si="118"/>
        <v>6737.5</v>
      </c>
      <c r="Q1343" s="3" t="s">
        <v>23</v>
      </c>
      <c r="R1343" s="4">
        <v>44838</v>
      </c>
      <c r="S1343" s="3" t="s">
        <v>4001</v>
      </c>
      <c r="T1343" s="6" t="s">
        <v>44</v>
      </c>
    </row>
    <row r="1344" spans="1:20" ht="33.75" x14ac:dyDescent="0.25">
      <c r="A1344" s="3" t="s">
        <v>4729</v>
      </c>
      <c r="B1344" s="3" t="s">
        <v>3998</v>
      </c>
      <c r="C1344" s="3" t="s">
        <v>3999</v>
      </c>
      <c r="D1344" s="3" t="s">
        <v>19</v>
      </c>
      <c r="E1344" s="3" t="s">
        <v>4730</v>
      </c>
      <c r="F1344" s="4">
        <v>44798</v>
      </c>
      <c r="G1344" s="8"/>
      <c r="H1344" s="5">
        <v>1161.8900000000001</v>
      </c>
      <c r="I1344" s="3" t="s">
        <v>22</v>
      </c>
      <c r="J1344" s="4">
        <v>44803</v>
      </c>
      <c r="K1344" s="4">
        <v>44863</v>
      </c>
      <c r="L1344" s="23">
        <f t="shared" si="120"/>
        <v>-25</v>
      </c>
      <c r="M1344" s="23">
        <f t="shared" si="116"/>
        <v>35</v>
      </c>
      <c r="N1344" s="44">
        <v>1117.2</v>
      </c>
      <c r="O1344" s="26">
        <f t="shared" si="117"/>
        <v>-27930</v>
      </c>
      <c r="P1344" s="26">
        <f t="shared" si="118"/>
        <v>39102</v>
      </c>
      <c r="Q1344" s="3" t="s">
        <v>23</v>
      </c>
      <c r="R1344" s="4">
        <v>44838</v>
      </c>
      <c r="S1344" s="3" t="s">
        <v>4001</v>
      </c>
      <c r="T1344" s="6" t="s">
        <v>44</v>
      </c>
    </row>
    <row r="1345" spans="1:20" ht="33.75" x14ac:dyDescent="0.25">
      <c r="A1345" s="3" t="s">
        <v>4731</v>
      </c>
      <c r="B1345" s="3" t="s">
        <v>3998</v>
      </c>
      <c r="C1345" s="3" t="s">
        <v>3999</v>
      </c>
      <c r="D1345" s="3" t="s">
        <v>19</v>
      </c>
      <c r="E1345" s="3" t="s">
        <v>4732</v>
      </c>
      <c r="F1345" s="4">
        <v>44798</v>
      </c>
      <c r="G1345" s="8"/>
      <c r="H1345" s="5">
        <v>247.52</v>
      </c>
      <c r="I1345" s="3" t="s">
        <v>22</v>
      </c>
      <c r="J1345" s="4">
        <v>44803</v>
      </c>
      <c r="K1345" s="4">
        <v>44863</v>
      </c>
      <c r="L1345" s="23">
        <f t="shared" si="120"/>
        <v>-25</v>
      </c>
      <c r="M1345" s="23">
        <f t="shared" si="116"/>
        <v>35</v>
      </c>
      <c r="N1345" s="44">
        <v>238</v>
      </c>
      <c r="O1345" s="26">
        <f t="shared" si="117"/>
        <v>-5950</v>
      </c>
      <c r="P1345" s="26">
        <f t="shared" si="118"/>
        <v>8330</v>
      </c>
      <c r="Q1345" s="3" t="s">
        <v>23</v>
      </c>
      <c r="R1345" s="4">
        <v>44838</v>
      </c>
      <c r="S1345" s="3" t="s">
        <v>4001</v>
      </c>
      <c r="T1345" s="6" t="s">
        <v>44</v>
      </c>
    </row>
    <row r="1346" spans="1:20" ht="33.75" x14ac:dyDescent="0.25">
      <c r="A1346" s="3" t="s">
        <v>4733</v>
      </c>
      <c r="B1346" s="3" t="s">
        <v>3998</v>
      </c>
      <c r="C1346" s="3" t="s">
        <v>3999</v>
      </c>
      <c r="D1346" s="3" t="s">
        <v>19</v>
      </c>
      <c r="E1346" s="3" t="s">
        <v>4734</v>
      </c>
      <c r="F1346" s="4">
        <v>44798</v>
      </c>
      <c r="G1346" s="8"/>
      <c r="H1346" s="5">
        <v>432.93</v>
      </c>
      <c r="I1346" s="3" t="s">
        <v>22</v>
      </c>
      <c r="J1346" s="4">
        <v>44803</v>
      </c>
      <c r="K1346" s="4">
        <v>44863</v>
      </c>
      <c r="L1346" s="23">
        <f t="shared" si="120"/>
        <v>-25</v>
      </c>
      <c r="M1346" s="23">
        <f t="shared" si="116"/>
        <v>35</v>
      </c>
      <c r="N1346" s="44">
        <v>409.5</v>
      </c>
      <c r="O1346" s="26">
        <f t="shared" si="117"/>
        <v>-10237.5</v>
      </c>
      <c r="P1346" s="26">
        <f t="shared" si="118"/>
        <v>14332.5</v>
      </c>
      <c r="Q1346" s="3" t="s">
        <v>23</v>
      </c>
      <c r="R1346" s="4">
        <v>44838</v>
      </c>
      <c r="S1346" s="3" t="s">
        <v>4001</v>
      </c>
      <c r="T1346" s="6" t="s">
        <v>44</v>
      </c>
    </row>
    <row r="1347" spans="1:20" ht="33.75" x14ac:dyDescent="0.25">
      <c r="A1347" s="3" t="s">
        <v>4735</v>
      </c>
      <c r="B1347" s="3" t="s">
        <v>3998</v>
      </c>
      <c r="C1347" s="3" t="s">
        <v>3999</v>
      </c>
      <c r="D1347" s="3" t="s">
        <v>19</v>
      </c>
      <c r="E1347" s="3" t="s">
        <v>4736</v>
      </c>
      <c r="F1347" s="4">
        <v>44798</v>
      </c>
      <c r="G1347" s="8"/>
      <c r="H1347" s="5">
        <v>412.41</v>
      </c>
      <c r="I1347" s="3" t="s">
        <v>22</v>
      </c>
      <c r="J1347" s="4">
        <v>44803</v>
      </c>
      <c r="K1347" s="4">
        <v>44863</v>
      </c>
      <c r="L1347" s="23">
        <f t="shared" si="120"/>
        <v>-25</v>
      </c>
      <c r="M1347" s="23">
        <f t="shared" si="116"/>
        <v>35</v>
      </c>
      <c r="N1347" s="44">
        <v>396.55</v>
      </c>
      <c r="O1347" s="26">
        <f t="shared" si="117"/>
        <v>-9913.75</v>
      </c>
      <c r="P1347" s="26">
        <f t="shared" si="118"/>
        <v>13879.25</v>
      </c>
      <c r="Q1347" s="3" t="s">
        <v>23</v>
      </c>
      <c r="R1347" s="4">
        <v>44838</v>
      </c>
      <c r="S1347" s="3" t="s">
        <v>4001</v>
      </c>
      <c r="T1347" s="6" t="s">
        <v>44</v>
      </c>
    </row>
    <row r="1348" spans="1:20" ht="33.75" x14ac:dyDescent="0.25">
      <c r="A1348" s="3" t="s">
        <v>4737</v>
      </c>
      <c r="B1348" s="3" t="s">
        <v>3998</v>
      </c>
      <c r="C1348" s="3" t="s">
        <v>3999</v>
      </c>
      <c r="D1348" s="3" t="s">
        <v>19</v>
      </c>
      <c r="E1348" s="3" t="s">
        <v>4738</v>
      </c>
      <c r="F1348" s="4">
        <v>44798</v>
      </c>
      <c r="G1348" s="8"/>
      <c r="H1348" s="5">
        <v>385.11</v>
      </c>
      <c r="I1348" s="3" t="s">
        <v>22</v>
      </c>
      <c r="J1348" s="4">
        <v>44803</v>
      </c>
      <c r="K1348" s="4">
        <v>44863</v>
      </c>
      <c r="L1348" s="23">
        <f t="shared" si="120"/>
        <v>-25</v>
      </c>
      <c r="M1348" s="23">
        <f t="shared" si="116"/>
        <v>35</v>
      </c>
      <c r="N1348" s="44">
        <v>370.3</v>
      </c>
      <c r="O1348" s="26">
        <f t="shared" si="117"/>
        <v>-9257.5</v>
      </c>
      <c r="P1348" s="26">
        <f t="shared" si="118"/>
        <v>12960.5</v>
      </c>
      <c r="Q1348" s="3" t="s">
        <v>23</v>
      </c>
      <c r="R1348" s="4">
        <v>44838</v>
      </c>
      <c r="S1348" s="3" t="s">
        <v>4001</v>
      </c>
      <c r="T1348" s="6" t="s">
        <v>44</v>
      </c>
    </row>
    <row r="1349" spans="1:20" ht="33.75" x14ac:dyDescent="0.25">
      <c r="A1349" s="3" t="s">
        <v>4739</v>
      </c>
      <c r="B1349" s="3" t="s">
        <v>3998</v>
      </c>
      <c r="C1349" s="3" t="s">
        <v>3999</v>
      </c>
      <c r="D1349" s="3" t="s">
        <v>19</v>
      </c>
      <c r="E1349" s="3" t="s">
        <v>4740</v>
      </c>
      <c r="F1349" s="4">
        <v>44798</v>
      </c>
      <c r="G1349" s="8"/>
      <c r="H1349" s="5">
        <v>189.28</v>
      </c>
      <c r="I1349" s="3" t="s">
        <v>22</v>
      </c>
      <c r="J1349" s="4">
        <v>44803</v>
      </c>
      <c r="K1349" s="4">
        <v>44863</v>
      </c>
      <c r="L1349" s="23">
        <f t="shared" si="120"/>
        <v>-25</v>
      </c>
      <c r="M1349" s="23">
        <f t="shared" si="116"/>
        <v>35</v>
      </c>
      <c r="N1349" s="44">
        <v>182</v>
      </c>
      <c r="O1349" s="26">
        <f t="shared" si="117"/>
        <v>-4550</v>
      </c>
      <c r="P1349" s="26">
        <f t="shared" si="118"/>
        <v>6370</v>
      </c>
      <c r="Q1349" s="3" t="s">
        <v>23</v>
      </c>
      <c r="R1349" s="4">
        <v>44838</v>
      </c>
      <c r="S1349" s="3" t="s">
        <v>4001</v>
      </c>
      <c r="T1349" s="6" t="s">
        <v>44</v>
      </c>
    </row>
    <row r="1350" spans="1:20" ht="33.75" x14ac:dyDescent="0.25">
      <c r="A1350" s="3" t="s">
        <v>4741</v>
      </c>
      <c r="B1350" s="3" t="s">
        <v>4702</v>
      </c>
      <c r="C1350" s="3" t="s">
        <v>4703</v>
      </c>
      <c r="D1350" s="3" t="s">
        <v>19</v>
      </c>
      <c r="E1350" s="3" t="s">
        <v>4742</v>
      </c>
      <c r="F1350" s="4">
        <v>44802</v>
      </c>
      <c r="G1350" s="17" t="s">
        <v>21906</v>
      </c>
      <c r="H1350" s="5">
        <v>18160.919999999998</v>
      </c>
      <c r="I1350" s="3" t="s">
        <v>22</v>
      </c>
      <c r="J1350" s="4">
        <v>44803</v>
      </c>
      <c r="K1350" s="4">
        <v>44863</v>
      </c>
      <c r="L1350" s="23">
        <v>0</v>
      </c>
      <c r="M1350" s="23">
        <f t="shared" si="116"/>
        <v>60</v>
      </c>
      <c r="N1350" s="44">
        <v>14886</v>
      </c>
      <c r="O1350" s="26">
        <f t="shared" si="117"/>
        <v>0</v>
      </c>
      <c r="P1350" s="26">
        <f t="shared" si="118"/>
        <v>893160</v>
      </c>
      <c r="Q1350" s="3" t="s">
        <v>23</v>
      </c>
      <c r="R1350" s="4">
        <v>44914</v>
      </c>
      <c r="S1350" s="3" t="s">
        <v>4705</v>
      </c>
      <c r="T1350" s="6" t="s">
        <v>44</v>
      </c>
    </row>
    <row r="1351" spans="1:20" ht="33.75" x14ac:dyDescent="0.25">
      <c r="A1351" s="3" t="s">
        <v>4743</v>
      </c>
      <c r="B1351" s="3" t="s">
        <v>3998</v>
      </c>
      <c r="C1351" s="3" t="s">
        <v>3999</v>
      </c>
      <c r="D1351" s="3" t="s">
        <v>19</v>
      </c>
      <c r="E1351" s="3" t="s">
        <v>4744</v>
      </c>
      <c r="F1351" s="4">
        <v>44798</v>
      </c>
      <c r="G1351" s="8"/>
      <c r="H1351" s="5">
        <v>990.08</v>
      </c>
      <c r="I1351" s="3" t="s">
        <v>22</v>
      </c>
      <c r="J1351" s="4">
        <v>44803</v>
      </c>
      <c r="K1351" s="4">
        <v>44863</v>
      </c>
      <c r="L1351" s="23">
        <f t="shared" ref="L1351:L1362" si="121">R1351-K1351</f>
        <v>-25</v>
      </c>
      <c r="M1351" s="23">
        <f t="shared" si="116"/>
        <v>35</v>
      </c>
      <c r="N1351" s="44">
        <v>952</v>
      </c>
      <c r="O1351" s="26">
        <f t="shared" si="117"/>
        <v>-23800</v>
      </c>
      <c r="P1351" s="26">
        <f t="shared" si="118"/>
        <v>33320</v>
      </c>
      <c r="Q1351" s="3" t="s">
        <v>23</v>
      </c>
      <c r="R1351" s="4">
        <v>44838</v>
      </c>
      <c r="S1351" s="3" t="s">
        <v>4001</v>
      </c>
      <c r="T1351" s="6" t="s">
        <v>44</v>
      </c>
    </row>
    <row r="1352" spans="1:20" ht="33.75" x14ac:dyDescent="0.25">
      <c r="A1352" s="3" t="s">
        <v>4745</v>
      </c>
      <c r="B1352" s="3" t="s">
        <v>3998</v>
      </c>
      <c r="C1352" s="3" t="s">
        <v>3999</v>
      </c>
      <c r="D1352" s="3" t="s">
        <v>19</v>
      </c>
      <c r="E1352" s="3" t="s">
        <v>4746</v>
      </c>
      <c r="F1352" s="4">
        <v>44798</v>
      </c>
      <c r="G1352" s="8"/>
      <c r="H1352" s="5">
        <v>990.08</v>
      </c>
      <c r="I1352" s="3" t="s">
        <v>22</v>
      </c>
      <c r="J1352" s="4">
        <v>44803</v>
      </c>
      <c r="K1352" s="4">
        <v>44863</v>
      </c>
      <c r="L1352" s="23">
        <f t="shared" si="121"/>
        <v>-25</v>
      </c>
      <c r="M1352" s="23">
        <f t="shared" si="116"/>
        <v>35</v>
      </c>
      <c r="N1352" s="44">
        <v>952</v>
      </c>
      <c r="O1352" s="26">
        <f t="shared" si="117"/>
        <v>-23800</v>
      </c>
      <c r="P1352" s="26">
        <f t="shared" si="118"/>
        <v>33320</v>
      </c>
      <c r="Q1352" s="3" t="s">
        <v>23</v>
      </c>
      <c r="R1352" s="4">
        <v>44838</v>
      </c>
      <c r="S1352" s="3" t="s">
        <v>4001</v>
      </c>
      <c r="T1352" s="6" t="s">
        <v>44</v>
      </c>
    </row>
    <row r="1353" spans="1:20" ht="33.75" x14ac:dyDescent="0.25">
      <c r="A1353" s="3" t="s">
        <v>4747</v>
      </c>
      <c r="B1353" s="3" t="s">
        <v>3998</v>
      </c>
      <c r="C1353" s="3" t="s">
        <v>3999</v>
      </c>
      <c r="D1353" s="3" t="s">
        <v>19</v>
      </c>
      <c r="E1353" s="3" t="s">
        <v>4748</v>
      </c>
      <c r="F1353" s="4">
        <v>44798</v>
      </c>
      <c r="G1353" s="8"/>
      <c r="H1353" s="5">
        <v>247.52</v>
      </c>
      <c r="I1353" s="3" t="s">
        <v>22</v>
      </c>
      <c r="J1353" s="4">
        <v>44803</v>
      </c>
      <c r="K1353" s="4">
        <v>44863</v>
      </c>
      <c r="L1353" s="23">
        <f t="shared" si="121"/>
        <v>-25</v>
      </c>
      <c r="M1353" s="23">
        <f t="shared" si="116"/>
        <v>35</v>
      </c>
      <c r="N1353" s="44">
        <v>238</v>
      </c>
      <c r="O1353" s="26">
        <f t="shared" si="117"/>
        <v>-5950</v>
      </c>
      <c r="P1353" s="26">
        <f t="shared" si="118"/>
        <v>8330</v>
      </c>
      <c r="Q1353" s="3" t="s">
        <v>23</v>
      </c>
      <c r="R1353" s="4">
        <v>44838</v>
      </c>
      <c r="S1353" s="3" t="s">
        <v>4001</v>
      </c>
      <c r="T1353" s="6" t="s">
        <v>44</v>
      </c>
    </row>
    <row r="1354" spans="1:20" ht="33.75" x14ac:dyDescent="0.25">
      <c r="A1354" s="3" t="s">
        <v>4749</v>
      </c>
      <c r="B1354" s="3" t="s">
        <v>3998</v>
      </c>
      <c r="C1354" s="3" t="s">
        <v>3999</v>
      </c>
      <c r="D1354" s="3" t="s">
        <v>19</v>
      </c>
      <c r="E1354" s="3" t="s">
        <v>4750</v>
      </c>
      <c r="F1354" s="4">
        <v>44798</v>
      </c>
      <c r="G1354" s="8"/>
      <c r="H1354" s="5">
        <v>1220.8599999999999</v>
      </c>
      <c r="I1354" s="3" t="s">
        <v>22</v>
      </c>
      <c r="J1354" s="4">
        <v>44803</v>
      </c>
      <c r="K1354" s="4">
        <v>44863</v>
      </c>
      <c r="L1354" s="23">
        <f t="shared" si="121"/>
        <v>-25</v>
      </c>
      <c r="M1354" s="23">
        <f t="shared" si="116"/>
        <v>35</v>
      </c>
      <c r="N1354" s="44">
        <v>1173.9000000000001</v>
      </c>
      <c r="O1354" s="26">
        <f t="shared" si="117"/>
        <v>-29347.500000000004</v>
      </c>
      <c r="P1354" s="26">
        <f t="shared" si="118"/>
        <v>41086.5</v>
      </c>
      <c r="Q1354" s="3" t="s">
        <v>23</v>
      </c>
      <c r="R1354" s="4">
        <v>44838</v>
      </c>
      <c r="S1354" s="3" t="s">
        <v>4001</v>
      </c>
      <c r="T1354" s="6" t="s">
        <v>44</v>
      </c>
    </row>
    <row r="1355" spans="1:20" ht="33.75" x14ac:dyDescent="0.25">
      <c r="A1355" s="3" t="s">
        <v>4751</v>
      </c>
      <c r="B1355" s="3" t="s">
        <v>1485</v>
      </c>
      <c r="C1355" s="3" t="s">
        <v>1486</v>
      </c>
      <c r="D1355" s="3" t="s">
        <v>19</v>
      </c>
      <c r="E1355" s="3" t="s">
        <v>4752</v>
      </c>
      <c r="F1355" s="4">
        <v>44799</v>
      </c>
      <c r="G1355" s="8"/>
      <c r="H1355" s="5">
        <v>871.2</v>
      </c>
      <c r="I1355" s="3" t="s">
        <v>22</v>
      </c>
      <c r="J1355" s="4">
        <v>44803</v>
      </c>
      <c r="K1355" s="4">
        <v>44863</v>
      </c>
      <c r="L1355" s="23">
        <f t="shared" si="121"/>
        <v>-4</v>
      </c>
      <c r="M1355" s="23">
        <f t="shared" si="116"/>
        <v>56</v>
      </c>
      <c r="N1355" s="44">
        <v>792</v>
      </c>
      <c r="O1355" s="26">
        <f t="shared" si="117"/>
        <v>-3168</v>
      </c>
      <c r="P1355" s="26">
        <f t="shared" si="118"/>
        <v>44352</v>
      </c>
      <c r="Q1355" s="3" t="s">
        <v>23</v>
      </c>
      <c r="R1355" s="4">
        <v>44859</v>
      </c>
      <c r="S1355" s="3" t="s">
        <v>3407</v>
      </c>
      <c r="T1355" s="6" t="s">
        <v>44</v>
      </c>
    </row>
    <row r="1356" spans="1:20" ht="33.75" x14ac:dyDescent="0.25">
      <c r="A1356" s="3" t="s">
        <v>4753</v>
      </c>
      <c r="B1356" s="3" t="s">
        <v>1485</v>
      </c>
      <c r="C1356" s="3" t="s">
        <v>1486</v>
      </c>
      <c r="D1356" s="3" t="s">
        <v>19</v>
      </c>
      <c r="E1356" s="3" t="s">
        <v>4754</v>
      </c>
      <c r="F1356" s="4">
        <v>44799</v>
      </c>
      <c r="G1356" s="8"/>
      <c r="H1356" s="5">
        <v>348.48</v>
      </c>
      <c r="I1356" s="3" t="s">
        <v>22</v>
      </c>
      <c r="J1356" s="4">
        <v>44803</v>
      </c>
      <c r="K1356" s="4">
        <v>44863</v>
      </c>
      <c r="L1356" s="23">
        <f t="shared" si="121"/>
        <v>-4</v>
      </c>
      <c r="M1356" s="23">
        <f t="shared" si="116"/>
        <v>56</v>
      </c>
      <c r="N1356" s="44">
        <v>316.8</v>
      </c>
      <c r="O1356" s="26">
        <f t="shared" si="117"/>
        <v>-1267.2</v>
      </c>
      <c r="P1356" s="26">
        <f t="shared" si="118"/>
        <v>17740.8</v>
      </c>
      <c r="Q1356" s="3" t="s">
        <v>23</v>
      </c>
      <c r="R1356" s="4">
        <v>44859</v>
      </c>
      <c r="S1356" s="3" t="s">
        <v>3407</v>
      </c>
      <c r="T1356" s="6" t="s">
        <v>44</v>
      </c>
    </row>
    <row r="1357" spans="1:20" ht="33.75" x14ac:dyDescent="0.25">
      <c r="A1357" s="3" t="s">
        <v>4755</v>
      </c>
      <c r="B1357" s="3" t="s">
        <v>2283</v>
      </c>
      <c r="C1357" s="3" t="s">
        <v>2284</v>
      </c>
      <c r="D1357" s="3" t="s">
        <v>19</v>
      </c>
      <c r="E1357" s="3" t="s">
        <v>4756</v>
      </c>
      <c r="F1357" s="4">
        <v>44799</v>
      </c>
      <c r="G1357" s="8"/>
      <c r="H1357" s="5">
        <v>888.8</v>
      </c>
      <c r="I1357" s="3" t="s">
        <v>22</v>
      </c>
      <c r="J1357" s="4">
        <v>44803</v>
      </c>
      <c r="K1357" s="4">
        <v>44863</v>
      </c>
      <c r="L1357" s="23">
        <f t="shared" si="121"/>
        <v>-17</v>
      </c>
      <c r="M1357" s="23">
        <f t="shared" si="116"/>
        <v>43</v>
      </c>
      <c r="N1357" s="44">
        <v>808</v>
      </c>
      <c r="O1357" s="26">
        <f t="shared" si="117"/>
        <v>-13736</v>
      </c>
      <c r="P1357" s="26">
        <f t="shared" si="118"/>
        <v>34744</v>
      </c>
      <c r="Q1357" s="3" t="s">
        <v>23</v>
      </c>
      <c r="R1357" s="4">
        <v>44846</v>
      </c>
      <c r="S1357" s="3" t="s">
        <v>3897</v>
      </c>
      <c r="T1357" s="6" t="s">
        <v>44</v>
      </c>
    </row>
    <row r="1358" spans="1:20" ht="33.75" x14ac:dyDescent="0.25">
      <c r="A1358" s="3" t="s">
        <v>4757</v>
      </c>
      <c r="B1358" s="3" t="s">
        <v>157</v>
      </c>
      <c r="C1358" s="3" t="s">
        <v>158</v>
      </c>
      <c r="D1358" s="3" t="s">
        <v>19</v>
      </c>
      <c r="E1358" s="3" t="s">
        <v>4758</v>
      </c>
      <c r="F1358" s="4">
        <v>44799</v>
      </c>
      <c r="G1358" s="3" t="s">
        <v>1504</v>
      </c>
      <c r="H1358" s="5">
        <v>23690.51</v>
      </c>
      <c r="I1358" s="3" t="s">
        <v>22</v>
      </c>
      <c r="J1358" s="4">
        <v>44803</v>
      </c>
      <c r="K1358" s="4">
        <v>44863</v>
      </c>
      <c r="L1358" s="23">
        <f t="shared" si="121"/>
        <v>-17</v>
      </c>
      <c r="M1358" s="23">
        <f t="shared" si="116"/>
        <v>43</v>
      </c>
      <c r="N1358" s="44">
        <v>19418.45</v>
      </c>
      <c r="O1358" s="26">
        <f t="shared" si="117"/>
        <v>-330113.65000000002</v>
      </c>
      <c r="P1358" s="26">
        <f t="shared" si="118"/>
        <v>834993.35</v>
      </c>
      <c r="Q1358" s="3" t="s">
        <v>23</v>
      </c>
      <c r="R1358" s="4">
        <v>44846</v>
      </c>
      <c r="S1358" s="3" t="s">
        <v>1162</v>
      </c>
      <c r="T1358" s="6" t="s">
        <v>44</v>
      </c>
    </row>
    <row r="1359" spans="1:20" ht="33.75" x14ac:dyDescent="0.25">
      <c r="A1359" s="3" t="s">
        <v>4759</v>
      </c>
      <c r="B1359" s="3" t="s">
        <v>3998</v>
      </c>
      <c r="C1359" s="3" t="s">
        <v>3999</v>
      </c>
      <c r="D1359" s="3" t="s">
        <v>19</v>
      </c>
      <c r="E1359" s="3" t="s">
        <v>4760</v>
      </c>
      <c r="F1359" s="4">
        <v>44798</v>
      </c>
      <c r="G1359" s="8"/>
      <c r="H1359" s="5">
        <v>247.52</v>
      </c>
      <c r="I1359" s="3" t="s">
        <v>22</v>
      </c>
      <c r="J1359" s="4">
        <v>44803</v>
      </c>
      <c r="K1359" s="4">
        <v>44863</v>
      </c>
      <c r="L1359" s="23">
        <f t="shared" si="121"/>
        <v>-25</v>
      </c>
      <c r="M1359" s="23">
        <f t="shared" si="116"/>
        <v>35</v>
      </c>
      <c r="N1359" s="44">
        <v>238</v>
      </c>
      <c r="O1359" s="26">
        <f t="shared" si="117"/>
        <v>-5950</v>
      </c>
      <c r="P1359" s="26">
        <f t="shared" si="118"/>
        <v>8330</v>
      </c>
      <c r="Q1359" s="3" t="s">
        <v>23</v>
      </c>
      <c r="R1359" s="4">
        <v>44838</v>
      </c>
      <c r="S1359" s="3" t="s">
        <v>4001</v>
      </c>
      <c r="T1359" s="6" t="s">
        <v>44</v>
      </c>
    </row>
    <row r="1360" spans="1:20" ht="33.75" x14ac:dyDescent="0.25">
      <c r="A1360" s="3" t="s">
        <v>4761</v>
      </c>
      <c r="B1360" s="3" t="s">
        <v>3998</v>
      </c>
      <c r="C1360" s="3" t="s">
        <v>3999</v>
      </c>
      <c r="D1360" s="3" t="s">
        <v>19</v>
      </c>
      <c r="E1360" s="3" t="s">
        <v>4762</v>
      </c>
      <c r="F1360" s="4">
        <v>44798</v>
      </c>
      <c r="G1360" s="8"/>
      <c r="H1360" s="5">
        <v>889.62</v>
      </c>
      <c r="I1360" s="3" t="s">
        <v>22</v>
      </c>
      <c r="J1360" s="4">
        <v>44803</v>
      </c>
      <c r="K1360" s="4">
        <v>44863</v>
      </c>
      <c r="L1360" s="23">
        <f t="shared" si="121"/>
        <v>-25</v>
      </c>
      <c r="M1360" s="23">
        <f t="shared" si="116"/>
        <v>35</v>
      </c>
      <c r="N1360" s="44">
        <v>855.4</v>
      </c>
      <c r="O1360" s="26">
        <f t="shared" si="117"/>
        <v>-21385</v>
      </c>
      <c r="P1360" s="26">
        <f t="shared" si="118"/>
        <v>29939</v>
      </c>
      <c r="Q1360" s="3" t="s">
        <v>23</v>
      </c>
      <c r="R1360" s="4">
        <v>44838</v>
      </c>
      <c r="S1360" s="3" t="s">
        <v>4001</v>
      </c>
      <c r="T1360" s="6" t="s">
        <v>44</v>
      </c>
    </row>
    <row r="1361" spans="1:20" ht="33.75" x14ac:dyDescent="0.25">
      <c r="A1361" s="3" t="s">
        <v>4763</v>
      </c>
      <c r="B1361" s="3" t="s">
        <v>3998</v>
      </c>
      <c r="C1361" s="3" t="s">
        <v>3999</v>
      </c>
      <c r="D1361" s="3" t="s">
        <v>19</v>
      </c>
      <c r="E1361" s="3" t="s">
        <v>4764</v>
      </c>
      <c r="F1361" s="4">
        <v>44798</v>
      </c>
      <c r="G1361" s="8"/>
      <c r="H1361" s="5">
        <v>706.16</v>
      </c>
      <c r="I1361" s="3" t="s">
        <v>22</v>
      </c>
      <c r="J1361" s="4">
        <v>44803</v>
      </c>
      <c r="K1361" s="4">
        <v>44863</v>
      </c>
      <c r="L1361" s="23">
        <f t="shared" si="121"/>
        <v>-25</v>
      </c>
      <c r="M1361" s="23">
        <f t="shared" si="116"/>
        <v>35</v>
      </c>
      <c r="N1361" s="44">
        <v>679</v>
      </c>
      <c r="O1361" s="26">
        <f t="shared" si="117"/>
        <v>-16975</v>
      </c>
      <c r="P1361" s="26">
        <f t="shared" si="118"/>
        <v>23765</v>
      </c>
      <c r="Q1361" s="3" t="s">
        <v>23</v>
      </c>
      <c r="R1361" s="4">
        <v>44838</v>
      </c>
      <c r="S1361" s="3" t="s">
        <v>4001</v>
      </c>
      <c r="T1361" s="6" t="s">
        <v>44</v>
      </c>
    </row>
    <row r="1362" spans="1:20" ht="33.75" x14ac:dyDescent="0.25">
      <c r="A1362" s="3" t="s">
        <v>4765</v>
      </c>
      <c r="B1362" s="3" t="s">
        <v>3998</v>
      </c>
      <c r="C1362" s="3" t="s">
        <v>3999</v>
      </c>
      <c r="D1362" s="3" t="s">
        <v>19</v>
      </c>
      <c r="E1362" s="3" t="s">
        <v>4766</v>
      </c>
      <c r="F1362" s="4">
        <v>44798</v>
      </c>
      <c r="G1362" s="8"/>
      <c r="H1362" s="5">
        <v>486.72</v>
      </c>
      <c r="I1362" s="3" t="s">
        <v>22</v>
      </c>
      <c r="J1362" s="4">
        <v>44803</v>
      </c>
      <c r="K1362" s="4">
        <v>44863</v>
      </c>
      <c r="L1362" s="23">
        <f t="shared" si="121"/>
        <v>-25</v>
      </c>
      <c r="M1362" s="23">
        <f t="shared" si="116"/>
        <v>35</v>
      </c>
      <c r="N1362" s="44">
        <v>468</v>
      </c>
      <c r="O1362" s="26">
        <f t="shared" si="117"/>
        <v>-11700</v>
      </c>
      <c r="P1362" s="26">
        <f t="shared" si="118"/>
        <v>16380</v>
      </c>
      <c r="Q1362" s="3" t="s">
        <v>23</v>
      </c>
      <c r="R1362" s="4">
        <v>44838</v>
      </c>
      <c r="S1362" s="3" t="s">
        <v>4001</v>
      </c>
      <c r="T1362" s="6" t="s">
        <v>44</v>
      </c>
    </row>
    <row r="1363" spans="1:20" ht="33.75" x14ac:dyDescent="0.25">
      <c r="A1363" s="3" t="s">
        <v>4767</v>
      </c>
      <c r="B1363" s="3" t="s">
        <v>4702</v>
      </c>
      <c r="C1363" s="3" t="s">
        <v>4703</v>
      </c>
      <c r="D1363" s="3" t="s">
        <v>19</v>
      </c>
      <c r="E1363" s="3" t="s">
        <v>4768</v>
      </c>
      <c r="F1363" s="4">
        <v>44802</v>
      </c>
      <c r="G1363" s="17" t="s">
        <v>21906</v>
      </c>
      <c r="H1363" s="7">
        <v>19215</v>
      </c>
      <c r="I1363" s="3" t="s">
        <v>22</v>
      </c>
      <c r="J1363" s="4">
        <v>44803</v>
      </c>
      <c r="K1363" s="4">
        <v>44863</v>
      </c>
      <c r="L1363" s="23">
        <v>0</v>
      </c>
      <c r="M1363" s="23">
        <f t="shared" si="116"/>
        <v>60</v>
      </c>
      <c r="N1363" s="44">
        <v>15750</v>
      </c>
      <c r="O1363" s="26">
        <f t="shared" si="117"/>
        <v>0</v>
      </c>
      <c r="P1363" s="26">
        <f t="shared" si="118"/>
        <v>945000</v>
      </c>
      <c r="Q1363" s="3" t="s">
        <v>23</v>
      </c>
      <c r="R1363" s="4">
        <v>44914</v>
      </c>
      <c r="S1363" s="3" t="s">
        <v>4705</v>
      </c>
      <c r="T1363" s="6" t="s">
        <v>44</v>
      </c>
    </row>
    <row r="1364" spans="1:20" ht="33.75" x14ac:dyDescent="0.25">
      <c r="A1364" s="3" t="s">
        <v>4769</v>
      </c>
      <c r="B1364" s="3" t="s">
        <v>3998</v>
      </c>
      <c r="C1364" s="3" t="s">
        <v>3999</v>
      </c>
      <c r="D1364" s="3" t="s">
        <v>19</v>
      </c>
      <c r="E1364" s="3" t="s">
        <v>4770</v>
      </c>
      <c r="F1364" s="4">
        <v>44798</v>
      </c>
      <c r="G1364" s="8"/>
      <c r="H1364" s="5">
        <v>990.08</v>
      </c>
      <c r="I1364" s="3" t="s">
        <v>22</v>
      </c>
      <c r="J1364" s="4">
        <v>44803</v>
      </c>
      <c r="K1364" s="4">
        <v>44863</v>
      </c>
      <c r="L1364" s="23">
        <f t="shared" ref="L1364:L1374" si="122">R1364-K1364</f>
        <v>-25</v>
      </c>
      <c r="M1364" s="23">
        <f t="shared" si="116"/>
        <v>35</v>
      </c>
      <c r="N1364" s="44">
        <v>952</v>
      </c>
      <c r="O1364" s="26">
        <f t="shared" si="117"/>
        <v>-23800</v>
      </c>
      <c r="P1364" s="26">
        <f t="shared" si="118"/>
        <v>33320</v>
      </c>
      <c r="Q1364" s="3" t="s">
        <v>23</v>
      </c>
      <c r="R1364" s="4">
        <v>44838</v>
      </c>
      <c r="S1364" s="3" t="s">
        <v>4001</v>
      </c>
      <c r="T1364" s="6" t="s">
        <v>44</v>
      </c>
    </row>
    <row r="1365" spans="1:20" ht="33.75" x14ac:dyDescent="0.25">
      <c r="A1365" s="3" t="s">
        <v>4771</v>
      </c>
      <c r="B1365" s="3" t="s">
        <v>2023</v>
      </c>
      <c r="C1365" s="3" t="s">
        <v>2024</v>
      </c>
      <c r="D1365" s="3" t="s">
        <v>19</v>
      </c>
      <c r="E1365" s="3" t="s">
        <v>4772</v>
      </c>
      <c r="F1365" s="4">
        <v>44778</v>
      </c>
      <c r="G1365" s="8"/>
      <c r="H1365" s="5">
        <v>24.48</v>
      </c>
      <c r="I1365" s="3" t="s">
        <v>22</v>
      </c>
      <c r="J1365" s="4">
        <v>44803</v>
      </c>
      <c r="K1365" s="4">
        <v>44863</v>
      </c>
      <c r="L1365" s="23">
        <f t="shared" si="122"/>
        <v>-18</v>
      </c>
      <c r="M1365" s="23">
        <f t="shared" si="116"/>
        <v>42</v>
      </c>
      <c r="N1365" s="44">
        <v>22.25</v>
      </c>
      <c r="O1365" s="26">
        <f t="shared" si="117"/>
        <v>-400.5</v>
      </c>
      <c r="P1365" s="26">
        <f t="shared" si="118"/>
        <v>934.5</v>
      </c>
      <c r="Q1365" s="3" t="s">
        <v>23</v>
      </c>
      <c r="R1365" s="4">
        <v>44845</v>
      </c>
      <c r="S1365" s="3" t="s">
        <v>4773</v>
      </c>
      <c r="T1365" s="6" t="s">
        <v>44</v>
      </c>
    </row>
    <row r="1366" spans="1:20" ht="33.75" x14ac:dyDescent="0.25">
      <c r="A1366" s="3" t="s">
        <v>4774</v>
      </c>
      <c r="B1366" s="3" t="s">
        <v>1836</v>
      </c>
      <c r="C1366" s="3" t="s">
        <v>1837</v>
      </c>
      <c r="D1366" s="3" t="s">
        <v>19</v>
      </c>
      <c r="E1366" s="3" t="s">
        <v>4775</v>
      </c>
      <c r="F1366" s="4">
        <v>44802</v>
      </c>
      <c r="G1366" s="8"/>
      <c r="H1366" s="5">
        <v>201.3</v>
      </c>
      <c r="I1366" s="3" t="s">
        <v>22</v>
      </c>
      <c r="J1366" s="4">
        <v>44803</v>
      </c>
      <c r="K1366" s="4">
        <v>44863</v>
      </c>
      <c r="L1366" s="23">
        <f t="shared" si="122"/>
        <v>-8</v>
      </c>
      <c r="M1366" s="23">
        <f t="shared" si="116"/>
        <v>52</v>
      </c>
      <c r="N1366" s="44">
        <v>165</v>
      </c>
      <c r="O1366" s="26">
        <f t="shared" si="117"/>
        <v>-1320</v>
      </c>
      <c r="P1366" s="26">
        <f t="shared" si="118"/>
        <v>8580</v>
      </c>
      <c r="Q1366" s="3" t="s">
        <v>23</v>
      </c>
      <c r="R1366" s="4">
        <v>44855</v>
      </c>
      <c r="S1366" s="3" t="s">
        <v>4776</v>
      </c>
      <c r="T1366" s="6" t="s">
        <v>44</v>
      </c>
    </row>
    <row r="1367" spans="1:20" ht="33.75" x14ac:dyDescent="0.25">
      <c r="A1367" s="3" t="s">
        <v>4777</v>
      </c>
      <c r="B1367" s="3" t="s">
        <v>4778</v>
      </c>
      <c r="C1367" s="3" t="s">
        <v>4779</v>
      </c>
      <c r="D1367" s="3" t="s">
        <v>19</v>
      </c>
      <c r="E1367" s="3" t="s">
        <v>4780</v>
      </c>
      <c r="F1367" s="4">
        <v>44802</v>
      </c>
      <c r="G1367" s="3" t="s">
        <v>4781</v>
      </c>
      <c r="H1367" s="7">
        <v>732</v>
      </c>
      <c r="I1367" s="3" t="s">
        <v>22</v>
      </c>
      <c r="J1367" s="4">
        <v>44803</v>
      </c>
      <c r="K1367" s="4">
        <v>44863</v>
      </c>
      <c r="L1367" s="23">
        <f t="shared" si="122"/>
        <v>17</v>
      </c>
      <c r="M1367" s="23">
        <f t="shared" si="116"/>
        <v>77</v>
      </c>
      <c r="N1367" s="44">
        <v>600</v>
      </c>
      <c r="O1367" s="26">
        <f t="shared" si="117"/>
        <v>10200</v>
      </c>
      <c r="P1367" s="26">
        <f t="shared" si="118"/>
        <v>46200</v>
      </c>
      <c r="Q1367" s="3" t="s">
        <v>23</v>
      </c>
      <c r="R1367" s="4">
        <v>44880</v>
      </c>
      <c r="S1367" s="3" t="s">
        <v>4782</v>
      </c>
      <c r="T1367" s="6" t="s">
        <v>44</v>
      </c>
    </row>
    <row r="1368" spans="1:20" ht="33.75" x14ac:dyDescent="0.25">
      <c r="A1368" s="3" t="s">
        <v>4783</v>
      </c>
      <c r="B1368" s="3" t="s">
        <v>1015</v>
      </c>
      <c r="C1368" s="3" t="s">
        <v>1016</v>
      </c>
      <c r="D1368" s="3" t="s">
        <v>19</v>
      </c>
      <c r="E1368" s="3" t="s">
        <v>4784</v>
      </c>
      <c r="F1368" s="4">
        <v>44799</v>
      </c>
      <c r="G1368" s="8"/>
      <c r="H1368" s="5">
        <v>424.6</v>
      </c>
      <c r="I1368" s="3" t="s">
        <v>22</v>
      </c>
      <c r="J1368" s="4">
        <v>44803</v>
      </c>
      <c r="K1368" s="4">
        <v>44863</v>
      </c>
      <c r="L1368" s="23">
        <f t="shared" si="122"/>
        <v>-17</v>
      </c>
      <c r="M1368" s="23">
        <f t="shared" si="116"/>
        <v>43</v>
      </c>
      <c r="N1368" s="44">
        <v>386</v>
      </c>
      <c r="O1368" s="26">
        <f t="shared" si="117"/>
        <v>-6562</v>
      </c>
      <c r="P1368" s="26">
        <f t="shared" si="118"/>
        <v>16598</v>
      </c>
      <c r="Q1368" s="3" t="s">
        <v>23</v>
      </c>
      <c r="R1368" s="4">
        <v>44846</v>
      </c>
      <c r="S1368" s="3" t="s">
        <v>3987</v>
      </c>
      <c r="T1368" s="6" t="s">
        <v>44</v>
      </c>
    </row>
    <row r="1369" spans="1:20" ht="33.75" x14ac:dyDescent="0.25">
      <c r="A1369" s="3" t="s">
        <v>4785</v>
      </c>
      <c r="B1369" s="3" t="s">
        <v>733</v>
      </c>
      <c r="C1369" s="3" t="s">
        <v>734</v>
      </c>
      <c r="D1369" s="3" t="s">
        <v>19</v>
      </c>
      <c r="E1369" s="3" t="s">
        <v>4786</v>
      </c>
      <c r="F1369" s="4">
        <v>44802</v>
      </c>
      <c r="G1369" s="8"/>
      <c r="H1369" s="5">
        <v>51.24</v>
      </c>
      <c r="I1369" s="3" t="s">
        <v>22</v>
      </c>
      <c r="J1369" s="4">
        <v>44803</v>
      </c>
      <c r="K1369" s="4">
        <v>44863</v>
      </c>
      <c r="L1369" s="23">
        <f t="shared" si="122"/>
        <v>-18</v>
      </c>
      <c r="M1369" s="23">
        <f t="shared" si="116"/>
        <v>42</v>
      </c>
      <c r="N1369" s="44">
        <v>42</v>
      </c>
      <c r="O1369" s="26">
        <f t="shared" si="117"/>
        <v>-756</v>
      </c>
      <c r="P1369" s="26">
        <f t="shared" si="118"/>
        <v>1764</v>
      </c>
      <c r="Q1369" s="3" t="s">
        <v>23</v>
      </c>
      <c r="R1369" s="4">
        <v>44845</v>
      </c>
      <c r="S1369" s="3" t="s">
        <v>1834</v>
      </c>
      <c r="T1369" s="6" t="s">
        <v>44</v>
      </c>
    </row>
    <row r="1370" spans="1:20" ht="33.75" x14ac:dyDescent="0.25">
      <c r="A1370" s="3" t="s">
        <v>4787</v>
      </c>
      <c r="B1370" s="3" t="s">
        <v>3962</v>
      </c>
      <c r="C1370" s="3" t="s">
        <v>3963</v>
      </c>
      <c r="D1370" s="3" t="s">
        <v>19</v>
      </c>
      <c r="E1370" s="3" t="s">
        <v>4788</v>
      </c>
      <c r="F1370" s="4">
        <v>44799</v>
      </c>
      <c r="G1370" s="8"/>
      <c r="H1370" s="5">
        <v>84.98</v>
      </c>
      <c r="I1370" s="3" t="s">
        <v>22</v>
      </c>
      <c r="J1370" s="4">
        <v>44803</v>
      </c>
      <c r="K1370" s="4">
        <v>44863</v>
      </c>
      <c r="L1370" s="23">
        <f t="shared" si="122"/>
        <v>-17</v>
      </c>
      <c r="M1370" s="23">
        <f t="shared" si="116"/>
        <v>43</v>
      </c>
      <c r="N1370" s="44">
        <v>77.25</v>
      </c>
      <c r="O1370" s="26">
        <f t="shared" si="117"/>
        <v>-1313.25</v>
      </c>
      <c r="P1370" s="26">
        <f t="shared" si="118"/>
        <v>3321.75</v>
      </c>
      <c r="Q1370" s="3" t="s">
        <v>23</v>
      </c>
      <c r="R1370" s="4">
        <v>44846</v>
      </c>
      <c r="S1370" s="3" t="s">
        <v>3965</v>
      </c>
      <c r="T1370" s="6" t="s">
        <v>44</v>
      </c>
    </row>
    <row r="1371" spans="1:20" ht="33.75" x14ac:dyDescent="0.25">
      <c r="A1371" s="3" t="s">
        <v>4789</v>
      </c>
      <c r="B1371" s="3" t="s">
        <v>2082</v>
      </c>
      <c r="C1371" s="3" t="s">
        <v>2083</v>
      </c>
      <c r="D1371" s="3" t="s">
        <v>19</v>
      </c>
      <c r="E1371" s="3" t="s">
        <v>4790</v>
      </c>
      <c r="F1371" s="4">
        <v>44798</v>
      </c>
      <c r="G1371" s="8"/>
      <c r="H1371" s="5">
        <v>63.44</v>
      </c>
      <c r="I1371" s="3" t="s">
        <v>22</v>
      </c>
      <c r="J1371" s="4">
        <v>44803</v>
      </c>
      <c r="K1371" s="4">
        <v>44863</v>
      </c>
      <c r="L1371" s="23">
        <f t="shared" si="122"/>
        <v>-3</v>
      </c>
      <c r="M1371" s="23">
        <f t="shared" si="116"/>
        <v>57</v>
      </c>
      <c r="N1371" s="44">
        <v>52</v>
      </c>
      <c r="O1371" s="26">
        <f t="shared" si="117"/>
        <v>-156</v>
      </c>
      <c r="P1371" s="26">
        <f t="shared" si="118"/>
        <v>2964</v>
      </c>
      <c r="Q1371" s="3" t="s">
        <v>23</v>
      </c>
      <c r="R1371" s="4">
        <v>44860</v>
      </c>
      <c r="S1371" s="3" t="s">
        <v>4181</v>
      </c>
      <c r="T1371" s="6" t="s">
        <v>44</v>
      </c>
    </row>
    <row r="1372" spans="1:20" ht="33.75" x14ac:dyDescent="0.25">
      <c r="A1372" s="3" t="s">
        <v>4794</v>
      </c>
      <c r="B1372" s="3" t="s">
        <v>4795</v>
      </c>
      <c r="C1372" s="3" t="s">
        <v>4796</v>
      </c>
      <c r="D1372" s="3" t="s">
        <v>19</v>
      </c>
      <c r="E1372" s="3" t="s">
        <v>4797</v>
      </c>
      <c r="F1372" s="4">
        <v>44798</v>
      </c>
      <c r="G1372" s="8"/>
      <c r="H1372" s="5">
        <v>65.78</v>
      </c>
      <c r="I1372" s="3" t="s">
        <v>22</v>
      </c>
      <c r="J1372" s="4">
        <v>44805</v>
      </c>
      <c r="K1372" s="4">
        <v>44865</v>
      </c>
      <c r="L1372" s="23">
        <f t="shared" si="122"/>
        <v>-6</v>
      </c>
      <c r="M1372" s="23">
        <f t="shared" si="116"/>
        <v>54</v>
      </c>
      <c r="N1372" s="44">
        <v>59.8</v>
      </c>
      <c r="O1372" s="26">
        <f t="shared" si="117"/>
        <v>-358.79999999999995</v>
      </c>
      <c r="P1372" s="26">
        <f t="shared" si="118"/>
        <v>3229.2</v>
      </c>
      <c r="Q1372" s="3" t="s">
        <v>23</v>
      </c>
      <c r="R1372" s="4">
        <v>44859</v>
      </c>
      <c r="S1372" s="3" t="s">
        <v>4798</v>
      </c>
      <c r="T1372" s="6" t="s">
        <v>44</v>
      </c>
    </row>
    <row r="1373" spans="1:20" ht="33.75" x14ac:dyDescent="0.25">
      <c r="A1373" s="3" t="s">
        <v>4799</v>
      </c>
      <c r="B1373" s="3" t="s">
        <v>3937</v>
      </c>
      <c r="C1373" s="3" t="s">
        <v>3938</v>
      </c>
      <c r="D1373" s="3" t="s">
        <v>19</v>
      </c>
      <c r="E1373" s="3" t="s">
        <v>4800</v>
      </c>
      <c r="F1373" s="4">
        <v>44802</v>
      </c>
      <c r="G1373" s="8"/>
      <c r="H1373" s="5">
        <v>87060.2</v>
      </c>
      <c r="I1373" s="3" t="s">
        <v>22</v>
      </c>
      <c r="J1373" s="4">
        <v>44805</v>
      </c>
      <c r="K1373" s="4">
        <v>44865</v>
      </c>
      <c r="L1373" s="23">
        <f t="shared" si="122"/>
        <v>-19</v>
      </c>
      <c r="M1373" s="23">
        <f t="shared" si="116"/>
        <v>41</v>
      </c>
      <c r="N1373" s="44">
        <v>79145.64</v>
      </c>
      <c r="O1373" s="26">
        <f t="shared" si="117"/>
        <v>-1503767.16</v>
      </c>
      <c r="P1373" s="26">
        <f t="shared" si="118"/>
        <v>3244971.2399999998</v>
      </c>
      <c r="Q1373" s="3" t="s">
        <v>23</v>
      </c>
      <c r="R1373" s="4">
        <v>44846</v>
      </c>
      <c r="S1373" s="3" t="s">
        <v>3940</v>
      </c>
      <c r="T1373" s="6" t="s">
        <v>44</v>
      </c>
    </row>
    <row r="1374" spans="1:20" ht="33.75" x14ac:dyDescent="0.25">
      <c r="A1374" s="3" t="s">
        <v>4801</v>
      </c>
      <c r="B1374" s="3" t="s">
        <v>135</v>
      </c>
      <c r="C1374" s="3" t="s">
        <v>136</v>
      </c>
      <c r="D1374" s="3" t="s">
        <v>19</v>
      </c>
      <c r="E1374" s="3" t="s">
        <v>4802</v>
      </c>
      <c r="F1374" s="4">
        <v>44803</v>
      </c>
      <c r="G1374" s="8"/>
      <c r="H1374" s="5">
        <v>143.96</v>
      </c>
      <c r="I1374" s="3" t="s">
        <v>22</v>
      </c>
      <c r="J1374" s="4">
        <v>44805</v>
      </c>
      <c r="K1374" s="4">
        <v>44865</v>
      </c>
      <c r="L1374" s="23">
        <f t="shared" si="122"/>
        <v>-5</v>
      </c>
      <c r="M1374" s="23">
        <f t="shared" si="116"/>
        <v>55</v>
      </c>
      <c r="N1374" s="44">
        <v>118</v>
      </c>
      <c r="O1374" s="26">
        <f t="shared" si="117"/>
        <v>-590</v>
      </c>
      <c r="P1374" s="26">
        <f t="shared" si="118"/>
        <v>6490</v>
      </c>
      <c r="Q1374" s="3" t="s">
        <v>23</v>
      </c>
      <c r="R1374" s="4">
        <v>44860</v>
      </c>
      <c r="S1374" s="3" t="s">
        <v>3907</v>
      </c>
      <c r="T1374" s="6" t="s">
        <v>44</v>
      </c>
    </row>
    <row r="1375" spans="1:20" ht="33.75" x14ac:dyDescent="0.25">
      <c r="A1375" s="3" t="s">
        <v>4803</v>
      </c>
      <c r="B1375" s="3" t="s">
        <v>4804</v>
      </c>
      <c r="C1375" s="3" t="s">
        <v>4805</v>
      </c>
      <c r="D1375" s="3" t="s">
        <v>19</v>
      </c>
      <c r="E1375" s="3" t="s">
        <v>4806</v>
      </c>
      <c r="F1375" s="4">
        <v>44803</v>
      </c>
      <c r="G1375" s="3" t="s">
        <v>4807</v>
      </c>
      <c r="H1375" s="5">
        <v>1085.8</v>
      </c>
      <c r="I1375" s="3" t="s">
        <v>22</v>
      </c>
      <c r="J1375" s="4">
        <v>44805</v>
      </c>
      <c r="K1375" s="4">
        <v>44865</v>
      </c>
      <c r="L1375" s="23">
        <v>0</v>
      </c>
      <c r="M1375" s="23">
        <f t="shared" si="116"/>
        <v>60</v>
      </c>
      <c r="N1375" s="44">
        <v>890</v>
      </c>
      <c r="O1375" s="26">
        <f t="shared" si="117"/>
        <v>0</v>
      </c>
      <c r="P1375" s="26">
        <f t="shared" si="118"/>
        <v>53400</v>
      </c>
      <c r="Q1375" s="3" t="s">
        <v>23</v>
      </c>
      <c r="R1375" s="4">
        <v>44880</v>
      </c>
      <c r="S1375" s="3" t="s">
        <v>4808</v>
      </c>
      <c r="T1375" s="6" t="s">
        <v>44</v>
      </c>
    </row>
    <row r="1376" spans="1:20" ht="33.75" x14ac:dyDescent="0.25">
      <c r="A1376" s="3" t="s">
        <v>4809</v>
      </c>
      <c r="B1376" s="3" t="s">
        <v>1816</v>
      </c>
      <c r="C1376" s="3" t="s">
        <v>1817</v>
      </c>
      <c r="D1376" s="3" t="s">
        <v>19</v>
      </c>
      <c r="E1376" s="3" t="s">
        <v>4810</v>
      </c>
      <c r="F1376" s="4">
        <v>44802</v>
      </c>
      <c r="G1376" s="8"/>
      <c r="H1376" s="5">
        <v>171.29</v>
      </c>
      <c r="I1376" s="3" t="s">
        <v>22</v>
      </c>
      <c r="J1376" s="4">
        <v>44805</v>
      </c>
      <c r="K1376" s="4">
        <v>44865</v>
      </c>
      <c r="L1376" s="23">
        <f t="shared" ref="L1376:L1439" si="123">R1376-K1376</f>
        <v>-20</v>
      </c>
      <c r="M1376" s="23">
        <f t="shared" si="116"/>
        <v>40</v>
      </c>
      <c r="N1376" s="44">
        <v>140.4</v>
      </c>
      <c r="O1376" s="26">
        <f t="shared" si="117"/>
        <v>-2808</v>
      </c>
      <c r="P1376" s="26">
        <f t="shared" si="118"/>
        <v>5616</v>
      </c>
      <c r="Q1376" s="3" t="s">
        <v>23</v>
      </c>
      <c r="R1376" s="4">
        <v>44845</v>
      </c>
      <c r="S1376" s="3" t="s">
        <v>4811</v>
      </c>
      <c r="T1376" s="6" t="s">
        <v>44</v>
      </c>
    </row>
    <row r="1377" spans="1:20" ht="33.75" x14ac:dyDescent="0.25">
      <c r="A1377" s="3" t="s">
        <v>4812</v>
      </c>
      <c r="B1377" s="3" t="s">
        <v>1958</v>
      </c>
      <c r="C1377" s="3" t="s">
        <v>1959</v>
      </c>
      <c r="D1377" s="3" t="s">
        <v>19</v>
      </c>
      <c r="E1377" s="3" t="s">
        <v>4813</v>
      </c>
      <c r="F1377" s="4">
        <v>44802</v>
      </c>
      <c r="G1377" s="8"/>
      <c r="H1377" s="7">
        <v>88</v>
      </c>
      <c r="I1377" s="3" t="s">
        <v>22</v>
      </c>
      <c r="J1377" s="4">
        <v>44805</v>
      </c>
      <c r="K1377" s="4">
        <v>44865</v>
      </c>
      <c r="L1377" s="23">
        <f t="shared" si="123"/>
        <v>-6</v>
      </c>
      <c r="M1377" s="23">
        <f t="shared" si="116"/>
        <v>54</v>
      </c>
      <c r="N1377" s="44">
        <v>80</v>
      </c>
      <c r="O1377" s="26">
        <f t="shared" si="117"/>
        <v>-480</v>
      </c>
      <c r="P1377" s="26">
        <f t="shared" si="118"/>
        <v>4320</v>
      </c>
      <c r="Q1377" s="3" t="s">
        <v>23</v>
      </c>
      <c r="R1377" s="4">
        <v>44859</v>
      </c>
      <c r="S1377" s="3" t="s">
        <v>4814</v>
      </c>
      <c r="T1377" s="6" t="s">
        <v>44</v>
      </c>
    </row>
    <row r="1378" spans="1:20" ht="33.75" x14ac:dyDescent="0.25">
      <c r="A1378" s="3" t="s">
        <v>4815</v>
      </c>
      <c r="B1378" s="3" t="s">
        <v>2629</v>
      </c>
      <c r="C1378" s="3" t="s">
        <v>2630</v>
      </c>
      <c r="D1378" s="3" t="s">
        <v>19</v>
      </c>
      <c r="E1378" s="3" t="s">
        <v>4816</v>
      </c>
      <c r="F1378" s="4">
        <v>44804</v>
      </c>
      <c r="G1378" s="3" t="s">
        <v>4817</v>
      </c>
      <c r="H1378" s="5">
        <v>298.89999999999998</v>
      </c>
      <c r="I1378" s="3" t="s">
        <v>22</v>
      </c>
      <c r="J1378" s="4">
        <v>44805</v>
      </c>
      <c r="K1378" s="4">
        <v>44865</v>
      </c>
      <c r="L1378" s="23">
        <f t="shared" si="123"/>
        <v>-20</v>
      </c>
      <c r="M1378" s="23">
        <f t="shared" si="116"/>
        <v>40</v>
      </c>
      <c r="N1378" s="44">
        <v>245</v>
      </c>
      <c r="O1378" s="26">
        <f t="shared" si="117"/>
        <v>-4900</v>
      </c>
      <c r="P1378" s="26">
        <f t="shared" si="118"/>
        <v>9800</v>
      </c>
      <c r="Q1378" s="3" t="s">
        <v>23</v>
      </c>
      <c r="R1378" s="4">
        <v>44845</v>
      </c>
      <c r="S1378" s="3" t="s">
        <v>2632</v>
      </c>
      <c r="T1378" s="6" t="s">
        <v>44</v>
      </c>
    </row>
    <row r="1379" spans="1:20" ht="33.75" x14ac:dyDescent="0.25">
      <c r="A1379" s="3" t="s">
        <v>4818</v>
      </c>
      <c r="B1379" s="3" t="s">
        <v>307</v>
      </c>
      <c r="C1379" s="3" t="s">
        <v>308</v>
      </c>
      <c r="D1379" s="3" t="s">
        <v>19</v>
      </c>
      <c r="E1379" s="3" t="s">
        <v>4819</v>
      </c>
      <c r="F1379" s="4">
        <v>44803</v>
      </c>
      <c r="G1379" s="8"/>
      <c r="H1379" s="5">
        <v>156.94999999999999</v>
      </c>
      <c r="I1379" s="3" t="s">
        <v>22</v>
      </c>
      <c r="J1379" s="4">
        <v>44805</v>
      </c>
      <c r="K1379" s="4">
        <v>44865</v>
      </c>
      <c r="L1379" s="23">
        <f t="shared" si="123"/>
        <v>-25</v>
      </c>
      <c r="M1379" s="23">
        <f t="shared" si="116"/>
        <v>35</v>
      </c>
      <c r="N1379" s="44">
        <v>142.68</v>
      </c>
      <c r="O1379" s="26">
        <f t="shared" si="117"/>
        <v>-3567</v>
      </c>
      <c r="P1379" s="26">
        <f t="shared" si="118"/>
        <v>4993.8</v>
      </c>
      <c r="Q1379" s="3" t="s">
        <v>23</v>
      </c>
      <c r="R1379" s="4">
        <v>44840</v>
      </c>
      <c r="S1379" s="3" t="s">
        <v>2625</v>
      </c>
      <c r="T1379" s="6" t="s">
        <v>44</v>
      </c>
    </row>
    <row r="1380" spans="1:20" ht="33.75" x14ac:dyDescent="0.25">
      <c r="A1380" s="3" t="s">
        <v>4820</v>
      </c>
      <c r="B1380" s="3" t="s">
        <v>2011</v>
      </c>
      <c r="C1380" s="3" t="s">
        <v>2012</v>
      </c>
      <c r="D1380" s="3" t="s">
        <v>19</v>
      </c>
      <c r="E1380" s="3" t="s">
        <v>4821</v>
      </c>
      <c r="F1380" s="4">
        <v>44802</v>
      </c>
      <c r="G1380" s="8"/>
      <c r="H1380" s="5">
        <v>768.6</v>
      </c>
      <c r="I1380" s="3" t="s">
        <v>22</v>
      </c>
      <c r="J1380" s="4">
        <v>44805</v>
      </c>
      <c r="K1380" s="4">
        <v>44865</v>
      </c>
      <c r="L1380" s="23">
        <f t="shared" si="123"/>
        <v>-5</v>
      </c>
      <c r="M1380" s="23">
        <f t="shared" si="116"/>
        <v>55</v>
      </c>
      <c r="N1380" s="44">
        <v>630</v>
      </c>
      <c r="O1380" s="26">
        <f t="shared" si="117"/>
        <v>-3150</v>
      </c>
      <c r="P1380" s="26">
        <f t="shared" si="118"/>
        <v>34650</v>
      </c>
      <c r="Q1380" s="3" t="s">
        <v>23</v>
      </c>
      <c r="R1380" s="4">
        <v>44860</v>
      </c>
      <c r="S1380" s="3" t="s">
        <v>4822</v>
      </c>
      <c r="T1380" s="6" t="s">
        <v>44</v>
      </c>
    </row>
    <row r="1381" spans="1:20" ht="33.75" x14ac:dyDescent="0.25">
      <c r="A1381" s="3" t="s">
        <v>4823</v>
      </c>
      <c r="B1381" s="3" t="s">
        <v>4824</v>
      </c>
      <c r="C1381" s="3" t="s">
        <v>4825</v>
      </c>
      <c r="D1381" s="3" t="s">
        <v>19</v>
      </c>
      <c r="E1381" s="3" t="s">
        <v>4826</v>
      </c>
      <c r="F1381" s="4">
        <v>44802</v>
      </c>
      <c r="G1381" s="3" t="s">
        <v>4827</v>
      </c>
      <c r="H1381" s="5">
        <v>1860.99</v>
      </c>
      <c r="I1381" s="3" t="s">
        <v>22</v>
      </c>
      <c r="J1381" s="4">
        <v>44805</v>
      </c>
      <c r="K1381" s="4">
        <v>44865</v>
      </c>
      <c r="L1381" s="23">
        <f t="shared" si="123"/>
        <v>-20</v>
      </c>
      <c r="M1381" s="23">
        <f t="shared" si="116"/>
        <v>40</v>
      </c>
      <c r="N1381" s="44">
        <v>1525.4</v>
      </c>
      <c r="O1381" s="26">
        <f t="shared" si="117"/>
        <v>-30508</v>
      </c>
      <c r="P1381" s="26">
        <f t="shared" si="118"/>
        <v>61016</v>
      </c>
      <c r="Q1381" s="3" t="s">
        <v>23</v>
      </c>
      <c r="R1381" s="4">
        <v>44845</v>
      </c>
      <c r="S1381" s="3" t="s">
        <v>4828</v>
      </c>
      <c r="T1381" s="6" t="s">
        <v>44</v>
      </c>
    </row>
    <row r="1382" spans="1:20" ht="33.75" x14ac:dyDescent="0.25">
      <c r="A1382" s="3" t="s">
        <v>4829</v>
      </c>
      <c r="B1382" s="3" t="s">
        <v>307</v>
      </c>
      <c r="C1382" s="3" t="s">
        <v>308</v>
      </c>
      <c r="D1382" s="3" t="s">
        <v>19</v>
      </c>
      <c r="E1382" s="3" t="s">
        <v>4830</v>
      </c>
      <c r="F1382" s="4">
        <v>44803</v>
      </c>
      <c r="G1382" s="8"/>
      <c r="H1382" s="5">
        <v>1039.44</v>
      </c>
      <c r="I1382" s="3" t="s">
        <v>22</v>
      </c>
      <c r="J1382" s="4">
        <v>44805</v>
      </c>
      <c r="K1382" s="4">
        <v>44865</v>
      </c>
      <c r="L1382" s="23">
        <f t="shared" si="123"/>
        <v>-5</v>
      </c>
      <c r="M1382" s="23">
        <f t="shared" si="116"/>
        <v>55</v>
      </c>
      <c r="N1382" s="44">
        <v>852</v>
      </c>
      <c r="O1382" s="26">
        <f t="shared" si="117"/>
        <v>-4260</v>
      </c>
      <c r="P1382" s="26">
        <f t="shared" si="118"/>
        <v>46860</v>
      </c>
      <c r="Q1382" s="3" t="s">
        <v>23</v>
      </c>
      <c r="R1382" s="4">
        <v>44860</v>
      </c>
      <c r="S1382" s="3" t="s">
        <v>4462</v>
      </c>
      <c r="T1382" s="6" t="s">
        <v>44</v>
      </c>
    </row>
    <row r="1383" spans="1:20" ht="33.75" x14ac:dyDescent="0.25">
      <c r="A1383" s="3" t="s">
        <v>4831</v>
      </c>
      <c r="B1383" s="3" t="s">
        <v>4824</v>
      </c>
      <c r="C1383" s="3" t="s">
        <v>4825</v>
      </c>
      <c r="D1383" s="3" t="s">
        <v>19</v>
      </c>
      <c r="E1383" s="3" t="s">
        <v>4832</v>
      </c>
      <c r="F1383" s="4">
        <v>44802</v>
      </c>
      <c r="G1383" s="3" t="s">
        <v>4833</v>
      </c>
      <c r="H1383" s="5">
        <v>1324.19</v>
      </c>
      <c r="I1383" s="3" t="s">
        <v>22</v>
      </c>
      <c r="J1383" s="4">
        <v>44805</v>
      </c>
      <c r="K1383" s="4">
        <v>44865</v>
      </c>
      <c r="L1383" s="23">
        <f t="shared" si="123"/>
        <v>-20</v>
      </c>
      <c r="M1383" s="23">
        <f t="shared" si="116"/>
        <v>40</v>
      </c>
      <c r="N1383" s="44">
        <v>1085.4000000000001</v>
      </c>
      <c r="O1383" s="26">
        <f t="shared" si="117"/>
        <v>-21708</v>
      </c>
      <c r="P1383" s="26">
        <f t="shared" si="118"/>
        <v>43416</v>
      </c>
      <c r="Q1383" s="3" t="s">
        <v>23</v>
      </c>
      <c r="R1383" s="4">
        <v>44845</v>
      </c>
      <c r="S1383" s="3" t="s">
        <v>4828</v>
      </c>
      <c r="T1383" s="6" t="s">
        <v>44</v>
      </c>
    </row>
    <row r="1384" spans="1:20" ht="33.75" x14ac:dyDescent="0.25">
      <c r="A1384" s="3" t="s">
        <v>4834</v>
      </c>
      <c r="B1384" s="3" t="s">
        <v>1148</v>
      </c>
      <c r="C1384" s="3" t="s">
        <v>1149</v>
      </c>
      <c r="D1384" s="3" t="s">
        <v>19</v>
      </c>
      <c r="E1384" s="3" t="s">
        <v>4835</v>
      </c>
      <c r="F1384" s="4">
        <v>44803</v>
      </c>
      <c r="G1384" s="8"/>
      <c r="H1384" s="5">
        <v>475.8</v>
      </c>
      <c r="I1384" s="3" t="s">
        <v>22</v>
      </c>
      <c r="J1384" s="4">
        <v>44805</v>
      </c>
      <c r="K1384" s="4">
        <v>44865</v>
      </c>
      <c r="L1384" s="23">
        <f t="shared" si="123"/>
        <v>51</v>
      </c>
      <c r="M1384" s="23">
        <f t="shared" si="116"/>
        <v>111</v>
      </c>
      <c r="N1384" s="44">
        <v>390</v>
      </c>
      <c r="O1384" s="26">
        <f t="shared" si="117"/>
        <v>19890</v>
      </c>
      <c r="P1384" s="26">
        <f t="shared" si="118"/>
        <v>43290</v>
      </c>
      <c r="Q1384" s="3" t="s">
        <v>23</v>
      </c>
      <c r="R1384" s="4">
        <v>44916</v>
      </c>
      <c r="S1384" s="3" t="s">
        <v>3771</v>
      </c>
      <c r="T1384" s="6" t="s">
        <v>44</v>
      </c>
    </row>
    <row r="1385" spans="1:20" ht="33.75" x14ac:dyDescent="0.25">
      <c r="A1385" s="3" t="s">
        <v>4836</v>
      </c>
      <c r="B1385" s="3" t="s">
        <v>2004</v>
      </c>
      <c r="C1385" s="3" t="s">
        <v>2005</v>
      </c>
      <c r="D1385" s="3" t="s">
        <v>19</v>
      </c>
      <c r="E1385" s="3" t="s">
        <v>4837</v>
      </c>
      <c r="F1385" s="4">
        <v>44803</v>
      </c>
      <c r="G1385" s="8"/>
      <c r="H1385" s="5">
        <v>205.22</v>
      </c>
      <c r="I1385" s="3" t="s">
        <v>22</v>
      </c>
      <c r="J1385" s="4">
        <v>44805</v>
      </c>
      <c r="K1385" s="4">
        <v>44865</v>
      </c>
      <c r="L1385" s="23">
        <f t="shared" si="123"/>
        <v>-20</v>
      </c>
      <c r="M1385" s="23">
        <f t="shared" si="116"/>
        <v>40</v>
      </c>
      <c r="N1385" s="44">
        <v>186.56</v>
      </c>
      <c r="O1385" s="26">
        <f t="shared" si="117"/>
        <v>-3731.2</v>
      </c>
      <c r="P1385" s="26">
        <f t="shared" si="118"/>
        <v>7462.4</v>
      </c>
      <c r="Q1385" s="3" t="s">
        <v>23</v>
      </c>
      <c r="R1385" s="4">
        <v>44845</v>
      </c>
      <c r="S1385" s="3" t="s">
        <v>4838</v>
      </c>
      <c r="T1385" s="6" t="s">
        <v>44</v>
      </c>
    </row>
    <row r="1386" spans="1:20" ht="33.75" x14ac:dyDescent="0.25">
      <c r="A1386" s="3" t="s">
        <v>4839</v>
      </c>
      <c r="B1386" s="3" t="s">
        <v>3998</v>
      </c>
      <c r="C1386" s="3" t="s">
        <v>3999</v>
      </c>
      <c r="D1386" s="3" t="s">
        <v>19</v>
      </c>
      <c r="E1386" s="3" t="s">
        <v>4840</v>
      </c>
      <c r="F1386" s="4">
        <v>44799</v>
      </c>
      <c r="G1386" s="8"/>
      <c r="H1386" s="5">
        <v>245.04</v>
      </c>
      <c r="I1386" s="3" t="s">
        <v>22</v>
      </c>
      <c r="J1386" s="4">
        <v>44805</v>
      </c>
      <c r="K1386" s="4">
        <v>44865</v>
      </c>
      <c r="L1386" s="23">
        <f t="shared" si="123"/>
        <v>-24</v>
      </c>
      <c r="M1386" s="23">
        <f t="shared" si="116"/>
        <v>36</v>
      </c>
      <c r="N1386" s="44">
        <v>235.62</v>
      </c>
      <c r="O1386" s="26">
        <f t="shared" si="117"/>
        <v>-5654.88</v>
      </c>
      <c r="P1386" s="26">
        <f t="shared" si="118"/>
        <v>8482.32</v>
      </c>
      <c r="Q1386" s="3" t="s">
        <v>23</v>
      </c>
      <c r="R1386" s="4">
        <v>44841</v>
      </c>
      <c r="S1386" s="3" t="s">
        <v>4242</v>
      </c>
      <c r="T1386" s="6" t="s">
        <v>44</v>
      </c>
    </row>
    <row r="1387" spans="1:20" ht="33.75" x14ac:dyDescent="0.25">
      <c r="A1387" s="3" t="s">
        <v>4841</v>
      </c>
      <c r="B1387" s="3" t="s">
        <v>4842</v>
      </c>
      <c r="C1387" s="3" t="s">
        <v>4843</v>
      </c>
      <c r="D1387" s="3" t="s">
        <v>19</v>
      </c>
      <c r="E1387" s="3" t="s">
        <v>4844</v>
      </c>
      <c r="F1387" s="4">
        <v>44803</v>
      </c>
      <c r="G1387" s="8"/>
      <c r="H1387" s="5">
        <v>43.15</v>
      </c>
      <c r="I1387" s="3" t="s">
        <v>22</v>
      </c>
      <c r="J1387" s="4">
        <v>44805</v>
      </c>
      <c r="K1387" s="4">
        <v>44865</v>
      </c>
      <c r="L1387" s="23">
        <f t="shared" si="123"/>
        <v>-20</v>
      </c>
      <c r="M1387" s="23">
        <f t="shared" si="116"/>
        <v>40</v>
      </c>
      <c r="N1387" s="44">
        <v>39.229999999999997</v>
      </c>
      <c r="O1387" s="26">
        <f t="shared" si="117"/>
        <v>-784.59999999999991</v>
      </c>
      <c r="P1387" s="26">
        <f t="shared" si="118"/>
        <v>1569.1999999999998</v>
      </c>
      <c r="Q1387" s="3" t="s">
        <v>23</v>
      </c>
      <c r="R1387" s="4">
        <v>44845</v>
      </c>
      <c r="S1387" s="3" t="s">
        <v>4845</v>
      </c>
      <c r="T1387" s="6" t="s">
        <v>44</v>
      </c>
    </row>
    <row r="1388" spans="1:20" ht="33.75" x14ac:dyDescent="0.25">
      <c r="A1388" s="3" t="s">
        <v>4846</v>
      </c>
      <c r="B1388" s="3" t="s">
        <v>1816</v>
      </c>
      <c r="C1388" s="3" t="s">
        <v>1817</v>
      </c>
      <c r="D1388" s="3" t="s">
        <v>19</v>
      </c>
      <c r="E1388" s="3" t="s">
        <v>4847</v>
      </c>
      <c r="F1388" s="4">
        <v>44802</v>
      </c>
      <c r="G1388" s="8"/>
      <c r="H1388" s="5">
        <v>262.06</v>
      </c>
      <c r="I1388" s="3" t="s">
        <v>22</v>
      </c>
      <c r="J1388" s="4">
        <v>44805</v>
      </c>
      <c r="K1388" s="4">
        <v>44865</v>
      </c>
      <c r="L1388" s="23">
        <f t="shared" si="123"/>
        <v>-20</v>
      </c>
      <c r="M1388" s="23">
        <f t="shared" si="116"/>
        <v>40</v>
      </c>
      <c r="N1388" s="44">
        <v>214.8</v>
      </c>
      <c r="O1388" s="26">
        <f t="shared" si="117"/>
        <v>-4296</v>
      </c>
      <c r="P1388" s="26">
        <f t="shared" si="118"/>
        <v>8592</v>
      </c>
      <c r="Q1388" s="3" t="s">
        <v>23</v>
      </c>
      <c r="R1388" s="4">
        <v>44845</v>
      </c>
      <c r="S1388" s="3" t="s">
        <v>4811</v>
      </c>
      <c r="T1388" s="6" t="s">
        <v>44</v>
      </c>
    </row>
    <row r="1389" spans="1:20" ht="33.75" x14ac:dyDescent="0.25">
      <c r="A1389" s="3" t="s">
        <v>4848</v>
      </c>
      <c r="B1389" s="3" t="s">
        <v>1942</v>
      </c>
      <c r="C1389" s="3" t="s">
        <v>1943</v>
      </c>
      <c r="D1389" s="3" t="s">
        <v>19</v>
      </c>
      <c r="E1389" s="3" t="s">
        <v>4849</v>
      </c>
      <c r="F1389" s="4">
        <v>44802</v>
      </c>
      <c r="G1389" s="3" t="s">
        <v>4850</v>
      </c>
      <c r="H1389" s="5">
        <v>304.99</v>
      </c>
      <c r="I1389" s="3" t="s">
        <v>22</v>
      </c>
      <c r="J1389" s="4">
        <v>44805</v>
      </c>
      <c r="K1389" s="4">
        <v>44865</v>
      </c>
      <c r="L1389" s="23">
        <f t="shared" si="123"/>
        <v>-20</v>
      </c>
      <c r="M1389" s="23">
        <f t="shared" si="116"/>
        <v>40</v>
      </c>
      <c r="N1389" s="44">
        <v>249.99</v>
      </c>
      <c r="O1389" s="26">
        <f t="shared" si="117"/>
        <v>-4999.8</v>
      </c>
      <c r="P1389" s="26">
        <f t="shared" si="118"/>
        <v>9999.6</v>
      </c>
      <c r="Q1389" s="3" t="s">
        <v>23</v>
      </c>
      <c r="R1389" s="4">
        <v>44845</v>
      </c>
      <c r="S1389" s="3" t="s">
        <v>3191</v>
      </c>
      <c r="T1389" s="6" t="s">
        <v>44</v>
      </c>
    </row>
    <row r="1390" spans="1:20" ht="33.75" x14ac:dyDescent="0.25">
      <c r="A1390" s="3" t="s">
        <v>4851</v>
      </c>
      <c r="B1390" s="3" t="s">
        <v>1942</v>
      </c>
      <c r="C1390" s="3" t="s">
        <v>1943</v>
      </c>
      <c r="D1390" s="3" t="s">
        <v>19</v>
      </c>
      <c r="E1390" s="3" t="s">
        <v>4852</v>
      </c>
      <c r="F1390" s="4">
        <v>44802</v>
      </c>
      <c r="G1390" s="3" t="s">
        <v>4853</v>
      </c>
      <c r="H1390" s="7">
        <v>915</v>
      </c>
      <c r="I1390" s="3" t="s">
        <v>22</v>
      </c>
      <c r="J1390" s="4">
        <v>44805</v>
      </c>
      <c r="K1390" s="4">
        <v>44865</v>
      </c>
      <c r="L1390" s="23">
        <f t="shared" si="123"/>
        <v>-20</v>
      </c>
      <c r="M1390" s="23">
        <f t="shared" si="116"/>
        <v>40</v>
      </c>
      <c r="N1390" s="44">
        <v>750</v>
      </c>
      <c r="O1390" s="26">
        <f t="shared" si="117"/>
        <v>-15000</v>
      </c>
      <c r="P1390" s="26">
        <f t="shared" si="118"/>
        <v>30000</v>
      </c>
      <c r="Q1390" s="3" t="s">
        <v>23</v>
      </c>
      <c r="R1390" s="4">
        <v>44845</v>
      </c>
      <c r="S1390" s="3" t="s">
        <v>3191</v>
      </c>
      <c r="T1390" s="6" t="s">
        <v>44</v>
      </c>
    </row>
    <row r="1391" spans="1:20" ht="33.75" x14ac:dyDescent="0.25">
      <c r="A1391" s="3" t="s">
        <v>4854</v>
      </c>
      <c r="B1391" s="3" t="s">
        <v>4855</v>
      </c>
      <c r="C1391" s="3" t="s">
        <v>4856</v>
      </c>
      <c r="D1391" s="3" t="s">
        <v>19</v>
      </c>
      <c r="E1391" s="3" t="s">
        <v>4857</v>
      </c>
      <c r="F1391" s="4">
        <v>44803</v>
      </c>
      <c r="G1391" s="8"/>
      <c r="H1391" s="5">
        <v>37.619999999999997</v>
      </c>
      <c r="I1391" s="3" t="s">
        <v>22</v>
      </c>
      <c r="J1391" s="4">
        <v>44805</v>
      </c>
      <c r="K1391" s="4">
        <v>44865</v>
      </c>
      <c r="L1391" s="23">
        <f t="shared" si="123"/>
        <v>-20</v>
      </c>
      <c r="M1391" s="23">
        <f t="shared" si="116"/>
        <v>40</v>
      </c>
      <c r="N1391" s="44">
        <v>34.200000000000003</v>
      </c>
      <c r="O1391" s="26">
        <f t="shared" si="117"/>
        <v>-684</v>
      </c>
      <c r="P1391" s="26">
        <f t="shared" si="118"/>
        <v>1368</v>
      </c>
      <c r="Q1391" s="3" t="s">
        <v>23</v>
      </c>
      <c r="R1391" s="4">
        <v>44845</v>
      </c>
      <c r="S1391" s="3" t="s">
        <v>4858</v>
      </c>
      <c r="T1391" s="6" t="s">
        <v>44</v>
      </c>
    </row>
    <row r="1392" spans="1:20" ht="33.75" x14ac:dyDescent="0.25">
      <c r="A1392" s="3" t="s">
        <v>4859</v>
      </c>
      <c r="B1392" s="3" t="s">
        <v>1942</v>
      </c>
      <c r="C1392" s="3" t="s">
        <v>1943</v>
      </c>
      <c r="D1392" s="3" t="s">
        <v>19</v>
      </c>
      <c r="E1392" s="3" t="s">
        <v>4860</v>
      </c>
      <c r="F1392" s="4">
        <v>44802</v>
      </c>
      <c r="G1392" s="3" t="s">
        <v>4861</v>
      </c>
      <c r="H1392" s="7">
        <v>9150</v>
      </c>
      <c r="I1392" s="3" t="s">
        <v>22</v>
      </c>
      <c r="J1392" s="4">
        <v>44805</v>
      </c>
      <c r="K1392" s="4">
        <v>44865</v>
      </c>
      <c r="L1392" s="23">
        <f t="shared" si="123"/>
        <v>-20</v>
      </c>
      <c r="M1392" s="23">
        <f t="shared" si="116"/>
        <v>40</v>
      </c>
      <c r="N1392" s="44">
        <v>7500</v>
      </c>
      <c r="O1392" s="26">
        <f t="shared" si="117"/>
        <v>-150000</v>
      </c>
      <c r="P1392" s="26">
        <f t="shared" si="118"/>
        <v>300000</v>
      </c>
      <c r="Q1392" s="3" t="s">
        <v>23</v>
      </c>
      <c r="R1392" s="4">
        <v>44845</v>
      </c>
      <c r="S1392" s="3" t="s">
        <v>3191</v>
      </c>
      <c r="T1392" s="6" t="s">
        <v>44</v>
      </c>
    </row>
    <row r="1393" spans="1:20" ht="33.75" x14ac:dyDescent="0.25">
      <c r="A1393" s="3" t="s">
        <v>4862</v>
      </c>
      <c r="B1393" s="3" t="s">
        <v>1942</v>
      </c>
      <c r="C1393" s="3" t="s">
        <v>1943</v>
      </c>
      <c r="D1393" s="3" t="s">
        <v>19</v>
      </c>
      <c r="E1393" s="3" t="s">
        <v>4863</v>
      </c>
      <c r="F1393" s="4">
        <v>44802</v>
      </c>
      <c r="G1393" s="3" t="s">
        <v>4864</v>
      </c>
      <c r="H1393" s="5">
        <v>304.99</v>
      </c>
      <c r="I1393" s="3" t="s">
        <v>22</v>
      </c>
      <c r="J1393" s="4">
        <v>44805</v>
      </c>
      <c r="K1393" s="4">
        <v>44865</v>
      </c>
      <c r="L1393" s="23">
        <f t="shared" si="123"/>
        <v>-20</v>
      </c>
      <c r="M1393" s="23">
        <f t="shared" si="116"/>
        <v>40</v>
      </c>
      <c r="N1393" s="44">
        <v>249.99</v>
      </c>
      <c r="O1393" s="26">
        <f t="shared" si="117"/>
        <v>-4999.8</v>
      </c>
      <c r="P1393" s="26">
        <f t="shared" si="118"/>
        <v>9999.6</v>
      </c>
      <c r="Q1393" s="3" t="s">
        <v>23</v>
      </c>
      <c r="R1393" s="4">
        <v>44845</v>
      </c>
      <c r="S1393" s="3" t="s">
        <v>3191</v>
      </c>
      <c r="T1393" s="6" t="s">
        <v>44</v>
      </c>
    </row>
    <row r="1394" spans="1:20" ht="33.75" x14ac:dyDescent="0.25">
      <c r="A1394" s="3" t="s">
        <v>4865</v>
      </c>
      <c r="B1394" s="3" t="s">
        <v>2011</v>
      </c>
      <c r="C1394" s="3" t="s">
        <v>2012</v>
      </c>
      <c r="D1394" s="3" t="s">
        <v>19</v>
      </c>
      <c r="E1394" s="3" t="s">
        <v>4866</v>
      </c>
      <c r="F1394" s="4">
        <v>44802</v>
      </c>
      <c r="G1394" s="8"/>
      <c r="H1394" s="7">
        <v>1647</v>
      </c>
      <c r="I1394" s="3" t="s">
        <v>22</v>
      </c>
      <c r="J1394" s="4">
        <v>44805</v>
      </c>
      <c r="K1394" s="4">
        <v>44865</v>
      </c>
      <c r="L1394" s="23">
        <f t="shared" si="123"/>
        <v>-5</v>
      </c>
      <c r="M1394" s="23">
        <f t="shared" si="116"/>
        <v>55</v>
      </c>
      <c r="N1394" s="44">
        <v>1350</v>
      </c>
      <c r="O1394" s="26">
        <f t="shared" si="117"/>
        <v>-6750</v>
      </c>
      <c r="P1394" s="26">
        <f t="shared" si="118"/>
        <v>74250</v>
      </c>
      <c r="Q1394" s="3" t="s">
        <v>23</v>
      </c>
      <c r="R1394" s="4">
        <v>44860</v>
      </c>
      <c r="S1394" s="3" t="s">
        <v>4822</v>
      </c>
      <c r="T1394" s="6" t="s">
        <v>44</v>
      </c>
    </row>
    <row r="1395" spans="1:20" ht="33.75" x14ac:dyDescent="0.25">
      <c r="A1395" s="3" t="s">
        <v>4867</v>
      </c>
      <c r="B1395" s="3" t="s">
        <v>4868</v>
      </c>
      <c r="C1395" s="3" t="s">
        <v>4869</v>
      </c>
      <c r="D1395" s="3" t="s">
        <v>19</v>
      </c>
      <c r="E1395" s="3" t="s">
        <v>4870</v>
      </c>
      <c r="F1395" s="4">
        <v>44797</v>
      </c>
      <c r="G1395" s="3" t="s">
        <v>1504</v>
      </c>
      <c r="H1395" s="5">
        <v>80.33</v>
      </c>
      <c r="I1395" s="3" t="s">
        <v>22</v>
      </c>
      <c r="J1395" s="4">
        <v>44805</v>
      </c>
      <c r="K1395" s="4">
        <v>44865</v>
      </c>
      <c r="L1395" s="23">
        <f t="shared" si="123"/>
        <v>-20</v>
      </c>
      <c r="M1395" s="23">
        <f t="shared" ref="M1395:M1458" si="124">+I1395+L1395</f>
        <v>40</v>
      </c>
      <c r="N1395" s="44">
        <v>76.5</v>
      </c>
      <c r="O1395" s="26">
        <f t="shared" ref="O1395:O1458" si="125">N1395*L1395</f>
        <v>-1530</v>
      </c>
      <c r="P1395" s="26">
        <f t="shared" ref="P1395:P1458" si="126">N1395*M1395</f>
        <v>3060</v>
      </c>
      <c r="Q1395" s="3" t="s">
        <v>23</v>
      </c>
      <c r="R1395" s="4">
        <v>44845</v>
      </c>
      <c r="S1395" s="3" t="s">
        <v>4871</v>
      </c>
      <c r="T1395" s="6" t="s">
        <v>44</v>
      </c>
    </row>
    <row r="1396" spans="1:20" ht="33.75" x14ac:dyDescent="0.25">
      <c r="A1396" s="3" t="s">
        <v>4872</v>
      </c>
      <c r="B1396" s="3" t="s">
        <v>1942</v>
      </c>
      <c r="C1396" s="3" t="s">
        <v>1943</v>
      </c>
      <c r="D1396" s="3" t="s">
        <v>19</v>
      </c>
      <c r="E1396" s="3" t="s">
        <v>4873</v>
      </c>
      <c r="F1396" s="4">
        <v>44802</v>
      </c>
      <c r="G1396" s="8"/>
      <c r="H1396" s="7">
        <v>8784</v>
      </c>
      <c r="I1396" s="3" t="s">
        <v>22</v>
      </c>
      <c r="J1396" s="4">
        <v>44805</v>
      </c>
      <c r="K1396" s="4">
        <v>44865</v>
      </c>
      <c r="L1396" s="23">
        <f t="shared" si="123"/>
        <v>15</v>
      </c>
      <c r="M1396" s="23">
        <f t="shared" si="124"/>
        <v>75</v>
      </c>
      <c r="N1396" s="44">
        <v>7200</v>
      </c>
      <c r="O1396" s="26">
        <f t="shared" si="125"/>
        <v>108000</v>
      </c>
      <c r="P1396" s="26">
        <f t="shared" si="126"/>
        <v>540000</v>
      </c>
      <c r="Q1396" s="3" t="s">
        <v>23</v>
      </c>
      <c r="R1396" s="4">
        <v>44880</v>
      </c>
      <c r="S1396" s="3" t="s">
        <v>3645</v>
      </c>
      <c r="T1396" s="6" t="s">
        <v>44</v>
      </c>
    </row>
    <row r="1397" spans="1:20" ht="33.75" x14ac:dyDescent="0.25">
      <c r="A1397" s="3" t="s">
        <v>4877</v>
      </c>
      <c r="B1397" s="3" t="s">
        <v>4097</v>
      </c>
      <c r="C1397" s="3" t="s">
        <v>4098</v>
      </c>
      <c r="D1397" s="3" t="s">
        <v>19</v>
      </c>
      <c r="E1397" s="3" t="s">
        <v>4878</v>
      </c>
      <c r="F1397" s="4">
        <v>44802</v>
      </c>
      <c r="G1397" s="8"/>
      <c r="H1397" s="5">
        <v>13446.79</v>
      </c>
      <c r="I1397" s="3" t="s">
        <v>22</v>
      </c>
      <c r="J1397" s="4">
        <v>44805</v>
      </c>
      <c r="K1397" s="4">
        <v>44865</v>
      </c>
      <c r="L1397" s="23">
        <f t="shared" si="123"/>
        <v>-20</v>
      </c>
      <c r="M1397" s="23">
        <f t="shared" si="124"/>
        <v>40</v>
      </c>
      <c r="N1397" s="44">
        <v>12224.35</v>
      </c>
      <c r="O1397" s="26">
        <f t="shared" si="125"/>
        <v>-244487</v>
      </c>
      <c r="P1397" s="26">
        <f t="shared" si="126"/>
        <v>488974</v>
      </c>
      <c r="Q1397" s="3" t="s">
        <v>23</v>
      </c>
      <c r="R1397" s="4">
        <v>44845</v>
      </c>
      <c r="S1397" s="3" t="s">
        <v>4879</v>
      </c>
      <c r="T1397" s="6" t="s">
        <v>44</v>
      </c>
    </row>
    <row r="1398" spans="1:20" ht="33.75" x14ac:dyDescent="0.25">
      <c r="A1398" s="3" t="s">
        <v>4880</v>
      </c>
      <c r="B1398" s="3" t="s">
        <v>4881</v>
      </c>
      <c r="C1398" s="3" t="s">
        <v>4882</v>
      </c>
      <c r="D1398" s="3" t="s">
        <v>19</v>
      </c>
      <c r="E1398" s="3" t="s">
        <v>4883</v>
      </c>
      <c r="F1398" s="4">
        <v>44803</v>
      </c>
      <c r="G1398" s="8"/>
      <c r="H1398" s="5">
        <v>75.64</v>
      </c>
      <c r="I1398" s="3" t="s">
        <v>22</v>
      </c>
      <c r="J1398" s="4">
        <v>44805</v>
      </c>
      <c r="K1398" s="4">
        <v>44865</v>
      </c>
      <c r="L1398" s="23">
        <f t="shared" si="123"/>
        <v>-10</v>
      </c>
      <c r="M1398" s="23">
        <f t="shared" si="124"/>
        <v>50</v>
      </c>
      <c r="N1398" s="44">
        <v>62</v>
      </c>
      <c r="O1398" s="26">
        <f t="shared" si="125"/>
        <v>-620</v>
      </c>
      <c r="P1398" s="26">
        <f t="shared" si="126"/>
        <v>3100</v>
      </c>
      <c r="Q1398" s="3" t="s">
        <v>23</v>
      </c>
      <c r="R1398" s="4">
        <v>44855</v>
      </c>
      <c r="S1398" s="3" t="s">
        <v>4884</v>
      </c>
      <c r="T1398" s="6" t="s">
        <v>44</v>
      </c>
    </row>
    <row r="1399" spans="1:20" ht="33.75" x14ac:dyDescent="0.25">
      <c r="A1399" s="3" t="s">
        <v>4885</v>
      </c>
      <c r="B1399" s="3" t="s">
        <v>1859</v>
      </c>
      <c r="C1399" s="3" t="s">
        <v>1860</v>
      </c>
      <c r="D1399" s="3" t="s">
        <v>19</v>
      </c>
      <c r="E1399" s="3" t="s">
        <v>4886</v>
      </c>
      <c r="F1399" s="4">
        <v>44802</v>
      </c>
      <c r="G1399" s="8"/>
      <c r="H1399" s="5">
        <v>719.8</v>
      </c>
      <c r="I1399" s="3" t="s">
        <v>22</v>
      </c>
      <c r="J1399" s="4">
        <v>44805</v>
      </c>
      <c r="K1399" s="4">
        <v>44865</v>
      </c>
      <c r="L1399" s="23">
        <f t="shared" si="123"/>
        <v>-5</v>
      </c>
      <c r="M1399" s="23">
        <f t="shared" si="124"/>
        <v>55</v>
      </c>
      <c r="N1399" s="44">
        <v>590</v>
      </c>
      <c r="O1399" s="26">
        <f t="shared" si="125"/>
        <v>-2950</v>
      </c>
      <c r="P1399" s="26">
        <f t="shared" si="126"/>
        <v>32450</v>
      </c>
      <c r="Q1399" s="3" t="s">
        <v>23</v>
      </c>
      <c r="R1399" s="4">
        <v>44860</v>
      </c>
      <c r="S1399" s="3" t="s">
        <v>4887</v>
      </c>
      <c r="T1399" s="6" t="s">
        <v>44</v>
      </c>
    </row>
    <row r="1400" spans="1:20" ht="33.75" x14ac:dyDescent="0.25">
      <c r="A1400" s="3" t="s">
        <v>4888</v>
      </c>
      <c r="B1400" s="3" t="s">
        <v>4889</v>
      </c>
      <c r="C1400" s="3" t="s">
        <v>4890</v>
      </c>
      <c r="D1400" s="3" t="s">
        <v>19</v>
      </c>
      <c r="E1400" s="3" t="s">
        <v>4891</v>
      </c>
      <c r="F1400" s="4">
        <v>44802</v>
      </c>
      <c r="G1400" s="8"/>
      <c r="H1400" s="5">
        <v>93.56</v>
      </c>
      <c r="I1400" s="3" t="s">
        <v>22</v>
      </c>
      <c r="J1400" s="4">
        <v>44805</v>
      </c>
      <c r="K1400" s="4">
        <v>44865</v>
      </c>
      <c r="L1400" s="23">
        <f t="shared" si="123"/>
        <v>-20</v>
      </c>
      <c r="M1400" s="23">
        <f t="shared" si="124"/>
        <v>40</v>
      </c>
      <c r="N1400" s="44">
        <v>85.05</v>
      </c>
      <c r="O1400" s="26">
        <f t="shared" si="125"/>
        <v>-1701</v>
      </c>
      <c r="P1400" s="26">
        <f t="shared" si="126"/>
        <v>3402</v>
      </c>
      <c r="Q1400" s="3" t="s">
        <v>23</v>
      </c>
      <c r="R1400" s="4">
        <v>44845</v>
      </c>
      <c r="S1400" s="3" t="s">
        <v>4892</v>
      </c>
      <c r="T1400" s="6" t="s">
        <v>44</v>
      </c>
    </row>
    <row r="1401" spans="1:20" ht="33.75" x14ac:dyDescent="0.25">
      <c r="A1401" s="3" t="s">
        <v>4893</v>
      </c>
      <c r="B1401" s="3" t="s">
        <v>4842</v>
      </c>
      <c r="C1401" s="3" t="s">
        <v>4843</v>
      </c>
      <c r="D1401" s="3" t="s">
        <v>19</v>
      </c>
      <c r="E1401" s="3" t="s">
        <v>4894</v>
      </c>
      <c r="F1401" s="4">
        <v>44803</v>
      </c>
      <c r="G1401" s="8"/>
      <c r="H1401" s="5">
        <v>139.44</v>
      </c>
      <c r="I1401" s="3" t="s">
        <v>22</v>
      </c>
      <c r="J1401" s="4">
        <v>44805</v>
      </c>
      <c r="K1401" s="4">
        <v>44865</v>
      </c>
      <c r="L1401" s="23">
        <f t="shared" si="123"/>
        <v>-19</v>
      </c>
      <c r="M1401" s="23">
        <f t="shared" si="124"/>
        <v>41</v>
      </c>
      <c r="N1401" s="44">
        <v>126.76</v>
      </c>
      <c r="O1401" s="26">
        <f t="shared" si="125"/>
        <v>-2408.44</v>
      </c>
      <c r="P1401" s="26">
        <f t="shared" si="126"/>
        <v>5197.16</v>
      </c>
      <c r="Q1401" s="3" t="s">
        <v>23</v>
      </c>
      <c r="R1401" s="4">
        <v>44846</v>
      </c>
      <c r="S1401" s="3" t="s">
        <v>4895</v>
      </c>
      <c r="T1401" s="6" t="s">
        <v>44</v>
      </c>
    </row>
    <row r="1402" spans="1:20" ht="33.75" x14ac:dyDescent="0.25">
      <c r="A1402" s="3" t="s">
        <v>4896</v>
      </c>
      <c r="B1402" s="3" t="s">
        <v>4889</v>
      </c>
      <c r="C1402" s="3" t="s">
        <v>4890</v>
      </c>
      <c r="D1402" s="3" t="s">
        <v>19</v>
      </c>
      <c r="E1402" s="3" t="s">
        <v>4897</v>
      </c>
      <c r="F1402" s="4">
        <v>44802</v>
      </c>
      <c r="G1402" s="8"/>
      <c r="H1402" s="5">
        <v>97.9</v>
      </c>
      <c r="I1402" s="3" t="s">
        <v>22</v>
      </c>
      <c r="J1402" s="4">
        <v>44805</v>
      </c>
      <c r="K1402" s="4">
        <v>44865</v>
      </c>
      <c r="L1402" s="23">
        <f t="shared" si="123"/>
        <v>-19</v>
      </c>
      <c r="M1402" s="23">
        <f t="shared" si="124"/>
        <v>41</v>
      </c>
      <c r="N1402" s="44">
        <v>89</v>
      </c>
      <c r="O1402" s="26">
        <f t="shared" si="125"/>
        <v>-1691</v>
      </c>
      <c r="P1402" s="26">
        <f t="shared" si="126"/>
        <v>3649</v>
      </c>
      <c r="Q1402" s="3" t="s">
        <v>23</v>
      </c>
      <c r="R1402" s="4">
        <v>44846</v>
      </c>
      <c r="S1402" s="3" t="s">
        <v>4898</v>
      </c>
      <c r="T1402" s="6" t="s">
        <v>44</v>
      </c>
    </row>
    <row r="1403" spans="1:20" ht="33.75" x14ac:dyDescent="0.25">
      <c r="A1403" s="3" t="s">
        <v>4899</v>
      </c>
      <c r="B1403" s="3" t="s">
        <v>4102</v>
      </c>
      <c r="C1403" s="3" t="s">
        <v>4103</v>
      </c>
      <c r="D1403" s="3" t="s">
        <v>19</v>
      </c>
      <c r="E1403" s="3" t="s">
        <v>4900</v>
      </c>
      <c r="F1403" s="4">
        <v>44802</v>
      </c>
      <c r="G1403" s="8"/>
      <c r="H1403" s="5">
        <v>65.88</v>
      </c>
      <c r="I1403" s="3" t="s">
        <v>22</v>
      </c>
      <c r="J1403" s="4">
        <v>44805</v>
      </c>
      <c r="K1403" s="4">
        <v>44865</v>
      </c>
      <c r="L1403" s="23">
        <f t="shared" si="123"/>
        <v>-10</v>
      </c>
      <c r="M1403" s="23">
        <f t="shared" si="124"/>
        <v>50</v>
      </c>
      <c r="N1403" s="44">
        <v>54</v>
      </c>
      <c r="O1403" s="26">
        <f t="shared" si="125"/>
        <v>-540</v>
      </c>
      <c r="P1403" s="26">
        <f t="shared" si="126"/>
        <v>2700</v>
      </c>
      <c r="Q1403" s="3" t="s">
        <v>23</v>
      </c>
      <c r="R1403" s="4">
        <v>44855</v>
      </c>
      <c r="S1403" s="3" t="s">
        <v>4901</v>
      </c>
      <c r="T1403" s="6" t="s">
        <v>44</v>
      </c>
    </row>
    <row r="1404" spans="1:20" ht="33.75" x14ac:dyDescent="0.25">
      <c r="A1404" s="3" t="s">
        <v>4902</v>
      </c>
      <c r="B1404" s="3" t="s">
        <v>1942</v>
      </c>
      <c r="C1404" s="3" t="s">
        <v>1943</v>
      </c>
      <c r="D1404" s="3" t="s">
        <v>19</v>
      </c>
      <c r="E1404" s="3" t="s">
        <v>4903</v>
      </c>
      <c r="F1404" s="4">
        <v>44802</v>
      </c>
      <c r="G1404" s="3" t="s">
        <v>4904</v>
      </c>
      <c r="H1404" s="7">
        <v>915</v>
      </c>
      <c r="I1404" s="3" t="s">
        <v>22</v>
      </c>
      <c r="J1404" s="4">
        <v>44805</v>
      </c>
      <c r="K1404" s="4">
        <v>44865</v>
      </c>
      <c r="L1404" s="23">
        <f t="shared" si="123"/>
        <v>-20</v>
      </c>
      <c r="M1404" s="23">
        <f t="shared" si="124"/>
        <v>40</v>
      </c>
      <c r="N1404" s="44">
        <v>750</v>
      </c>
      <c r="O1404" s="26">
        <f t="shared" si="125"/>
        <v>-15000</v>
      </c>
      <c r="P1404" s="26">
        <f t="shared" si="126"/>
        <v>30000</v>
      </c>
      <c r="Q1404" s="3" t="s">
        <v>23</v>
      </c>
      <c r="R1404" s="4">
        <v>44845</v>
      </c>
      <c r="S1404" s="3" t="s">
        <v>3191</v>
      </c>
      <c r="T1404" s="6" t="s">
        <v>44</v>
      </c>
    </row>
    <row r="1405" spans="1:20" ht="33.75" x14ac:dyDescent="0.25">
      <c r="A1405" s="3" t="s">
        <v>4905</v>
      </c>
      <c r="B1405" s="3" t="s">
        <v>641</v>
      </c>
      <c r="C1405" s="3" t="s">
        <v>642</v>
      </c>
      <c r="D1405" s="3" t="s">
        <v>19</v>
      </c>
      <c r="E1405" s="3" t="s">
        <v>4906</v>
      </c>
      <c r="F1405" s="4">
        <v>44799</v>
      </c>
      <c r="G1405" s="8"/>
      <c r="H1405" s="5">
        <v>4504.24</v>
      </c>
      <c r="I1405" s="3" t="s">
        <v>22</v>
      </c>
      <c r="J1405" s="4">
        <v>44805</v>
      </c>
      <c r="K1405" s="4">
        <v>44865</v>
      </c>
      <c r="L1405" s="23">
        <f t="shared" si="123"/>
        <v>-20</v>
      </c>
      <c r="M1405" s="23">
        <f t="shared" si="124"/>
        <v>40</v>
      </c>
      <c r="N1405" s="44">
        <v>3692</v>
      </c>
      <c r="O1405" s="26">
        <f t="shared" si="125"/>
        <v>-73840</v>
      </c>
      <c r="P1405" s="26">
        <f t="shared" si="126"/>
        <v>147680</v>
      </c>
      <c r="Q1405" s="3" t="s">
        <v>23</v>
      </c>
      <c r="R1405" s="4">
        <v>44845</v>
      </c>
      <c r="S1405" s="3" t="s">
        <v>4907</v>
      </c>
      <c r="T1405" s="6" t="s">
        <v>44</v>
      </c>
    </row>
    <row r="1406" spans="1:20" ht="33.75" x14ac:dyDescent="0.25">
      <c r="A1406" s="3" t="s">
        <v>4908</v>
      </c>
      <c r="B1406" s="3" t="s">
        <v>1942</v>
      </c>
      <c r="C1406" s="3" t="s">
        <v>1943</v>
      </c>
      <c r="D1406" s="3" t="s">
        <v>19</v>
      </c>
      <c r="E1406" s="3" t="s">
        <v>4909</v>
      </c>
      <c r="F1406" s="4">
        <v>44802</v>
      </c>
      <c r="G1406" s="3" t="s">
        <v>4910</v>
      </c>
      <c r="H1406" s="7">
        <v>9150</v>
      </c>
      <c r="I1406" s="3" t="s">
        <v>22</v>
      </c>
      <c r="J1406" s="4">
        <v>44805</v>
      </c>
      <c r="K1406" s="4">
        <v>44865</v>
      </c>
      <c r="L1406" s="23">
        <f t="shared" si="123"/>
        <v>-20</v>
      </c>
      <c r="M1406" s="23">
        <f t="shared" si="124"/>
        <v>40</v>
      </c>
      <c r="N1406" s="44">
        <v>7500</v>
      </c>
      <c r="O1406" s="26">
        <f t="shared" si="125"/>
        <v>-150000</v>
      </c>
      <c r="P1406" s="26">
        <f t="shared" si="126"/>
        <v>300000</v>
      </c>
      <c r="Q1406" s="3" t="s">
        <v>23</v>
      </c>
      <c r="R1406" s="4">
        <v>44845</v>
      </c>
      <c r="S1406" s="3" t="s">
        <v>3191</v>
      </c>
      <c r="T1406" s="6" t="s">
        <v>44</v>
      </c>
    </row>
    <row r="1407" spans="1:20" ht="33.75" x14ac:dyDescent="0.25">
      <c r="A1407" s="3" t="s">
        <v>4911</v>
      </c>
      <c r="B1407" s="3" t="s">
        <v>641</v>
      </c>
      <c r="C1407" s="3" t="s">
        <v>642</v>
      </c>
      <c r="D1407" s="3" t="s">
        <v>19</v>
      </c>
      <c r="E1407" s="3" t="s">
        <v>4912</v>
      </c>
      <c r="F1407" s="4">
        <v>44799</v>
      </c>
      <c r="G1407" s="8"/>
      <c r="H1407" s="5">
        <v>3074.4</v>
      </c>
      <c r="I1407" s="3" t="s">
        <v>22</v>
      </c>
      <c r="J1407" s="4">
        <v>44805</v>
      </c>
      <c r="K1407" s="4">
        <v>44865</v>
      </c>
      <c r="L1407" s="23">
        <f t="shared" si="123"/>
        <v>-20</v>
      </c>
      <c r="M1407" s="23">
        <f t="shared" si="124"/>
        <v>40</v>
      </c>
      <c r="N1407" s="44">
        <v>2520</v>
      </c>
      <c r="O1407" s="26">
        <f t="shared" si="125"/>
        <v>-50400</v>
      </c>
      <c r="P1407" s="26">
        <f t="shared" si="126"/>
        <v>100800</v>
      </c>
      <c r="Q1407" s="3" t="s">
        <v>23</v>
      </c>
      <c r="R1407" s="4">
        <v>44845</v>
      </c>
      <c r="S1407" s="3" t="s">
        <v>4907</v>
      </c>
      <c r="T1407" s="6" t="s">
        <v>44</v>
      </c>
    </row>
    <row r="1408" spans="1:20" ht="22.5" x14ac:dyDescent="0.25">
      <c r="A1408" s="3" t="s">
        <v>4913</v>
      </c>
      <c r="B1408" s="3" t="s">
        <v>4914</v>
      </c>
      <c r="C1408" s="3" t="s">
        <v>4915</v>
      </c>
      <c r="D1408" s="3" t="s">
        <v>19</v>
      </c>
      <c r="E1408" s="3" t="s">
        <v>4916</v>
      </c>
      <c r="F1408" s="4">
        <v>44803</v>
      </c>
      <c r="G1408" s="3" t="s">
        <v>4917</v>
      </c>
      <c r="H1408" s="5">
        <v>483.12</v>
      </c>
      <c r="I1408" s="3" t="s">
        <v>22</v>
      </c>
      <c r="J1408" s="4">
        <v>44805</v>
      </c>
      <c r="K1408" s="4">
        <v>44865</v>
      </c>
      <c r="L1408" s="23">
        <f t="shared" si="123"/>
        <v>-21</v>
      </c>
      <c r="M1408" s="23">
        <f t="shared" si="124"/>
        <v>39</v>
      </c>
      <c r="N1408" s="44">
        <v>396</v>
      </c>
      <c r="O1408" s="26">
        <f t="shared" si="125"/>
        <v>-8316</v>
      </c>
      <c r="P1408" s="26">
        <f t="shared" si="126"/>
        <v>15444</v>
      </c>
      <c r="Q1408" s="3" t="s">
        <v>23</v>
      </c>
      <c r="R1408" s="4">
        <v>44844</v>
      </c>
      <c r="S1408" s="3" t="s">
        <v>4918</v>
      </c>
      <c r="T1408" s="6" t="s">
        <v>25</v>
      </c>
    </row>
    <row r="1409" spans="1:20" ht="33.75" x14ac:dyDescent="0.25">
      <c r="A1409" s="3" t="s">
        <v>4919</v>
      </c>
      <c r="B1409" s="3" t="s">
        <v>641</v>
      </c>
      <c r="C1409" s="3" t="s">
        <v>642</v>
      </c>
      <c r="D1409" s="3" t="s">
        <v>19</v>
      </c>
      <c r="E1409" s="3" t="s">
        <v>4920</v>
      </c>
      <c r="F1409" s="4">
        <v>44799</v>
      </c>
      <c r="G1409" s="8"/>
      <c r="H1409" s="5">
        <v>239.12</v>
      </c>
      <c r="I1409" s="3" t="s">
        <v>22</v>
      </c>
      <c r="J1409" s="4">
        <v>44805</v>
      </c>
      <c r="K1409" s="4">
        <v>44865</v>
      </c>
      <c r="L1409" s="23">
        <f t="shared" si="123"/>
        <v>-20</v>
      </c>
      <c r="M1409" s="23">
        <f t="shared" si="124"/>
        <v>40</v>
      </c>
      <c r="N1409" s="44">
        <v>196</v>
      </c>
      <c r="O1409" s="26">
        <f t="shared" si="125"/>
        <v>-3920</v>
      </c>
      <c r="P1409" s="26">
        <f t="shared" si="126"/>
        <v>7840</v>
      </c>
      <c r="Q1409" s="3" t="s">
        <v>23</v>
      </c>
      <c r="R1409" s="4">
        <v>44845</v>
      </c>
      <c r="S1409" s="3" t="s">
        <v>4907</v>
      </c>
      <c r="T1409" s="6" t="s">
        <v>44</v>
      </c>
    </row>
    <row r="1410" spans="1:20" ht="33.75" x14ac:dyDescent="0.25">
      <c r="A1410" s="3" t="s">
        <v>4921</v>
      </c>
      <c r="B1410" s="3" t="s">
        <v>4922</v>
      </c>
      <c r="C1410" s="3" t="s">
        <v>4923</v>
      </c>
      <c r="D1410" s="3" t="s">
        <v>19</v>
      </c>
      <c r="E1410" s="3" t="s">
        <v>4924</v>
      </c>
      <c r="F1410" s="4">
        <v>44799</v>
      </c>
      <c r="G1410" s="8"/>
      <c r="H1410" s="5">
        <v>373.08</v>
      </c>
      <c r="I1410" s="3" t="s">
        <v>22</v>
      </c>
      <c r="J1410" s="4">
        <v>44805</v>
      </c>
      <c r="K1410" s="4">
        <v>44865</v>
      </c>
      <c r="L1410" s="23">
        <f t="shared" si="123"/>
        <v>-20</v>
      </c>
      <c r="M1410" s="23">
        <f t="shared" si="124"/>
        <v>40</v>
      </c>
      <c r="N1410" s="44">
        <v>305.8</v>
      </c>
      <c r="O1410" s="26">
        <f t="shared" si="125"/>
        <v>-6116</v>
      </c>
      <c r="P1410" s="26">
        <f t="shared" si="126"/>
        <v>12232</v>
      </c>
      <c r="Q1410" s="3" t="s">
        <v>23</v>
      </c>
      <c r="R1410" s="4">
        <v>44845</v>
      </c>
      <c r="S1410" s="3" t="s">
        <v>4925</v>
      </c>
      <c r="T1410" s="6" t="s">
        <v>44</v>
      </c>
    </row>
    <row r="1411" spans="1:20" ht="33.75" x14ac:dyDescent="0.25">
      <c r="A1411" s="3" t="s">
        <v>4926</v>
      </c>
      <c r="B1411" s="3" t="s">
        <v>135</v>
      </c>
      <c r="C1411" s="3" t="s">
        <v>136</v>
      </c>
      <c r="D1411" s="3" t="s">
        <v>19</v>
      </c>
      <c r="E1411" s="3" t="s">
        <v>4927</v>
      </c>
      <c r="F1411" s="4">
        <v>44803</v>
      </c>
      <c r="G1411" s="8"/>
      <c r="H1411" s="5">
        <v>26.84</v>
      </c>
      <c r="I1411" s="3" t="s">
        <v>22</v>
      </c>
      <c r="J1411" s="4">
        <v>44805</v>
      </c>
      <c r="K1411" s="4">
        <v>44865</v>
      </c>
      <c r="L1411" s="23">
        <f t="shared" si="123"/>
        <v>-5</v>
      </c>
      <c r="M1411" s="23">
        <f t="shared" si="124"/>
        <v>55</v>
      </c>
      <c r="N1411" s="44">
        <v>22</v>
      </c>
      <c r="O1411" s="26">
        <f t="shared" si="125"/>
        <v>-110</v>
      </c>
      <c r="P1411" s="26">
        <f t="shared" si="126"/>
        <v>1210</v>
      </c>
      <c r="Q1411" s="3" t="s">
        <v>23</v>
      </c>
      <c r="R1411" s="4">
        <v>44860</v>
      </c>
      <c r="S1411" s="3" t="s">
        <v>3907</v>
      </c>
      <c r="T1411" s="6" t="s">
        <v>44</v>
      </c>
    </row>
    <row r="1412" spans="1:20" ht="33.75" x14ac:dyDescent="0.25">
      <c r="A1412" s="3" t="s">
        <v>4928</v>
      </c>
      <c r="B1412" s="3" t="s">
        <v>2177</v>
      </c>
      <c r="C1412" s="3" t="s">
        <v>2178</v>
      </c>
      <c r="D1412" s="3" t="s">
        <v>19</v>
      </c>
      <c r="E1412" s="3" t="s">
        <v>4929</v>
      </c>
      <c r="F1412" s="4">
        <v>44778</v>
      </c>
      <c r="G1412" s="8"/>
      <c r="H1412" s="5">
        <v>566.5</v>
      </c>
      <c r="I1412" s="3" t="s">
        <v>22</v>
      </c>
      <c r="J1412" s="4">
        <v>44805</v>
      </c>
      <c r="K1412" s="4">
        <v>44865</v>
      </c>
      <c r="L1412" s="23">
        <f t="shared" si="123"/>
        <v>-20</v>
      </c>
      <c r="M1412" s="23">
        <f t="shared" si="124"/>
        <v>40</v>
      </c>
      <c r="N1412" s="44">
        <v>515</v>
      </c>
      <c r="O1412" s="26">
        <f t="shared" si="125"/>
        <v>-10300</v>
      </c>
      <c r="P1412" s="26">
        <f t="shared" si="126"/>
        <v>20600</v>
      </c>
      <c r="Q1412" s="3" t="s">
        <v>23</v>
      </c>
      <c r="R1412" s="4">
        <v>44845</v>
      </c>
      <c r="S1412" s="3" t="s">
        <v>4930</v>
      </c>
      <c r="T1412" s="6" t="s">
        <v>44</v>
      </c>
    </row>
    <row r="1413" spans="1:20" ht="33.75" x14ac:dyDescent="0.25">
      <c r="A1413" s="3" t="s">
        <v>4931</v>
      </c>
      <c r="B1413" s="3" t="s">
        <v>2177</v>
      </c>
      <c r="C1413" s="3" t="s">
        <v>2178</v>
      </c>
      <c r="D1413" s="3" t="s">
        <v>19</v>
      </c>
      <c r="E1413" s="3" t="s">
        <v>4932</v>
      </c>
      <c r="F1413" s="4">
        <v>44790</v>
      </c>
      <c r="G1413" s="8"/>
      <c r="H1413" s="5">
        <v>781.11</v>
      </c>
      <c r="I1413" s="3" t="s">
        <v>22</v>
      </c>
      <c r="J1413" s="4">
        <v>44805</v>
      </c>
      <c r="K1413" s="4">
        <v>44865</v>
      </c>
      <c r="L1413" s="23">
        <f t="shared" si="123"/>
        <v>15</v>
      </c>
      <c r="M1413" s="23">
        <f t="shared" si="124"/>
        <v>75</v>
      </c>
      <c r="N1413" s="44">
        <v>640.25</v>
      </c>
      <c r="O1413" s="26">
        <f t="shared" si="125"/>
        <v>9603.75</v>
      </c>
      <c r="P1413" s="26">
        <f t="shared" si="126"/>
        <v>48018.75</v>
      </c>
      <c r="Q1413" s="3" t="s">
        <v>23</v>
      </c>
      <c r="R1413" s="4">
        <v>44880</v>
      </c>
      <c r="S1413" s="3" t="s">
        <v>4933</v>
      </c>
      <c r="T1413" s="6" t="s">
        <v>44</v>
      </c>
    </row>
    <row r="1414" spans="1:20" ht="33.75" x14ac:dyDescent="0.25">
      <c r="A1414" s="3" t="s">
        <v>4934</v>
      </c>
      <c r="B1414" s="3" t="s">
        <v>4421</v>
      </c>
      <c r="C1414" s="3" t="s">
        <v>4422</v>
      </c>
      <c r="D1414" s="3" t="s">
        <v>19</v>
      </c>
      <c r="E1414" s="3" t="s">
        <v>4935</v>
      </c>
      <c r="F1414" s="4">
        <v>44803</v>
      </c>
      <c r="G1414" s="8"/>
      <c r="H1414" s="5">
        <v>12.48</v>
      </c>
      <c r="I1414" s="3" t="s">
        <v>22</v>
      </c>
      <c r="J1414" s="4">
        <v>44805</v>
      </c>
      <c r="K1414" s="4">
        <v>44865</v>
      </c>
      <c r="L1414" s="23">
        <f t="shared" si="123"/>
        <v>-25</v>
      </c>
      <c r="M1414" s="23">
        <f t="shared" si="124"/>
        <v>35</v>
      </c>
      <c r="N1414" s="44">
        <v>12</v>
      </c>
      <c r="O1414" s="26">
        <f t="shared" si="125"/>
        <v>-300</v>
      </c>
      <c r="P1414" s="26">
        <f t="shared" si="126"/>
        <v>420</v>
      </c>
      <c r="Q1414" s="3" t="s">
        <v>23</v>
      </c>
      <c r="R1414" s="4">
        <v>44840</v>
      </c>
      <c r="S1414" s="3" t="s">
        <v>4424</v>
      </c>
      <c r="T1414" s="6" t="s">
        <v>44</v>
      </c>
    </row>
    <row r="1415" spans="1:20" ht="33.75" x14ac:dyDescent="0.25">
      <c r="A1415" s="3" t="s">
        <v>4936</v>
      </c>
      <c r="B1415" s="3" t="s">
        <v>2177</v>
      </c>
      <c r="C1415" s="3" t="s">
        <v>2178</v>
      </c>
      <c r="D1415" s="3" t="s">
        <v>19</v>
      </c>
      <c r="E1415" s="3" t="s">
        <v>4937</v>
      </c>
      <c r="F1415" s="4">
        <v>44792</v>
      </c>
      <c r="G1415" s="8"/>
      <c r="H1415" s="5">
        <v>1699.5</v>
      </c>
      <c r="I1415" s="3" t="s">
        <v>22</v>
      </c>
      <c r="J1415" s="4">
        <v>44805</v>
      </c>
      <c r="K1415" s="4">
        <v>44865</v>
      </c>
      <c r="L1415" s="23">
        <f t="shared" si="123"/>
        <v>-6</v>
      </c>
      <c r="M1415" s="23">
        <f t="shared" si="124"/>
        <v>54</v>
      </c>
      <c r="N1415" s="44">
        <v>1545</v>
      </c>
      <c r="O1415" s="26">
        <f t="shared" si="125"/>
        <v>-9270</v>
      </c>
      <c r="P1415" s="26">
        <f t="shared" si="126"/>
        <v>83430</v>
      </c>
      <c r="Q1415" s="3" t="s">
        <v>23</v>
      </c>
      <c r="R1415" s="4">
        <v>44859</v>
      </c>
      <c r="S1415" s="3" t="s">
        <v>4938</v>
      </c>
      <c r="T1415" s="6" t="s">
        <v>44</v>
      </c>
    </row>
    <row r="1416" spans="1:20" ht="33.75" x14ac:dyDescent="0.25">
      <c r="A1416" s="3" t="s">
        <v>4939</v>
      </c>
      <c r="B1416" s="3" t="s">
        <v>4421</v>
      </c>
      <c r="C1416" s="3" t="s">
        <v>4422</v>
      </c>
      <c r="D1416" s="3" t="s">
        <v>19</v>
      </c>
      <c r="E1416" s="3" t="s">
        <v>4940</v>
      </c>
      <c r="F1416" s="4">
        <v>44803</v>
      </c>
      <c r="G1416" s="8"/>
      <c r="H1416" s="5">
        <v>199.68</v>
      </c>
      <c r="I1416" s="3" t="s">
        <v>22</v>
      </c>
      <c r="J1416" s="4">
        <v>44805</v>
      </c>
      <c r="K1416" s="4">
        <v>44865</v>
      </c>
      <c r="L1416" s="23">
        <f t="shared" si="123"/>
        <v>-25</v>
      </c>
      <c r="M1416" s="23">
        <f t="shared" si="124"/>
        <v>35</v>
      </c>
      <c r="N1416" s="44">
        <v>192</v>
      </c>
      <c r="O1416" s="26">
        <f t="shared" si="125"/>
        <v>-4800</v>
      </c>
      <c r="P1416" s="26">
        <f t="shared" si="126"/>
        <v>6720</v>
      </c>
      <c r="Q1416" s="3" t="s">
        <v>23</v>
      </c>
      <c r="R1416" s="4">
        <v>44840</v>
      </c>
      <c r="S1416" s="3" t="s">
        <v>4424</v>
      </c>
      <c r="T1416" s="6" t="s">
        <v>44</v>
      </c>
    </row>
    <row r="1417" spans="1:20" ht="22.5" x14ac:dyDescent="0.25">
      <c r="A1417" s="3" t="s">
        <v>4941</v>
      </c>
      <c r="B1417" s="3" t="s">
        <v>307</v>
      </c>
      <c r="C1417" s="3" t="s">
        <v>308</v>
      </c>
      <c r="D1417" s="3" t="s">
        <v>19</v>
      </c>
      <c r="E1417" s="3" t="s">
        <v>4942</v>
      </c>
      <c r="F1417" s="4">
        <v>44803</v>
      </c>
      <c r="G1417" s="8"/>
      <c r="H1417" s="5">
        <v>395.28</v>
      </c>
      <c r="I1417" s="3" t="s">
        <v>22</v>
      </c>
      <c r="J1417" s="4">
        <v>44805</v>
      </c>
      <c r="K1417" s="4">
        <v>44865</v>
      </c>
      <c r="L1417" s="23">
        <f t="shared" si="123"/>
        <v>-19</v>
      </c>
      <c r="M1417" s="23">
        <f t="shared" si="124"/>
        <v>41</v>
      </c>
      <c r="N1417" s="44">
        <v>324</v>
      </c>
      <c r="O1417" s="26">
        <f t="shared" si="125"/>
        <v>-6156</v>
      </c>
      <c r="P1417" s="26">
        <f t="shared" si="126"/>
        <v>13284</v>
      </c>
      <c r="Q1417" s="3" t="s">
        <v>23</v>
      </c>
      <c r="R1417" s="4">
        <v>44846</v>
      </c>
      <c r="S1417" s="3" t="s">
        <v>2362</v>
      </c>
      <c r="T1417" s="6" t="s">
        <v>25</v>
      </c>
    </row>
    <row r="1418" spans="1:20" ht="33.75" x14ac:dyDescent="0.25">
      <c r="A1418" s="3" t="s">
        <v>4943</v>
      </c>
      <c r="B1418" s="3" t="s">
        <v>1942</v>
      </c>
      <c r="C1418" s="3" t="s">
        <v>1943</v>
      </c>
      <c r="D1418" s="3" t="s">
        <v>19</v>
      </c>
      <c r="E1418" s="3" t="s">
        <v>4944</v>
      </c>
      <c r="F1418" s="4">
        <v>44802</v>
      </c>
      <c r="G1418" s="3" t="s">
        <v>4945</v>
      </c>
      <c r="H1418" s="5">
        <v>6099.98</v>
      </c>
      <c r="I1418" s="3" t="s">
        <v>22</v>
      </c>
      <c r="J1418" s="4">
        <v>44805</v>
      </c>
      <c r="K1418" s="4">
        <v>44865</v>
      </c>
      <c r="L1418" s="23">
        <f t="shared" si="123"/>
        <v>-20</v>
      </c>
      <c r="M1418" s="23">
        <f t="shared" si="124"/>
        <v>40</v>
      </c>
      <c r="N1418" s="44">
        <v>4999.9799999999996</v>
      </c>
      <c r="O1418" s="26">
        <f t="shared" si="125"/>
        <v>-99999.599999999991</v>
      </c>
      <c r="P1418" s="26">
        <f t="shared" si="126"/>
        <v>199999.19999999998</v>
      </c>
      <c r="Q1418" s="3" t="s">
        <v>23</v>
      </c>
      <c r="R1418" s="4">
        <v>44845</v>
      </c>
      <c r="S1418" s="3" t="s">
        <v>3191</v>
      </c>
      <c r="T1418" s="6" t="s">
        <v>44</v>
      </c>
    </row>
    <row r="1419" spans="1:20" ht="33.75" x14ac:dyDescent="0.25">
      <c r="A1419" s="3" t="s">
        <v>4946</v>
      </c>
      <c r="B1419" s="3" t="s">
        <v>4947</v>
      </c>
      <c r="C1419" s="3" t="s">
        <v>4948</v>
      </c>
      <c r="D1419" s="3" t="s">
        <v>19</v>
      </c>
      <c r="E1419" s="3" t="s">
        <v>4949</v>
      </c>
      <c r="F1419" s="4">
        <v>44803</v>
      </c>
      <c r="G1419" s="3" t="s">
        <v>4950</v>
      </c>
      <c r="H1419" s="5">
        <v>3525.8</v>
      </c>
      <c r="I1419" s="3" t="s">
        <v>22</v>
      </c>
      <c r="J1419" s="4">
        <v>44805</v>
      </c>
      <c r="K1419" s="4">
        <v>44865</v>
      </c>
      <c r="L1419" s="23">
        <f t="shared" si="123"/>
        <v>-20</v>
      </c>
      <c r="M1419" s="23">
        <f t="shared" si="124"/>
        <v>40</v>
      </c>
      <c r="N1419" s="44">
        <v>2890</v>
      </c>
      <c r="O1419" s="26">
        <f t="shared" si="125"/>
        <v>-57800</v>
      </c>
      <c r="P1419" s="26">
        <f t="shared" si="126"/>
        <v>115600</v>
      </c>
      <c r="Q1419" s="3" t="s">
        <v>23</v>
      </c>
      <c r="R1419" s="4">
        <v>44845</v>
      </c>
      <c r="S1419" s="3" t="s">
        <v>4951</v>
      </c>
      <c r="T1419" s="6" t="s">
        <v>44</v>
      </c>
    </row>
    <row r="1420" spans="1:20" ht="33.75" x14ac:dyDescent="0.25">
      <c r="A1420" s="3" t="s">
        <v>4952</v>
      </c>
      <c r="B1420" s="3" t="s">
        <v>1942</v>
      </c>
      <c r="C1420" s="3" t="s">
        <v>1943</v>
      </c>
      <c r="D1420" s="3" t="s">
        <v>19</v>
      </c>
      <c r="E1420" s="3" t="s">
        <v>4953</v>
      </c>
      <c r="F1420" s="4">
        <v>44802</v>
      </c>
      <c r="G1420" s="3" t="s">
        <v>4954</v>
      </c>
      <c r="H1420" s="5">
        <v>6099.98</v>
      </c>
      <c r="I1420" s="3" t="s">
        <v>22</v>
      </c>
      <c r="J1420" s="4">
        <v>44805</v>
      </c>
      <c r="K1420" s="4">
        <v>44865</v>
      </c>
      <c r="L1420" s="23">
        <f t="shared" si="123"/>
        <v>-20</v>
      </c>
      <c r="M1420" s="23">
        <f t="shared" si="124"/>
        <v>40</v>
      </c>
      <c r="N1420" s="44">
        <v>4999.9799999999996</v>
      </c>
      <c r="O1420" s="26">
        <f t="shared" si="125"/>
        <v>-99999.599999999991</v>
      </c>
      <c r="P1420" s="26">
        <f t="shared" si="126"/>
        <v>199999.19999999998</v>
      </c>
      <c r="Q1420" s="3" t="s">
        <v>23</v>
      </c>
      <c r="R1420" s="4">
        <v>44845</v>
      </c>
      <c r="S1420" s="3" t="s">
        <v>3191</v>
      </c>
      <c r="T1420" s="6" t="s">
        <v>44</v>
      </c>
    </row>
    <row r="1421" spans="1:20" ht="33.75" x14ac:dyDescent="0.25">
      <c r="A1421" s="3" t="s">
        <v>4955</v>
      </c>
      <c r="B1421" s="3" t="s">
        <v>4956</v>
      </c>
      <c r="C1421" s="3" t="s">
        <v>4957</v>
      </c>
      <c r="D1421" s="3" t="s">
        <v>19</v>
      </c>
      <c r="E1421" s="3" t="s">
        <v>4958</v>
      </c>
      <c r="F1421" s="4">
        <v>44802</v>
      </c>
      <c r="G1421" s="3" t="s">
        <v>4959</v>
      </c>
      <c r="H1421" s="5">
        <v>14558.6</v>
      </c>
      <c r="I1421" s="3" t="s">
        <v>22</v>
      </c>
      <c r="J1421" s="4">
        <v>44805</v>
      </c>
      <c r="K1421" s="4">
        <v>44865</v>
      </c>
      <c r="L1421" s="23">
        <f t="shared" si="123"/>
        <v>-20</v>
      </c>
      <c r="M1421" s="23">
        <f t="shared" si="124"/>
        <v>40</v>
      </c>
      <c r="N1421" s="44">
        <v>11933.28</v>
      </c>
      <c r="O1421" s="26">
        <f t="shared" si="125"/>
        <v>-238665.60000000001</v>
      </c>
      <c r="P1421" s="26">
        <f t="shared" si="126"/>
        <v>477331.20000000001</v>
      </c>
      <c r="Q1421" s="3" t="s">
        <v>23</v>
      </c>
      <c r="R1421" s="4">
        <v>44845</v>
      </c>
      <c r="S1421" s="3" t="s">
        <v>4960</v>
      </c>
      <c r="T1421" s="6" t="s">
        <v>44</v>
      </c>
    </row>
    <row r="1422" spans="1:20" ht="33.75" x14ac:dyDescent="0.25">
      <c r="A1422" s="3" t="s">
        <v>4961</v>
      </c>
      <c r="B1422" s="3" t="s">
        <v>3998</v>
      </c>
      <c r="C1422" s="3" t="s">
        <v>3999</v>
      </c>
      <c r="D1422" s="3" t="s">
        <v>19</v>
      </c>
      <c r="E1422" s="3" t="s">
        <v>4962</v>
      </c>
      <c r="F1422" s="4">
        <v>44799</v>
      </c>
      <c r="G1422" s="8"/>
      <c r="H1422" s="5">
        <v>275.48</v>
      </c>
      <c r="I1422" s="3" t="s">
        <v>22</v>
      </c>
      <c r="J1422" s="4">
        <v>44805</v>
      </c>
      <c r="K1422" s="4">
        <v>44865</v>
      </c>
      <c r="L1422" s="23">
        <f t="shared" si="123"/>
        <v>-24</v>
      </c>
      <c r="M1422" s="23">
        <f t="shared" si="124"/>
        <v>36</v>
      </c>
      <c r="N1422" s="44">
        <v>264.88</v>
      </c>
      <c r="O1422" s="26">
        <f t="shared" si="125"/>
        <v>-6357.12</v>
      </c>
      <c r="P1422" s="26">
        <f t="shared" si="126"/>
        <v>9535.68</v>
      </c>
      <c r="Q1422" s="3" t="s">
        <v>23</v>
      </c>
      <c r="R1422" s="4">
        <v>44841</v>
      </c>
      <c r="S1422" s="3" t="s">
        <v>4242</v>
      </c>
      <c r="T1422" s="6" t="s">
        <v>44</v>
      </c>
    </row>
    <row r="1423" spans="1:20" ht="33.75" x14ac:dyDescent="0.25">
      <c r="A1423" s="3" t="s">
        <v>4963</v>
      </c>
      <c r="B1423" s="3" t="s">
        <v>1942</v>
      </c>
      <c r="C1423" s="3" t="s">
        <v>1943</v>
      </c>
      <c r="D1423" s="3" t="s">
        <v>19</v>
      </c>
      <c r="E1423" s="3" t="s">
        <v>4964</v>
      </c>
      <c r="F1423" s="4">
        <v>44778</v>
      </c>
      <c r="G1423" s="8"/>
      <c r="H1423" s="5">
        <v>73.2</v>
      </c>
      <c r="I1423" s="3" t="s">
        <v>22</v>
      </c>
      <c r="J1423" s="4">
        <v>44805</v>
      </c>
      <c r="K1423" s="4">
        <v>44865</v>
      </c>
      <c r="L1423" s="23">
        <f t="shared" si="123"/>
        <v>-20</v>
      </c>
      <c r="M1423" s="23">
        <f t="shared" si="124"/>
        <v>40</v>
      </c>
      <c r="N1423" s="44">
        <v>60</v>
      </c>
      <c r="O1423" s="26">
        <f t="shared" si="125"/>
        <v>-1200</v>
      </c>
      <c r="P1423" s="26">
        <f t="shared" si="126"/>
        <v>2400</v>
      </c>
      <c r="Q1423" s="3" t="s">
        <v>23</v>
      </c>
      <c r="R1423" s="4">
        <v>44845</v>
      </c>
      <c r="S1423" s="3" t="s">
        <v>3191</v>
      </c>
      <c r="T1423" s="6" t="s">
        <v>44</v>
      </c>
    </row>
    <row r="1424" spans="1:20" ht="33.75" x14ac:dyDescent="0.25">
      <c r="A1424" s="3" t="s">
        <v>4965</v>
      </c>
      <c r="B1424" s="3" t="s">
        <v>4966</v>
      </c>
      <c r="C1424" s="3" t="s">
        <v>4967</v>
      </c>
      <c r="D1424" s="3" t="s">
        <v>19</v>
      </c>
      <c r="E1424" s="3" t="s">
        <v>4968</v>
      </c>
      <c r="F1424" s="4">
        <v>44802</v>
      </c>
      <c r="G1424" s="8"/>
      <c r="H1424" s="5">
        <v>578.28</v>
      </c>
      <c r="I1424" s="3" t="s">
        <v>22</v>
      </c>
      <c r="J1424" s="4">
        <v>44805</v>
      </c>
      <c r="K1424" s="4">
        <v>44865</v>
      </c>
      <c r="L1424" s="23">
        <f t="shared" si="123"/>
        <v>-20</v>
      </c>
      <c r="M1424" s="23">
        <f t="shared" si="124"/>
        <v>40</v>
      </c>
      <c r="N1424" s="44">
        <v>474</v>
      </c>
      <c r="O1424" s="26">
        <f t="shared" si="125"/>
        <v>-9480</v>
      </c>
      <c r="P1424" s="26">
        <f t="shared" si="126"/>
        <v>18960</v>
      </c>
      <c r="Q1424" s="3" t="s">
        <v>23</v>
      </c>
      <c r="R1424" s="4">
        <v>44845</v>
      </c>
      <c r="S1424" s="3" t="s">
        <v>4969</v>
      </c>
      <c r="T1424" s="6" t="s">
        <v>44</v>
      </c>
    </row>
    <row r="1425" spans="1:20" ht="33.75" x14ac:dyDescent="0.25">
      <c r="A1425" s="3" t="s">
        <v>4970</v>
      </c>
      <c r="B1425" s="3" t="s">
        <v>4889</v>
      </c>
      <c r="C1425" s="3" t="s">
        <v>4890</v>
      </c>
      <c r="D1425" s="3" t="s">
        <v>19</v>
      </c>
      <c r="E1425" s="3" t="s">
        <v>4971</v>
      </c>
      <c r="F1425" s="4">
        <v>44802</v>
      </c>
      <c r="G1425" s="8"/>
      <c r="H1425" s="5">
        <v>190.74</v>
      </c>
      <c r="I1425" s="3" t="s">
        <v>22</v>
      </c>
      <c r="J1425" s="4">
        <v>44805</v>
      </c>
      <c r="K1425" s="4">
        <v>44865</v>
      </c>
      <c r="L1425" s="23">
        <f t="shared" si="123"/>
        <v>-20</v>
      </c>
      <c r="M1425" s="23">
        <f t="shared" si="124"/>
        <v>40</v>
      </c>
      <c r="N1425" s="44">
        <v>173.4</v>
      </c>
      <c r="O1425" s="26">
        <f t="shared" si="125"/>
        <v>-3468</v>
      </c>
      <c r="P1425" s="26">
        <f t="shared" si="126"/>
        <v>6936</v>
      </c>
      <c r="Q1425" s="3" t="s">
        <v>23</v>
      </c>
      <c r="R1425" s="4">
        <v>44845</v>
      </c>
      <c r="S1425" s="3" t="s">
        <v>4892</v>
      </c>
      <c r="T1425" s="6" t="s">
        <v>44</v>
      </c>
    </row>
    <row r="1426" spans="1:20" ht="33.75" x14ac:dyDescent="0.25">
      <c r="A1426" s="3" t="s">
        <v>4972</v>
      </c>
      <c r="B1426" s="3" t="s">
        <v>4973</v>
      </c>
      <c r="C1426" s="3" t="s">
        <v>4974</v>
      </c>
      <c r="D1426" s="3" t="s">
        <v>19</v>
      </c>
      <c r="E1426" s="3" t="s">
        <v>4975</v>
      </c>
      <c r="F1426" s="4">
        <v>44795</v>
      </c>
      <c r="G1426" s="8"/>
      <c r="H1426" s="5">
        <v>622.20000000000005</v>
      </c>
      <c r="I1426" s="3" t="s">
        <v>22</v>
      </c>
      <c r="J1426" s="4">
        <v>44805</v>
      </c>
      <c r="K1426" s="4">
        <v>44865</v>
      </c>
      <c r="L1426" s="23">
        <f t="shared" si="123"/>
        <v>-20</v>
      </c>
      <c r="M1426" s="23">
        <f t="shared" si="124"/>
        <v>40</v>
      </c>
      <c r="N1426" s="44">
        <v>510</v>
      </c>
      <c r="O1426" s="26">
        <f t="shared" si="125"/>
        <v>-10200</v>
      </c>
      <c r="P1426" s="26">
        <f t="shared" si="126"/>
        <v>20400</v>
      </c>
      <c r="Q1426" s="3" t="s">
        <v>23</v>
      </c>
      <c r="R1426" s="4">
        <v>44845</v>
      </c>
      <c r="S1426" s="3" t="s">
        <v>4976</v>
      </c>
      <c r="T1426" s="6" t="s">
        <v>44</v>
      </c>
    </row>
    <row r="1427" spans="1:20" ht="33.75" x14ac:dyDescent="0.25">
      <c r="A1427" s="3" t="s">
        <v>4977</v>
      </c>
      <c r="B1427" s="3" t="s">
        <v>641</v>
      </c>
      <c r="C1427" s="3" t="s">
        <v>642</v>
      </c>
      <c r="D1427" s="3" t="s">
        <v>19</v>
      </c>
      <c r="E1427" s="3" t="s">
        <v>4978</v>
      </c>
      <c r="F1427" s="4">
        <v>44799</v>
      </c>
      <c r="G1427" s="8"/>
      <c r="H1427" s="5">
        <v>1844.64</v>
      </c>
      <c r="I1427" s="3" t="s">
        <v>22</v>
      </c>
      <c r="J1427" s="4">
        <v>44805</v>
      </c>
      <c r="K1427" s="4">
        <v>44865</v>
      </c>
      <c r="L1427" s="23">
        <f t="shared" si="123"/>
        <v>-20</v>
      </c>
      <c r="M1427" s="23">
        <f t="shared" si="124"/>
        <v>40</v>
      </c>
      <c r="N1427" s="44">
        <v>1512</v>
      </c>
      <c r="O1427" s="26">
        <f t="shared" si="125"/>
        <v>-30240</v>
      </c>
      <c r="P1427" s="26">
        <f t="shared" si="126"/>
        <v>60480</v>
      </c>
      <c r="Q1427" s="3" t="s">
        <v>23</v>
      </c>
      <c r="R1427" s="4">
        <v>44845</v>
      </c>
      <c r="S1427" s="3" t="s">
        <v>4907</v>
      </c>
      <c r="T1427" s="6" t="s">
        <v>44</v>
      </c>
    </row>
    <row r="1428" spans="1:20" ht="33.75" x14ac:dyDescent="0.25">
      <c r="A1428" s="3" t="s">
        <v>4979</v>
      </c>
      <c r="B1428" s="3" t="s">
        <v>4980</v>
      </c>
      <c r="C1428" s="3" t="s">
        <v>4981</v>
      </c>
      <c r="D1428" s="3" t="s">
        <v>19</v>
      </c>
      <c r="E1428" s="3" t="s">
        <v>4982</v>
      </c>
      <c r="F1428" s="4">
        <v>44795</v>
      </c>
      <c r="G1428" s="8"/>
      <c r="H1428" s="5">
        <v>2636.7</v>
      </c>
      <c r="I1428" s="3" t="s">
        <v>22</v>
      </c>
      <c r="J1428" s="4">
        <v>44805</v>
      </c>
      <c r="K1428" s="4">
        <v>44865</v>
      </c>
      <c r="L1428" s="23">
        <f t="shared" si="123"/>
        <v>-19</v>
      </c>
      <c r="M1428" s="23">
        <f t="shared" si="124"/>
        <v>41</v>
      </c>
      <c r="N1428" s="44">
        <v>2397</v>
      </c>
      <c r="O1428" s="26">
        <f t="shared" si="125"/>
        <v>-45543</v>
      </c>
      <c r="P1428" s="26">
        <f t="shared" si="126"/>
        <v>98277</v>
      </c>
      <c r="Q1428" s="3" t="s">
        <v>23</v>
      </c>
      <c r="R1428" s="4">
        <v>44846</v>
      </c>
      <c r="S1428" s="3" t="s">
        <v>4983</v>
      </c>
      <c r="T1428" s="6" t="s">
        <v>44</v>
      </c>
    </row>
    <row r="1429" spans="1:20" ht="33.75" x14ac:dyDescent="0.25">
      <c r="A1429" s="3" t="s">
        <v>4984</v>
      </c>
      <c r="B1429" s="3" t="s">
        <v>641</v>
      </c>
      <c r="C1429" s="3" t="s">
        <v>642</v>
      </c>
      <c r="D1429" s="3" t="s">
        <v>19</v>
      </c>
      <c r="E1429" s="3" t="s">
        <v>4985</v>
      </c>
      <c r="F1429" s="4">
        <v>44799</v>
      </c>
      <c r="G1429" s="8"/>
      <c r="H1429" s="5">
        <v>119.56</v>
      </c>
      <c r="I1429" s="3" t="s">
        <v>22</v>
      </c>
      <c r="J1429" s="4">
        <v>44805</v>
      </c>
      <c r="K1429" s="4">
        <v>44865</v>
      </c>
      <c r="L1429" s="23">
        <f t="shared" si="123"/>
        <v>-20</v>
      </c>
      <c r="M1429" s="23">
        <f t="shared" si="124"/>
        <v>40</v>
      </c>
      <c r="N1429" s="44">
        <v>98</v>
      </c>
      <c r="O1429" s="26">
        <f t="shared" si="125"/>
        <v>-1960</v>
      </c>
      <c r="P1429" s="26">
        <f t="shared" si="126"/>
        <v>3920</v>
      </c>
      <c r="Q1429" s="3" t="s">
        <v>23</v>
      </c>
      <c r="R1429" s="4">
        <v>44845</v>
      </c>
      <c r="S1429" s="3" t="s">
        <v>4907</v>
      </c>
      <c r="T1429" s="6" t="s">
        <v>44</v>
      </c>
    </row>
    <row r="1430" spans="1:20" ht="33.75" x14ac:dyDescent="0.25">
      <c r="A1430" s="3" t="s">
        <v>4986</v>
      </c>
      <c r="B1430" s="3" t="s">
        <v>4973</v>
      </c>
      <c r="C1430" s="3" t="s">
        <v>4974</v>
      </c>
      <c r="D1430" s="3" t="s">
        <v>19</v>
      </c>
      <c r="E1430" s="3" t="s">
        <v>4987</v>
      </c>
      <c r="F1430" s="4">
        <v>44795</v>
      </c>
      <c r="G1430" s="8"/>
      <c r="H1430" s="5">
        <v>298.66000000000003</v>
      </c>
      <c r="I1430" s="3" t="s">
        <v>22</v>
      </c>
      <c r="J1430" s="4">
        <v>44805</v>
      </c>
      <c r="K1430" s="4">
        <v>44865</v>
      </c>
      <c r="L1430" s="23">
        <f t="shared" si="123"/>
        <v>-20</v>
      </c>
      <c r="M1430" s="23">
        <f t="shared" si="124"/>
        <v>40</v>
      </c>
      <c r="N1430" s="44">
        <v>244.8</v>
      </c>
      <c r="O1430" s="26">
        <f t="shared" si="125"/>
        <v>-4896</v>
      </c>
      <c r="P1430" s="26">
        <f t="shared" si="126"/>
        <v>9792</v>
      </c>
      <c r="Q1430" s="3" t="s">
        <v>23</v>
      </c>
      <c r="R1430" s="4">
        <v>44845</v>
      </c>
      <c r="S1430" s="3" t="s">
        <v>4976</v>
      </c>
      <c r="T1430" s="6" t="s">
        <v>44</v>
      </c>
    </row>
    <row r="1431" spans="1:20" ht="33.75" x14ac:dyDescent="0.25">
      <c r="A1431" s="3" t="s">
        <v>4988</v>
      </c>
      <c r="B1431" s="3" t="s">
        <v>3969</v>
      </c>
      <c r="C1431" s="3" t="s">
        <v>3970</v>
      </c>
      <c r="D1431" s="3" t="s">
        <v>19</v>
      </c>
      <c r="E1431" s="3" t="s">
        <v>4989</v>
      </c>
      <c r="F1431" s="4">
        <v>44796</v>
      </c>
      <c r="G1431" s="8"/>
      <c r="H1431" s="5">
        <v>219.6</v>
      </c>
      <c r="I1431" s="3" t="s">
        <v>22</v>
      </c>
      <c r="J1431" s="4">
        <v>44805</v>
      </c>
      <c r="K1431" s="4">
        <v>44865</v>
      </c>
      <c r="L1431" s="23">
        <f t="shared" si="123"/>
        <v>15</v>
      </c>
      <c r="M1431" s="23">
        <f t="shared" si="124"/>
        <v>75</v>
      </c>
      <c r="N1431" s="44">
        <v>180</v>
      </c>
      <c r="O1431" s="26">
        <f t="shared" si="125"/>
        <v>2700</v>
      </c>
      <c r="P1431" s="26">
        <f t="shared" si="126"/>
        <v>13500</v>
      </c>
      <c r="Q1431" s="3" t="s">
        <v>23</v>
      </c>
      <c r="R1431" s="4">
        <v>44880</v>
      </c>
      <c r="S1431" s="3" t="s">
        <v>4990</v>
      </c>
      <c r="T1431" s="6" t="s">
        <v>44</v>
      </c>
    </row>
    <row r="1432" spans="1:20" ht="33.75" x14ac:dyDescent="0.25">
      <c r="A1432" s="3" t="s">
        <v>4991</v>
      </c>
      <c r="B1432" s="3" t="s">
        <v>641</v>
      </c>
      <c r="C1432" s="3" t="s">
        <v>642</v>
      </c>
      <c r="D1432" s="3" t="s">
        <v>19</v>
      </c>
      <c r="E1432" s="3" t="s">
        <v>4992</v>
      </c>
      <c r="F1432" s="4">
        <v>44799</v>
      </c>
      <c r="G1432" s="8"/>
      <c r="H1432" s="5">
        <v>717.36</v>
      </c>
      <c r="I1432" s="3" t="s">
        <v>22</v>
      </c>
      <c r="J1432" s="4">
        <v>44805</v>
      </c>
      <c r="K1432" s="4">
        <v>44865</v>
      </c>
      <c r="L1432" s="23">
        <f t="shared" si="123"/>
        <v>-20</v>
      </c>
      <c r="M1432" s="23">
        <f t="shared" si="124"/>
        <v>40</v>
      </c>
      <c r="N1432" s="44">
        <v>588</v>
      </c>
      <c r="O1432" s="26">
        <f t="shared" si="125"/>
        <v>-11760</v>
      </c>
      <c r="P1432" s="26">
        <f t="shared" si="126"/>
        <v>23520</v>
      </c>
      <c r="Q1432" s="3" t="s">
        <v>23</v>
      </c>
      <c r="R1432" s="4">
        <v>44845</v>
      </c>
      <c r="S1432" s="3" t="s">
        <v>4907</v>
      </c>
      <c r="T1432" s="6" t="s">
        <v>44</v>
      </c>
    </row>
    <row r="1433" spans="1:20" ht="33.75" x14ac:dyDescent="0.25">
      <c r="A1433" s="3" t="s">
        <v>4993</v>
      </c>
      <c r="B1433" s="3" t="s">
        <v>4994</v>
      </c>
      <c r="C1433" s="3" t="s">
        <v>4995</v>
      </c>
      <c r="D1433" s="3" t="s">
        <v>19</v>
      </c>
      <c r="E1433" s="3" t="s">
        <v>4996</v>
      </c>
      <c r="F1433" s="4">
        <v>44802</v>
      </c>
      <c r="G1433" s="8"/>
      <c r="H1433" s="5">
        <v>1317.6</v>
      </c>
      <c r="I1433" s="3" t="s">
        <v>22</v>
      </c>
      <c r="J1433" s="4">
        <v>44805</v>
      </c>
      <c r="K1433" s="4">
        <v>44865</v>
      </c>
      <c r="L1433" s="23">
        <f t="shared" si="123"/>
        <v>-20</v>
      </c>
      <c r="M1433" s="23">
        <f t="shared" si="124"/>
        <v>40</v>
      </c>
      <c r="N1433" s="44">
        <v>1080</v>
      </c>
      <c r="O1433" s="26">
        <f t="shared" si="125"/>
        <v>-21600</v>
      </c>
      <c r="P1433" s="26">
        <f t="shared" si="126"/>
        <v>43200</v>
      </c>
      <c r="Q1433" s="3" t="s">
        <v>23</v>
      </c>
      <c r="R1433" s="4">
        <v>44845</v>
      </c>
      <c r="S1433" s="3" t="s">
        <v>4997</v>
      </c>
      <c r="T1433" s="6" t="s">
        <v>44</v>
      </c>
    </row>
    <row r="1434" spans="1:20" ht="33.75" x14ac:dyDescent="0.25">
      <c r="A1434" s="3" t="s">
        <v>4998</v>
      </c>
      <c r="B1434" s="3" t="s">
        <v>4922</v>
      </c>
      <c r="C1434" s="3" t="s">
        <v>4923</v>
      </c>
      <c r="D1434" s="3" t="s">
        <v>19</v>
      </c>
      <c r="E1434" s="3" t="s">
        <v>4999</v>
      </c>
      <c r="F1434" s="4">
        <v>44799</v>
      </c>
      <c r="G1434" s="8"/>
      <c r="H1434" s="5">
        <v>228.14</v>
      </c>
      <c r="I1434" s="3" t="s">
        <v>22</v>
      </c>
      <c r="J1434" s="4">
        <v>44805</v>
      </c>
      <c r="K1434" s="4">
        <v>44865</v>
      </c>
      <c r="L1434" s="23">
        <f t="shared" si="123"/>
        <v>-20</v>
      </c>
      <c r="M1434" s="23">
        <f t="shared" si="124"/>
        <v>40</v>
      </c>
      <c r="N1434" s="44">
        <v>187</v>
      </c>
      <c r="O1434" s="26">
        <f t="shared" si="125"/>
        <v>-3740</v>
      </c>
      <c r="P1434" s="26">
        <f t="shared" si="126"/>
        <v>7480</v>
      </c>
      <c r="Q1434" s="3" t="s">
        <v>23</v>
      </c>
      <c r="R1434" s="4">
        <v>44845</v>
      </c>
      <c r="S1434" s="3" t="s">
        <v>4925</v>
      </c>
      <c r="T1434" s="6" t="s">
        <v>44</v>
      </c>
    </row>
    <row r="1435" spans="1:20" ht="33.75" x14ac:dyDescent="0.25">
      <c r="A1435" s="3" t="s">
        <v>5000</v>
      </c>
      <c r="B1435" s="3" t="s">
        <v>2177</v>
      </c>
      <c r="C1435" s="3" t="s">
        <v>2178</v>
      </c>
      <c r="D1435" s="3" t="s">
        <v>19</v>
      </c>
      <c r="E1435" s="3" t="s">
        <v>5001</v>
      </c>
      <c r="F1435" s="4">
        <v>44775</v>
      </c>
      <c r="G1435" s="8"/>
      <c r="H1435" s="5">
        <v>13479.17</v>
      </c>
      <c r="I1435" s="3" t="s">
        <v>22</v>
      </c>
      <c r="J1435" s="4">
        <v>44805</v>
      </c>
      <c r="K1435" s="4">
        <v>44865</v>
      </c>
      <c r="L1435" s="23">
        <f t="shared" si="123"/>
        <v>-20</v>
      </c>
      <c r="M1435" s="23">
        <f t="shared" si="124"/>
        <v>40</v>
      </c>
      <c r="N1435" s="44">
        <v>11048.5</v>
      </c>
      <c r="O1435" s="26">
        <f t="shared" si="125"/>
        <v>-220970</v>
      </c>
      <c r="P1435" s="26">
        <f t="shared" si="126"/>
        <v>441940</v>
      </c>
      <c r="Q1435" s="3" t="s">
        <v>23</v>
      </c>
      <c r="R1435" s="4">
        <v>44845</v>
      </c>
      <c r="S1435" s="3" t="s">
        <v>4930</v>
      </c>
      <c r="T1435" s="6" t="s">
        <v>44</v>
      </c>
    </row>
    <row r="1436" spans="1:20" ht="33.75" x14ac:dyDescent="0.25">
      <c r="A1436" s="3" t="s">
        <v>5002</v>
      </c>
      <c r="B1436" s="3" t="s">
        <v>1601</v>
      </c>
      <c r="C1436" s="3" t="s">
        <v>1602</v>
      </c>
      <c r="D1436" s="3" t="s">
        <v>19</v>
      </c>
      <c r="E1436" s="3" t="s">
        <v>5003</v>
      </c>
      <c r="F1436" s="4">
        <v>44799</v>
      </c>
      <c r="G1436" s="8"/>
      <c r="H1436" s="5">
        <v>18.48</v>
      </c>
      <c r="I1436" s="3" t="s">
        <v>22</v>
      </c>
      <c r="J1436" s="4">
        <v>44805</v>
      </c>
      <c r="K1436" s="4">
        <v>44865</v>
      </c>
      <c r="L1436" s="23">
        <f t="shared" si="123"/>
        <v>-19</v>
      </c>
      <c r="M1436" s="23">
        <f t="shared" si="124"/>
        <v>41</v>
      </c>
      <c r="N1436" s="44">
        <v>16.8</v>
      </c>
      <c r="O1436" s="26">
        <f t="shared" si="125"/>
        <v>-319.2</v>
      </c>
      <c r="P1436" s="26">
        <f t="shared" si="126"/>
        <v>688.80000000000007</v>
      </c>
      <c r="Q1436" s="3" t="s">
        <v>23</v>
      </c>
      <c r="R1436" s="4">
        <v>44846</v>
      </c>
      <c r="S1436" s="3" t="s">
        <v>4575</v>
      </c>
      <c r="T1436" s="6" t="s">
        <v>44</v>
      </c>
    </row>
    <row r="1437" spans="1:20" ht="33.75" x14ac:dyDescent="0.25">
      <c r="A1437" s="3" t="s">
        <v>5004</v>
      </c>
      <c r="B1437" s="3" t="s">
        <v>2177</v>
      </c>
      <c r="C1437" s="3" t="s">
        <v>2178</v>
      </c>
      <c r="D1437" s="3" t="s">
        <v>19</v>
      </c>
      <c r="E1437" s="3" t="s">
        <v>5005</v>
      </c>
      <c r="F1437" s="4">
        <v>44785</v>
      </c>
      <c r="G1437" s="8"/>
      <c r="H1437" s="5">
        <v>3194.88</v>
      </c>
      <c r="I1437" s="3" t="s">
        <v>22</v>
      </c>
      <c r="J1437" s="4">
        <v>44805</v>
      </c>
      <c r="K1437" s="4">
        <v>44865</v>
      </c>
      <c r="L1437" s="23">
        <f t="shared" si="123"/>
        <v>-19</v>
      </c>
      <c r="M1437" s="23">
        <f t="shared" si="124"/>
        <v>41</v>
      </c>
      <c r="N1437" s="44">
        <v>2618.75</v>
      </c>
      <c r="O1437" s="26">
        <f t="shared" si="125"/>
        <v>-49756.25</v>
      </c>
      <c r="P1437" s="26">
        <f t="shared" si="126"/>
        <v>107368.75</v>
      </c>
      <c r="Q1437" s="3" t="s">
        <v>23</v>
      </c>
      <c r="R1437" s="4">
        <v>44846</v>
      </c>
      <c r="S1437" s="3" t="s">
        <v>2180</v>
      </c>
      <c r="T1437" s="6" t="s">
        <v>44</v>
      </c>
    </row>
    <row r="1438" spans="1:20" ht="33.75" x14ac:dyDescent="0.25">
      <c r="A1438" s="3" t="s">
        <v>5006</v>
      </c>
      <c r="B1438" s="3" t="s">
        <v>3969</v>
      </c>
      <c r="C1438" s="3" t="s">
        <v>3970</v>
      </c>
      <c r="D1438" s="3" t="s">
        <v>19</v>
      </c>
      <c r="E1438" s="3" t="s">
        <v>5007</v>
      </c>
      <c r="F1438" s="4">
        <v>44797</v>
      </c>
      <c r="G1438" s="8"/>
      <c r="H1438" s="5">
        <v>214.5</v>
      </c>
      <c r="I1438" s="3" t="s">
        <v>22</v>
      </c>
      <c r="J1438" s="4">
        <v>44805</v>
      </c>
      <c r="K1438" s="4">
        <v>44865</v>
      </c>
      <c r="L1438" s="23">
        <f t="shared" si="123"/>
        <v>-20</v>
      </c>
      <c r="M1438" s="23">
        <f t="shared" si="124"/>
        <v>40</v>
      </c>
      <c r="N1438" s="44">
        <v>206.25</v>
      </c>
      <c r="O1438" s="26">
        <f t="shared" si="125"/>
        <v>-4125</v>
      </c>
      <c r="P1438" s="26">
        <f t="shared" si="126"/>
        <v>8250</v>
      </c>
      <c r="Q1438" s="3" t="s">
        <v>23</v>
      </c>
      <c r="R1438" s="4">
        <v>44845</v>
      </c>
      <c r="S1438" s="3" t="s">
        <v>3972</v>
      </c>
      <c r="T1438" s="6" t="s">
        <v>44</v>
      </c>
    </row>
    <row r="1439" spans="1:20" ht="33.75" x14ac:dyDescent="0.25">
      <c r="A1439" s="3" t="s">
        <v>5008</v>
      </c>
      <c r="B1439" s="3" t="s">
        <v>3844</v>
      </c>
      <c r="C1439" s="3" t="s">
        <v>3845</v>
      </c>
      <c r="D1439" s="3" t="s">
        <v>19</v>
      </c>
      <c r="E1439" s="3" t="s">
        <v>5009</v>
      </c>
      <c r="F1439" s="4">
        <v>44799</v>
      </c>
      <c r="G1439" s="8"/>
      <c r="H1439" s="5">
        <v>76.45</v>
      </c>
      <c r="I1439" s="3" t="s">
        <v>22</v>
      </c>
      <c r="J1439" s="4">
        <v>44805</v>
      </c>
      <c r="K1439" s="4">
        <v>44865</v>
      </c>
      <c r="L1439" s="23">
        <f t="shared" si="123"/>
        <v>-19</v>
      </c>
      <c r="M1439" s="23">
        <f t="shared" si="124"/>
        <v>41</v>
      </c>
      <c r="N1439" s="44">
        <v>69.5</v>
      </c>
      <c r="O1439" s="26">
        <f t="shared" si="125"/>
        <v>-1320.5</v>
      </c>
      <c r="P1439" s="26">
        <f t="shared" si="126"/>
        <v>2849.5</v>
      </c>
      <c r="Q1439" s="3" t="s">
        <v>23</v>
      </c>
      <c r="R1439" s="4">
        <v>44846</v>
      </c>
      <c r="S1439" s="3" t="s">
        <v>5010</v>
      </c>
      <c r="T1439" s="6" t="s">
        <v>44</v>
      </c>
    </row>
    <row r="1440" spans="1:20" ht="33.75" x14ac:dyDescent="0.25">
      <c r="A1440" s="3" t="s">
        <v>5011</v>
      </c>
      <c r="B1440" s="3" t="s">
        <v>2177</v>
      </c>
      <c r="C1440" s="3" t="s">
        <v>2178</v>
      </c>
      <c r="D1440" s="3" t="s">
        <v>19</v>
      </c>
      <c r="E1440" s="3" t="s">
        <v>5012</v>
      </c>
      <c r="F1440" s="4">
        <v>44798</v>
      </c>
      <c r="G1440" s="8"/>
      <c r="H1440" s="5">
        <v>146.4</v>
      </c>
      <c r="I1440" s="3" t="s">
        <v>22</v>
      </c>
      <c r="J1440" s="4">
        <v>44805</v>
      </c>
      <c r="K1440" s="4">
        <v>44865</v>
      </c>
      <c r="L1440" s="23">
        <f t="shared" ref="L1440:L1503" si="127">R1440-K1440</f>
        <v>-19</v>
      </c>
      <c r="M1440" s="23">
        <f t="shared" si="124"/>
        <v>41</v>
      </c>
      <c r="N1440" s="44">
        <v>120</v>
      </c>
      <c r="O1440" s="26">
        <f t="shared" si="125"/>
        <v>-2280</v>
      </c>
      <c r="P1440" s="26">
        <f t="shared" si="126"/>
        <v>4920</v>
      </c>
      <c r="Q1440" s="3" t="s">
        <v>23</v>
      </c>
      <c r="R1440" s="4">
        <v>44846</v>
      </c>
      <c r="S1440" s="3" t="s">
        <v>2180</v>
      </c>
      <c r="T1440" s="6" t="s">
        <v>44</v>
      </c>
    </row>
    <row r="1441" spans="1:20" ht="33.75" x14ac:dyDescent="0.25">
      <c r="A1441" s="3" t="s">
        <v>5013</v>
      </c>
      <c r="B1441" s="3" t="s">
        <v>5014</v>
      </c>
      <c r="C1441" s="3" t="s">
        <v>5015</v>
      </c>
      <c r="D1441" s="3" t="s">
        <v>19</v>
      </c>
      <c r="E1441" s="3" t="s">
        <v>5016</v>
      </c>
      <c r="F1441" s="4">
        <v>44802</v>
      </c>
      <c r="G1441" s="8"/>
      <c r="H1441" s="5">
        <v>91.3</v>
      </c>
      <c r="I1441" s="3" t="s">
        <v>22</v>
      </c>
      <c r="J1441" s="4">
        <v>44805</v>
      </c>
      <c r="K1441" s="4">
        <v>44865</v>
      </c>
      <c r="L1441" s="23">
        <f t="shared" si="127"/>
        <v>-6</v>
      </c>
      <c r="M1441" s="23">
        <f t="shared" si="124"/>
        <v>54</v>
      </c>
      <c r="N1441" s="44">
        <v>83</v>
      </c>
      <c r="O1441" s="26">
        <f t="shared" si="125"/>
        <v>-498</v>
      </c>
      <c r="P1441" s="26">
        <f t="shared" si="126"/>
        <v>4482</v>
      </c>
      <c r="Q1441" s="3" t="s">
        <v>23</v>
      </c>
      <c r="R1441" s="4">
        <v>44859</v>
      </c>
      <c r="S1441" s="3" t="s">
        <v>5017</v>
      </c>
      <c r="T1441" s="6" t="s">
        <v>44</v>
      </c>
    </row>
    <row r="1442" spans="1:20" ht="33.75" x14ac:dyDescent="0.25">
      <c r="A1442" s="3" t="s">
        <v>5018</v>
      </c>
      <c r="B1442" s="3" t="s">
        <v>2177</v>
      </c>
      <c r="C1442" s="3" t="s">
        <v>2178</v>
      </c>
      <c r="D1442" s="3" t="s">
        <v>19</v>
      </c>
      <c r="E1442" s="3" t="s">
        <v>5019</v>
      </c>
      <c r="F1442" s="4">
        <v>44798</v>
      </c>
      <c r="G1442" s="8"/>
      <c r="H1442" s="5">
        <v>258.64</v>
      </c>
      <c r="I1442" s="3" t="s">
        <v>22</v>
      </c>
      <c r="J1442" s="4">
        <v>44805</v>
      </c>
      <c r="K1442" s="4">
        <v>44865</v>
      </c>
      <c r="L1442" s="23">
        <f t="shared" si="127"/>
        <v>-19</v>
      </c>
      <c r="M1442" s="23">
        <f t="shared" si="124"/>
        <v>41</v>
      </c>
      <c r="N1442" s="44">
        <v>212</v>
      </c>
      <c r="O1442" s="26">
        <f t="shared" si="125"/>
        <v>-4028</v>
      </c>
      <c r="P1442" s="26">
        <f t="shared" si="126"/>
        <v>8692</v>
      </c>
      <c r="Q1442" s="3" t="s">
        <v>23</v>
      </c>
      <c r="R1442" s="4">
        <v>44846</v>
      </c>
      <c r="S1442" s="3" t="s">
        <v>2180</v>
      </c>
      <c r="T1442" s="6" t="s">
        <v>44</v>
      </c>
    </row>
    <row r="1443" spans="1:20" ht="33.75" x14ac:dyDescent="0.25">
      <c r="A1443" s="3" t="s">
        <v>5020</v>
      </c>
      <c r="B1443" s="3" t="s">
        <v>3662</v>
      </c>
      <c r="C1443" s="3" t="s">
        <v>3663</v>
      </c>
      <c r="D1443" s="3" t="s">
        <v>19</v>
      </c>
      <c r="E1443" s="3" t="s">
        <v>5021</v>
      </c>
      <c r="F1443" s="4">
        <v>44802</v>
      </c>
      <c r="G1443" s="8"/>
      <c r="H1443" s="5">
        <v>2708.4</v>
      </c>
      <c r="I1443" s="3" t="s">
        <v>22</v>
      </c>
      <c r="J1443" s="4">
        <v>44805</v>
      </c>
      <c r="K1443" s="4">
        <v>44865</v>
      </c>
      <c r="L1443" s="23">
        <f t="shared" si="127"/>
        <v>-5</v>
      </c>
      <c r="M1443" s="23">
        <f t="shared" si="124"/>
        <v>55</v>
      </c>
      <c r="N1443" s="44">
        <v>2220</v>
      </c>
      <c r="O1443" s="26">
        <f t="shared" si="125"/>
        <v>-11100</v>
      </c>
      <c r="P1443" s="26">
        <f t="shared" si="126"/>
        <v>122100</v>
      </c>
      <c r="Q1443" s="3" t="s">
        <v>23</v>
      </c>
      <c r="R1443" s="4">
        <v>44860</v>
      </c>
      <c r="S1443" s="3" t="s">
        <v>3665</v>
      </c>
      <c r="T1443" s="6" t="s">
        <v>44</v>
      </c>
    </row>
    <row r="1444" spans="1:20" ht="33.75" x14ac:dyDescent="0.25">
      <c r="A1444" s="3" t="s">
        <v>5022</v>
      </c>
      <c r="B1444" s="3" t="s">
        <v>2177</v>
      </c>
      <c r="C1444" s="3" t="s">
        <v>2178</v>
      </c>
      <c r="D1444" s="3" t="s">
        <v>19</v>
      </c>
      <c r="E1444" s="3" t="s">
        <v>5023</v>
      </c>
      <c r="F1444" s="4">
        <v>44798</v>
      </c>
      <c r="G1444" s="8"/>
      <c r="H1444" s="5">
        <v>114.68</v>
      </c>
      <c r="I1444" s="3" t="s">
        <v>22</v>
      </c>
      <c r="J1444" s="4">
        <v>44805</v>
      </c>
      <c r="K1444" s="4">
        <v>44865</v>
      </c>
      <c r="L1444" s="23">
        <f t="shared" si="127"/>
        <v>-19</v>
      </c>
      <c r="M1444" s="23">
        <f t="shared" si="124"/>
        <v>41</v>
      </c>
      <c r="N1444" s="44">
        <v>94</v>
      </c>
      <c r="O1444" s="26">
        <f t="shared" si="125"/>
        <v>-1786</v>
      </c>
      <c r="P1444" s="26">
        <f t="shared" si="126"/>
        <v>3854</v>
      </c>
      <c r="Q1444" s="3" t="s">
        <v>23</v>
      </c>
      <c r="R1444" s="4">
        <v>44846</v>
      </c>
      <c r="S1444" s="3" t="s">
        <v>2180</v>
      </c>
      <c r="T1444" s="6" t="s">
        <v>44</v>
      </c>
    </row>
    <row r="1445" spans="1:20" ht="33.75" x14ac:dyDescent="0.25">
      <c r="A1445" s="3" t="s">
        <v>5024</v>
      </c>
      <c r="B1445" s="3" t="s">
        <v>3662</v>
      </c>
      <c r="C1445" s="3" t="s">
        <v>3663</v>
      </c>
      <c r="D1445" s="3" t="s">
        <v>19</v>
      </c>
      <c r="E1445" s="3" t="s">
        <v>5025</v>
      </c>
      <c r="F1445" s="4">
        <v>44802</v>
      </c>
      <c r="G1445" s="8"/>
      <c r="H1445" s="7">
        <v>1708</v>
      </c>
      <c r="I1445" s="3" t="s">
        <v>22</v>
      </c>
      <c r="J1445" s="4">
        <v>44805</v>
      </c>
      <c r="K1445" s="4">
        <v>44865</v>
      </c>
      <c r="L1445" s="23">
        <f t="shared" si="127"/>
        <v>-10</v>
      </c>
      <c r="M1445" s="23">
        <f t="shared" si="124"/>
        <v>50</v>
      </c>
      <c r="N1445" s="44">
        <v>1400</v>
      </c>
      <c r="O1445" s="26">
        <f t="shared" si="125"/>
        <v>-14000</v>
      </c>
      <c r="P1445" s="26">
        <f t="shared" si="126"/>
        <v>70000</v>
      </c>
      <c r="Q1445" s="3" t="s">
        <v>23</v>
      </c>
      <c r="R1445" s="4">
        <v>44855</v>
      </c>
      <c r="S1445" s="3" t="s">
        <v>5026</v>
      </c>
      <c r="T1445" s="6" t="s">
        <v>44</v>
      </c>
    </row>
    <row r="1446" spans="1:20" ht="33.75" x14ac:dyDescent="0.25">
      <c r="A1446" s="3" t="s">
        <v>5027</v>
      </c>
      <c r="B1446" s="3" t="s">
        <v>2177</v>
      </c>
      <c r="C1446" s="3" t="s">
        <v>2178</v>
      </c>
      <c r="D1446" s="3" t="s">
        <v>19</v>
      </c>
      <c r="E1446" s="3" t="s">
        <v>5028</v>
      </c>
      <c r="F1446" s="4">
        <v>44798</v>
      </c>
      <c r="G1446" s="8"/>
      <c r="H1446" s="5">
        <v>1539.64</v>
      </c>
      <c r="I1446" s="3" t="s">
        <v>22</v>
      </c>
      <c r="J1446" s="4">
        <v>44805</v>
      </c>
      <c r="K1446" s="4">
        <v>44865</v>
      </c>
      <c r="L1446" s="23">
        <f t="shared" si="127"/>
        <v>-20</v>
      </c>
      <c r="M1446" s="23">
        <f t="shared" si="124"/>
        <v>40</v>
      </c>
      <c r="N1446" s="44">
        <v>1262</v>
      </c>
      <c r="O1446" s="26">
        <f t="shared" si="125"/>
        <v>-25240</v>
      </c>
      <c r="P1446" s="26">
        <f t="shared" si="126"/>
        <v>50480</v>
      </c>
      <c r="Q1446" s="3" t="s">
        <v>23</v>
      </c>
      <c r="R1446" s="4">
        <v>44845</v>
      </c>
      <c r="S1446" s="3" t="s">
        <v>4930</v>
      </c>
      <c r="T1446" s="6" t="s">
        <v>44</v>
      </c>
    </row>
    <row r="1447" spans="1:20" ht="33.75" x14ac:dyDescent="0.25">
      <c r="A1447" s="3" t="s">
        <v>5029</v>
      </c>
      <c r="B1447" s="3" t="s">
        <v>4588</v>
      </c>
      <c r="C1447" s="3" t="s">
        <v>4589</v>
      </c>
      <c r="D1447" s="3" t="s">
        <v>19</v>
      </c>
      <c r="E1447" s="3" t="s">
        <v>5030</v>
      </c>
      <c r="F1447" s="4">
        <v>44802</v>
      </c>
      <c r="G1447" s="8"/>
      <c r="H1447" s="5">
        <v>115.41</v>
      </c>
      <c r="I1447" s="3" t="s">
        <v>22</v>
      </c>
      <c r="J1447" s="4">
        <v>44805</v>
      </c>
      <c r="K1447" s="4">
        <v>44865</v>
      </c>
      <c r="L1447" s="23">
        <f t="shared" si="127"/>
        <v>-5</v>
      </c>
      <c r="M1447" s="23">
        <f t="shared" si="124"/>
        <v>55</v>
      </c>
      <c r="N1447" s="44">
        <v>94.6</v>
      </c>
      <c r="O1447" s="26">
        <f t="shared" si="125"/>
        <v>-473</v>
      </c>
      <c r="P1447" s="26">
        <f t="shared" si="126"/>
        <v>5203</v>
      </c>
      <c r="Q1447" s="3" t="s">
        <v>23</v>
      </c>
      <c r="R1447" s="4">
        <v>44860</v>
      </c>
      <c r="S1447" s="3" t="s">
        <v>5031</v>
      </c>
      <c r="T1447" s="6" t="s">
        <v>44</v>
      </c>
    </row>
    <row r="1448" spans="1:20" ht="33.75" x14ac:dyDescent="0.25">
      <c r="A1448" s="3" t="s">
        <v>5032</v>
      </c>
      <c r="B1448" s="3" t="s">
        <v>1262</v>
      </c>
      <c r="C1448" s="3" t="s">
        <v>1263</v>
      </c>
      <c r="D1448" s="3" t="s">
        <v>19</v>
      </c>
      <c r="E1448" s="3" t="s">
        <v>5033</v>
      </c>
      <c r="F1448" s="4">
        <v>44802</v>
      </c>
      <c r="G1448" s="3" t="s">
        <v>1504</v>
      </c>
      <c r="H1448" s="7">
        <v>308</v>
      </c>
      <c r="I1448" s="3" t="s">
        <v>22</v>
      </c>
      <c r="J1448" s="4">
        <v>44805</v>
      </c>
      <c r="K1448" s="4">
        <v>44865</v>
      </c>
      <c r="L1448" s="23">
        <f t="shared" si="127"/>
        <v>-19</v>
      </c>
      <c r="M1448" s="23">
        <f t="shared" si="124"/>
        <v>41</v>
      </c>
      <c r="N1448" s="44">
        <v>308</v>
      </c>
      <c r="O1448" s="26">
        <f t="shared" si="125"/>
        <v>-5852</v>
      </c>
      <c r="P1448" s="26">
        <f t="shared" si="126"/>
        <v>12628</v>
      </c>
      <c r="Q1448" s="3" t="s">
        <v>23</v>
      </c>
      <c r="R1448" s="4">
        <v>44846</v>
      </c>
      <c r="S1448" s="3" t="s">
        <v>1265</v>
      </c>
      <c r="T1448" s="6" t="s">
        <v>44</v>
      </c>
    </row>
    <row r="1449" spans="1:20" ht="33.75" x14ac:dyDescent="0.25">
      <c r="A1449" s="3" t="s">
        <v>5034</v>
      </c>
      <c r="B1449" s="3" t="s">
        <v>2060</v>
      </c>
      <c r="C1449" s="3" t="s">
        <v>2061</v>
      </c>
      <c r="D1449" s="3" t="s">
        <v>19</v>
      </c>
      <c r="E1449" s="3" t="s">
        <v>5035</v>
      </c>
      <c r="F1449" s="4">
        <v>44799</v>
      </c>
      <c r="G1449" s="8"/>
      <c r="H1449" s="5">
        <v>1237.08</v>
      </c>
      <c r="I1449" s="3" t="s">
        <v>22</v>
      </c>
      <c r="J1449" s="4">
        <v>44805</v>
      </c>
      <c r="K1449" s="4">
        <v>44865</v>
      </c>
      <c r="L1449" s="23">
        <f t="shared" si="127"/>
        <v>-20</v>
      </c>
      <c r="M1449" s="23">
        <f t="shared" si="124"/>
        <v>40</v>
      </c>
      <c r="N1449" s="44">
        <v>1014</v>
      </c>
      <c r="O1449" s="26">
        <f t="shared" si="125"/>
        <v>-20280</v>
      </c>
      <c r="P1449" s="26">
        <f t="shared" si="126"/>
        <v>40560</v>
      </c>
      <c r="Q1449" s="3" t="s">
        <v>23</v>
      </c>
      <c r="R1449" s="4">
        <v>44845</v>
      </c>
      <c r="S1449" s="3" t="s">
        <v>5036</v>
      </c>
      <c r="T1449" s="6" t="s">
        <v>44</v>
      </c>
    </row>
    <row r="1450" spans="1:20" ht="33.75" x14ac:dyDescent="0.25">
      <c r="A1450" s="3" t="s">
        <v>5037</v>
      </c>
      <c r="B1450" s="3" t="s">
        <v>3989</v>
      </c>
      <c r="C1450" s="3" t="s">
        <v>3990</v>
      </c>
      <c r="D1450" s="3" t="s">
        <v>19</v>
      </c>
      <c r="E1450" s="3" t="s">
        <v>5038</v>
      </c>
      <c r="F1450" s="4">
        <v>44797</v>
      </c>
      <c r="G1450" s="8"/>
      <c r="H1450" s="5">
        <v>30.31</v>
      </c>
      <c r="I1450" s="3" t="s">
        <v>22</v>
      </c>
      <c r="J1450" s="4">
        <v>44805</v>
      </c>
      <c r="K1450" s="4">
        <v>44865</v>
      </c>
      <c r="L1450" s="23">
        <f t="shared" si="127"/>
        <v>-19</v>
      </c>
      <c r="M1450" s="23">
        <f t="shared" si="124"/>
        <v>41</v>
      </c>
      <c r="N1450" s="44">
        <v>27.55</v>
      </c>
      <c r="O1450" s="26">
        <f t="shared" si="125"/>
        <v>-523.45000000000005</v>
      </c>
      <c r="P1450" s="26">
        <f t="shared" si="126"/>
        <v>1129.55</v>
      </c>
      <c r="Q1450" s="3" t="s">
        <v>23</v>
      </c>
      <c r="R1450" s="4">
        <v>44846</v>
      </c>
      <c r="S1450" s="3" t="s">
        <v>5039</v>
      </c>
      <c r="T1450" s="6" t="s">
        <v>44</v>
      </c>
    </row>
    <row r="1451" spans="1:20" ht="33.75" x14ac:dyDescent="0.25">
      <c r="A1451" s="3" t="s">
        <v>5040</v>
      </c>
      <c r="B1451" s="3" t="s">
        <v>2177</v>
      </c>
      <c r="C1451" s="3" t="s">
        <v>2178</v>
      </c>
      <c r="D1451" s="3" t="s">
        <v>19</v>
      </c>
      <c r="E1451" s="3" t="s">
        <v>5041</v>
      </c>
      <c r="F1451" s="4">
        <v>44774</v>
      </c>
      <c r="G1451" s="8"/>
      <c r="H1451" s="5">
        <v>8131.2</v>
      </c>
      <c r="I1451" s="3" t="s">
        <v>22</v>
      </c>
      <c r="J1451" s="4">
        <v>44805</v>
      </c>
      <c r="K1451" s="4">
        <v>44865</v>
      </c>
      <c r="L1451" s="23">
        <f t="shared" si="127"/>
        <v>-20</v>
      </c>
      <c r="M1451" s="23">
        <f t="shared" si="124"/>
        <v>40</v>
      </c>
      <c r="N1451" s="44">
        <v>7392</v>
      </c>
      <c r="O1451" s="26">
        <f t="shared" si="125"/>
        <v>-147840</v>
      </c>
      <c r="P1451" s="26">
        <f t="shared" si="126"/>
        <v>295680</v>
      </c>
      <c r="Q1451" s="3" t="s">
        <v>23</v>
      </c>
      <c r="R1451" s="4">
        <v>44845</v>
      </c>
      <c r="S1451" s="3" t="s">
        <v>4930</v>
      </c>
      <c r="T1451" s="6" t="s">
        <v>44</v>
      </c>
    </row>
    <row r="1452" spans="1:20" ht="33.75" x14ac:dyDescent="0.25">
      <c r="A1452" s="3" t="s">
        <v>5042</v>
      </c>
      <c r="B1452" s="3" t="s">
        <v>2177</v>
      </c>
      <c r="C1452" s="3" t="s">
        <v>2178</v>
      </c>
      <c r="D1452" s="3" t="s">
        <v>19</v>
      </c>
      <c r="E1452" s="3" t="s">
        <v>5043</v>
      </c>
      <c r="F1452" s="4">
        <v>44798</v>
      </c>
      <c r="G1452" s="8"/>
      <c r="H1452" s="5">
        <v>146.4</v>
      </c>
      <c r="I1452" s="3" t="s">
        <v>22</v>
      </c>
      <c r="J1452" s="4">
        <v>44805</v>
      </c>
      <c r="K1452" s="4">
        <v>44865</v>
      </c>
      <c r="L1452" s="23">
        <f t="shared" si="127"/>
        <v>-19</v>
      </c>
      <c r="M1452" s="23">
        <f t="shared" si="124"/>
        <v>41</v>
      </c>
      <c r="N1452" s="44">
        <v>120</v>
      </c>
      <c r="O1452" s="26">
        <f t="shared" si="125"/>
        <v>-2280</v>
      </c>
      <c r="P1452" s="26">
        <f t="shared" si="126"/>
        <v>4920</v>
      </c>
      <c r="Q1452" s="3" t="s">
        <v>23</v>
      </c>
      <c r="R1452" s="4">
        <v>44846</v>
      </c>
      <c r="S1452" s="3" t="s">
        <v>2180</v>
      </c>
      <c r="T1452" s="6" t="s">
        <v>44</v>
      </c>
    </row>
    <row r="1453" spans="1:20" ht="33.75" x14ac:dyDescent="0.25">
      <c r="A1453" s="3" t="s">
        <v>5044</v>
      </c>
      <c r="B1453" s="3" t="s">
        <v>1552</v>
      </c>
      <c r="C1453" s="3" t="s">
        <v>1553</v>
      </c>
      <c r="D1453" s="3" t="s">
        <v>19</v>
      </c>
      <c r="E1453" s="3" t="s">
        <v>5045</v>
      </c>
      <c r="F1453" s="4">
        <v>44802</v>
      </c>
      <c r="G1453" s="8"/>
      <c r="H1453" s="7">
        <v>1705</v>
      </c>
      <c r="I1453" s="3" t="s">
        <v>22</v>
      </c>
      <c r="J1453" s="4">
        <v>44805</v>
      </c>
      <c r="K1453" s="4">
        <v>44865</v>
      </c>
      <c r="L1453" s="23">
        <f t="shared" si="127"/>
        <v>-20</v>
      </c>
      <c r="M1453" s="23">
        <f t="shared" si="124"/>
        <v>40</v>
      </c>
      <c r="N1453" s="44">
        <v>1550</v>
      </c>
      <c r="O1453" s="26">
        <f t="shared" si="125"/>
        <v>-31000</v>
      </c>
      <c r="P1453" s="26">
        <f t="shared" si="126"/>
        <v>62000</v>
      </c>
      <c r="Q1453" s="3" t="s">
        <v>23</v>
      </c>
      <c r="R1453" s="4">
        <v>44845</v>
      </c>
      <c r="S1453" s="3" t="s">
        <v>5046</v>
      </c>
      <c r="T1453" s="6" t="s">
        <v>44</v>
      </c>
    </row>
    <row r="1454" spans="1:20" ht="33.75" x14ac:dyDescent="0.25">
      <c r="A1454" s="3" t="s">
        <v>5047</v>
      </c>
      <c r="B1454" s="3" t="s">
        <v>2177</v>
      </c>
      <c r="C1454" s="3" t="s">
        <v>2178</v>
      </c>
      <c r="D1454" s="3" t="s">
        <v>19</v>
      </c>
      <c r="E1454" s="3" t="s">
        <v>5048</v>
      </c>
      <c r="F1454" s="4">
        <v>44798</v>
      </c>
      <c r="G1454" s="8"/>
      <c r="H1454" s="5">
        <v>109.8</v>
      </c>
      <c r="I1454" s="3" t="s">
        <v>22</v>
      </c>
      <c r="J1454" s="4">
        <v>44805</v>
      </c>
      <c r="K1454" s="4">
        <v>44865</v>
      </c>
      <c r="L1454" s="23">
        <f t="shared" si="127"/>
        <v>-19</v>
      </c>
      <c r="M1454" s="23">
        <f t="shared" si="124"/>
        <v>41</v>
      </c>
      <c r="N1454" s="44">
        <v>90</v>
      </c>
      <c r="O1454" s="26">
        <f t="shared" si="125"/>
        <v>-1710</v>
      </c>
      <c r="P1454" s="26">
        <f t="shared" si="126"/>
        <v>3690</v>
      </c>
      <c r="Q1454" s="3" t="s">
        <v>23</v>
      </c>
      <c r="R1454" s="4">
        <v>44846</v>
      </c>
      <c r="S1454" s="3" t="s">
        <v>2180</v>
      </c>
      <c r="T1454" s="6" t="s">
        <v>44</v>
      </c>
    </row>
    <row r="1455" spans="1:20" ht="33.75" x14ac:dyDescent="0.25">
      <c r="A1455" s="3" t="s">
        <v>5049</v>
      </c>
      <c r="B1455" s="3" t="s">
        <v>1557</v>
      </c>
      <c r="C1455" s="3" t="s">
        <v>1558</v>
      </c>
      <c r="D1455" s="3" t="s">
        <v>19</v>
      </c>
      <c r="E1455" s="3" t="s">
        <v>5050</v>
      </c>
      <c r="F1455" s="4">
        <v>44802</v>
      </c>
      <c r="G1455" s="8"/>
      <c r="H1455" s="5">
        <v>347.7</v>
      </c>
      <c r="I1455" s="3" t="s">
        <v>22</v>
      </c>
      <c r="J1455" s="4">
        <v>44805</v>
      </c>
      <c r="K1455" s="4">
        <v>44865</v>
      </c>
      <c r="L1455" s="23">
        <f t="shared" si="127"/>
        <v>-20</v>
      </c>
      <c r="M1455" s="23">
        <f t="shared" si="124"/>
        <v>40</v>
      </c>
      <c r="N1455" s="44">
        <v>285</v>
      </c>
      <c r="O1455" s="26">
        <f t="shared" si="125"/>
        <v>-5700</v>
      </c>
      <c r="P1455" s="26">
        <f t="shared" si="126"/>
        <v>11400</v>
      </c>
      <c r="Q1455" s="3" t="s">
        <v>23</v>
      </c>
      <c r="R1455" s="4">
        <v>44845</v>
      </c>
      <c r="S1455" s="3" t="s">
        <v>3526</v>
      </c>
      <c r="T1455" s="6" t="s">
        <v>44</v>
      </c>
    </row>
    <row r="1456" spans="1:20" ht="33.75" x14ac:dyDescent="0.25">
      <c r="A1456" s="3" t="s">
        <v>5051</v>
      </c>
      <c r="B1456" s="3" t="s">
        <v>1324</v>
      </c>
      <c r="C1456" s="3" t="s">
        <v>1325</v>
      </c>
      <c r="D1456" s="3" t="s">
        <v>19</v>
      </c>
      <c r="E1456" s="3" t="s">
        <v>5052</v>
      </c>
      <c r="F1456" s="4">
        <v>44803</v>
      </c>
      <c r="G1456" s="8"/>
      <c r="H1456" s="5">
        <v>29009.57</v>
      </c>
      <c r="I1456" s="3" t="s">
        <v>22</v>
      </c>
      <c r="J1456" s="4">
        <v>44805</v>
      </c>
      <c r="K1456" s="4">
        <v>44865</v>
      </c>
      <c r="L1456" s="23">
        <f t="shared" si="127"/>
        <v>-20</v>
      </c>
      <c r="M1456" s="23">
        <f t="shared" si="124"/>
        <v>40</v>
      </c>
      <c r="N1456" s="44">
        <v>23778.34</v>
      </c>
      <c r="O1456" s="26">
        <f t="shared" si="125"/>
        <v>-475566.8</v>
      </c>
      <c r="P1456" s="26">
        <f t="shared" si="126"/>
        <v>951133.6</v>
      </c>
      <c r="Q1456" s="3" t="s">
        <v>23</v>
      </c>
      <c r="R1456" s="4">
        <v>44845</v>
      </c>
      <c r="S1456" s="3" t="s">
        <v>5053</v>
      </c>
      <c r="T1456" s="6" t="s">
        <v>44</v>
      </c>
    </row>
    <row r="1457" spans="1:20" ht="33.75" x14ac:dyDescent="0.25">
      <c r="A1457" s="3" t="s">
        <v>5054</v>
      </c>
      <c r="B1457" s="3" t="s">
        <v>5055</v>
      </c>
      <c r="C1457" s="3" t="s">
        <v>5056</v>
      </c>
      <c r="D1457" s="3" t="s">
        <v>19</v>
      </c>
      <c r="E1457" s="3" t="s">
        <v>5057</v>
      </c>
      <c r="F1457" s="4">
        <v>44802</v>
      </c>
      <c r="G1457" s="8"/>
      <c r="H1457" s="5">
        <v>540.16999999999996</v>
      </c>
      <c r="I1457" s="3" t="s">
        <v>22</v>
      </c>
      <c r="J1457" s="4">
        <v>44805</v>
      </c>
      <c r="K1457" s="4">
        <v>44865</v>
      </c>
      <c r="L1457" s="23">
        <f t="shared" si="127"/>
        <v>-20</v>
      </c>
      <c r="M1457" s="23">
        <f t="shared" si="124"/>
        <v>40</v>
      </c>
      <c r="N1457" s="44">
        <v>442.76</v>
      </c>
      <c r="O1457" s="26">
        <f t="shared" si="125"/>
        <v>-8855.2000000000007</v>
      </c>
      <c r="P1457" s="26">
        <f t="shared" si="126"/>
        <v>17710.400000000001</v>
      </c>
      <c r="Q1457" s="3" t="s">
        <v>23</v>
      </c>
      <c r="R1457" s="4">
        <v>44845</v>
      </c>
      <c r="S1457" s="3" t="s">
        <v>5058</v>
      </c>
      <c r="T1457" s="6" t="s">
        <v>44</v>
      </c>
    </row>
    <row r="1458" spans="1:20" ht="33.75" x14ac:dyDescent="0.25">
      <c r="A1458" s="3" t="s">
        <v>5059</v>
      </c>
      <c r="B1458" s="3" t="s">
        <v>1552</v>
      </c>
      <c r="C1458" s="3" t="s">
        <v>1553</v>
      </c>
      <c r="D1458" s="3" t="s">
        <v>19</v>
      </c>
      <c r="E1458" s="3" t="s">
        <v>5060</v>
      </c>
      <c r="F1458" s="4">
        <v>44802</v>
      </c>
      <c r="G1458" s="8"/>
      <c r="H1458" s="5">
        <v>1544.4</v>
      </c>
      <c r="I1458" s="3" t="s">
        <v>22</v>
      </c>
      <c r="J1458" s="4">
        <v>44805</v>
      </c>
      <c r="K1458" s="4">
        <v>44865</v>
      </c>
      <c r="L1458" s="23">
        <f t="shared" si="127"/>
        <v>-20</v>
      </c>
      <c r="M1458" s="23">
        <f t="shared" si="124"/>
        <v>40</v>
      </c>
      <c r="N1458" s="44">
        <v>1404</v>
      </c>
      <c r="O1458" s="26">
        <f t="shared" si="125"/>
        <v>-28080</v>
      </c>
      <c r="P1458" s="26">
        <f t="shared" si="126"/>
        <v>56160</v>
      </c>
      <c r="Q1458" s="3" t="s">
        <v>23</v>
      </c>
      <c r="R1458" s="4">
        <v>44845</v>
      </c>
      <c r="S1458" s="3" t="s">
        <v>5046</v>
      </c>
      <c r="T1458" s="6" t="s">
        <v>44</v>
      </c>
    </row>
    <row r="1459" spans="1:20" ht="33.75" x14ac:dyDescent="0.25">
      <c r="A1459" s="3" t="s">
        <v>5061</v>
      </c>
      <c r="B1459" s="3" t="s">
        <v>1524</v>
      </c>
      <c r="C1459" s="3" t="s">
        <v>1525</v>
      </c>
      <c r="D1459" s="3" t="s">
        <v>19</v>
      </c>
      <c r="E1459" s="3" t="s">
        <v>5062</v>
      </c>
      <c r="F1459" s="4">
        <v>44803</v>
      </c>
      <c r="G1459" s="8"/>
      <c r="H1459" s="5">
        <v>2.2999999999999998</v>
      </c>
      <c r="I1459" s="3" t="s">
        <v>22</v>
      </c>
      <c r="J1459" s="4">
        <v>44805</v>
      </c>
      <c r="K1459" s="4">
        <v>44865</v>
      </c>
      <c r="L1459" s="23">
        <f t="shared" si="127"/>
        <v>-25</v>
      </c>
      <c r="M1459" s="23">
        <f t="shared" ref="M1459:M1522" si="128">+I1459+L1459</f>
        <v>35</v>
      </c>
      <c r="N1459" s="44">
        <v>2.09</v>
      </c>
      <c r="O1459" s="26">
        <f t="shared" ref="O1459:O1522" si="129">N1459*L1459</f>
        <v>-52.25</v>
      </c>
      <c r="P1459" s="26">
        <f t="shared" ref="P1459:P1522" si="130">N1459*M1459</f>
        <v>73.149999999999991</v>
      </c>
      <c r="Q1459" s="3" t="s">
        <v>23</v>
      </c>
      <c r="R1459" s="4">
        <v>44840</v>
      </c>
      <c r="S1459" s="3" t="s">
        <v>5063</v>
      </c>
      <c r="T1459" s="6" t="s">
        <v>44</v>
      </c>
    </row>
    <row r="1460" spans="1:20" ht="33.75" x14ac:dyDescent="0.25">
      <c r="A1460" s="3" t="s">
        <v>5064</v>
      </c>
      <c r="B1460" s="3" t="s">
        <v>5065</v>
      </c>
      <c r="C1460" s="3" t="s">
        <v>5066</v>
      </c>
      <c r="D1460" s="3" t="s">
        <v>19</v>
      </c>
      <c r="E1460" s="3" t="s">
        <v>5067</v>
      </c>
      <c r="F1460" s="4">
        <v>44802</v>
      </c>
      <c r="G1460" s="3" t="s">
        <v>5068</v>
      </c>
      <c r="H1460" s="5">
        <v>177.55</v>
      </c>
      <c r="I1460" s="3" t="s">
        <v>22</v>
      </c>
      <c r="J1460" s="4">
        <v>44805</v>
      </c>
      <c r="K1460" s="4">
        <v>44865</v>
      </c>
      <c r="L1460" s="23">
        <f t="shared" si="127"/>
        <v>-20</v>
      </c>
      <c r="M1460" s="23">
        <f t="shared" si="128"/>
        <v>40</v>
      </c>
      <c r="N1460" s="44">
        <v>145.53</v>
      </c>
      <c r="O1460" s="26">
        <f t="shared" si="129"/>
        <v>-2910.6</v>
      </c>
      <c r="P1460" s="26">
        <f t="shared" si="130"/>
        <v>5821.2</v>
      </c>
      <c r="Q1460" s="3" t="s">
        <v>23</v>
      </c>
      <c r="R1460" s="4">
        <v>44845</v>
      </c>
      <c r="S1460" s="3" t="s">
        <v>5069</v>
      </c>
      <c r="T1460" s="6" t="s">
        <v>44</v>
      </c>
    </row>
    <row r="1461" spans="1:20" ht="33.75" x14ac:dyDescent="0.25">
      <c r="A1461" s="3" t="s">
        <v>5070</v>
      </c>
      <c r="B1461" s="3" t="s">
        <v>1524</v>
      </c>
      <c r="C1461" s="3" t="s">
        <v>1525</v>
      </c>
      <c r="D1461" s="3" t="s">
        <v>19</v>
      </c>
      <c r="E1461" s="3" t="s">
        <v>5071</v>
      </c>
      <c r="F1461" s="4">
        <v>44803</v>
      </c>
      <c r="G1461" s="8"/>
      <c r="H1461" s="5">
        <v>58.81</v>
      </c>
      <c r="I1461" s="3" t="s">
        <v>22</v>
      </c>
      <c r="J1461" s="4">
        <v>44805</v>
      </c>
      <c r="K1461" s="4">
        <v>44865</v>
      </c>
      <c r="L1461" s="23">
        <f t="shared" si="127"/>
        <v>-19</v>
      </c>
      <c r="M1461" s="23">
        <f t="shared" si="128"/>
        <v>41</v>
      </c>
      <c r="N1461" s="44">
        <v>53.46</v>
      </c>
      <c r="O1461" s="26">
        <f t="shared" si="129"/>
        <v>-1015.74</v>
      </c>
      <c r="P1461" s="26">
        <f t="shared" si="130"/>
        <v>2191.86</v>
      </c>
      <c r="Q1461" s="3" t="s">
        <v>23</v>
      </c>
      <c r="R1461" s="4">
        <v>44846</v>
      </c>
      <c r="S1461" s="3" t="s">
        <v>1715</v>
      </c>
      <c r="T1461" s="6" t="s">
        <v>44</v>
      </c>
    </row>
    <row r="1462" spans="1:20" ht="33.75" x14ac:dyDescent="0.25">
      <c r="A1462" s="3" t="s">
        <v>5072</v>
      </c>
      <c r="B1462" s="3" t="s">
        <v>5073</v>
      </c>
      <c r="C1462" s="3" t="s">
        <v>5074</v>
      </c>
      <c r="D1462" s="3" t="s">
        <v>19</v>
      </c>
      <c r="E1462" s="3" t="s">
        <v>5075</v>
      </c>
      <c r="F1462" s="4">
        <v>44796</v>
      </c>
      <c r="G1462" s="8"/>
      <c r="H1462" s="5">
        <v>91.52</v>
      </c>
      <c r="I1462" s="3" t="s">
        <v>22</v>
      </c>
      <c r="J1462" s="4">
        <v>44805</v>
      </c>
      <c r="K1462" s="4">
        <v>44865</v>
      </c>
      <c r="L1462" s="23">
        <f t="shared" si="127"/>
        <v>-5</v>
      </c>
      <c r="M1462" s="23">
        <f t="shared" si="128"/>
        <v>55</v>
      </c>
      <c r="N1462" s="44">
        <v>88</v>
      </c>
      <c r="O1462" s="26">
        <f t="shared" si="129"/>
        <v>-440</v>
      </c>
      <c r="P1462" s="26">
        <f t="shared" si="130"/>
        <v>4840</v>
      </c>
      <c r="Q1462" s="3" t="s">
        <v>23</v>
      </c>
      <c r="R1462" s="4">
        <v>44860</v>
      </c>
      <c r="S1462" s="3" t="s">
        <v>5076</v>
      </c>
      <c r="T1462" s="6" t="s">
        <v>44</v>
      </c>
    </row>
    <row r="1463" spans="1:20" ht="33.75" x14ac:dyDescent="0.25">
      <c r="A1463" s="3" t="s">
        <v>5077</v>
      </c>
      <c r="B1463" s="3" t="s">
        <v>5078</v>
      </c>
      <c r="C1463" s="3" t="s">
        <v>5079</v>
      </c>
      <c r="D1463" s="3" t="s">
        <v>19</v>
      </c>
      <c r="E1463" s="3" t="s">
        <v>5080</v>
      </c>
      <c r="F1463" s="4">
        <v>44802</v>
      </c>
      <c r="G1463" s="8"/>
      <c r="H1463" s="7">
        <v>19830</v>
      </c>
      <c r="I1463" s="3" t="s">
        <v>22</v>
      </c>
      <c r="J1463" s="4">
        <v>44805</v>
      </c>
      <c r="K1463" s="4">
        <v>44865</v>
      </c>
      <c r="L1463" s="23">
        <f t="shared" si="127"/>
        <v>-20</v>
      </c>
      <c r="M1463" s="23">
        <f t="shared" si="128"/>
        <v>40</v>
      </c>
      <c r="N1463" s="44">
        <v>16254.1</v>
      </c>
      <c r="O1463" s="26">
        <f t="shared" si="129"/>
        <v>-325082</v>
      </c>
      <c r="P1463" s="26">
        <f t="shared" si="130"/>
        <v>650164</v>
      </c>
      <c r="Q1463" s="3" t="s">
        <v>23</v>
      </c>
      <c r="R1463" s="4">
        <v>44845</v>
      </c>
      <c r="S1463" s="3" t="s">
        <v>5081</v>
      </c>
      <c r="T1463" s="6" t="s">
        <v>44</v>
      </c>
    </row>
    <row r="1464" spans="1:20" ht="33.75" x14ac:dyDescent="0.25">
      <c r="A1464" s="3" t="s">
        <v>5082</v>
      </c>
      <c r="B1464" s="3" t="s">
        <v>2371</v>
      </c>
      <c r="C1464" s="3" t="s">
        <v>2372</v>
      </c>
      <c r="D1464" s="3" t="s">
        <v>19</v>
      </c>
      <c r="E1464" s="3" t="s">
        <v>5083</v>
      </c>
      <c r="F1464" s="4">
        <v>44785</v>
      </c>
      <c r="G1464" s="8"/>
      <c r="H1464" s="5">
        <v>342.97</v>
      </c>
      <c r="I1464" s="3" t="s">
        <v>22</v>
      </c>
      <c r="J1464" s="4">
        <v>44805</v>
      </c>
      <c r="K1464" s="4">
        <v>44865</v>
      </c>
      <c r="L1464" s="23">
        <f t="shared" si="127"/>
        <v>-20</v>
      </c>
      <c r="M1464" s="23">
        <f t="shared" si="128"/>
        <v>40</v>
      </c>
      <c r="N1464" s="44">
        <v>281.12</v>
      </c>
      <c r="O1464" s="26">
        <f t="shared" si="129"/>
        <v>-5622.4</v>
      </c>
      <c r="P1464" s="26">
        <f t="shared" si="130"/>
        <v>11244.8</v>
      </c>
      <c r="Q1464" s="3" t="s">
        <v>23</v>
      </c>
      <c r="R1464" s="4">
        <v>44845</v>
      </c>
      <c r="S1464" s="3" t="s">
        <v>2374</v>
      </c>
      <c r="T1464" s="6" t="s">
        <v>44</v>
      </c>
    </row>
    <row r="1465" spans="1:20" ht="33.75" x14ac:dyDescent="0.25">
      <c r="A1465" s="3" t="s">
        <v>5084</v>
      </c>
      <c r="B1465" s="3" t="s">
        <v>1524</v>
      </c>
      <c r="C1465" s="3" t="s">
        <v>1525</v>
      </c>
      <c r="D1465" s="3" t="s">
        <v>19</v>
      </c>
      <c r="E1465" s="3" t="s">
        <v>5085</v>
      </c>
      <c r="F1465" s="4">
        <v>44803</v>
      </c>
      <c r="G1465" s="8"/>
      <c r="H1465" s="7">
        <v>3432</v>
      </c>
      <c r="I1465" s="3" t="s">
        <v>22</v>
      </c>
      <c r="J1465" s="4">
        <v>44805</v>
      </c>
      <c r="K1465" s="4">
        <v>44865</v>
      </c>
      <c r="L1465" s="23">
        <f t="shared" si="127"/>
        <v>-25</v>
      </c>
      <c r="M1465" s="23">
        <f t="shared" si="128"/>
        <v>35</v>
      </c>
      <c r="N1465" s="44">
        <v>3120</v>
      </c>
      <c r="O1465" s="26">
        <f t="shared" si="129"/>
        <v>-78000</v>
      </c>
      <c r="P1465" s="26">
        <f t="shared" si="130"/>
        <v>109200</v>
      </c>
      <c r="Q1465" s="3" t="s">
        <v>23</v>
      </c>
      <c r="R1465" s="4">
        <v>44840</v>
      </c>
      <c r="S1465" s="3" t="s">
        <v>5063</v>
      </c>
      <c r="T1465" s="6" t="s">
        <v>44</v>
      </c>
    </row>
    <row r="1466" spans="1:20" ht="33.75" x14ac:dyDescent="0.25">
      <c r="A1466" s="3" t="s">
        <v>5086</v>
      </c>
      <c r="B1466" s="3" t="s">
        <v>4690</v>
      </c>
      <c r="C1466" s="3" t="s">
        <v>4691</v>
      </c>
      <c r="D1466" s="3" t="s">
        <v>19</v>
      </c>
      <c r="E1466" s="3" t="s">
        <v>5087</v>
      </c>
      <c r="F1466" s="4">
        <v>44802</v>
      </c>
      <c r="G1466" s="3" t="s">
        <v>5088</v>
      </c>
      <c r="H1466" s="7">
        <v>183</v>
      </c>
      <c r="I1466" s="3" t="s">
        <v>22</v>
      </c>
      <c r="J1466" s="4">
        <v>44805</v>
      </c>
      <c r="K1466" s="4">
        <v>44865</v>
      </c>
      <c r="L1466" s="23">
        <f t="shared" si="127"/>
        <v>-20</v>
      </c>
      <c r="M1466" s="23">
        <f t="shared" si="128"/>
        <v>40</v>
      </c>
      <c r="N1466" s="44">
        <v>150</v>
      </c>
      <c r="O1466" s="26">
        <f t="shared" si="129"/>
        <v>-3000</v>
      </c>
      <c r="P1466" s="26">
        <f t="shared" si="130"/>
        <v>6000</v>
      </c>
      <c r="Q1466" s="3" t="s">
        <v>23</v>
      </c>
      <c r="R1466" s="4">
        <v>44845</v>
      </c>
      <c r="S1466" s="3" t="s">
        <v>5089</v>
      </c>
      <c r="T1466" s="6" t="s">
        <v>44</v>
      </c>
    </row>
    <row r="1467" spans="1:20" ht="33.75" x14ac:dyDescent="0.25">
      <c r="A1467" s="3" t="s">
        <v>5090</v>
      </c>
      <c r="B1467" s="3" t="s">
        <v>1467</v>
      </c>
      <c r="C1467" s="3" t="s">
        <v>1468</v>
      </c>
      <c r="D1467" s="3" t="s">
        <v>19</v>
      </c>
      <c r="E1467" s="3" t="s">
        <v>5091</v>
      </c>
      <c r="F1467" s="4">
        <v>44802</v>
      </c>
      <c r="G1467" s="3" t="s">
        <v>5092</v>
      </c>
      <c r="H1467" s="5">
        <v>1803.14</v>
      </c>
      <c r="I1467" s="3" t="s">
        <v>22</v>
      </c>
      <c r="J1467" s="4">
        <v>44805</v>
      </c>
      <c r="K1467" s="4">
        <v>44865</v>
      </c>
      <c r="L1467" s="23">
        <f t="shared" si="127"/>
        <v>-20</v>
      </c>
      <c r="M1467" s="23">
        <f t="shared" si="128"/>
        <v>40</v>
      </c>
      <c r="N1467" s="44">
        <v>1477.98</v>
      </c>
      <c r="O1467" s="26">
        <f t="shared" si="129"/>
        <v>-29559.599999999999</v>
      </c>
      <c r="P1467" s="26">
        <f t="shared" si="130"/>
        <v>59119.199999999997</v>
      </c>
      <c r="Q1467" s="3" t="s">
        <v>23</v>
      </c>
      <c r="R1467" s="4">
        <v>44845</v>
      </c>
      <c r="S1467" s="3" t="s">
        <v>5093</v>
      </c>
      <c r="T1467" s="6" t="s">
        <v>44</v>
      </c>
    </row>
    <row r="1468" spans="1:20" ht="33.75" x14ac:dyDescent="0.25">
      <c r="A1468" s="3" t="s">
        <v>5094</v>
      </c>
      <c r="B1468" s="3" t="s">
        <v>896</v>
      </c>
      <c r="C1468" s="3" t="s">
        <v>897</v>
      </c>
      <c r="D1468" s="3" t="s">
        <v>19</v>
      </c>
      <c r="E1468" s="3" t="s">
        <v>5095</v>
      </c>
      <c r="F1468" s="4">
        <v>44803</v>
      </c>
      <c r="G1468" s="8"/>
      <c r="H1468" s="5">
        <v>9.76</v>
      </c>
      <c r="I1468" s="3" t="s">
        <v>22</v>
      </c>
      <c r="J1468" s="4">
        <v>44805</v>
      </c>
      <c r="K1468" s="4">
        <v>44865</v>
      </c>
      <c r="L1468" s="23">
        <f t="shared" si="127"/>
        <v>15</v>
      </c>
      <c r="M1468" s="23">
        <f t="shared" si="128"/>
        <v>75</v>
      </c>
      <c r="N1468" s="44">
        <v>8</v>
      </c>
      <c r="O1468" s="26">
        <f t="shared" si="129"/>
        <v>120</v>
      </c>
      <c r="P1468" s="26">
        <f t="shared" si="130"/>
        <v>600</v>
      </c>
      <c r="Q1468" s="3" t="s">
        <v>23</v>
      </c>
      <c r="R1468" s="4">
        <v>44880</v>
      </c>
      <c r="S1468" s="3" t="s">
        <v>5096</v>
      </c>
      <c r="T1468" s="6" t="s">
        <v>44</v>
      </c>
    </row>
    <row r="1469" spans="1:20" ht="33.75" x14ac:dyDescent="0.25">
      <c r="A1469" s="3" t="s">
        <v>5097</v>
      </c>
      <c r="B1469" s="3" t="s">
        <v>1557</v>
      </c>
      <c r="C1469" s="3" t="s">
        <v>1558</v>
      </c>
      <c r="D1469" s="3" t="s">
        <v>19</v>
      </c>
      <c r="E1469" s="3" t="s">
        <v>5098</v>
      </c>
      <c r="F1469" s="4">
        <v>44803</v>
      </c>
      <c r="G1469" s="8"/>
      <c r="H1469" s="5">
        <v>6880.8</v>
      </c>
      <c r="I1469" s="3" t="s">
        <v>22</v>
      </c>
      <c r="J1469" s="4">
        <v>44805</v>
      </c>
      <c r="K1469" s="4">
        <v>44865</v>
      </c>
      <c r="L1469" s="23">
        <f t="shared" si="127"/>
        <v>-20</v>
      </c>
      <c r="M1469" s="23">
        <f t="shared" si="128"/>
        <v>40</v>
      </c>
      <c r="N1469" s="44">
        <v>5640</v>
      </c>
      <c r="O1469" s="26">
        <f t="shared" si="129"/>
        <v>-112800</v>
      </c>
      <c r="P1469" s="26">
        <f t="shared" si="130"/>
        <v>225600</v>
      </c>
      <c r="Q1469" s="3" t="s">
        <v>23</v>
      </c>
      <c r="R1469" s="4">
        <v>44845</v>
      </c>
      <c r="S1469" s="3" t="s">
        <v>3526</v>
      </c>
      <c r="T1469" s="6" t="s">
        <v>44</v>
      </c>
    </row>
    <row r="1470" spans="1:20" ht="33.75" x14ac:dyDescent="0.25">
      <c r="A1470" s="3" t="s">
        <v>5099</v>
      </c>
      <c r="B1470" s="3" t="s">
        <v>1546</v>
      </c>
      <c r="C1470" s="3" t="s">
        <v>1547</v>
      </c>
      <c r="D1470" s="3" t="s">
        <v>19</v>
      </c>
      <c r="E1470" s="3" t="s">
        <v>5100</v>
      </c>
      <c r="F1470" s="4">
        <v>44802</v>
      </c>
      <c r="G1470" s="3" t="s">
        <v>5101</v>
      </c>
      <c r="H1470" s="5">
        <v>4109.91</v>
      </c>
      <c r="I1470" s="3" t="s">
        <v>22</v>
      </c>
      <c r="J1470" s="4">
        <v>44805</v>
      </c>
      <c r="K1470" s="4">
        <v>44865</v>
      </c>
      <c r="L1470" s="23">
        <f t="shared" si="127"/>
        <v>-20</v>
      </c>
      <c r="M1470" s="23">
        <f t="shared" si="128"/>
        <v>40</v>
      </c>
      <c r="N1470" s="44">
        <v>3951.84</v>
      </c>
      <c r="O1470" s="26">
        <f t="shared" si="129"/>
        <v>-79036.800000000003</v>
      </c>
      <c r="P1470" s="26">
        <f t="shared" si="130"/>
        <v>158073.60000000001</v>
      </c>
      <c r="Q1470" s="3" t="s">
        <v>23</v>
      </c>
      <c r="R1470" s="4">
        <v>44845</v>
      </c>
      <c r="S1470" s="3" t="s">
        <v>5102</v>
      </c>
      <c r="T1470" s="6" t="s">
        <v>44</v>
      </c>
    </row>
    <row r="1471" spans="1:20" ht="33.75" x14ac:dyDescent="0.25">
      <c r="A1471" s="3" t="s">
        <v>5103</v>
      </c>
      <c r="B1471" s="3" t="s">
        <v>1524</v>
      </c>
      <c r="C1471" s="3" t="s">
        <v>1525</v>
      </c>
      <c r="D1471" s="3" t="s">
        <v>19</v>
      </c>
      <c r="E1471" s="3" t="s">
        <v>5104</v>
      </c>
      <c r="F1471" s="4">
        <v>44803</v>
      </c>
      <c r="G1471" s="8"/>
      <c r="H1471" s="7">
        <v>6006</v>
      </c>
      <c r="I1471" s="3" t="s">
        <v>22</v>
      </c>
      <c r="J1471" s="4">
        <v>44805</v>
      </c>
      <c r="K1471" s="4">
        <v>44865</v>
      </c>
      <c r="L1471" s="23">
        <f t="shared" si="127"/>
        <v>-25</v>
      </c>
      <c r="M1471" s="23">
        <f t="shared" si="128"/>
        <v>35</v>
      </c>
      <c r="N1471" s="44">
        <v>5460</v>
      </c>
      <c r="O1471" s="26">
        <f t="shared" si="129"/>
        <v>-136500</v>
      </c>
      <c r="P1471" s="26">
        <f t="shared" si="130"/>
        <v>191100</v>
      </c>
      <c r="Q1471" s="3" t="s">
        <v>23</v>
      </c>
      <c r="R1471" s="4">
        <v>44840</v>
      </c>
      <c r="S1471" s="3" t="s">
        <v>5063</v>
      </c>
      <c r="T1471" s="6" t="s">
        <v>44</v>
      </c>
    </row>
    <row r="1472" spans="1:20" ht="33.75" x14ac:dyDescent="0.25">
      <c r="A1472" s="3" t="s">
        <v>5105</v>
      </c>
      <c r="B1472" s="3" t="s">
        <v>5106</v>
      </c>
      <c r="C1472" s="3" t="s">
        <v>5107</v>
      </c>
      <c r="D1472" s="3" t="s">
        <v>19</v>
      </c>
      <c r="E1472" s="3" t="s">
        <v>5108</v>
      </c>
      <c r="F1472" s="4">
        <v>44795</v>
      </c>
      <c r="G1472" s="8"/>
      <c r="H1472" s="5">
        <v>25.26</v>
      </c>
      <c r="I1472" s="3" t="s">
        <v>22</v>
      </c>
      <c r="J1472" s="4">
        <v>44805</v>
      </c>
      <c r="K1472" s="4">
        <v>44865</v>
      </c>
      <c r="L1472" s="23">
        <f t="shared" si="127"/>
        <v>-20</v>
      </c>
      <c r="M1472" s="23">
        <f t="shared" si="128"/>
        <v>40</v>
      </c>
      <c r="N1472" s="44">
        <v>22.96</v>
      </c>
      <c r="O1472" s="26">
        <f t="shared" si="129"/>
        <v>-459.20000000000005</v>
      </c>
      <c r="P1472" s="26">
        <f t="shared" si="130"/>
        <v>918.40000000000009</v>
      </c>
      <c r="Q1472" s="3" t="s">
        <v>23</v>
      </c>
      <c r="R1472" s="4">
        <v>44845</v>
      </c>
      <c r="S1472" s="3" t="s">
        <v>5109</v>
      </c>
      <c r="T1472" s="6" t="s">
        <v>44</v>
      </c>
    </row>
    <row r="1473" spans="1:20" ht="33.75" x14ac:dyDescent="0.25">
      <c r="A1473" s="3" t="s">
        <v>5110</v>
      </c>
      <c r="B1473" s="3" t="s">
        <v>5111</v>
      </c>
      <c r="C1473" s="3" t="s">
        <v>5112</v>
      </c>
      <c r="D1473" s="3" t="s">
        <v>19</v>
      </c>
      <c r="E1473" s="3" t="s">
        <v>5113</v>
      </c>
      <c r="F1473" s="4">
        <v>44797</v>
      </c>
      <c r="G1473" s="3" t="s">
        <v>5114</v>
      </c>
      <c r="H1473" s="5">
        <v>2100.94</v>
      </c>
      <c r="I1473" s="3" t="s">
        <v>22</v>
      </c>
      <c r="J1473" s="4">
        <v>44805</v>
      </c>
      <c r="K1473" s="4">
        <v>44865</v>
      </c>
      <c r="L1473" s="23">
        <f t="shared" si="127"/>
        <v>-20</v>
      </c>
      <c r="M1473" s="23">
        <f t="shared" si="128"/>
        <v>40</v>
      </c>
      <c r="N1473" s="44">
        <v>1722.08</v>
      </c>
      <c r="O1473" s="26">
        <f t="shared" si="129"/>
        <v>-34441.599999999999</v>
      </c>
      <c r="P1473" s="26">
        <f t="shared" si="130"/>
        <v>68883.199999999997</v>
      </c>
      <c r="Q1473" s="3" t="s">
        <v>23</v>
      </c>
      <c r="R1473" s="4">
        <v>44845</v>
      </c>
      <c r="S1473" s="3" t="s">
        <v>5115</v>
      </c>
      <c r="T1473" s="6" t="s">
        <v>44</v>
      </c>
    </row>
    <row r="1474" spans="1:20" ht="33.75" x14ac:dyDescent="0.25">
      <c r="A1474" s="3" t="s">
        <v>5116</v>
      </c>
      <c r="B1474" s="3" t="s">
        <v>1524</v>
      </c>
      <c r="C1474" s="3" t="s">
        <v>1525</v>
      </c>
      <c r="D1474" s="3" t="s">
        <v>19</v>
      </c>
      <c r="E1474" s="3" t="s">
        <v>5117</v>
      </c>
      <c r="F1474" s="4">
        <v>44803</v>
      </c>
      <c r="G1474" s="8"/>
      <c r="H1474" s="5">
        <v>116.6</v>
      </c>
      <c r="I1474" s="3" t="s">
        <v>22</v>
      </c>
      <c r="J1474" s="4">
        <v>44805</v>
      </c>
      <c r="K1474" s="4">
        <v>44865</v>
      </c>
      <c r="L1474" s="23">
        <f t="shared" si="127"/>
        <v>-19</v>
      </c>
      <c r="M1474" s="23">
        <f t="shared" si="128"/>
        <v>41</v>
      </c>
      <c r="N1474" s="44">
        <v>106</v>
      </c>
      <c r="O1474" s="26">
        <f t="shared" si="129"/>
        <v>-2014</v>
      </c>
      <c r="P1474" s="26">
        <f t="shared" si="130"/>
        <v>4346</v>
      </c>
      <c r="Q1474" s="3" t="s">
        <v>23</v>
      </c>
      <c r="R1474" s="4">
        <v>44846</v>
      </c>
      <c r="S1474" s="3" t="s">
        <v>1715</v>
      </c>
      <c r="T1474" s="6" t="s">
        <v>44</v>
      </c>
    </row>
    <row r="1475" spans="1:20" ht="33.75" x14ac:dyDescent="0.25">
      <c r="A1475" s="3" t="s">
        <v>5118</v>
      </c>
      <c r="B1475" s="3" t="s">
        <v>5119</v>
      </c>
      <c r="C1475" s="3" t="s">
        <v>5120</v>
      </c>
      <c r="D1475" s="3" t="s">
        <v>19</v>
      </c>
      <c r="E1475" s="3" t="s">
        <v>5121</v>
      </c>
      <c r="F1475" s="4">
        <v>44802</v>
      </c>
      <c r="G1475" s="8"/>
      <c r="H1475" s="5">
        <v>221.01</v>
      </c>
      <c r="I1475" s="3" t="s">
        <v>22</v>
      </c>
      <c r="J1475" s="4">
        <v>44805</v>
      </c>
      <c r="K1475" s="4">
        <v>44865</v>
      </c>
      <c r="L1475" s="23">
        <f t="shared" si="127"/>
        <v>-20</v>
      </c>
      <c r="M1475" s="23">
        <f t="shared" si="128"/>
        <v>40</v>
      </c>
      <c r="N1475" s="44">
        <v>200.92</v>
      </c>
      <c r="O1475" s="26">
        <f t="shared" si="129"/>
        <v>-4018.3999999999996</v>
      </c>
      <c r="P1475" s="26">
        <f t="shared" si="130"/>
        <v>8036.7999999999993</v>
      </c>
      <c r="Q1475" s="3" t="s">
        <v>23</v>
      </c>
      <c r="R1475" s="4">
        <v>44845</v>
      </c>
      <c r="S1475" s="3" t="s">
        <v>5122</v>
      </c>
      <c r="T1475" s="6" t="s">
        <v>44</v>
      </c>
    </row>
    <row r="1476" spans="1:20" ht="33.75" x14ac:dyDescent="0.25">
      <c r="A1476" s="3" t="s">
        <v>5123</v>
      </c>
      <c r="B1476" s="3" t="s">
        <v>1772</v>
      </c>
      <c r="C1476" s="3" t="s">
        <v>1773</v>
      </c>
      <c r="D1476" s="3" t="s">
        <v>19</v>
      </c>
      <c r="E1476" s="3" t="s">
        <v>5124</v>
      </c>
      <c r="F1476" s="4">
        <v>44799</v>
      </c>
      <c r="G1476" s="8"/>
      <c r="H1476" s="7">
        <v>99</v>
      </c>
      <c r="I1476" s="3" t="s">
        <v>22</v>
      </c>
      <c r="J1476" s="4">
        <v>44805</v>
      </c>
      <c r="K1476" s="4">
        <v>44865</v>
      </c>
      <c r="L1476" s="23">
        <f t="shared" si="127"/>
        <v>-25</v>
      </c>
      <c r="M1476" s="23">
        <f t="shared" si="128"/>
        <v>35</v>
      </c>
      <c r="N1476" s="44">
        <v>90</v>
      </c>
      <c r="O1476" s="26">
        <f t="shared" si="129"/>
        <v>-2250</v>
      </c>
      <c r="P1476" s="26">
        <f t="shared" si="130"/>
        <v>3150</v>
      </c>
      <c r="Q1476" s="3" t="s">
        <v>23</v>
      </c>
      <c r="R1476" s="4">
        <v>44840</v>
      </c>
      <c r="S1476" s="3" t="s">
        <v>1776</v>
      </c>
      <c r="T1476" s="6" t="s">
        <v>44</v>
      </c>
    </row>
    <row r="1477" spans="1:20" ht="33.75" x14ac:dyDescent="0.25">
      <c r="A1477" s="3" t="s">
        <v>5125</v>
      </c>
      <c r="B1477" s="3" t="s">
        <v>4421</v>
      </c>
      <c r="C1477" s="3" t="s">
        <v>4422</v>
      </c>
      <c r="D1477" s="3" t="s">
        <v>19</v>
      </c>
      <c r="E1477" s="3" t="s">
        <v>5126</v>
      </c>
      <c r="F1477" s="4">
        <v>44802</v>
      </c>
      <c r="G1477" s="8"/>
      <c r="H1477" s="5">
        <v>24.96</v>
      </c>
      <c r="I1477" s="3" t="s">
        <v>22</v>
      </c>
      <c r="J1477" s="4">
        <v>44805</v>
      </c>
      <c r="K1477" s="4">
        <v>44865</v>
      </c>
      <c r="L1477" s="23">
        <f t="shared" si="127"/>
        <v>-25</v>
      </c>
      <c r="M1477" s="23">
        <f t="shared" si="128"/>
        <v>35</v>
      </c>
      <c r="N1477" s="44">
        <v>24</v>
      </c>
      <c r="O1477" s="26">
        <f t="shared" si="129"/>
        <v>-600</v>
      </c>
      <c r="P1477" s="26">
        <f t="shared" si="130"/>
        <v>840</v>
      </c>
      <c r="Q1477" s="3" t="s">
        <v>23</v>
      </c>
      <c r="R1477" s="4">
        <v>44840</v>
      </c>
      <c r="S1477" s="3" t="s">
        <v>4424</v>
      </c>
      <c r="T1477" s="6" t="s">
        <v>44</v>
      </c>
    </row>
    <row r="1478" spans="1:20" ht="33.75" x14ac:dyDescent="0.25">
      <c r="A1478" s="3" t="s">
        <v>5127</v>
      </c>
      <c r="B1478" s="3" t="s">
        <v>5128</v>
      </c>
      <c r="C1478" s="3" t="s">
        <v>5129</v>
      </c>
      <c r="D1478" s="3" t="s">
        <v>19</v>
      </c>
      <c r="E1478" s="3" t="s">
        <v>5130</v>
      </c>
      <c r="F1478" s="4">
        <v>44803</v>
      </c>
      <c r="G1478" s="8"/>
      <c r="H1478" s="5">
        <v>134.37</v>
      </c>
      <c r="I1478" s="3" t="s">
        <v>22</v>
      </c>
      <c r="J1478" s="4">
        <v>44805</v>
      </c>
      <c r="K1478" s="4">
        <v>44865</v>
      </c>
      <c r="L1478" s="23">
        <f t="shared" si="127"/>
        <v>-20</v>
      </c>
      <c r="M1478" s="23">
        <f t="shared" si="128"/>
        <v>40</v>
      </c>
      <c r="N1478" s="44">
        <v>129.19999999999999</v>
      </c>
      <c r="O1478" s="26">
        <f t="shared" si="129"/>
        <v>-2584</v>
      </c>
      <c r="P1478" s="26">
        <f t="shared" si="130"/>
        <v>5168</v>
      </c>
      <c r="Q1478" s="3" t="s">
        <v>23</v>
      </c>
      <c r="R1478" s="4">
        <v>44845</v>
      </c>
      <c r="S1478" s="3" t="s">
        <v>5131</v>
      </c>
      <c r="T1478" s="6" t="s">
        <v>44</v>
      </c>
    </row>
    <row r="1479" spans="1:20" ht="33.75" x14ac:dyDescent="0.25">
      <c r="A1479" s="3" t="s">
        <v>5132</v>
      </c>
      <c r="B1479" s="3" t="s">
        <v>4421</v>
      </c>
      <c r="C1479" s="3" t="s">
        <v>4422</v>
      </c>
      <c r="D1479" s="3" t="s">
        <v>19</v>
      </c>
      <c r="E1479" s="3" t="s">
        <v>5133</v>
      </c>
      <c r="F1479" s="4">
        <v>44802</v>
      </c>
      <c r="G1479" s="8"/>
      <c r="H1479" s="5">
        <v>149.76</v>
      </c>
      <c r="I1479" s="3" t="s">
        <v>22</v>
      </c>
      <c r="J1479" s="4">
        <v>44805</v>
      </c>
      <c r="K1479" s="4">
        <v>44865</v>
      </c>
      <c r="L1479" s="23">
        <f t="shared" si="127"/>
        <v>-25</v>
      </c>
      <c r="M1479" s="23">
        <f t="shared" si="128"/>
        <v>35</v>
      </c>
      <c r="N1479" s="44">
        <v>144</v>
      </c>
      <c r="O1479" s="26">
        <f t="shared" si="129"/>
        <v>-3600</v>
      </c>
      <c r="P1479" s="26">
        <f t="shared" si="130"/>
        <v>5040</v>
      </c>
      <c r="Q1479" s="3" t="s">
        <v>23</v>
      </c>
      <c r="R1479" s="4">
        <v>44840</v>
      </c>
      <c r="S1479" s="3" t="s">
        <v>4424</v>
      </c>
      <c r="T1479" s="6" t="s">
        <v>44</v>
      </c>
    </row>
    <row r="1480" spans="1:20" ht="33.75" x14ac:dyDescent="0.25">
      <c r="A1480" s="3" t="s">
        <v>5134</v>
      </c>
      <c r="B1480" s="3" t="s">
        <v>1741</v>
      </c>
      <c r="C1480" s="3" t="s">
        <v>1742</v>
      </c>
      <c r="D1480" s="3" t="s">
        <v>19</v>
      </c>
      <c r="E1480" s="3" t="s">
        <v>5135</v>
      </c>
      <c r="F1480" s="4">
        <v>44802</v>
      </c>
      <c r="G1480" s="8"/>
      <c r="H1480" s="5">
        <v>170.8</v>
      </c>
      <c r="I1480" s="3" t="s">
        <v>22</v>
      </c>
      <c r="J1480" s="4">
        <v>44805</v>
      </c>
      <c r="K1480" s="4">
        <v>44865</v>
      </c>
      <c r="L1480" s="23">
        <f t="shared" si="127"/>
        <v>-5</v>
      </c>
      <c r="M1480" s="23">
        <f t="shared" si="128"/>
        <v>55</v>
      </c>
      <c r="N1480" s="44">
        <v>140</v>
      </c>
      <c r="O1480" s="26">
        <f t="shared" si="129"/>
        <v>-700</v>
      </c>
      <c r="P1480" s="26">
        <f t="shared" si="130"/>
        <v>7700</v>
      </c>
      <c r="Q1480" s="3" t="s">
        <v>23</v>
      </c>
      <c r="R1480" s="4">
        <v>44860</v>
      </c>
      <c r="S1480" s="3" t="s">
        <v>3915</v>
      </c>
      <c r="T1480" s="6" t="s">
        <v>44</v>
      </c>
    </row>
    <row r="1481" spans="1:20" ht="33.75" x14ac:dyDescent="0.25">
      <c r="A1481" s="3" t="s">
        <v>5136</v>
      </c>
      <c r="B1481" s="3" t="s">
        <v>5137</v>
      </c>
      <c r="C1481" s="3" t="s">
        <v>5138</v>
      </c>
      <c r="D1481" s="3" t="s">
        <v>19</v>
      </c>
      <c r="E1481" s="3" t="s">
        <v>5139</v>
      </c>
      <c r="F1481" s="4">
        <v>44803</v>
      </c>
      <c r="G1481" s="8"/>
      <c r="H1481" s="5">
        <v>75.52</v>
      </c>
      <c r="I1481" s="3" t="s">
        <v>22</v>
      </c>
      <c r="J1481" s="4">
        <v>44805</v>
      </c>
      <c r="K1481" s="4">
        <v>44865</v>
      </c>
      <c r="L1481" s="23">
        <f t="shared" si="127"/>
        <v>-19</v>
      </c>
      <c r="M1481" s="23">
        <f t="shared" si="128"/>
        <v>41</v>
      </c>
      <c r="N1481" s="44">
        <v>68.650000000000006</v>
      </c>
      <c r="O1481" s="26">
        <f t="shared" si="129"/>
        <v>-1304.3500000000001</v>
      </c>
      <c r="P1481" s="26">
        <f t="shared" si="130"/>
        <v>2814.65</v>
      </c>
      <c r="Q1481" s="3" t="s">
        <v>23</v>
      </c>
      <c r="R1481" s="4">
        <v>44846</v>
      </c>
      <c r="S1481" s="3" t="s">
        <v>5140</v>
      </c>
      <c r="T1481" s="6" t="s">
        <v>44</v>
      </c>
    </row>
    <row r="1482" spans="1:20" ht="33.75" x14ac:dyDescent="0.25">
      <c r="A1482" s="3" t="s">
        <v>5141</v>
      </c>
      <c r="B1482" s="3" t="s">
        <v>4421</v>
      </c>
      <c r="C1482" s="3" t="s">
        <v>4422</v>
      </c>
      <c r="D1482" s="3" t="s">
        <v>19</v>
      </c>
      <c r="E1482" s="3" t="s">
        <v>5142</v>
      </c>
      <c r="F1482" s="4">
        <v>44802</v>
      </c>
      <c r="G1482" s="8"/>
      <c r="H1482" s="5">
        <v>224.64</v>
      </c>
      <c r="I1482" s="3" t="s">
        <v>22</v>
      </c>
      <c r="J1482" s="4">
        <v>44805</v>
      </c>
      <c r="K1482" s="4">
        <v>44865</v>
      </c>
      <c r="L1482" s="23">
        <f t="shared" si="127"/>
        <v>-25</v>
      </c>
      <c r="M1482" s="23">
        <f t="shared" si="128"/>
        <v>35</v>
      </c>
      <c r="N1482" s="44">
        <v>216</v>
      </c>
      <c r="O1482" s="26">
        <f t="shared" si="129"/>
        <v>-5400</v>
      </c>
      <c r="P1482" s="26">
        <f t="shared" si="130"/>
        <v>7560</v>
      </c>
      <c r="Q1482" s="3" t="s">
        <v>23</v>
      </c>
      <c r="R1482" s="4">
        <v>44840</v>
      </c>
      <c r="S1482" s="3" t="s">
        <v>4424</v>
      </c>
      <c r="T1482" s="6" t="s">
        <v>44</v>
      </c>
    </row>
    <row r="1483" spans="1:20" ht="33.75" x14ac:dyDescent="0.25">
      <c r="A1483" s="3" t="s">
        <v>5143</v>
      </c>
      <c r="B1483" s="3" t="s">
        <v>4267</v>
      </c>
      <c r="C1483" s="3" t="s">
        <v>4268</v>
      </c>
      <c r="D1483" s="3" t="s">
        <v>19</v>
      </c>
      <c r="E1483" s="3" t="s">
        <v>5144</v>
      </c>
      <c r="F1483" s="4">
        <v>44803</v>
      </c>
      <c r="G1483" s="8"/>
      <c r="H1483" s="7">
        <v>19520</v>
      </c>
      <c r="I1483" s="3" t="s">
        <v>22</v>
      </c>
      <c r="J1483" s="4">
        <v>44805</v>
      </c>
      <c r="K1483" s="4">
        <v>44865</v>
      </c>
      <c r="L1483" s="23">
        <f t="shared" si="127"/>
        <v>-20</v>
      </c>
      <c r="M1483" s="23">
        <f t="shared" si="128"/>
        <v>40</v>
      </c>
      <c r="N1483" s="44">
        <v>16000</v>
      </c>
      <c r="O1483" s="26">
        <f t="shared" si="129"/>
        <v>-320000</v>
      </c>
      <c r="P1483" s="26">
        <f t="shared" si="130"/>
        <v>640000</v>
      </c>
      <c r="Q1483" s="3" t="s">
        <v>23</v>
      </c>
      <c r="R1483" s="4">
        <v>44845</v>
      </c>
      <c r="S1483" s="3" t="s">
        <v>5145</v>
      </c>
      <c r="T1483" s="6" t="s">
        <v>44</v>
      </c>
    </row>
    <row r="1484" spans="1:20" ht="33.75" x14ac:dyDescent="0.25">
      <c r="A1484" s="3" t="s">
        <v>5146</v>
      </c>
      <c r="B1484" s="3" t="s">
        <v>5147</v>
      </c>
      <c r="C1484" s="3" t="s">
        <v>5148</v>
      </c>
      <c r="D1484" s="3" t="s">
        <v>19</v>
      </c>
      <c r="E1484" s="3" t="s">
        <v>5149</v>
      </c>
      <c r="F1484" s="4">
        <v>44803</v>
      </c>
      <c r="G1484" s="8"/>
      <c r="H1484" s="5">
        <v>158.6</v>
      </c>
      <c r="I1484" s="3" t="s">
        <v>22</v>
      </c>
      <c r="J1484" s="4">
        <v>44805</v>
      </c>
      <c r="K1484" s="4">
        <v>44865</v>
      </c>
      <c r="L1484" s="23">
        <f t="shared" si="127"/>
        <v>-20</v>
      </c>
      <c r="M1484" s="23">
        <f t="shared" si="128"/>
        <v>40</v>
      </c>
      <c r="N1484" s="44">
        <v>130</v>
      </c>
      <c r="O1484" s="26">
        <f t="shared" si="129"/>
        <v>-2600</v>
      </c>
      <c r="P1484" s="26">
        <f t="shared" si="130"/>
        <v>5200</v>
      </c>
      <c r="Q1484" s="3" t="s">
        <v>23</v>
      </c>
      <c r="R1484" s="4">
        <v>44845</v>
      </c>
      <c r="S1484" s="3" t="s">
        <v>5150</v>
      </c>
      <c r="T1484" s="6" t="s">
        <v>44</v>
      </c>
    </row>
    <row r="1485" spans="1:20" ht="33.75" x14ac:dyDescent="0.25">
      <c r="A1485" s="3" t="s">
        <v>5151</v>
      </c>
      <c r="B1485" s="3" t="s">
        <v>1361</v>
      </c>
      <c r="C1485" s="3" t="s">
        <v>1362</v>
      </c>
      <c r="D1485" s="3" t="s">
        <v>19</v>
      </c>
      <c r="E1485" s="3" t="s">
        <v>5152</v>
      </c>
      <c r="F1485" s="4">
        <v>44799</v>
      </c>
      <c r="G1485" s="8"/>
      <c r="H1485" s="5">
        <v>1528.8</v>
      </c>
      <c r="I1485" s="3" t="s">
        <v>22</v>
      </c>
      <c r="J1485" s="4">
        <v>44805</v>
      </c>
      <c r="K1485" s="4">
        <v>44865</v>
      </c>
      <c r="L1485" s="23">
        <f t="shared" si="127"/>
        <v>-25</v>
      </c>
      <c r="M1485" s="23">
        <f t="shared" si="128"/>
        <v>35</v>
      </c>
      <c r="N1485" s="44">
        <v>1470</v>
      </c>
      <c r="O1485" s="26">
        <f t="shared" si="129"/>
        <v>-36750</v>
      </c>
      <c r="P1485" s="26">
        <f t="shared" si="130"/>
        <v>51450</v>
      </c>
      <c r="Q1485" s="3" t="s">
        <v>23</v>
      </c>
      <c r="R1485" s="4">
        <v>44840</v>
      </c>
      <c r="S1485" s="3" t="s">
        <v>4245</v>
      </c>
      <c r="T1485" s="6" t="s">
        <v>44</v>
      </c>
    </row>
    <row r="1486" spans="1:20" ht="33.75" x14ac:dyDescent="0.25">
      <c r="A1486" s="3" t="s">
        <v>5153</v>
      </c>
      <c r="B1486" s="3" t="s">
        <v>3998</v>
      </c>
      <c r="C1486" s="3" t="s">
        <v>3999</v>
      </c>
      <c r="D1486" s="3" t="s">
        <v>19</v>
      </c>
      <c r="E1486" s="3" t="s">
        <v>5154</v>
      </c>
      <c r="F1486" s="4">
        <v>44802</v>
      </c>
      <c r="G1486" s="8"/>
      <c r="H1486" s="5">
        <v>23.86</v>
      </c>
      <c r="I1486" s="3" t="s">
        <v>22</v>
      </c>
      <c r="J1486" s="4">
        <v>44805</v>
      </c>
      <c r="K1486" s="4">
        <v>44865</v>
      </c>
      <c r="L1486" s="23">
        <f t="shared" si="127"/>
        <v>-24</v>
      </c>
      <c r="M1486" s="23">
        <f t="shared" si="128"/>
        <v>36</v>
      </c>
      <c r="N1486" s="44">
        <v>22.94</v>
      </c>
      <c r="O1486" s="26">
        <f t="shared" si="129"/>
        <v>-550.56000000000006</v>
      </c>
      <c r="P1486" s="26">
        <f t="shared" si="130"/>
        <v>825.84</v>
      </c>
      <c r="Q1486" s="3" t="s">
        <v>23</v>
      </c>
      <c r="R1486" s="4">
        <v>44841</v>
      </c>
      <c r="S1486" s="3" t="s">
        <v>4242</v>
      </c>
      <c r="T1486" s="6" t="s">
        <v>44</v>
      </c>
    </row>
    <row r="1487" spans="1:20" ht="33.75" x14ac:dyDescent="0.25">
      <c r="A1487" s="3" t="s">
        <v>5158</v>
      </c>
      <c r="B1487" s="3" t="s">
        <v>3998</v>
      </c>
      <c r="C1487" s="3" t="s">
        <v>3999</v>
      </c>
      <c r="D1487" s="3" t="s">
        <v>19</v>
      </c>
      <c r="E1487" s="3" t="s">
        <v>5159</v>
      </c>
      <c r="F1487" s="4">
        <v>44802</v>
      </c>
      <c r="G1487" s="8"/>
      <c r="H1487" s="5">
        <v>37.44</v>
      </c>
      <c r="I1487" s="3" t="s">
        <v>22</v>
      </c>
      <c r="J1487" s="4">
        <v>44805</v>
      </c>
      <c r="K1487" s="4">
        <v>44865</v>
      </c>
      <c r="L1487" s="23">
        <f t="shared" si="127"/>
        <v>-24</v>
      </c>
      <c r="M1487" s="23">
        <f t="shared" si="128"/>
        <v>36</v>
      </c>
      <c r="N1487" s="44">
        <v>36</v>
      </c>
      <c r="O1487" s="26">
        <f t="shared" si="129"/>
        <v>-864</v>
      </c>
      <c r="P1487" s="26">
        <f t="shared" si="130"/>
        <v>1296</v>
      </c>
      <c r="Q1487" s="3" t="s">
        <v>23</v>
      </c>
      <c r="R1487" s="4">
        <v>44841</v>
      </c>
      <c r="S1487" s="3" t="s">
        <v>4242</v>
      </c>
      <c r="T1487" s="6" t="s">
        <v>44</v>
      </c>
    </row>
    <row r="1488" spans="1:20" ht="33.75" x14ac:dyDescent="0.25">
      <c r="A1488" s="3" t="s">
        <v>5164</v>
      </c>
      <c r="B1488" s="3" t="s">
        <v>3998</v>
      </c>
      <c r="C1488" s="3" t="s">
        <v>3999</v>
      </c>
      <c r="D1488" s="3" t="s">
        <v>19</v>
      </c>
      <c r="E1488" s="3" t="s">
        <v>5165</v>
      </c>
      <c r="F1488" s="4">
        <v>44799</v>
      </c>
      <c r="G1488" s="8"/>
      <c r="H1488" s="5">
        <v>24.96</v>
      </c>
      <c r="I1488" s="3" t="s">
        <v>22</v>
      </c>
      <c r="J1488" s="4">
        <v>44805</v>
      </c>
      <c r="K1488" s="4">
        <v>44865</v>
      </c>
      <c r="L1488" s="23">
        <f t="shared" si="127"/>
        <v>-24</v>
      </c>
      <c r="M1488" s="23">
        <f t="shared" si="128"/>
        <v>36</v>
      </c>
      <c r="N1488" s="44">
        <v>24</v>
      </c>
      <c r="O1488" s="26">
        <f t="shared" si="129"/>
        <v>-576</v>
      </c>
      <c r="P1488" s="26">
        <f t="shared" si="130"/>
        <v>864</v>
      </c>
      <c r="Q1488" s="3" t="s">
        <v>23</v>
      </c>
      <c r="R1488" s="4">
        <v>44841</v>
      </c>
      <c r="S1488" s="3" t="s">
        <v>4242</v>
      </c>
      <c r="T1488" s="6" t="s">
        <v>44</v>
      </c>
    </row>
    <row r="1489" spans="1:20" ht="33.75" x14ac:dyDescent="0.25">
      <c r="A1489" s="3" t="s">
        <v>5166</v>
      </c>
      <c r="B1489" s="3" t="s">
        <v>3738</v>
      </c>
      <c r="C1489" s="3" t="s">
        <v>3739</v>
      </c>
      <c r="D1489" s="3" t="s">
        <v>19</v>
      </c>
      <c r="E1489" s="3" t="s">
        <v>5167</v>
      </c>
      <c r="F1489" s="4">
        <v>44803</v>
      </c>
      <c r="G1489" s="8"/>
      <c r="H1489" s="5">
        <v>219.6</v>
      </c>
      <c r="I1489" s="3" t="s">
        <v>22</v>
      </c>
      <c r="J1489" s="4">
        <v>44805</v>
      </c>
      <c r="K1489" s="4">
        <v>44865</v>
      </c>
      <c r="L1489" s="23">
        <f t="shared" si="127"/>
        <v>-6</v>
      </c>
      <c r="M1489" s="23">
        <f t="shared" si="128"/>
        <v>54</v>
      </c>
      <c r="N1489" s="44">
        <v>180</v>
      </c>
      <c r="O1489" s="26">
        <f t="shared" si="129"/>
        <v>-1080</v>
      </c>
      <c r="P1489" s="26">
        <f t="shared" si="130"/>
        <v>9720</v>
      </c>
      <c r="Q1489" s="3" t="s">
        <v>23</v>
      </c>
      <c r="R1489" s="4">
        <v>44859</v>
      </c>
      <c r="S1489" s="3" t="s">
        <v>5168</v>
      </c>
      <c r="T1489" s="6" t="s">
        <v>44</v>
      </c>
    </row>
    <row r="1490" spans="1:20" ht="33.75" x14ac:dyDescent="0.25">
      <c r="A1490" s="3" t="s">
        <v>5169</v>
      </c>
      <c r="B1490" s="3" t="s">
        <v>3998</v>
      </c>
      <c r="C1490" s="3" t="s">
        <v>3999</v>
      </c>
      <c r="D1490" s="3" t="s">
        <v>19</v>
      </c>
      <c r="E1490" s="3" t="s">
        <v>5170</v>
      </c>
      <c r="F1490" s="4">
        <v>44802</v>
      </c>
      <c r="G1490" s="8"/>
      <c r="H1490" s="5">
        <v>417.14</v>
      </c>
      <c r="I1490" s="3" t="s">
        <v>22</v>
      </c>
      <c r="J1490" s="4">
        <v>44805</v>
      </c>
      <c r="K1490" s="4">
        <v>44865</v>
      </c>
      <c r="L1490" s="23">
        <f t="shared" si="127"/>
        <v>-24</v>
      </c>
      <c r="M1490" s="23">
        <f t="shared" si="128"/>
        <v>36</v>
      </c>
      <c r="N1490" s="44">
        <v>396.55</v>
      </c>
      <c r="O1490" s="26">
        <f t="shared" si="129"/>
        <v>-9517.2000000000007</v>
      </c>
      <c r="P1490" s="26">
        <f t="shared" si="130"/>
        <v>14275.800000000001</v>
      </c>
      <c r="Q1490" s="3" t="s">
        <v>23</v>
      </c>
      <c r="R1490" s="4">
        <v>44841</v>
      </c>
      <c r="S1490" s="3" t="s">
        <v>4242</v>
      </c>
      <c r="T1490" s="6" t="s">
        <v>44</v>
      </c>
    </row>
    <row r="1491" spans="1:20" ht="33.75" x14ac:dyDescent="0.25">
      <c r="A1491" s="3" t="s">
        <v>5171</v>
      </c>
      <c r="B1491" s="3" t="s">
        <v>1651</v>
      </c>
      <c r="C1491" s="3" t="s">
        <v>1652</v>
      </c>
      <c r="D1491" s="3" t="s">
        <v>19</v>
      </c>
      <c r="E1491" s="3" t="s">
        <v>5172</v>
      </c>
      <c r="F1491" s="4">
        <v>44803</v>
      </c>
      <c r="G1491" s="8"/>
      <c r="H1491" s="5">
        <v>709.5</v>
      </c>
      <c r="I1491" s="3" t="s">
        <v>22</v>
      </c>
      <c r="J1491" s="4">
        <v>44805</v>
      </c>
      <c r="K1491" s="4">
        <v>44865</v>
      </c>
      <c r="L1491" s="23">
        <f t="shared" si="127"/>
        <v>-19</v>
      </c>
      <c r="M1491" s="23">
        <f t="shared" si="128"/>
        <v>41</v>
      </c>
      <c r="N1491" s="44">
        <v>645</v>
      </c>
      <c r="O1491" s="26">
        <f t="shared" si="129"/>
        <v>-12255</v>
      </c>
      <c r="P1491" s="26">
        <f t="shared" si="130"/>
        <v>26445</v>
      </c>
      <c r="Q1491" s="3" t="s">
        <v>23</v>
      </c>
      <c r="R1491" s="4">
        <v>44846</v>
      </c>
      <c r="S1491" s="3" t="s">
        <v>4095</v>
      </c>
      <c r="T1491" s="6" t="s">
        <v>44</v>
      </c>
    </row>
    <row r="1492" spans="1:20" ht="33.75" x14ac:dyDescent="0.25">
      <c r="A1492" s="3" t="s">
        <v>5173</v>
      </c>
      <c r="B1492" s="3" t="s">
        <v>1741</v>
      </c>
      <c r="C1492" s="3" t="s">
        <v>1742</v>
      </c>
      <c r="D1492" s="3" t="s">
        <v>19</v>
      </c>
      <c r="E1492" s="3" t="s">
        <v>5174</v>
      </c>
      <c r="F1492" s="4">
        <v>44802</v>
      </c>
      <c r="G1492" s="8"/>
      <c r="H1492" s="5">
        <v>102.48</v>
      </c>
      <c r="I1492" s="3" t="s">
        <v>22</v>
      </c>
      <c r="J1492" s="4">
        <v>44805</v>
      </c>
      <c r="K1492" s="4">
        <v>44865</v>
      </c>
      <c r="L1492" s="23">
        <f t="shared" si="127"/>
        <v>-20</v>
      </c>
      <c r="M1492" s="23">
        <f t="shared" si="128"/>
        <v>40</v>
      </c>
      <c r="N1492" s="44">
        <v>84</v>
      </c>
      <c r="O1492" s="26">
        <f t="shared" si="129"/>
        <v>-1680</v>
      </c>
      <c r="P1492" s="26">
        <f t="shared" si="130"/>
        <v>3360</v>
      </c>
      <c r="Q1492" s="3" t="s">
        <v>23</v>
      </c>
      <c r="R1492" s="4">
        <v>44845</v>
      </c>
      <c r="S1492" s="3" t="s">
        <v>1744</v>
      </c>
      <c r="T1492" s="6" t="s">
        <v>44</v>
      </c>
    </row>
    <row r="1493" spans="1:20" ht="33.75" x14ac:dyDescent="0.25">
      <c r="A1493" s="3" t="s">
        <v>5175</v>
      </c>
      <c r="B1493" s="3" t="s">
        <v>3998</v>
      </c>
      <c r="C1493" s="3" t="s">
        <v>3999</v>
      </c>
      <c r="D1493" s="3" t="s">
        <v>19</v>
      </c>
      <c r="E1493" s="3" t="s">
        <v>5176</v>
      </c>
      <c r="F1493" s="4">
        <v>44799</v>
      </c>
      <c r="G1493" s="8"/>
      <c r="H1493" s="5">
        <v>990.08</v>
      </c>
      <c r="I1493" s="3" t="s">
        <v>22</v>
      </c>
      <c r="J1493" s="4">
        <v>44805</v>
      </c>
      <c r="K1493" s="4">
        <v>44865</v>
      </c>
      <c r="L1493" s="23">
        <f t="shared" si="127"/>
        <v>-24</v>
      </c>
      <c r="M1493" s="23">
        <f t="shared" si="128"/>
        <v>36</v>
      </c>
      <c r="N1493" s="44">
        <v>952</v>
      </c>
      <c r="O1493" s="26">
        <f t="shared" si="129"/>
        <v>-22848</v>
      </c>
      <c r="P1493" s="26">
        <f t="shared" si="130"/>
        <v>34272</v>
      </c>
      <c r="Q1493" s="3" t="s">
        <v>23</v>
      </c>
      <c r="R1493" s="4">
        <v>44841</v>
      </c>
      <c r="S1493" s="3" t="s">
        <v>4242</v>
      </c>
      <c r="T1493" s="6" t="s">
        <v>44</v>
      </c>
    </row>
    <row r="1494" spans="1:20" ht="33.75" x14ac:dyDescent="0.25">
      <c r="A1494" s="3" t="s">
        <v>5177</v>
      </c>
      <c r="B1494" s="3" t="s">
        <v>2310</v>
      </c>
      <c r="C1494" s="3" t="s">
        <v>2311</v>
      </c>
      <c r="D1494" s="3" t="s">
        <v>19</v>
      </c>
      <c r="E1494" s="3" t="s">
        <v>5178</v>
      </c>
      <c r="F1494" s="4">
        <v>44802</v>
      </c>
      <c r="G1494" s="8"/>
      <c r="H1494" s="5">
        <v>1413.98</v>
      </c>
      <c r="I1494" s="3" t="s">
        <v>22</v>
      </c>
      <c r="J1494" s="4">
        <v>44805</v>
      </c>
      <c r="K1494" s="4">
        <v>44865</v>
      </c>
      <c r="L1494" s="23">
        <f t="shared" si="127"/>
        <v>-19</v>
      </c>
      <c r="M1494" s="23">
        <f t="shared" si="128"/>
        <v>41</v>
      </c>
      <c r="N1494" s="44">
        <v>1285.44</v>
      </c>
      <c r="O1494" s="26">
        <f t="shared" si="129"/>
        <v>-24423.360000000001</v>
      </c>
      <c r="P1494" s="26">
        <f t="shared" si="130"/>
        <v>52703.040000000001</v>
      </c>
      <c r="Q1494" s="3" t="s">
        <v>23</v>
      </c>
      <c r="R1494" s="4">
        <v>44846</v>
      </c>
      <c r="S1494" s="3" t="s">
        <v>3593</v>
      </c>
      <c r="T1494" s="6" t="s">
        <v>44</v>
      </c>
    </row>
    <row r="1495" spans="1:20" ht="33.75" x14ac:dyDescent="0.25">
      <c r="A1495" s="3" t="s">
        <v>5179</v>
      </c>
      <c r="B1495" s="3" t="s">
        <v>5180</v>
      </c>
      <c r="C1495" s="3" t="s">
        <v>5181</v>
      </c>
      <c r="D1495" s="3" t="s">
        <v>19</v>
      </c>
      <c r="E1495" s="3" t="s">
        <v>5182</v>
      </c>
      <c r="F1495" s="4">
        <v>44802</v>
      </c>
      <c r="G1495" s="3" t="s">
        <v>1504</v>
      </c>
      <c r="H1495" s="5">
        <v>94.5</v>
      </c>
      <c r="I1495" s="3" t="s">
        <v>22</v>
      </c>
      <c r="J1495" s="4">
        <v>44805</v>
      </c>
      <c r="K1495" s="4">
        <v>44865</v>
      </c>
      <c r="L1495" s="23">
        <f t="shared" si="127"/>
        <v>-20</v>
      </c>
      <c r="M1495" s="23">
        <f t="shared" si="128"/>
        <v>40</v>
      </c>
      <c r="N1495" s="44">
        <v>90</v>
      </c>
      <c r="O1495" s="26">
        <f t="shared" si="129"/>
        <v>-1800</v>
      </c>
      <c r="P1495" s="26">
        <f t="shared" si="130"/>
        <v>3600</v>
      </c>
      <c r="Q1495" s="3" t="s">
        <v>23</v>
      </c>
      <c r="R1495" s="4">
        <v>44845</v>
      </c>
      <c r="S1495" s="3" t="s">
        <v>5183</v>
      </c>
      <c r="T1495" s="6" t="s">
        <v>44</v>
      </c>
    </row>
    <row r="1496" spans="1:20" ht="33.75" x14ac:dyDescent="0.25">
      <c r="A1496" s="3" t="s">
        <v>5184</v>
      </c>
      <c r="B1496" s="3" t="s">
        <v>1361</v>
      </c>
      <c r="C1496" s="3" t="s">
        <v>1362</v>
      </c>
      <c r="D1496" s="3" t="s">
        <v>19</v>
      </c>
      <c r="E1496" s="3" t="s">
        <v>5185</v>
      </c>
      <c r="F1496" s="4">
        <v>44799</v>
      </c>
      <c r="G1496" s="8"/>
      <c r="H1496" s="5">
        <v>852.8</v>
      </c>
      <c r="I1496" s="3" t="s">
        <v>22</v>
      </c>
      <c r="J1496" s="4">
        <v>44805</v>
      </c>
      <c r="K1496" s="4">
        <v>44865</v>
      </c>
      <c r="L1496" s="23">
        <f t="shared" si="127"/>
        <v>-25</v>
      </c>
      <c r="M1496" s="23">
        <f t="shared" si="128"/>
        <v>35</v>
      </c>
      <c r="N1496" s="44">
        <v>820</v>
      </c>
      <c r="O1496" s="26">
        <f t="shared" si="129"/>
        <v>-20500</v>
      </c>
      <c r="P1496" s="26">
        <f t="shared" si="130"/>
        <v>28700</v>
      </c>
      <c r="Q1496" s="3" t="s">
        <v>23</v>
      </c>
      <c r="R1496" s="4">
        <v>44840</v>
      </c>
      <c r="S1496" s="3" t="s">
        <v>4245</v>
      </c>
      <c r="T1496" s="6" t="s">
        <v>44</v>
      </c>
    </row>
    <row r="1497" spans="1:20" ht="33.75" x14ac:dyDescent="0.25">
      <c r="A1497" s="3" t="s">
        <v>5186</v>
      </c>
      <c r="B1497" s="3" t="s">
        <v>1361</v>
      </c>
      <c r="C1497" s="3" t="s">
        <v>1362</v>
      </c>
      <c r="D1497" s="3" t="s">
        <v>19</v>
      </c>
      <c r="E1497" s="3" t="s">
        <v>5187</v>
      </c>
      <c r="F1497" s="4">
        <v>44799</v>
      </c>
      <c r="G1497" s="8"/>
      <c r="H1497" s="5">
        <v>1497.6</v>
      </c>
      <c r="I1497" s="3" t="s">
        <v>22</v>
      </c>
      <c r="J1497" s="4">
        <v>44805</v>
      </c>
      <c r="K1497" s="4">
        <v>44865</v>
      </c>
      <c r="L1497" s="23">
        <f t="shared" si="127"/>
        <v>-25</v>
      </c>
      <c r="M1497" s="23">
        <f t="shared" si="128"/>
        <v>35</v>
      </c>
      <c r="N1497" s="44">
        <v>1440</v>
      </c>
      <c r="O1497" s="26">
        <f t="shared" si="129"/>
        <v>-36000</v>
      </c>
      <c r="P1497" s="26">
        <f t="shared" si="130"/>
        <v>50400</v>
      </c>
      <c r="Q1497" s="3" t="s">
        <v>23</v>
      </c>
      <c r="R1497" s="4">
        <v>44840</v>
      </c>
      <c r="S1497" s="3" t="s">
        <v>4245</v>
      </c>
      <c r="T1497" s="6" t="s">
        <v>44</v>
      </c>
    </row>
    <row r="1498" spans="1:20" ht="33.75" x14ac:dyDescent="0.25">
      <c r="A1498" s="3" t="s">
        <v>5188</v>
      </c>
      <c r="B1498" s="3" t="s">
        <v>2558</v>
      </c>
      <c r="C1498" s="3" t="s">
        <v>2559</v>
      </c>
      <c r="D1498" s="3" t="s">
        <v>19</v>
      </c>
      <c r="E1498" s="3" t="s">
        <v>5189</v>
      </c>
      <c r="F1498" s="4">
        <v>44803</v>
      </c>
      <c r="G1498" s="8"/>
      <c r="H1498" s="5">
        <v>695.99</v>
      </c>
      <c r="I1498" s="3" t="s">
        <v>22</v>
      </c>
      <c r="J1498" s="4">
        <v>44805</v>
      </c>
      <c r="K1498" s="4">
        <v>44865</v>
      </c>
      <c r="L1498" s="23">
        <f t="shared" si="127"/>
        <v>-19</v>
      </c>
      <c r="M1498" s="23">
        <f t="shared" si="128"/>
        <v>41</v>
      </c>
      <c r="N1498" s="44">
        <v>632.72</v>
      </c>
      <c r="O1498" s="26">
        <f t="shared" si="129"/>
        <v>-12021.68</v>
      </c>
      <c r="P1498" s="26">
        <f t="shared" si="130"/>
        <v>25941.52</v>
      </c>
      <c r="Q1498" s="3" t="s">
        <v>23</v>
      </c>
      <c r="R1498" s="4">
        <v>44846</v>
      </c>
      <c r="S1498" s="3" t="s">
        <v>3655</v>
      </c>
      <c r="T1498" s="6" t="s">
        <v>44</v>
      </c>
    </row>
    <row r="1499" spans="1:20" ht="33.75" x14ac:dyDescent="0.25">
      <c r="A1499" s="3" t="s">
        <v>5190</v>
      </c>
      <c r="B1499" s="3" t="s">
        <v>4824</v>
      </c>
      <c r="C1499" s="3" t="s">
        <v>4825</v>
      </c>
      <c r="D1499" s="3" t="s">
        <v>19</v>
      </c>
      <c r="E1499" s="3" t="s">
        <v>5191</v>
      </c>
      <c r="F1499" s="4">
        <v>44803</v>
      </c>
      <c r="G1499" s="8"/>
      <c r="H1499" s="5">
        <v>1024.8</v>
      </c>
      <c r="I1499" s="3" t="s">
        <v>22</v>
      </c>
      <c r="J1499" s="4">
        <v>44805</v>
      </c>
      <c r="K1499" s="4">
        <v>44865</v>
      </c>
      <c r="L1499" s="23">
        <f t="shared" si="127"/>
        <v>-10</v>
      </c>
      <c r="M1499" s="23">
        <f t="shared" si="128"/>
        <v>50</v>
      </c>
      <c r="N1499" s="44">
        <v>840</v>
      </c>
      <c r="O1499" s="26">
        <f t="shared" si="129"/>
        <v>-8400</v>
      </c>
      <c r="P1499" s="26">
        <f t="shared" si="130"/>
        <v>42000</v>
      </c>
      <c r="Q1499" s="3" t="s">
        <v>23</v>
      </c>
      <c r="R1499" s="4">
        <v>44855</v>
      </c>
      <c r="S1499" s="3" t="s">
        <v>5192</v>
      </c>
      <c r="T1499" s="6" t="s">
        <v>44</v>
      </c>
    </row>
    <row r="1500" spans="1:20" ht="33.75" x14ac:dyDescent="0.25">
      <c r="A1500" s="3" t="s">
        <v>5193</v>
      </c>
      <c r="B1500" s="3" t="s">
        <v>1361</v>
      </c>
      <c r="C1500" s="3" t="s">
        <v>1362</v>
      </c>
      <c r="D1500" s="3" t="s">
        <v>19</v>
      </c>
      <c r="E1500" s="3" t="s">
        <v>5194</v>
      </c>
      <c r="F1500" s="4">
        <v>44799</v>
      </c>
      <c r="G1500" s="8"/>
      <c r="H1500" s="7">
        <v>468</v>
      </c>
      <c r="I1500" s="3" t="s">
        <v>22</v>
      </c>
      <c r="J1500" s="4">
        <v>44805</v>
      </c>
      <c r="K1500" s="4">
        <v>44865</v>
      </c>
      <c r="L1500" s="23">
        <f t="shared" si="127"/>
        <v>-25</v>
      </c>
      <c r="M1500" s="23">
        <f t="shared" si="128"/>
        <v>35</v>
      </c>
      <c r="N1500" s="44">
        <v>450</v>
      </c>
      <c r="O1500" s="26">
        <f t="shared" si="129"/>
        <v>-11250</v>
      </c>
      <c r="P1500" s="26">
        <f t="shared" si="130"/>
        <v>15750</v>
      </c>
      <c r="Q1500" s="3" t="s">
        <v>23</v>
      </c>
      <c r="R1500" s="4">
        <v>44840</v>
      </c>
      <c r="S1500" s="3" t="s">
        <v>4245</v>
      </c>
      <c r="T1500" s="6" t="s">
        <v>44</v>
      </c>
    </row>
    <row r="1501" spans="1:20" ht="22.5" x14ac:dyDescent="0.25">
      <c r="A1501" s="3" t="s">
        <v>5195</v>
      </c>
      <c r="B1501" s="3" t="s">
        <v>307</v>
      </c>
      <c r="C1501" s="3" t="s">
        <v>308</v>
      </c>
      <c r="D1501" s="3" t="s">
        <v>19</v>
      </c>
      <c r="E1501" s="3" t="s">
        <v>5196</v>
      </c>
      <c r="F1501" s="4">
        <v>44802</v>
      </c>
      <c r="G1501" s="8"/>
      <c r="H1501" s="5">
        <v>527.04</v>
      </c>
      <c r="I1501" s="3" t="s">
        <v>22</v>
      </c>
      <c r="J1501" s="4">
        <v>44805</v>
      </c>
      <c r="K1501" s="4">
        <v>44865</v>
      </c>
      <c r="L1501" s="23">
        <f t="shared" si="127"/>
        <v>-19</v>
      </c>
      <c r="M1501" s="23">
        <f t="shared" si="128"/>
        <v>41</v>
      </c>
      <c r="N1501" s="44">
        <v>432</v>
      </c>
      <c r="O1501" s="26">
        <f t="shared" si="129"/>
        <v>-8208</v>
      </c>
      <c r="P1501" s="26">
        <f t="shared" si="130"/>
        <v>17712</v>
      </c>
      <c r="Q1501" s="3" t="s">
        <v>23</v>
      </c>
      <c r="R1501" s="4">
        <v>44846</v>
      </c>
      <c r="S1501" s="3" t="s">
        <v>2362</v>
      </c>
      <c r="T1501" s="6" t="s">
        <v>25</v>
      </c>
    </row>
    <row r="1502" spans="1:20" ht="33.75" x14ac:dyDescent="0.25">
      <c r="A1502" s="3" t="s">
        <v>5197</v>
      </c>
      <c r="B1502" s="3" t="s">
        <v>4349</v>
      </c>
      <c r="C1502" s="3" t="s">
        <v>4350</v>
      </c>
      <c r="D1502" s="3" t="s">
        <v>19</v>
      </c>
      <c r="E1502" s="3" t="s">
        <v>5198</v>
      </c>
      <c r="F1502" s="4">
        <v>44804</v>
      </c>
      <c r="G1502" s="8"/>
      <c r="H1502" s="5">
        <v>634.61</v>
      </c>
      <c r="I1502" s="3" t="s">
        <v>22</v>
      </c>
      <c r="J1502" s="4">
        <v>44805</v>
      </c>
      <c r="K1502" s="4">
        <v>44865</v>
      </c>
      <c r="L1502" s="23">
        <f t="shared" si="127"/>
        <v>-20</v>
      </c>
      <c r="M1502" s="23">
        <f t="shared" si="128"/>
        <v>40</v>
      </c>
      <c r="N1502" s="44">
        <v>520.16999999999996</v>
      </c>
      <c r="O1502" s="26">
        <f t="shared" si="129"/>
        <v>-10403.4</v>
      </c>
      <c r="P1502" s="26">
        <f t="shared" si="130"/>
        <v>20806.8</v>
      </c>
      <c r="Q1502" s="3" t="s">
        <v>23</v>
      </c>
      <c r="R1502" s="4">
        <v>44845</v>
      </c>
      <c r="S1502" s="3" t="s">
        <v>5180</v>
      </c>
      <c r="T1502" s="6" t="s">
        <v>44</v>
      </c>
    </row>
    <row r="1503" spans="1:20" ht="33.75" x14ac:dyDescent="0.25">
      <c r="A1503" s="3" t="s">
        <v>5199</v>
      </c>
      <c r="B1503" s="3" t="s">
        <v>1361</v>
      </c>
      <c r="C1503" s="3" t="s">
        <v>1362</v>
      </c>
      <c r="D1503" s="3" t="s">
        <v>19</v>
      </c>
      <c r="E1503" s="3" t="s">
        <v>5200</v>
      </c>
      <c r="F1503" s="4">
        <v>44799</v>
      </c>
      <c r="G1503" s="8"/>
      <c r="H1503" s="5">
        <v>45.76</v>
      </c>
      <c r="I1503" s="3" t="s">
        <v>22</v>
      </c>
      <c r="J1503" s="4">
        <v>44805</v>
      </c>
      <c r="K1503" s="4">
        <v>44865</v>
      </c>
      <c r="L1503" s="23">
        <f t="shared" si="127"/>
        <v>-25</v>
      </c>
      <c r="M1503" s="23">
        <f t="shared" si="128"/>
        <v>35</v>
      </c>
      <c r="N1503" s="44">
        <v>44</v>
      </c>
      <c r="O1503" s="26">
        <f t="shared" si="129"/>
        <v>-1100</v>
      </c>
      <c r="P1503" s="26">
        <f t="shared" si="130"/>
        <v>1540</v>
      </c>
      <c r="Q1503" s="3" t="s">
        <v>23</v>
      </c>
      <c r="R1503" s="4">
        <v>44840</v>
      </c>
      <c r="S1503" s="3" t="s">
        <v>4245</v>
      </c>
      <c r="T1503" s="6" t="s">
        <v>44</v>
      </c>
    </row>
    <row r="1504" spans="1:20" ht="33.75" x14ac:dyDescent="0.25">
      <c r="A1504" s="3" t="s">
        <v>5201</v>
      </c>
      <c r="B1504" s="3" t="s">
        <v>1620</v>
      </c>
      <c r="C1504" s="3" t="s">
        <v>1621</v>
      </c>
      <c r="D1504" s="3" t="s">
        <v>19</v>
      </c>
      <c r="E1504" s="3" t="s">
        <v>5202</v>
      </c>
      <c r="F1504" s="4">
        <v>44804</v>
      </c>
      <c r="G1504" s="8"/>
      <c r="H1504" s="5">
        <v>59.7</v>
      </c>
      <c r="I1504" s="3" t="s">
        <v>22</v>
      </c>
      <c r="J1504" s="4">
        <v>44805</v>
      </c>
      <c r="K1504" s="4">
        <v>44865</v>
      </c>
      <c r="L1504" s="23">
        <f t="shared" ref="L1504:L1567" si="131">R1504-K1504</f>
        <v>-5</v>
      </c>
      <c r="M1504" s="23">
        <f t="shared" si="128"/>
        <v>55</v>
      </c>
      <c r="N1504" s="44">
        <v>57.4</v>
      </c>
      <c r="O1504" s="26">
        <f t="shared" si="129"/>
        <v>-287</v>
      </c>
      <c r="P1504" s="26">
        <f t="shared" si="130"/>
        <v>3157</v>
      </c>
      <c r="Q1504" s="3" t="s">
        <v>23</v>
      </c>
      <c r="R1504" s="4">
        <v>44860</v>
      </c>
      <c r="S1504" s="3" t="s">
        <v>5203</v>
      </c>
      <c r="T1504" s="6" t="s">
        <v>44</v>
      </c>
    </row>
    <row r="1505" spans="1:20" ht="33.75" x14ac:dyDescent="0.25">
      <c r="A1505" s="3" t="s">
        <v>5204</v>
      </c>
      <c r="B1505" s="3" t="s">
        <v>4824</v>
      </c>
      <c r="C1505" s="3" t="s">
        <v>4825</v>
      </c>
      <c r="D1505" s="3" t="s">
        <v>19</v>
      </c>
      <c r="E1505" s="3" t="s">
        <v>5205</v>
      </c>
      <c r="F1505" s="4">
        <v>44803</v>
      </c>
      <c r="G1505" s="8"/>
      <c r="H1505" s="5">
        <v>2342.4</v>
      </c>
      <c r="I1505" s="3" t="s">
        <v>22</v>
      </c>
      <c r="J1505" s="4">
        <v>44805</v>
      </c>
      <c r="K1505" s="4">
        <v>44865</v>
      </c>
      <c r="L1505" s="23">
        <f t="shared" si="131"/>
        <v>-10</v>
      </c>
      <c r="M1505" s="23">
        <f t="shared" si="128"/>
        <v>50</v>
      </c>
      <c r="N1505" s="44">
        <v>1920</v>
      </c>
      <c r="O1505" s="26">
        <f t="shared" si="129"/>
        <v>-19200</v>
      </c>
      <c r="P1505" s="26">
        <f t="shared" si="130"/>
        <v>96000</v>
      </c>
      <c r="Q1505" s="3" t="s">
        <v>23</v>
      </c>
      <c r="R1505" s="4">
        <v>44855</v>
      </c>
      <c r="S1505" s="3" t="s">
        <v>5192</v>
      </c>
      <c r="T1505" s="6" t="s">
        <v>44</v>
      </c>
    </row>
    <row r="1506" spans="1:20" ht="33.75" x14ac:dyDescent="0.25">
      <c r="A1506" s="3" t="s">
        <v>5206</v>
      </c>
      <c r="B1506" s="3" t="s">
        <v>1361</v>
      </c>
      <c r="C1506" s="3" t="s">
        <v>1362</v>
      </c>
      <c r="D1506" s="3" t="s">
        <v>19</v>
      </c>
      <c r="E1506" s="3" t="s">
        <v>5207</v>
      </c>
      <c r="F1506" s="4">
        <v>44799</v>
      </c>
      <c r="G1506" s="8"/>
      <c r="H1506" s="7">
        <v>650</v>
      </c>
      <c r="I1506" s="3" t="s">
        <v>22</v>
      </c>
      <c r="J1506" s="4">
        <v>44805</v>
      </c>
      <c r="K1506" s="4">
        <v>44865</v>
      </c>
      <c r="L1506" s="23">
        <f t="shared" si="131"/>
        <v>-25</v>
      </c>
      <c r="M1506" s="23">
        <f t="shared" si="128"/>
        <v>35</v>
      </c>
      <c r="N1506" s="44">
        <v>625</v>
      </c>
      <c r="O1506" s="26">
        <f t="shared" si="129"/>
        <v>-15625</v>
      </c>
      <c r="P1506" s="26">
        <f t="shared" si="130"/>
        <v>21875</v>
      </c>
      <c r="Q1506" s="3" t="s">
        <v>23</v>
      </c>
      <c r="R1506" s="4">
        <v>44840</v>
      </c>
      <c r="S1506" s="3" t="s">
        <v>4245</v>
      </c>
      <c r="T1506" s="6" t="s">
        <v>44</v>
      </c>
    </row>
    <row r="1507" spans="1:20" ht="33.75" x14ac:dyDescent="0.25">
      <c r="A1507" s="3" t="s">
        <v>5208</v>
      </c>
      <c r="B1507" s="3" t="s">
        <v>5209</v>
      </c>
      <c r="C1507" s="3" t="s">
        <v>5210</v>
      </c>
      <c r="D1507" s="3" t="s">
        <v>19</v>
      </c>
      <c r="E1507" s="3" t="s">
        <v>5211</v>
      </c>
      <c r="F1507" s="4">
        <v>44804</v>
      </c>
      <c r="G1507" s="3" t="s">
        <v>1504</v>
      </c>
      <c r="H1507" s="5">
        <v>1968.75</v>
      </c>
      <c r="I1507" s="3" t="s">
        <v>22</v>
      </c>
      <c r="J1507" s="4">
        <v>44805</v>
      </c>
      <c r="K1507" s="4">
        <v>44865</v>
      </c>
      <c r="L1507" s="23">
        <f t="shared" si="131"/>
        <v>-5</v>
      </c>
      <c r="M1507" s="23">
        <f t="shared" si="128"/>
        <v>55</v>
      </c>
      <c r="N1507" s="44">
        <v>1875</v>
      </c>
      <c r="O1507" s="26">
        <f t="shared" si="129"/>
        <v>-9375</v>
      </c>
      <c r="P1507" s="26">
        <f t="shared" si="130"/>
        <v>103125</v>
      </c>
      <c r="Q1507" s="3" t="s">
        <v>23</v>
      </c>
      <c r="R1507" s="4">
        <v>44860</v>
      </c>
      <c r="S1507" s="3" t="s">
        <v>5212</v>
      </c>
      <c r="T1507" s="6" t="s">
        <v>44</v>
      </c>
    </row>
    <row r="1508" spans="1:20" ht="33.75" x14ac:dyDescent="0.25">
      <c r="A1508" s="3" t="s">
        <v>5213</v>
      </c>
      <c r="B1508" s="3" t="s">
        <v>1361</v>
      </c>
      <c r="C1508" s="3" t="s">
        <v>1362</v>
      </c>
      <c r="D1508" s="3" t="s">
        <v>19</v>
      </c>
      <c r="E1508" s="3" t="s">
        <v>5214</v>
      </c>
      <c r="F1508" s="4">
        <v>44799</v>
      </c>
      <c r="G1508" s="8"/>
      <c r="H1508" s="7">
        <v>572</v>
      </c>
      <c r="I1508" s="3" t="s">
        <v>22</v>
      </c>
      <c r="J1508" s="4">
        <v>44805</v>
      </c>
      <c r="K1508" s="4">
        <v>44865</v>
      </c>
      <c r="L1508" s="23">
        <f t="shared" si="131"/>
        <v>-25</v>
      </c>
      <c r="M1508" s="23">
        <f t="shared" si="128"/>
        <v>35</v>
      </c>
      <c r="N1508" s="44">
        <v>550</v>
      </c>
      <c r="O1508" s="26">
        <f t="shared" si="129"/>
        <v>-13750</v>
      </c>
      <c r="P1508" s="26">
        <f t="shared" si="130"/>
        <v>19250</v>
      </c>
      <c r="Q1508" s="3" t="s">
        <v>23</v>
      </c>
      <c r="R1508" s="4">
        <v>44840</v>
      </c>
      <c r="S1508" s="3" t="s">
        <v>4245</v>
      </c>
      <c r="T1508" s="6" t="s">
        <v>44</v>
      </c>
    </row>
    <row r="1509" spans="1:20" ht="33.75" x14ac:dyDescent="0.25">
      <c r="A1509" s="3" t="s">
        <v>5215</v>
      </c>
      <c r="B1509" s="3" t="s">
        <v>1361</v>
      </c>
      <c r="C1509" s="3" t="s">
        <v>1362</v>
      </c>
      <c r="D1509" s="3" t="s">
        <v>19</v>
      </c>
      <c r="E1509" s="3" t="s">
        <v>5216</v>
      </c>
      <c r="F1509" s="4">
        <v>44799</v>
      </c>
      <c r="G1509" s="8"/>
      <c r="H1509" s="5">
        <v>386.67</v>
      </c>
      <c r="I1509" s="3" t="s">
        <v>22</v>
      </c>
      <c r="J1509" s="4">
        <v>44805</v>
      </c>
      <c r="K1509" s="4">
        <v>44865</v>
      </c>
      <c r="L1509" s="23">
        <f t="shared" si="131"/>
        <v>-25</v>
      </c>
      <c r="M1509" s="23">
        <f t="shared" si="128"/>
        <v>35</v>
      </c>
      <c r="N1509" s="44">
        <v>371.8</v>
      </c>
      <c r="O1509" s="26">
        <f t="shared" si="129"/>
        <v>-9295</v>
      </c>
      <c r="P1509" s="26">
        <f t="shared" si="130"/>
        <v>13013</v>
      </c>
      <c r="Q1509" s="3" t="s">
        <v>23</v>
      </c>
      <c r="R1509" s="4">
        <v>44840</v>
      </c>
      <c r="S1509" s="3" t="s">
        <v>4245</v>
      </c>
      <c r="T1509" s="6" t="s">
        <v>44</v>
      </c>
    </row>
    <row r="1510" spans="1:20" ht="33.75" x14ac:dyDescent="0.25">
      <c r="A1510" s="3" t="s">
        <v>5217</v>
      </c>
      <c r="B1510" s="3" t="s">
        <v>1524</v>
      </c>
      <c r="C1510" s="3" t="s">
        <v>1525</v>
      </c>
      <c r="D1510" s="3" t="s">
        <v>19</v>
      </c>
      <c r="E1510" s="3" t="s">
        <v>5218</v>
      </c>
      <c r="F1510" s="4">
        <v>44803</v>
      </c>
      <c r="G1510" s="8"/>
      <c r="H1510" s="5">
        <v>25.08</v>
      </c>
      <c r="I1510" s="3" t="s">
        <v>22</v>
      </c>
      <c r="J1510" s="4">
        <v>44805</v>
      </c>
      <c r="K1510" s="4">
        <v>44865</v>
      </c>
      <c r="L1510" s="23">
        <f t="shared" si="131"/>
        <v>-19</v>
      </c>
      <c r="M1510" s="23">
        <f t="shared" si="128"/>
        <v>41</v>
      </c>
      <c r="N1510" s="44">
        <v>22.8</v>
      </c>
      <c r="O1510" s="26">
        <f t="shared" si="129"/>
        <v>-433.2</v>
      </c>
      <c r="P1510" s="26">
        <f t="shared" si="130"/>
        <v>934.80000000000007</v>
      </c>
      <c r="Q1510" s="3" t="s">
        <v>23</v>
      </c>
      <c r="R1510" s="4">
        <v>44846</v>
      </c>
      <c r="S1510" s="3" t="s">
        <v>1715</v>
      </c>
      <c r="T1510" s="6" t="s">
        <v>44</v>
      </c>
    </row>
    <row r="1511" spans="1:20" ht="33.75" x14ac:dyDescent="0.25">
      <c r="A1511" s="3" t="s">
        <v>5219</v>
      </c>
      <c r="B1511" s="3" t="s">
        <v>951</v>
      </c>
      <c r="C1511" s="3" t="s">
        <v>952</v>
      </c>
      <c r="D1511" s="3" t="s">
        <v>19</v>
      </c>
      <c r="E1511" s="3" t="s">
        <v>5220</v>
      </c>
      <c r="F1511" s="4">
        <v>44802</v>
      </c>
      <c r="G1511" s="8"/>
      <c r="H1511" s="5">
        <v>1368.84</v>
      </c>
      <c r="I1511" s="3" t="s">
        <v>22</v>
      </c>
      <c r="J1511" s="4">
        <v>44805</v>
      </c>
      <c r="K1511" s="4">
        <v>44865</v>
      </c>
      <c r="L1511" s="23">
        <f t="shared" si="131"/>
        <v>-20</v>
      </c>
      <c r="M1511" s="23">
        <f t="shared" si="128"/>
        <v>40</v>
      </c>
      <c r="N1511" s="44">
        <v>1122</v>
      </c>
      <c r="O1511" s="26">
        <f t="shared" si="129"/>
        <v>-22440</v>
      </c>
      <c r="P1511" s="26">
        <f t="shared" si="130"/>
        <v>44880</v>
      </c>
      <c r="Q1511" s="3" t="s">
        <v>23</v>
      </c>
      <c r="R1511" s="4">
        <v>44845</v>
      </c>
      <c r="S1511" s="3" t="s">
        <v>1571</v>
      </c>
      <c r="T1511" s="6" t="s">
        <v>44</v>
      </c>
    </row>
    <row r="1512" spans="1:20" ht="33.75" x14ac:dyDescent="0.25">
      <c r="A1512" s="3" t="s">
        <v>5221</v>
      </c>
      <c r="B1512" s="3" t="s">
        <v>53</v>
      </c>
      <c r="C1512" s="3" t="s">
        <v>54</v>
      </c>
      <c r="D1512" s="3" t="s">
        <v>19</v>
      </c>
      <c r="E1512" s="3" t="s">
        <v>5222</v>
      </c>
      <c r="F1512" s="4">
        <v>44803</v>
      </c>
      <c r="G1512" s="8"/>
      <c r="H1512" s="5">
        <v>612.41999999999996</v>
      </c>
      <c r="I1512" s="3" t="s">
        <v>22</v>
      </c>
      <c r="J1512" s="4">
        <v>44805</v>
      </c>
      <c r="K1512" s="4">
        <v>44865</v>
      </c>
      <c r="L1512" s="23">
        <f t="shared" si="131"/>
        <v>-5</v>
      </c>
      <c r="M1512" s="23">
        <f t="shared" si="128"/>
        <v>55</v>
      </c>
      <c r="N1512" s="44">
        <v>501.98</v>
      </c>
      <c r="O1512" s="26">
        <f t="shared" si="129"/>
        <v>-2509.9</v>
      </c>
      <c r="P1512" s="26">
        <f t="shared" si="130"/>
        <v>27608.9</v>
      </c>
      <c r="Q1512" s="3" t="s">
        <v>23</v>
      </c>
      <c r="R1512" s="4">
        <v>44860</v>
      </c>
      <c r="S1512" s="3" t="s">
        <v>3333</v>
      </c>
      <c r="T1512" s="6" t="s">
        <v>44</v>
      </c>
    </row>
    <row r="1513" spans="1:20" ht="33.75" x14ac:dyDescent="0.25">
      <c r="A1513" s="3" t="s">
        <v>5223</v>
      </c>
      <c r="B1513" s="3" t="s">
        <v>53</v>
      </c>
      <c r="C1513" s="3" t="s">
        <v>54</v>
      </c>
      <c r="D1513" s="3" t="s">
        <v>19</v>
      </c>
      <c r="E1513" s="3" t="s">
        <v>5224</v>
      </c>
      <c r="F1513" s="4">
        <v>44803</v>
      </c>
      <c r="G1513" s="8"/>
      <c r="H1513" s="5">
        <v>233.65</v>
      </c>
      <c r="I1513" s="3" t="s">
        <v>22</v>
      </c>
      <c r="J1513" s="4">
        <v>44805</v>
      </c>
      <c r="K1513" s="4">
        <v>44865</v>
      </c>
      <c r="L1513" s="23">
        <f t="shared" si="131"/>
        <v>-5</v>
      </c>
      <c r="M1513" s="23">
        <f t="shared" si="128"/>
        <v>55</v>
      </c>
      <c r="N1513" s="44">
        <v>191.52</v>
      </c>
      <c r="O1513" s="26">
        <f t="shared" si="129"/>
        <v>-957.6</v>
      </c>
      <c r="P1513" s="26">
        <f t="shared" si="130"/>
        <v>10533.6</v>
      </c>
      <c r="Q1513" s="3" t="s">
        <v>23</v>
      </c>
      <c r="R1513" s="4">
        <v>44860</v>
      </c>
      <c r="S1513" s="3" t="s">
        <v>3333</v>
      </c>
      <c r="T1513" s="6" t="s">
        <v>44</v>
      </c>
    </row>
    <row r="1514" spans="1:20" ht="33.75" x14ac:dyDescent="0.25">
      <c r="A1514" s="3" t="s">
        <v>5225</v>
      </c>
      <c r="B1514" s="3" t="s">
        <v>1424</v>
      </c>
      <c r="C1514" s="3" t="s">
        <v>1425</v>
      </c>
      <c r="D1514" s="3" t="s">
        <v>19</v>
      </c>
      <c r="E1514" s="3" t="s">
        <v>5226</v>
      </c>
      <c r="F1514" s="4">
        <v>44803</v>
      </c>
      <c r="G1514" s="8"/>
      <c r="H1514" s="5">
        <v>8622.68</v>
      </c>
      <c r="I1514" s="3" t="s">
        <v>22</v>
      </c>
      <c r="J1514" s="4">
        <v>44805</v>
      </c>
      <c r="K1514" s="4">
        <v>44865</v>
      </c>
      <c r="L1514" s="23">
        <f t="shared" si="131"/>
        <v>-19</v>
      </c>
      <c r="M1514" s="23">
        <f t="shared" si="128"/>
        <v>41</v>
      </c>
      <c r="N1514" s="44">
        <v>7838.8</v>
      </c>
      <c r="O1514" s="26">
        <f t="shared" si="129"/>
        <v>-148937.20000000001</v>
      </c>
      <c r="P1514" s="26">
        <f t="shared" si="130"/>
        <v>321390.8</v>
      </c>
      <c r="Q1514" s="3" t="s">
        <v>23</v>
      </c>
      <c r="R1514" s="4">
        <v>44846</v>
      </c>
      <c r="S1514" s="3" t="s">
        <v>5227</v>
      </c>
      <c r="T1514" s="6" t="s">
        <v>44</v>
      </c>
    </row>
    <row r="1515" spans="1:20" ht="33.75" x14ac:dyDescent="0.25">
      <c r="A1515" s="3" t="s">
        <v>5228</v>
      </c>
      <c r="B1515" s="3" t="s">
        <v>53</v>
      </c>
      <c r="C1515" s="3" t="s">
        <v>54</v>
      </c>
      <c r="D1515" s="3" t="s">
        <v>19</v>
      </c>
      <c r="E1515" s="3" t="s">
        <v>5229</v>
      </c>
      <c r="F1515" s="4">
        <v>44803</v>
      </c>
      <c r="G1515" s="8"/>
      <c r="H1515" s="5">
        <v>426.4</v>
      </c>
      <c r="I1515" s="3" t="s">
        <v>22</v>
      </c>
      <c r="J1515" s="4">
        <v>44805</v>
      </c>
      <c r="K1515" s="4">
        <v>44865</v>
      </c>
      <c r="L1515" s="23">
        <f t="shared" si="131"/>
        <v>-20</v>
      </c>
      <c r="M1515" s="23">
        <f t="shared" si="128"/>
        <v>40</v>
      </c>
      <c r="N1515" s="44">
        <v>410</v>
      </c>
      <c r="O1515" s="26">
        <f t="shared" si="129"/>
        <v>-8200</v>
      </c>
      <c r="P1515" s="26">
        <f t="shared" si="130"/>
        <v>16400</v>
      </c>
      <c r="Q1515" s="3" t="s">
        <v>23</v>
      </c>
      <c r="R1515" s="4">
        <v>44845</v>
      </c>
      <c r="S1515" s="3" t="s">
        <v>5230</v>
      </c>
      <c r="T1515" s="6" t="s">
        <v>44</v>
      </c>
    </row>
    <row r="1516" spans="1:20" ht="33.75" x14ac:dyDescent="0.25">
      <c r="A1516" s="3" t="s">
        <v>5231</v>
      </c>
      <c r="B1516" s="3" t="s">
        <v>4267</v>
      </c>
      <c r="C1516" s="3" t="s">
        <v>4268</v>
      </c>
      <c r="D1516" s="3" t="s">
        <v>19</v>
      </c>
      <c r="E1516" s="3" t="s">
        <v>5232</v>
      </c>
      <c r="F1516" s="4">
        <v>44803</v>
      </c>
      <c r="G1516" s="8"/>
      <c r="H1516" s="7">
        <v>6100</v>
      </c>
      <c r="I1516" s="3" t="s">
        <v>22</v>
      </c>
      <c r="J1516" s="4">
        <v>44805</v>
      </c>
      <c r="K1516" s="4">
        <v>44865</v>
      </c>
      <c r="L1516" s="23">
        <f t="shared" si="131"/>
        <v>-20</v>
      </c>
      <c r="M1516" s="23">
        <f t="shared" si="128"/>
        <v>40</v>
      </c>
      <c r="N1516" s="44">
        <v>5000</v>
      </c>
      <c r="O1516" s="26">
        <f t="shared" si="129"/>
        <v>-100000</v>
      </c>
      <c r="P1516" s="26">
        <f t="shared" si="130"/>
        <v>200000</v>
      </c>
      <c r="Q1516" s="3" t="s">
        <v>23</v>
      </c>
      <c r="R1516" s="4">
        <v>44845</v>
      </c>
      <c r="S1516" s="3" t="s">
        <v>5145</v>
      </c>
      <c r="T1516" s="6" t="s">
        <v>44</v>
      </c>
    </row>
    <row r="1517" spans="1:20" ht="33.75" x14ac:dyDescent="0.25">
      <c r="A1517" s="3" t="s">
        <v>5233</v>
      </c>
      <c r="B1517" s="3" t="s">
        <v>53</v>
      </c>
      <c r="C1517" s="3" t="s">
        <v>54</v>
      </c>
      <c r="D1517" s="3" t="s">
        <v>19</v>
      </c>
      <c r="E1517" s="3" t="s">
        <v>5234</v>
      </c>
      <c r="F1517" s="4">
        <v>44803</v>
      </c>
      <c r="G1517" s="8"/>
      <c r="H1517" s="5">
        <v>289.87</v>
      </c>
      <c r="I1517" s="3" t="s">
        <v>22</v>
      </c>
      <c r="J1517" s="4">
        <v>44805</v>
      </c>
      <c r="K1517" s="4">
        <v>44865</v>
      </c>
      <c r="L1517" s="23">
        <f t="shared" si="131"/>
        <v>-19</v>
      </c>
      <c r="M1517" s="23">
        <f t="shared" si="128"/>
        <v>41</v>
      </c>
      <c r="N1517" s="44">
        <v>237.6</v>
      </c>
      <c r="O1517" s="26">
        <f t="shared" si="129"/>
        <v>-4514.3999999999996</v>
      </c>
      <c r="P1517" s="26">
        <f t="shared" si="130"/>
        <v>9741.6</v>
      </c>
      <c r="Q1517" s="3" t="s">
        <v>23</v>
      </c>
      <c r="R1517" s="4">
        <v>44846</v>
      </c>
      <c r="S1517" s="3" t="s">
        <v>5235</v>
      </c>
      <c r="T1517" s="6" t="s">
        <v>44</v>
      </c>
    </row>
    <row r="1518" spans="1:20" ht="33.75" x14ac:dyDescent="0.25">
      <c r="A1518" s="3" t="s">
        <v>5236</v>
      </c>
      <c r="B1518" s="3" t="s">
        <v>3662</v>
      </c>
      <c r="C1518" s="3" t="s">
        <v>3663</v>
      </c>
      <c r="D1518" s="3" t="s">
        <v>19</v>
      </c>
      <c r="E1518" s="3" t="s">
        <v>5237</v>
      </c>
      <c r="F1518" s="4">
        <v>44803</v>
      </c>
      <c r="G1518" s="8"/>
      <c r="H1518" s="7">
        <v>854</v>
      </c>
      <c r="I1518" s="3" t="s">
        <v>22</v>
      </c>
      <c r="J1518" s="4">
        <v>44805</v>
      </c>
      <c r="K1518" s="4">
        <v>44865</v>
      </c>
      <c r="L1518" s="23">
        <f t="shared" si="131"/>
        <v>-5</v>
      </c>
      <c r="M1518" s="23">
        <f t="shared" si="128"/>
        <v>55</v>
      </c>
      <c r="N1518" s="44">
        <v>700</v>
      </c>
      <c r="O1518" s="26">
        <f t="shared" si="129"/>
        <v>-3500</v>
      </c>
      <c r="P1518" s="26">
        <f t="shared" si="130"/>
        <v>38500</v>
      </c>
      <c r="Q1518" s="3" t="s">
        <v>23</v>
      </c>
      <c r="R1518" s="4">
        <v>44860</v>
      </c>
      <c r="S1518" s="3" t="s">
        <v>3665</v>
      </c>
      <c r="T1518" s="6" t="s">
        <v>44</v>
      </c>
    </row>
    <row r="1519" spans="1:20" ht="33.75" x14ac:dyDescent="0.25">
      <c r="A1519" s="3" t="s">
        <v>5238</v>
      </c>
      <c r="B1519" s="3" t="s">
        <v>896</v>
      </c>
      <c r="C1519" s="3" t="s">
        <v>897</v>
      </c>
      <c r="D1519" s="3" t="s">
        <v>19</v>
      </c>
      <c r="E1519" s="3" t="s">
        <v>5239</v>
      </c>
      <c r="F1519" s="4">
        <v>44803</v>
      </c>
      <c r="G1519" s="8"/>
      <c r="H1519" s="5">
        <v>195.2</v>
      </c>
      <c r="I1519" s="3" t="s">
        <v>22</v>
      </c>
      <c r="J1519" s="4">
        <v>44805</v>
      </c>
      <c r="K1519" s="4">
        <v>44865</v>
      </c>
      <c r="L1519" s="23">
        <f t="shared" si="131"/>
        <v>15</v>
      </c>
      <c r="M1519" s="23">
        <f t="shared" si="128"/>
        <v>75</v>
      </c>
      <c r="N1519" s="44">
        <v>160</v>
      </c>
      <c r="O1519" s="26">
        <f t="shared" si="129"/>
        <v>2400</v>
      </c>
      <c r="P1519" s="26">
        <f t="shared" si="130"/>
        <v>12000</v>
      </c>
      <c r="Q1519" s="3" t="s">
        <v>23</v>
      </c>
      <c r="R1519" s="4">
        <v>44880</v>
      </c>
      <c r="S1519" s="3" t="s">
        <v>5096</v>
      </c>
      <c r="T1519" s="6" t="s">
        <v>44</v>
      </c>
    </row>
    <row r="1520" spans="1:20" ht="33.75" x14ac:dyDescent="0.25">
      <c r="A1520" s="3" t="s">
        <v>5240</v>
      </c>
      <c r="B1520" s="3" t="s">
        <v>4966</v>
      </c>
      <c r="C1520" s="3" t="s">
        <v>4967</v>
      </c>
      <c r="D1520" s="3" t="s">
        <v>19</v>
      </c>
      <c r="E1520" s="3" t="s">
        <v>5241</v>
      </c>
      <c r="F1520" s="4">
        <v>44803</v>
      </c>
      <c r="G1520" s="8"/>
      <c r="H1520" s="5">
        <v>698.33</v>
      </c>
      <c r="I1520" s="3" t="s">
        <v>22</v>
      </c>
      <c r="J1520" s="4">
        <v>44805</v>
      </c>
      <c r="K1520" s="4">
        <v>44865</v>
      </c>
      <c r="L1520" s="23">
        <f t="shared" si="131"/>
        <v>-20</v>
      </c>
      <c r="M1520" s="23">
        <f t="shared" si="128"/>
        <v>40</v>
      </c>
      <c r="N1520" s="44">
        <v>572.4</v>
      </c>
      <c r="O1520" s="26">
        <f t="shared" si="129"/>
        <v>-11448</v>
      </c>
      <c r="P1520" s="26">
        <f t="shared" si="130"/>
        <v>22896</v>
      </c>
      <c r="Q1520" s="3" t="s">
        <v>23</v>
      </c>
      <c r="R1520" s="4">
        <v>44845</v>
      </c>
      <c r="S1520" s="3" t="s">
        <v>4969</v>
      </c>
      <c r="T1520" s="6" t="s">
        <v>44</v>
      </c>
    </row>
    <row r="1521" spans="1:20" ht="33.75" x14ac:dyDescent="0.25">
      <c r="A1521" s="3" t="s">
        <v>5242</v>
      </c>
      <c r="B1521" s="3" t="s">
        <v>1590</v>
      </c>
      <c r="C1521" s="3" t="s">
        <v>1591</v>
      </c>
      <c r="D1521" s="3" t="s">
        <v>19</v>
      </c>
      <c r="E1521" s="3" t="s">
        <v>5243</v>
      </c>
      <c r="F1521" s="4">
        <v>44803</v>
      </c>
      <c r="G1521" s="8"/>
      <c r="H1521" s="5">
        <v>237.6</v>
      </c>
      <c r="I1521" s="3" t="s">
        <v>22</v>
      </c>
      <c r="J1521" s="4">
        <v>44805</v>
      </c>
      <c r="K1521" s="4">
        <v>44865</v>
      </c>
      <c r="L1521" s="23">
        <f t="shared" si="131"/>
        <v>-19</v>
      </c>
      <c r="M1521" s="23">
        <f t="shared" si="128"/>
        <v>41</v>
      </c>
      <c r="N1521" s="44">
        <v>216</v>
      </c>
      <c r="O1521" s="26">
        <f t="shared" si="129"/>
        <v>-4104</v>
      </c>
      <c r="P1521" s="26">
        <f t="shared" si="130"/>
        <v>8856</v>
      </c>
      <c r="Q1521" s="3" t="s">
        <v>23</v>
      </c>
      <c r="R1521" s="4">
        <v>44846</v>
      </c>
      <c r="S1521" s="3" t="s">
        <v>3804</v>
      </c>
      <c r="T1521" s="6" t="s">
        <v>44</v>
      </c>
    </row>
    <row r="1522" spans="1:20" ht="33.75" x14ac:dyDescent="0.25">
      <c r="A1522" s="3" t="s">
        <v>5244</v>
      </c>
      <c r="B1522" s="3" t="s">
        <v>53</v>
      </c>
      <c r="C1522" s="3" t="s">
        <v>54</v>
      </c>
      <c r="D1522" s="3" t="s">
        <v>19</v>
      </c>
      <c r="E1522" s="3" t="s">
        <v>5245</v>
      </c>
      <c r="F1522" s="4">
        <v>44803</v>
      </c>
      <c r="G1522" s="8"/>
      <c r="H1522" s="5">
        <v>81.25</v>
      </c>
      <c r="I1522" s="3" t="s">
        <v>22</v>
      </c>
      <c r="J1522" s="4">
        <v>44805</v>
      </c>
      <c r="K1522" s="4">
        <v>44865</v>
      </c>
      <c r="L1522" s="23">
        <f t="shared" si="131"/>
        <v>-5</v>
      </c>
      <c r="M1522" s="23">
        <f t="shared" si="128"/>
        <v>55</v>
      </c>
      <c r="N1522" s="44">
        <v>66.599999999999994</v>
      </c>
      <c r="O1522" s="26">
        <f t="shared" si="129"/>
        <v>-333</v>
      </c>
      <c r="P1522" s="26">
        <f t="shared" si="130"/>
        <v>3662.9999999999995</v>
      </c>
      <c r="Q1522" s="3" t="s">
        <v>23</v>
      </c>
      <c r="R1522" s="4">
        <v>44860</v>
      </c>
      <c r="S1522" s="3" t="s">
        <v>3333</v>
      </c>
      <c r="T1522" s="6" t="s">
        <v>44</v>
      </c>
    </row>
    <row r="1523" spans="1:20" ht="33.75" x14ac:dyDescent="0.25">
      <c r="A1523" s="3" t="s">
        <v>5246</v>
      </c>
      <c r="B1523" s="3" t="s">
        <v>1424</v>
      </c>
      <c r="C1523" s="3" t="s">
        <v>1425</v>
      </c>
      <c r="D1523" s="3" t="s">
        <v>19</v>
      </c>
      <c r="E1523" s="3" t="s">
        <v>5247</v>
      </c>
      <c r="F1523" s="4">
        <v>44803</v>
      </c>
      <c r="G1523" s="8"/>
      <c r="H1523" s="5">
        <v>138124.79999999999</v>
      </c>
      <c r="I1523" s="3" t="s">
        <v>22</v>
      </c>
      <c r="J1523" s="4">
        <v>44805</v>
      </c>
      <c r="K1523" s="4">
        <v>44865</v>
      </c>
      <c r="L1523" s="23">
        <f t="shared" si="131"/>
        <v>-19</v>
      </c>
      <c r="M1523" s="23">
        <f t="shared" ref="M1523:M1586" si="132">+I1523+L1523</f>
        <v>41</v>
      </c>
      <c r="N1523" s="44">
        <v>125568</v>
      </c>
      <c r="O1523" s="26">
        <f t="shared" ref="O1523:O1586" si="133">N1523*L1523</f>
        <v>-2385792</v>
      </c>
      <c r="P1523" s="26">
        <f t="shared" ref="P1523:P1586" si="134">N1523*M1523</f>
        <v>5148288</v>
      </c>
      <c r="Q1523" s="3" t="s">
        <v>23</v>
      </c>
      <c r="R1523" s="4">
        <v>44846</v>
      </c>
      <c r="S1523" s="3" t="s">
        <v>5227</v>
      </c>
      <c r="T1523" s="6" t="s">
        <v>44</v>
      </c>
    </row>
    <row r="1524" spans="1:20" ht="33.75" x14ac:dyDescent="0.25">
      <c r="A1524" s="3" t="s">
        <v>5248</v>
      </c>
      <c r="B1524" s="3" t="s">
        <v>1557</v>
      </c>
      <c r="C1524" s="3" t="s">
        <v>1558</v>
      </c>
      <c r="D1524" s="3" t="s">
        <v>19</v>
      </c>
      <c r="E1524" s="3" t="s">
        <v>5249</v>
      </c>
      <c r="F1524" s="4">
        <v>44803</v>
      </c>
      <c r="G1524" s="8"/>
      <c r="H1524" s="5">
        <v>90.65</v>
      </c>
      <c r="I1524" s="3" t="s">
        <v>22</v>
      </c>
      <c r="J1524" s="4">
        <v>44805</v>
      </c>
      <c r="K1524" s="4">
        <v>44865</v>
      </c>
      <c r="L1524" s="23">
        <f t="shared" si="131"/>
        <v>-5</v>
      </c>
      <c r="M1524" s="23">
        <f t="shared" si="132"/>
        <v>55</v>
      </c>
      <c r="N1524" s="44">
        <v>74.3</v>
      </c>
      <c r="O1524" s="26">
        <f t="shared" si="133"/>
        <v>-371.5</v>
      </c>
      <c r="P1524" s="26">
        <f t="shared" si="134"/>
        <v>4086.5</v>
      </c>
      <c r="Q1524" s="3" t="s">
        <v>23</v>
      </c>
      <c r="R1524" s="4">
        <v>44860</v>
      </c>
      <c r="S1524" s="3" t="s">
        <v>3706</v>
      </c>
      <c r="T1524" s="6" t="s">
        <v>44</v>
      </c>
    </row>
    <row r="1525" spans="1:20" ht="33.75" x14ac:dyDescent="0.25">
      <c r="A1525" s="3" t="s">
        <v>5250</v>
      </c>
      <c r="B1525" s="3" t="s">
        <v>1524</v>
      </c>
      <c r="C1525" s="3" t="s">
        <v>1525</v>
      </c>
      <c r="D1525" s="3" t="s">
        <v>19</v>
      </c>
      <c r="E1525" s="3" t="s">
        <v>5251</v>
      </c>
      <c r="F1525" s="4">
        <v>44803</v>
      </c>
      <c r="G1525" s="8"/>
      <c r="H1525" s="5">
        <v>451.5</v>
      </c>
      <c r="I1525" s="3" t="s">
        <v>22</v>
      </c>
      <c r="J1525" s="4">
        <v>44805</v>
      </c>
      <c r="K1525" s="4">
        <v>44865</v>
      </c>
      <c r="L1525" s="23">
        <f t="shared" si="131"/>
        <v>-6</v>
      </c>
      <c r="M1525" s="23">
        <f t="shared" si="132"/>
        <v>54</v>
      </c>
      <c r="N1525" s="44">
        <v>410.45</v>
      </c>
      <c r="O1525" s="26">
        <f t="shared" si="133"/>
        <v>-2462.6999999999998</v>
      </c>
      <c r="P1525" s="26">
        <f t="shared" si="134"/>
        <v>22164.3</v>
      </c>
      <c r="Q1525" s="3" t="s">
        <v>23</v>
      </c>
      <c r="R1525" s="4">
        <v>44859</v>
      </c>
      <c r="S1525" s="3" t="s">
        <v>2765</v>
      </c>
      <c r="T1525" s="6" t="s">
        <v>44</v>
      </c>
    </row>
    <row r="1526" spans="1:20" ht="33.75" x14ac:dyDescent="0.25">
      <c r="A1526" s="3" t="s">
        <v>5252</v>
      </c>
      <c r="B1526" s="3" t="s">
        <v>53</v>
      </c>
      <c r="C1526" s="3" t="s">
        <v>54</v>
      </c>
      <c r="D1526" s="3" t="s">
        <v>19</v>
      </c>
      <c r="E1526" s="3" t="s">
        <v>5253</v>
      </c>
      <c r="F1526" s="4">
        <v>44803</v>
      </c>
      <c r="G1526" s="8"/>
      <c r="H1526" s="5">
        <v>389.86</v>
      </c>
      <c r="I1526" s="3" t="s">
        <v>22</v>
      </c>
      <c r="J1526" s="4">
        <v>44805</v>
      </c>
      <c r="K1526" s="4">
        <v>44865</v>
      </c>
      <c r="L1526" s="23">
        <f t="shared" si="131"/>
        <v>-5</v>
      </c>
      <c r="M1526" s="23">
        <f t="shared" si="132"/>
        <v>55</v>
      </c>
      <c r="N1526" s="44">
        <v>319.56</v>
      </c>
      <c r="O1526" s="26">
        <f t="shared" si="133"/>
        <v>-1597.8</v>
      </c>
      <c r="P1526" s="26">
        <f t="shared" si="134"/>
        <v>17575.8</v>
      </c>
      <c r="Q1526" s="3" t="s">
        <v>23</v>
      </c>
      <c r="R1526" s="4">
        <v>44860</v>
      </c>
      <c r="S1526" s="3" t="s">
        <v>3333</v>
      </c>
      <c r="T1526" s="6" t="s">
        <v>44</v>
      </c>
    </row>
    <row r="1527" spans="1:20" ht="33.75" x14ac:dyDescent="0.25">
      <c r="A1527" s="3" t="s">
        <v>5254</v>
      </c>
      <c r="B1527" s="3" t="s">
        <v>53</v>
      </c>
      <c r="C1527" s="3" t="s">
        <v>54</v>
      </c>
      <c r="D1527" s="3" t="s">
        <v>19</v>
      </c>
      <c r="E1527" s="3" t="s">
        <v>5255</v>
      </c>
      <c r="F1527" s="4">
        <v>44803</v>
      </c>
      <c r="G1527" s="8"/>
      <c r="H1527" s="5">
        <v>538.9</v>
      </c>
      <c r="I1527" s="3" t="s">
        <v>22</v>
      </c>
      <c r="J1527" s="4">
        <v>44805</v>
      </c>
      <c r="K1527" s="4">
        <v>44865</v>
      </c>
      <c r="L1527" s="23">
        <f t="shared" si="131"/>
        <v>-5</v>
      </c>
      <c r="M1527" s="23">
        <f t="shared" si="132"/>
        <v>55</v>
      </c>
      <c r="N1527" s="44">
        <v>441.72</v>
      </c>
      <c r="O1527" s="26">
        <f t="shared" si="133"/>
        <v>-2208.6000000000004</v>
      </c>
      <c r="P1527" s="26">
        <f t="shared" si="134"/>
        <v>24294.600000000002</v>
      </c>
      <c r="Q1527" s="3" t="s">
        <v>23</v>
      </c>
      <c r="R1527" s="4">
        <v>44860</v>
      </c>
      <c r="S1527" s="3" t="s">
        <v>3333</v>
      </c>
      <c r="T1527" s="6" t="s">
        <v>44</v>
      </c>
    </row>
    <row r="1528" spans="1:20" ht="33.75" x14ac:dyDescent="0.25">
      <c r="A1528" s="3" t="s">
        <v>5256</v>
      </c>
      <c r="B1528" s="3" t="s">
        <v>53</v>
      </c>
      <c r="C1528" s="3" t="s">
        <v>54</v>
      </c>
      <c r="D1528" s="3" t="s">
        <v>19</v>
      </c>
      <c r="E1528" s="3" t="s">
        <v>5257</v>
      </c>
      <c r="F1528" s="4">
        <v>44803</v>
      </c>
      <c r="G1528" s="8"/>
      <c r="H1528" s="5">
        <v>634.4</v>
      </c>
      <c r="I1528" s="3" t="s">
        <v>22</v>
      </c>
      <c r="J1528" s="4">
        <v>44805</v>
      </c>
      <c r="K1528" s="4">
        <v>44865</v>
      </c>
      <c r="L1528" s="23">
        <f t="shared" si="131"/>
        <v>-10</v>
      </c>
      <c r="M1528" s="23">
        <f t="shared" si="132"/>
        <v>50</v>
      </c>
      <c r="N1528" s="44">
        <v>520</v>
      </c>
      <c r="O1528" s="26">
        <f t="shared" si="133"/>
        <v>-5200</v>
      </c>
      <c r="P1528" s="26">
        <f t="shared" si="134"/>
        <v>26000</v>
      </c>
      <c r="Q1528" s="3" t="s">
        <v>23</v>
      </c>
      <c r="R1528" s="4">
        <v>44855</v>
      </c>
      <c r="S1528" s="3" t="s">
        <v>3727</v>
      </c>
      <c r="T1528" s="6" t="s">
        <v>44</v>
      </c>
    </row>
    <row r="1529" spans="1:20" ht="33.75" x14ac:dyDescent="0.25">
      <c r="A1529" s="3" t="s">
        <v>5258</v>
      </c>
      <c r="B1529" s="3" t="s">
        <v>53</v>
      </c>
      <c r="C1529" s="3" t="s">
        <v>54</v>
      </c>
      <c r="D1529" s="3" t="s">
        <v>19</v>
      </c>
      <c r="E1529" s="3" t="s">
        <v>5259</v>
      </c>
      <c r="F1529" s="4">
        <v>44803</v>
      </c>
      <c r="G1529" s="8"/>
      <c r="H1529" s="5">
        <v>3435.42</v>
      </c>
      <c r="I1529" s="3" t="s">
        <v>22</v>
      </c>
      <c r="J1529" s="4">
        <v>44805</v>
      </c>
      <c r="K1529" s="4">
        <v>44865</v>
      </c>
      <c r="L1529" s="23">
        <f t="shared" si="131"/>
        <v>-5</v>
      </c>
      <c r="M1529" s="23">
        <f t="shared" si="132"/>
        <v>55</v>
      </c>
      <c r="N1529" s="44">
        <v>2815.92</v>
      </c>
      <c r="O1529" s="26">
        <f t="shared" si="133"/>
        <v>-14079.6</v>
      </c>
      <c r="P1529" s="26">
        <f t="shared" si="134"/>
        <v>154875.6</v>
      </c>
      <c r="Q1529" s="3" t="s">
        <v>23</v>
      </c>
      <c r="R1529" s="4">
        <v>44860</v>
      </c>
      <c r="S1529" s="3" t="s">
        <v>3333</v>
      </c>
      <c r="T1529" s="6" t="s">
        <v>44</v>
      </c>
    </row>
    <row r="1530" spans="1:20" ht="33.75" x14ac:dyDescent="0.25">
      <c r="A1530" s="3" t="s">
        <v>5260</v>
      </c>
      <c r="B1530" s="3" t="s">
        <v>53</v>
      </c>
      <c r="C1530" s="3" t="s">
        <v>54</v>
      </c>
      <c r="D1530" s="3" t="s">
        <v>19</v>
      </c>
      <c r="E1530" s="3" t="s">
        <v>5261</v>
      </c>
      <c r="F1530" s="4">
        <v>44803</v>
      </c>
      <c r="G1530" s="8"/>
      <c r="H1530" s="7">
        <v>260</v>
      </c>
      <c r="I1530" s="3" t="s">
        <v>22</v>
      </c>
      <c r="J1530" s="4">
        <v>44805</v>
      </c>
      <c r="K1530" s="4">
        <v>44865</v>
      </c>
      <c r="L1530" s="23">
        <f t="shared" si="131"/>
        <v>-20</v>
      </c>
      <c r="M1530" s="23">
        <f t="shared" si="132"/>
        <v>40</v>
      </c>
      <c r="N1530" s="44">
        <v>250</v>
      </c>
      <c r="O1530" s="26">
        <f t="shared" si="133"/>
        <v>-5000</v>
      </c>
      <c r="P1530" s="26">
        <f t="shared" si="134"/>
        <v>10000</v>
      </c>
      <c r="Q1530" s="3" t="s">
        <v>23</v>
      </c>
      <c r="R1530" s="4">
        <v>44845</v>
      </c>
      <c r="S1530" s="3" t="s">
        <v>5230</v>
      </c>
      <c r="T1530" s="6" t="s">
        <v>44</v>
      </c>
    </row>
    <row r="1531" spans="1:20" ht="33.75" x14ac:dyDescent="0.25">
      <c r="A1531" s="3" t="s">
        <v>5262</v>
      </c>
      <c r="B1531" s="3" t="s">
        <v>1671</v>
      </c>
      <c r="C1531" s="3" t="s">
        <v>1672</v>
      </c>
      <c r="D1531" s="3" t="s">
        <v>19</v>
      </c>
      <c r="E1531" s="3" t="s">
        <v>5263</v>
      </c>
      <c r="F1531" s="4">
        <v>44803</v>
      </c>
      <c r="G1531" s="8"/>
      <c r="H1531" s="5">
        <v>3561.25</v>
      </c>
      <c r="I1531" s="3" t="s">
        <v>22</v>
      </c>
      <c r="J1531" s="4">
        <v>44805</v>
      </c>
      <c r="K1531" s="4">
        <v>44865</v>
      </c>
      <c r="L1531" s="23">
        <f t="shared" si="131"/>
        <v>-19</v>
      </c>
      <c r="M1531" s="23">
        <f t="shared" si="132"/>
        <v>41</v>
      </c>
      <c r="N1531" s="44">
        <v>3237.5</v>
      </c>
      <c r="O1531" s="26">
        <f t="shared" si="133"/>
        <v>-61512.5</v>
      </c>
      <c r="P1531" s="26">
        <f t="shared" si="134"/>
        <v>132737.5</v>
      </c>
      <c r="Q1531" s="3" t="s">
        <v>23</v>
      </c>
      <c r="R1531" s="4">
        <v>44846</v>
      </c>
      <c r="S1531" s="3" t="s">
        <v>1674</v>
      </c>
      <c r="T1531" s="6" t="s">
        <v>44</v>
      </c>
    </row>
    <row r="1532" spans="1:20" ht="33.75" x14ac:dyDescent="0.25">
      <c r="A1532" s="3" t="s">
        <v>5264</v>
      </c>
      <c r="B1532" s="3" t="s">
        <v>53</v>
      </c>
      <c r="C1532" s="3" t="s">
        <v>54</v>
      </c>
      <c r="D1532" s="3" t="s">
        <v>19</v>
      </c>
      <c r="E1532" s="3" t="s">
        <v>5265</v>
      </c>
      <c r="F1532" s="4">
        <v>44803</v>
      </c>
      <c r="G1532" s="8"/>
      <c r="H1532" s="7">
        <v>416</v>
      </c>
      <c r="I1532" s="3" t="s">
        <v>22</v>
      </c>
      <c r="J1532" s="4">
        <v>44805</v>
      </c>
      <c r="K1532" s="4">
        <v>44865</v>
      </c>
      <c r="L1532" s="23">
        <f t="shared" si="131"/>
        <v>-20</v>
      </c>
      <c r="M1532" s="23">
        <f t="shared" si="132"/>
        <v>40</v>
      </c>
      <c r="N1532" s="44">
        <v>400</v>
      </c>
      <c r="O1532" s="26">
        <f t="shared" si="133"/>
        <v>-8000</v>
      </c>
      <c r="P1532" s="26">
        <f t="shared" si="134"/>
        <v>16000</v>
      </c>
      <c r="Q1532" s="3" t="s">
        <v>23</v>
      </c>
      <c r="R1532" s="4">
        <v>44845</v>
      </c>
      <c r="S1532" s="3" t="s">
        <v>5230</v>
      </c>
      <c r="T1532" s="6" t="s">
        <v>44</v>
      </c>
    </row>
    <row r="1533" spans="1:20" ht="33.75" x14ac:dyDescent="0.25">
      <c r="A1533" s="3" t="s">
        <v>5266</v>
      </c>
      <c r="B1533" s="3" t="s">
        <v>1942</v>
      </c>
      <c r="C1533" s="3" t="s">
        <v>1943</v>
      </c>
      <c r="D1533" s="3" t="s">
        <v>19</v>
      </c>
      <c r="E1533" s="3" t="s">
        <v>5267</v>
      </c>
      <c r="F1533" s="4">
        <v>44803</v>
      </c>
      <c r="G1533" s="8"/>
      <c r="H1533" s="7">
        <v>976</v>
      </c>
      <c r="I1533" s="3" t="s">
        <v>22</v>
      </c>
      <c r="J1533" s="4">
        <v>44805</v>
      </c>
      <c r="K1533" s="4">
        <v>44865</v>
      </c>
      <c r="L1533" s="23">
        <f t="shared" si="131"/>
        <v>15</v>
      </c>
      <c r="M1533" s="23">
        <f t="shared" si="132"/>
        <v>75</v>
      </c>
      <c r="N1533" s="44">
        <v>800</v>
      </c>
      <c r="O1533" s="26">
        <f t="shared" si="133"/>
        <v>12000</v>
      </c>
      <c r="P1533" s="26">
        <f t="shared" si="134"/>
        <v>60000</v>
      </c>
      <c r="Q1533" s="3" t="s">
        <v>23</v>
      </c>
      <c r="R1533" s="4">
        <v>44880</v>
      </c>
      <c r="S1533" s="3" t="s">
        <v>3645</v>
      </c>
      <c r="T1533" s="6" t="s">
        <v>44</v>
      </c>
    </row>
    <row r="1534" spans="1:20" ht="33.75" x14ac:dyDescent="0.25">
      <c r="A1534" s="3" t="s">
        <v>5268</v>
      </c>
      <c r="B1534" s="3" t="s">
        <v>1942</v>
      </c>
      <c r="C1534" s="3" t="s">
        <v>1943</v>
      </c>
      <c r="D1534" s="3" t="s">
        <v>19</v>
      </c>
      <c r="E1534" s="3" t="s">
        <v>5269</v>
      </c>
      <c r="F1534" s="4">
        <v>44803</v>
      </c>
      <c r="G1534" s="8"/>
      <c r="H1534" s="5">
        <v>1024.8</v>
      </c>
      <c r="I1534" s="3" t="s">
        <v>22</v>
      </c>
      <c r="J1534" s="4">
        <v>44805</v>
      </c>
      <c r="K1534" s="4">
        <v>44865</v>
      </c>
      <c r="L1534" s="23">
        <f t="shared" si="131"/>
        <v>15</v>
      </c>
      <c r="M1534" s="23">
        <f t="shared" si="132"/>
        <v>75</v>
      </c>
      <c r="N1534" s="44">
        <v>840</v>
      </c>
      <c r="O1534" s="26">
        <f t="shared" si="133"/>
        <v>12600</v>
      </c>
      <c r="P1534" s="26">
        <f t="shared" si="134"/>
        <v>63000</v>
      </c>
      <c r="Q1534" s="3" t="s">
        <v>23</v>
      </c>
      <c r="R1534" s="4">
        <v>44880</v>
      </c>
      <c r="S1534" s="3" t="s">
        <v>3645</v>
      </c>
      <c r="T1534" s="6" t="s">
        <v>44</v>
      </c>
    </row>
    <row r="1535" spans="1:20" ht="33.75" x14ac:dyDescent="0.25">
      <c r="A1535" s="3" t="s">
        <v>5270</v>
      </c>
      <c r="B1535" s="3" t="s">
        <v>723</v>
      </c>
      <c r="C1535" s="3" t="s">
        <v>724</v>
      </c>
      <c r="D1535" s="3" t="s">
        <v>19</v>
      </c>
      <c r="E1535" s="3" t="s">
        <v>5271</v>
      </c>
      <c r="F1535" s="4">
        <v>44804</v>
      </c>
      <c r="G1535" s="3" t="s">
        <v>5272</v>
      </c>
      <c r="H1535" s="5">
        <v>2058.0500000000002</v>
      </c>
      <c r="I1535" s="3" t="s">
        <v>22</v>
      </c>
      <c r="J1535" s="4">
        <v>44805</v>
      </c>
      <c r="K1535" s="4">
        <v>44865</v>
      </c>
      <c r="L1535" s="23">
        <f t="shared" si="131"/>
        <v>-25</v>
      </c>
      <c r="M1535" s="23">
        <f t="shared" si="132"/>
        <v>35</v>
      </c>
      <c r="N1535" s="44">
        <v>1686.93</v>
      </c>
      <c r="O1535" s="26">
        <f t="shared" si="133"/>
        <v>-42173.25</v>
      </c>
      <c r="P1535" s="26">
        <f t="shared" si="134"/>
        <v>59042.55</v>
      </c>
      <c r="Q1535" s="3" t="s">
        <v>23</v>
      </c>
      <c r="R1535" s="4">
        <v>44840</v>
      </c>
      <c r="S1535" s="3" t="s">
        <v>933</v>
      </c>
      <c r="T1535" s="6" t="s">
        <v>44</v>
      </c>
    </row>
    <row r="1536" spans="1:20" ht="33.75" x14ac:dyDescent="0.25">
      <c r="A1536" s="3" t="s">
        <v>5273</v>
      </c>
      <c r="B1536" s="3" t="s">
        <v>4795</v>
      </c>
      <c r="C1536" s="3" t="s">
        <v>4796</v>
      </c>
      <c r="D1536" s="3" t="s">
        <v>19</v>
      </c>
      <c r="E1536" s="3" t="s">
        <v>5274</v>
      </c>
      <c r="F1536" s="4">
        <v>44798</v>
      </c>
      <c r="G1536" s="8"/>
      <c r="H1536" s="5">
        <v>397.65</v>
      </c>
      <c r="I1536" s="3" t="s">
        <v>22</v>
      </c>
      <c r="J1536" s="4">
        <v>44805</v>
      </c>
      <c r="K1536" s="4">
        <v>44865</v>
      </c>
      <c r="L1536" s="23">
        <f t="shared" si="131"/>
        <v>-19</v>
      </c>
      <c r="M1536" s="23">
        <f t="shared" si="132"/>
        <v>41</v>
      </c>
      <c r="N1536" s="44">
        <v>361.5</v>
      </c>
      <c r="O1536" s="26">
        <f t="shared" si="133"/>
        <v>-6868.5</v>
      </c>
      <c r="P1536" s="26">
        <f t="shared" si="134"/>
        <v>14821.5</v>
      </c>
      <c r="Q1536" s="3" t="s">
        <v>23</v>
      </c>
      <c r="R1536" s="4">
        <v>44846</v>
      </c>
      <c r="S1536" s="3" t="s">
        <v>5275</v>
      </c>
      <c r="T1536" s="6" t="s">
        <v>44</v>
      </c>
    </row>
    <row r="1537" spans="1:20" ht="33.75" x14ac:dyDescent="0.25">
      <c r="A1537" s="3" t="s">
        <v>5276</v>
      </c>
      <c r="B1537" s="3" t="s">
        <v>5277</v>
      </c>
      <c r="C1537" s="3" t="s">
        <v>5278</v>
      </c>
      <c r="D1537" s="3" t="s">
        <v>19</v>
      </c>
      <c r="E1537" s="3" t="s">
        <v>5279</v>
      </c>
      <c r="F1537" s="4">
        <v>44804</v>
      </c>
      <c r="G1537" s="8"/>
      <c r="H1537" s="5">
        <v>6348.43</v>
      </c>
      <c r="I1537" s="3" t="s">
        <v>22</v>
      </c>
      <c r="J1537" s="4">
        <v>44805</v>
      </c>
      <c r="K1537" s="4">
        <v>44865</v>
      </c>
      <c r="L1537" s="23">
        <f t="shared" si="131"/>
        <v>-20</v>
      </c>
      <c r="M1537" s="23">
        <f t="shared" si="132"/>
        <v>40</v>
      </c>
      <c r="N1537" s="44">
        <v>5761.9</v>
      </c>
      <c r="O1537" s="26">
        <f t="shared" si="133"/>
        <v>-115238</v>
      </c>
      <c r="P1537" s="26">
        <f t="shared" si="134"/>
        <v>230476</v>
      </c>
      <c r="Q1537" s="3" t="s">
        <v>23</v>
      </c>
      <c r="R1537" s="4">
        <v>44845</v>
      </c>
      <c r="S1537" s="3" t="s">
        <v>5280</v>
      </c>
      <c r="T1537" s="6" t="s">
        <v>44</v>
      </c>
    </row>
    <row r="1538" spans="1:20" ht="33.75" x14ac:dyDescent="0.25">
      <c r="A1538" s="3" t="s">
        <v>5281</v>
      </c>
      <c r="B1538" s="3" t="s">
        <v>5282</v>
      </c>
      <c r="C1538" s="3" t="s">
        <v>5283</v>
      </c>
      <c r="D1538" s="3" t="s">
        <v>19</v>
      </c>
      <c r="E1538" s="3" t="s">
        <v>5284</v>
      </c>
      <c r="F1538" s="4">
        <v>44804</v>
      </c>
      <c r="G1538" s="8"/>
      <c r="H1538" s="5">
        <v>219.6</v>
      </c>
      <c r="I1538" s="3" t="s">
        <v>22</v>
      </c>
      <c r="J1538" s="4">
        <v>44805</v>
      </c>
      <c r="K1538" s="4">
        <v>44865</v>
      </c>
      <c r="L1538" s="23">
        <f t="shared" si="131"/>
        <v>-10</v>
      </c>
      <c r="M1538" s="23">
        <f t="shared" si="132"/>
        <v>50</v>
      </c>
      <c r="N1538" s="44">
        <v>180</v>
      </c>
      <c r="O1538" s="26">
        <f t="shared" si="133"/>
        <v>-1800</v>
      </c>
      <c r="P1538" s="26">
        <f t="shared" si="134"/>
        <v>9000</v>
      </c>
      <c r="Q1538" s="3" t="s">
        <v>23</v>
      </c>
      <c r="R1538" s="4">
        <v>44855</v>
      </c>
      <c r="S1538" s="3" t="s">
        <v>5285</v>
      </c>
      <c r="T1538" s="6" t="s">
        <v>44</v>
      </c>
    </row>
    <row r="1539" spans="1:20" ht="33.75" x14ac:dyDescent="0.25">
      <c r="A1539" s="3" t="s">
        <v>5286</v>
      </c>
      <c r="B1539" s="3" t="s">
        <v>4795</v>
      </c>
      <c r="C1539" s="3" t="s">
        <v>4796</v>
      </c>
      <c r="D1539" s="3" t="s">
        <v>19</v>
      </c>
      <c r="E1539" s="3" t="s">
        <v>5287</v>
      </c>
      <c r="F1539" s="4">
        <v>44798</v>
      </c>
      <c r="G1539" s="8"/>
      <c r="H1539" s="5">
        <v>1090.0999999999999</v>
      </c>
      <c r="I1539" s="3" t="s">
        <v>22</v>
      </c>
      <c r="J1539" s="4">
        <v>44805</v>
      </c>
      <c r="K1539" s="4">
        <v>44865</v>
      </c>
      <c r="L1539" s="23">
        <f t="shared" si="131"/>
        <v>-19</v>
      </c>
      <c r="M1539" s="23">
        <f t="shared" si="132"/>
        <v>41</v>
      </c>
      <c r="N1539" s="44">
        <v>991</v>
      </c>
      <c r="O1539" s="26">
        <f t="shared" si="133"/>
        <v>-18829</v>
      </c>
      <c r="P1539" s="26">
        <f t="shared" si="134"/>
        <v>40631</v>
      </c>
      <c r="Q1539" s="3" t="s">
        <v>23</v>
      </c>
      <c r="R1539" s="4">
        <v>44846</v>
      </c>
      <c r="S1539" s="3" t="s">
        <v>5275</v>
      </c>
      <c r="T1539" s="6" t="s">
        <v>44</v>
      </c>
    </row>
    <row r="1540" spans="1:20" ht="33.75" x14ac:dyDescent="0.25">
      <c r="A1540" s="3" t="s">
        <v>5288</v>
      </c>
      <c r="B1540" s="3" t="s">
        <v>53</v>
      </c>
      <c r="C1540" s="3" t="s">
        <v>54</v>
      </c>
      <c r="D1540" s="3" t="s">
        <v>19</v>
      </c>
      <c r="E1540" s="3" t="s">
        <v>5289</v>
      </c>
      <c r="F1540" s="4">
        <v>44803</v>
      </c>
      <c r="G1540" s="8"/>
      <c r="H1540" s="7">
        <v>468</v>
      </c>
      <c r="I1540" s="3" t="s">
        <v>22</v>
      </c>
      <c r="J1540" s="4">
        <v>44805</v>
      </c>
      <c r="K1540" s="4">
        <v>44865</v>
      </c>
      <c r="L1540" s="23">
        <f t="shared" si="131"/>
        <v>-20</v>
      </c>
      <c r="M1540" s="23">
        <f t="shared" si="132"/>
        <v>40</v>
      </c>
      <c r="N1540" s="44">
        <v>450</v>
      </c>
      <c r="O1540" s="26">
        <f t="shared" si="133"/>
        <v>-9000</v>
      </c>
      <c r="P1540" s="26">
        <f t="shared" si="134"/>
        <v>18000</v>
      </c>
      <c r="Q1540" s="3" t="s">
        <v>23</v>
      </c>
      <c r="R1540" s="4">
        <v>44845</v>
      </c>
      <c r="S1540" s="3" t="s">
        <v>5230</v>
      </c>
      <c r="T1540" s="6" t="s">
        <v>44</v>
      </c>
    </row>
    <row r="1541" spans="1:20" ht="33.75" x14ac:dyDescent="0.25">
      <c r="A1541" s="3" t="s">
        <v>5290</v>
      </c>
      <c r="B1541" s="3" t="s">
        <v>53</v>
      </c>
      <c r="C1541" s="3" t="s">
        <v>54</v>
      </c>
      <c r="D1541" s="3" t="s">
        <v>19</v>
      </c>
      <c r="E1541" s="3" t="s">
        <v>5291</v>
      </c>
      <c r="F1541" s="4">
        <v>44803</v>
      </c>
      <c r="G1541" s="8"/>
      <c r="H1541" s="5">
        <v>112.87</v>
      </c>
      <c r="I1541" s="3" t="s">
        <v>22</v>
      </c>
      <c r="J1541" s="4">
        <v>44805</v>
      </c>
      <c r="K1541" s="4">
        <v>44865</v>
      </c>
      <c r="L1541" s="23">
        <f t="shared" si="131"/>
        <v>-5</v>
      </c>
      <c r="M1541" s="23">
        <f t="shared" si="132"/>
        <v>55</v>
      </c>
      <c r="N1541" s="44">
        <v>92.52</v>
      </c>
      <c r="O1541" s="26">
        <f t="shared" si="133"/>
        <v>-462.59999999999997</v>
      </c>
      <c r="P1541" s="26">
        <f t="shared" si="134"/>
        <v>5088.5999999999995</v>
      </c>
      <c r="Q1541" s="3" t="s">
        <v>23</v>
      </c>
      <c r="R1541" s="4">
        <v>44860</v>
      </c>
      <c r="S1541" s="3" t="s">
        <v>3333</v>
      </c>
      <c r="T1541" s="6" t="s">
        <v>44</v>
      </c>
    </row>
    <row r="1542" spans="1:20" ht="33.75" x14ac:dyDescent="0.25">
      <c r="A1542" s="3" t="s">
        <v>5292</v>
      </c>
      <c r="B1542" s="3" t="s">
        <v>1942</v>
      </c>
      <c r="C1542" s="3" t="s">
        <v>1943</v>
      </c>
      <c r="D1542" s="3" t="s">
        <v>19</v>
      </c>
      <c r="E1542" s="3" t="s">
        <v>5293</v>
      </c>
      <c r="F1542" s="4">
        <v>44803</v>
      </c>
      <c r="G1542" s="8"/>
      <c r="H1542" s="5">
        <v>36.6</v>
      </c>
      <c r="I1542" s="3" t="s">
        <v>22</v>
      </c>
      <c r="J1542" s="4">
        <v>44805</v>
      </c>
      <c r="K1542" s="4">
        <v>44865</v>
      </c>
      <c r="L1542" s="23">
        <f t="shared" si="131"/>
        <v>-19</v>
      </c>
      <c r="M1542" s="23">
        <f t="shared" si="132"/>
        <v>41</v>
      </c>
      <c r="N1542" s="44">
        <v>30</v>
      </c>
      <c r="O1542" s="26">
        <f t="shared" si="133"/>
        <v>-570</v>
      </c>
      <c r="P1542" s="26">
        <f t="shared" si="134"/>
        <v>1230</v>
      </c>
      <c r="Q1542" s="3" t="s">
        <v>23</v>
      </c>
      <c r="R1542" s="4">
        <v>44846</v>
      </c>
      <c r="S1542" s="3" t="s">
        <v>1945</v>
      </c>
      <c r="T1542" s="6" t="s">
        <v>44</v>
      </c>
    </row>
    <row r="1543" spans="1:20" ht="33.75" x14ac:dyDescent="0.25">
      <c r="A1543" s="3" t="s">
        <v>5294</v>
      </c>
      <c r="B1543" s="3" t="s">
        <v>4966</v>
      </c>
      <c r="C1543" s="3" t="s">
        <v>4967</v>
      </c>
      <c r="D1543" s="3" t="s">
        <v>19</v>
      </c>
      <c r="E1543" s="3" t="s">
        <v>5295</v>
      </c>
      <c r="F1543" s="4">
        <v>44803</v>
      </c>
      <c r="G1543" s="8"/>
      <c r="H1543" s="5">
        <v>936.37</v>
      </c>
      <c r="I1543" s="3" t="s">
        <v>22</v>
      </c>
      <c r="J1543" s="4">
        <v>44805</v>
      </c>
      <c r="K1543" s="4">
        <v>44865</v>
      </c>
      <c r="L1543" s="23">
        <f t="shared" si="131"/>
        <v>-20</v>
      </c>
      <c r="M1543" s="23">
        <f t="shared" si="132"/>
        <v>40</v>
      </c>
      <c r="N1543" s="44">
        <v>767.52</v>
      </c>
      <c r="O1543" s="26">
        <f t="shared" si="133"/>
        <v>-15350.4</v>
      </c>
      <c r="P1543" s="26">
        <f t="shared" si="134"/>
        <v>30700.799999999999</v>
      </c>
      <c r="Q1543" s="3" t="s">
        <v>23</v>
      </c>
      <c r="R1543" s="4">
        <v>44845</v>
      </c>
      <c r="S1543" s="3" t="s">
        <v>4969</v>
      </c>
      <c r="T1543" s="6" t="s">
        <v>44</v>
      </c>
    </row>
    <row r="1544" spans="1:20" ht="33.75" x14ac:dyDescent="0.25">
      <c r="A1544" s="3" t="s">
        <v>5296</v>
      </c>
      <c r="B1544" s="3" t="s">
        <v>1557</v>
      </c>
      <c r="C1544" s="3" t="s">
        <v>1558</v>
      </c>
      <c r="D1544" s="3" t="s">
        <v>19</v>
      </c>
      <c r="E1544" s="3" t="s">
        <v>5297</v>
      </c>
      <c r="F1544" s="4">
        <v>44803</v>
      </c>
      <c r="G1544" s="8"/>
      <c r="H1544" s="5">
        <v>5.25</v>
      </c>
      <c r="I1544" s="3" t="s">
        <v>22</v>
      </c>
      <c r="J1544" s="4">
        <v>44805</v>
      </c>
      <c r="K1544" s="4">
        <v>44865</v>
      </c>
      <c r="L1544" s="23">
        <f t="shared" si="131"/>
        <v>-5</v>
      </c>
      <c r="M1544" s="23">
        <f t="shared" si="132"/>
        <v>55</v>
      </c>
      <c r="N1544" s="44">
        <v>4.3</v>
      </c>
      <c r="O1544" s="26">
        <f t="shared" si="133"/>
        <v>-21.5</v>
      </c>
      <c r="P1544" s="26">
        <f t="shared" si="134"/>
        <v>236.5</v>
      </c>
      <c r="Q1544" s="3" t="s">
        <v>23</v>
      </c>
      <c r="R1544" s="4">
        <v>44860</v>
      </c>
      <c r="S1544" s="3" t="s">
        <v>3706</v>
      </c>
      <c r="T1544" s="6" t="s">
        <v>44</v>
      </c>
    </row>
    <row r="1545" spans="1:20" ht="33.75" x14ac:dyDescent="0.25">
      <c r="A1545" s="3" t="s">
        <v>5298</v>
      </c>
      <c r="B1545" s="3" t="s">
        <v>896</v>
      </c>
      <c r="C1545" s="3" t="s">
        <v>897</v>
      </c>
      <c r="D1545" s="3" t="s">
        <v>19</v>
      </c>
      <c r="E1545" s="3" t="s">
        <v>5299</v>
      </c>
      <c r="F1545" s="4">
        <v>44803</v>
      </c>
      <c r="G1545" s="8"/>
      <c r="H1545" s="5">
        <v>6479.42</v>
      </c>
      <c r="I1545" s="3" t="s">
        <v>22</v>
      </c>
      <c r="J1545" s="4">
        <v>44805</v>
      </c>
      <c r="K1545" s="4">
        <v>44865</v>
      </c>
      <c r="L1545" s="23">
        <f t="shared" si="131"/>
        <v>15</v>
      </c>
      <c r="M1545" s="23">
        <f t="shared" si="132"/>
        <v>75</v>
      </c>
      <c r="N1545" s="44">
        <v>5311</v>
      </c>
      <c r="O1545" s="26">
        <f t="shared" si="133"/>
        <v>79665</v>
      </c>
      <c r="P1545" s="26">
        <f t="shared" si="134"/>
        <v>398325</v>
      </c>
      <c r="Q1545" s="3" t="s">
        <v>23</v>
      </c>
      <c r="R1545" s="4">
        <v>44880</v>
      </c>
      <c r="S1545" s="3" t="s">
        <v>5096</v>
      </c>
      <c r="T1545" s="6" t="s">
        <v>44</v>
      </c>
    </row>
    <row r="1546" spans="1:20" ht="33.75" x14ac:dyDescent="0.25">
      <c r="A1546" s="3" t="s">
        <v>5300</v>
      </c>
      <c r="B1546" s="3" t="s">
        <v>53</v>
      </c>
      <c r="C1546" s="3" t="s">
        <v>54</v>
      </c>
      <c r="D1546" s="3" t="s">
        <v>19</v>
      </c>
      <c r="E1546" s="3" t="s">
        <v>5301</v>
      </c>
      <c r="F1546" s="4">
        <v>44803</v>
      </c>
      <c r="G1546" s="8"/>
      <c r="H1546" s="7">
        <v>2066</v>
      </c>
      <c r="I1546" s="3" t="s">
        <v>22</v>
      </c>
      <c r="J1546" s="4">
        <v>44805</v>
      </c>
      <c r="K1546" s="4">
        <v>44865</v>
      </c>
      <c r="L1546" s="23">
        <f t="shared" si="131"/>
        <v>-5</v>
      </c>
      <c r="M1546" s="23">
        <f t="shared" si="132"/>
        <v>55</v>
      </c>
      <c r="N1546" s="44">
        <v>1693.44</v>
      </c>
      <c r="O1546" s="26">
        <f t="shared" si="133"/>
        <v>-8467.2000000000007</v>
      </c>
      <c r="P1546" s="26">
        <f t="shared" si="134"/>
        <v>93139.199999999997</v>
      </c>
      <c r="Q1546" s="3" t="s">
        <v>23</v>
      </c>
      <c r="R1546" s="4">
        <v>44860</v>
      </c>
      <c r="S1546" s="3" t="s">
        <v>3333</v>
      </c>
      <c r="T1546" s="6" t="s">
        <v>44</v>
      </c>
    </row>
    <row r="1547" spans="1:20" ht="33.75" x14ac:dyDescent="0.25">
      <c r="A1547" s="3" t="s">
        <v>5302</v>
      </c>
      <c r="B1547" s="3" t="s">
        <v>2278</v>
      </c>
      <c r="C1547" s="3" t="s">
        <v>2279</v>
      </c>
      <c r="D1547" s="3" t="s">
        <v>19</v>
      </c>
      <c r="E1547" s="3" t="s">
        <v>5303</v>
      </c>
      <c r="F1547" s="4">
        <v>44803</v>
      </c>
      <c r="G1547" s="8"/>
      <c r="H1547" s="5">
        <v>7700.01</v>
      </c>
      <c r="I1547" s="3" t="s">
        <v>22</v>
      </c>
      <c r="J1547" s="4">
        <v>44805</v>
      </c>
      <c r="K1547" s="4">
        <v>44865</v>
      </c>
      <c r="L1547" s="23">
        <f t="shared" si="131"/>
        <v>-19</v>
      </c>
      <c r="M1547" s="23">
        <f t="shared" si="132"/>
        <v>41</v>
      </c>
      <c r="N1547" s="44">
        <v>7000.01</v>
      </c>
      <c r="O1547" s="26">
        <f t="shared" si="133"/>
        <v>-133000.19</v>
      </c>
      <c r="P1547" s="26">
        <f t="shared" si="134"/>
        <v>287000.41000000003</v>
      </c>
      <c r="Q1547" s="3" t="s">
        <v>23</v>
      </c>
      <c r="R1547" s="4">
        <v>44846</v>
      </c>
      <c r="S1547" s="3" t="s">
        <v>3764</v>
      </c>
      <c r="T1547" s="6" t="s">
        <v>44</v>
      </c>
    </row>
    <row r="1548" spans="1:20" ht="33.75" x14ac:dyDescent="0.25">
      <c r="A1548" s="3" t="s">
        <v>5304</v>
      </c>
      <c r="B1548" s="3" t="s">
        <v>4690</v>
      </c>
      <c r="C1548" s="3" t="s">
        <v>4691</v>
      </c>
      <c r="D1548" s="3" t="s">
        <v>19</v>
      </c>
      <c r="E1548" s="3" t="s">
        <v>5305</v>
      </c>
      <c r="F1548" s="4">
        <v>44803</v>
      </c>
      <c r="G1548" s="3" t="s">
        <v>5306</v>
      </c>
      <c r="H1548" s="7">
        <v>2623</v>
      </c>
      <c r="I1548" s="3" t="s">
        <v>22</v>
      </c>
      <c r="J1548" s="4">
        <v>44805</v>
      </c>
      <c r="K1548" s="4">
        <v>44865</v>
      </c>
      <c r="L1548" s="23">
        <f t="shared" si="131"/>
        <v>-20</v>
      </c>
      <c r="M1548" s="23">
        <f t="shared" si="132"/>
        <v>40</v>
      </c>
      <c r="N1548" s="44">
        <v>2150</v>
      </c>
      <c r="O1548" s="26">
        <f t="shared" si="133"/>
        <v>-43000</v>
      </c>
      <c r="P1548" s="26">
        <f t="shared" si="134"/>
        <v>86000</v>
      </c>
      <c r="Q1548" s="3" t="s">
        <v>23</v>
      </c>
      <c r="R1548" s="4">
        <v>44845</v>
      </c>
      <c r="S1548" s="3" t="s">
        <v>5089</v>
      </c>
      <c r="T1548" s="6" t="s">
        <v>44</v>
      </c>
    </row>
    <row r="1549" spans="1:20" ht="33.75" x14ac:dyDescent="0.25">
      <c r="A1549" s="3" t="s">
        <v>5307</v>
      </c>
      <c r="B1549" s="3" t="s">
        <v>5308</v>
      </c>
      <c r="C1549" s="3" t="s">
        <v>5309</v>
      </c>
      <c r="D1549" s="3" t="s">
        <v>19</v>
      </c>
      <c r="E1549" s="3" t="s">
        <v>5310</v>
      </c>
      <c r="F1549" s="4">
        <v>44804</v>
      </c>
      <c r="G1549" s="3" t="s">
        <v>5311</v>
      </c>
      <c r="H1549" s="5">
        <v>7382.72</v>
      </c>
      <c r="I1549" s="3" t="s">
        <v>22</v>
      </c>
      <c r="J1549" s="4">
        <v>44805</v>
      </c>
      <c r="K1549" s="4">
        <v>44865</v>
      </c>
      <c r="L1549" s="23">
        <f t="shared" si="131"/>
        <v>-20</v>
      </c>
      <c r="M1549" s="23">
        <f t="shared" si="132"/>
        <v>40</v>
      </c>
      <c r="N1549" s="44">
        <v>7382.72</v>
      </c>
      <c r="O1549" s="26">
        <f t="shared" si="133"/>
        <v>-147654.39999999999</v>
      </c>
      <c r="P1549" s="26">
        <f t="shared" si="134"/>
        <v>295308.79999999999</v>
      </c>
      <c r="Q1549" s="3" t="s">
        <v>23</v>
      </c>
      <c r="R1549" s="4">
        <v>44845</v>
      </c>
      <c r="S1549" s="3" t="s">
        <v>5312</v>
      </c>
      <c r="T1549" s="6" t="s">
        <v>44</v>
      </c>
    </row>
    <row r="1550" spans="1:20" ht="33.75" x14ac:dyDescent="0.25">
      <c r="A1550" s="3" t="s">
        <v>5313</v>
      </c>
      <c r="B1550" s="3" t="s">
        <v>3998</v>
      </c>
      <c r="C1550" s="3" t="s">
        <v>3999</v>
      </c>
      <c r="D1550" s="3" t="s">
        <v>19</v>
      </c>
      <c r="E1550" s="3" t="s">
        <v>5314</v>
      </c>
      <c r="F1550" s="4">
        <v>44799</v>
      </c>
      <c r="G1550" s="8"/>
      <c r="H1550" s="5">
        <v>550.95000000000005</v>
      </c>
      <c r="I1550" s="3" t="s">
        <v>22</v>
      </c>
      <c r="J1550" s="4">
        <v>44805</v>
      </c>
      <c r="K1550" s="4">
        <v>44865</v>
      </c>
      <c r="L1550" s="23">
        <f t="shared" si="131"/>
        <v>-24</v>
      </c>
      <c r="M1550" s="23">
        <f t="shared" si="132"/>
        <v>36</v>
      </c>
      <c r="N1550" s="44">
        <v>529.76</v>
      </c>
      <c r="O1550" s="26">
        <f t="shared" si="133"/>
        <v>-12714.24</v>
      </c>
      <c r="P1550" s="26">
        <f t="shared" si="134"/>
        <v>19071.36</v>
      </c>
      <c r="Q1550" s="3" t="s">
        <v>23</v>
      </c>
      <c r="R1550" s="4">
        <v>44841</v>
      </c>
      <c r="S1550" s="3" t="s">
        <v>4242</v>
      </c>
      <c r="T1550" s="6" t="s">
        <v>44</v>
      </c>
    </row>
    <row r="1551" spans="1:20" ht="33.75" x14ac:dyDescent="0.25">
      <c r="A1551" s="3" t="s">
        <v>5315</v>
      </c>
      <c r="B1551" s="3" t="s">
        <v>3998</v>
      </c>
      <c r="C1551" s="3" t="s">
        <v>3999</v>
      </c>
      <c r="D1551" s="3" t="s">
        <v>19</v>
      </c>
      <c r="E1551" s="3" t="s">
        <v>5316</v>
      </c>
      <c r="F1551" s="4">
        <v>44802</v>
      </c>
      <c r="G1551" s="8"/>
      <c r="H1551" s="5">
        <v>1288.31</v>
      </c>
      <c r="I1551" s="3" t="s">
        <v>22</v>
      </c>
      <c r="J1551" s="4">
        <v>44805</v>
      </c>
      <c r="K1551" s="4">
        <v>44865</v>
      </c>
      <c r="L1551" s="23">
        <f t="shared" si="131"/>
        <v>-24</v>
      </c>
      <c r="M1551" s="23">
        <f t="shared" si="132"/>
        <v>36</v>
      </c>
      <c r="N1551" s="44">
        <v>1238.76</v>
      </c>
      <c r="O1551" s="26">
        <f t="shared" si="133"/>
        <v>-29730.239999999998</v>
      </c>
      <c r="P1551" s="26">
        <f t="shared" si="134"/>
        <v>44595.360000000001</v>
      </c>
      <c r="Q1551" s="3" t="s">
        <v>23</v>
      </c>
      <c r="R1551" s="4">
        <v>44841</v>
      </c>
      <c r="S1551" s="3" t="s">
        <v>4242</v>
      </c>
      <c r="T1551" s="6" t="s">
        <v>44</v>
      </c>
    </row>
    <row r="1552" spans="1:20" ht="33.75" x14ac:dyDescent="0.25">
      <c r="A1552" s="3" t="s">
        <v>5317</v>
      </c>
      <c r="B1552" s="3" t="s">
        <v>3998</v>
      </c>
      <c r="C1552" s="3" t="s">
        <v>3999</v>
      </c>
      <c r="D1552" s="3" t="s">
        <v>19</v>
      </c>
      <c r="E1552" s="3" t="s">
        <v>5318</v>
      </c>
      <c r="F1552" s="4">
        <v>44799</v>
      </c>
      <c r="G1552" s="8"/>
      <c r="H1552" s="5">
        <v>990.08</v>
      </c>
      <c r="I1552" s="3" t="s">
        <v>22</v>
      </c>
      <c r="J1552" s="4">
        <v>44805</v>
      </c>
      <c r="K1552" s="4">
        <v>44865</v>
      </c>
      <c r="L1552" s="23">
        <f t="shared" si="131"/>
        <v>-24</v>
      </c>
      <c r="M1552" s="23">
        <f t="shared" si="132"/>
        <v>36</v>
      </c>
      <c r="N1552" s="44">
        <v>952</v>
      </c>
      <c r="O1552" s="26">
        <f t="shared" si="133"/>
        <v>-22848</v>
      </c>
      <c r="P1552" s="26">
        <f t="shared" si="134"/>
        <v>34272</v>
      </c>
      <c r="Q1552" s="3" t="s">
        <v>23</v>
      </c>
      <c r="R1552" s="4">
        <v>44841</v>
      </c>
      <c r="S1552" s="3" t="s">
        <v>4242</v>
      </c>
      <c r="T1552" s="6" t="s">
        <v>44</v>
      </c>
    </row>
    <row r="1553" spans="1:20" ht="33.75" x14ac:dyDescent="0.25">
      <c r="A1553" s="3" t="s">
        <v>5319</v>
      </c>
      <c r="B1553" s="3" t="s">
        <v>3998</v>
      </c>
      <c r="C1553" s="3" t="s">
        <v>3999</v>
      </c>
      <c r="D1553" s="3" t="s">
        <v>19</v>
      </c>
      <c r="E1553" s="3" t="s">
        <v>5320</v>
      </c>
      <c r="F1553" s="4">
        <v>44799</v>
      </c>
      <c r="G1553" s="8"/>
      <c r="H1553" s="5">
        <v>28.83</v>
      </c>
      <c r="I1553" s="3" t="s">
        <v>22</v>
      </c>
      <c r="J1553" s="4">
        <v>44805</v>
      </c>
      <c r="K1553" s="4">
        <v>44865</v>
      </c>
      <c r="L1553" s="23">
        <f t="shared" si="131"/>
        <v>-25</v>
      </c>
      <c r="M1553" s="23">
        <f t="shared" si="132"/>
        <v>35</v>
      </c>
      <c r="N1553" s="44">
        <v>27.72</v>
      </c>
      <c r="O1553" s="26">
        <f t="shared" si="133"/>
        <v>-693</v>
      </c>
      <c r="P1553" s="26">
        <f t="shared" si="134"/>
        <v>970.19999999999993</v>
      </c>
      <c r="Q1553" s="3" t="s">
        <v>23</v>
      </c>
      <c r="R1553" s="4">
        <v>44840</v>
      </c>
      <c r="S1553" s="3" t="s">
        <v>5321</v>
      </c>
      <c r="T1553" s="6" t="s">
        <v>44</v>
      </c>
    </row>
    <row r="1554" spans="1:20" ht="33.75" x14ac:dyDescent="0.25">
      <c r="A1554" s="3" t="s">
        <v>5322</v>
      </c>
      <c r="B1554" s="3" t="s">
        <v>3998</v>
      </c>
      <c r="C1554" s="3" t="s">
        <v>3999</v>
      </c>
      <c r="D1554" s="3" t="s">
        <v>19</v>
      </c>
      <c r="E1554" s="3" t="s">
        <v>5323</v>
      </c>
      <c r="F1554" s="4">
        <v>44799</v>
      </c>
      <c r="G1554" s="8"/>
      <c r="H1554" s="5">
        <v>247.52</v>
      </c>
      <c r="I1554" s="3" t="s">
        <v>22</v>
      </c>
      <c r="J1554" s="4">
        <v>44805</v>
      </c>
      <c r="K1554" s="4">
        <v>44865</v>
      </c>
      <c r="L1554" s="23">
        <f t="shared" si="131"/>
        <v>-24</v>
      </c>
      <c r="M1554" s="23">
        <f t="shared" si="132"/>
        <v>36</v>
      </c>
      <c r="N1554" s="44">
        <v>238</v>
      </c>
      <c r="O1554" s="26">
        <f t="shared" si="133"/>
        <v>-5712</v>
      </c>
      <c r="P1554" s="26">
        <f t="shared" si="134"/>
        <v>8568</v>
      </c>
      <c r="Q1554" s="3" t="s">
        <v>23</v>
      </c>
      <c r="R1554" s="4">
        <v>44841</v>
      </c>
      <c r="S1554" s="3" t="s">
        <v>4242</v>
      </c>
      <c r="T1554" s="6" t="s">
        <v>44</v>
      </c>
    </row>
    <row r="1555" spans="1:20" ht="33.75" x14ac:dyDescent="0.25">
      <c r="A1555" s="3" t="s">
        <v>5324</v>
      </c>
      <c r="B1555" s="3" t="s">
        <v>3998</v>
      </c>
      <c r="C1555" s="3" t="s">
        <v>3999</v>
      </c>
      <c r="D1555" s="3" t="s">
        <v>19</v>
      </c>
      <c r="E1555" s="3" t="s">
        <v>5325</v>
      </c>
      <c r="F1555" s="4">
        <v>44802</v>
      </c>
      <c r="G1555" s="8"/>
      <c r="H1555" s="5">
        <v>305.76</v>
      </c>
      <c r="I1555" s="3" t="s">
        <v>22</v>
      </c>
      <c r="J1555" s="4">
        <v>44805</v>
      </c>
      <c r="K1555" s="4">
        <v>44865</v>
      </c>
      <c r="L1555" s="23">
        <f t="shared" si="131"/>
        <v>-24</v>
      </c>
      <c r="M1555" s="23">
        <f t="shared" si="132"/>
        <v>36</v>
      </c>
      <c r="N1555" s="44">
        <v>294</v>
      </c>
      <c r="O1555" s="26">
        <f t="shared" si="133"/>
        <v>-7056</v>
      </c>
      <c r="P1555" s="26">
        <f t="shared" si="134"/>
        <v>10584</v>
      </c>
      <c r="Q1555" s="3" t="s">
        <v>23</v>
      </c>
      <c r="R1555" s="4">
        <v>44841</v>
      </c>
      <c r="S1555" s="3" t="s">
        <v>4242</v>
      </c>
      <c r="T1555" s="6" t="s">
        <v>44</v>
      </c>
    </row>
    <row r="1556" spans="1:20" ht="33.75" x14ac:dyDescent="0.25">
      <c r="A1556" s="3" t="s">
        <v>5326</v>
      </c>
      <c r="B1556" s="3" t="s">
        <v>3998</v>
      </c>
      <c r="C1556" s="3" t="s">
        <v>3999</v>
      </c>
      <c r="D1556" s="3" t="s">
        <v>19</v>
      </c>
      <c r="E1556" s="3" t="s">
        <v>5327</v>
      </c>
      <c r="F1556" s="4">
        <v>44802</v>
      </c>
      <c r="G1556" s="8"/>
      <c r="H1556" s="5">
        <v>74.88</v>
      </c>
      <c r="I1556" s="3" t="s">
        <v>22</v>
      </c>
      <c r="J1556" s="4">
        <v>44805</v>
      </c>
      <c r="K1556" s="4">
        <v>44865</v>
      </c>
      <c r="L1556" s="23">
        <f t="shared" si="131"/>
        <v>-24</v>
      </c>
      <c r="M1556" s="23">
        <f t="shared" si="132"/>
        <v>36</v>
      </c>
      <c r="N1556" s="44">
        <v>72</v>
      </c>
      <c r="O1556" s="26">
        <f t="shared" si="133"/>
        <v>-1728</v>
      </c>
      <c r="P1556" s="26">
        <f t="shared" si="134"/>
        <v>2592</v>
      </c>
      <c r="Q1556" s="3" t="s">
        <v>23</v>
      </c>
      <c r="R1556" s="4">
        <v>44841</v>
      </c>
      <c r="S1556" s="3" t="s">
        <v>4242</v>
      </c>
      <c r="T1556" s="6" t="s">
        <v>44</v>
      </c>
    </row>
    <row r="1557" spans="1:20" ht="33.75" x14ac:dyDescent="0.25">
      <c r="A1557" s="3" t="s">
        <v>5328</v>
      </c>
      <c r="B1557" s="3" t="s">
        <v>3998</v>
      </c>
      <c r="C1557" s="3" t="s">
        <v>3999</v>
      </c>
      <c r="D1557" s="3" t="s">
        <v>19</v>
      </c>
      <c r="E1557" s="3" t="s">
        <v>5329</v>
      </c>
      <c r="F1557" s="4">
        <v>44802</v>
      </c>
      <c r="G1557" s="8"/>
      <c r="H1557" s="5">
        <v>417.14</v>
      </c>
      <c r="I1557" s="3" t="s">
        <v>22</v>
      </c>
      <c r="J1557" s="4">
        <v>44805</v>
      </c>
      <c r="K1557" s="4">
        <v>44865</v>
      </c>
      <c r="L1557" s="23">
        <f t="shared" si="131"/>
        <v>-24</v>
      </c>
      <c r="M1557" s="23">
        <f t="shared" si="132"/>
        <v>36</v>
      </c>
      <c r="N1557" s="44">
        <v>396.55</v>
      </c>
      <c r="O1557" s="26">
        <f t="shared" si="133"/>
        <v>-9517.2000000000007</v>
      </c>
      <c r="P1557" s="26">
        <f t="shared" si="134"/>
        <v>14275.800000000001</v>
      </c>
      <c r="Q1557" s="3" t="s">
        <v>23</v>
      </c>
      <c r="R1557" s="4">
        <v>44841</v>
      </c>
      <c r="S1557" s="3" t="s">
        <v>4242</v>
      </c>
      <c r="T1557" s="6" t="s">
        <v>44</v>
      </c>
    </row>
    <row r="1558" spans="1:20" ht="33.75" x14ac:dyDescent="0.25">
      <c r="A1558" s="3" t="s">
        <v>5330</v>
      </c>
      <c r="B1558" s="3" t="s">
        <v>3998</v>
      </c>
      <c r="C1558" s="3" t="s">
        <v>3999</v>
      </c>
      <c r="D1558" s="3" t="s">
        <v>19</v>
      </c>
      <c r="E1558" s="3" t="s">
        <v>5331</v>
      </c>
      <c r="F1558" s="4">
        <v>44802</v>
      </c>
      <c r="G1558" s="8"/>
      <c r="H1558" s="5">
        <v>262.08</v>
      </c>
      <c r="I1558" s="3" t="s">
        <v>22</v>
      </c>
      <c r="J1558" s="4">
        <v>44805</v>
      </c>
      <c r="K1558" s="4">
        <v>44865</v>
      </c>
      <c r="L1558" s="23">
        <f t="shared" si="131"/>
        <v>-24</v>
      </c>
      <c r="M1558" s="23">
        <f t="shared" si="132"/>
        <v>36</v>
      </c>
      <c r="N1558" s="44">
        <v>252</v>
      </c>
      <c r="O1558" s="26">
        <f t="shared" si="133"/>
        <v>-6048</v>
      </c>
      <c r="P1558" s="26">
        <f t="shared" si="134"/>
        <v>9072</v>
      </c>
      <c r="Q1558" s="3" t="s">
        <v>23</v>
      </c>
      <c r="R1558" s="4">
        <v>44841</v>
      </c>
      <c r="S1558" s="3" t="s">
        <v>4242</v>
      </c>
      <c r="T1558" s="6" t="s">
        <v>44</v>
      </c>
    </row>
    <row r="1559" spans="1:20" ht="33.75" x14ac:dyDescent="0.25">
      <c r="A1559" s="3" t="s">
        <v>5332</v>
      </c>
      <c r="B1559" s="3" t="s">
        <v>3998</v>
      </c>
      <c r="C1559" s="3" t="s">
        <v>3999</v>
      </c>
      <c r="D1559" s="3" t="s">
        <v>19</v>
      </c>
      <c r="E1559" s="3" t="s">
        <v>5333</v>
      </c>
      <c r="F1559" s="4">
        <v>44802</v>
      </c>
      <c r="G1559" s="8"/>
      <c r="H1559" s="5">
        <v>399.36</v>
      </c>
      <c r="I1559" s="3" t="s">
        <v>22</v>
      </c>
      <c r="J1559" s="4">
        <v>44805</v>
      </c>
      <c r="K1559" s="4">
        <v>44865</v>
      </c>
      <c r="L1559" s="23">
        <f t="shared" si="131"/>
        <v>-24</v>
      </c>
      <c r="M1559" s="23">
        <f t="shared" si="132"/>
        <v>36</v>
      </c>
      <c r="N1559" s="44">
        <v>384</v>
      </c>
      <c r="O1559" s="26">
        <f t="shared" si="133"/>
        <v>-9216</v>
      </c>
      <c r="P1559" s="26">
        <f t="shared" si="134"/>
        <v>13824</v>
      </c>
      <c r="Q1559" s="3" t="s">
        <v>23</v>
      </c>
      <c r="R1559" s="4">
        <v>44841</v>
      </c>
      <c r="S1559" s="3" t="s">
        <v>4242</v>
      </c>
      <c r="T1559" s="6" t="s">
        <v>44</v>
      </c>
    </row>
    <row r="1560" spans="1:20" ht="33.75" x14ac:dyDescent="0.25">
      <c r="A1560" s="3" t="s">
        <v>5334</v>
      </c>
      <c r="B1560" s="3" t="s">
        <v>4947</v>
      </c>
      <c r="C1560" s="3" t="s">
        <v>4948</v>
      </c>
      <c r="D1560" s="3" t="s">
        <v>19</v>
      </c>
      <c r="E1560" s="3" t="s">
        <v>5335</v>
      </c>
      <c r="F1560" s="4">
        <v>44803</v>
      </c>
      <c r="G1560" s="3" t="s">
        <v>5336</v>
      </c>
      <c r="H1560" s="7">
        <v>5246</v>
      </c>
      <c r="I1560" s="3" t="s">
        <v>22</v>
      </c>
      <c r="J1560" s="4">
        <v>44805</v>
      </c>
      <c r="K1560" s="4">
        <v>44865</v>
      </c>
      <c r="L1560" s="23">
        <f t="shared" si="131"/>
        <v>-20</v>
      </c>
      <c r="M1560" s="23">
        <f t="shared" si="132"/>
        <v>40</v>
      </c>
      <c r="N1560" s="44">
        <v>4300</v>
      </c>
      <c r="O1560" s="26">
        <f t="shared" si="133"/>
        <v>-86000</v>
      </c>
      <c r="P1560" s="26">
        <f t="shared" si="134"/>
        <v>172000</v>
      </c>
      <c r="Q1560" s="3" t="s">
        <v>23</v>
      </c>
      <c r="R1560" s="4">
        <v>44845</v>
      </c>
      <c r="S1560" s="3" t="s">
        <v>4951</v>
      </c>
      <c r="T1560" s="6" t="s">
        <v>44</v>
      </c>
    </row>
    <row r="1561" spans="1:20" ht="33.75" x14ac:dyDescent="0.25">
      <c r="A1561" s="3" t="s">
        <v>5337</v>
      </c>
      <c r="B1561" s="3" t="s">
        <v>3998</v>
      </c>
      <c r="C1561" s="3" t="s">
        <v>3999</v>
      </c>
      <c r="D1561" s="3" t="s">
        <v>19</v>
      </c>
      <c r="E1561" s="3" t="s">
        <v>5338</v>
      </c>
      <c r="F1561" s="4">
        <v>44799</v>
      </c>
      <c r="G1561" s="8"/>
      <c r="H1561" s="5">
        <v>28.83</v>
      </c>
      <c r="I1561" s="3" t="s">
        <v>22</v>
      </c>
      <c r="J1561" s="4">
        <v>44805</v>
      </c>
      <c r="K1561" s="4">
        <v>44865</v>
      </c>
      <c r="L1561" s="23">
        <f t="shared" si="131"/>
        <v>-24</v>
      </c>
      <c r="M1561" s="23">
        <f t="shared" si="132"/>
        <v>36</v>
      </c>
      <c r="N1561" s="44">
        <v>27.72</v>
      </c>
      <c r="O1561" s="26">
        <f t="shared" si="133"/>
        <v>-665.28</v>
      </c>
      <c r="P1561" s="26">
        <f t="shared" si="134"/>
        <v>997.92</v>
      </c>
      <c r="Q1561" s="3" t="s">
        <v>23</v>
      </c>
      <c r="R1561" s="4">
        <v>44841</v>
      </c>
      <c r="S1561" s="3" t="s">
        <v>4242</v>
      </c>
      <c r="T1561" s="6" t="s">
        <v>44</v>
      </c>
    </row>
    <row r="1562" spans="1:20" ht="33.75" x14ac:dyDescent="0.25">
      <c r="A1562" s="3" t="s">
        <v>5339</v>
      </c>
      <c r="B1562" s="3" t="s">
        <v>3998</v>
      </c>
      <c r="C1562" s="3" t="s">
        <v>3999</v>
      </c>
      <c r="D1562" s="3" t="s">
        <v>19</v>
      </c>
      <c r="E1562" s="3" t="s">
        <v>5340</v>
      </c>
      <c r="F1562" s="4">
        <v>44799</v>
      </c>
      <c r="G1562" s="8"/>
      <c r="H1562" s="5">
        <v>531.94000000000005</v>
      </c>
      <c r="I1562" s="3" t="s">
        <v>22</v>
      </c>
      <c r="J1562" s="4">
        <v>44805</v>
      </c>
      <c r="K1562" s="4">
        <v>44865</v>
      </c>
      <c r="L1562" s="23">
        <f t="shared" si="131"/>
        <v>-24</v>
      </c>
      <c r="M1562" s="23">
        <f t="shared" si="132"/>
        <v>36</v>
      </c>
      <c r="N1562" s="44">
        <v>504.7</v>
      </c>
      <c r="O1562" s="26">
        <f t="shared" si="133"/>
        <v>-12112.8</v>
      </c>
      <c r="P1562" s="26">
        <f t="shared" si="134"/>
        <v>18169.2</v>
      </c>
      <c r="Q1562" s="3" t="s">
        <v>23</v>
      </c>
      <c r="R1562" s="4">
        <v>44841</v>
      </c>
      <c r="S1562" s="3" t="s">
        <v>4242</v>
      </c>
      <c r="T1562" s="6" t="s">
        <v>44</v>
      </c>
    </row>
    <row r="1563" spans="1:20" ht="33.75" x14ac:dyDescent="0.25">
      <c r="A1563" s="3" t="s">
        <v>5341</v>
      </c>
      <c r="B1563" s="3" t="s">
        <v>5342</v>
      </c>
      <c r="C1563" s="3" t="s">
        <v>5343</v>
      </c>
      <c r="D1563" s="3" t="s">
        <v>19</v>
      </c>
      <c r="E1563" s="3" t="s">
        <v>5344</v>
      </c>
      <c r="F1563" s="4">
        <v>44803</v>
      </c>
      <c r="G1563" s="8"/>
      <c r="H1563" s="7">
        <v>1464</v>
      </c>
      <c r="I1563" s="3" t="s">
        <v>22</v>
      </c>
      <c r="J1563" s="4">
        <v>44805</v>
      </c>
      <c r="K1563" s="4">
        <v>44865</v>
      </c>
      <c r="L1563" s="23">
        <f t="shared" si="131"/>
        <v>-20</v>
      </c>
      <c r="M1563" s="23">
        <f t="shared" si="132"/>
        <v>40</v>
      </c>
      <c r="N1563" s="44">
        <v>1200</v>
      </c>
      <c r="O1563" s="26">
        <f t="shared" si="133"/>
        <v>-24000</v>
      </c>
      <c r="P1563" s="26">
        <f t="shared" si="134"/>
        <v>48000</v>
      </c>
      <c r="Q1563" s="3" t="s">
        <v>23</v>
      </c>
      <c r="R1563" s="4">
        <v>44845</v>
      </c>
      <c r="S1563" s="3" t="s">
        <v>5345</v>
      </c>
      <c r="T1563" s="6" t="s">
        <v>44</v>
      </c>
    </row>
    <row r="1564" spans="1:20" ht="33.75" x14ac:dyDescent="0.25">
      <c r="A1564" s="3" t="s">
        <v>5346</v>
      </c>
      <c r="B1564" s="3" t="s">
        <v>5347</v>
      </c>
      <c r="C1564" s="3" t="s">
        <v>5348</v>
      </c>
      <c r="D1564" s="3" t="s">
        <v>19</v>
      </c>
      <c r="E1564" s="3" t="s">
        <v>5349</v>
      </c>
      <c r="F1564" s="4">
        <v>44803</v>
      </c>
      <c r="G1564" s="8"/>
      <c r="H1564" s="7">
        <v>1037</v>
      </c>
      <c r="I1564" s="3" t="s">
        <v>22</v>
      </c>
      <c r="J1564" s="4">
        <v>44805</v>
      </c>
      <c r="K1564" s="4">
        <v>44865</v>
      </c>
      <c r="L1564" s="23">
        <f t="shared" si="131"/>
        <v>-5</v>
      </c>
      <c r="M1564" s="23">
        <f t="shared" si="132"/>
        <v>55</v>
      </c>
      <c r="N1564" s="44">
        <v>850</v>
      </c>
      <c r="O1564" s="26">
        <f t="shared" si="133"/>
        <v>-4250</v>
      </c>
      <c r="P1564" s="26">
        <f t="shared" si="134"/>
        <v>46750</v>
      </c>
      <c r="Q1564" s="3" t="s">
        <v>23</v>
      </c>
      <c r="R1564" s="4">
        <v>44860</v>
      </c>
      <c r="S1564" s="3" t="s">
        <v>5350</v>
      </c>
      <c r="T1564" s="6" t="s">
        <v>44</v>
      </c>
    </row>
    <row r="1565" spans="1:20" ht="33.75" x14ac:dyDescent="0.25">
      <c r="A1565" s="3" t="s">
        <v>5351</v>
      </c>
      <c r="B1565" s="3" t="s">
        <v>5352</v>
      </c>
      <c r="C1565" s="3" t="s">
        <v>5353</v>
      </c>
      <c r="D1565" s="3" t="s">
        <v>19</v>
      </c>
      <c r="E1565" s="3" t="s">
        <v>5354</v>
      </c>
      <c r="F1565" s="4">
        <v>44804</v>
      </c>
      <c r="G1565" s="3" t="s">
        <v>5355</v>
      </c>
      <c r="H1565" s="5">
        <v>4900.74</v>
      </c>
      <c r="I1565" s="3" t="s">
        <v>22</v>
      </c>
      <c r="J1565" s="4">
        <v>44805</v>
      </c>
      <c r="K1565" s="4">
        <v>44865</v>
      </c>
      <c r="L1565" s="23">
        <f t="shared" si="131"/>
        <v>-20</v>
      </c>
      <c r="M1565" s="23">
        <f t="shared" si="132"/>
        <v>40</v>
      </c>
      <c r="N1565" s="44">
        <v>4017</v>
      </c>
      <c r="O1565" s="26">
        <f t="shared" si="133"/>
        <v>-80340</v>
      </c>
      <c r="P1565" s="26">
        <f t="shared" si="134"/>
        <v>160680</v>
      </c>
      <c r="Q1565" s="3" t="s">
        <v>23</v>
      </c>
      <c r="R1565" s="4">
        <v>44845</v>
      </c>
      <c r="S1565" s="3" t="s">
        <v>5356</v>
      </c>
      <c r="T1565" s="6" t="s">
        <v>44</v>
      </c>
    </row>
    <row r="1566" spans="1:20" ht="33.75" x14ac:dyDescent="0.25">
      <c r="A1566" s="3" t="s">
        <v>5357</v>
      </c>
      <c r="B1566" s="3" t="s">
        <v>5358</v>
      </c>
      <c r="C1566" s="3" t="s">
        <v>5359</v>
      </c>
      <c r="D1566" s="3" t="s">
        <v>19</v>
      </c>
      <c r="E1566" s="3" t="s">
        <v>5360</v>
      </c>
      <c r="F1566" s="4">
        <v>44778</v>
      </c>
      <c r="G1566" s="8"/>
      <c r="H1566" s="5">
        <v>1431.43</v>
      </c>
      <c r="I1566" s="3" t="s">
        <v>22</v>
      </c>
      <c r="J1566" s="4">
        <v>44805</v>
      </c>
      <c r="K1566" s="4">
        <v>44865</v>
      </c>
      <c r="L1566" s="23">
        <f t="shared" si="131"/>
        <v>-20</v>
      </c>
      <c r="M1566" s="23">
        <f t="shared" si="132"/>
        <v>40</v>
      </c>
      <c r="N1566" s="44">
        <v>1301.3</v>
      </c>
      <c r="O1566" s="26">
        <f t="shared" si="133"/>
        <v>-26026</v>
      </c>
      <c r="P1566" s="26">
        <f t="shared" si="134"/>
        <v>52052</v>
      </c>
      <c r="Q1566" s="3" t="s">
        <v>23</v>
      </c>
      <c r="R1566" s="4">
        <v>44845</v>
      </c>
      <c r="S1566" s="3" t="s">
        <v>5361</v>
      </c>
      <c r="T1566" s="6" t="s">
        <v>44</v>
      </c>
    </row>
    <row r="1567" spans="1:20" ht="33.75" x14ac:dyDescent="0.25">
      <c r="A1567" s="3" t="s">
        <v>5362</v>
      </c>
      <c r="B1567" s="3" t="s">
        <v>5358</v>
      </c>
      <c r="C1567" s="3" t="s">
        <v>5359</v>
      </c>
      <c r="D1567" s="3" t="s">
        <v>19</v>
      </c>
      <c r="E1567" s="3" t="s">
        <v>5363</v>
      </c>
      <c r="F1567" s="4">
        <v>44802</v>
      </c>
      <c r="G1567" s="8"/>
      <c r="H1567" s="7">
        <v>1353</v>
      </c>
      <c r="I1567" s="3" t="s">
        <v>22</v>
      </c>
      <c r="J1567" s="4">
        <v>44805</v>
      </c>
      <c r="K1567" s="4">
        <v>44865</v>
      </c>
      <c r="L1567" s="23">
        <f t="shared" si="131"/>
        <v>-19</v>
      </c>
      <c r="M1567" s="23">
        <f t="shared" si="132"/>
        <v>41</v>
      </c>
      <c r="N1567" s="44">
        <v>1230</v>
      </c>
      <c r="O1567" s="26">
        <f t="shared" si="133"/>
        <v>-23370</v>
      </c>
      <c r="P1567" s="26">
        <f t="shared" si="134"/>
        <v>50430</v>
      </c>
      <c r="Q1567" s="3" t="s">
        <v>23</v>
      </c>
      <c r="R1567" s="4">
        <v>44846</v>
      </c>
      <c r="S1567" s="3" t="s">
        <v>5364</v>
      </c>
      <c r="T1567" s="6" t="s">
        <v>44</v>
      </c>
    </row>
    <row r="1568" spans="1:20" ht="33.75" x14ac:dyDescent="0.25">
      <c r="A1568" s="3" t="s">
        <v>5365</v>
      </c>
      <c r="B1568" s="3" t="s">
        <v>5366</v>
      </c>
      <c r="C1568" s="3" t="s">
        <v>5367</v>
      </c>
      <c r="D1568" s="3" t="s">
        <v>19</v>
      </c>
      <c r="E1568" s="3" t="s">
        <v>5368</v>
      </c>
      <c r="F1568" s="4">
        <v>44804</v>
      </c>
      <c r="G1568" s="8"/>
      <c r="H1568" s="5">
        <v>1644.56</v>
      </c>
      <c r="I1568" s="3" t="s">
        <v>22</v>
      </c>
      <c r="J1568" s="4">
        <v>44805</v>
      </c>
      <c r="K1568" s="4">
        <v>44865</v>
      </c>
      <c r="L1568" s="23">
        <f t="shared" ref="L1568:L1631" si="135">R1568-K1568</f>
        <v>-20</v>
      </c>
      <c r="M1568" s="23">
        <f t="shared" si="132"/>
        <v>40</v>
      </c>
      <c r="N1568" s="44">
        <v>1348</v>
      </c>
      <c r="O1568" s="26">
        <f t="shared" si="133"/>
        <v>-26960</v>
      </c>
      <c r="P1568" s="26">
        <f t="shared" si="134"/>
        <v>53920</v>
      </c>
      <c r="Q1568" s="3" t="s">
        <v>23</v>
      </c>
      <c r="R1568" s="4">
        <v>44845</v>
      </c>
      <c r="S1568" s="3" t="s">
        <v>5369</v>
      </c>
      <c r="T1568" s="6" t="s">
        <v>44</v>
      </c>
    </row>
    <row r="1569" spans="1:20" ht="33.75" x14ac:dyDescent="0.25">
      <c r="A1569" s="3" t="s">
        <v>5370</v>
      </c>
      <c r="B1569" s="3" t="s">
        <v>5371</v>
      </c>
      <c r="C1569" s="3" t="s">
        <v>5372</v>
      </c>
      <c r="D1569" s="3" t="s">
        <v>19</v>
      </c>
      <c r="E1569" s="3" t="s">
        <v>5373</v>
      </c>
      <c r="F1569" s="4">
        <v>44804</v>
      </c>
      <c r="G1569" s="3" t="s">
        <v>5374</v>
      </c>
      <c r="H1569" s="5">
        <v>7576.2</v>
      </c>
      <c r="I1569" s="3" t="s">
        <v>22</v>
      </c>
      <c r="J1569" s="4">
        <v>44805</v>
      </c>
      <c r="K1569" s="4">
        <v>44865</v>
      </c>
      <c r="L1569" s="23">
        <f t="shared" si="135"/>
        <v>17</v>
      </c>
      <c r="M1569" s="23">
        <f t="shared" si="132"/>
        <v>77</v>
      </c>
      <c r="N1569" s="44">
        <v>6210</v>
      </c>
      <c r="O1569" s="26">
        <f t="shared" si="133"/>
        <v>105570</v>
      </c>
      <c r="P1569" s="26">
        <f t="shared" si="134"/>
        <v>478170</v>
      </c>
      <c r="Q1569" s="3" t="s">
        <v>23</v>
      </c>
      <c r="R1569" s="4">
        <v>44882</v>
      </c>
      <c r="S1569" s="3" t="s">
        <v>5375</v>
      </c>
      <c r="T1569" s="6" t="s">
        <v>44</v>
      </c>
    </row>
    <row r="1570" spans="1:20" ht="33.75" x14ac:dyDescent="0.25">
      <c r="A1570" s="3" t="s">
        <v>5376</v>
      </c>
      <c r="B1570" s="3" t="s">
        <v>46</v>
      </c>
      <c r="C1570" s="3" t="s">
        <v>47</v>
      </c>
      <c r="D1570" s="3" t="s">
        <v>19</v>
      </c>
      <c r="E1570" s="3" t="s">
        <v>5377</v>
      </c>
      <c r="F1570" s="4">
        <v>44804</v>
      </c>
      <c r="G1570" s="8"/>
      <c r="H1570" s="5">
        <v>193.6</v>
      </c>
      <c r="I1570" s="3" t="s">
        <v>22</v>
      </c>
      <c r="J1570" s="4">
        <v>44805</v>
      </c>
      <c r="K1570" s="4">
        <v>44865</v>
      </c>
      <c r="L1570" s="23">
        <f t="shared" si="135"/>
        <v>-20</v>
      </c>
      <c r="M1570" s="23">
        <f t="shared" si="132"/>
        <v>40</v>
      </c>
      <c r="N1570" s="44">
        <v>176</v>
      </c>
      <c r="O1570" s="26">
        <f t="shared" si="133"/>
        <v>-3520</v>
      </c>
      <c r="P1570" s="26">
        <f t="shared" si="134"/>
        <v>7040</v>
      </c>
      <c r="Q1570" s="3" t="s">
        <v>23</v>
      </c>
      <c r="R1570" s="4">
        <v>44845</v>
      </c>
      <c r="S1570" s="3" t="s">
        <v>5378</v>
      </c>
      <c r="T1570" s="6" t="s">
        <v>44</v>
      </c>
    </row>
    <row r="1571" spans="1:20" ht="33.75" x14ac:dyDescent="0.25">
      <c r="A1571" s="3" t="s">
        <v>5379</v>
      </c>
      <c r="B1571" s="3" t="s">
        <v>5380</v>
      </c>
      <c r="C1571" s="3" t="s">
        <v>5381</v>
      </c>
      <c r="D1571" s="3" t="s">
        <v>19</v>
      </c>
      <c r="E1571" s="3" t="s">
        <v>5382</v>
      </c>
      <c r="F1571" s="4">
        <v>44804</v>
      </c>
      <c r="G1571" s="8"/>
      <c r="H1571" s="5">
        <v>65.52</v>
      </c>
      <c r="I1571" s="3" t="s">
        <v>22</v>
      </c>
      <c r="J1571" s="4">
        <v>44805</v>
      </c>
      <c r="K1571" s="4">
        <v>44865</v>
      </c>
      <c r="L1571" s="23">
        <f t="shared" si="135"/>
        <v>-20</v>
      </c>
      <c r="M1571" s="23">
        <f t="shared" si="132"/>
        <v>40</v>
      </c>
      <c r="N1571" s="44">
        <v>63</v>
      </c>
      <c r="O1571" s="26">
        <f t="shared" si="133"/>
        <v>-1260</v>
      </c>
      <c r="P1571" s="26">
        <f t="shared" si="134"/>
        <v>2520</v>
      </c>
      <c r="Q1571" s="3" t="s">
        <v>23</v>
      </c>
      <c r="R1571" s="4">
        <v>44845</v>
      </c>
      <c r="S1571" s="3" t="s">
        <v>5383</v>
      </c>
      <c r="T1571" s="6" t="s">
        <v>44</v>
      </c>
    </row>
    <row r="1572" spans="1:20" ht="33.75" x14ac:dyDescent="0.25">
      <c r="A1572" s="3" t="s">
        <v>5384</v>
      </c>
      <c r="B1572" s="3" t="s">
        <v>2834</v>
      </c>
      <c r="C1572" s="3" t="s">
        <v>5385</v>
      </c>
      <c r="D1572" s="3" t="s">
        <v>19</v>
      </c>
      <c r="E1572" s="3" t="s">
        <v>5386</v>
      </c>
      <c r="F1572" s="4">
        <v>44804</v>
      </c>
      <c r="G1572" s="3" t="s">
        <v>5387</v>
      </c>
      <c r="H1572" s="7">
        <v>6182</v>
      </c>
      <c r="I1572" s="3" t="s">
        <v>22</v>
      </c>
      <c r="J1572" s="4">
        <v>44805</v>
      </c>
      <c r="K1572" s="4">
        <v>44865</v>
      </c>
      <c r="L1572" s="23">
        <f t="shared" si="135"/>
        <v>-25</v>
      </c>
      <c r="M1572" s="23">
        <f t="shared" si="132"/>
        <v>35</v>
      </c>
      <c r="N1572" s="44">
        <v>6182</v>
      </c>
      <c r="O1572" s="26">
        <f t="shared" si="133"/>
        <v>-154550</v>
      </c>
      <c r="P1572" s="26">
        <f t="shared" si="134"/>
        <v>216370</v>
      </c>
      <c r="Q1572" s="3" t="s">
        <v>23</v>
      </c>
      <c r="R1572" s="4">
        <v>44840</v>
      </c>
      <c r="S1572" s="3" t="s">
        <v>5388</v>
      </c>
      <c r="T1572" s="6" t="s">
        <v>44</v>
      </c>
    </row>
    <row r="1573" spans="1:20" ht="33.75" x14ac:dyDescent="0.25">
      <c r="A1573" s="3" t="s">
        <v>5389</v>
      </c>
      <c r="B1573" s="3" t="s">
        <v>5380</v>
      </c>
      <c r="C1573" s="3" t="s">
        <v>5381</v>
      </c>
      <c r="D1573" s="3" t="s">
        <v>19</v>
      </c>
      <c r="E1573" s="3" t="s">
        <v>5390</v>
      </c>
      <c r="F1573" s="4">
        <v>44804</v>
      </c>
      <c r="G1573" s="8"/>
      <c r="H1573" s="5">
        <v>473.2</v>
      </c>
      <c r="I1573" s="3" t="s">
        <v>22</v>
      </c>
      <c r="J1573" s="4">
        <v>44805</v>
      </c>
      <c r="K1573" s="4">
        <v>44865</v>
      </c>
      <c r="L1573" s="23">
        <f t="shared" si="135"/>
        <v>-20</v>
      </c>
      <c r="M1573" s="23">
        <f t="shared" si="132"/>
        <v>40</v>
      </c>
      <c r="N1573" s="44">
        <v>455</v>
      </c>
      <c r="O1573" s="26">
        <f t="shared" si="133"/>
        <v>-9100</v>
      </c>
      <c r="P1573" s="26">
        <f t="shared" si="134"/>
        <v>18200</v>
      </c>
      <c r="Q1573" s="3" t="s">
        <v>23</v>
      </c>
      <c r="R1573" s="4">
        <v>44845</v>
      </c>
      <c r="S1573" s="3" t="s">
        <v>5383</v>
      </c>
      <c r="T1573" s="6" t="s">
        <v>44</v>
      </c>
    </row>
    <row r="1574" spans="1:20" ht="33.75" x14ac:dyDescent="0.25">
      <c r="A1574" s="3" t="s">
        <v>5391</v>
      </c>
      <c r="B1574" s="3" t="s">
        <v>5392</v>
      </c>
      <c r="C1574" s="3" t="s">
        <v>5393</v>
      </c>
      <c r="D1574" s="3" t="s">
        <v>19</v>
      </c>
      <c r="E1574" s="3" t="s">
        <v>5394</v>
      </c>
      <c r="F1574" s="4">
        <v>44804</v>
      </c>
      <c r="G1574" s="8"/>
      <c r="H1574" s="5">
        <v>166.4</v>
      </c>
      <c r="I1574" s="3" t="s">
        <v>22</v>
      </c>
      <c r="J1574" s="4">
        <v>44805</v>
      </c>
      <c r="K1574" s="4">
        <v>44865</v>
      </c>
      <c r="L1574" s="23">
        <f t="shared" si="135"/>
        <v>-20</v>
      </c>
      <c r="M1574" s="23">
        <f t="shared" si="132"/>
        <v>40</v>
      </c>
      <c r="N1574" s="44">
        <v>160</v>
      </c>
      <c r="O1574" s="26">
        <f t="shared" si="133"/>
        <v>-3200</v>
      </c>
      <c r="P1574" s="26">
        <f t="shared" si="134"/>
        <v>6400</v>
      </c>
      <c r="Q1574" s="3" t="s">
        <v>23</v>
      </c>
      <c r="R1574" s="4">
        <v>44845</v>
      </c>
      <c r="S1574" s="3" t="s">
        <v>5395</v>
      </c>
      <c r="T1574" s="6" t="s">
        <v>44</v>
      </c>
    </row>
    <row r="1575" spans="1:20" ht="33.75" x14ac:dyDescent="0.25">
      <c r="A1575" s="3" t="s">
        <v>5396</v>
      </c>
      <c r="B1575" s="3" t="s">
        <v>5397</v>
      </c>
      <c r="C1575" s="3" t="s">
        <v>5398</v>
      </c>
      <c r="D1575" s="3" t="s">
        <v>19</v>
      </c>
      <c r="E1575" s="3" t="s">
        <v>5399</v>
      </c>
      <c r="F1575" s="4">
        <v>44803</v>
      </c>
      <c r="G1575" s="8"/>
      <c r="H1575" s="7">
        <v>891</v>
      </c>
      <c r="I1575" s="3" t="s">
        <v>22</v>
      </c>
      <c r="J1575" s="4">
        <v>44805</v>
      </c>
      <c r="K1575" s="4">
        <v>44865</v>
      </c>
      <c r="L1575" s="23">
        <f t="shared" si="135"/>
        <v>-19</v>
      </c>
      <c r="M1575" s="23">
        <f t="shared" si="132"/>
        <v>41</v>
      </c>
      <c r="N1575" s="44">
        <v>810</v>
      </c>
      <c r="O1575" s="26">
        <f t="shared" si="133"/>
        <v>-15390</v>
      </c>
      <c r="P1575" s="26">
        <f t="shared" si="134"/>
        <v>33210</v>
      </c>
      <c r="Q1575" s="3" t="s">
        <v>23</v>
      </c>
      <c r="R1575" s="4">
        <v>44846</v>
      </c>
      <c r="S1575" s="3" t="s">
        <v>5400</v>
      </c>
      <c r="T1575" s="6" t="s">
        <v>44</v>
      </c>
    </row>
    <row r="1576" spans="1:20" ht="33.75" x14ac:dyDescent="0.25">
      <c r="A1576" s="3" t="s">
        <v>5401</v>
      </c>
      <c r="B1576" s="3" t="s">
        <v>733</v>
      </c>
      <c r="C1576" s="3" t="s">
        <v>734</v>
      </c>
      <c r="D1576" s="3" t="s">
        <v>19</v>
      </c>
      <c r="E1576" s="3" t="s">
        <v>5402</v>
      </c>
      <c r="F1576" s="4">
        <v>44804</v>
      </c>
      <c r="G1576" s="8"/>
      <c r="H1576" s="5">
        <v>51.24</v>
      </c>
      <c r="I1576" s="3" t="s">
        <v>22</v>
      </c>
      <c r="J1576" s="4">
        <v>44805</v>
      </c>
      <c r="K1576" s="4">
        <v>44865</v>
      </c>
      <c r="L1576" s="23">
        <f t="shared" si="135"/>
        <v>-5</v>
      </c>
      <c r="M1576" s="23">
        <f t="shared" si="132"/>
        <v>55</v>
      </c>
      <c r="N1576" s="44">
        <v>42</v>
      </c>
      <c r="O1576" s="26">
        <f t="shared" si="133"/>
        <v>-210</v>
      </c>
      <c r="P1576" s="26">
        <f t="shared" si="134"/>
        <v>2310</v>
      </c>
      <c r="Q1576" s="3" t="s">
        <v>23</v>
      </c>
      <c r="R1576" s="4">
        <v>44860</v>
      </c>
      <c r="S1576" s="3" t="s">
        <v>5403</v>
      </c>
      <c r="T1576" s="6" t="s">
        <v>44</v>
      </c>
    </row>
    <row r="1577" spans="1:20" ht="33.75" x14ac:dyDescent="0.25">
      <c r="A1577" s="3" t="s">
        <v>5404</v>
      </c>
      <c r="B1577" s="3" t="s">
        <v>4696</v>
      </c>
      <c r="C1577" s="3" t="s">
        <v>4697</v>
      </c>
      <c r="D1577" s="3" t="s">
        <v>19</v>
      </c>
      <c r="E1577" s="3" t="s">
        <v>5405</v>
      </c>
      <c r="F1577" s="4">
        <v>44802</v>
      </c>
      <c r="G1577" s="8"/>
      <c r="H1577" s="5">
        <v>1721.66</v>
      </c>
      <c r="I1577" s="3" t="s">
        <v>22</v>
      </c>
      <c r="J1577" s="4">
        <v>44805</v>
      </c>
      <c r="K1577" s="4">
        <v>44865</v>
      </c>
      <c r="L1577" s="23">
        <f t="shared" si="135"/>
        <v>-19</v>
      </c>
      <c r="M1577" s="23">
        <f t="shared" si="132"/>
        <v>41</v>
      </c>
      <c r="N1577" s="44">
        <v>1411.2</v>
      </c>
      <c r="O1577" s="26">
        <f t="shared" si="133"/>
        <v>-26812.799999999999</v>
      </c>
      <c r="P1577" s="26">
        <f t="shared" si="134"/>
        <v>57859.200000000004</v>
      </c>
      <c r="Q1577" s="3" t="s">
        <v>23</v>
      </c>
      <c r="R1577" s="4">
        <v>44846</v>
      </c>
      <c r="S1577" s="3" t="s">
        <v>5406</v>
      </c>
      <c r="T1577" s="6" t="s">
        <v>44</v>
      </c>
    </row>
    <row r="1578" spans="1:20" ht="33.75" x14ac:dyDescent="0.25">
      <c r="A1578" s="3" t="s">
        <v>5407</v>
      </c>
      <c r="B1578" s="3" t="s">
        <v>4795</v>
      </c>
      <c r="C1578" s="3" t="s">
        <v>4796</v>
      </c>
      <c r="D1578" s="3" t="s">
        <v>19</v>
      </c>
      <c r="E1578" s="3" t="s">
        <v>5408</v>
      </c>
      <c r="F1578" s="4">
        <v>44804</v>
      </c>
      <c r="G1578" s="8"/>
      <c r="H1578" s="7">
        <v>165</v>
      </c>
      <c r="I1578" s="3" t="s">
        <v>22</v>
      </c>
      <c r="J1578" s="4">
        <v>44805</v>
      </c>
      <c r="K1578" s="4">
        <v>44865</v>
      </c>
      <c r="L1578" s="23">
        <f t="shared" si="135"/>
        <v>-6</v>
      </c>
      <c r="M1578" s="23">
        <f t="shared" si="132"/>
        <v>54</v>
      </c>
      <c r="N1578" s="44">
        <v>150</v>
      </c>
      <c r="O1578" s="26">
        <f t="shared" si="133"/>
        <v>-900</v>
      </c>
      <c r="P1578" s="26">
        <f t="shared" si="134"/>
        <v>8100</v>
      </c>
      <c r="Q1578" s="3" t="s">
        <v>23</v>
      </c>
      <c r="R1578" s="4">
        <v>44859</v>
      </c>
      <c r="S1578" s="3" t="s">
        <v>4798</v>
      </c>
      <c r="T1578" s="6" t="s">
        <v>44</v>
      </c>
    </row>
    <row r="1579" spans="1:20" ht="33.75" x14ac:dyDescent="0.25">
      <c r="A1579" s="3" t="s">
        <v>5409</v>
      </c>
      <c r="B1579" s="3" t="s">
        <v>772</v>
      </c>
      <c r="C1579" s="3" t="s">
        <v>773</v>
      </c>
      <c r="D1579" s="3" t="s">
        <v>19</v>
      </c>
      <c r="E1579" s="3" t="s">
        <v>5410</v>
      </c>
      <c r="F1579" s="4">
        <v>44804</v>
      </c>
      <c r="G1579" s="8"/>
      <c r="H1579" s="5">
        <v>87.84</v>
      </c>
      <c r="I1579" s="3" t="s">
        <v>22</v>
      </c>
      <c r="J1579" s="4">
        <v>44809</v>
      </c>
      <c r="K1579" s="4">
        <v>44869</v>
      </c>
      <c r="L1579" s="23">
        <f t="shared" si="135"/>
        <v>-24</v>
      </c>
      <c r="M1579" s="23">
        <f t="shared" si="132"/>
        <v>36</v>
      </c>
      <c r="N1579" s="44">
        <v>72</v>
      </c>
      <c r="O1579" s="26">
        <f t="shared" si="133"/>
        <v>-1728</v>
      </c>
      <c r="P1579" s="26">
        <f t="shared" si="134"/>
        <v>2592</v>
      </c>
      <c r="Q1579" s="3" t="s">
        <v>23</v>
      </c>
      <c r="R1579" s="4">
        <v>44845</v>
      </c>
      <c r="S1579" s="3" t="s">
        <v>5411</v>
      </c>
      <c r="T1579" s="6" t="s">
        <v>44</v>
      </c>
    </row>
    <row r="1580" spans="1:20" ht="33.75" x14ac:dyDescent="0.25">
      <c r="A1580" s="3" t="s">
        <v>5412</v>
      </c>
      <c r="B1580" s="3" t="s">
        <v>1552</v>
      </c>
      <c r="C1580" s="3" t="s">
        <v>1553</v>
      </c>
      <c r="D1580" s="3" t="s">
        <v>19</v>
      </c>
      <c r="E1580" s="3" t="s">
        <v>5413</v>
      </c>
      <c r="F1580" s="4">
        <v>44805</v>
      </c>
      <c r="G1580" s="8"/>
      <c r="H1580" s="7">
        <v>1628</v>
      </c>
      <c r="I1580" s="3" t="s">
        <v>22</v>
      </c>
      <c r="J1580" s="4">
        <v>44809</v>
      </c>
      <c r="K1580" s="4">
        <v>44869</v>
      </c>
      <c r="L1580" s="23">
        <f t="shared" si="135"/>
        <v>-24</v>
      </c>
      <c r="M1580" s="23">
        <f t="shared" si="132"/>
        <v>36</v>
      </c>
      <c r="N1580" s="44">
        <v>1480</v>
      </c>
      <c r="O1580" s="26">
        <f t="shared" si="133"/>
        <v>-35520</v>
      </c>
      <c r="P1580" s="26">
        <f t="shared" si="134"/>
        <v>53280</v>
      </c>
      <c r="Q1580" s="3" t="s">
        <v>23</v>
      </c>
      <c r="R1580" s="4">
        <v>44845</v>
      </c>
      <c r="S1580" s="3" t="s">
        <v>5046</v>
      </c>
      <c r="T1580" s="6" t="s">
        <v>44</v>
      </c>
    </row>
    <row r="1581" spans="1:20" ht="33.75" x14ac:dyDescent="0.25">
      <c r="A1581" s="3" t="s">
        <v>5414</v>
      </c>
      <c r="B1581" s="3" t="s">
        <v>2439</v>
      </c>
      <c r="C1581" s="3" t="s">
        <v>2440</v>
      </c>
      <c r="D1581" s="3" t="s">
        <v>19</v>
      </c>
      <c r="E1581" s="3" t="s">
        <v>5415</v>
      </c>
      <c r="F1581" s="4">
        <v>44778</v>
      </c>
      <c r="G1581" s="8"/>
      <c r="H1581" s="5">
        <v>314.02999999999997</v>
      </c>
      <c r="I1581" s="3" t="s">
        <v>22</v>
      </c>
      <c r="J1581" s="4">
        <v>44809</v>
      </c>
      <c r="K1581" s="4">
        <v>44869</v>
      </c>
      <c r="L1581" s="23">
        <f t="shared" si="135"/>
        <v>-24</v>
      </c>
      <c r="M1581" s="23">
        <f t="shared" si="132"/>
        <v>36</v>
      </c>
      <c r="N1581" s="44">
        <v>257.39999999999998</v>
      </c>
      <c r="O1581" s="26">
        <f t="shared" si="133"/>
        <v>-6177.5999999999995</v>
      </c>
      <c r="P1581" s="26">
        <f t="shared" si="134"/>
        <v>9266.4</v>
      </c>
      <c r="Q1581" s="3" t="s">
        <v>23</v>
      </c>
      <c r="R1581" s="4">
        <v>44845</v>
      </c>
      <c r="S1581" s="3" t="s">
        <v>5416</v>
      </c>
      <c r="T1581" s="6" t="s">
        <v>44</v>
      </c>
    </row>
    <row r="1582" spans="1:20" ht="33.75" x14ac:dyDescent="0.25">
      <c r="A1582" s="3" t="s">
        <v>5417</v>
      </c>
      <c r="B1582" s="3" t="s">
        <v>2082</v>
      </c>
      <c r="C1582" s="3" t="s">
        <v>2083</v>
      </c>
      <c r="D1582" s="3" t="s">
        <v>19</v>
      </c>
      <c r="E1582" s="3" t="s">
        <v>5418</v>
      </c>
      <c r="F1582" s="4">
        <v>44803</v>
      </c>
      <c r="G1582" s="8"/>
      <c r="H1582" s="5">
        <v>230.58</v>
      </c>
      <c r="I1582" s="3" t="s">
        <v>22</v>
      </c>
      <c r="J1582" s="4">
        <v>44809</v>
      </c>
      <c r="K1582" s="4">
        <v>44869</v>
      </c>
      <c r="L1582" s="23">
        <f t="shared" si="135"/>
        <v>-9</v>
      </c>
      <c r="M1582" s="23">
        <f t="shared" si="132"/>
        <v>51</v>
      </c>
      <c r="N1582" s="44">
        <v>189</v>
      </c>
      <c r="O1582" s="26">
        <f t="shared" si="133"/>
        <v>-1701</v>
      </c>
      <c r="P1582" s="26">
        <f t="shared" si="134"/>
        <v>9639</v>
      </c>
      <c r="Q1582" s="3" t="s">
        <v>23</v>
      </c>
      <c r="R1582" s="4">
        <v>44860</v>
      </c>
      <c r="S1582" s="3" t="s">
        <v>4181</v>
      </c>
      <c r="T1582" s="6" t="s">
        <v>44</v>
      </c>
    </row>
    <row r="1583" spans="1:20" ht="33.75" x14ac:dyDescent="0.25">
      <c r="A1583" s="3" t="s">
        <v>5419</v>
      </c>
      <c r="B1583" s="3" t="s">
        <v>53</v>
      </c>
      <c r="C1583" s="3" t="s">
        <v>54</v>
      </c>
      <c r="D1583" s="3" t="s">
        <v>19</v>
      </c>
      <c r="E1583" s="3" t="s">
        <v>5420</v>
      </c>
      <c r="F1583" s="4">
        <v>44805</v>
      </c>
      <c r="G1583" s="8"/>
      <c r="H1583" s="5">
        <v>214.61</v>
      </c>
      <c r="I1583" s="3" t="s">
        <v>22</v>
      </c>
      <c r="J1583" s="4">
        <v>44809</v>
      </c>
      <c r="K1583" s="4">
        <v>44869</v>
      </c>
      <c r="L1583" s="23">
        <f t="shared" si="135"/>
        <v>-24</v>
      </c>
      <c r="M1583" s="23">
        <f t="shared" si="132"/>
        <v>36</v>
      </c>
      <c r="N1583" s="44">
        <v>206.36</v>
      </c>
      <c r="O1583" s="26">
        <f t="shared" si="133"/>
        <v>-4952.6400000000003</v>
      </c>
      <c r="P1583" s="26">
        <f t="shared" si="134"/>
        <v>7428.9600000000009</v>
      </c>
      <c r="Q1583" s="3" t="s">
        <v>23</v>
      </c>
      <c r="R1583" s="4">
        <v>44845</v>
      </c>
      <c r="S1583" s="3" t="s">
        <v>5230</v>
      </c>
      <c r="T1583" s="6" t="s">
        <v>44</v>
      </c>
    </row>
    <row r="1584" spans="1:20" ht="33.75" x14ac:dyDescent="0.25">
      <c r="A1584" s="3" t="s">
        <v>5421</v>
      </c>
      <c r="B1584" s="3" t="s">
        <v>5422</v>
      </c>
      <c r="C1584" s="3" t="s">
        <v>5423</v>
      </c>
      <c r="D1584" s="3" t="s">
        <v>19</v>
      </c>
      <c r="E1584" s="3" t="s">
        <v>5424</v>
      </c>
      <c r="F1584" s="4">
        <v>44803</v>
      </c>
      <c r="G1584" s="8"/>
      <c r="H1584" s="5">
        <v>249.48</v>
      </c>
      <c r="I1584" s="3" t="s">
        <v>22</v>
      </c>
      <c r="J1584" s="4">
        <v>44809</v>
      </c>
      <c r="K1584" s="4">
        <v>44869</v>
      </c>
      <c r="L1584" s="23">
        <f t="shared" si="135"/>
        <v>11</v>
      </c>
      <c r="M1584" s="23">
        <f t="shared" si="132"/>
        <v>71</v>
      </c>
      <c r="N1584" s="44">
        <v>226.8</v>
      </c>
      <c r="O1584" s="26">
        <f t="shared" si="133"/>
        <v>2494.8000000000002</v>
      </c>
      <c r="P1584" s="26">
        <f t="shared" si="134"/>
        <v>16102.800000000001</v>
      </c>
      <c r="Q1584" s="3" t="s">
        <v>23</v>
      </c>
      <c r="R1584" s="4">
        <v>44880</v>
      </c>
      <c r="S1584" s="3" t="s">
        <v>5425</v>
      </c>
      <c r="T1584" s="6" t="s">
        <v>44</v>
      </c>
    </row>
    <row r="1585" spans="1:20" ht="33.75" x14ac:dyDescent="0.25">
      <c r="A1585" s="3" t="s">
        <v>5426</v>
      </c>
      <c r="B1585" s="3" t="s">
        <v>2439</v>
      </c>
      <c r="C1585" s="3" t="s">
        <v>2440</v>
      </c>
      <c r="D1585" s="3" t="s">
        <v>19</v>
      </c>
      <c r="E1585" s="3" t="s">
        <v>5427</v>
      </c>
      <c r="F1585" s="4">
        <v>44777</v>
      </c>
      <c r="G1585" s="8"/>
      <c r="H1585" s="5">
        <v>228.99</v>
      </c>
      <c r="I1585" s="3" t="s">
        <v>22</v>
      </c>
      <c r="J1585" s="4">
        <v>44809</v>
      </c>
      <c r="K1585" s="4">
        <v>44869</v>
      </c>
      <c r="L1585" s="23">
        <f t="shared" si="135"/>
        <v>-14</v>
      </c>
      <c r="M1585" s="23">
        <f t="shared" si="132"/>
        <v>46</v>
      </c>
      <c r="N1585" s="44">
        <v>187.7</v>
      </c>
      <c r="O1585" s="26">
        <f t="shared" si="133"/>
        <v>-2627.7999999999997</v>
      </c>
      <c r="P1585" s="26">
        <f t="shared" si="134"/>
        <v>8634.1999999999989</v>
      </c>
      <c r="Q1585" s="3" t="s">
        <v>23</v>
      </c>
      <c r="R1585" s="4">
        <v>44855</v>
      </c>
      <c r="S1585" s="3" t="s">
        <v>5428</v>
      </c>
      <c r="T1585" s="6" t="s">
        <v>44</v>
      </c>
    </row>
    <row r="1586" spans="1:20" ht="33.75" x14ac:dyDescent="0.25">
      <c r="A1586" s="3" t="s">
        <v>5429</v>
      </c>
      <c r="B1586" s="3" t="s">
        <v>2439</v>
      </c>
      <c r="C1586" s="3" t="s">
        <v>2440</v>
      </c>
      <c r="D1586" s="3" t="s">
        <v>19</v>
      </c>
      <c r="E1586" s="3" t="s">
        <v>5430</v>
      </c>
      <c r="F1586" s="4">
        <v>44781</v>
      </c>
      <c r="G1586" s="8"/>
      <c r="H1586" s="5">
        <v>90.4</v>
      </c>
      <c r="I1586" s="3" t="s">
        <v>22</v>
      </c>
      <c r="J1586" s="4">
        <v>44809</v>
      </c>
      <c r="K1586" s="4">
        <v>44869</v>
      </c>
      <c r="L1586" s="23">
        <f t="shared" si="135"/>
        <v>-24</v>
      </c>
      <c r="M1586" s="23">
        <f t="shared" si="132"/>
        <v>36</v>
      </c>
      <c r="N1586" s="44">
        <v>74.099999999999994</v>
      </c>
      <c r="O1586" s="26">
        <f t="shared" si="133"/>
        <v>-1778.3999999999999</v>
      </c>
      <c r="P1586" s="26">
        <f t="shared" si="134"/>
        <v>2667.6</v>
      </c>
      <c r="Q1586" s="3" t="s">
        <v>23</v>
      </c>
      <c r="R1586" s="4">
        <v>44845</v>
      </c>
      <c r="S1586" s="3" t="s">
        <v>5416</v>
      </c>
      <c r="T1586" s="6" t="s">
        <v>44</v>
      </c>
    </row>
    <row r="1587" spans="1:20" ht="33.75" x14ac:dyDescent="0.25">
      <c r="A1587" s="3" t="s">
        <v>5431</v>
      </c>
      <c r="B1587" s="3" t="s">
        <v>1485</v>
      </c>
      <c r="C1587" s="3" t="s">
        <v>1486</v>
      </c>
      <c r="D1587" s="3" t="s">
        <v>19</v>
      </c>
      <c r="E1587" s="3" t="s">
        <v>5432</v>
      </c>
      <c r="F1587" s="4">
        <v>44805</v>
      </c>
      <c r="G1587" s="8"/>
      <c r="H1587" s="5">
        <v>818.4</v>
      </c>
      <c r="I1587" s="3" t="s">
        <v>22</v>
      </c>
      <c r="J1587" s="4">
        <v>44809</v>
      </c>
      <c r="K1587" s="4">
        <v>44869</v>
      </c>
      <c r="L1587" s="23">
        <f t="shared" si="135"/>
        <v>-10</v>
      </c>
      <c r="M1587" s="23">
        <f t="shared" ref="M1587:M1650" si="136">+I1587+L1587</f>
        <v>50</v>
      </c>
      <c r="N1587" s="44">
        <v>744</v>
      </c>
      <c r="O1587" s="26">
        <f t="shared" ref="O1587:O1650" si="137">N1587*L1587</f>
        <v>-7440</v>
      </c>
      <c r="P1587" s="26">
        <f t="shared" ref="P1587:P1650" si="138">N1587*M1587</f>
        <v>37200</v>
      </c>
      <c r="Q1587" s="3" t="s">
        <v>23</v>
      </c>
      <c r="R1587" s="4">
        <v>44859</v>
      </c>
      <c r="S1587" s="3" t="s">
        <v>3407</v>
      </c>
      <c r="T1587" s="6" t="s">
        <v>44</v>
      </c>
    </row>
    <row r="1588" spans="1:20" ht="33.75" x14ac:dyDescent="0.25">
      <c r="A1588" s="3" t="s">
        <v>5433</v>
      </c>
      <c r="B1588" s="3" t="s">
        <v>4966</v>
      </c>
      <c r="C1588" s="3" t="s">
        <v>4967</v>
      </c>
      <c r="D1588" s="3" t="s">
        <v>19</v>
      </c>
      <c r="E1588" s="3" t="s">
        <v>5434</v>
      </c>
      <c r="F1588" s="4">
        <v>44804</v>
      </c>
      <c r="G1588" s="8"/>
      <c r="H1588" s="5">
        <v>250.71</v>
      </c>
      <c r="I1588" s="3" t="s">
        <v>22</v>
      </c>
      <c r="J1588" s="4">
        <v>44809</v>
      </c>
      <c r="K1588" s="4">
        <v>44869</v>
      </c>
      <c r="L1588" s="23">
        <f t="shared" si="135"/>
        <v>-24</v>
      </c>
      <c r="M1588" s="23">
        <f t="shared" si="136"/>
        <v>36</v>
      </c>
      <c r="N1588" s="44">
        <v>205.5</v>
      </c>
      <c r="O1588" s="26">
        <f t="shared" si="137"/>
        <v>-4932</v>
      </c>
      <c r="P1588" s="26">
        <f t="shared" si="138"/>
        <v>7398</v>
      </c>
      <c r="Q1588" s="3" t="s">
        <v>23</v>
      </c>
      <c r="R1588" s="4">
        <v>44845</v>
      </c>
      <c r="S1588" s="3" t="s">
        <v>4969</v>
      </c>
      <c r="T1588" s="6" t="s">
        <v>44</v>
      </c>
    </row>
    <row r="1589" spans="1:20" ht="33.75" x14ac:dyDescent="0.25">
      <c r="A1589" s="3" t="s">
        <v>5435</v>
      </c>
      <c r="B1589" s="3" t="s">
        <v>3998</v>
      </c>
      <c r="C1589" s="3" t="s">
        <v>3999</v>
      </c>
      <c r="D1589" s="3" t="s">
        <v>19</v>
      </c>
      <c r="E1589" s="3" t="s">
        <v>5436</v>
      </c>
      <c r="F1589" s="4">
        <v>44804</v>
      </c>
      <c r="G1589" s="8"/>
      <c r="H1589" s="5">
        <v>41.5</v>
      </c>
      <c r="I1589" s="3" t="s">
        <v>22</v>
      </c>
      <c r="J1589" s="4">
        <v>44809</v>
      </c>
      <c r="K1589" s="4">
        <v>44869</v>
      </c>
      <c r="L1589" s="23">
        <f t="shared" si="135"/>
        <v>-24</v>
      </c>
      <c r="M1589" s="23">
        <f t="shared" si="136"/>
        <v>36</v>
      </c>
      <c r="N1589" s="44">
        <v>39.9</v>
      </c>
      <c r="O1589" s="26">
        <f t="shared" si="137"/>
        <v>-957.59999999999991</v>
      </c>
      <c r="P1589" s="26">
        <f t="shared" si="138"/>
        <v>1436.3999999999999</v>
      </c>
      <c r="Q1589" s="3" t="s">
        <v>23</v>
      </c>
      <c r="R1589" s="4">
        <v>44845</v>
      </c>
      <c r="S1589" s="3" t="s">
        <v>5437</v>
      </c>
      <c r="T1589" s="6" t="s">
        <v>44</v>
      </c>
    </row>
    <row r="1590" spans="1:20" ht="33.75" x14ac:dyDescent="0.25">
      <c r="A1590" s="3" t="s">
        <v>5438</v>
      </c>
      <c r="B1590" s="3" t="s">
        <v>3998</v>
      </c>
      <c r="C1590" s="3" t="s">
        <v>3999</v>
      </c>
      <c r="D1590" s="3" t="s">
        <v>19</v>
      </c>
      <c r="E1590" s="3" t="s">
        <v>5439</v>
      </c>
      <c r="F1590" s="4">
        <v>44804</v>
      </c>
      <c r="G1590" s="8"/>
      <c r="H1590" s="5">
        <v>140.94</v>
      </c>
      <c r="I1590" s="3" t="s">
        <v>22</v>
      </c>
      <c r="J1590" s="4">
        <v>44809</v>
      </c>
      <c r="K1590" s="4">
        <v>44869</v>
      </c>
      <c r="L1590" s="23">
        <f t="shared" si="135"/>
        <v>-24</v>
      </c>
      <c r="M1590" s="23">
        <f t="shared" si="136"/>
        <v>36</v>
      </c>
      <c r="N1590" s="44">
        <v>135.52000000000001</v>
      </c>
      <c r="O1590" s="26">
        <f t="shared" si="137"/>
        <v>-3252.4800000000005</v>
      </c>
      <c r="P1590" s="26">
        <f t="shared" si="138"/>
        <v>4878.72</v>
      </c>
      <c r="Q1590" s="3" t="s">
        <v>23</v>
      </c>
      <c r="R1590" s="4">
        <v>44845</v>
      </c>
      <c r="S1590" s="3" t="s">
        <v>5437</v>
      </c>
      <c r="T1590" s="6" t="s">
        <v>44</v>
      </c>
    </row>
    <row r="1591" spans="1:20" ht="33.75" x14ac:dyDescent="0.25">
      <c r="A1591" s="3" t="s">
        <v>5440</v>
      </c>
      <c r="B1591" s="3" t="s">
        <v>1934</v>
      </c>
      <c r="C1591" s="3" t="s">
        <v>1935</v>
      </c>
      <c r="D1591" s="3" t="s">
        <v>19</v>
      </c>
      <c r="E1591" s="3" t="s">
        <v>5441</v>
      </c>
      <c r="F1591" s="4">
        <v>44803</v>
      </c>
      <c r="G1591" s="3" t="s">
        <v>4291</v>
      </c>
      <c r="H1591" s="5">
        <v>5549.78</v>
      </c>
      <c r="I1591" s="3" t="s">
        <v>22</v>
      </c>
      <c r="J1591" s="4">
        <v>44809</v>
      </c>
      <c r="K1591" s="4">
        <v>44869</v>
      </c>
      <c r="L1591" s="23">
        <f t="shared" si="135"/>
        <v>-10</v>
      </c>
      <c r="M1591" s="23">
        <f t="shared" si="136"/>
        <v>50</v>
      </c>
      <c r="N1591" s="44">
        <v>5045.25</v>
      </c>
      <c r="O1591" s="26">
        <f t="shared" si="137"/>
        <v>-50452.5</v>
      </c>
      <c r="P1591" s="26">
        <f t="shared" si="138"/>
        <v>252262.5</v>
      </c>
      <c r="Q1591" s="3" t="s">
        <v>23</v>
      </c>
      <c r="R1591" s="4">
        <v>44859</v>
      </c>
      <c r="S1591" s="3" t="s">
        <v>5442</v>
      </c>
      <c r="T1591" s="6" t="s">
        <v>44</v>
      </c>
    </row>
    <row r="1592" spans="1:20" ht="33.75" x14ac:dyDescent="0.25">
      <c r="A1592" s="3" t="s">
        <v>5443</v>
      </c>
      <c r="B1592" s="3" t="s">
        <v>5444</v>
      </c>
      <c r="C1592" s="3" t="s">
        <v>5445</v>
      </c>
      <c r="D1592" s="3" t="s">
        <v>19</v>
      </c>
      <c r="E1592" s="3" t="s">
        <v>5446</v>
      </c>
      <c r="F1592" s="4">
        <v>44795</v>
      </c>
      <c r="G1592" s="3" t="s">
        <v>5447</v>
      </c>
      <c r="H1592" s="5">
        <v>1439.94</v>
      </c>
      <c r="I1592" s="3" t="s">
        <v>22</v>
      </c>
      <c r="J1592" s="4">
        <v>44809</v>
      </c>
      <c r="K1592" s="4">
        <v>44869</v>
      </c>
      <c r="L1592" s="23">
        <f t="shared" si="135"/>
        <v>-24</v>
      </c>
      <c r="M1592" s="23">
        <f t="shared" si="136"/>
        <v>36</v>
      </c>
      <c r="N1592" s="44">
        <v>1180.28</v>
      </c>
      <c r="O1592" s="26">
        <f t="shared" si="137"/>
        <v>-28326.720000000001</v>
      </c>
      <c r="P1592" s="26">
        <f t="shared" si="138"/>
        <v>42490.080000000002</v>
      </c>
      <c r="Q1592" s="3" t="s">
        <v>23</v>
      </c>
      <c r="R1592" s="4">
        <v>44845</v>
      </c>
      <c r="S1592" s="3" t="s">
        <v>5448</v>
      </c>
      <c r="T1592" s="6" t="s">
        <v>44</v>
      </c>
    </row>
    <row r="1593" spans="1:20" ht="33.75" x14ac:dyDescent="0.25">
      <c r="A1593" s="3" t="s">
        <v>5449</v>
      </c>
      <c r="B1593" s="3" t="s">
        <v>1611</v>
      </c>
      <c r="C1593" s="3" t="s">
        <v>1612</v>
      </c>
      <c r="D1593" s="3" t="s">
        <v>19</v>
      </c>
      <c r="E1593" s="3" t="s">
        <v>5450</v>
      </c>
      <c r="F1593" s="4">
        <v>44805</v>
      </c>
      <c r="G1593" s="8"/>
      <c r="H1593" s="7">
        <v>451</v>
      </c>
      <c r="I1593" s="3" t="s">
        <v>22</v>
      </c>
      <c r="J1593" s="4">
        <v>44809</v>
      </c>
      <c r="K1593" s="4">
        <v>44869</v>
      </c>
      <c r="L1593" s="23">
        <f t="shared" si="135"/>
        <v>11</v>
      </c>
      <c r="M1593" s="23">
        <f t="shared" si="136"/>
        <v>71</v>
      </c>
      <c r="N1593" s="44">
        <v>410</v>
      </c>
      <c r="O1593" s="26">
        <f t="shared" si="137"/>
        <v>4510</v>
      </c>
      <c r="P1593" s="26">
        <f t="shared" si="138"/>
        <v>29110</v>
      </c>
      <c r="Q1593" s="3" t="s">
        <v>23</v>
      </c>
      <c r="R1593" s="4">
        <v>44880</v>
      </c>
      <c r="S1593" s="3" t="s">
        <v>4195</v>
      </c>
      <c r="T1593" s="6" t="s">
        <v>44</v>
      </c>
    </row>
    <row r="1594" spans="1:20" ht="33.75" x14ac:dyDescent="0.25">
      <c r="A1594" s="3" t="s">
        <v>5451</v>
      </c>
      <c r="B1594" s="3" t="s">
        <v>1666</v>
      </c>
      <c r="C1594" s="3" t="s">
        <v>1667</v>
      </c>
      <c r="D1594" s="3" t="s">
        <v>19</v>
      </c>
      <c r="E1594" s="3" t="s">
        <v>5452</v>
      </c>
      <c r="F1594" s="4">
        <v>44804</v>
      </c>
      <c r="G1594" s="8"/>
      <c r="H1594" s="5">
        <v>439.2</v>
      </c>
      <c r="I1594" s="3" t="s">
        <v>22</v>
      </c>
      <c r="J1594" s="4">
        <v>44809</v>
      </c>
      <c r="K1594" s="4">
        <v>44869</v>
      </c>
      <c r="L1594" s="23">
        <f t="shared" si="135"/>
        <v>-24</v>
      </c>
      <c r="M1594" s="23">
        <f t="shared" si="136"/>
        <v>36</v>
      </c>
      <c r="N1594" s="44">
        <v>360</v>
      </c>
      <c r="O1594" s="26">
        <f t="shared" si="137"/>
        <v>-8640</v>
      </c>
      <c r="P1594" s="26">
        <f t="shared" si="138"/>
        <v>12960</v>
      </c>
      <c r="Q1594" s="3" t="s">
        <v>23</v>
      </c>
      <c r="R1594" s="4">
        <v>44845</v>
      </c>
      <c r="S1594" s="3" t="s">
        <v>1669</v>
      </c>
      <c r="T1594" s="6" t="s">
        <v>44</v>
      </c>
    </row>
    <row r="1595" spans="1:20" ht="33.75" x14ac:dyDescent="0.25">
      <c r="A1595" s="3" t="s">
        <v>5453</v>
      </c>
      <c r="B1595" s="3" t="s">
        <v>5454</v>
      </c>
      <c r="C1595" s="3" t="s">
        <v>5455</v>
      </c>
      <c r="D1595" s="3" t="s">
        <v>19</v>
      </c>
      <c r="E1595" s="3" t="s">
        <v>5456</v>
      </c>
      <c r="F1595" s="4">
        <v>44805</v>
      </c>
      <c r="G1595" s="8"/>
      <c r="H1595" s="7">
        <v>305</v>
      </c>
      <c r="I1595" s="3" t="s">
        <v>22</v>
      </c>
      <c r="J1595" s="4">
        <v>44809</v>
      </c>
      <c r="K1595" s="4">
        <v>44869</v>
      </c>
      <c r="L1595" s="23">
        <f t="shared" si="135"/>
        <v>-24</v>
      </c>
      <c r="M1595" s="23">
        <f t="shared" si="136"/>
        <v>36</v>
      </c>
      <c r="N1595" s="44">
        <v>250</v>
      </c>
      <c r="O1595" s="26">
        <f t="shared" si="137"/>
        <v>-6000</v>
      </c>
      <c r="P1595" s="26">
        <f t="shared" si="138"/>
        <v>9000</v>
      </c>
      <c r="Q1595" s="3" t="s">
        <v>23</v>
      </c>
      <c r="R1595" s="4">
        <v>44845</v>
      </c>
      <c r="S1595" s="3" t="s">
        <v>5457</v>
      </c>
      <c r="T1595" s="6" t="s">
        <v>44</v>
      </c>
    </row>
    <row r="1596" spans="1:20" ht="33.75" x14ac:dyDescent="0.25">
      <c r="A1596" s="3" t="s">
        <v>5458</v>
      </c>
      <c r="B1596" s="3" t="s">
        <v>1666</v>
      </c>
      <c r="C1596" s="3" t="s">
        <v>1667</v>
      </c>
      <c r="D1596" s="3" t="s">
        <v>19</v>
      </c>
      <c r="E1596" s="3" t="s">
        <v>5459</v>
      </c>
      <c r="F1596" s="4">
        <v>44804</v>
      </c>
      <c r="G1596" s="8"/>
      <c r="H1596" s="5">
        <v>878.4</v>
      </c>
      <c r="I1596" s="3" t="s">
        <v>22</v>
      </c>
      <c r="J1596" s="4">
        <v>44809</v>
      </c>
      <c r="K1596" s="4">
        <v>44869</v>
      </c>
      <c r="L1596" s="23">
        <f t="shared" si="135"/>
        <v>-24</v>
      </c>
      <c r="M1596" s="23">
        <f t="shared" si="136"/>
        <v>36</v>
      </c>
      <c r="N1596" s="44">
        <v>720</v>
      </c>
      <c r="O1596" s="26">
        <f t="shared" si="137"/>
        <v>-17280</v>
      </c>
      <c r="P1596" s="26">
        <f t="shared" si="138"/>
        <v>25920</v>
      </c>
      <c r="Q1596" s="3" t="s">
        <v>23</v>
      </c>
      <c r="R1596" s="4">
        <v>44845</v>
      </c>
      <c r="S1596" s="3" t="s">
        <v>1669</v>
      </c>
      <c r="T1596" s="6" t="s">
        <v>44</v>
      </c>
    </row>
    <row r="1597" spans="1:20" ht="33.75" x14ac:dyDescent="0.25">
      <c r="A1597" s="3" t="s">
        <v>5460</v>
      </c>
      <c r="B1597" s="3" t="s">
        <v>2191</v>
      </c>
      <c r="C1597" s="3" t="s">
        <v>2192</v>
      </c>
      <c r="D1597" s="3" t="s">
        <v>19</v>
      </c>
      <c r="E1597" s="3" t="s">
        <v>5461</v>
      </c>
      <c r="F1597" s="4">
        <v>44790</v>
      </c>
      <c r="G1597" s="8"/>
      <c r="H1597" s="5">
        <v>175.56</v>
      </c>
      <c r="I1597" s="3" t="s">
        <v>22</v>
      </c>
      <c r="J1597" s="4">
        <v>44809</v>
      </c>
      <c r="K1597" s="4">
        <v>44869</v>
      </c>
      <c r="L1597" s="23">
        <f t="shared" si="135"/>
        <v>-14</v>
      </c>
      <c r="M1597" s="23">
        <f t="shared" si="136"/>
        <v>46</v>
      </c>
      <c r="N1597" s="44">
        <v>159.6</v>
      </c>
      <c r="O1597" s="26">
        <f t="shared" si="137"/>
        <v>-2234.4</v>
      </c>
      <c r="P1597" s="26">
        <f t="shared" si="138"/>
        <v>7341.5999999999995</v>
      </c>
      <c r="Q1597" s="3" t="s">
        <v>23</v>
      </c>
      <c r="R1597" s="4">
        <v>44855</v>
      </c>
      <c r="S1597" s="3" t="s">
        <v>5462</v>
      </c>
      <c r="T1597" s="6" t="s">
        <v>44</v>
      </c>
    </row>
    <row r="1598" spans="1:20" ht="33.75" x14ac:dyDescent="0.25">
      <c r="A1598" s="3" t="s">
        <v>5463</v>
      </c>
      <c r="B1598" s="3" t="s">
        <v>1557</v>
      </c>
      <c r="C1598" s="3" t="s">
        <v>1558</v>
      </c>
      <c r="D1598" s="3" t="s">
        <v>19</v>
      </c>
      <c r="E1598" s="3" t="s">
        <v>5464</v>
      </c>
      <c r="F1598" s="4">
        <v>44805</v>
      </c>
      <c r="G1598" s="8"/>
      <c r="H1598" s="7">
        <v>11440</v>
      </c>
      <c r="I1598" s="3" t="s">
        <v>22</v>
      </c>
      <c r="J1598" s="4">
        <v>44809</v>
      </c>
      <c r="K1598" s="4">
        <v>44869</v>
      </c>
      <c r="L1598" s="23">
        <f t="shared" si="135"/>
        <v>-24</v>
      </c>
      <c r="M1598" s="23">
        <f t="shared" si="136"/>
        <v>36</v>
      </c>
      <c r="N1598" s="44">
        <v>11000</v>
      </c>
      <c r="O1598" s="26">
        <f t="shared" si="137"/>
        <v>-264000</v>
      </c>
      <c r="P1598" s="26">
        <f t="shared" si="138"/>
        <v>396000</v>
      </c>
      <c r="Q1598" s="3" t="s">
        <v>23</v>
      </c>
      <c r="R1598" s="4">
        <v>44845</v>
      </c>
      <c r="S1598" s="3" t="s">
        <v>3526</v>
      </c>
      <c r="T1598" s="6" t="s">
        <v>44</v>
      </c>
    </row>
    <row r="1599" spans="1:20" ht="33.75" x14ac:dyDescent="0.25">
      <c r="A1599" s="3" t="s">
        <v>5465</v>
      </c>
      <c r="B1599" s="3" t="s">
        <v>4966</v>
      </c>
      <c r="C1599" s="3" t="s">
        <v>4967</v>
      </c>
      <c r="D1599" s="3" t="s">
        <v>19</v>
      </c>
      <c r="E1599" s="3" t="s">
        <v>5466</v>
      </c>
      <c r="F1599" s="4">
        <v>44804</v>
      </c>
      <c r="G1599" s="8"/>
      <c r="H1599" s="5">
        <v>250.71</v>
      </c>
      <c r="I1599" s="3" t="s">
        <v>22</v>
      </c>
      <c r="J1599" s="4">
        <v>44809</v>
      </c>
      <c r="K1599" s="4">
        <v>44869</v>
      </c>
      <c r="L1599" s="23">
        <f t="shared" si="135"/>
        <v>-24</v>
      </c>
      <c r="M1599" s="23">
        <f t="shared" si="136"/>
        <v>36</v>
      </c>
      <c r="N1599" s="44">
        <v>205.5</v>
      </c>
      <c r="O1599" s="26">
        <f t="shared" si="137"/>
        <v>-4932</v>
      </c>
      <c r="P1599" s="26">
        <f t="shared" si="138"/>
        <v>7398</v>
      </c>
      <c r="Q1599" s="3" t="s">
        <v>23</v>
      </c>
      <c r="R1599" s="4">
        <v>44845</v>
      </c>
      <c r="S1599" s="3" t="s">
        <v>4969</v>
      </c>
      <c r="T1599" s="6" t="s">
        <v>44</v>
      </c>
    </row>
    <row r="1600" spans="1:20" ht="33.75" x14ac:dyDescent="0.25">
      <c r="A1600" s="3" t="s">
        <v>5467</v>
      </c>
      <c r="B1600" s="3" t="s">
        <v>2310</v>
      </c>
      <c r="C1600" s="3" t="s">
        <v>2311</v>
      </c>
      <c r="D1600" s="3" t="s">
        <v>19</v>
      </c>
      <c r="E1600" s="3" t="s">
        <v>5468</v>
      </c>
      <c r="F1600" s="4">
        <v>44805</v>
      </c>
      <c r="G1600" s="8"/>
      <c r="H1600" s="5">
        <v>2262.39</v>
      </c>
      <c r="I1600" s="3" t="s">
        <v>22</v>
      </c>
      <c r="J1600" s="4">
        <v>44809</v>
      </c>
      <c r="K1600" s="4">
        <v>44869</v>
      </c>
      <c r="L1600" s="23">
        <f t="shared" si="135"/>
        <v>-10</v>
      </c>
      <c r="M1600" s="23">
        <f t="shared" si="136"/>
        <v>50</v>
      </c>
      <c r="N1600" s="44">
        <v>2056.7199999999998</v>
      </c>
      <c r="O1600" s="26">
        <f t="shared" si="137"/>
        <v>-20567.199999999997</v>
      </c>
      <c r="P1600" s="26">
        <f t="shared" si="138"/>
        <v>102835.99999999999</v>
      </c>
      <c r="Q1600" s="3" t="s">
        <v>23</v>
      </c>
      <c r="R1600" s="4">
        <v>44859</v>
      </c>
      <c r="S1600" s="3" t="s">
        <v>5469</v>
      </c>
      <c r="T1600" s="6" t="s">
        <v>44</v>
      </c>
    </row>
    <row r="1601" spans="1:20" ht="33.75" x14ac:dyDescent="0.25">
      <c r="A1601" s="3" t="s">
        <v>5470</v>
      </c>
      <c r="B1601" s="3" t="s">
        <v>1399</v>
      </c>
      <c r="C1601" s="3" t="s">
        <v>1400</v>
      </c>
      <c r="D1601" s="3" t="s">
        <v>19</v>
      </c>
      <c r="E1601" s="3" t="s">
        <v>5471</v>
      </c>
      <c r="F1601" s="4">
        <v>44796</v>
      </c>
      <c r="G1601" s="8"/>
      <c r="H1601" s="5">
        <v>1189.5</v>
      </c>
      <c r="I1601" s="3" t="s">
        <v>22</v>
      </c>
      <c r="J1601" s="4">
        <v>44809</v>
      </c>
      <c r="K1601" s="4">
        <v>44869</v>
      </c>
      <c r="L1601" s="23">
        <f t="shared" si="135"/>
        <v>-24</v>
      </c>
      <c r="M1601" s="23">
        <f t="shared" si="136"/>
        <v>36</v>
      </c>
      <c r="N1601" s="44">
        <v>975</v>
      </c>
      <c r="O1601" s="26">
        <f t="shared" si="137"/>
        <v>-23400</v>
      </c>
      <c r="P1601" s="26">
        <f t="shared" si="138"/>
        <v>35100</v>
      </c>
      <c r="Q1601" s="3" t="s">
        <v>23</v>
      </c>
      <c r="R1601" s="4">
        <v>44845</v>
      </c>
      <c r="S1601" s="3" t="s">
        <v>1757</v>
      </c>
      <c r="T1601" s="6" t="s">
        <v>44</v>
      </c>
    </row>
    <row r="1602" spans="1:20" ht="33.75" x14ac:dyDescent="0.25">
      <c r="A1602" s="3" t="s">
        <v>5472</v>
      </c>
      <c r="B1602" s="3" t="s">
        <v>1399</v>
      </c>
      <c r="C1602" s="3" t="s">
        <v>1400</v>
      </c>
      <c r="D1602" s="3" t="s">
        <v>19</v>
      </c>
      <c r="E1602" s="3" t="s">
        <v>5473</v>
      </c>
      <c r="F1602" s="4">
        <v>44796</v>
      </c>
      <c r="G1602" s="8"/>
      <c r="H1602" s="5">
        <v>112.61</v>
      </c>
      <c r="I1602" s="3" t="s">
        <v>22</v>
      </c>
      <c r="J1602" s="4">
        <v>44809</v>
      </c>
      <c r="K1602" s="4">
        <v>44869</v>
      </c>
      <c r="L1602" s="23">
        <f t="shared" si="135"/>
        <v>-24</v>
      </c>
      <c r="M1602" s="23">
        <f t="shared" si="136"/>
        <v>36</v>
      </c>
      <c r="N1602" s="44">
        <v>92.3</v>
      </c>
      <c r="O1602" s="26">
        <f t="shared" si="137"/>
        <v>-2215.1999999999998</v>
      </c>
      <c r="P1602" s="26">
        <f t="shared" si="138"/>
        <v>3322.7999999999997</v>
      </c>
      <c r="Q1602" s="3" t="s">
        <v>23</v>
      </c>
      <c r="R1602" s="4">
        <v>44845</v>
      </c>
      <c r="S1602" s="3" t="s">
        <v>1757</v>
      </c>
      <c r="T1602" s="6" t="s">
        <v>44</v>
      </c>
    </row>
    <row r="1603" spans="1:20" ht="33.75" x14ac:dyDescent="0.25">
      <c r="A1603" s="3" t="s">
        <v>5474</v>
      </c>
      <c r="B1603" s="3" t="s">
        <v>2328</v>
      </c>
      <c r="C1603" s="3" t="s">
        <v>2329</v>
      </c>
      <c r="D1603" s="3" t="s">
        <v>19</v>
      </c>
      <c r="E1603" s="3" t="s">
        <v>5475</v>
      </c>
      <c r="F1603" s="4">
        <v>44804</v>
      </c>
      <c r="G1603" s="8"/>
      <c r="H1603" s="5">
        <v>256.2</v>
      </c>
      <c r="I1603" s="3" t="s">
        <v>22</v>
      </c>
      <c r="J1603" s="4">
        <v>44809</v>
      </c>
      <c r="K1603" s="4">
        <v>44869</v>
      </c>
      <c r="L1603" s="23">
        <f t="shared" si="135"/>
        <v>-24</v>
      </c>
      <c r="M1603" s="23">
        <f t="shared" si="136"/>
        <v>36</v>
      </c>
      <c r="N1603" s="44">
        <v>210</v>
      </c>
      <c r="O1603" s="26">
        <f t="shared" si="137"/>
        <v>-5040</v>
      </c>
      <c r="P1603" s="26">
        <f t="shared" si="138"/>
        <v>7560</v>
      </c>
      <c r="Q1603" s="3" t="s">
        <v>23</v>
      </c>
      <c r="R1603" s="4">
        <v>44845</v>
      </c>
      <c r="S1603" s="3" t="s">
        <v>3928</v>
      </c>
      <c r="T1603" s="6" t="s">
        <v>44</v>
      </c>
    </row>
    <row r="1604" spans="1:20" ht="33.75" x14ac:dyDescent="0.25">
      <c r="A1604" s="3" t="s">
        <v>5476</v>
      </c>
      <c r="B1604" s="3" t="s">
        <v>2722</v>
      </c>
      <c r="C1604" s="3" t="s">
        <v>2723</v>
      </c>
      <c r="D1604" s="3" t="s">
        <v>19</v>
      </c>
      <c r="E1604" s="3" t="s">
        <v>5477</v>
      </c>
      <c r="F1604" s="4">
        <v>44804</v>
      </c>
      <c r="G1604" s="8"/>
      <c r="H1604" s="5">
        <v>403.52</v>
      </c>
      <c r="I1604" s="3" t="s">
        <v>22</v>
      </c>
      <c r="J1604" s="4">
        <v>44809</v>
      </c>
      <c r="K1604" s="4">
        <v>44869</v>
      </c>
      <c r="L1604" s="23">
        <f t="shared" si="135"/>
        <v>24</v>
      </c>
      <c r="M1604" s="23">
        <f t="shared" si="136"/>
        <v>84</v>
      </c>
      <c r="N1604" s="44">
        <v>330.75</v>
      </c>
      <c r="O1604" s="26">
        <f t="shared" si="137"/>
        <v>7938</v>
      </c>
      <c r="P1604" s="26">
        <f t="shared" si="138"/>
        <v>27783</v>
      </c>
      <c r="Q1604" s="3" t="s">
        <v>23</v>
      </c>
      <c r="R1604" s="4">
        <v>44893</v>
      </c>
      <c r="S1604" s="3" t="s">
        <v>5478</v>
      </c>
      <c r="T1604" s="6" t="s">
        <v>44</v>
      </c>
    </row>
    <row r="1605" spans="1:20" ht="33.75" x14ac:dyDescent="0.25">
      <c r="A1605" s="3" t="s">
        <v>5479</v>
      </c>
      <c r="B1605" s="3" t="s">
        <v>5480</v>
      </c>
      <c r="C1605" s="3" t="s">
        <v>5481</v>
      </c>
      <c r="D1605" s="3" t="s">
        <v>19</v>
      </c>
      <c r="E1605" s="3" t="s">
        <v>5482</v>
      </c>
      <c r="F1605" s="4">
        <v>44804</v>
      </c>
      <c r="G1605" s="8"/>
      <c r="H1605" s="5">
        <v>532.11</v>
      </c>
      <c r="I1605" s="3" t="s">
        <v>22</v>
      </c>
      <c r="J1605" s="4">
        <v>44809</v>
      </c>
      <c r="K1605" s="4">
        <v>44869</v>
      </c>
      <c r="L1605" s="23">
        <f t="shared" si="135"/>
        <v>-24</v>
      </c>
      <c r="M1605" s="23">
        <f t="shared" si="136"/>
        <v>36</v>
      </c>
      <c r="N1605" s="44">
        <v>483.74</v>
      </c>
      <c r="O1605" s="26">
        <f t="shared" si="137"/>
        <v>-11609.76</v>
      </c>
      <c r="P1605" s="26">
        <f t="shared" si="138"/>
        <v>17414.64</v>
      </c>
      <c r="Q1605" s="3" t="s">
        <v>23</v>
      </c>
      <c r="R1605" s="4">
        <v>44845</v>
      </c>
      <c r="S1605" s="3" t="s">
        <v>5483</v>
      </c>
      <c r="T1605" s="6" t="s">
        <v>44</v>
      </c>
    </row>
    <row r="1606" spans="1:20" ht="22.5" x14ac:dyDescent="0.25">
      <c r="A1606" s="3" t="s">
        <v>5484</v>
      </c>
      <c r="B1606" s="3" t="s">
        <v>135</v>
      </c>
      <c r="C1606" s="3" t="s">
        <v>136</v>
      </c>
      <c r="D1606" s="3" t="s">
        <v>19</v>
      </c>
      <c r="E1606" s="3" t="s">
        <v>5485</v>
      </c>
      <c r="F1606" s="4">
        <v>44804</v>
      </c>
      <c r="G1606" s="8"/>
      <c r="H1606" s="5">
        <v>289.58</v>
      </c>
      <c r="I1606" s="3" t="s">
        <v>22</v>
      </c>
      <c r="J1606" s="4">
        <v>44809</v>
      </c>
      <c r="K1606" s="4">
        <v>44869</v>
      </c>
      <c r="L1606" s="23">
        <f t="shared" si="135"/>
        <v>21</v>
      </c>
      <c r="M1606" s="23">
        <f t="shared" si="136"/>
        <v>81</v>
      </c>
      <c r="N1606" s="44">
        <v>263.25</v>
      </c>
      <c r="O1606" s="26">
        <f t="shared" si="137"/>
        <v>5528.25</v>
      </c>
      <c r="P1606" s="26">
        <f t="shared" si="138"/>
        <v>21323.25</v>
      </c>
      <c r="Q1606" s="3" t="s">
        <v>23</v>
      </c>
      <c r="R1606" s="4">
        <v>44890</v>
      </c>
      <c r="S1606" s="3" t="s">
        <v>5486</v>
      </c>
      <c r="T1606" s="6" t="s">
        <v>25</v>
      </c>
    </row>
    <row r="1607" spans="1:20" ht="22.5" x14ac:dyDescent="0.25">
      <c r="A1607" s="3" t="s">
        <v>5487</v>
      </c>
      <c r="B1607" s="3" t="s">
        <v>135</v>
      </c>
      <c r="C1607" s="3" t="s">
        <v>136</v>
      </c>
      <c r="D1607" s="3" t="s">
        <v>19</v>
      </c>
      <c r="E1607" s="3" t="s">
        <v>5488</v>
      </c>
      <c r="F1607" s="4">
        <v>44804</v>
      </c>
      <c r="G1607" s="8"/>
      <c r="H1607" s="5">
        <v>1124.6400000000001</v>
      </c>
      <c r="I1607" s="3" t="s">
        <v>22</v>
      </c>
      <c r="J1607" s="4">
        <v>44809</v>
      </c>
      <c r="K1607" s="4">
        <v>44869</v>
      </c>
      <c r="L1607" s="23">
        <f t="shared" si="135"/>
        <v>21</v>
      </c>
      <c r="M1607" s="23">
        <f t="shared" si="136"/>
        <v>81</v>
      </c>
      <c r="N1607" s="44">
        <v>1022.4</v>
      </c>
      <c r="O1607" s="26">
        <f t="shared" si="137"/>
        <v>21470.399999999998</v>
      </c>
      <c r="P1607" s="26">
        <f t="shared" si="138"/>
        <v>82814.399999999994</v>
      </c>
      <c r="Q1607" s="3" t="s">
        <v>23</v>
      </c>
      <c r="R1607" s="4">
        <v>44890</v>
      </c>
      <c r="S1607" s="3" t="s">
        <v>5486</v>
      </c>
      <c r="T1607" s="6" t="s">
        <v>25</v>
      </c>
    </row>
    <row r="1608" spans="1:20" ht="33.75" x14ac:dyDescent="0.25">
      <c r="A1608" s="3" t="s">
        <v>5489</v>
      </c>
      <c r="B1608" s="3" t="s">
        <v>135</v>
      </c>
      <c r="C1608" s="3" t="s">
        <v>136</v>
      </c>
      <c r="D1608" s="3" t="s">
        <v>19</v>
      </c>
      <c r="E1608" s="3" t="s">
        <v>5490</v>
      </c>
      <c r="F1608" s="4">
        <v>44804</v>
      </c>
      <c r="G1608" s="8"/>
      <c r="H1608" s="5">
        <v>67.819999999999993</v>
      </c>
      <c r="I1608" s="3" t="s">
        <v>22</v>
      </c>
      <c r="J1608" s="4">
        <v>44809</v>
      </c>
      <c r="K1608" s="4">
        <v>44869</v>
      </c>
      <c r="L1608" s="23">
        <f t="shared" si="135"/>
        <v>-10</v>
      </c>
      <c r="M1608" s="23">
        <f t="shared" si="136"/>
        <v>50</v>
      </c>
      <c r="N1608" s="44">
        <v>61.65</v>
      </c>
      <c r="O1608" s="26">
        <f t="shared" si="137"/>
        <v>-616.5</v>
      </c>
      <c r="P1608" s="26">
        <f t="shared" si="138"/>
        <v>3082.5</v>
      </c>
      <c r="Q1608" s="3" t="s">
        <v>23</v>
      </c>
      <c r="R1608" s="4">
        <v>44859</v>
      </c>
      <c r="S1608" s="3" t="s">
        <v>2924</v>
      </c>
      <c r="T1608" s="6" t="s">
        <v>44</v>
      </c>
    </row>
    <row r="1609" spans="1:20" ht="33.75" x14ac:dyDescent="0.25">
      <c r="A1609" s="3" t="s">
        <v>5491</v>
      </c>
      <c r="B1609" s="3" t="s">
        <v>135</v>
      </c>
      <c r="C1609" s="3" t="s">
        <v>136</v>
      </c>
      <c r="D1609" s="3" t="s">
        <v>19</v>
      </c>
      <c r="E1609" s="3" t="s">
        <v>5492</v>
      </c>
      <c r="F1609" s="4">
        <v>44804</v>
      </c>
      <c r="G1609" s="8"/>
      <c r="H1609" s="5">
        <v>57.09</v>
      </c>
      <c r="I1609" s="3" t="s">
        <v>22</v>
      </c>
      <c r="J1609" s="4">
        <v>44809</v>
      </c>
      <c r="K1609" s="4">
        <v>44869</v>
      </c>
      <c r="L1609" s="23">
        <f t="shared" si="135"/>
        <v>-10</v>
      </c>
      <c r="M1609" s="23">
        <f t="shared" si="136"/>
        <v>50</v>
      </c>
      <c r="N1609" s="44">
        <v>51.9</v>
      </c>
      <c r="O1609" s="26">
        <f t="shared" si="137"/>
        <v>-519</v>
      </c>
      <c r="P1609" s="26">
        <f t="shared" si="138"/>
        <v>2595</v>
      </c>
      <c r="Q1609" s="3" t="s">
        <v>23</v>
      </c>
      <c r="R1609" s="4">
        <v>44859</v>
      </c>
      <c r="S1609" s="3" t="s">
        <v>2924</v>
      </c>
      <c r="T1609" s="6" t="s">
        <v>44</v>
      </c>
    </row>
    <row r="1610" spans="1:20" ht="33.75" x14ac:dyDescent="0.25">
      <c r="A1610" s="3" t="s">
        <v>5493</v>
      </c>
      <c r="B1610" s="3" t="s">
        <v>2629</v>
      </c>
      <c r="C1610" s="3" t="s">
        <v>2630</v>
      </c>
      <c r="D1610" s="3" t="s">
        <v>19</v>
      </c>
      <c r="E1610" s="3" t="s">
        <v>5494</v>
      </c>
      <c r="F1610" s="4">
        <v>44805</v>
      </c>
      <c r="G1610" s="3" t="s">
        <v>5495</v>
      </c>
      <c r="H1610" s="5">
        <v>1124.43</v>
      </c>
      <c r="I1610" s="3" t="s">
        <v>22</v>
      </c>
      <c r="J1610" s="4">
        <v>44809</v>
      </c>
      <c r="K1610" s="4">
        <v>44869</v>
      </c>
      <c r="L1610" s="23">
        <f t="shared" si="135"/>
        <v>-24</v>
      </c>
      <c r="M1610" s="23">
        <f t="shared" si="136"/>
        <v>36</v>
      </c>
      <c r="N1610" s="44">
        <v>921.66</v>
      </c>
      <c r="O1610" s="26">
        <f t="shared" si="137"/>
        <v>-22119.84</v>
      </c>
      <c r="P1610" s="26">
        <f t="shared" si="138"/>
        <v>33179.760000000002</v>
      </c>
      <c r="Q1610" s="3" t="s">
        <v>23</v>
      </c>
      <c r="R1610" s="4">
        <v>44845</v>
      </c>
      <c r="S1610" s="3" t="s">
        <v>2632</v>
      </c>
      <c r="T1610" s="6" t="s">
        <v>44</v>
      </c>
    </row>
    <row r="1611" spans="1:20" ht="33.75" x14ac:dyDescent="0.25">
      <c r="A1611" s="3" t="s">
        <v>5496</v>
      </c>
      <c r="B1611" s="3" t="s">
        <v>960</v>
      </c>
      <c r="C1611" s="3" t="s">
        <v>961</v>
      </c>
      <c r="D1611" s="3" t="s">
        <v>19</v>
      </c>
      <c r="E1611" s="3" t="s">
        <v>5497</v>
      </c>
      <c r="F1611" s="4">
        <v>44804</v>
      </c>
      <c r="G1611" s="3" t="s">
        <v>1504</v>
      </c>
      <c r="H1611" s="5">
        <v>372.75</v>
      </c>
      <c r="I1611" s="3" t="s">
        <v>22</v>
      </c>
      <c r="J1611" s="4">
        <v>44809</v>
      </c>
      <c r="K1611" s="4">
        <v>44869</v>
      </c>
      <c r="L1611" s="23">
        <f t="shared" si="135"/>
        <v>-24</v>
      </c>
      <c r="M1611" s="23">
        <f t="shared" si="136"/>
        <v>36</v>
      </c>
      <c r="N1611" s="44">
        <v>355</v>
      </c>
      <c r="O1611" s="26">
        <f t="shared" si="137"/>
        <v>-8520</v>
      </c>
      <c r="P1611" s="26">
        <f t="shared" si="138"/>
        <v>12780</v>
      </c>
      <c r="Q1611" s="3" t="s">
        <v>23</v>
      </c>
      <c r="R1611" s="4">
        <v>44845</v>
      </c>
      <c r="S1611" s="3" t="s">
        <v>1579</v>
      </c>
      <c r="T1611" s="6" t="s">
        <v>44</v>
      </c>
    </row>
    <row r="1612" spans="1:20" ht="33.75" x14ac:dyDescent="0.25">
      <c r="A1612" s="3" t="s">
        <v>5498</v>
      </c>
      <c r="B1612" s="3" t="s">
        <v>960</v>
      </c>
      <c r="C1612" s="3" t="s">
        <v>961</v>
      </c>
      <c r="D1612" s="3" t="s">
        <v>19</v>
      </c>
      <c r="E1612" s="3" t="s">
        <v>5499</v>
      </c>
      <c r="F1612" s="4">
        <v>44804</v>
      </c>
      <c r="G1612" s="8"/>
      <c r="H1612" s="5">
        <v>1390.8</v>
      </c>
      <c r="I1612" s="3" t="s">
        <v>22</v>
      </c>
      <c r="J1612" s="4">
        <v>44809</v>
      </c>
      <c r="K1612" s="4">
        <v>44869</v>
      </c>
      <c r="L1612" s="23">
        <f t="shared" si="135"/>
        <v>-24</v>
      </c>
      <c r="M1612" s="23">
        <f t="shared" si="136"/>
        <v>36</v>
      </c>
      <c r="N1612" s="44">
        <v>1140</v>
      </c>
      <c r="O1612" s="26">
        <f t="shared" si="137"/>
        <v>-27360</v>
      </c>
      <c r="P1612" s="26">
        <f t="shared" si="138"/>
        <v>41040</v>
      </c>
      <c r="Q1612" s="3" t="s">
        <v>23</v>
      </c>
      <c r="R1612" s="4">
        <v>44845</v>
      </c>
      <c r="S1612" s="3" t="s">
        <v>1579</v>
      </c>
      <c r="T1612" s="6" t="s">
        <v>44</v>
      </c>
    </row>
    <row r="1613" spans="1:20" ht="33.75" x14ac:dyDescent="0.25">
      <c r="A1613" s="3" t="s">
        <v>5500</v>
      </c>
      <c r="B1613" s="3" t="s">
        <v>960</v>
      </c>
      <c r="C1613" s="3" t="s">
        <v>961</v>
      </c>
      <c r="D1613" s="3" t="s">
        <v>19</v>
      </c>
      <c r="E1613" s="3" t="s">
        <v>5501</v>
      </c>
      <c r="F1613" s="4">
        <v>44804</v>
      </c>
      <c r="G1613" s="8"/>
      <c r="H1613" s="5">
        <v>324.52</v>
      </c>
      <c r="I1613" s="3" t="s">
        <v>22</v>
      </c>
      <c r="J1613" s="4">
        <v>44809</v>
      </c>
      <c r="K1613" s="4">
        <v>44869</v>
      </c>
      <c r="L1613" s="23">
        <f t="shared" si="135"/>
        <v>-24</v>
      </c>
      <c r="M1613" s="23">
        <f t="shared" si="136"/>
        <v>36</v>
      </c>
      <c r="N1613" s="44">
        <v>266</v>
      </c>
      <c r="O1613" s="26">
        <f t="shared" si="137"/>
        <v>-6384</v>
      </c>
      <c r="P1613" s="26">
        <f t="shared" si="138"/>
        <v>9576</v>
      </c>
      <c r="Q1613" s="3" t="s">
        <v>23</v>
      </c>
      <c r="R1613" s="4">
        <v>44845</v>
      </c>
      <c r="S1613" s="3" t="s">
        <v>1579</v>
      </c>
      <c r="T1613" s="6" t="s">
        <v>44</v>
      </c>
    </row>
    <row r="1614" spans="1:20" ht="33.75" x14ac:dyDescent="0.25">
      <c r="A1614" s="3" t="s">
        <v>5502</v>
      </c>
      <c r="B1614" s="3" t="s">
        <v>5397</v>
      </c>
      <c r="C1614" s="3" t="s">
        <v>5398</v>
      </c>
      <c r="D1614" s="3" t="s">
        <v>19</v>
      </c>
      <c r="E1614" s="3" t="s">
        <v>5503</v>
      </c>
      <c r="F1614" s="4">
        <v>44803</v>
      </c>
      <c r="G1614" s="8"/>
      <c r="H1614" s="5">
        <v>45.82</v>
      </c>
      <c r="I1614" s="3" t="s">
        <v>22</v>
      </c>
      <c r="J1614" s="4">
        <v>44809</v>
      </c>
      <c r="K1614" s="4">
        <v>44869</v>
      </c>
      <c r="L1614" s="23">
        <f t="shared" si="135"/>
        <v>-10</v>
      </c>
      <c r="M1614" s="23">
        <f t="shared" si="136"/>
        <v>50</v>
      </c>
      <c r="N1614" s="44">
        <v>41.65</v>
      </c>
      <c r="O1614" s="26">
        <f t="shared" si="137"/>
        <v>-416.5</v>
      </c>
      <c r="P1614" s="26">
        <f t="shared" si="138"/>
        <v>2082.5</v>
      </c>
      <c r="Q1614" s="3" t="s">
        <v>23</v>
      </c>
      <c r="R1614" s="4">
        <v>44859</v>
      </c>
      <c r="S1614" s="3" t="s">
        <v>5504</v>
      </c>
      <c r="T1614" s="6" t="s">
        <v>44</v>
      </c>
    </row>
    <row r="1615" spans="1:20" ht="33.75" x14ac:dyDescent="0.25">
      <c r="A1615" s="3" t="s">
        <v>5505</v>
      </c>
      <c r="B1615" s="3" t="s">
        <v>1651</v>
      </c>
      <c r="C1615" s="3" t="s">
        <v>1652</v>
      </c>
      <c r="D1615" s="3" t="s">
        <v>19</v>
      </c>
      <c r="E1615" s="3" t="s">
        <v>5506</v>
      </c>
      <c r="F1615" s="4">
        <v>44804</v>
      </c>
      <c r="G1615" s="8"/>
      <c r="H1615" s="5">
        <v>50.8</v>
      </c>
      <c r="I1615" s="3" t="s">
        <v>22</v>
      </c>
      <c r="J1615" s="4">
        <v>44809</v>
      </c>
      <c r="K1615" s="4">
        <v>44869</v>
      </c>
      <c r="L1615" s="23">
        <f t="shared" si="135"/>
        <v>-18</v>
      </c>
      <c r="M1615" s="23">
        <f t="shared" si="136"/>
        <v>42</v>
      </c>
      <c r="N1615" s="44">
        <v>46.18</v>
      </c>
      <c r="O1615" s="26">
        <f t="shared" si="137"/>
        <v>-831.24</v>
      </c>
      <c r="P1615" s="26">
        <f t="shared" si="138"/>
        <v>1939.56</v>
      </c>
      <c r="Q1615" s="3" t="s">
        <v>23</v>
      </c>
      <c r="R1615" s="4">
        <v>44851</v>
      </c>
      <c r="S1615" s="3" t="s">
        <v>2869</v>
      </c>
      <c r="T1615" s="6" t="s">
        <v>44</v>
      </c>
    </row>
    <row r="1616" spans="1:20" ht="33.75" x14ac:dyDescent="0.25">
      <c r="A1616" s="3" t="s">
        <v>5507</v>
      </c>
      <c r="B1616" s="3" t="s">
        <v>1005</v>
      </c>
      <c r="C1616" s="3" t="s">
        <v>1006</v>
      </c>
      <c r="D1616" s="3" t="s">
        <v>19</v>
      </c>
      <c r="E1616" s="3" t="s">
        <v>5508</v>
      </c>
      <c r="F1616" s="4">
        <v>44805</v>
      </c>
      <c r="G1616" s="8"/>
      <c r="H1616" s="5">
        <v>11.47</v>
      </c>
      <c r="I1616" s="3" t="s">
        <v>22</v>
      </c>
      <c r="J1616" s="4">
        <v>44809</v>
      </c>
      <c r="K1616" s="4">
        <v>44869</v>
      </c>
      <c r="L1616" s="23">
        <f t="shared" si="135"/>
        <v>-9</v>
      </c>
      <c r="M1616" s="23">
        <f t="shared" si="136"/>
        <v>51</v>
      </c>
      <c r="N1616" s="44">
        <v>9.4</v>
      </c>
      <c r="O1616" s="26">
        <f t="shared" si="137"/>
        <v>-84.600000000000009</v>
      </c>
      <c r="P1616" s="26">
        <f t="shared" si="138"/>
        <v>479.40000000000003</v>
      </c>
      <c r="Q1616" s="3" t="s">
        <v>23</v>
      </c>
      <c r="R1616" s="4">
        <v>44860</v>
      </c>
      <c r="S1616" s="3" t="s">
        <v>3807</v>
      </c>
      <c r="T1616" s="6" t="s">
        <v>44</v>
      </c>
    </row>
    <row r="1617" spans="1:20" ht="33.75" x14ac:dyDescent="0.25">
      <c r="A1617" s="3" t="s">
        <v>5509</v>
      </c>
      <c r="B1617" s="3" t="s">
        <v>1005</v>
      </c>
      <c r="C1617" s="3" t="s">
        <v>1006</v>
      </c>
      <c r="D1617" s="3" t="s">
        <v>19</v>
      </c>
      <c r="E1617" s="3" t="s">
        <v>5510</v>
      </c>
      <c r="F1617" s="4">
        <v>44805</v>
      </c>
      <c r="G1617" s="8"/>
      <c r="H1617" s="5">
        <v>23.67</v>
      </c>
      <c r="I1617" s="3" t="s">
        <v>22</v>
      </c>
      <c r="J1617" s="4">
        <v>44809</v>
      </c>
      <c r="K1617" s="4">
        <v>44869</v>
      </c>
      <c r="L1617" s="23">
        <f t="shared" si="135"/>
        <v>-9</v>
      </c>
      <c r="M1617" s="23">
        <f t="shared" si="136"/>
        <v>51</v>
      </c>
      <c r="N1617" s="44">
        <v>19.399999999999999</v>
      </c>
      <c r="O1617" s="26">
        <f t="shared" si="137"/>
        <v>-174.6</v>
      </c>
      <c r="P1617" s="26">
        <f t="shared" si="138"/>
        <v>989.4</v>
      </c>
      <c r="Q1617" s="3" t="s">
        <v>23</v>
      </c>
      <c r="R1617" s="4">
        <v>44860</v>
      </c>
      <c r="S1617" s="3" t="s">
        <v>3807</v>
      </c>
      <c r="T1617" s="6" t="s">
        <v>44</v>
      </c>
    </row>
    <row r="1618" spans="1:20" ht="33.75" x14ac:dyDescent="0.25">
      <c r="A1618" s="3" t="s">
        <v>5511</v>
      </c>
      <c r="B1618" s="3" t="s">
        <v>1142</v>
      </c>
      <c r="C1618" s="3" t="s">
        <v>1143</v>
      </c>
      <c r="D1618" s="3" t="s">
        <v>19</v>
      </c>
      <c r="E1618" s="3" t="s">
        <v>5512</v>
      </c>
      <c r="F1618" s="4">
        <v>44805</v>
      </c>
      <c r="G1618" s="8"/>
      <c r="H1618" s="5">
        <v>8474.1200000000008</v>
      </c>
      <c r="I1618" s="3" t="s">
        <v>22</v>
      </c>
      <c r="J1618" s="4">
        <v>44809</v>
      </c>
      <c r="K1618" s="4">
        <v>44869</v>
      </c>
      <c r="L1618" s="23">
        <f t="shared" si="135"/>
        <v>24</v>
      </c>
      <c r="M1618" s="23">
        <f t="shared" si="136"/>
        <v>84</v>
      </c>
      <c r="N1618" s="44">
        <v>6946</v>
      </c>
      <c r="O1618" s="26">
        <f t="shared" si="137"/>
        <v>166704</v>
      </c>
      <c r="P1618" s="26">
        <f t="shared" si="138"/>
        <v>583464</v>
      </c>
      <c r="Q1618" s="3" t="s">
        <v>23</v>
      </c>
      <c r="R1618" s="4">
        <v>44893</v>
      </c>
      <c r="S1618" s="3" t="s">
        <v>5513</v>
      </c>
      <c r="T1618" s="6" t="s">
        <v>44</v>
      </c>
    </row>
    <row r="1619" spans="1:20" ht="33.75" x14ac:dyDescent="0.25">
      <c r="A1619" s="3" t="s">
        <v>5514</v>
      </c>
      <c r="B1619" s="3" t="s">
        <v>5454</v>
      </c>
      <c r="C1619" s="3" t="s">
        <v>5455</v>
      </c>
      <c r="D1619" s="3" t="s">
        <v>19</v>
      </c>
      <c r="E1619" s="3" t="s">
        <v>5515</v>
      </c>
      <c r="F1619" s="4">
        <v>44805</v>
      </c>
      <c r="G1619" s="8"/>
      <c r="H1619" s="5">
        <v>87.84</v>
      </c>
      <c r="I1619" s="3" t="s">
        <v>22</v>
      </c>
      <c r="J1619" s="4">
        <v>44809</v>
      </c>
      <c r="K1619" s="4">
        <v>44869</v>
      </c>
      <c r="L1619" s="23">
        <f t="shared" si="135"/>
        <v>-9</v>
      </c>
      <c r="M1619" s="23">
        <f t="shared" si="136"/>
        <v>51</v>
      </c>
      <c r="N1619" s="44">
        <v>72</v>
      </c>
      <c r="O1619" s="26">
        <f t="shared" si="137"/>
        <v>-648</v>
      </c>
      <c r="P1619" s="26">
        <f t="shared" si="138"/>
        <v>3672</v>
      </c>
      <c r="Q1619" s="3" t="s">
        <v>23</v>
      </c>
      <c r="R1619" s="4">
        <v>44860</v>
      </c>
      <c r="S1619" s="3" t="s">
        <v>5516</v>
      </c>
      <c r="T1619" s="6" t="s">
        <v>44</v>
      </c>
    </row>
    <row r="1620" spans="1:20" ht="33.75" x14ac:dyDescent="0.25">
      <c r="A1620" s="3" t="s">
        <v>5517</v>
      </c>
      <c r="B1620" s="3" t="s">
        <v>1557</v>
      </c>
      <c r="C1620" s="3" t="s">
        <v>1558</v>
      </c>
      <c r="D1620" s="3" t="s">
        <v>19</v>
      </c>
      <c r="E1620" s="3" t="s">
        <v>5518</v>
      </c>
      <c r="F1620" s="4">
        <v>44804</v>
      </c>
      <c r="G1620" s="8"/>
      <c r="H1620" s="5">
        <v>95.12</v>
      </c>
      <c r="I1620" s="3" t="s">
        <v>22</v>
      </c>
      <c r="J1620" s="4">
        <v>44809</v>
      </c>
      <c r="K1620" s="4">
        <v>44869</v>
      </c>
      <c r="L1620" s="23">
        <f t="shared" si="135"/>
        <v>-24</v>
      </c>
      <c r="M1620" s="23">
        <f t="shared" si="136"/>
        <v>36</v>
      </c>
      <c r="N1620" s="44">
        <v>77.97</v>
      </c>
      <c r="O1620" s="26">
        <f t="shared" si="137"/>
        <v>-1871.28</v>
      </c>
      <c r="P1620" s="26">
        <f t="shared" si="138"/>
        <v>2806.92</v>
      </c>
      <c r="Q1620" s="3" t="s">
        <v>23</v>
      </c>
      <c r="R1620" s="4">
        <v>44845</v>
      </c>
      <c r="S1620" s="3" t="s">
        <v>3526</v>
      </c>
      <c r="T1620" s="6" t="s">
        <v>44</v>
      </c>
    </row>
    <row r="1621" spans="1:20" ht="33.75" x14ac:dyDescent="0.25">
      <c r="A1621" s="3" t="s">
        <v>5519</v>
      </c>
      <c r="B1621" s="3" t="s">
        <v>1557</v>
      </c>
      <c r="C1621" s="3" t="s">
        <v>1558</v>
      </c>
      <c r="D1621" s="3" t="s">
        <v>19</v>
      </c>
      <c r="E1621" s="3" t="s">
        <v>5520</v>
      </c>
      <c r="F1621" s="4">
        <v>44804</v>
      </c>
      <c r="G1621" s="8"/>
      <c r="H1621" s="7">
        <v>7320</v>
      </c>
      <c r="I1621" s="3" t="s">
        <v>22</v>
      </c>
      <c r="J1621" s="4">
        <v>44809</v>
      </c>
      <c r="K1621" s="4">
        <v>44869</v>
      </c>
      <c r="L1621" s="23">
        <f t="shared" si="135"/>
        <v>-24</v>
      </c>
      <c r="M1621" s="23">
        <f t="shared" si="136"/>
        <v>36</v>
      </c>
      <c r="N1621" s="44">
        <v>6000</v>
      </c>
      <c r="O1621" s="26">
        <f t="shared" si="137"/>
        <v>-144000</v>
      </c>
      <c r="P1621" s="26">
        <f t="shared" si="138"/>
        <v>216000</v>
      </c>
      <c r="Q1621" s="3" t="s">
        <v>23</v>
      </c>
      <c r="R1621" s="4">
        <v>44845</v>
      </c>
      <c r="S1621" s="3" t="s">
        <v>3526</v>
      </c>
      <c r="T1621" s="6" t="s">
        <v>44</v>
      </c>
    </row>
    <row r="1622" spans="1:20" ht="33.75" x14ac:dyDescent="0.25">
      <c r="A1622" s="3" t="s">
        <v>5521</v>
      </c>
      <c r="B1622" s="3" t="s">
        <v>1557</v>
      </c>
      <c r="C1622" s="3" t="s">
        <v>1558</v>
      </c>
      <c r="D1622" s="3" t="s">
        <v>19</v>
      </c>
      <c r="E1622" s="3" t="s">
        <v>5522</v>
      </c>
      <c r="F1622" s="4">
        <v>44804</v>
      </c>
      <c r="G1622" s="3" t="s">
        <v>5523</v>
      </c>
      <c r="H1622" s="5">
        <v>508.34</v>
      </c>
      <c r="I1622" s="3" t="s">
        <v>22</v>
      </c>
      <c r="J1622" s="4">
        <v>44809</v>
      </c>
      <c r="K1622" s="4">
        <v>44869</v>
      </c>
      <c r="L1622" s="23">
        <f t="shared" si="135"/>
        <v>-24</v>
      </c>
      <c r="M1622" s="23">
        <f t="shared" si="136"/>
        <v>36</v>
      </c>
      <c r="N1622" s="44">
        <v>416.67</v>
      </c>
      <c r="O1622" s="26">
        <f t="shared" si="137"/>
        <v>-10000.08</v>
      </c>
      <c r="P1622" s="26">
        <f t="shared" si="138"/>
        <v>15000.12</v>
      </c>
      <c r="Q1622" s="3" t="s">
        <v>23</v>
      </c>
      <c r="R1622" s="4">
        <v>44845</v>
      </c>
      <c r="S1622" s="3" t="s">
        <v>3526</v>
      </c>
      <c r="T1622" s="6" t="s">
        <v>44</v>
      </c>
    </row>
    <row r="1623" spans="1:20" ht="33.75" x14ac:dyDescent="0.25">
      <c r="A1623" s="3" t="s">
        <v>5524</v>
      </c>
      <c r="B1623" s="3" t="s">
        <v>1399</v>
      </c>
      <c r="C1623" s="3" t="s">
        <v>1400</v>
      </c>
      <c r="D1623" s="3" t="s">
        <v>19</v>
      </c>
      <c r="E1623" s="3" t="s">
        <v>5525</v>
      </c>
      <c r="F1623" s="4">
        <v>44804</v>
      </c>
      <c r="G1623" s="8"/>
      <c r="H1623" s="5">
        <v>180.76</v>
      </c>
      <c r="I1623" s="3" t="s">
        <v>22</v>
      </c>
      <c r="J1623" s="4">
        <v>44809</v>
      </c>
      <c r="K1623" s="4">
        <v>44869</v>
      </c>
      <c r="L1623" s="23">
        <f t="shared" si="135"/>
        <v>-14</v>
      </c>
      <c r="M1623" s="23">
        <f t="shared" si="136"/>
        <v>46</v>
      </c>
      <c r="N1623" s="44">
        <v>148.16</v>
      </c>
      <c r="O1623" s="26">
        <f t="shared" si="137"/>
        <v>-2074.2399999999998</v>
      </c>
      <c r="P1623" s="26">
        <f t="shared" si="138"/>
        <v>6815.36</v>
      </c>
      <c r="Q1623" s="3" t="s">
        <v>23</v>
      </c>
      <c r="R1623" s="4">
        <v>44855</v>
      </c>
      <c r="S1623" s="3" t="s">
        <v>5526</v>
      </c>
      <c r="T1623" s="6" t="s">
        <v>44</v>
      </c>
    </row>
    <row r="1624" spans="1:20" ht="33.75" x14ac:dyDescent="0.25">
      <c r="A1624" s="3" t="s">
        <v>5527</v>
      </c>
      <c r="B1624" s="3" t="s">
        <v>307</v>
      </c>
      <c r="C1624" s="3" t="s">
        <v>308</v>
      </c>
      <c r="D1624" s="3" t="s">
        <v>19</v>
      </c>
      <c r="E1624" s="3" t="s">
        <v>5528</v>
      </c>
      <c r="F1624" s="4">
        <v>44805</v>
      </c>
      <c r="G1624" s="8"/>
      <c r="H1624" s="7">
        <v>1716</v>
      </c>
      <c r="I1624" s="3" t="s">
        <v>22</v>
      </c>
      <c r="J1624" s="4">
        <v>44809</v>
      </c>
      <c r="K1624" s="4">
        <v>44869</v>
      </c>
      <c r="L1624" s="23">
        <f t="shared" si="135"/>
        <v>11</v>
      </c>
      <c r="M1624" s="23">
        <f t="shared" si="136"/>
        <v>71</v>
      </c>
      <c r="N1624" s="44">
        <v>1650</v>
      </c>
      <c r="O1624" s="26">
        <f t="shared" si="137"/>
        <v>18150</v>
      </c>
      <c r="P1624" s="26">
        <f t="shared" si="138"/>
        <v>117150</v>
      </c>
      <c r="Q1624" s="3" t="s">
        <v>23</v>
      </c>
      <c r="R1624" s="4">
        <v>44880</v>
      </c>
      <c r="S1624" s="3" t="s">
        <v>1379</v>
      </c>
      <c r="T1624" s="6" t="s">
        <v>44</v>
      </c>
    </row>
    <row r="1625" spans="1:20" ht="33.75" x14ac:dyDescent="0.25">
      <c r="A1625" s="3" t="s">
        <v>5529</v>
      </c>
      <c r="B1625" s="3" t="s">
        <v>3937</v>
      </c>
      <c r="C1625" s="3" t="s">
        <v>3938</v>
      </c>
      <c r="D1625" s="3" t="s">
        <v>19</v>
      </c>
      <c r="E1625" s="3" t="s">
        <v>5530</v>
      </c>
      <c r="F1625" s="4">
        <v>44805</v>
      </c>
      <c r="G1625" s="8"/>
      <c r="H1625" s="7">
        <v>4950</v>
      </c>
      <c r="I1625" s="3" t="s">
        <v>22</v>
      </c>
      <c r="J1625" s="4">
        <v>44809</v>
      </c>
      <c r="K1625" s="4">
        <v>44869</v>
      </c>
      <c r="L1625" s="23">
        <f t="shared" si="135"/>
        <v>-10</v>
      </c>
      <c r="M1625" s="23">
        <f t="shared" si="136"/>
        <v>50</v>
      </c>
      <c r="N1625" s="44">
        <v>4500</v>
      </c>
      <c r="O1625" s="26">
        <f t="shared" si="137"/>
        <v>-45000</v>
      </c>
      <c r="P1625" s="26">
        <f t="shared" si="138"/>
        <v>225000</v>
      </c>
      <c r="Q1625" s="3" t="s">
        <v>23</v>
      </c>
      <c r="R1625" s="4">
        <v>44859</v>
      </c>
      <c r="S1625" s="3" t="s">
        <v>5531</v>
      </c>
      <c r="T1625" s="6" t="s">
        <v>44</v>
      </c>
    </row>
    <row r="1626" spans="1:20" ht="33.75" x14ac:dyDescent="0.25">
      <c r="A1626" s="3" t="s">
        <v>5532</v>
      </c>
      <c r="B1626" s="3" t="s">
        <v>307</v>
      </c>
      <c r="C1626" s="3" t="s">
        <v>308</v>
      </c>
      <c r="D1626" s="3" t="s">
        <v>19</v>
      </c>
      <c r="E1626" s="3" t="s">
        <v>5533</v>
      </c>
      <c r="F1626" s="4">
        <v>44805</v>
      </c>
      <c r="G1626" s="8"/>
      <c r="H1626" s="5">
        <v>197.87</v>
      </c>
      <c r="I1626" s="3" t="s">
        <v>22</v>
      </c>
      <c r="J1626" s="4">
        <v>44809</v>
      </c>
      <c r="K1626" s="4">
        <v>44869</v>
      </c>
      <c r="L1626" s="23">
        <f t="shared" si="135"/>
        <v>-10</v>
      </c>
      <c r="M1626" s="23">
        <f t="shared" si="136"/>
        <v>50</v>
      </c>
      <c r="N1626" s="44">
        <v>179.88</v>
      </c>
      <c r="O1626" s="26">
        <f t="shared" si="137"/>
        <v>-1798.8</v>
      </c>
      <c r="P1626" s="26">
        <f t="shared" si="138"/>
        <v>8994</v>
      </c>
      <c r="Q1626" s="3" t="s">
        <v>23</v>
      </c>
      <c r="R1626" s="4">
        <v>44859</v>
      </c>
      <c r="S1626" s="3" t="s">
        <v>3865</v>
      </c>
      <c r="T1626" s="6" t="s">
        <v>44</v>
      </c>
    </row>
    <row r="1627" spans="1:20" ht="33.75" x14ac:dyDescent="0.25">
      <c r="A1627" s="3" t="s">
        <v>5534</v>
      </c>
      <c r="B1627" s="3" t="s">
        <v>951</v>
      </c>
      <c r="C1627" s="3" t="s">
        <v>952</v>
      </c>
      <c r="D1627" s="3" t="s">
        <v>19</v>
      </c>
      <c r="E1627" s="3" t="s">
        <v>5535</v>
      </c>
      <c r="F1627" s="4">
        <v>44805</v>
      </c>
      <c r="G1627" s="8"/>
      <c r="H1627" s="5">
        <v>21.96</v>
      </c>
      <c r="I1627" s="3" t="s">
        <v>22</v>
      </c>
      <c r="J1627" s="4">
        <v>44809</v>
      </c>
      <c r="K1627" s="4">
        <v>44869</v>
      </c>
      <c r="L1627" s="23">
        <f t="shared" si="135"/>
        <v>-9</v>
      </c>
      <c r="M1627" s="23">
        <f t="shared" si="136"/>
        <v>51</v>
      </c>
      <c r="N1627" s="44">
        <v>18</v>
      </c>
      <c r="O1627" s="26">
        <f t="shared" si="137"/>
        <v>-162</v>
      </c>
      <c r="P1627" s="26">
        <f t="shared" si="138"/>
        <v>918</v>
      </c>
      <c r="Q1627" s="3" t="s">
        <v>23</v>
      </c>
      <c r="R1627" s="4">
        <v>44860</v>
      </c>
      <c r="S1627" s="3" t="s">
        <v>3958</v>
      </c>
      <c r="T1627" s="6" t="s">
        <v>44</v>
      </c>
    </row>
    <row r="1628" spans="1:20" ht="33.75" x14ac:dyDescent="0.25">
      <c r="A1628" s="3" t="s">
        <v>5536</v>
      </c>
      <c r="B1628" s="3" t="s">
        <v>4393</v>
      </c>
      <c r="C1628" s="3" t="s">
        <v>4394</v>
      </c>
      <c r="D1628" s="3" t="s">
        <v>19</v>
      </c>
      <c r="E1628" s="3" t="s">
        <v>5537</v>
      </c>
      <c r="F1628" s="4">
        <v>44797</v>
      </c>
      <c r="G1628" s="8"/>
      <c r="H1628" s="5">
        <v>545.79</v>
      </c>
      <c r="I1628" s="3" t="s">
        <v>22</v>
      </c>
      <c r="J1628" s="4">
        <v>44809</v>
      </c>
      <c r="K1628" s="4">
        <v>44869</v>
      </c>
      <c r="L1628" s="23">
        <f t="shared" si="135"/>
        <v>-24</v>
      </c>
      <c r="M1628" s="23">
        <f t="shared" si="136"/>
        <v>36</v>
      </c>
      <c r="N1628" s="44">
        <v>524.79999999999995</v>
      </c>
      <c r="O1628" s="26">
        <f t="shared" si="137"/>
        <v>-12595.199999999999</v>
      </c>
      <c r="P1628" s="26">
        <f t="shared" si="138"/>
        <v>18892.8</v>
      </c>
      <c r="Q1628" s="3" t="s">
        <v>23</v>
      </c>
      <c r="R1628" s="4">
        <v>44845</v>
      </c>
      <c r="S1628" s="3" t="s">
        <v>4396</v>
      </c>
      <c r="T1628" s="6" t="s">
        <v>44</v>
      </c>
    </row>
    <row r="1629" spans="1:20" ht="33.75" x14ac:dyDescent="0.25">
      <c r="A1629" s="3" t="s">
        <v>5538</v>
      </c>
      <c r="B1629" s="3" t="s">
        <v>5539</v>
      </c>
      <c r="C1629" s="3" t="s">
        <v>5540</v>
      </c>
      <c r="D1629" s="3" t="s">
        <v>19</v>
      </c>
      <c r="E1629" s="3" t="s">
        <v>5541</v>
      </c>
      <c r="F1629" s="4">
        <v>44795</v>
      </c>
      <c r="G1629" s="8"/>
      <c r="H1629" s="5">
        <v>158.6</v>
      </c>
      <c r="I1629" s="3" t="s">
        <v>22</v>
      </c>
      <c r="J1629" s="4">
        <v>44809</v>
      </c>
      <c r="K1629" s="4">
        <v>44869</v>
      </c>
      <c r="L1629" s="23">
        <f t="shared" si="135"/>
        <v>-9</v>
      </c>
      <c r="M1629" s="23">
        <f t="shared" si="136"/>
        <v>51</v>
      </c>
      <c r="N1629" s="44">
        <v>130</v>
      </c>
      <c r="O1629" s="26">
        <f t="shared" si="137"/>
        <v>-1170</v>
      </c>
      <c r="P1629" s="26">
        <f t="shared" si="138"/>
        <v>6630</v>
      </c>
      <c r="Q1629" s="3" t="s">
        <v>23</v>
      </c>
      <c r="R1629" s="4">
        <v>44860</v>
      </c>
      <c r="S1629" s="3" t="s">
        <v>5542</v>
      </c>
      <c r="T1629" s="6" t="s">
        <v>44</v>
      </c>
    </row>
    <row r="1630" spans="1:20" ht="33.75" x14ac:dyDescent="0.25">
      <c r="A1630" s="3" t="s">
        <v>5543</v>
      </c>
      <c r="B1630" s="3" t="s">
        <v>4868</v>
      </c>
      <c r="C1630" s="3" t="s">
        <v>4869</v>
      </c>
      <c r="D1630" s="3" t="s">
        <v>19</v>
      </c>
      <c r="E1630" s="3" t="s">
        <v>5544</v>
      </c>
      <c r="F1630" s="4">
        <v>44804</v>
      </c>
      <c r="G1630" s="8"/>
      <c r="H1630" s="5">
        <v>96.04</v>
      </c>
      <c r="I1630" s="3" t="s">
        <v>22</v>
      </c>
      <c r="J1630" s="4">
        <v>44809</v>
      </c>
      <c r="K1630" s="4">
        <v>44869</v>
      </c>
      <c r="L1630" s="23">
        <f t="shared" si="135"/>
        <v>-24</v>
      </c>
      <c r="M1630" s="23">
        <f t="shared" si="136"/>
        <v>36</v>
      </c>
      <c r="N1630" s="44">
        <v>78.72</v>
      </c>
      <c r="O1630" s="26">
        <f t="shared" si="137"/>
        <v>-1889.28</v>
      </c>
      <c r="P1630" s="26">
        <f t="shared" si="138"/>
        <v>2833.92</v>
      </c>
      <c r="Q1630" s="3" t="s">
        <v>23</v>
      </c>
      <c r="R1630" s="4">
        <v>44845</v>
      </c>
      <c r="S1630" s="3" t="s">
        <v>4871</v>
      </c>
      <c r="T1630" s="6" t="s">
        <v>44</v>
      </c>
    </row>
    <row r="1631" spans="1:20" ht="33.75" x14ac:dyDescent="0.25">
      <c r="A1631" s="3" t="s">
        <v>5545</v>
      </c>
      <c r="B1631" s="3" t="s">
        <v>1148</v>
      </c>
      <c r="C1631" s="3" t="s">
        <v>1149</v>
      </c>
      <c r="D1631" s="3" t="s">
        <v>19</v>
      </c>
      <c r="E1631" s="3" t="s">
        <v>5546</v>
      </c>
      <c r="F1631" s="4">
        <v>44770</v>
      </c>
      <c r="G1631" s="8"/>
      <c r="H1631" s="7">
        <v>8540</v>
      </c>
      <c r="I1631" s="3" t="s">
        <v>22</v>
      </c>
      <c r="J1631" s="4">
        <v>44809</v>
      </c>
      <c r="K1631" s="4">
        <v>44869</v>
      </c>
      <c r="L1631" s="23">
        <f t="shared" si="135"/>
        <v>-24</v>
      </c>
      <c r="M1631" s="23">
        <f t="shared" si="136"/>
        <v>36</v>
      </c>
      <c r="N1631" s="44">
        <v>7000</v>
      </c>
      <c r="O1631" s="26">
        <f t="shared" si="137"/>
        <v>-168000</v>
      </c>
      <c r="P1631" s="26">
        <f t="shared" si="138"/>
        <v>252000</v>
      </c>
      <c r="Q1631" s="3" t="s">
        <v>23</v>
      </c>
      <c r="R1631" s="4">
        <v>44845</v>
      </c>
      <c r="S1631" s="3" t="s">
        <v>3360</v>
      </c>
      <c r="T1631" s="6" t="s">
        <v>44</v>
      </c>
    </row>
    <row r="1632" spans="1:20" ht="33.75" x14ac:dyDescent="0.25">
      <c r="A1632" s="3" t="s">
        <v>5547</v>
      </c>
      <c r="B1632" s="3" t="s">
        <v>1148</v>
      </c>
      <c r="C1632" s="3" t="s">
        <v>1149</v>
      </c>
      <c r="D1632" s="3" t="s">
        <v>19</v>
      </c>
      <c r="E1632" s="3" t="s">
        <v>5548</v>
      </c>
      <c r="F1632" s="4">
        <v>44769</v>
      </c>
      <c r="G1632" s="8"/>
      <c r="H1632" s="7">
        <v>1830</v>
      </c>
      <c r="I1632" s="3" t="s">
        <v>22</v>
      </c>
      <c r="J1632" s="4">
        <v>44809</v>
      </c>
      <c r="K1632" s="4">
        <v>44869</v>
      </c>
      <c r="L1632" s="23">
        <f t="shared" ref="L1632:L1695" si="139">R1632-K1632</f>
        <v>-24</v>
      </c>
      <c r="M1632" s="23">
        <f t="shared" si="136"/>
        <v>36</v>
      </c>
      <c r="N1632" s="44">
        <v>1500</v>
      </c>
      <c r="O1632" s="26">
        <f t="shared" si="137"/>
        <v>-36000</v>
      </c>
      <c r="P1632" s="26">
        <f t="shared" si="138"/>
        <v>54000</v>
      </c>
      <c r="Q1632" s="3" t="s">
        <v>23</v>
      </c>
      <c r="R1632" s="4">
        <v>44845</v>
      </c>
      <c r="S1632" s="3" t="s">
        <v>3360</v>
      </c>
      <c r="T1632" s="6" t="s">
        <v>44</v>
      </c>
    </row>
    <row r="1633" spans="1:20" ht="33.75" x14ac:dyDescent="0.25">
      <c r="A1633" s="3" t="s">
        <v>5549</v>
      </c>
      <c r="B1633" s="3" t="s">
        <v>1148</v>
      </c>
      <c r="C1633" s="3" t="s">
        <v>1149</v>
      </c>
      <c r="D1633" s="3" t="s">
        <v>19</v>
      </c>
      <c r="E1633" s="3" t="s">
        <v>5550</v>
      </c>
      <c r="F1633" s="4">
        <v>44770</v>
      </c>
      <c r="G1633" s="8"/>
      <c r="H1633" s="7">
        <v>12566</v>
      </c>
      <c r="I1633" s="3" t="s">
        <v>22</v>
      </c>
      <c r="J1633" s="4">
        <v>44809</v>
      </c>
      <c r="K1633" s="4">
        <v>44869</v>
      </c>
      <c r="L1633" s="23">
        <f t="shared" si="139"/>
        <v>-14</v>
      </c>
      <c r="M1633" s="23">
        <f t="shared" si="136"/>
        <v>46</v>
      </c>
      <c r="N1633" s="44">
        <v>10300</v>
      </c>
      <c r="O1633" s="26">
        <f t="shared" si="137"/>
        <v>-144200</v>
      </c>
      <c r="P1633" s="26">
        <f t="shared" si="138"/>
        <v>473800</v>
      </c>
      <c r="Q1633" s="3" t="s">
        <v>23</v>
      </c>
      <c r="R1633" s="4">
        <v>44855</v>
      </c>
      <c r="S1633" s="3" t="s">
        <v>3777</v>
      </c>
      <c r="T1633" s="6" t="s">
        <v>44</v>
      </c>
    </row>
    <row r="1634" spans="1:20" ht="33.75" x14ac:dyDescent="0.25">
      <c r="A1634" s="3" t="s">
        <v>5551</v>
      </c>
      <c r="B1634" s="3" t="s">
        <v>1148</v>
      </c>
      <c r="C1634" s="3" t="s">
        <v>1149</v>
      </c>
      <c r="D1634" s="3" t="s">
        <v>19</v>
      </c>
      <c r="E1634" s="3" t="s">
        <v>5552</v>
      </c>
      <c r="F1634" s="4">
        <v>44771</v>
      </c>
      <c r="G1634" s="8"/>
      <c r="H1634" s="5">
        <v>1740.94</v>
      </c>
      <c r="I1634" s="3" t="s">
        <v>22</v>
      </c>
      <c r="J1634" s="4">
        <v>44809</v>
      </c>
      <c r="K1634" s="4">
        <v>44869</v>
      </c>
      <c r="L1634" s="23">
        <f t="shared" si="139"/>
        <v>-14</v>
      </c>
      <c r="M1634" s="23">
        <f t="shared" si="136"/>
        <v>46</v>
      </c>
      <c r="N1634" s="44">
        <v>1427</v>
      </c>
      <c r="O1634" s="26">
        <f t="shared" si="137"/>
        <v>-19978</v>
      </c>
      <c r="P1634" s="26">
        <f t="shared" si="138"/>
        <v>65642</v>
      </c>
      <c r="Q1634" s="3" t="s">
        <v>23</v>
      </c>
      <c r="R1634" s="4">
        <v>44855</v>
      </c>
      <c r="S1634" s="3" t="s">
        <v>3777</v>
      </c>
      <c r="T1634" s="6" t="s">
        <v>44</v>
      </c>
    </row>
    <row r="1635" spans="1:20" ht="33.75" x14ac:dyDescent="0.25">
      <c r="A1635" s="3" t="s">
        <v>5553</v>
      </c>
      <c r="B1635" s="3" t="s">
        <v>1148</v>
      </c>
      <c r="C1635" s="3" t="s">
        <v>1149</v>
      </c>
      <c r="D1635" s="3" t="s">
        <v>19</v>
      </c>
      <c r="E1635" s="3" t="s">
        <v>5554</v>
      </c>
      <c r="F1635" s="4">
        <v>44767</v>
      </c>
      <c r="G1635" s="8"/>
      <c r="H1635" s="5">
        <v>244.12</v>
      </c>
      <c r="I1635" s="3" t="s">
        <v>22</v>
      </c>
      <c r="J1635" s="4">
        <v>44809</v>
      </c>
      <c r="K1635" s="4">
        <v>44869</v>
      </c>
      <c r="L1635" s="23">
        <f t="shared" si="139"/>
        <v>-24</v>
      </c>
      <c r="M1635" s="23">
        <f t="shared" si="136"/>
        <v>36</v>
      </c>
      <c r="N1635" s="44">
        <v>200.1</v>
      </c>
      <c r="O1635" s="26">
        <f t="shared" si="137"/>
        <v>-4802.3999999999996</v>
      </c>
      <c r="P1635" s="26">
        <f t="shared" si="138"/>
        <v>7203.5999999999995</v>
      </c>
      <c r="Q1635" s="3" t="s">
        <v>23</v>
      </c>
      <c r="R1635" s="4">
        <v>44845</v>
      </c>
      <c r="S1635" s="3" t="s">
        <v>3360</v>
      </c>
      <c r="T1635" s="6" t="s">
        <v>44</v>
      </c>
    </row>
    <row r="1636" spans="1:20" ht="33.75" x14ac:dyDescent="0.25">
      <c r="A1636" s="3" t="s">
        <v>5555</v>
      </c>
      <c r="B1636" s="3" t="s">
        <v>53</v>
      </c>
      <c r="C1636" s="3" t="s">
        <v>54</v>
      </c>
      <c r="D1636" s="3" t="s">
        <v>19</v>
      </c>
      <c r="E1636" s="3" t="s">
        <v>5556</v>
      </c>
      <c r="F1636" s="4">
        <v>44804</v>
      </c>
      <c r="G1636" s="8"/>
      <c r="H1636" s="5">
        <v>128.61000000000001</v>
      </c>
      <c r="I1636" s="3" t="s">
        <v>22</v>
      </c>
      <c r="J1636" s="4">
        <v>44809</v>
      </c>
      <c r="K1636" s="4">
        <v>44869</v>
      </c>
      <c r="L1636" s="23">
        <f t="shared" si="139"/>
        <v>-24</v>
      </c>
      <c r="M1636" s="23">
        <f t="shared" si="136"/>
        <v>36</v>
      </c>
      <c r="N1636" s="44">
        <v>123.66</v>
      </c>
      <c r="O1636" s="26">
        <f t="shared" si="137"/>
        <v>-2967.84</v>
      </c>
      <c r="P1636" s="26">
        <f t="shared" si="138"/>
        <v>4451.76</v>
      </c>
      <c r="Q1636" s="3" t="s">
        <v>23</v>
      </c>
      <c r="R1636" s="4">
        <v>44845</v>
      </c>
      <c r="S1636" s="3" t="s">
        <v>5230</v>
      </c>
      <c r="T1636" s="6" t="s">
        <v>44</v>
      </c>
    </row>
    <row r="1637" spans="1:20" ht="33.75" x14ac:dyDescent="0.25">
      <c r="A1637" s="3" t="s">
        <v>5557</v>
      </c>
      <c r="B1637" s="3" t="s">
        <v>3998</v>
      </c>
      <c r="C1637" s="3" t="s">
        <v>3999</v>
      </c>
      <c r="D1637" s="3" t="s">
        <v>19</v>
      </c>
      <c r="E1637" s="3" t="s">
        <v>5558</v>
      </c>
      <c r="F1637" s="4">
        <v>44803</v>
      </c>
      <c r="G1637" s="8"/>
      <c r="H1637" s="5">
        <v>349.96</v>
      </c>
      <c r="I1637" s="3" t="s">
        <v>22</v>
      </c>
      <c r="J1637" s="4">
        <v>44809</v>
      </c>
      <c r="K1637" s="4">
        <v>44869</v>
      </c>
      <c r="L1637" s="23">
        <f t="shared" si="139"/>
        <v>-28</v>
      </c>
      <c r="M1637" s="23">
        <f t="shared" si="136"/>
        <v>32</v>
      </c>
      <c r="N1637" s="44">
        <v>336.5</v>
      </c>
      <c r="O1637" s="26">
        <f t="shared" si="137"/>
        <v>-9422</v>
      </c>
      <c r="P1637" s="26">
        <f t="shared" si="138"/>
        <v>10768</v>
      </c>
      <c r="Q1637" s="3" t="s">
        <v>23</v>
      </c>
      <c r="R1637" s="4">
        <v>44841</v>
      </c>
      <c r="S1637" s="3" t="s">
        <v>4242</v>
      </c>
      <c r="T1637" s="6" t="s">
        <v>44</v>
      </c>
    </row>
    <row r="1638" spans="1:20" ht="33.75" x14ac:dyDescent="0.25">
      <c r="A1638" s="3" t="s">
        <v>5559</v>
      </c>
      <c r="B1638" s="3" t="s">
        <v>3998</v>
      </c>
      <c r="C1638" s="3" t="s">
        <v>3999</v>
      </c>
      <c r="D1638" s="3" t="s">
        <v>19</v>
      </c>
      <c r="E1638" s="3" t="s">
        <v>5560</v>
      </c>
      <c r="F1638" s="4">
        <v>44803</v>
      </c>
      <c r="G1638" s="8"/>
      <c r="H1638" s="5">
        <v>341.14</v>
      </c>
      <c r="I1638" s="3" t="s">
        <v>22</v>
      </c>
      <c r="J1638" s="4">
        <v>44809</v>
      </c>
      <c r="K1638" s="4">
        <v>44869</v>
      </c>
      <c r="L1638" s="23">
        <f t="shared" si="139"/>
        <v>-28</v>
      </c>
      <c r="M1638" s="23">
        <f t="shared" si="136"/>
        <v>32</v>
      </c>
      <c r="N1638" s="44">
        <v>328.02</v>
      </c>
      <c r="O1638" s="26">
        <f t="shared" si="137"/>
        <v>-9184.56</v>
      </c>
      <c r="P1638" s="26">
        <f t="shared" si="138"/>
        <v>10496.64</v>
      </c>
      <c r="Q1638" s="3" t="s">
        <v>23</v>
      </c>
      <c r="R1638" s="4">
        <v>44841</v>
      </c>
      <c r="S1638" s="3" t="s">
        <v>4242</v>
      </c>
      <c r="T1638" s="6" t="s">
        <v>44</v>
      </c>
    </row>
    <row r="1639" spans="1:20" ht="33.75" x14ac:dyDescent="0.25">
      <c r="A1639" s="3" t="s">
        <v>5561</v>
      </c>
      <c r="B1639" s="3" t="s">
        <v>1457</v>
      </c>
      <c r="C1639" s="3" t="s">
        <v>1458</v>
      </c>
      <c r="D1639" s="3" t="s">
        <v>19</v>
      </c>
      <c r="E1639" s="3" t="s">
        <v>5562</v>
      </c>
      <c r="F1639" s="4">
        <v>44804</v>
      </c>
      <c r="G1639" s="8"/>
      <c r="H1639" s="5">
        <v>3298.39</v>
      </c>
      <c r="I1639" s="3" t="s">
        <v>22</v>
      </c>
      <c r="J1639" s="4">
        <v>44809</v>
      </c>
      <c r="K1639" s="4">
        <v>44869</v>
      </c>
      <c r="L1639" s="23">
        <f t="shared" si="139"/>
        <v>11</v>
      </c>
      <c r="M1639" s="23">
        <f t="shared" si="136"/>
        <v>71</v>
      </c>
      <c r="N1639" s="44">
        <v>2703.6</v>
      </c>
      <c r="O1639" s="26">
        <f t="shared" si="137"/>
        <v>29739.599999999999</v>
      </c>
      <c r="P1639" s="26">
        <f t="shared" si="138"/>
        <v>191955.6</v>
      </c>
      <c r="Q1639" s="3" t="s">
        <v>23</v>
      </c>
      <c r="R1639" s="4">
        <v>44880</v>
      </c>
      <c r="S1639" s="3" t="s">
        <v>5563</v>
      </c>
      <c r="T1639" s="6" t="s">
        <v>44</v>
      </c>
    </row>
    <row r="1640" spans="1:20" ht="33.75" x14ac:dyDescent="0.25">
      <c r="A1640" s="3" t="s">
        <v>5564</v>
      </c>
      <c r="B1640" s="3" t="s">
        <v>5565</v>
      </c>
      <c r="C1640" s="3" t="s">
        <v>5566</v>
      </c>
      <c r="D1640" s="3" t="s">
        <v>19</v>
      </c>
      <c r="E1640" s="3" t="s">
        <v>5567</v>
      </c>
      <c r="F1640" s="4">
        <v>44804</v>
      </c>
      <c r="G1640" s="3" t="s">
        <v>5568</v>
      </c>
      <c r="H1640" s="7">
        <v>25</v>
      </c>
      <c r="I1640" s="3" t="s">
        <v>22</v>
      </c>
      <c r="J1640" s="4">
        <v>44809</v>
      </c>
      <c r="K1640" s="4">
        <v>44869</v>
      </c>
      <c r="L1640" s="23">
        <f t="shared" si="139"/>
        <v>-24</v>
      </c>
      <c r="M1640" s="23">
        <f t="shared" si="136"/>
        <v>36</v>
      </c>
      <c r="N1640" s="44">
        <v>20.49</v>
      </c>
      <c r="O1640" s="26">
        <f t="shared" si="137"/>
        <v>-491.76</v>
      </c>
      <c r="P1640" s="26">
        <f t="shared" si="138"/>
        <v>737.64</v>
      </c>
      <c r="Q1640" s="3" t="s">
        <v>23</v>
      </c>
      <c r="R1640" s="4">
        <v>44845</v>
      </c>
      <c r="S1640" s="3" t="s">
        <v>5569</v>
      </c>
      <c r="T1640" s="6" t="s">
        <v>44</v>
      </c>
    </row>
    <row r="1641" spans="1:20" ht="33.75" x14ac:dyDescent="0.25">
      <c r="A1641" s="3" t="s">
        <v>5570</v>
      </c>
      <c r="B1641" s="3" t="s">
        <v>1537</v>
      </c>
      <c r="C1641" s="3" t="s">
        <v>1538</v>
      </c>
      <c r="D1641" s="3" t="s">
        <v>19</v>
      </c>
      <c r="E1641" s="3" t="s">
        <v>5571</v>
      </c>
      <c r="F1641" s="4">
        <v>44805</v>
      </c>
      <c r="G1641" s="8"/>
      <c r="H1641" s="5">
        <v>6298.37</v>
      </c>
      <c r="I1641" s="3" t="s">
        <v>22</v>
      </c>
      <c r="J1641" s="4">
        <v>44809</v>
      </c>
      <c r="K1641" s="4">
        <v>44869</v>
      </c>
      <c r="L1641" s="23">
        <f t="shared" si="139"/>
        <v>-10</v>
      </c>
      <c r="M1641" s="23">
        <f t="shared" si="136"/>
        <v>50</v>
      </c>
      <c r="N1641" s="44">
        <v>5725.79</v>
      </c>
      <c r="O1641" s="26">
        <f t="shared" si="137"/>
        <v>-57257.9</v>
      </c>
      <c r="P1641" s="26">
        <f t="shared" si="138"/>
        <v>286289.5</v>
      </c>
      <c r="Q1641" s="3" t="s">
        <v>23</v>
      </c>
      <c r="R1641" s="4">
        <v>44859</v>
      </c>
      <c r="S1641" s="3" t="s">
        <v>4305</v>
      </c>
      <c r="T1641" s="6" t="s">
        <v>44</v>
      </c>
    </row>
    <row r="1642" spans="1:20" ht="33.75" x14ac:dyDescent="0.25">
      <c r="A1642" s="3" t="s">
        <v>5572</v>
      </c>
      <c r="B1642" s="3" t="s">
        <v>1990</v>
      </c>
      <c r="C1642" s="3" t="s">
        <v>1991</v>
      </c>
      <c r="D1642" s="3" t="s">
        <v>19</v>
      </c>
      <c r="E1642" s="3" t="s">
        <v>5573</v>
      </c>
      <c r="F1642" s="4">
        <v>44804</v>
      </c>
      <c r="G1642" s="8"/>
      <c r="H1642" s="7">
        <v>1586</v>
      </c>
      <c r="I1642" s="3" t="s">
        <v>22</v>
      </c>
      <c r="J1642" s="4">
        <v>44809</v>
      </c>
      <c r="K1642" s="4">
        <v>44869</v>
      </c>
      <c r="L1642" s="23">
        <f t="shared" si="139"/>
        <v>-24</v>
      </c>
      <c r="M1642" s="23">
        <f t="shared" si="136"/>
        <v>36</v>
      </c>
      <c r="N1642" s="44">
        <v>1300</v>
      </c>
      <c r="O1642" s="26">
        <f t="shared" si="137"/>
        <v>-31200</v>
      </c>
      <c r="P1642" s="26">
        <f t="shared" si="138"/>
        <v>46800</v>
      </c>
      <c r="Q1642" s="3" t="s">
        <v>23</v>
      </c>
      <c r="R1642" s="4">
        <v>44845</v>
      </c>
      <c r="S1642" s="3" t="s">
        <v>5574</v>
      </c>
      <c r="T1642" s="6" t="s">
        <v>44</v>
      </c>
    </row>
    <row r="1643" spans="1:20" ht="33.75" x14ac:dyDescent="0.25">
      <c r="A1643" s="3" t="s">
        <v>5575</v>
      </c>
      <c r="B1643" s="3" t="s">
        <v>1990</v>
      </c>
      <c r="C1643" s="3" t="s">
        <v>1991</v>
      </c>
      <c r="D1643" s="3" t="s">
        <v>19</v>
      </c>
      <c r="E1643" s="3" t="s">
        <v>5576</v>
      </c>
      <c r="F1643" s="4">
        <v>44804</v>
      </c>
      <c r="G1643" s="8"/>
      <c r="H1643" s="5">
        <v>1152.9000000000001</v>
      </c>
      <c r="I1643" s="3" t="s">
        <v>22</v>
      </c>
      <c r="J1643" s="4">
        <v>44809</v>
      </c>
      <c r="K1643" s="4">
        <v>44869</v>
      </c>
      <c r="L1643" s="23">
        <f t="shared" si="139"/>
        <v>-24</v>
      </c>
      <c r="M1643" s="23">
        <f t="shared" si="136"/>
        <v>36</v>
      </c>
      <c r="N1643" s="44">
        <v>945</v>
      </c>
      <c r="O1643" s="26">
        <f t="shared" si="137"/>
        <v>-22680</v>
      </c>
      <c r="P1643" s="26">
        <f t="shared" si="138"/>
        <v>34020</v>
      </c>
      <c r="Q1643" s="3" t="s">
        <v>23</v>
      </c>
      <c r="R1643" s="4">
        <v>44845</v>
      </c>
      <c r="S1643" s="3" t="s">
        <v>5574</v>
      </c>
      <c r="T1643" s="6" t="s">
        <v>44</v>
      </c>
    </row>
    <row r="1644" spans="1:20" ht="33.75" x14ac:dyDescent="0.25">
      <c r="A1644" s="3" t="s">
        <v>5577</v>
      </c>
      <c r="B1644" s="3" t="s">
        <v>1990</v>
      </c>
      <c r="C1644" s="3" t="s">
        <v>1991</v>
      </c>
      <c r="D1644" s="3" t="s">
        <v>19</v>
      </c>
      <c r="E1644" s="3" t="s">
        <v>5578</v>
      </c>
      <c r="F1644" s="4">
        <v>44804</v>
      </c>
      <c r="G1644" s="8"/>
      <c r="H1644" s="5">
        <v>1300.03</v>
      </c>
      <c r="I1644" s="3" t="s">
        <v>22</v>
      </c>
      <c r="J1644" s="4">
        <v>44809</v>
      </c>
      <c r="K1644" s="4">
        <v>44869</v>
      </c>
      <c r="L1644" s="23">
        <f t="shared" si="139"/>
        <v>-10</v>
      </c>
      <c r="M1644" s="23">
        <f t="shared" si="136"/>
        <v>50</v>
      </c>
      <c r="N1644" s="44">
        <v>1065.5999999999999</v>
      </c>
      <c r="O1644" s="26">
        <f t="shared" si="137"/>
        <v>-10656</v>
      </c>
      <c r="P1644" s="26">
        <f t="shared" si="138"/>
        <v>53279.999999999993</v>
      </c>
      <c r="Q1644" s="3" t="s">
        <v>23</v>
      </c>
      <c r="R1644" s="4">
        <v>44859</v>
      </c>
      <c r="S1644" s="3" t="s">
        <v>5579</v>
      </c>
      <c r="T1644" s="6" t="s">
        <v>44</v>
      </c>
    </row>
    <row r="1645" spans="1:20" ht="33.75" x14ac:dyDescent="0.25">
      <c r="A1645" s="3" t="s">
        <v>5580</v>
      </c>
      <c r="B1645" s="3" t="s">
        <v>2333</v>
      </c>
      <c r="C1645" s="3" t="s">
        <v>2334</v>
      </c>
      <c r="D1645" s="3" t="s">
        <v>19</v>
      </c>
      <c r="E1645" s="3" t="s">
        <v>5581</v>
      </c>
      <c r="F1645" s="4">
        <v>44803</v>
      </c>
      <c r="G1645" s="8"/>
      <c r="H1645" s="5">
        <v>1761.21</v>
      </c>
      <c r="I1645" s="3" t="s">
        <v>22</v>
      </c>
      <c r="J1645" s="4">
        <v>44809</v>
      </c>
      <c r="K1645" s="4">
        <v>44869</v>
      </c>
      <c r="L1645" s="23">
        <f t="shared" si="139"/>
        <v>-14</v>
      </c>
      <c r="M1645" s="23">
        <f t="shared" si="136"/>
        <v>46</v>
      </c>
      <c r="N1645" s="44">
        <v>1601.1</v>
      </c>
      <c r="O1645" s="26">
        <f t="shared" si="137"/>
        <v>-22415.399999999998</v>
      </c>
      <c r="P1645" s="26">
        <f t="shared" si="138"/>
        <v>73650.599999999991</v>
      </c>
      <c r="Q1645" s="3" t="s">
        <v>23</v>
      </c>
      <c r="R1645" s="4">
        <v>44855</v>
      </c>
      <c r="S1645" s="3" t="s">
        <v>5582</v>
      </c>
      <c r="T1645" s="6" t="s">
        <v>44</v>
      </c>
    </row>
    <row r="1646" spans="1:20" ht="33.75" x14ac:dyDescent="0.25">
      <c r="A1646" s="3" t="s">
        <v>5583</v>
      </c>
      <c r="B1646" s="3" t="s">
        <v>5584</v>
      </c>
      <c r="C1646" s="3" t="s">
        <v>5585</v>
      </c>
      <c r="D1646" s="3" t="s">
        <v>19</v>
      </c>
      <c r="E1646" s="3" t="s">
        <v>5586</v>
      </c>
      <c r="F1646" s="4">
        <v>44804</v>
      </c>
      <c r="G1646" s="8"/>
      <c r="H1646" s="5">
        <v>336.72</v>
      </c>
      <c r="I1646" s="3" t="s">
        <v>22</v>
      </c>
      <c r="J1646" s="4">
        <v>44809</v>
      </c>
      <c r="K1646" s="4">
        <v>44869</v>
      </c>
      <c r="L1646" s="23">
        <f t="shared" si="139"/>
        <v>-9</v>
      </c>
      <c r="M1646" s="23">
        <f t="shared" si="136"/>
        <v>51</v>
      </c>
      <c r="N1646" s="44">
        <v>276</v>
      </c>
      <c r="O1646" s="26">
        <f t="shared" si="137"/>
        <v>-2484</v>
      </c>
      <c r="P1646" s="26">
        <f t="shared" si="138"/>
        <v>14076</v>
      </c>
      <c r="Q1646" s="3" t="s">
        <v>23</v>
      </c>
      <c r="R1646" s="4">
        <v>44860</v>
      </c>
      <c r="S1646" s="3" t="s">
        <v>5587</v>
      </c>
      <c r="T1646" s="6" t="s">
        <v>44</v>
      </c>
    </row>
    <row r="1647" spans="1:20" ht="33.75" x14ac:dyDescent="0.25">
      <c r="A1647" s="3" t="s">
        <v>5588</v>
      </c>
      <c r="B1647" s="3" t="s">
        <v>1467</v>
      </c>
      <c r="C1647" s="3" t="s">
        <v>1468</v>
      </c>
      <c r="D1647" s="3" t="s">
        <v>19</v>
      </c>
      <c r="E1647" s="3" t="s">
        <v>5589</v>
      </c>
      <c r="F1647" s="4">
        <v>44804</v>
      </c>
      <c r="G1647" s="8"/>
      <c r="H1647" s="5">
        <v>102.48</v>
      </c>
      <c r="I1647" s="3" t="s">
        <v>22</v>
      </c>
      <c r="J1647" s="4">
        <v>44809</v>
      </c>
      <c r="K1647" s="4">
        <v>44869</v>
      </c>
      <c r="L1647" s="23">
        <f t="shared" si="139"/>
        <v>11</v>
      </c>
      <c r="M1647" s="23">
        <f t="shared" si="136"/>
        <v>71</v>
      </c>
      <c r="N1647" s="44">
        <v>84</v>
      </c>
      <c r="O1647" s="26">
        <f t="shared" si="137"/>
        <v>924</v>
      </c>
      <c r="P1647" s="26">
        <f t="shared" si="138"/>
        <v>5964</v>
      </c>
      <c r="Q1647" s="3" t="s">
        <v>23</v>
      </c>
      <c r="R1647" s="4">
        <v>44880</v>
      </c>
      <c r="S1647" s="3" t="s">
        <v>5590</v>
      </c>
      <c r="T1647" s="6" t="s">
        <v>44</v>
      </c>
    </row>
    <row r="1648" spans="1:20" ht="33.75" x14ac:dyDescent="0.25">
      <c r="A1648" s="3" t="s">
        <v>5591</v>
      </c>
      <c r="B1648" s="3" t="s">
        <v>1741</v>
      </c>
      <c r="C1648" s="3" t="s">
        <v>1742</v>
      </c>
      <c r="D1648" s="3" t="s">
        <v>19</v>
      </c>
      <c r="E1648" s="3" t="s">
        <v>5592</v>
      </c>
      <c r="F1648" s="4">
        <v>44804</v>
      </c>
      <c r="G1648" s="8"/>
      <c r="H1648" s="5">
        <v>124.44</v>
      </c>
      <c r="I1648" s="3" t="s">
        <v>22</v>
      </c>
      <c r="J1648" s="4">
        <v>44809</v>
      </c>
      <c r="K1648" s="4">
        <v>44869</v>
      </c>
      <c r="L1648" s="23">
        <f t="shared" si="139"/>
        <v>-9</v>
      </c>
      <c r="M1648" s="23">
        <f t="shared" si="136"/>
        <v>51</v>
      </c>
      <c r="N1648" s="44">
        <v>102</v>
      </c>
      <c r="O1648" s="26">
        <f t="shared" si="137"/>
        <v>-918</v>
      </c>
      <c r="P1648" s="26">
        <f t="shared" si="138"/>
        <v>5202</v>
      </c>
      <c r="Q1648" s="3" t="s">
        <v>23</v>
      </c>
      <c r="R1648" s="4">
        <v>44860</v>
      </c>
      <c r="S1648" s="3" t="s">
        <v>3915</v>
      </c>
      <c r="T1648" s="6" t="s">
        <v>44</v>
      </c>
    </row>
    <row r="1649" spans="1:20" ht="33.75" x14ac:dyDescent="0.25">
      <c r="A1649" s="3" t="s">
        <v>5593</v>
      </c>
      <c r="B1649" s="3" t="s">
        <v>5014</v>
      </c>
      <c r="C1649" s="3" t="s">
        <v>5015</v>
      </c>
      <c r="D1649" s="3" t="s">
        <v>19</v>
      </c>
      <c r="E1649" s="3" t="s">
        <v>5594</v>
      </c>
      <c r="F1649" s="4">
        <v>44804</v>
      </c>
      <c r="G1649" s="8"/>
      <c r="H1649" s="5">
        <v>354.75</v>
      </c>
      <c r="I1649" s="3" t="s">
        <v>22</v>
      </c>
      <c r="J1649" s="4">
        <v>44809</v>
      </c>
      <c r="K1649" s="4">
        <v>44869</v>
      </c>
      <c r="L1649" s="23">
        <f t="shared" si="139"/>
        <v>-14</v>
      </c>
      <c r="M1649" s="23">
        <f t="shared" si="136"/>
        <v>46</v>
      </c>
      <c r="N1649" s="44">
        <v>322.5</v>
      </c>
      <c r="O1649" s="26">
        <f t="shared" si="137"/>
        <v>-4515</v>
      </c>
      <c r="P1649" s="26">
        <f t="shared" si="138"/>
        <v>14835</v>
      </c>
      <c r="Q1649" s="3" t="s">
        <v>23</v>
      </c>
      <c r="R1649" s="4">
        <v>44855</v>
      </c>
      <c r="S1649" s="3" t="s">
        <v>5595</v>
      </c>
      <c r="T1649" s="6" t="s">
        <v>44</v>
      </c>
    </row>
    <row r="1650" spans="1:20" ht="33.75" x14ac:dyDescent="0.25">
      <c r="A1650" s="3" t="s">
        <v>5596</v>
      </c>
      <c r="B1650" s="3" t="s">
        <v>960</v>
      </c>
      <c r="C1650" s="3" t="s">
        <v>961</v>
      </c>
      <c r="D1650" s="3" t="s">
        <v>19</v>
      </c>
      <c r="E1650" s="3" t="s">
        <v>5597</v>
      </c>
      <c r="F1650" s="4">
        <v>44804</v>
      </c>
      <c r="G1650" s="8"/>
      <c r="H1650" s="5">
        <v>90.87</v>
      </c>
      <c r="I1650" s="3" t="s">
        <v>22</v>
      </c>
      <c r="J1650" s="4">
        <v>44809</v>
      </c>
      <c r="K1650" s="4">
        <v>44869</v>
      </c>
      <c r="L1650" s="23">
        <f t="shared" si="139"/>
        <v>-24</v>
      </c>
      <c r="M1650" s="23">
        <f t="shared" si="136"/>
        <v>36</v>
      </c>
      <c r="N1650" s="44">
        <v>74.48</v>
      </c>
      <c r="O1650" s="26">
        <f t="shared" si="137"/>
        <v>-1787.52</v>
      </c>
      <c r="P1650" s="26">
        <f t="shared" si="138"/>
        <v>2681.28</v>
      </c>
      <c r="Q1650" s="3" t="s">
        <v>23</v>
      </c>
      <c r="R1650" s="4">
        <v>44845</v>
      </c>
      <c r="S1650" s="3" t="s">
        <v>1579</v>
      </c>
      <c r="T1650" s="6" t="s">
        <v>44</v>
      </c>
    </row>
    <row r="1651" spans="1:20" ht="33.75" x14ac:dyDescent="0.25">
      <c r="A1651" s="3" t="s">
        <v>5598</v>
      </c>
      <c r="B1651" s="3" t="s">
        <v>1399</v>
      </c>
      <c r="C1651" s="3" t="s">
        <v>1400</v>
      </c>
      <c r="D1651" s="3" t="s">
        <v>19</v>
      </c>
      <c r="E1651" s="3" t="s">
        <v>5599</v>
      </c>
      <c r="F1651" s="4">
        <v>44796</v>
      </c>
      <c r="G1651" s="8"/>
      <c r="H1651" s="5">
        <v>390.89</v>
      </c>
      <c r="I1651" s="3" t="s">
        <v>22</v>
      </c>
      <c r="J1651" s="4">
        <v>44809</v>
      </c>
      <c r="K1651" s="4">
        <v>44869</v>
      </c>
      <c r="L1651" s="23">
        <f t="shared" si="139"/>
        <v>11</v>
      </c>
      <c r="M1651" s="23">
        <f t="shared" ref="M1651:M1714" si="140">+I1651+L1651</f>
        <v>71</v>
      </c>
      <c r="N1651" s="44">
        <v>320.39999999999998</v>
      </c>
      <c r="O1651" s="26">
        <f t="shared" ref="O1651:O1714" si="141">N1651*L1651</f>
        <v>3524.3999999999996</v>
      </c>
      <c r="P1651" s="26">
        <f t="shared" ref="P1651:P1714" si="142">N1651*M1651</f>
        <v>22748.399999999998</v>
      </c>
      <c r="Q1651" s="3" t="s">
        <v>23</v>
      </c>
      <c r="R1651" s="4">
        <v>44880</v>
      </c>
      <c r="S1651" s="3" t="s">
        <v>5600</v>
      </c>
      <c r="T1651" s="6" t="s">
        <v>44</v>
      </c>
    </row>
    <row r="1652" spans="1:20" ht="33.75" x14ac:dyDescent="0.25">
      <c r="A1652" s="3" t="s">
        <v>5601</v>
      </c>
      <c r="B1652" s="3" t="s">
        <v>1399</v>
      </c>
      <c r="C1652" s="3" t="s">
        <v>1400</v>
      </c>
      <c r="D1652" s="3" t="s">
        <v>19</v>
      </c>
      <c r="E1652" s="3" t="s">
        <v>5602</v>
      </c>
      <c r="F1652" s="4">
        <v>44796</v>
      </c>
      <c r="G1652" s="8"/>
      <c r="H1652" s="5">
        <v>114.48</v>
      </c>
      <c r="I1652" s="3" t="s">
        <v>22</v>
      </c>
      <c r="J1652" s="4">
        <v>44809</v>
      </c>
      <c r="K1652" s="4">
        <v>44869</v>
      </c>
      <c r="L1652" s="23">
        <f t="shared" si="139"/>
        <v>-24</v>
      </c>
      <c r="M1652" s="23">
        <f t="shared" si="140"/>
        <v>36</v>
      </c>
      <c r="N1652" s="44">
        <v>93.84</v>
      </c>
      <c r="O1652" s="26">
        <f t="shared" si="141"/>
        <v>-2252.16</v>
      </c>
      <c r="P1652" s="26">
        <f t="shared" si="142"/>
        <v>3378.2400000000002</v>
      </c>
      <c r="Q1652" s="3" t="s">
        <v>23</v>
      </c>
      <c r="R1652" s="4">
        <v>44845</v>
      </c>
      <c r="S1652" s="3" t="s">
        <v>1757</v>
      </c>
      <c r="T1652" s="6" t="s">
        <v>44</v>
      </c>
    </row>
    <row r="1653" spans="1:20" ht="33.75" x14ac:dyDescent="0.25">
      <c r="A1653" s="3" t="s">
        <v>5603</v>
      </c>
      <c r="B1653" s="3" t="s">
        <v>1399</v>
      </c>
      <c r="C1653" s="3" t="s">
        <v>1400</v>
      </c>
      <c r="D1653" s="3" t="s">
        <v>19</v>
      </c>
      <c r="E1653" s="3" t="s">
        <v>5604</v>
      </c>
      <c r="F1653" s="4">
        <v>44796</v>
      </c>
      <c r="G1653" s="8"/>
      <c r="H1653" s="5">
        <v>410.94</v>
      </c>
      <c r="I1653" s="3" t="s">
        <v>22</v>
      </c>
      <c r="J1653" s="4">
        <v>44809</v>
      </c>
      <c r="K1653" s="4">
        <v>44869</v>
      </c>
      <c r="L1653" s="23">
        <f t="shared" si="139"/>
        <v>-24</v>
      </c>
      <c r="M1653" s="23">
        <f t="shared" si="140"/>
        <v>36</v>
      </c>
      <c r="N1653" s="44">
        <v>336.84</v>
      </c>
      <c r="O1653" s="26">
        <f t="shared" si="141"/>
        <v>-8084.16</v>
      </c>
      <c r="P1653" s="26">
        <f t="shared" si="142"/>
        <v>12126.24</v>
      </c>
      <c r="Q1653" s="3" t="s">
        <v>23</v>
      </c>
      <c r="R1653" s="4">
        <v>44845</v>
      </c>
      <c r="S1653" s="3" t="s">
        <v>1757</v>
      </c>
      <c r="T1653" s="6" t="s">
        <v>44</v>
      </c>
    </row>
    <row r="1654" spans="1:20" ht="33.75" x14ac:dyDescent="0.25">
      <c r="A1654" s="3" t="s">
        <v>5605</v>
      </c>
      <c r="B1654" s="3" t="s">
        <v>2486</v>
      </c>
      <c r="C1654" s="3" t="s">
        <v>2487</v>
      </c>
      <c r="D1654" s="3" t="s">
        <v>19</v>
      </c>
      <c r="E1654" s="3" t="s">
        <v>5606</v>
      </c>
      <c r="F1654" s="4">
        <v>44804</v>
      </c>
      <c r="G1654" s="8"/>
      <c r="H1654" s="5">
        <v>261.32</v>
      </c>
      <c r="I1654" s="3" t="s">
        <v>22</v>
      </c>
      <c r="J1654" s="4">
        <v>44809</v>
      </c>
      <c r="K1654" s="4">
        <v>44869</v>
      </c>
      <c r="L1654" s="23">
        <f t="shared" si="139"/>
        <v>-10</v>
      </c>
      <c r="M1654" s="23">
        <f t="shared" si="140"/>
        <v>50</v>
      </c>
      <c r="N1654" s="44">
        <v>214.2</v>
      </c>
      <c r="O1654" s="26">
        <f t="shared" si="141"/>
        <v>-2142</v>
      </c>
      <c r="P1654" s="26">
        <f t="shared" si="142"/>
        <v>10710</v>
      </c>
      <c r="Q1654" s="3" t="s">
        <v>23</v>
      </c>
      <c r="R1654" s="4">
        <v>44859</v>
      </c>
      <c r="S1654" s="3" t="s">
        <v>5607</v>
      </c>
      <c r="T1654" s="6" t="s">
        <v>44</v>
      </c>
    </row>
    <row r="1655" spans="1:20" ht="33.75" x14ac:dyDescent="0.25">
      <c r="A1655" s="3" t="s">
        <v>5608</v>
      </c>
      <c r="B1655" s="3" t="s">
        <v>1123</v>
      </c>
      <c r="C1655" s="3" t="s">
        <v>1124</v>
      </c>
      <c r="D1655" s="3" t="s">
        <v>19</v>
      </c>
      <c r="E1655" s="3" t="s">
        <v>5609</v>
      </c>
      <c r="F1655" s="4">
        <v>44804</v>
      </c>
      <c r="G1655" s="3" t="s">
        <v>5610</v>
      </c>
      <c r="H1655" s="5">
        <v>20829.23</v>
      </c>
      <c r="I1655" s="3" t="s">
        <v>22</v>
      </c>
      <c r="J1655" s="4">
        <v>44809</v>
      </c>
      <c r="K1655" s="4">
        <v>44869</v>
      </c>
      <c r="L1655" s="23">
        <f t="shared" si="139"/>
        <v>-10</v>
      </c>
      <c r="M1655" s="23">
        <f t="shared" si="140"/>
        <v>50</v>
      </c>
      <c r="N1655" s="44">
        <v>17073.14</v>
      </c>
      <c r="O1655" s="26">
        <f t="shared" si="141"/>
        <v>-170731.4</v>
      </c>
      <c r="P1655" s="26">
        <f t="shared" si="142"/>
        <v>853657</v>
      </c>
      <c r="Q1655" s="3" t="s">
        <v>23</v>
      </c>
      <c r="R1655" s="4">
        <v>44859</v>
      </c>
      <c r="S1655" s="3" t="s">
        <v>1127</v>
      </c>
      <c r="T1655" s="6" t="s">
        <v>44</v>
      </c>
    </row>
    <row r="1656" spans="1:20" ht="33.75" x14ac:dyDescent="0.25">
      <c r="A1656" s="3" t="s">
        <v>5611</v>
      </c>
      <c r="B1656" s="3" t="s">
        <v>5612</v>
      </c>
      <c r="C1656" s="3" t="s">
        <v>5613</v>
      </c>
      <c r="D1656" s="3" t="s">
        <v>19</v>
      </c>
      <c r="E1656" s="3" t="s">
        <v>5614</v>
      </c>
      <c r="F1656" s="4">
        <v>44769</v>
      </c>
      <c r="G1656" s="8"/>
      <c r="H1656" s="7">
        <v>988</v>
      </c>
      <c r="I1656" s="3" t="s">
        <v>22</v>
      </c>
      <c r="J1656" s="4">
        <v>44809</v>
      </c>
      <c r="K1656" s="4">
        <v>44869</v>
      </c>
      <c r="L1656" s="23">
        <f t="shared" si="139"/>
        <v>-24</v>
      </c>
      <c r="M1656" s="23">
        <f t="shared" si="140"/>
        <v>36</v>
      </c>
      <c r="N1656" s="44">
        <v>950</v>
      </c>
      <c r="O1656" s="26">
        <f t="shared" si="141"/>
        <v>-22800</v>
      </c>
      <c r="P1656" s="26">
        <f t="shared" si="142"/>
        <v>34200</v>
      </c>
      <c r="Q1656" s="3" t="s">
        <v>23</v>
      </c>
      <c r="R1656" s="4">
        <v>44845</v>
      </c>
      <c r="S1656" s="3" t="s">
        <v>5615</v>
      </c>
      <c r="T1656" s="6" t="s">
        <v>44</v>
      </c>
    </row>
    <row r="1657" spans="1:20" ht="33.75" x14ac:dyDescent="0.25">
      <c r="A1657" s="3" t="s">
        <v>5616</v>
      </c>
      <c r="B1657" s="3" t="s">
        <v>5617</v>
      </c>
      <c r="C1657" s="3" t="s">
        <v>5618</v>
      </c>
      <c r="D1657" s="3" t="s">
        <v>19</v>
      </c>
      <c r="E1657" s="3" t="s">
        <v>5619</v>
      </c>
      <c r="F1657" s="4">
        <v>44804</v>
      </c>
      <c r="G1657" s="8"/>
      <c r="H1657" s="5">
        <v>804.44</v>
      </c>
      <c r="I1657" s="3" t="s">
        <v>22</v>
      </c>
      <c r="J1657" s="4">
        <v>44809</v>
      </c>
      <c r="K1657" s="4">
        <v>44869</v>
      </c>
      <c r="L1657" s="23">
        <f t="shared" si="139"/>
        <v>-24</v>
      </c>
      <c r="M1657" s="23">
        <f t="shared" si="140"/>
        <v>36</v>
      </c>
      <c r="N1657" s="44">
        <v>773.5</v>
      </c>
      <c r="O1657" s="26">
        <f t="shared" si="141"/>
        <v>-18564</v>
      </c>
      <c r="P1657" s="26">
        <f t="shared" si="142"/>
        <v>27846</v>
      </c>
      <c r="Q1657" s="3" t="s">
        <v>23</v>
      </c>
      <c r="R1657" s="4">
        <v>44845</v>
      </c>
      <c r="S1657" s="3" t="s">
        <v>5620</v>
      </c>
      <c r="T1657" s="6" t="s">
        <v>44</v>
      </c>
    </row>
    <row r="1658" spans="1:20" ht="33.75" x14ac:dyDescent="0.25">
      <c r="A1658" s="3" t="s">
        <v>5621</v>
      </c>
      <c r="B1658" s="3" t="s">
        <v>5622</v>
      </c>
      <c r="C1658" s="3" t="s">
        <v>5623</v>
      </c>
      <c r="D1658" s="3" t="s">
        <v>19</v>
      </c>
      <c r="E1658" s="3" t="s">
        <v>5624</v>
      </c>
      <c r="F1658" s="4">
        <v>44785</v>
      </c>
      <c r="G1658" s="8"/>
      <c r="H1658" s="5">
        <v>287.19</v>
      </c>
      <c r="I1658" s="3" t="s">
        <v>22</v>
      </c>
      <c r="J1658" s="4">
        <v>44809</v>
      </c>
      <c r="K1658" s="4">
        <v>44869</v>
      </c>
      <c r="L1658" s="23">
        <f t="shared" si="139"/>
        <v>-14</v>
      </c>
      <c r="M1658" s="23">
        <f t="shared" si="140"/>
        <v>46</v>
      </c>
      <c r="N1658" s="44">
        <v>261.08</v>
      </c>
      <c r="O1658" s="26">
        <f t="shared" si="141"/>
        <v>-3655.12</v>
      </c>
      <c r="P1658" s="26">
        <f t="shared" si="142"/>
        <v>12009.679999999998</v>
      </c>
      <c r="Q1658" s="3" t="s">
        <v>23</v>
      </c>
      <c r="R1658" s="4">
        <v>44855</v>
      </c>
      <c r="S1658" s="3" t="s">
        <v>5625</v>
      </c>
      <c r="T1658" s="6" t="s">
        <v>44</v>
      </c>
    </row>
    <row r="1659" spans="1:20" ht="33.75" x14ac:dyDescent="0.25">
      <c r="A1659" s="3" t="s">
        <v>5626</v>
      </c>
      <c r="B1659" s="3" t="s">
        <v>5627</v>
      </c>
      <c r="C1659" s="3" t="s">
        <v>5628</v>
      </c>
      <c r="D1659" s="3" t="s">
        <v>19</v>
      </c>
      <c r="E1659" s="3" t="s">
        <v>5629</v>
      </c>
      <c r="F1659" s="4">
        <v>44797</v>
      </c>
      <c r="G1659" s="8"/>
      <c r="H1659" s="5">
        <v>11.66</v>
      </c>
      <c r="I1659" s="3" t="s">
        <v>22</v>
      </c>
      <c r="J1659" s="4">
        <v>44809</v>
      </c>
      <c r="K1659" s="4">
        <v>44869</v>
      </c>
      <c r="L1659" s="23">
        <f t="shared" si="139"/>
        <v>-14</v>
      </c>
      <c r="M1659" s="23">
        <f t="shared" si="140"/>
        <v>46</v>
      </c>
      <c r="N1659" s="44">
        <v>10.6</v>
      </c>
      <c r="O1659" s="26">
        <f t="shared" si="141"/>
        <v>-148.4</v>
      </c>
      <c r="P1659" s="26">
        <f t="shared" si="142"/>
        <v>487.59999999999997</v>
      </c>
      <c r="Q1659" s="3" t="s">
        <v>23</v>
      </c>
      <c r="R1659" s="4">
        <v>44855</v>
      </c>
      <c r="S1659" s="3" t="s">
        <v>5630</v>
      </c>
      <c r="T1659" s="6" t="s">
        <v>44</v>
      </c>
    </row>
    <row r="1660" spans="1:20" ht="33.75" x14ac:dyDescent="0.25">
      <c r="A1660" s="3" t="s">
        <v>5631</v>
      </c>
      <c r="B1660" s="3" t="s">
        <v>4502</v>
      </c>
      <c r="C1660" s="3" t="s">
        <v>4503</v>
      </c>
      <c r="D1660" s="3" t="s">
        <v>19</v>
      </c>
      <c r="E1660" s="3" t="s">
        <v>5632</v>
      </c>
      <c r="F1660" s="4">
        <v>44804</v>
      </c>
      <c r="G1660" s="8"/>
      <c r="H1660" s="5">
        <v>292.02999999999997</v>
      </c>
      <c r="I1660" s="3" t="s">
        <v>22</v>
      </c>
      <c r="J1660" s="4">
        <v>44809</v>
      </c>
      <c r="K1660" s="4">
        <v>44869</v>
      </c>
      <c r="L1660" s="23">
        <f t="shared" si="139"/>
        <v>-24</v>
      </c>
      <c r="M1660" s="23">
        <f t="shared" si="140"/>
        <v>36</v>
      </c>
      <c r="N1660" s="44">
        <v>280.8</v>
      </c>
      <c r="O1660" s="26">
        <f t="shared" si="141"/>
        <v>-6739.2000000000007</v>
      </c>
      <c r="P1660" s="26">
        <f t="shared" si="142"/>
        <v>10108.800000000001</v>
      </c>
      <c r="Q1660" s="3" t="s">
        <v>23</v>
      </c>
      <c r="R1660" s="4">
        <v>44845</v>
      </c>
      <c r="S1660" s="3" t="s">
        <v>4505</v>
      </c>
      <c r="T1660" s="6" t="s">
        <v>44</v>
      </c>
    </row>
    <row r="1661" spans="1:20" ht="33.75" x14ac:dyDescent="0.25">
      <c r="A1661" s="3" t="s">
        <v>5633</v>
      </c>
      <c r="B1661" s="3" t="s">
        <v>5634</v>
      </c>
      <c r="C1661" s="3" t="s">
        <v>5635</v>
      </c>
      <c r="D1661" s="3" t="s">
        <v>19</v>
      </c>
      <c r="E1661" s="3" t="s">
        <v>5636</v>
      </c>
      <c r="F1661" s="4">
        <v>44804</v>
      </c>
      <c r="G1661" s="8"/>
      <c r="H1661" s="5">
        <v>108.01</v>
      </c>
      <c r="I1661" s="3" t="s">
        <v>22</v>
      </c>
      <c r="J1661" s="4">
        <v>44809</v>
      </c>
      <c r="K1661" s="4">
        <v>44869</v>
      </c>
      <c r="L1661" s="23">
        <f t="shared" si="139"/>
        <v>-14</v>
      </c>
      <c r="M1661" s="23">
        <f t="shared" si="140"/>
        <v>46</v>
      </c>
      <c r="N1661" s="44">
        <v>98.19</v>
      </c>
      <c r="O1661" s="26">
        <f t="shared" si="141"/>
        <v>-1374.6599999999999</v>
      </c>
      <c r="P1661" s="26">
        <f t="shared" si="142"/>
        <v>4516.74</v>
      </c>
      <c r="Q1661" s="3" t="s">
        <v>23</v>
      </c>
      <c r="R1661" s="4">
        <v>44855</v>
      </c>
      <c r="S1661" s="3" t="s">
        <v>5637</v>
      </c>
      <c r="T1661" s="6" t="s">
        <v>44</v>
      </c>
    </row>
    <row r="1662" spans="1:20" ht="33.75" x14ac:dyDescent="0.25">
      <c r="A1662" s="3" t="s">
        <v>5638</v>
      </c>
      <c r="B1662" s="3" t="s">
        <v>4034</v>
      </c>
      <c r="C1662" s="3" t="s">
        <v>4035</v>
      </c>
      <c r="D1662" s="3" t="s">
        <v>19</v>
      </c>
      <c r="E1662" s="3" t="s">
        <v>5639</v>
      </c>
      <c r="F1662" s="4">
        <v>44804</v>
      </c>
      <c r="G1662" s="8"/>
      <c r="H1662" s="7">
        <v>144</v>
      </c>
      <c r="I1662" s="3" t="s">
        <v>22</v>
      </c>
      <c r="J1662" s="4">
        <v>44809</v>
      </c>
      <c r="K1662" s="4">
        <v>44869</v>
      </c>
      <c r="L1662" s="23">
        <f t="shared" si="139"/>
        <v>24</v>
      </c>
      <c r="M1662" s="23">
        <f t="shared" si="140"/>
        <v>84</v>
      </c>
      <c r="N1662" s="44">
        <v>118.03</v>
      </c>
      <c r="O1662" s="26">
        <f t="shared" si="141"/>
        <v>2832.7200000000003</v>
      </c>
      <c r="P1662" s="26">
        <f t="shared" si="142"/>
        <v>9914.52</v>
      </c>
      <c r="Q1662" s="3" t="s">
        <v>23</v>
      </c>
      <c r="R1662" s="4">
        <v>44893</v>
      </c>
      <c r="S1662" s="3" t="s">
        <v>5640</v>
      </c>
      <c r="T1662" s="6" t="s">
        <v>44</v>
      </c>
    </row>
    <row r="1663" spans="1:20" ht="33.75" x14ac:dyDescent="0.25">
      <c r="A1663" s="3" t="s">
        <v>5641</v>
      </c>
      <c r="B1663" s="3" t="s">
        <v>5612</v>
      </c>
      <c r="C1663" s="3" t="s">
        <v>5613</v>
      </c>
      <c r="D1663" s="3" t="s">
        <v>19</v>
      </c>
      <c r="E1663" s="3" t="s">
        <v>5642</v>
      </c>
      <c r="F1663" s="4">
        <v>44769</v>
      </c>
      <c r="G1663" s="8"/>
      <c r="H1663" s="7">
        <v>4160</v>
      </c>
      <c r="I1663" s="3" t="s">
        <v>22</v>
      </c>
      <c r="J1663" s="4">
        <v>44809</v>
      </c>
      <c r="K1663" s="4">
        <v>44869</v>
      </c>
      <c r="L1663" s="23">
        <f t="shared" si="139"/>
        <v>-24</v>
      </c>
      <c r="M1663" s="23">
        <f t="shared" si="140"/>
        <v>36</v>
      </c>
      <c r="N1663" s="44">
        <v>4000</v>
      </c>
      <c r="O1663" s="26">
        <f t="shared" si="141"/>
        <v>-96000</v>
      </c>
      <c r="P1663" s="26">
        <f t="shared" si="142"/>
        <v>144000</v>
      </c>
      <c r="Q1663" s="3" t="s">
        <v>23</v>
      </c>
      <c r="R1663" s="4">
        <v>44845</v>
      </c>
      <c r="S1663" s="3" t="s">
        <v>5615</v>
      </c>
      <c r="T1663" s="6" t="s">
        <v>44</v>
      </c>
    </row>
    <row r="1664" spans="1:20" ht="33.75" x14ac:dyDescent="0.25">
      <c r="A1664" s="3" t="s">
        <v>5643</v>
      </c>
      <c r="B1664" s="3" t="s">
        <v>1562</v>
      </c>
      <c r="C1664" s="3" t="s">
        <v>1563</v>
      </c>
      <c r="D1664" s="3" t="s">
        <v>19</v>
      </c>
      <c r="E1664" s="3" t="s">
        <v>5644</v>
      </c>
      <c r="F1664" s="4">
        <v>44803</v>
      </c>
      <c r="G1664" s="8"/>
      <c r="H1664" s="5">
        <v>24991.89</v>
      </c>
      <c r="I1664" s="3" t="s">
        <v>22</v>
      </c>
      <c r="J1664" s="4">
        <v>44809</v>
      </c>
      <c r="K1664" s="4">
        <v>44869</v>
      </c>
      <c r="L1664" s="23">
        <f t="shared" si="139"/>
        <v>-14</v>
      </c>
      <c r="M1664" s="23">
        <f t="shared" si="140"/>
        <v>46</v>
      </c>
      <c r="N1664" s="44">
        <v>22719.9</v>
      </c>
      <c r="O1664" s="26">
        <f t="shared" si="141"/>
        <v>-318078.60000000003</v>
      </c>
      <c r="P1664" s="26">
        <f t="shared" si="142"/>
        <v>1045115.4</v>
      </c>
      <c r="Q1664" s="3" t="s">
        <v>23</v>
      </c>
      <c r="R1664" s="4">
        <v>44855</v>
      </c>
      <c r="S1664" s="3" t="s">
        <v>5645</v>
      </c>
      <c r="T1664" s="6" t="s">
        <v>44</v>
      </c>
    </row>
    <row r="1665" spans="1:20" ht="33.75" x14ac:dyDescent="0.25">
      <c r="A1665" s="3" t="s">
        <v>5646</v>
      </c>
      <c r="B1665" s="3" t="s">
        <v>1148</v>
      </c>
      <c r="C1665" s="3" t="s">
        <v>1149</v>
      </c>
      <c r="D1665" s="3" t="s">
        <v>19</v>
      </c>
      <c r="E1665" s="3" t="s">
        <v>5647</v>
      </c>
      <c r="F1665" s="4">
        <v>44767</v>
      </c>
      <c r="G1665" s="8"/>
      <c r="H1665" s="5">
        <v>122.06</v>
      </c>
      <c r="I1665" s="3" t="s">
        <v>22</v>
      </c>
      <c r="J1665" s="4">
        <v>44809</v>
      </c>
      <c r="K1665" s="4">
        <v>44869</v>
      </c>
      <c r="L1665" s="23">
        <f t="shared" si="139"/>
        <v>-24</v>
      </c>
      <c r="M1665" s="23">
        <f t="shared" si="140"/>
        <v>36</v>
      </c>
      <c r="N1665" s="44">
        <v>100.05</v>
      </c>
      <c r="O1665" s="26">
        <f t="shared" si="141"/>
        <v>-2401.1999999999998</v>
      </c>
      <c r="P1665" s="26">
        <f t="shared" si="142"/>
        <v>3601.7999999999997</v>
      </c>
      <c r="Q1665" s="3" t="s">
        <v>23</v>
      </c>
      <c r="R1665" s="4">
        <v>44845</v>
      </c>
      <c r="S1665" s="3" t="s">
        <v>3360</v>
      </c>
      <c r="T1665" s="6" t="s">
        <v>44</v>
      </c>
    </row>
    <row r="1666" spans="1:20" ht="33.75" x14ac:dyDescent="0.25">
      <c r="A1666" s="3" t="s">
        <v>5648</v>
      </c>
      <c r="B1666" s="3" t="s">
        <v>1148</v>
      </c>
      <c r="C1666" s="3" t="s">
        <v>1149</v>
      </c>
      <c r="D1666" s="3" t="s">
        <v>19</v>
      </c>
      <c r="E1666" s="3" t="s">
        <v>5649</v>
      </c>
      <c r="F1666" s="4">
        <v>44767</v>
      </c>
      <c r="G1666" s="8"/>
      <c r="H1666" s="5">
        <v>7451.47</v>
      </c>
      <c r="I1666" s="3" t="s">
        <v>22</v>
      </c>
      <c r="J1666" s="4">
        <v>44809</v>
      </c>
      <c r="K1666" s="4">
        <v>44869</v>
      </c>
      <c r="L1666" s="23">
        <f t="shared" si="139"/>
        <v>-14</v>
      </c>
      <c r="M1666" s="23">
        <f t="shared" si="140"/>
        <v>46</v>
      </c>
      <c r="N1666" s="44">
        <v>6107.76</v>
      </c>
      <c r="O1666" s="26">
        <f t="shared" si="141"/>
        <v>-85508.64</v>
      </c>
      <c r="P1666" s="26">
        <f t="shared" si="142"/>
        <v>280956.96000000002</v>
      </c>
      <c r="Q1666" s="3" t="s">
        <v>23</v>
      </c>
      <c r="R1666" s="4">
        <v>44855</v>
      </c>
      <c r="S1666" s="3" t="s">
        <v>3777</v>
      </c>
      <c r="T1666" s="6" t="s">
        <v>44</v>
      </c>
    </row>
    <row r="1667" spans="1:20" ht="33.75" x14ac:dyDescent="0.25">
      <c r="A1667" s="3" t="s">
        <v>5650</v>
      </c>
      <c r="B1667" s="3" t="s">
        <v>1537</v>
      </c>
      <c r="C1667" s="3" t="s">
        <v>1538</v>
      </c>
      <c r="D1667" s="3" t="s">
        <v>19</v>
      </c>
      <c r="E1667" s="3" t="s">
        <v>5651</v>
      </c>
      <c r="F1667" s="4">
        <v>44805</v>
      </c>
      <c r="G1667" s="8"/>
      <c r="H1667" s="5">
        <v>1432.53</v>
      </c>
      <c r="I1667" s="3" t="s">
        <v>22</v>
      </c>
      <c r="J1667" s="4">
        <v>44809</v>
      </c>
      <c r="K1667" s="4">
        <v>44869</v>
      </c>
      <c r="L1667" s="23">
        <f t="shared" si="139"/>
        <v>-14</v>
      </c>
      <c r="M1667" s="23">
        <f t="shared" si="140"/>
        <v>46</v>
      </c>
      <c r="N1667" s="44">
        <v>1302.3</v>
      </c>
      <c r="O1667" s="26">
        <f t="shared" si="141"/>
        <v>-18232.2</v>
      </c>
      <c r="P1667" s="26">
        <f t="shared" si="142"/>
        <v>59905.799999999996</v>
      </c>
      <c r="Q1667" s="3" t="s">
        <v>23</v>
      </c>
      <c r="R1667" s="4">
        <v>44855</v>
      </c>
      <c r="S1667" s="3" t="s">
        <v>5652</v>
      </c>
      <c r="T1667" s="6" t="s">
        <v>44</v>
      </c>
    </row>
    <row r="1668" spans="1:20" ht="33.75" x14ac:dyDescent="0.25">
      <c r="A1668" s="3" t="s">
        <v>5653</v>
      </c>
      <c r="B1668" s="3" t="s">
        <v>3193</v>
      </c>
      <c r="C1668" s="3" t="s">
        <v>3194</v>
      </c>
      <c r="D1668" s="3" t="s">
        <v>19</v>
      </c>
      <c r="E1668" s="3" t="s">
        <v>5654</v>
      </c>
      <c r="F1668" s="4">
        <v>44804</v>
      </c>
      <c r="G1668" s="8"/>
      <c r="H1668" s="5">
        <v>99.5</v>
      </c>
      <c r="I1668" s="3" t="s">
        <v>22</v>
      </c>
      <c r="J1668" s="4">
        <v>44809</v>
      </c>
      <c r="K1668" s="4">
        <v>44869</v>
      </c>
      <c r="L1668" s="23">
        <f t="shared" si="139"/>
        <v>11</v>
      </c>
      <c r="M1668" s="23">
        <f t="shared" si="140"/>
        <v>71</v>
      </c>
      <c r="N1668" s="44">
        <v>90.45</v>
      </c>
      <c r="O1668" s="26">
        <f t="shared" si="141"/>
        <v>994.95</v>
      </c>
      <c r="P1668" s="26">
        <f t="shared" si="142"/>
        <v>6421.95</v>
      </c>
      <c r="Q1668" s="3" t="s">
        <v>23</v>
      </c>
      <c r="R1668" s="4">
        <v>44880</v>
      </c>
      <c r="S1668" s="3" t="s">
        <v>5655</v>
      </c>
      <c r="T1668" s="6" t="s">
        <v>44</v>
      </c>
    </row>
    <row r="1669" spans="1:20" ht="33.75" x14ac:dyDescent="0.25">
      <c r="A1669" s="3" t="s">
        <v>5656</v>
      </c>
      <c r="B1669" s="3" t="s">
        <v>2558</v>
      </c>
      <c r="C1669" s="3" t="s">
        <v>2559</v>
      </c>
      <c r="D1669" s="3" t="s">
        <v>19</v>
      </c>
      <c r="E1669" s="3" t="s">
        <v>5657</v>
      </c>
      <c r="F1669" s="4">
        <v>44804</v>
      </c>
      <c r="G1669" s="8"/>
      <c r="H1669" s="5">
        <v>50.49</v>
      </c>
      <c r="I1669" s="3" t="s">
        <v>22</v>
      </c>
      <c r="J1669" s="4">
        <v>44809</v>
      </c>
      <c r="K1669" s="4">
        <v>44869</v>
      </c>
      <c r="L1669" s="23">
        <f t="shared" si="139"/>
        <v>-10</v>
      </c>
      <c r="M1669" s="23">
        <f t="shared" si="140"/>
        <v>50</v>
      </c>
      <c r="N1669" s="44">
        <v>45.9</v>
      </c>
      <c r="O1669" s="26">
        <f t="shared" si="141"/>
        <v>-459</v>
      </c>
      <c r="P1669" s="26">
        <f t="shared" si="142"/>
        <v>2295</v>
      </c>
      <c r="Q1669" s="3" t="s">
        <v>23</v>
      </c>
      <c r="R1669" s="4">
        <v>44859</v>
      </c>
      <c r="S1669" s="3" t="s">
        <v>5658</v>
      </c>
      <c r="T1669" s="6" t="s">
        <v>44</v>
      </c>
    </row>
    <row r="1670" spans="1:20" ht="33.75" x14ac:dyDescent="0.25">
      <c r="A1670" s="3" t="s">
        <v>5659</v>
      </c>
      <c r="B1670" s="3" t="s">
        <v>1148</v>
      </c>
      <c r="C1670" s="3" t="s">
        <v>1149</v>
      </c>
      <c r="D1670" s="3" t="s">
        <v>19</v>
      </c>
      <c r="E1670" s="3" t="s">
        <v>5660</v>
      </c>
      <c r="F1670" s="4">
        <v>44770</v>
      </c>
      <c r="G1670" s="8"/>
      <c r="H1670" s="5">
        <v>341.6</v>
      </c>
      <c r="I1670" s="3" t="s">
        <v>22</v>
      </c>
      <c r="J1670" s="4">
        <v>44809</v>
      </c>
      <c r="K1670" s="4">
        <v>44869</v>
      </c>
      <c r="L1670" s="23">
        <f t="shared" si="139"/>
        <v>-14</v>
      </c>
      <c r="M1670" s="23">
        <f t="shared" si="140"/>
        <v>46</v>
      </c>
      <c r="N1670" s="44">
        <v>280</v>
      </c>
      <c r="O1670" s="26">
        <f t="shared" si="141"/>
        <v>-3920</v>
      </c>
      <c r="P1670" s="26">
        <f t="shared" si="142"/>
        <v>12880</v>
      </c>
      <c r="Q1670" s="3" t="s">
        <v>23</v>
      </c>
      <c r="R1670" s="4">
        <v>44855</v>
      </c>
      <c r="S1670" s="3" t="s">
        <v>3777</v>
      </c>
      <c r="T1670" s="6" t="s">
        <v>44</v>
      </c>
    </row>
    <row r="1671" spans="1:20" ht="33.75" x14ac:dyDescent="0.25">
      <c r="A1671" s="3" t="s">
        <v>5661</v>
      </c>
      <c r="B1671" s="3" t="s">
        <v>1148</v>
      </c>
      <c r="C1671" s="3" t="s">
        <v>1149</v>
      </c>
      <c r="D1671" s="3" t="s">
        <v>19</v>
      </c>
      <c r="E1671" s="3" t="s">
        <v>5662</v>
      </c>
      <c r="F1671" s="4">
        <v>44771</v>
      </c>
      <c r="G1671" s="8"/>
      <c r="H1671" s="7">
        <v>2440</v>
      </c>
      <c r="I1671" s="3" t="s">
        <v>22</v>
      </c>
      <c r="J1671" s="4">
        <v>44809</v>
      </c>
      <c r="K1671" s="4">
        <v>44869</v>
      </c>
      <c r="L1671" s="23">
        <f t="shared" si="139"/>
        <v>-14</v>
      </c>
      <c r="M1671" s="23">
        <f t="shared" si="140"/>
        <v>46</v>
      </c>
      <c r="N1671" s="44">
        <v>2000</v>
      </c>
      <c r="O1671" s="26">
        <f t="shared" si="141"/>
        <v>-28000</v>
      </c>
      <c r="P1671" s="26">
        <f t="shared" si="142"/>
        <v>92000</v>
      </c>
      <c r="Q1671" s="3" t="s">
        <v>23</v>
      </c>
      <c r="R1671" s="4">
        <v>44855</v>
      </c>
      <c r="S1671" s="3" t="s">
        <v>3777</v>
      </c>
      <c r="T1671" s="6" t="s">
        <v>44</v>
      </c>
    </row>
    <row r="1672" spans="1:20" ht="33.75" x14ac:dyDescent="0.25">
      <c r="A1672" s="3" t="s">
        <v>5663</v>
      </c>
      <c r="B1672" s="3" t="s">
        <v>2439</v>
      </c>
      <c r="C1672" s="3" t="s">
        <v>2440</v>
      </c>
      <c r="D1672" s="3" t="s">
        <v>19</v>
      </c>
      <c r="E1672" s="3" t="s">
        <v>5664</v>
      </c>
      <c r="F1672" s="4">
        <v>44784</v>
      </c>
      <c r="G1672" s="8"/>
      <c r="H1672" s="5">
        <v>607.19000000000005</v>
      </c>
      <c r="I1672" s="3" t="s">
        <v>22</v>
      </c>
      <c r="J1672" s="4">
        <v>44809</v>
      </c>
      <c r="K1672" s="4">
        <v>44869</v>
      </c>
      <c r="L1672" s="23">
        <f t="shared" si="139"/>
        <v>47</v>
      </c>
      <c r="M1672" s="23">
        <f t="shared" si="140"/>
        <v>107</v>
      </c>
      <c r="N1672" s="44">
        <v>497.7</v>
      </c>
      <c r="O1672" s="26">
        <f t="shared" si="141"/>
        <v>23391.899999999998</v>
      </c>
      <c r="P1672" s="26">
        <f t="shared" si="142"/>
        <v>53253.9</v>
      </c>
      <c r="Q1672" s="3" t="s">
        <v>23</v>
      </c>
      <c r="R1672" s="4">
        <v>44916</v>
      </c>
      <c r="S1672" s="3" t="s">
        <v>5665</v>
      </c>
      <c r="T1672" s="6" t="s">
        <v>44</v>
      </c>
    </row>
    <row r="1673" spans="1:20" ht="33.75" x14ac:dyDescent="0.25">
      <c r="A1673" s="3" t="s">
        <v>5666</v>
      </c>
      <c r="B1673" s="3" t="s">
        <v>1870</v>
      </c>
      <c r="C1673" s="3" t="s">
        <v>1871</v>
      </c>
      <c r="D1673" s="3" t="s">
        <v>19</v>
      </c>
      <c r="E1673" s="3" t="s">
        <v>5667</v>
      </c>
      <c r="F1673" s="4">
        <v>44804</v>
      </c>
      <c r="G1673" s="8"/>
      <c r="H1673" s="5">
        <v>85.05</v>
      </c>
      <c r="I1673" s="3" t="s">
        <v>22</v>
      </c>
      <c r="J1673" s="4">
        <v>44809</v>
      </c>
      <c r="K1673" s="4">
        <v>44869</v>
      </c>
      <c r="L1673" s="23">
        <f t="shared" si="139"/>
        <v>-24</v>
      </c>
      <c r="M1673" s="23">
        <f t="shared" si="140"/>
        <v>36</v>
      </c>
      <c r="N1673" s="44">
        <v>69.709999999999994</v>
      </c>
      <c r="O1673" s="26">
        <f t="shared" si="141"/>
        <v>-1673.04</v>
      </c>
      <c r="P1673" s="26">
        <f t="shared" si="142"/>
        <v>2509.56</v>
      </c>
      <c r="Q1673" s="3" t="s">
        <v>23</v>
      </c>
      <c r="R1673" s="4">
        <v>44845</v>
      </c>
      <c r="S1673" s="3" t="s">
        <v>5668</v>
      </c>
      <c r="T1673" s="6" t="s">
        <v>44</v>
      </c>
    </row>
    <row r="1674" spans="1:20" ht="33.75" x14ac:dyDescent="0.25">
      <c r="A1674" s="3" t="s">
        <v>5669</v>
      </c>
      <c r="B1674" s="3" t="s">
        <v>3998</v>
      </c>
      <c r="C1674" s="3" t="s">
        <v>3999</v>
      </c>
      <c r="D1674" s="3" t="s">
        <v>19</v>
      </c>
      <c r="E1674" s="3" t="s">
        <v>5670</v>
      </c>
      <c r="F1674" s="4">
        <v>44803</v>
      </c>
      <c r="G1674" s="8"/>
      <c r="H1674" s="5">
        <v>1087.6300000000001</v>
      </c>
      <c r="I1674" s="3" t="s">
        <v>22</v>
      </c>
      <c r="J1674" s="4">
        <v>44809</v>
      </c>
      <c r="K1674" s="4">
        <v>44869</v>
      </c>
      <c r="L1674" s="23">
        <f t="shared" si="139"/>
        <v>-28</v>
      </c>
      <c r="M1674" s="23">
        <f t="shared" si="140"/>
        <v>32</v>
      </c>
      <c r="N1674" s="44">
        <v>1045.8</v>
      </c>
      <c r="O1674" s="26">
        <f t="shared" si="141"/>
        <v>-29282.399999999998</v>
      </c>
      <c r="P1674" s="26">
        <f t="shared" si="142"/>
        <v>33465.599999999999</v>
      </c>
      <c r="Q1674" s="3" t="s">
        <v>23</v>
      </c>
      <c r="R1674" s="4">
        <v>44841</v>
      </c>
      <c r="S1674" s="3" t="s">
        <v>4242</v>
      </c>
      <c r="T1674" s="6" t="s">
        <v>44</v>
      </c>
    </row>
    <row r="1675" spans="1:20" ht="33.75" x14ac:dyDescent="0.25">
      <c r="A1675" s="3" t="s">
        <v>5671</v>
      </c>
      <c r="B1675" s="3" t="s">
        <v>1148</v>
      </c>
      <c r="C1675" s="3" t="s">
        <v>1149</v>
      </c>
      <c r="D1675" s="3" t="s">
        <v>19</v>
      </c>
      <c r="E1675" s="3" t="s">
        <v>5672</v>
      </c>
      <c r="F1675" s="4">
        <v>44771</v>
      </c>
      <c r="G1675" s="8"/>
      <c r="H1675" s="7">
        <v>427</v>
      </c>
      <c r="I1675" s="3" t="s">
        <v>22</v>
      </c>
      <c r="J1675" s="4">
        <v>44809</v>
      </c>
      <c r="K1675" s="4">
        <v>44869</v>
      </c>
      <c r="L1675" s="23">
        <f t="shared" si="139"/>
        <v>40</v>
      </c>
      <c r="M1675" s="23">
        <f t="shared" si="140"/>
        <v>100</v>
      </c>
      <c r="N1675" s="44">
        <v>350</v>
      </c>
      <c r="O1675" s="26">
        <f t="shared" si="141"/>
        <v>14000</v>
      </c>
      <c r="P1675" s="26">
        <f t="shared" si="142"/>
        <v>35000</v>
      </c>
      <c r="Q1675" s="3" t="s">
        <v>23</v>
      </c>
      <c r="R1675" s="4">
        <v>44909</v>
      </c>
      <c r="S1675" s="3" t="s">
        <v>2872</v>
      </c>
      <c r="T1675" s="6" t="s">
        <v>44</v>
      </c>
    </row>
    <row r="1676" spans="1:20" ht="33.75" x14ac:dyDescent="0.25">
      <c r="A1676" s="3" t="s">
        <v>5673</v>
      </c>
      <c r="B1676" s="3" t="s">
        <v>5674</v>
      </c>
      <c r="C1676" s="3" t="s">
        <v>5675</v>
      </c>
      <c r="D1676" s="3" t="s">
        <v>19</v>
      </c>
      <c r="E1676" s="3" t="s">
        <v>5676</v>
      </c>
      <c r="F1676" s="4">
        <v>44804</v>
      </c>
      <c r="G1676" s="8"/>
      <c r="H1676" s="5">
        <v>247.42</v>
      </c>
      <c r="I1676" s="3" t="s">
        <v>22</v>
      </c>
      <c r="J1676" s="4">
        <v>44809</v>
      </c>
      <c r="K1676" s="4">
        <v>44869</v>
      </c>
      <c r="L1676" s="23">
        <f t="shared" si="139"/>
        <v>-14</v>
      </c>
      <c r="M1676" s="23">
        <f t="shared" si="140"/>
        <v>46</v>
      </c>
      <c r="N1676" s="44">
        <v>202.8</v>
      </c>
      <c r="O1676" s="26">
        <f t="shared" si="141"/>
        <v>-2839.2000000000003</v>
      </c>
      <c r="P1676" s="26">
        <f t="shared" si="142"/>
        <v>9328.8000000000011</v>
      </c>
      <c r="Q1676" s="3" t="s">
        <v>23</v>
      </c>
      <c r="R1676" s="4">
        <v>44855</v>
      </c>
      <c r="S1676" s="3" t="s">
        <v>5677</v>
      </c>
      <c r="T1676" s="6" t="s">
        <v>44</v>
      </c>
    </row>
    <row r="1677" spans="1:20" ht="33.75" x14ac:dyDescent="0.25">
      <c r="A1677" s="3" t="s">
        <v>5678</v>
      </c>
      <c r="B1677" s="3" t="s">
        <v>1870</v>
      </c>
      <c r="C1677" s="3" t="s">
        <v>1871</v>
      </c>
      <c r="D1677" s="3" t="s">
        <v>19</v>
      </c>
      <c r="E1677" s="3" t="s">
        <v>5679</v>
      </c>
      <c r="F1677" s="4">
        <v>44804</v>
      </c>
      <c r="G1677" s="8"/>
      <c r="H1677" s="5">
        <v>161.22</v>
      </c>
      <c r="I1677" s="3" t="s">
        <v>22</v>
      </c>
      <c r="J1677" s="4">
        <v>44809</v>
      </c>
      <c r="K1677" s="4">
        <v>44869</v>
      </c>
      <c r="L1677" s="23">
        <f t="shared" si="139"/>
        <v>-24</v>
      </c>
      <c r="M1677" s="23">
        <f t="shared" si="140"/>
        <v>36</v>
      </c>
      <c r="N1677" s="44">
        <v>132.15</v>
      </c>
      <c r="O1677" s="26">
        <f t="shared" si="141"/>
        <v>-3171.6000000000004</v>
      </c>
      <c r="P1677" s="26">
        <f t="shared" si="142"/>
        <v>4757.4000000000005</v>
      </c>
      <c r="Q1677" s="3" t="s">
        <v>23</v>
      </c>
      <c r="R1677" s="4">
        <v>44845</v>
      </c>
      <c r="S1677" s="3" t="s">
        <v>5668</v>
      </c>
      <c r="T1677" s="6" t="s">
        <v>44</v>
      </c>
    </row>
    <row r="1678" spans="1:20" ht="33.75" x14ac:dyDescent="0.25">
      <c r="A1678" s="3" t="s">
        <v>5680</v>
      </c>
      <c r="B1678" s="3" t="s">
        <v>3998</v>
      </c>
      <c r="C1678" s="3" t="s">
        <v>3999</v>
      </c>
      <c r="D1678" s="3" t="s">
        <v>19</v>
      </c>
      <c r="E1678" s="3" t="s">
        <v>5681</v>
      </c>
      <c r="F1678" s="4">
        <v>44803</v>
      </c>
      <c r="G1678" s="8"/>
      <c r="H1678" s="5">
        <v>631.17999999999995</v>
      </c>
      <c r="I1678" s="3" t="s">
        <v>22</v>
      </c>
      <c r="J1678" s="4">
        <v>44809</v>
      </c>
      <c r="K1678" s="4">
        <v>44869</v>
      </c>
      <c r="L1678" s="23">
        <f t="shared" si="139"/>
        <v>-28</v>
      </c>
      <c r="M1678" s="23">
        <f t="shared" si="140"/>
        <v>32</v>
      </c>
      <c r="N1678" s="44">
        <v>606.9</v>
      </c>
      <c r="O1678" s="26">
        <f t="shared" si="141"/>
        <v>-16993.2</v>
      </c>
      <c r="P1678" s="26">
        <f t="shared" si="142"/>
        <v>19420.8</v>
      </c>
      <c r="Q1678" s="3" t="s">
        <v>23</v>
      </c>
      <c r="R1678" s="4">
        <v>44841</v>
      </c>
      <c r="S1678" s="3" t="s">
        <v>4242</v>
      </c>
      <c r="T1678" s="6" t="s">
        <v>44</v>
      </c>
    </row>
    <row r="1679" spans="1:20" ht="33.75" x14ac:dyDescent="0.25">
      <c r="A1679" s="3" t="s">
        <v>5682</v>
      </c>
      <c r="B1679" s="3" t="s">
        <v>2439</v>
      </c>
      <c r="C1679" s="3" t="s">
        <v>2440</v>
      </c>
      <c r="D1679" s="3" t="s">
        <v>19</v>
      </c>
      <c r="E1679" s="3" t="s">
        <v>5683</v>
      </c>
      <c r="F1679" s="4">
        <v>44799</v>
      </c>
      <c r="G1679" s="3" t="s">
        <v>1504</v>
      </c>
      <c r="H1679" s="5">
        <v>1147.5</v>
      </c>
      <c r="I1679" s="3" t="s">
        <v>22</v>
      </c>
      <c r="J1679" s="4">
        <v>44809</v>
      </c>
      <c r="K1679" s="4">
        <v>44869</v>
      </c>
      <c r="L1679" s="23">
        <f t="shared" si="139"/>
        <v>-14</v>
      </c>
      <c r="M1679" s="23">
        <f t="shared" si="140"/>
        <v>46</v>
      </c>
      <c r="N1679" s="44">
        <v>1147.5</v>
      </c>
      <c r="O1679" s="26">
        <f t="shared" si="141"/>
        <v>-16065</v>
      </c>
      <c r="P1679" s="26">
        <f t="shared" si="142"/>
        <v>52785</v>
      </c>
      <c r="Q1679" s="3" t="s">
        <v>23</v>
      </c>
      <c r="R1679" s="4">
        <v>44855</v>
      </c>
      <c r="S1679" s="3" t="s">
        <v>5428</v>
      </c>
      <c r="T1679" s="6" t="s">
        <v>44</v>
      </c>
    </row>
    <row r="1680" spans="1:20" ht="33.75" x14ac:dyDescent="0.25">
      <c r="A1680" s="3" t="s">
        <v>5684</v>
      </c>
      <c r="B1680" s="3" t="s">
        <v>3998</v>
      </c>
      <c r="C1680" s="3" t="s">
        <v>3999</v>
      </c>
      <c r="D1680" s="3" t="s">
        <v>19</v>
      </c>
      <c r="E1680" s="3" t="s">
        <v>5685</v>
      </c>
      <c r="F1680" s="4">
        <v>44803</v>
      </c>
      <c r="G1680" s="8"/>
      <c r="H1680" s="5">
        <v>35.24</v>
      </c>
      <c r="I1680" s="3" t="s">
        <v>22</v>
      </c>
      <c r="J1680" s="4">
        <v>44809</v>
      </c>
      <c r="K1680" s="4">
        <v>44869</v>
      </c>
      <c r="L1680" s="23">
        <f t="shared" si="139"/>
        <v>-28</v>
      </c>
      <c r="M1680" s="23">
        <f t="shared" si="140"/>
        <v>32</v>
      </c>
      <c r="N1680" s="44">
        <v>33.880000000000003</v>
      </c>
      <c r="O1680" s="26">
        <f t="shared" si="141"/>
        <v>-948.6400000000001</v>
      </c>
      <c r="P1680" s="26">
        <f t="shared" si="142"/>
        <v>1084.1600000000001</v>
      </c>
      <c r="Q1680" s="3" t="s">
        <v>23</v>
      </c>
      <c r="R1680" s="4">
        <v>44841</v>
      </c>
      <c r="S1680" s="3" t="s">
        <v>4242</v>
      </c>
      <c r="T1680" s="6" t="s">
        <v>44</v>
      </c>
    </row>
    <row r="1681" spans="1:20" ht="33.75" x14ac:dyDescent="0.25">
      <c r="A1681" s="3" t="s">
        <v>5686</v>
      </c>
      <c r="B1681" s="3" t="s">
        <v>935</v>
      </c>
      <c r="C1681" s="3" t="s">
        <v>936</v>
      </c>
      <c r="D1681" s="3" t="s">
        <v>19</v>
      </c>
      <c r="E1681" s="3" t="s">
        <v>5687</v>
      </c>
      <c r="F1681" s="4">
        <v>44795</v>
      </c>
      <c r="G1681" s="8"/>
      <c r="H1681" s="5">
        <v>248.88</v>
      </c>
      <c r="I1681" s="3" t="s">
        <v>22</v>
      </c>
      <c r="J1681" s="4">
        <v>44809</v>
      </c>
      <c r="K1681" s="4">
        <v>44869</v>
      </c>
      <c r="L1681" s="23">
        <f t="shared" si="139"/>
        <v>-24</v>
      </c>
      <c r="M1681" s="23">
        <f t="shared" si="140"/>
        <v>36</v>
      </c>
      <c r="N1681" s="44">
        <v>204</v>
      </c>
      <c r="O1681" s="26">
        <f t="shared" si="141"/>
        <v>-4896</v>
      </c>
      <c r="P1681" s="26">
        <f t="shared" si="142"/>
        <v>7344</v>
      </c>
      <c r="Q1681" s="3" t="s">
        <v>23</v>
      </c>
      <c r="R1681" s="4">
        <v>44845</v>
      </c>
      <c r="S1681" s="3" t="s">
        <v>3426</v>
      </c>
      <c r="T1681" s="6" t="s">
        <v>44</v>
      </c>
    </row>
    <row r="1682" spans="1:20" ht="33.75" x14ac:dyDescent="0.25">
      <c r="A1682" s="3" t="s">
        <v>5688</v>
      </c>
      <c r="B1682" s="3" t="s">
        <v>3998</v>
      </c>
      <c r="C1682" s="3" t="s">
        <v>3999</v>
      </c>
      <c r="D1682" s="3" t="s">
        <v>19</v>
      </c>
      <c r="E1682" s="3" t="s">
        <v>5689</v>
      </c>
      <c r="F1682" s="4">
        <v>44803</v>
      </c>
      <c r="G1682" s="8"/>
      <c r="H1682" s="5">
        <v>62.07</v>
      </c>
      <c r="I1682" s="3" t="s">
        <v>22</v>
      </c>
      <c r="J1682" s="4">
        <v>44809</v>
      </c>
      <c r="K1682" s="4">
        <v>44869</v>
      </c>
      <c r="L1682" s="23">
        <f t="shared" si="139"/>
        <v>-28</v>
      </c>
      <c r="M1682" s="23">
        <f t="shared" si="140"/>
        <v>32</v>
      </c>
      <c r="N1682" s="44">
        <v>59.68</v>
      </c>
      <c r="O1682" s="26">
        <f t="shared" si="141"/>
        <v>-1671.04</v>
      </c>
      <c r="P1682" s="26">
        <f t="shared" si="142"/>
        <v>1909.76</v>
      </c>
      <c r="Q1682" s="3" t="s">
        <v>23</v>
      </c>
      <c r="R1682" s="4">
        <v>44841</v>
      </c>
      <c r="S1682" s="3" t="s">
        <v>4242</v>
      </c>
      <c r="T1682" s="6" t="s">
        <v>44</v>
      </c>
    </row>
    <row r="1683" spans="1:20" ht="33.75" x14ac:dyDescent="0.25">
      <c r="A1683" s="3" t="s">
        <v>5690</v>
      </c>
      <c r="B1683" s="3" t="s">
        <v>3998</v>
      </c>
      <c r="C1683" s="3" t="s">
        <v>3999</v>
      </c>
      <c r="D1683" s="3" t="s">
        <v>19</v>
      </c>
      <c r="E1683" s="3" t="s">
        <v>5691</v>
      </c>
      <c r="F1683" s="4">
        <v>44803</v>
      </c>
      <c r="G1683" s="8"/>
      <c r="H1683" s="5">
        <v>247.52</v>
      </c>
      <c r="I1683" s="3" t="s">
        <v>22</v>
      </c>
      <c r="J1683" s="4">
        <v>44809</v>
      </c>
      <c r="K1683" s="4">
        <v>44869</v>
      </c>
      <c r="L1683" s="23">
        <f t="shared" si="139"/>
        <v>-28</v>
      </c>
      <c r="M1683" s="23">
        <f t="shared" si="140"/>
        <v>32</v>
      </c>
      <c r="N1683" s="44">
        <v>238</v>
      </c>
      <c r="O1683" s="26">
        <f t="shared" si="141"/>
        <v>-6664</v>
      </c>
      <c r="P1683" s="26">
        <f t="shared" si="142"/>
        <v>7616</v>
      </c>
      <c r="Q1683" s="3" t="s">
        <v>23</v>
      </c>
      <c r="R1683" s="4">
        <v>44841</v>
      </c>
      <c r="S1683" s="3" t="s">
        <v>4242</v>
      </c>
      <c r="T1683" s="6" t="s">
        <v>44</v>
      </c>
    </row>
    <row r="1684" spans="1:20" ht="33.75" x14ac:dyDescent="0.25">
      <c r="A1684" s="3" t="s">
        <v>5692</v>
      </c>
      <c r="B1684" s="3" t="s">
        <v>935</v>
      </c>
      <c r="C1684" s="3" t="s">
        <v>936</v>
      </c>
      <c r="D1684" s="3" t="s">
        <v>19</v>
      </c>
      <c r="E1684" s="3" t="s">
        <v>5693</v>
      </c>
      <c r="F1684" s="4">
        <v>44786</v>
      </c>
      <c r="G1684" s="8"/>
      <c r="H1684" s="5">
        <v>31.2</v>
      </c>
      <c r="I1684" s="3" t="s">
        <v>22</v>
      </c>
      <c r="J1684" s="4">
        <v>44809</v>
      </c>
      <c r="K1684" s="4">
        <v>44869</v>
      </c>
      <c r="L1684" s="23">
        <f t="shared" si="139"/>
        <v>-24</v>
      </c>
      <c r="M1684" s="23">
        <f t="shared" si="140"/>
        <v>36</v>
      </c>
      <c r="N1684" s="44">
        <v>30</v>
      </c>
      <c r="O1684" s="26">
        <f t="shared" si="141"/>
        <v>-720</v>
      </c>
      <c r="P1684" s="26">
        <f t="shared" si="142"/>
        <v>1080</v>
      </c>
      <c r="Q1684" s="3" t="s">
        <v>23</v>
      </c>
      <c r="R1684" s="4">
        <v>44845</v>
      </c>
      <c r="S1684" s="3" t="s">
        <v>3426</v>
      </c>
      <c r="T1684" s="6" t="s">
        <v>44</v>
      </c>
    </row>
    <row r="1685" spans="1:20" ht="33.75" x14ac:dyDescent="0.25">
      <c r="A1685" s="3" t="s">
        <v>5694</v>
      </c>
      <c r="B1685" s="3" t="s">
        <v>5444</v>
      </c>
      <c r="C1685" s="3" t="s">
        <v>5445</v>
      </c>
      <c r="D1685" s="3" t="s">
        <v>19</v>
      </c>
      <c r="E1685" s="3" t="s">
        <v>5695</v>
      </c>
      <c r="F1685" s="4">
        <v>44795</v>
      </c>
      <c r="G1685" s="3" t="s">
        <v>5696</v>
      </c>
      <c r="H1685" s="5">
        <v>198.61</v>
      </c>
      <c r="I1685" s="3" t="s">
        <v>22</v>
      </c>
      <c r="J1685" s="4">
        <v>44809</v>
      </c>
      <c r="K1685" s="4">
        <v>44869</v>
      </c>
      <c r="L1685" s="23">
        <f t="shared" si="139"/>
        <v>-24</v>
      </c>
      <c r="M1685" s="23">
        <f t="shared" si="140"/>
        <v>36</v>
      </c>
      <c r="N1685" s="44">
        <v>198.61</v>
      </c>
      <c r="O1685" s="26">
        <f t="shared" si="141"/>
        <v>-4766.6400000000003</v>
      </c>
      <c r="P1685" s="26">
        <f t="shared" si="142"/>
        <v>7149.9600000000009</v>
      </c>
      <c r="Q1685" s="3" t="s">
        <v>23</v>
      </c>
      <c r="R1685" s="4">
        <v>44845</v>
      </c>
      <c r="S1685" s="3" t="s">
        <v>5448</v>
      </c>
      <c r="T1685" s="6" t="s">
        <v>44</v>
      </c>
    </row>
    <row r="1686" spans="1:20" ht="33.75" x14ac:dyDescent="0.25">
      <c r="A1686" s="3" t="s">
        <v>5697</v>
      </c>
      <c r="B1686" s="3" t="s">
        <v>5698</v>
      </c>
      <c r="C1686" s="3" t="s">
        <v>5699</v>
      </c>
      <c r="D1686" s="3" t="s">
        <v>19</v>
      </c>
      <c r="E1686" s="3" t="s">
        <v>5700</v>
      </c>
      <c r="F1686" s="4">
        <v>44804</v>
      </c>
      <c r="G1686" s="8"/>
      <c r="H1686" s="5">
        <v>805.2</v>
      </c>
      <c r="I1686" s="3" t="s">
        <v>22</v>
      </c>
      <c r="J1686" s="4">
        <v>44809</v>
      </c>
      <c r="K1686" s="4">
        <v>44869</v>
      </c>
      <c r="L1686" s="23">
        <f t="shared" si="139"/>
        <v>-24</v>
      </c>
      <c r="M1686" s="23">
        <f t="shared" si="140"/>
        <v>36</v>
      </c>
      <c r="N1686" s="44">
        <v>660</v>
      </c>
      <c r="O1686" s="26">
        <f t="shared" si="141"/>
        <v>-15840</v>
      </c>
      <c r="P1686" s="26">
        <f t="shared" si="142"/>
        <v>23760</v>
      </c>
      <c r="Q1686" s="3" t="s">
        <v>23</v>
      </c>
      <c r="R1686" s="4">
        <v>44845</v>
      </c>
      <c r="S1686" s="3" t="s">
        <v>5701</v>
      </c>
      <c r="T1686" s="6" t="s">
        <v>44</v>
      </c>
    </row>
    <row r="1687" spans="1:20" ht="33.75" x14ac:dyDescent="0.25">
      <c r="A1687" s="3" t="s">
        <v>5702</v>
      </c>
      <c r="B1687" s="3" t="s">
        <v>3998</v>
      </c>
      <c r="C1687" s="3" t="s">
        <v>3999</v>
      </c>
      <c r="D1687" s="3" t="s">
        <v>19</v>
      </c>
      <c r="E1687" s="3" t="s">
        <v>5703</v>
      </c>
      <c r="F1687" s="4">
        <v>44804</v>
      </c>
      <c r="G1687" s="8"/>
      <c r="H1687" s="5">
        <v>84.12</v>
      </c>
      <c r="I1687" s="3" t="s">
        <v>22</v>
      </c>
      <c r="J1687" s="4">
        <v>44809</v>
      </c>
      <c r="K1687" s="4">
        <v>44869</v>
      </c>
      <c r="L1687" s="23">
        <f t="shared" si="139"/>
        <v>-24</v>
      </c>
      <c r="M1687" s="23">
        <f t="shared" si="140"/>
        <v>36</v>
      </c>
      <c r="N1687" s="44">
        <v>80.88</v>
      </c>
      <c r="O1687" s="26">
        <f t="shared" si="141"/>
        <v>-1941.12</v>
      </c>
      <c r="P1687" s="26">
        <f t="shared" si="142"/>
        <v>2911.68</v>
      </c>
      <c r="Q1687" s="3" t="s">
        <v>23</v>
      </c>
      <c r="R1687" s="4">
        <v>44845</v>
      </c>
      <c r="S1687" s="3" t="s">
        <v>5437</v>
      </c>
      <c r="T1687" s="6" t="s">
        <v>44</v>
      </c>
    </row>
    <row r="1688" spans="1:20" ht="33.75" x14ac:dyDescent="0.25">
      <c r="A1688" s="3" t="s">
        <v>5704</v>
      </c>
      <c r="B1688" s="3" t="s">
        <v>3998</v>
      </c>
      <c r="C1688" s="3" t="s">
        <v>3999</v>
      </c>
      <c r="D1688" s="3" t="s">
        <v>19</v>
      </c>
      <c r="E1688" s="3" t="s">
        <v>5705</v>
      </c>
      <c r="F1688" s="4">
        <v>44804</v>
      </c>
      <c r="G1688" s="8"/>
      <c r="H1688" s="5">
        <v>240.24</v>
      </c>
      <c r="I1688" s="3" t="s">
        <v>22</v>
      </c>
      <c r="J1688" s="4">
        <v>44809</v>
      </c>
      <c r="K1688" s="4">
        <v>44869</v>
      </c>
      <c r="L1688" s="23">
        <f t="shared" si="139"/>
        <v>-24</v>
      </c>
      <c r="M1688" s="23">
        <f t="shared" si="140"/>
        <v>36</v>
      </c>
      <c r="N1688" s="44">
        <v>231</v>
      </c>
      <c r="O1688" s="26">
        <f t="shared" si="141"/>
        <v>-5544</v>
      </c>
      <c r="P1688" s="26">
        <f t="shared" si="142"/>
        <v>8316</v>
      </c>
      <c r="Q1688" s="3" t="s">
        <v>23</v>
      </c>
      <c r="R1688" s="4">
        <v>44845</v>
      </c>
      <c r="S1688" s="3" t="s">
        <v>5437</v>
      </c>
      <c r="T1688" s="6" t="s">
        <v>44</v>
      </c>
    </row>
    <row r="1689" spans="1:20" ht="33.75" x14ac:dyDescent="0.25">
      <c r="A1689" s="3" t="s">
        <v>5706</v>
      </c>
      <c r="B1689" s="3" t="s">
        <v>3998</v>
      </c>
      <c r="C1689" s="3" t="s">
        <v>3999</v>
      </c>
      <c r="D1689" s="3" t="s">
        <v>19</v>
      </c>
      <c r="E1689" s="3" t="s">
        <v>5707</v>
      </c>
      <c r="F1689" s="4">
        <v>44804</v>
      </c>
      <c r="G1689" s="8"/>
      <c r="H1689" s="5">
        <v>479.23</v>
      </c>
      <c r="I1689" s="3" t="s">
        <v>22</v>
      </c>
      <c r="J1689" s="4">
        <v>44809</v>
      </c>
      <c r="K1689" s="4">
        <v>44869</v>
      </c>
      <c r="L1689" s="23">
        <f t="shared" si="139"/>
        <v>-24</v>
      </c>
      <c r="M1689" s="23">
        <f t="shared" si="140"/>
        <v>36</v>
      </c>
      <c r="N1689" s="44">
        <v>460.8</v>
      </c>
      <c r="O1689" s="26">
        <f t="shared" si="141"/>
        <v>-11059.2</v>
      </c>
      <c r="P1689" s="26">
        <f t="shared" si="142"/>
        <v>16588.8</v>
      </c>
      <c r="Q1689" s="3" t="s">
        <v>23</v>
      </c>
      <c r="R1689" s="4">
        <v>44845</v>
      </c>
      <c r="S1689" s="3" t="s">
        <v>5437</v>
      </c>
      <c r="T1689" s="6" t="s">
        <v>44</v>
      </c>
    </row>
    <row r="1690" spans="1:20" ht="33.75" x14ac:dyDescent="0.25">
      <c r="A1690" s="3" t="s">
        <v>5708</v>
      </c>
      <c r="B1690" s="3" t="s">
        <v>1207</v>
      </c>
      <c r="C1690" s="3" t="s">
        <v>1208</v>
      </c>
      <c r="D1690" s="3" t="s">
        <v>19</v>
      </c>
      <c r="E1690" s="3" t="s">
        <v>5709</v>
      </c>
      <c r="F1690" s="4">
        <v>44803</v>
      </c>
      <c r="G1690" s="8"/>
      <c r="H1690" s="5">
        <v>132.03</v>
      </c>
      <c r="I1690" s="3" t="s">
        <v>22</v>
      </c>
      <c r="J1690" s="4">
        <v>44809</v>
      </c>
      <c r="K1690" s="4">
        <v>44869</v>
      </c>
      <c r="L1690" s="23">
        <f t="shared" si="139"/>
        <v>-14</v>
      </c>
      <c r="M1690" s="23">
        <f t="shared" si="140"/>
        <v>46</v>
      </c>
      <c r="N1690" s="44">
        <v>120.03</v>
      </c>
      <c r="O1690" s="26">
        <f t="shared" si="141"/>
        <v>-1680.42</v>
      </c>
      <c r="P1690" s="26">
        <f t="shared" si="142"/>
        <v>5521.38</v>
      </c>
      <c r="Q1690" s="3" t="s">
        <v>23</v>
      </c>
      <c r="R1690" s="4">
        <v>44855</v>
      </c>
      <c r="S1690" s="3" t="s">
        <v>5710</v>
      </c>
      <c r="T1690" s="6" t="s">
        <v>44</v>
      </c>
    </row>
    <row r="1691" spans="1:20" ht="33.75" x14ac:dyDescent="0.25">
      <c r="A1691" s="3" t="s">
        <v>5711</v>
      </c>
      <c r="B1691" s="3" t="s">
        <v>4966</v>
      </c>
      <c r="C1691" s="3" t="s">
        <v>4967</v>
      </c>
      <c r="D1691" s="3" t="s">
        <v>19</v>
      </c>
      <c r="E1691" s="3" t="s">
        <v>5712</v>
      </c>
      <c r="F1691" s="4">
        <v>44804</v>
      </c>
      <c r="G1691" s="8"/>
      <c r="H1691" s="5">
        <v>465.55</v>
      </c>
      <c r="I1691" s="3" t="s">
        <v>22</v>
      </c>
      <c r="J1691" s="4">
        <v>44809</v>
      </c>
      <c r="K1691" s="4">
        <v>44869</v>
      </c>
      <c r="L1691" s="23">
        <f t="shared" si="139"/>
        <v>-9</v>
      </c>
      <c r="M1691" s="23">
        <f t="shared" si="140"/>
        <v>51</v>
      </c>
      <c r="N1691" s="44">
        <v>381.6</v>
      </c>
      <c r="O1691" s="26">
        <f t="shared" si="141"/>
        <v>-3434.4</v>
      </c>
      <c r="P1691" s="26">
        <f t="shared" si="142"/>
        <v>19461.600000000002</v>
      </c>
      <c r="Q1691" s="3" t="s">
        <v>23</v>
      </c>
      <c r="R1691" s="4">
        <v>44860</v>
      </c>
      <c r="S1691" s="3" t="s">
        <v>5713</v>
      </c>
      <c r="T1691" s="6" t="s">
        <v>44</v>
      </c>
    </row>
    <row r="1692" spans="1:20" ht="33.75" x14ac:dyDescent="0.25">
      <c r="A1692" s="3" t="s">
        <v>5714</v>
      </c>
      <c r="B1692" s="3" t="s">
        <v>5444</v>
      </c>
      <c r="C1692" s="3" t="s">
        <v>5445</v>
      </c>
      <c r="D1692" s="3" t="s">
        <v>19</v>
      </c>
      <c r="E1692" s="3" t="s">
        <v>5715</v>
      </c>
      <c r="F1692" s="4">
        <v>44795</v>
      </c>
      <c r="G1692" s="3" t="s">
        <v>5716</v>
      </c>
      <c r="H1692" s="5">
        <v>14.31</v>
      </c>
      <c r="I1692" s="3" t="s">
        <v>22</v>
      </c>
      <c r="J1692" s="4">
        <v>44809</v>
      </c>
      <c r="K1692" s="4">
        <v>44869</v>
      </c>
      <c r="L1692" s="23">
        <f t="shared" si="139"/>
        <v>-24</v>
      </c>
      <c r="M1692" s="23">
        <f t="shared" si="140"/>
        <v>36</v>
      </c>
      <c r="N1692" s="44">
        <v>14.31</v>
      </c>
      <c r="O1692" s="26">
        <f t="shared" si="141"/>
        <v>-343.44</v>
      </c>
      <c r="P1692" s="26">
        <f t="shared" si="142"/>
        <v>515.16</v>
      </c>
      <c r="Q1692" s="3" t="s">
        <v>23</v>
      </c>
      <c r="R1692" s="4">
        <v>44845</v>
      </c>
      <c r="S1692" s="3" t="s">
        <v>5448</v>
      </c>
      <c r="T1692" s="6" t="s">
        <v>44</v>
      </c>
    </row>
    <row r="1693" spans="1:20" ht="33.75" x14ac:dyDescent="0.25">
      <c r="A1693" s="3" t="s">
        <v>5717</v>
      </c>
      <c r="B1693" s="3" t="s">
        <v>5444</v>
      </c>
      <c r="C1693" s="3" t="s">
        <v>5445</v>
      </c>
      <c r="D1693" s="3" t="s">
        <v>19</v>
      </c>
      <c r="E1693" s="3" t="s">
        <v>5718</v>
      </c>
      <c r="F1693" s="4">
        <v>44798</v>
      </c>
      <c r="G1693" s="3" t="s">
        <v>5719</v>
      </c>
      <c r="H1693" s="5">
        <v>9.15</v>
      </c>
      <c r="I1693" s="3" t="s">
        <v>22</v>
      </c>
      <c r="J1693" s="4">
        <v>44809</v>
      </c>
      <c r="K1693" s="4">
        <v>44869</v>
      </c>
      <c r="L1693" s="23">
        <f t="shared" si="139"/>
        <v>-24</v>
      </c>
      <c r="M1693" s="23">
        <f t="shared" si="140"/>
        <v>36</v>
      </c>
      <c r="N1693" s="44">
        <v>7.5</v>
      </c>
      <c r="O1693" s="26">
        <f t="shared" si="141"/>
        <v>-180</v>
      </c>
      <c r="P1693" s="26">
        <f t="shared" si="142"/>
        <v>270</v>
      </c>
      <c r="Q1693" s="3" t="s">
        <v>23</v>
      </c>
      <c r="R1693" s="4">
        <v>44845</v>
      </c>
      <c r="S1693" s="3" t="s">
        <v>5448</v>
      </c>
      <c r="T1693" s="6" t="s">
        <v>44</v>
      </c>
    </row>
    <row r="1694" spans="1:20" ht="33.75" x14ac:dyDescent="0.25">
      <c r="A1694" s="3" t="s">
        <v>5720</v>
      </c>
      <c r="B1694" s="3" t="s">
        <v>2082</v>
      </c>
      <c r="C1694" s="3" t="s">
        <v>2083</v>
      </c>
      <c r="D1694" s="3" t="s">
        <v>19</v>
      </c>
      <c r="E1694" s="3" t="s">
        <v>5721</v>
      </c>
      <c r="F1694" s="4">
        <v>44803</v>
      </c>
      <c r="G1694" s="8"/>
      <c r="H1694" s="5">
        <v>93.11</v>
      </c>
      <c r="I1694" s="3" t="s">
        <v>22</v>
      </c>
      <c r="J1694" s="4">
        <v>44809</v>
      </c>
      <c r="K1694" s="4">
        <v>44869</v>
      </c>
      <c r="L1694" s="23">
        <f t="shared" si="139"/>
        <v>-9</v>
      </c>
      <c r="M1694" s="23">
        <f t="shared" si="140"/>
        <v>51</v>
      </c>
      <c r="N1694" s="44">
        <v>76.319999999999993</v>
      </c>
      <c r="O1694" s="26">
        <f t="shared" si="141"/>
        <v>-686.87999999999988</v>
      </c>
      <c r="P1694" s="26">
        <f t="shared" si="142"/>
        <v>3892.3199999999997</v>
      </c>
      <c r="Q1694" s="3" t="s">
        <v>23</v>
      </c>
      <c r="R1694" s="4">
        <v>44860</v>
      </c>
      <c r="S1694" s="3" t="s">
        <v>4181</v>
      </c>
      <c r="T1694" s="6" t="s">
        <v>44</v>
      </c>
    </row>
    <row r="1695" spans="1:20" ht="33.75" x14ac:dyDescent="0.25">
      <c r="A1695" s="3" t="s">
        <v>5722</v>
      </c>
      <c r="B1695" s="3" t="s">
        <v>53</v>
      </c>
      <c r="C1695" s="3" t="s">
        <v>54</v>
      </c>
      <c r="D1695" s="3" t="s">
        <v>19</v>
      </c>
      <c r="E1695" s="3" t="s">
        <v>5723</v>
      </c>
      <c r="F1695" s="4">
        <v>44805</v>
      </c>
      <c r="G1695" s="8"/>
      <c r="H1695" s="5">
        <v>158.11000000000001</v>
      </c>
      <c r="I1695" s="3" t="s">
        <v>22</v>
      </c>
      <c r="J1695" s="4">
        <v>44809</v>
      </c>
      <c r="K1695" s="4">
        <v>44869</v>
      </c>
      <c r="L1695" s="23">
        <f t="shared" si="139"/>
        <v>-14</v>
      </c>
      <c r="M1695" s="23">
        <f t="shared" si="140"/>
        <v>46</v>
      </c>
      <c r="N1695" s="44">
        <v>129.6</v>
      </c>
      <c r="O1695" s="26">
        <f t="shared" si="141"/>
        <v>-1814.3999999999999</v>
      </c>
      <c r="P1695" s="26">
        <f t="shared" si="142"/>
        <v>5961.5999999999995</v>
      </c>
      <c r="Q1695" s="3" t="s">
        <v>23</v>
      </c>
      <c r="R1695" s="4">
        <v>44855</v>
      </c>
      <c r="S1695" s="3" t="s">
        <v>3727</v>
      </c>
      <c r="T1695" s="6" t="s">
        <v>44</v>
      </c>
    </row>
    <row r="1696" spans="1:20" ht="33.75" x14ac:dyDescent="0.25">
      <c r="A1696" s="3" t="s">
        <v>5724</v>
      </c>
      <c r="B1696" s="3" t="s">
        <v>3998</v>
      </c>
      <c r="C1696" s="3" t="s">
        <v>3999</v>
      </c>
      <c r="D1696" s="3" t="s">
        <v>19</v>
      </c>
      <c r="E1696" s="3" t="s">
        <v>5725</v>
      </c>
      <c r="F1696" s="4">
        <v>44804</v>
      </c>
      <c r="G1696" s="8"/>
      <c r="H1696" s="5">
        <v>367.85</v>
      </c>
      <c r="I1696" s="3" t="s">
        <v>22</v>
      </c>
      <c r="J1696" s="4">
        <v>44809</v>
      </c>
      <c r="K1696" s="4">
        <v>44869</v>
      </c>
      <c r="L1696" s="23">
        <f t="shared" ref="L1696:L1714" si="143">R1696-K1696</f>
        <v>-24</v>
      </c>
      <c r="M1696" s="23">
        <f t="shared" si="140"/>
        <v>36</v>
      </c>
      <c r="N1696" s="44">
        <v>353.7</v>
      </c>
      <c r="O1696" s="26">
        <f t="shared" si="141"/>
        <v>-8488.7999999999993</v>
      </c>
      <c r="P1696" s="26">
        <f t="shared" si="142"/>
        <v>12733.199999999999</v>
      </c>
      <c r="Q1696" s="3" t="s">
        <v>23</v>
      </c>
      <c r="R1696" s="4">
        <v>44845</v>
      </c>
      <c r="S1696" s="3" t="s">
        <v>5437</v>
      </c>
      <c r="T1696" s="6" t="s">
        <v>44</v>
      </c>
    </row>
    <row r="1697" spans="1:20" ht="33.75" x14ac:dyDescent="0.25">
      <c r="A1697" s="3" t="s">
        <v>5726</v>
      </c>
      <c r="B1697" s="3" t="s">
        <v>3998</v>
      </c>
      <c r="C1697" s="3" t="s">
        <v>3999</v>
      </c>
      <c r="D1697" s="3" t="s">
        <v>19</v>
      </c>
      <c r="E1697" s="3" t="s">
        <v>5727</v>
      </c>
      <c r="F1697" s="4">
        <v>44804</v>
      </c>
      <c r="G1697" s="8"/>
      <c r="H1697" s="5">
        <v>112.32</v>
      </c>
      <c r="I1697" s="3" t="s">
        <v>22</v>
      </c>
      <c r="J1697" s="4">
        <v>44809</v>
      </c>
      <c r="K1697" s="4">
        <v>44869</v>
      </c>
      <c r="L1697" s="23">
        <f t="shared" si="143"/>
        <v>-24</v>
      </c>
      <c r="M1697" s="23">
        <f t="shared" si="140"/>
        <v>36</v>
      </c>
      <c r="N1697" s="44">
        <v>108</v>
      </c>
      <c r="O1697" s="26">
        <f t="shared" si="141"/>
        <v>-2592</v>
      </c>
      <c r="P1697" s="26">
        <f t="shared" si="142"/>
        <v>3888</v>
      </c>
      <c r="Q1697" s="3" t="s">
        <v>23</v>
      </c>
      <c r="R1697" s="4">
        <v>44845</v>
      </c>
      <c r="S1697" s="3" t="s">
        <v>5437</v>
      </c>
      <c r="T1697" s="6" t="s">
        <v>44</v>
      </c>
    </row>
    <row r="1698" spans="1:20" ht="33.75" x14ac:dyDescent="0.25">
      <c r="A1698" s="3" t="s">
        <v>5728</v>
      </c>
      <c r="B1698" s="3" t="s">
        <v>3998</v>
      </c>
      <c r="C1698" s="3" t="s">
        <v>3999</v>
      </c>
      <c r="D1698" s="3" t="s">
        <v>19</v>
      </c>
      <c r="E1698" s="3" t="s">
        <v>5729</v>
      </c>
      <c r="F1698" s="4">
        <v>44804</v>
      </c>
      <c r="G1698" s="8"/>
      <c r="H1698" s="7">
        <v>312</v>
      </c>
      <c r="I1698" s="3" t="s">
        <v>22</v>
      </c>
      <c r="J1698" s="4">
        <v>44809</v>
      </c>
      <c r="K1698" s="4">
        <v>44869</v>
      </c>
      <c r="L1698" s="23">
        <f t="shared" si="143"/>
        <v>-24</v>
      </c>
      <c r="M1698" s="23">
        <f t="shared" si="140"/>
        <v>36</v>
      </c>
      <c r="N1698" s="44">
        <v>300</v>
      </c>
      <c r="O1698" s="26">
        <f t="shared" si="141"/>
        <v>-7200</v>
      </c>
      <c r="P1698" s="26">
        <f t="shared" si="142"/>
        <v>10800</v>
      </c>
      <c r="Q1698" s="3" t="s">
        <v>23</v>
      </c>
      <c r="R1698" s="4">
        <v>44845</v>
      </c>
      <c r="S1698" s="3" t="s">
        <v>5437</v>
      </c>
      <c r="T1698" s="6" t="s">
        <v>44</v>
      </c>
    </row>
    <row r="1699" spans="1:20" ht="33.75" x14ac:dyDescent="0.25">
      <c r="A1699" s="3" t="s">
        <v>5730</v>
      </c>
      <c r="B1699" s="3" t="s">
        <v>3998</v>
      </c>
      <c r="C1699" s="3" t="s">
        <v>3999</v>
      </c>
      <c r="D1699" s="3" t="s">
        <v>19</v>
      </c>
      <c r="E1699" s="3" t="s">
        <v>5731</v>
      </c>
      <c r="F1699" s="4">
        <v>44804</v>
      </c>
      <c r="G1699" s="8"/>
      <c r="H1699" s="5">
        <v>218.62</v>
      </c>
      <c r="I1699" s="3" t="s">
        <v>22</v>
      </c>
      <c r="J1699" s="4">
        <v>44809</v>
      </c>
      <c r="K1699" s="4">
        <v>44869</v>
      </c>
      <c r="L1699" s="23">
        <f t="shared" si="143"/>
        <v>-24</v>
      </c>
      <c r="M1699" s="23">
        <f t="shared" si="140"/>
        <v>36</v>
      </c>
      <c r="N1699" s="44">
        <v>210.21</v>
      </c>
      <c r="O1699" s="26">
        <f t="shared" si="141"/>
        <v>-5045.04</v>
      </c>
      <c r="P1699" s="26">
        <f t="shared" si="142"/>
        <v>7567.56</v>
      </c>
      <c r="Q1699" s="3" t="s">
        <v>23</v>
      </c>
      <c r="R1699" s="4">
        <v>44845</v>
      </c>
      <c r="S1699" s="3" t="s">
        <v>5437</v>
      </c>
      <c r="T1699" s="6" t="s">
        <v>44</v>
      </c>
    </row>
    <row r="1700" spans="1:20" ht="33.75" x14ac:dyDescent="0.25">
      <c r="A1700" s="3" t="s">
        <v>5732</v>
      </c>
      <c r="B1700" s="3" t="s">
        <v>3998</v>
      </c>
      <c r="C1700" s="3" t="s">
        <v>3999</v>
      </c>
      <c r="D1700" s="3" t="s">
        <v>19</v>
      </c>
      <c r="E1700" s="3" t="s">
        <v>5733</v>
      </c>
      <c r="F1700" s="4">
        <v>44804</v>
      </c>
      <c r="G1700" s="8"/>
      <c r="H1700" s="5">
        <v>1284.46</v>
      </c>
      <c r="I1700" s="3" t="s">
        <v>22</v>
      </c>
      <c r="J1700" s="4">
        <v>44809</v>
      </c>
      <c r="K1700" s="4">
        <v>44869</v>
      </c>
      <c r="L1700" s="23">
        <f t="shared" si="143"/>
        <v>-24</v>
      </c>
      <c r="M1700" s="23">
        <f t="shared" si="140"/>
        <v>36</v>
      </c>
      <c r="N1700" s="44">
        <v>1235.06</v>
      </c>
      <c r="O1700" s="26">
        <f t="shared" si="141"/>
        <v>-29641.439999999999</v>
      </c>
      <c r="P1700" s="26">
        <f t="shared" si="142"/>
        <v>44462.159999999996</v>
      </c>
      <c r="Q1700" s="3" t="s">
        <v>23</v>
      </c>
      <c r="R1700" s="4">
        <v>44845</v>
      </c>
      <c r="S1700" s="3" t="s">
        <v>5437</v>
      </c>
      <c r="T1700" s="6" t="s">
        <v>44</v>
      </c>
    </row>
    <row r="1701" spans="1:20" ht="33.75" x14ac:dyDescent="0.25">
      <c r="A1701" s="3" t="s">
        <v>5734</v>
      </c>
      <c r="B1701" s="3" t="s">
        <v>3998</v>
      </c>
      <c r="C1701" s="3" t="s">
        <v>3999</v>
      </c>
      <c r="D1701" s="3" t="s">
        <v>19</v>
      </c>
      <c r="E1701" s="3" t="s">
        <v>5735</v>
      </c>
      <c r="F1701" s="4">
        <v>44804</v>
      </c>
      <c r="G1701" s="8"/>
      <c r="H1701" s="5">
        <v>990.08</v>
      </c>
      <c r="I1701" s="3" t="s">
        <v>22</v>
      </c>
      <c r="J1701" s="4">
        <v>44809</v>
      </c>
      <c r="K1701" s="4">
        <v>44869</v>
      </c>
      <c r="L1701" s="23">
        <f t="shared" si="143"/>
        <v>-24</v>
      </c>
      <c r="M1701" s="23">
        <f t="shared" si="140"/>
        <v>36</v>
      </c>
      <c r="N1701" s="44">
        <v>952</v>
      </c>
      <c r="O1701" s="26">
        <f t="shared" si="141"/>
        <v>-22848</v>
      </c>
      <c r="P1701" s="26">
        <f t="shared" si="142"/>
        <v>34272</v>
      </c>
      <c r="Q1701" s="3" t="s">
        <v>23</v>
      </c>
      <c r="R1701" s="4">
        <v>44845</v>
      </c>
      <c r="S1701" s="3" t="s">
        <v>5437</v>
      </c>
      <c r="T1701" s="6" t="s">
        <v>44</v>
      </c>
    </row>
    <row r="1702" spans="1:20" ht="33.75" x14ac:dyDescent="0.25">
      <c r="A1702" s="3" t="s">
        <v>5736</v>
      </c>
      <c r="B1702" s="3" t="s">
        <v>5380</v>
      </c>
      <c r="C1702" s="3" t="s">
        <v>5381</v>
      </c>
      <c r="D1702" s="3" t="s">
        <v>19</v>
      </c>
      <c r="E1702" s="3" t="s">
        <v>5737</v>
      </c>
      <c r="F1702" s="4">
        <v>44805</v>
      </c>
      <c r="G1702" s="8"/>
      <c r="H1702" s="5">
        <v>540.79999999999995</v>
      </c>
      <c r="I1702" s="3" t="s">
        <v>22</v>
      </c>
      <c r="J1702" s="4">
        <v>44809</v>
      </c>
      <c r="K1702" s="4">
        <v>44869</v>
      </c>
      <c r="L1702" s="23">
        <f t="shared" si="143"/>
        <v>-24</v>
      </c>
      <c r="M1702" s="23">
        <f t="shared" si="140"/>
        <v>36</v>
      </c>
      <c r="N1702" s="44">
        <v>520</v>
      </c>
      <c r="O1702" s="26">
        <f t="shared" si="141"/>
        <v>-12480</v>
      </c>
      <c r="P1702" s="26">
        <f t="shared" si="142"/>
        <v>18720</v>
      </c>
      <c r="Q1702" s="3" t="s">
        <v>23</v>
      </c>
      <c r="R1702" s="4">
        <v>44845</v>
      </c>
      <c r="S1702" s="3" t="s">
        <v>5383</v>
      </c>
      <c r="T1702" s="6" t="s">
        <v>44</v>
      </c>
    </row>
    <row r="1703" spans="1:20" ht="33.75" x14ac:dyDescent="0.25">
      <c r="A1703" s="3" t="s">
        <v>5738</v>
      </c>
      <c r="B1703" s="3" t="s">
        <v>120</v>
      </c>
      <c r="C1703" s="3" t="s">
        <v>121</v>
      </c>
      <c r="D1703" s="3" t="s">
        <v>19</v>
      </c>
      <c r="E1703" s="3" t="s">
        <v>5739</v>
      </c>
      <c r="F1703" s="4">
        <v>44805</v>
      </c>
      <c r="G1703" s="8"/>
      <c r="H1703" s="5">
        <v>10628.64</v>
      </c>
      <c r="I1703" s="3" t="s">
        <v>22</v>
      </c>
      <c r="J1703" s="4">
        <v>44809</v>
      </c>
      <c r="K1703" s="4">
        <v>44869</v>
      </c>
      <c r="L1703" s="23">
        <f t="shared" si="143"/>
        <v>-24</v>
      </c>
      <c r="M1703" s="23">
        <f t="shared" si="140"/>
        <v>36</v>
      </c>
      <c r="N1703" s="44">
        <v>8712</v>
      </c>
      <c r="O1703" s="26">
        <f t="shared" si="141"/>
        <v>-209088</v>
      </c>
      <c r="P1703" s="26">
        <f t="shared" si="142"/>
        <v>313632</v>
      </c>
      <c r="Q1703" s="3" t="s">
        <v>23</v>
      </c>
      <c r="R1703" s="4">
        <v>44845</v>
      </c>
      <c r="S1703" s="3" t="s">
        <v>5740</v>
      </c>
      <c r="T1703" s="6" t="s">
        <v>44</v>
      </c>
    </row>
    <row r="1704" spans="1:20" ht="33.75" x14ac:dyDescent="0.25">
      <c r="A1704" s="3" t="s">
        <v>5741</v>
      </c>
      <c r="B1704" s="3" t="s">
        <v>1005</v>
      </c>
      <c r="C1704" s="3" t="s">
        <v>1006</v>
      </c>
      <c r="D1704" s="3" t="s">
        <v>19</v>
      </c>
      <c r="E1704" s="3" t="s">
        <v>5742</v>
      </c>
      <c r="F1704" s="4">
        <v>44805</v>
      </c>
      <c r="G1704" s="8"/>
      <c r="H1704" s="5">
        <v>19.52</v>
      </c>
      <c r="I1704" s="3" t="s">
        <v>22</v>
      </c>
      <c r="J1704" s="4">
        <v>44809</v>
      </c>
      <c r="K1704" s="4">
        <v>44869</v>
      </c>
      <c r="L1704" s="23">
        <f t="shared" si="143"/>
        <v>-14</v>
      </c>
      <c r="M1704" s="23">
        <f t="shared" si="140"/>
        <v>46</v>
      </c>
      <c r="N1704" s="44">
        <v>16</v>
      </c>
      <c r="O1704" s="26">
        <f t="shared" si="141"/>
        <v>-224</v>
      </c>
      <c r="P1704" s="26">
        <f t="shared" si="142"/>
        <v>736</v>
      </c>
      <c r="Q1704" s="3" t="s">
        <v>23</v>
      </c>
      <c r="R1704" s="4">
        <v>44855</v>
      </c>
      <c r="S1704" s="3" t="s">
        <v>2228</v>
      </c>
      <c r="T1704" s="6" t="s">
        <v>44</v>
      </c>
    </row>
    <row r="1705" spans="1:20" ht="33.75" x14ac:dyDescent="0.25">
      <c r="A1705" s="3" t="s">
        <v>5743</v>
      </c>
      <c r="B1705" s="3" t="s">
        <v>5744</v>
      </c>
      <c r="C1705" s="3" t="s">
        <v>5745</v>
      </c>
      <c r="D1705" s="3" t="s">
        <v>19</v>
      </c>
      <c r="E1705" s="3" t="s">
        <v>5746</v>
      </c>
      <c r="F1705" s="4">
        <v>44804</v>
      </c>
      <c r="G1705" s="8"/>
      <c r="H1705" s="5">
        <v>5402.16</v>
      </c>
      <c r="I1705" s="3" t="s">
        <v>22</v>
      </c>
      <c r="J1705" s="4">
        <v>44809</v>
      </c>
      <c r="K1705" s="4">
        <v>44869</v>
      </c>
      <c r="L1705" s="23">
        <f t="shared" si="143"/>
        <v>-24</v>
      </c>
      <c r="M1705" s="23">
        <f t="shared" si="140"/>
        <v>36</v>
      </c>
      <c r="N1705" s="44">
        <v>4428</v>
      </c>
      <c r="O1705" s="26">
        <f t="shared" si="141"/>
        <v>-106272</v>
      </c>
      <c r="P1705" s="26">
        <f t="shared" si="142"/>
        <v>159408</v>
      </c>
      <c r="Q1705" s="3" t="s">
        <v>23</v>
      </c>
      <c r="R1705" s="4">
        <v>44845</v>
      </c>
      <c r="S1705" s="3" t="s">
        <v>5747</v>
      </c>
      <c r="T1705" s="6" t="s">
        <v>44</v>
      </c>
    </row>
    <row r="1706" spans="1:20" ht="33.75" x14ac:dyDescent="0.25">
      <c r="A1706" s="3" t="s">
        <v>5748</v>
      </c>
      <c r="B1706" s="3" t="s">
        <v>1485</v>
      </c>
      <c r="C1706" s="3" t="s">
        <v>1486</v>
      </c>
      <c r="D1706" s="3" t="s">
        <v>19</v>
      </c>
      <c r="E1706" s="3" t="s">
        <v>5749</v>
      </c>
      <c r="F1706" s="4">
        <v>44805</v>
      </c>
      <c r="G1706" s="8"/>
      <c r="H1706" s="5">
        <v>4.99</v>
      </c>
      <c r="I1706" s="3" t="s">
        <v>22</v>
      </c>
      <c r="J1706" s="4">
        <v>44809</v>
      </c>
      <c r="K1706" s="4">
        <v>44869</v>
      </c>
      <c r="L1706" s="23">
        <f t="shared" si="143"/>
        <v>11</v>
      </c>
      <c r="M1706" s="23">
        <f t="shared" si="140"/>
        <v>71</v>
      </c>
      <c r="N1706" s="44">
        <v>4.54</v>
      </c>
      <c r="O1706" s="26">
        <f t="shared" si="141"/>
        <v>49.94</v>
      </c>
      <c r="P1706" s="26">
        <f t="shared" si="142"/>
        <v>322.33999999999997</v>
      </c>
      <c r="Q1706" s="3" t="s">
        <v>23</v>
      </c>
      <c r="R1706" s="4">
        <v>44880</v>
      </c>
      <c r="S1706" s="3" t="s">
        <v>5750</v>
      </c>
      <c r="T1706" s="6" t="s">
        <v>44</v>
      </c>
    </row>
    <row r="1707" spans="1:20" ht="33.75" x14ac:dyDescent="0.25">
      <c r="A1707" s="3" t="s">
        <v>5751</v>
      </c>
      <c r="B1707" s="3" t="s">
        <v>1148</v>
      </c>
      <c r="C1707" s="3" t="s">
        <v>1149</v>
      </c>
      <c r="D1707" s="3" t="s">
        <v>19</v>
      </c>
      <c r="E1707" s="3" t="s">
        <v>5752</v>
      </c>
      <c r="F1707" s="4">
        <v>44770</v>
      </c>
      <c r="G1707" s="8"/>
      <c r="H1707" s="5">
        <v>22832.3</v>
      </c>
      <c r="I1707" s="3" t="s">
        <v>22</v>
      </c>
      <c r="J1707" s="4">
        <v>44809</v>
      </c>
      <c r="K1707" s="4">
        <v>44869</v>
      </c>
      <c r="L1707" s="23">
        <f t="shared" si="143"/>
        <v>-24</v>
      </c>
      <c r="M1707" s="23">
        <f t="shared" si="140"/>
        <v>36</v>
      </c>
      <c r="N1707" s="44">
        <v>18715</v>
      </c>
      <c r="O1707" s="26">
        <f t="shared" si="141"/>
        <v>-449160</v>
      </c>
      <c r="P1707" s="26">
        <f t="shared" si="142"/>
        <v>673740</v>
      </c>
      <c r="Q1707" s="3" t="s">
        <v>23</v>
      </c>
      <c r="R1707" s="4">
        <v>44845</v>
      </c>
      <c r="S1707" s="3" t="s">
        <v>3360</v>
      </c>
      <c r="T1707" s="6" t="s">
        <v>44</v>
      </c>
    </row>
    <row r="1708" spans="1:20" ht="33.75" x14ac:dyDescent="0.25">
      <c r="A1708" s="3" t="s">
        <v>5753</v>
      </c>
      <c r="B1708" s="3" t="s">
        <v>1361</v>
      </c>
      <c r="C1708" s="3" t="s">
        <v>1362</v>
      </c>
      <c r="D1708" s="3" t="s">
        <v>19</v>
      </c>
      <c r="E1708" s="3" t="s">
        <v>5754</v>
      </c>
      <c r="F1708" s="4">
        <v>44803</v>
      </c>
      <c r="G1708" s="8"/>
      <c r="H1708" s="5">
        <v>884.21</v>
      </c>
      <c r="I1708" s="3" t="s">
        <v>22</v>
      </c>
      <c r="J1708" s="4">
        <v>44809</v>
      </c>
      <c r="K1708" s="4">
        <v>44869</v>
      </c>
      <c r="L1708" s="23">
        <f t="shared" si="143"/>
        <v>-29</v>
      </c>
      <c r="M1708" s="23">
        <f t="shared" si="140"/>
        <v>31</v>
      </c>
      <c r="N1708" s="44">
        <v>850.2</v>
      </c>
      <c r="O1708" s="26">
        <f t="shared" si="141"/>
        <v>-24655.800000000003</v>
      </c>
      <c r="P1708" s="26">
        <f t="shared" si="142"/>
        <v>26356.2</v>
      </c>
      <c r="Q1708" s="3" t="s">
        <v>23</v>
      </c>
      <c r="R1708" s="4">
        <v>44840</v>
      </c>
      <c r="S1708" s="3" t="s">
        <v>4245</v>
      </c>
      <c r="T1708" s="6" t="s">
        <v>44</v>
      </c>
    </row>
    <row r="1709" spans="1:20" ht="33.75" x14ac:dyDescent="0.25">
      <c r="A1709" s="3" t="s">
        <v>5755</v>
      </c>
      <c r="B1709" s="3" t="s">
        <v>3998</v>
      </c>
      <c r="C1709" s="3" t="s">
        <v>3999</v>
      </c>
      <c r="D1709" s="3" t="s">
        <v>19</v>
      </c>
      <c r="E1709" s="3" t="s">
        <v>5756</v>
      </c>
      <c r="F1709" s="4">
        <v>44803</v>
      </c>
      <c r="G1709" s="8"/>
      <c r="H1709" s="5">
        <v>432.93</v>
      </c>
      <c r="I1709" s="3" t="s">
        <v>22</v>
      </c>
      <c r="J1709" s="4">
        <v>44809</v>
      </c>
      <c r="K1709" s="4">
        <v>44869</v>
      </c>
      <c r="L1709" s="23">
        <f t="shared" si="143"/>
        <v>-28</v>
      </c>
      <c r="M1709" s="23">
        <f t="shared" si="140"/>
        <v>32</v>
      </c>
      <c r="N1709" s="44">
        <v>409.5</v>
      </c>
      <c r="O1709" s="26">
        <f t="shared" si="141"/>
        <v>-11466</v>
      </c>
      <c r="P1709" s="26">
        <f t="shared" si="142"/>
        <v>13104</v>
      </c>
      <c r="Q1709" s="3" t="s">
        <v>23</v>
      </c>
      <c r="R1709" s="4">
        <v>44841</v>
      </c>
      <c r="S1709" s="3" t="s">
        <v>4242</v>
      </c>
      <c r="T1709" s="6" t="s">
        <v>44</v>
      </c>
    </row>
    <row r="1710" spans="1:20" ht="33.75" x14ac:dyDescent="0.25">
      <c r="A1710" s="3" t="s">
        <v>5757</v>
      </c>
      <c r="B1710" s="3" t="s">
        <v>3998</v>
      </c>
      <c r="C1710" s="3" t="s">
        <v>3999</v>
      </c>
      <c r="D1710" s="3" t="s">
        <v>19</v>
      </c>
      <c r="E1710" s="3" t="s">
        <v>5758</v>
      </c>
      <c r="F1710" s="4">
        <v>44803</v>
      </c>
      <c r="G1710" s="8"/>
      <c r="H1710" s="5">
        <v>100.1</v>
      </c>
      <c r="I1710" s="3" t="s">
        <v>22</v>
      </c>
      <c r="J1710" s="4">
        <v>44809</v>
      </c>
      <c r="K1710" s="4">
        <v>44869</v>
      </c>
      <c r="L1710" s="23">
        <f t="shared" si="143"/>
        <v>-28</v>
      </c>
      <c r="M1710" s="23">
        <f t="shared" si="140"/>
        <v>32</v>
      </c>
      <c r="N1710" s="44">
        <v>96.25</v>
      </c>
      <c r="O1710" s="26">
        <f t="shared" si="141"/>
        <v>-2695</v>
      </c>
      <c r="P1710" s="26">
        <f t="shared" si="142"/>
        <v>3080</v>
      </c>
      <c r="Q1710" s="3" t="s">
        <v>23</v>
      </c>
      <c r="R1710" s="4">
        <v>44841</v>
      </c>
      <c r="S1710" s="3" t="s">
        <v>4242</v>
      </c>
      <c r="T1710" s="6" t="s">
        <v>44</v>
      </c>
    </row>
    <row r="1711" spans="1:20" ht="33.75" x14ac:dyDescent="0.25">
      <c r="A1711" s="3" t="s">
        <v>5759</v>
      </c>
      <c r="B1711" s="3" t="s">
        <v>1934</v>
      </c>
      <c r="C1711" s="3" t="s">
        <v>1935</v>
      </c>
      <c r="D1711" s="3" t="s">
        <v>19</v>
      </c>
      <c r="E1711" s="3" t="s">
        <v>5760</v>
      </c>
      <c r="F1711" s="4">
        <v>44805</v>
      </c>
      <c r="G1711" s="8"/>
      <c r="H1711" s="5">
        <v>277.2</v>
      </c>
      <c r="I1711" s="3" t="s">
        <v>22</v>
      </c>
      <c r="J1711" s="4">
        <v>44809</v>
      </c>
      <c r="K1711" s="4">
        <v>44869</v>
      </c>
      <c r="L1711" s="23">
        <f t="shared" si="143"/>
        <v>11</v>
      </c>
      <c r="M1711" s="23">
        <f t="shared" si="140"/>
        <v>71</v>
      </c>
      <c r="N1711" s="44">
        <v>252</v>
      </c>
      <c r="O1711" s="26">
        <f t="shared" si="141"/>
        <v>2772</v>
      </c>
      <c r="P1711" s="26">
        <f t="shared" si="142"/>
        <v>17892</v>
      </c>
      <c r="Q1711" s="3" t="s">
        <v>23</v>
      </c>
      <c r="R1711" s="4">
        <v>44880</v>
      </c>
      <c r="S1711" s="3" t="s">
        <v>5761</v>
      </c>
      <c r="T1711" s="6" t="s">
        <v>44</v>
      </c>
    </row>
    <row r="1712" spans="1:20" ht="33.75" x14ac:dyDescent="0.25">
      <c r="A1712" s="3" t="s">
        <v>5762</v>
      </c>
      <c r="B1712" s="3" t="s">
        <v>1557</v>
      </c>
      <c r="C1712" s="3" t="s">
        <v>1558</v>
      </c>
      <c r="D1712" s="3" t="s">
        <v>19</v>
      </c>
      <c r="E1712" s="3" t="s">
        <v>5763</v>
      </c>
      <c r="F1712" s="4">
        <v>44805</v>
      </c>
      <c r="G1712" s="8"/>
      <c r="H1712" s="5">
        <v>115.9</v>
      </c>
      <c r="I1712" s="3" t="s">
        <v>22</v>
      </c>
      <c r="J1712" s="4">
        <v>44809</v>
      </c>
      <c r="K1712" s="4">
        <v>44869</v>
      </c>
      <c r="L1712" s="23">
        <f t="shared" si="143"/>
        <v>20</v>
      </c>
      <c r="M1712" s="23">
        <f t="shared" si="140"/>
        <v>80</v>
      </c>
      <c r="N1712" s="44">
        <v>95</v>
      </c>
      <c r="O1712" s="26">
        <f t="shared" si="141"/>
        <v>1900</v>
      </c>
      <c r="P1712" s="26">
        <f t="shared" si="142"/>
        <v>7600</v>
      </c>
      <c r="Q1712" s="3" t="s">
        <v>23</v>
      </c>
      <c r="R1712" s="4">
        <v>44889</v>
      </c>
      <c r="S1712" s="3" t="s">
        <v>5764</v>
      </c>
      <c r="T1712" s="6" t="s">
        <v>44</v>
      </c>
    </row>
    <row r="1713" spans="1:20" ht="33.75" x14ac:dyDescent="0.25">
      <c r="A1713" s="3" t="s">
        <v>5765</v>
      </c>
      <c r="B1713" s="3" t="s">
        <v>1671</v>
      </c>
      <c r="C1713" s="3" t="s">
        <v>1672</v>
      </c>
      <c r="D1713" s="3" t="s">
        <v>19</v>
      </c>
      <c r="E1713" s="3" t="s">
        <v>5766</v>
      </c>
      <c r="F1713" s="4">
        <v>44805</v>
      </c>
      <c r="G1713" s="8"/>
      <c r="H1713" s="5">
        <v>764.28</v>
      </c>
      <c r="I1713" s="3" t="s">
        <v>22</v>
      </c>
      <c r="J1713" s="4">
        <v>44809</v>
      </c>
      <c r="K1713" s="4">
        <v>44869</v>
      </c>
      <c r="L1713" s="23">
        <f t="shared" si="143"/>
        <v>11</v>
      </c>
      <c r="M1713" s="23">
        <f t="shared" si="140"/>
        <v>71</v>
      </c>
      <c r="N1713" s="44">
        <v>694.8</v>
      </c>
      <c r="O1713" s="26">
        <f t="shared" si="141"/>
        <v>7642.7999999999993</v>
      </c>
      <c r="P1713" s="26">
        <f t="shared" si="142"/>
        <v>49330.799999999996</v>
      </c>
      <c r="Q1713" s="3" t="s">
        <v>23</v>
      </c>
      <c r="R1713" s="4">
        <v>44880</v>
      </c>
      <c r="S1713" s="3" t="s">
        <v>5767</v>
      </c>
      <c r="T1713" s="6" t="s">
        <v>44</v>
      </c>
    </row>
    <row r="1714" spans="1:20" ht="33.75" x14ac:dyDescent="0.25">
      <c r="A1714" s="3" t="s">
        <v>5768</v>
      </c>
      <c r="B1714" s="3" t="s">
        <v>5769</v>
      </c>
      <c r="C1714" s="3" t="s">
        <v>5770</v>
      </c>
      <c r="D1714" s="3" t="s">
        <v>19</v>
      </c>
      <c r="E1714" s="3" t="s">
        <v>5771</v>
      </c>
      <c r="F1714" s="4">
        <v>44804</v>
      </c>
      <c r="G1714" s="8"/>
      <c r="H1714" s="5">
        <v>899.8</v>
      </c>
      <c r="I1714" s="3" t="s">
        <v>22</v>
      </c>
      <c r="J1714" s="4">
        <v>44809</v>
      </c>
      <c r="K1714" s="4">
        <v>44869</v>
      </c>
      <c r="L1714" s="23">
        <f t="shared" si="143"/>
        <v>47</v>
      </c>
      <c r="M1714" s="23">
        <f t="shared" si="140"/>
        <v>107</v>
      </c>
      <c r="N1714" s="44">
        <v>818</v>
      </c>
      <c r="O1714" s="26">
        <f t="shared" si="141"/>
        <v>38446</v>
      </c>
      <c r="P1714" s="26">
        <f t="shared" si="142"/>
        <v>87526</v>
      </c>
      <c r="Q1714" s="3" t="s">
        <v>23</v>
      </c>
      <c r="R1714" s="4">
        <v>44916</v>
      </c>
      <c r="S1714" s="3" t="s">
        <v>5772</v>
      </c>
      <c r="T1714" s="6" t="s">
        <v>44</v>
      </c>
    </row>
    <row r="1715" spans="1:20" ht="33.75" x14ac:dyDescent="0.25">
      <c r="A1715" s="3" t="s">
        <v>5773</v>
      </c>
      <c r="B1715" s="3" t="s">
        <v>1524</v>
      </c>
      <c r="C1715" s="3" t="s">
        <v>1525</v>
      </c>
      <c r="D1715" s="3" t="s">
        <v>19</v>
      </c>
      <c r="E1715" s="3" t="s">
        <v>5774</v>
      </c>
      <c r="F1715" s="4">
        <v>44770</v>
      </c>
      <c r="G1715" s="3" t="s">
        <v>5775</v>
      </c>
      <c r="H1715" s="5">
        <v>144.61000000000001</v>
      </c>
      <c r="I1715" s="3" t="s">
        <v>22</v>
      </c>
      <c r="J1715" s="4">
        <v>44809</v>
      </c>
      <c r="K1715" s="4">
        <v>44869</v>
      </c>
      <c r="L1715" s="23">
        <v>0</v>
      </c>
      <c r="M1715" s="23">
        <f t="shared" ref="M1715:M1778" si="144">+I1715+L1715</f>
        <v>60</v>
      </c>
      <c r="N1715" s="44">
        <v>131.46</v>
      </c>
      <c r="O1715" s="26">
        <f t="shared" ref="O1715:O1778" si="145">N1715*L1715</f>
        <v>0</v>
      </c>
      <c r="P1715" s="26">
        <f t="shared" ref="P1715:P1778" si="146">N1715*M1715</f>
        <v>7887.6</v>
      </c>
      <c r="Q1715" s="3" t="s">
        <v>23</v>
      </c>
      <c r="R1715" s="4">
        <v>44840</v>
      </c>
      <c r="S1715" s="3" t="s">
        <v>5063</v>
      </c>
      <c r="T1715" s="6" t="s">
        <v>44</v>
      </c>
    </row>
    <row r="1716" spans="1:20" ht="33.75" x14ac:dyDescent="0.25">
      <c r="A1716" s="3" t="s">
        <v>5776</v>
      </c>
      <c r="B1716" s="3" t="s">
        <v>2439</v>
      </c>
      <c r="C1716" s="3" t="s">
        <v>2440</v>
      </c>
      <c r="D1716" s="3" t="s">
        <v>19</v>
      </c>
      <c r="E1716" s="3" t="s">
        <v>5777</v>
      </c>
      <c r="F1716" s="4">
        <v>44781</v>
      </c>
      <c r="G1716" s="8"/>
      <c r="H1716" s="5">
        <v>24.6</v>
      </c>
      <c r="I1716" s="3" t="s">
        <v>22</v>
      </c>
      <c r="J1716" s="4">
        <v>44809</v>
      </c>
      <c r="K1716" s="4">
        <v>44869</v>
      </c>
      <c r="L1716" s="23">
        <f t="shared" ref="L1716:L1758" si="147">R1716-K1716</f>
        <v>-24</v>
      </c>
      <c r="M1716" s="23">
        <f t="shared" si="144"/>
        <v>36</v>
      </c>
      <c r="N1716" s="44">
        <v>20.16</v>
      </c>
      <c r="O1716" s="26">
        <f t="shared" si="145"/>
        <v>-483.84000000000003</v>
      </c>
      <c r="P1716" s="26">
        <f t="shared" si="146"/>
        <v>725.76</v>
      </c>
      <c r="Q1716" s="3" t="s">
        <v>23</v>
      </c>
      <c r="R1716" s="4">
        <v>44845</v>
      </c>
      <c r="S1716" s="3" t="s">
        <v>5416</v>
      </c>
      <c r="T1716" s="6" t="s">
        <v>44</v>
      </c>
    </row>
    <row r="1717" spans="1:20" ht="33.75" x14ac:dyDescent="0.25">
      <c r="A1717" s="3" t="s">
        <v>5778</v>
      </c>
      <c r="B1717" s="3" t="s">
        <v>1424</v>
      </c>
      <c r="C1717" s="3" t="s">
        <v>1425</v>
      </c>
      <c r="D1717" s="3" t="s">
        <v>19</v>
      </c>
      <c r="E1717" s="3" t="s">
        <v>5779</v>
      </c>
      <c r="F1717" s="4">
        <v>44805</v>
      </c>
      <c r="G1717" s="8"/>
      <c r="H1717" s="5">
        <v>2072.4</v>
      </c>
      <c r="I1717" s="3" t="s">
        <v>22</v>
      </c>
      <c r="J1717" s="4">
        <v>44809</v>
      </c>
      <c r="K1717" s="4">
        <v>44869</v>
      </c>
      <c r="L1717" s="23">
        <f t="shared" si="147"/>
        <v>11</v>
      </c>
      <c r="M1717" s="23">
        <f t="shared" si="144"/>
        <v>71</v>
      </c>
      <c r="N1717" s="44">
        <v>1884</v>
      </c>
      <c r="O1717" s="26">
        <f t="shared" si="145"/>
        <v>20724</v>
      </c>
      <c r="P1717" s="26">
        <f t="shared" si="146"/>
        <v>133764</v>
      </c>
      <c r="Q1717" s="3" t="s">
        <v>23</v>
      </c>
      <c r="R1717" s="4">
        <v>44880</v>
      </c>
      <c r="S1717" s="3" t="s">
        <v>5780</v>
      </c>
      <c r="T1717" s="6" t="s">
        <v>44</v>
      </c>
    </row>
    <row r="1718" spans="1:20" ht="33.75" x14ac:dyDescent="0.25">
      <c r="A1718" s="3" t="s">
        <v>5781</v>
      </c>
      <c r="B1718" s="3" t="s">
        <v>1666</v>
      </c>
      <c r="C1718" s="3" t="s">
        <v>1667</v>
      </c>
      <c r="D1718" s="3" t="s">
        <v>19</v>
      </c>
      <c r="E1718" s="3" t="s">
        <v>5782</v>
      </c>
      <c r="F1718" s="4">
        <v>44804</v>
      </c>
      <c r="G1718" s="8"/>
      <c r="H1718" s="5">
        <v>362.95</v>
      </c>
      <c r="I1718" s="3" t="s">
        <v>22</v>
      </c>
      <c r="J1718" s="4">
        <v>44809</v>
      </c>
      <c r="K1718" s="4">
        <v>44869</v>
      </c>
      <c r="L1718" s="23">
        <f t="shared" si="147"/>
        <v>-24</v>
      </c>
      <c r="M1718" s="23">
        <f t="shared" si="144"/>
        <v>36</v>
      </c>
      <c r="N1718" s="44">
        <v>297.5</v>
      </c>
      <c r="O1718" s="26">
        <f t="shared" si="145"/>
        <v>-7140</v>
      </c>
      <c r="P1718" s="26">
        <f t="shared" si="146"/>
        <v>10710</v>
      </c>
      <c r="Q1718" s="3" t="s">
        <v>23</v>
      </c>
      <c r="R1718" s="4">
        <v>44845</v>
      </c>
      <c r="S1718" s="3" t="s">
        <v>1669</v>
      </c>
      <c r="T1718" s="6" t="s">
        <v>44</v>
      </c>
    </row>
    <row r="1719" spans="1:20" ht="33.75" x14ac:dyDescent="0.25">
      <c r="A1719" s="3" t="s">
        <v>5783</v>
      </c>
      <c r="B1719" s="3" t="s">
        <v>5784</v>
      </c>
      <c r="C1719" s="3" t="s">
        <v>5785</v>
      </c>
      <c r="D1719" s="3" t="s">
        <v>19</v>
      </c>
      <c r="E1719" s="3" t="s">
        <v>5786</v>
      </c>
      <c r="F1719" s="4">
        <v>44804</v>
      </c>
      <c r="G1719" s="8"/>
      <c r="H1719" s="5">
        <v>3489.2</v>
      </c>
      <c r="I1719" s="3" t="s">
        <v>22</v>
      </c>
      <c r="J1719" s="4">
        <v>44809</v>
      </c>
      <c r="K1719" s="4">
        <v>44869</v>
      </c>
      <c r="L1719" s="23">
        <f t="shared" si="147"/>
        <v>-24</v>
      </c>
      <c r="M1719" s="23">
        <f t="shared" si="144"/>
        <v>36</v>
      </c>
      <c r="N1719" s="44">
        <v>2860</v>
      </c>
      <c r="O1719" s="26">
        <f t="shared" si="145"/>
        <v>-68640</v>
      </c>
      <c r="P1719" s="26">
        <f t="shared" si="146"/>
        <v>102960</v>
      </c>
      <c r="Q1719" s="3" t="s">
        <v>23</v>
      </c>
      <c r="R1719" s="4">
        <v>44845</v>
      </c>
      <c r="S1719" s="3" t="s">
        <v>5787</v>
      </c>
      <c r="T1719" s="6" t="s">
        <v>44</v>
      </c>
    </row>
    <row r="1720" spans="1:20" ht="33.75" x14ac:dyDescent="0.25">
      <c r="A1720" s="3" t="s">
        <v>5788</v>
      </c>
      <c r="B1720" s="3" t="s">
        <v>1524</v>
      </c>
      <c r="C1720" s="3" t="s">
        <v>1525</v>
      </c>
      <c r="D1720" s="3" t="s">
        <v>19</v>
      </c>
      <c r="E1720" s="3" t="s">
        <v>5789</v>
      </c>
      <c r="F1720" s="4">
        <v>44768</v>
      </c>
      <c r="G1720" s="8"/>
      <c r="H1720" s="5">
        <v>8386.2199999999993</v>
      </c>
      <c r="I1720" s="3" t="s">
        <v>22</v>
      </c>
      <c r="J1720" s="4">
        <v>44809</v>
      </c>
      <c r="K1720" s="4">
        <v>44869</v>
      </c>
      <c r="L1720" s="23">
        <f t="shared" si="147"/>
        <v>-24</v>
      </c>
      <c r="M1720" s="23">
        <f t="shared" si="144"/>
        <v>36</v>
      </c>
      <c r="N1720" s="44">
        <v>7623.84</v>
      </c>
      <c r="O1720" s="26">
        <f t="shared" si="145"/>
        <v>-182972.16</v>
      </c>
      <c r="P1720" s="26">
        <f t="shared" si="146"/>
        <v>274458.23999999999</v>
      </c>
      <c r="Q1720" s="3" t="s">
        <v>23</v>
      </c>
      <c r="R1720" s="4">
        <v>44845</v>
      </c>
      <c r="S1720" s="3" t="s">
        <v>3410</v>
      </c>
      <c r="T1720" s="6" t="s">
        <v>44</v>
      </c>
    </row>
    <row r="1721" spans="1:20" ht="33.75" x14ac:dyDescent="0.25">
      <c r="A1721" s="3" t="s">
        <v>5790</v>
      </c>
      <c r="B1721" s="3" t="s">
        <v>2082</v>
      </c>
      <c r="C1721" s="3" t="s">
        <v>2083</v>
      </c>
      <c r="D1721" s="3" t="s">
        <v>19</v>
      </c>
      <c r="E1721" s="3" t="s">
        <v>5791</v>
      </c>
      <c r="F1721" s="4">
        <v>44803</v>
      </c>
      <c r="G1721" s="8"/>
      <c r="H1721" s="5">
        <v>85.4</v>
      </c>
      <c r="I1721" s="3" t="s">
        <v>22</v>
      </c>
      <c r="J1721" s="4">
        <v>44809</v>
      </c>
      <c r="K1721" s="4">
        <v>44869</v>
      </c>
      <c r="L1721" s="23">
        <f t="shared" si="147"/>
        <v>-9</v>
      </c>
      <c r="M1721" s="23">
        <f t="shared" si="144"/>
        <v>51</v>
      </c>
      <c r="N1721" s="44">
        <v>70</v>
      </c>
      <c r="O1721" s="26">
        <f t="shared" si="145"/>
        <v>-630</v>
      </c>
      <c r="P1721" s="26">
        <f t="shared" si="146"/>
        <v>3570</v>
      </c>
      <c r="Q1721" s="3" t="s">
        <v>23</v>
      </c>
      <c r="R1721" s="4">
        <v>44860</v>
      </c>
      <c r="S1721" s="3" t="s">
        <v>4181</v>
      </c>
      <c r="T1721" s="6" t="s">
        <v>44</v>
      </c>
    </row>
    <row r="1722" spans="1:20" ht="33.75" x14ac:dyDescent="0.25">
      <c r="A1722" s="3" t="s">
        <v>5792</v>
      </c>
      <c r="B1722" s="3" t="s">
        <v>2439</v>
      </c>
      <c r="C1722" s="3" t="s">
        <v>2440</v>
      </c>
      <c r="D1722" s="3" t="s">
        <v>19</v>
      </c>
      <c r="E1722" s="3" t="s">
        <v>5793</v>
      </c>
      <c r="F1722" s="4">
        <v>44777</v>
      </c>
      <c r="G1722" s="8"/>
      <c r="H1722" s="5">
        <v>516.72</v>
      </c>
      <c r="I1722" s="3" t="s">
        <v>22</v>
      </c>
      <c r="J1722" s="4">
        <v>44809</v>
      </c>
      <c r="K1722" s="4">
        <v>44869</v>
      </c>
      <c r="L1722" s="23">
        <f t="shared" si="147"/>
        <v>-24</v>
      </c>
      <c r="M1722" s="23">
        <f t="shared" si="144"/>
        <v>36</v>
      </c>
      <c r="N1722" s="44">
        <v>423.54</v>
      </c>
      <c r="O1722" s="26">
        <f t="shared" si="145"/>
        <v>-10164.960000000001</v>
      </c>
      <c r="P1722" s="26">
        <f t="shared" si="146"/>
        <v>15247.44</v>
      </c>
      <c r="Q1722" s="3" t="s">
        <v>23</v>
      </c>
      <c r="R1722" s="4">
        <v>44845</v>
      </c>
      <c r="S1722" s="3" t="s">
        <v>5416</v>
      </c>
      <c r="T1722" s="6" t="s">
        <v>44</v>
      </c>
    </row>
    <row r="1723" spans="1:20" ht="33.75" x14ac:dyDescent="0.25">
      <c r="A1723" s="3" t="s">
        <v>5794</v>
      </c>
      <c r="B1723" s="3" t="s">
        <v>1651</v>
      </c>
      <c r="C1723" s="3" t="s">
        <v>1652</v>
      </c>
      <c r="D1723" s="3" t="s">
        <v>19</v>
      </c>
      <c r="E1723" s="3" t="s">
        <v>5795</v>
      </c>
      <c r="F1723" s="4">
        <v>44805</v>
      </c>
      <c r="G1723" s="8"/>
      <c r="H1723" s="5">
        <v>354.75</v>
      </c>
      <c r="I1723" s="3" t="s">
        <v>22</v>
      </c>
      <c r="J1723" s="4">
        <v>44809</v>
      </c>
      <c r="K1723" s="4">
        <v>44869</v>
      </c>
      <c r="L1723" s="23">
        <f t="shared" si="147"/>
        <v>-18</v>
      </c>
      <c r="M1723" s="23">
        <f t="shared" si="144"/>
        <v>42</v>
      </c>
      <c r="N1723" s="44">
        <v>322.5</v>
      </c>
      <c r="O1723" s="26">
        <f t="shared" si="145"/>
        <v>-5805</v>
      </c>
      <c r="P1723" s="26">
        <f t="shared" si="146"/>
        <v>13545</v>
      </c>
      <c r="Q1723" s="3" t="s">
        <v>23</v>
      </c>
      <c r="R1723" s="4">
        <v>44851</v>
      </c>
      <c r="S1723" s="3" t="s">
        <v>2869</v>
      </c>
      <c r="T1723" s="6" t="s">
        <v>44</v>
      </c>
    </row>
    <row r="1724" spans="1:20" ht="33.75" x14ac:dyDescent="0.25">
      <c r="A1724" s="3" t="s">
        <v>5796</v>
      </c>
      <c r="B1724" s="3" t="s">
        <v>3998</v>
      </c>
      <c r="C1724" s="3" t="s">
        <v>3999</v>
      </c>
      <c r="D1724" s="3" t="s">
        <v>19</v>
      </c>
      <c r="E1724" s="3" t="s">
        <v>5797</v>
      </c>
      <c r="F1724" s="4">
        <v>44803</v>
      </c>
      <c r="G1724" s="8"/>
      <c r="H1724" s="5">
        <v>385.11</v>
      </c>
      <c r="I1724" s="3" t="s">
        <v>22</v>
      </c>
      <c r="J1724" s="4">
        <v>44809</v>
      </c>
      <c r="K1724" s="4">
        <v>44869</v>
      </c>
      <c r="L1724" s="23">
        <f t="shared" si="147"/>
        <v>-28</v>
      </c>
      <c r="M1724" s="23">
        <f t="shared" si="144"/>
        <v>32</v>
      </c>
      <c r="N1724" s="44">
        <v>370.3</v>
      </c>
      <c r="O1724" s="26">
        <f t="shared" si="145"/>
        <v>-10368.4</v>
      </c>
      <c r="P1724" s="26">
        <f t="shared" si="146"/>
        <v>11849.6</v>
      </c>
      <c r="Q1724" s="3" t="s">
        <v>23</v>
      </c>
      <c r="R1724" s="4">
        <v>44841</v>
      </c>
      <c r="S1724" s="3" t="s">
        <v>4242</v>
      </c>
      <c r="T1724" s="6" t="s">
        <v>44</v>
      </c>
    </row>
    <row r="1725" spans="1:20" ht="33.75" x14ac:dyDescent="0.25">
      <c r="A1725" s="3" t="s">
        <v>5798</v>
      </c>
      <c r="B1725" s="3" t="s">
        <v>1132</v>
      </c>
      <c r="C1725" s="3" t="s">
        <v>1133</v>
      </c>
      <c r="D1725" s="3" t="s">
        <v>19</v>
      </c>
      <c r="E1725" s="3" t="s">
        <v>5799</v>
      </c>
      <c r="F1725" s="4">
        <v>44804</v>
      </c>
      <c r="G1725" s="8"/>
      <c r="H1725" s="7">
        <v>2501</v>
      </c>
      <c r="I1725" s="3" t="s">
        <v>22</v>
      </c>
      <c r="J1725" s="4">
        <v>44809</v>
      </c>
      <c r="K1725" s="4">
        <v>44869</v>
      </c>
      <c r="L1725" s="23">
        <f t="shared" si="147"/>
        <v>-14</v>
      </c>
      <c r="M1725" s="23">
        <f t="shared" si="144"/>
        <v>46</v>
      </c>
      <c r="N1725" s="44">
        <v>2050</v>
      </c>
      <c r="O1725" s="26">
        <f t="shared" si="145"/>
        <v>-28700</v>
      </c>
      <c r="P1725" s="26">
        <f t="shared" si="146"/>
        <v>94300</v>
      </c>
      <c r="Q1725" s="3" t="s">
        <v>23</v>
      </c>
      <c r="R1725" s="4">
        <v>44855</v>
      </c>
      <c r="S1725" s="3" t="s">
        <v>5800</v>
      </c>
      <c r="T1725" s="6" t="s">
        <v>44</v>
      </c>
    </row>
    <row r="1726" spans="1:20" ht="33.75" x14ac:dyDescent="0.25">
      <c r="A1726" s="3" t="s">
        <v>5801</v>
      </c>
      <c r="B1726" s="3" t="s">
        <v>5802</v>
      </c>
      <c r="C1726" s="3" t="s">
        <v>5803</v>
      </c>
      <c r="D1726" s="3" t="s">
        <v>19</v>
      </c>
      <c r="E1726" s="3" t="s">
        <v>5804</v>
      </c>
      <c r="F1726" s="4">
        <v>44804</v>
      </c>
      <c r="G1726" s="8"/>
      <c r="H1726" s="5">
        <v>658.8</v>
      </c>
      <c r="I1726" s="3" t="s">
        <v>22</v>
      </c>
      <c r="J1726" s="4">
        <v>44809</v>
      </c>
      <c r="K1726" s="4">
        <v>44869</v>
      </c>
      <c r="L1726" s="23">
        <f t="shared" si="147"/>
        <v>-24</v>
      </c>
      <c r="M1726" s="23">
        <f t="shared" si="144"/>
        <v>36</v>
      </c>
      <c r="N1726" s="44">
        <v>540</v>
      </c>
      <c r="O1726" s="26">
        <f t="shared" si="145"/>
        <v>-12960</v>
      </c>
      <c r="P1726" s="26">
        <f t="shared" si="146"/>
        <v>19440</v>
      </c>
      <c r="Q1726" s="3" t="s">
        <v>23</v>
      </c>
      <c r="R1726" s="4">
        <v>44845</v>
      </c>
      <c r="S1726" s="3" t="s">
        <v>5805</v>
      </c>
      <c r="T1726" s="6" t="s">
        <v>44</v>
      </c>
    </row>
    <row r="1727" spans="1:20" ht="33.75" x14ac:dyDescent="0.25">
      <c r="A1727" s="3" t="s">
        <v>5806</v>
      </c>
      <c r="B1727" s="3" t="s">
        <v>1132</v>
      </c>
      <c r="C1727" s="3" t="s">
        <v>1133</v>
      </c>
      <c r="D1727" s="3" t="s">
        <v>19</v>
      </c>
      <c r="E1727" s="3" t="s">
        <v>5807</v>
      </c>
      <c r="F1727" s="4">
        <v>44804</v>
      </c>
      <c r="G1727" s="8"/>
      <c r="H1727" s="7">
        <v>1037</v>
      </c>
      <c r="I1727" s="3" t="s">
        <v>22</v>
      </c>
      <c r="J1727" s="4">
        <v>44809</v>
      </c>
      <c r="K1727" s="4">
        <v>44869</v>
      </c>
      <c r="L1727" s="23">
        <f t="shared" si="147"/>
        <v>-14</v>
      </c>
      <c r="M1727" s="23">
        <f t="shared" si="144"/>
        <v>46</v>
      </c>
      <c r="N1727" s="44">
        <v>850</v>
      </c>
      <c r="O1727" s="26">
        <f t="shared" si="145"/>
        <v>-11900</v>
      </c>
      <c r="P1727" s="26">
        <f t="shared" si="146"/>
        <v>39100</v>
      </c>
      <c r="Q1727" s="3" t="s">
        <v>23</v>
      </c>
      <c r="R1727" s="4">
        <v>44855</v>
      </c>
      <c r="S1727" s="3" t="s">
        <v>5800</v>
      </c>
      <c r="T1727" s="6" t="s">
        <v>44</v>
      </c>
    </row>
    <row r="1728" spans="1:20" ht="22.5" x14ac:dyDescent="0.25">
      <c r="A1728" s="3" t="s">
        <v>5808</v>
      </c>
      <c r="B1728" s="3" t="s">
        <v>2481</v>
      </c>
      <c r="C1728" s="3" t="s">
        <v>2482</v>
      </c>
      <c r="D1728" s="3" t="s">
        <v>19</v>
      </c>
      <c r="E1728" s="3" t="s">
        <v>5809</v>
      </c>
      <c r="F1728" s="4">
        <v>44804</v>
      </c>
      <c r="G1728" s="8"/>
      <c r="H1728" s="5">
        <v>1537.2</v>
      </c>
      <c r="I1728" s="3" t="s">
        <v>22</v>
      </c>
      <c r="J1728" s="4">
        <v>44809</v>
      </c>
      <c r="K1728" s="4">
        <v>44869</v>
      </c>
      <c r="L1728" s="23">
        <f t="shared" si="147"/>
        <v>10</v>
      </c>
      <c r="M1728" s="23">
        <f t="shared" si="144"/>
        <v>70</v>
      </c>
      <c r="N1728" s="44">
        <v>1260</v>
      </c>
      <c r="O1728" s="26">
        <f t="shared" si="145"/>
        <v>12600</v>
      </c>
      <c r="P1728" s="26">
        <f t="shared" si="146"/>
        <v>88200</v>
      </c>
      <c r="Q1728" s="3" t="s">
        <v>23</v>
      </c>
      <c r="R1728" s="4">
        <v>44879</v>
      </c>
      <c r="S1728" s="3" t="s">
        <v>5810</v>
      </c>
      <c r="T1728" s="6" t="s">
        <v>25</v>
      </c>
    </row>
    <row r="1729" spans="1:20" ht="33.75" x14ac:dyDescent="0.25">
      <c r="A1729" s="3" t="s">
        <v>5815</v>
      </c>
      <c r="B1729" s="3" t="s">
        <v>5444</v>
      </c>
      <c r="C1729" s="3" t="s">
        <v>5445</v>
      </c>
      <c r="D1729" s="3" t="s">
        <v>19</v>
      </c>
      <c r="E1729" s="3" t="s">
        <v>5816</v>
      </c>
      <c r="F1729" s="4">
        <v>44795</v>
      </c>
      <c r="G1729" s="3" t="s">
        <v>5817</v>
      </c>
      <c r="H1729" s="5">
        <v>2900.81</v>
      </c>
      <c r="I1729" s="3" t="s">
        <v>22</v>
      </c>
      <c r="J1729" s="4">
        <v>44809</v>
      </c>
      <c r="K1729" s="4">
        <v>44869</v>
      </c>
      <c r="L1729" s="23">
        <f t="shared" si="147"/>
        <v>-24</v>
      </c>
      <c r="M1729" s="23">
        <f t="shared" si="144"/>
        <v>36</v>
      </c>
      <c r="N1729" s="44">
        <v>2377.71</v>
      </c>
      <c r="O1729" s="26">
        <f t="shared" si="145"/>
        <v>-57065.04</v>
      </c>
      <c r="P1729" s="26">
        <f t="shared" si="146"/>
        <v>85597.56</v>
      </c>
      <c r="Q1729" s="3" t="s">
        <v>23</v>
      </c>
      <c r="R1729" s="4">
        <v>44845</v>
      </c>
      <c r="S1729" s="3" t="s">
        <v>5448</v>
      </c>
      <c r="T1729" s="6" t="s">
        <v>44</v>
      </c>
    </row>
    <row r="1730" spans="1:20" ht="33.75" x14ac:dyDescent="0.25">
      <c r="A1730" s="3" t="s">
        <v>5818</v>
      </c>
      <c r="B1730" s="3" t="s">
        <v>935</v>
      </c>
      <c r="C1730" s="3" t="s">
        <v>936</v>
      </c>
      <c r="D1730" s="3" t="s">
        <v>19</v>
      </c>
      <c r="E1730" s="3" t="s">
        <v>5819</v>
      </c>
      <c r="F1730" s="4">
        <v>44789</v>
      </c>
      <c r="G1730" s="8"/>
      <c r="H1730" s="5">
        <v>463.6</v>
      </c>
      <c r="I1730" s="3" t="s">
        <v>22</v>
      </c>
      <c r="J1730" s="4">
        <v>44809</v>
      </c>
      <c r="K1730" s="4">
        <v>44869</v>
      </c>
      <c r="L1730" s="23">
        <f t="shared" si="147"/>
        <v>-24</v>
      </c>
      <c r="M1730" s="23">
        <f t="shared" si="144"/>
        <v>36</v>
      </c>
      <c r="N1730" s="44">
        <v>380</v>
      </c>
      <c r="O1730" s="26">
        <f t="shared" si="145"/>
        <v>-9120</v>
      </c>
      <c r="P1730" s="26">
        <f t="shared" si="146"/>
        <v>13680</v>
      </c>
      <c r="Q1730" s="3" t="s">
        <v>23</v>
      </c>
      <c r="R1730" s="4">
        <v>44845</v>
      </c>
      <c r="S1730" s="3" t="s">
        <v>3426</v>
      </c>
      <c r="T1730" s="6" t="s">
        <v>44</v>
      </c>
    </row>
    <row r="1731" spans="1:20" ht="33.75" x14ac:dyDescent="0.25">
      <c r="A1731" s="3" t="s">
        <v>5820</v>
      </c>
      <c r="B1731" s="3" t="s">
        <v>5380</v>
      </c>
      <c r="C1731" s="3" t="s">
        <v>5381</v>
      </c>
      <c r="D1731" s="3" t="s">
        <v>19</v>
      </c>
      <c r="E1731" s="3" t="s">
        <v>5821</v>
      </c>
      <c r="F1731" s="4">
        <v>44805</v>
      </c>
      <c r="G1731" s="8"/>
      <c r="H1731" s="5">
        <v>131.04</v>
      </c>
      <c r="I1731" s="3" t="s">
        <v>22</v>
      </c>
      <c r="J1731" s="4">
        <v>44809</v>
      </c>
      <c r="K1731" s="4">
        <v>44869</v>
      </c>
      <c r="L1731" s="23">
        <f t="shared" si="147"/>
        <v>-24</v>
      </c>
      <c r="M1731" s="23">
        <f t="shared" si="144"/>
        <v>36</v>
      </c>
      <c r="N1731" s="44">
        <v>126</v>
      </c>
      <c r="O1731" s="26">
        <f t="shared" si="145"/>
        <v>-3024</v>
      </c>
      <c r="P1731" s="26">
        <f t="shared" si="146"/>
        <v>4536</v>
      </c>
      <c r="Q1731" s="3" t="s">
        <v>23</v>
      </c>
      <c r="R1731" s="4">
        <v>44845</v>
      </c>
      <c r="S1731" s="3" t="s">
        <v>5383</v>
      </c>
      <c r="T1731" s="6" t="s">
        <v>44</v>
      </c>
    </row>
    <row r="1732" spans="1:20" ht="33.75" x14ac:dyDescent="0.25">
      <c r="A1732" s="3" t="s">
        <v>5822</v>
      </c>
      <c r="B1732" s="3" t="s">
        <v>3998</v>
      </c>
      <c r="C1732" s="3" t="s">
        <v>3999</v>
      </c>
      <c r="D1732" s="3" t="s">
        <v>19</v>
      </c>
      <c r="E1732" s="3" t="s">
        <v>5823</v>
      </c>
      <c r="F1732" s="4">
        <v>44804</v>
      </c>
      <c r="G1732" s="8"/>
      <c r="H1732" s="5">
        <v>74.88</v>
      </c>
      <c r="I1732" s="3" t="s">
        <v>22</v>
      </c>
      <c r="J1732" s="4">
        <v>44809</v>
      </c>
      <c r="K1732" s="4">
        <v>44869</v>
      </c>
      <c r="L1732" s="23">
        <f t="shared" si="147"/>
        <v>-24</v>
      </c>
      <c r="M1732" s="23">
        <f t="shared" si="144"/>
        <v>36</v>
      </c>
      <c r="N1732" s="44">
        <v>72</v>
      </c>
      <c r="O1732" s="26">
        <f t="shared" si="145"/>
        <v>-1728</v>
      </c>
      <c r="P1732" s="26">
        <f t="shared" si="146"/>
        <v>2592</v>
      </c>
      <c r="Q1732" s="3" t="s">
        <v>23</v>
      </c>
      <c r="R1732" s="4">
        <v>44845</v>
      </c>
      <c r="S1732" s="3" t="s">
        <v>5437</v>
      </c>
      <c r="T1732" s="6" t="s">
        <v>44</v>
      </c>
    </row>
    <row r="1733" spans="1:20" ht="33.75" x14ac:dyDescent="0.25">
      <c r="A1733" s="3" t="s">
        <v>5824</v>
      </c>
      <c r="B1733" s="3" t="s">
        <v>1562</v>
      </c>
      <c r="C1733" s="3" t="s">
        <v>1563</v>
      </c>
      <c r="D1733" s="3" t="s">
        <v>19</v>
      </c>
      <c r="E1733" s="3" t="s">
        <v>5825</v>
      </c>
      <c r="F1733" s="4">
        <v>44804</v>
      </c>
      <c r="G1733" s="8"/>
      <c r="H1733" s="7">
        <v>163</v>
      </c>
      <c r="I1733" s="3" t="s">
        <v>22</v>
      </c>
      <c r="J1733" s="4">
        <v>44809</v>
      </c>
      <c r="K1733" s="4">
        <v>44869</v>
      </c>
      <c r="L1733" s="23">
        <f t="shared" si="147"/>
        <v>11</v>
      </c>
      <c r="M1733" s="23">
        <f t="shared" si="144"/>
        <v>71</v>
      </c>
      <c r="N1733" s="44">
        <v>148.18</v>
      </c>
      <c r="O1733" s="26">
        <f t="shared" si="145"/>
        <v>1629.98</v>
      </c>
      <c r="P1733" s="26">
        <f t="shared" si="146"/>
        <v>10520.78</v>
      </c>
      <c r="Q1733" s="3" t="s">
        <v>23</v>
      </c>
      <c r="R1733" s="4">
        <v>44880</v>
      </c>
      <c r="S1733" s="3" t="s">
        <v>5826</v>
      </c>
      <c r="T1733" s="6" t="s">
        <v>44</v>
      </c>
    </row>
    <row r="1734" spans="1:20" ht="33.75" x14ac:dyDescent="0.25">
      <c r="A1734" s="3" t="s">
        <v>5827</v>
      </c>
      <c r="B1734" s="3" t="s">
        <v>1485</v>
      </c>
      <c r="C1734" s="3" t="s">
        <v>1486</v>
      </c>
      <c r="D1734" s="3" t="s">
        <v>19</v>
      </c>
      <c r="E1734" s="3" t="s">
        <v>5828</v>
      </c>
      <c r="F1734" s="4">
        <v>44805</v>
      </c>
      <c r="G1734" s="8"/>
      <c r="H1734" s="5">
        <v>5619.24</v>
      </c>
      <c r="I1734" s="3" t="s">
        <v>22</v>
      </c>
      <c r="J1734" s="4">
        <v>44809</v>
      </c>
      <c r="K1734" s="4">
        <v>44869</v>
      </c>
      <c r="L1734" s="23">
        <f t="shared" si="147"/>
        <v>11</v>
      </c>
      <c r="M1734" s="23">
        <f t="shared" si="144"/>
        <v>71</v>
      </c>
      <c r="N1734" s="44">
        <v>5108.3999999999996</v>
      </c>
      <c r="O1734" s="26">
        <f t="shared" si="145"/>
        <v>56192.399999999994</v>
      </c>
      <c r="P1734" s="26">
        <f t="shared" si="146"/>
        <v>362696.39999999997</v>
      </c>
      <c r="Q1734" s="3" t="s">
        <v>23</v>
      </c>
      <c r="R1734" s="4">
        <v>44880</v>
      </c>
      <c r="S1734" s="3" t="s">
        <v>5750</v>
      </c>
      <c r="T1734" s="6" t="s">
        <v>44</v>
      </c>
    </row>
    <row r="1735" spans="1:20" ht="33.75" x14ac:dyDescent="0.25">
      <c r="A1735" s="3" t="s">
        <v>5829</v>
      </c>
      <c r="B1735" s="3" t="s">
        <v>2439</v>
      </c>
      <c r="C1735" s="3" t="s">
        <v>2440</v>
      </c>
      <c r="D1735" s="3" t="s">
        <v>19</v>
      </c>
      <c r="E1735" s="3" t="s">
        <v>5830</v>
      </c>
      <c r="F1735" s="4">
        <v>44781</v>
      </c>
      <c r="G1735" s="8"/>
      <c r="H1735" s="5">
        <v>24.6</v>
      </c>
      <c r="I1735" s="3" t="s">
        <v>22</v>
      </c>
      <c r="J1735" s="4">
        <v>44809</v>
      </c>
      <c r="K1735" s="4">
        <v>44869</v>
      </c>
      <c r="L1735" s="23">
        <f t="shared" si="147"/>
        <v>-24</v>
      </c>
      <c r="M1735" s="23">
        <f t="shared" si="144"/>
        <v>36</v>
      </c>
      <c r="N1735" s="44">
        <v>20.16</v>
      </c>
      <c r="O1735" s="26">
        <f t="shared" si="145"/>
        <v>-483.84000000000003</v>
      </c>
      <c r="P1735" s="26">
        <f t="shared" si="146"/>
        <v>725.76</v>
      </c>
      <c r="Q1735" s="3" t="s">
        <v>23</v>
      </c>
      <c r="R1735" s="4">
        <v>44845</v>
      </c>
      <c r="S1735" s="3" t="s">
        <v>5416</v>
      </c>
      <c r="T1735" s="6" t="s">
        <v>44</v>
      </c>
    </row>
    <row r="1736" spans="1:20" ht="33.75" x14ac:dyDescent="0.25">
      <c r="A1736" s="3" t="s">
        <v>5831</v>
      </c>
      <c r="B1736" s="3" t="s">
        <v>1028</v>
      </c>
      <c r="C1736" s="3" t="s">
        <v>1029</v>
      </c>
      <c r="D1736" s="3" t="s">
        <v>19</v>
      </c>
      <c r="E1736" s="3" t="s">
        <v>5832</v>
      </c>
      <c r="F1736" s="4">
        <v>44804</v>
      </c>
      <c r="G1736" s="8"/>
      <c r="H1736" s="5">
        <v>709.43</v>
      </c>
      <c r="I1736" s="3" t="s">
        <v>22</v>
      </c>
      <c r="J1736" s="4">
        <v>44809</v>
      </c>
      <c r="K1736" s="4">
        <v>44869</v>
      </c>
      <c r="L1736" s="23">
        <f t="shared" si="147"/>
        <v>-29</v>
      </c>
      <c r="M1736" s="23">
        <f t="shared" si="144"/>
        <v>31</v>
      </c>
      <c r="N1736" s="44">
        <v>581.5</v>
      </c>
      <c r="O1736" s="26">
        <f t="shared" si="145"/>
        <v>-16863.5</v>
      </c>
      <c r="P1736" s="26">
        <f t="shared" si="146"/>
        <v>18026.5</v>
      </c>
      <c r="Q1736" s="3" t="s">
        <v>23</v>
      </c>
      <c r="R1736" s="4">
        <v>44840</v>
      </c>
      <c r="S1736" s="3" t="s">
        <v>1032</v>
      </c>
      <c r="T1736" s="6" t="s">
        <v>44</v>
      </c>
    </row>
    <row r="1737" spans="1:20" ht="33.75" x14ac:dyDescent="0.25">
      <c r="A1737" s="3" t="s">
        <v>5833</v>
      </c>
      <c r="B1737" s="3" t="s">
        <v>1524</v>
      </c>
      <c r="C1737" s="3" t="s">
        <v>1525</v>
      </c>
      <c r="D1737" s="3" t="s">
        <v>19</v>
      </c>
      <c r="E1737" s="3" t="s">
        <v>5834</v>
      </c>
      <c r="F1737" s="4">
        <v>44799</v>
      </c>
      <c r="G1737" s="8"/>
      <c r="H1737" s="5">
        <v>30.69</v>
      </c>
      <c r="I1737" s="3" t="s">
        <v>22</v>
      </c>
      <c r="J1737" s="4">
        <v>44809</v>
      </c>
      <c r="K1737" s="4">
        <v>44869</v>
      </c>
      <c r="L1737" s="23">
        <f t="shared" si="147"/>
        <v>-14</v>
      </c>
      <c r="M1737" s="23">
        <f t="shared" si="144"/>
        <v>46</v>
      </c>
      <c r="N1737" s="44">
        <v>27.9</v>
      </c>
      <c r="O1737" s="26">
        <f t="shared" si="145"/>
        <v>-390.59999999999997</v>
      </c>
      <c r="P1737" s="26">
        <f t="shared" si="146"/>
        <v>1283.3999999999999</v>
      </c>
      <c r="Q1737" s="3" t="s">
        <v>23</v>
      </c>
      <c r="R1737" s="4">
        <v>44855</v>
      </c>
      <c r="S1737" s="3" t="s">
        <v>5835</v>
      </c>
      <c r="T1737" s="6" t="s">
        <v>44</v>
      </c>
    </row>
    <row r="1738" spans="1:20" ht="33.75" x14ac:dyDescent="0.25">
      <c r="A1738" s="3" t="s">
        <v>5836</v>
      </c>
      <c r="B1738" s="3" t="s">
        <v>2439</v>
      </c>
      <c r="C1738" s="3" t="s">
        <v>2440</v>
      </c>
      <c r="D1738" s="3" t="s">
        <v>19</v>
      </c>
      <c r="E1738" s="3" t="s">
        <v>5837</v>
      </c>
      <c r="F1738" s="4">
        <v>44778</v>
      </c>
      <c r="G1738" s="8"/>
      <c r="H1738" s="5">
        <v>72.09</v>
      </c>
      <c r="I1738" s="3" t="s">
        <v>22</v>
      </c>
      <c r="J1738" s="4">
        <v>44809</v>
      </c>
      <c r="K1738" s="4">
        <v>44869</v>
      </c>
      <c r="L1738" s="23">
        <f t="shared" si="147"/>
        <v>-24</v>
      </c>
      <c r="M1738" s="23">
        <f t="shared" si="144"/>
        <v>36</v>
      </c>
      <c r="N1738" s="44">
        <v>59.09</v>
      </c>
      <c r="O1738" s="26">
        <f t="shared" si="145"/>
        <v>-1418.16</v>
      </c>
      <c r="P1738" s="26">
        <f t="shared" si="146"/>
        <v>2127.2400000000002</v>
      </c>
      <c r="Q1738" s="3" t="s">
        <v>23</v>
      </c>
      <c r="R1738" s="4">
        <v>44845</v>
      </c>
      <c r="S1738" s="3" t="s">
        <v>5416</v>
      </c>
      <c r="T1738" s="6" t="s">
        <v>44</v>
      </c>
    </row>
    <row r="1739" spans="1:20" ht="33.75" x14ac:dyDescent="0.25">
      <c r="A1739" s="3" t="s">
        <v>5838</v>
      </c>
      <c r="B1739" s="3" t="s">
        <v>1717</v>
      </c>
      <c r="C1739" s="3" t="s">
        <v>1718</v>
      </c>
      <c r="D1739" s="3" t="s">
        <v>19</v>
      </c>
      <c r="E1739" s="3" t="s">
        <v>5839</v>
      </c>
      <c r="F1739" s="4">
        <v>44804</v>
      </c>
      <c r="G1739" s="8"/>
      <c r="H1739" s="5">
        <v>41.4</v>
      </c>
      <c r="I1739" s="3" t="s">
        <v>22</v>
      </c>
      <c r="J1739" s="4">
        <v>44809</v>
      </c>
      <c r="K1739" s="4">
        <v>44869</v>
      </c>
      <c r="L1739" s="23">
        <f t="shared" si="147"/>
        <v>-10</v>
      </c>
      <c r="M1739" s="23">
        <f t="shared" si="144"/>
        <v>50</v>
      </c>
      <c r="N1739" s="44">
        <v>37.64</v>
      </c>
      <c r="O1739" s="26">
        <f t="shared" si="145"/>
        <v>-376.4</v>
      </c>
      <c r="P1739" s="26">
        <f t="shared" si="146"/>
        <v>1882</v>
      </c>
      <c r="Q1739" s="3" t="s">
        <v>23</v>
      </c>
      <c r="R1739" s="4">
        <v>44859</v>
      </c>
      <c r="S1739" s="3" t="s">
        <v>5840</v>
      </c>
      <c r="T1739" s="6" t="s">
        <v>44</v>
      </c>
    </row>
    <row r="1740" spans="1:20" ht="33.75" x14ac:dyDescent="0.25">
      <c r="A1740" s="3" t="s">
        <v>5841</v>
      </c>
      <c r="B1740" s="3" t="s">
        <v>1717</v>
      </c>
      <c r="C1740" s="3" t="s">
        <v>1718</v>
      </c>
      <c r="D1740" s="3" t="s">
        <v>19</v>
      </c>
      <c r="E1740" s="3" t="s">
        <v>5842</v>
      </c>
      <c r="F1740" s="4">
        <v>44804</v>
      </c>
      <c r="G1740" s="8"/>
      <c r="H1740" s="5">
        <v>326.43</v>
      </c>
      <c r="I1740" s="3" t="s">
        <v>22</v>
      </c>
      <c r="J1740" s="4">
        <v>44809</v>
      </c>
      <c r="K1740" s="4">
        <v>44869</v>
      </c>
      <c r="L1740" s="23">
        <f t="shared" si="147"/>
        <v>11</v>
      </c>
      <c r="M1740" s="23">
        <f t="shared" si="144"/>
        <v>71</v>
      </c>
      <c r="N1740" s="44">
        <v>296.75</v>
      </c>
      <c r="O1740" s="26">
        <f t="shared" si="145"/>
        <v>3264.25</v>
      </c>
      <c r="P1740" s="26">
        <f t="shared" si="146"/>
        <v>21069.25</v>
      </c>
      <c r="Q1740" s="3" t="s">
        <v>23</v>
      </c>
      <c r="R1740" s="4">
        <v>44880</v>
      </c>
      <c r="S1740" s="3" t="s">
        <v>5843</v>
      </c>
      <c r="T1740" s="6" t="s">
        <v>44</v>
      </c>
    </row>
    <row r="1741" spans="1:20" ht="33.75" x14ac:dyDescent="0.25">
      <c r="A1741" s="3" t="s">
        <v>5844</v>
      </c>
      <c r="B1741" s="3" t="s">
        <v>1666</v>
      </c>
      <c r="C1741" s="3" t="s">
        <v>1667</v>
      </c>
      <c r="D1741" s="3" t="s">
        <v>19</v>
      </c>
      <c r="E1741" s="3" t="s">
        <v>5845</v>
      </c>
      <c r="F1741" s="4">
        <v>44804</v>
      </c>
      <c r="G1741" s="8"/>
      <c r="H1741" s="5">
        <v>520.54</v>
      </c>
      <c r="I1741" s="3" t="s">
        <v>22</v>
      </c>
      <c r="J1741" s="4">
        <v>44809</v>
      </c>
      <c r="K1741" s="4">
        <v>44869</v>
      </c>
      <c r="L1741" s="23">
        <f t="shared" si="147"/>
        <v>-14</v>
      </c>
      <c r="M1741" s="23">
        <f t="shared" si="144"/>
        <v>46</v>
      </c>
      <c r="N1741" s="44">
        <v>426.67</v>
      </c>
      <c r="O1741" s="26">
        <f t="shared" si="145"/>
        <v>-5973.38</v>
      </c>
      <c r="P1741" s="26">
        <f t="shared" si="146"/>
        <v>19626.82</v>
      </c>
      <c r="Q1741" s="3" t="s">
        <v>23</v>
      </c>
      <c r="R1741" s="4">
        <v>44855</v>
      </c>
      <c r="S1741" s="3" t="s">
        <v>5846</v>
      </c>
      <c r="T1741" s="6" t="s">
        <v>44</v>
      </c>
    </row>
    <row r="1742" spans="1:20" ht="33.75" x14ac:dyDescent="0.25">
      <c r="A1742" s="3" t="s">
        <v>5847</v>
      </c>
      <c r="B1742" s="3" t="s">
        <v>1005</v>
      </c>
      <c r="C1742" s="3" t="s">
        <v>1006</v>
      </c>
      <c r="D1742" s="3" t="s">
        <v>19</v>
      </c>
      <c r="E1742" s="3" t="s">
        <v>5848</v>
      </c>
      <c r="F1742" s="4">
        <v>44805</v>
      </c>
      <c r="G1742" s="8"/>
      <c r="H1742" s="5">
        <v>1282.22</v>
      </c>
      <c r="I1742" s="3" t="s">
        <v>22</v>
      </c>
      <c r="J1742" s="4">
        <v>44809</v>
      </c>
      <c r="K1742" s="4">
        <v>44869</v>
      </c>
      <c r="L1742" s="23">
        <f t="shared" si="147"/>
        <v>-14</v>
      </c>
      <c r="M1742" s="23">
        <f t="shared" si="144"/>
        <v>46</v>
      </c>
      <c r="N1742" s="44">
        <v>1051</v>
      </c>
      <c r="O1742" s="26">
        <f t="shared" si="145"/>
        <v>-14714</v>
      </c>
      <c r="P1742" s="26">
        <f t="shared" si="146"/>
        <v>48346</v>
      </c>
      <c r="Q1742" s="3" t="s">
        <v>23</v>
      </c>
      <c r="R1742" s="4">
        <v>44855</v>
      </c>
      <c r="S1742" s="3" t="s">
        <v>2228</v>
      </c>
      <c r="T1742" s="6" t="s">
        <v>44</v>
      </c>
    </row>
    <row r="1743" spans="1:20" ht="33.75" x14ac:dyDescent="0.25">
      <c r="A1743" s="3" t="s">
        <v>5849</v>
      </c>
      <c r="B1743" s="3" t="s">
        <v>5106</v>
      </c>
      <c r="C1743" s="3" t="s">
        <v>5107</v>
      </c>
      <c r="D1743" s="3" t="s">
        <v>19</v>
      </c>
      <c r="E1743" s="3" t="s">
        <v>5850</v>
      </c>
      <c r="F1743" s="4">
        <v>44803</v>
      </c>
      <c r="G1743" s="8"/>
      <c r="H1743" s="5">
        <v>252.58</v>
      </c>
      <c r="I1743" s="3" t="s">
        <v>22</v>
      </c>
      <c r="J1743" s="4">
        <v>44809</v>
      </c>
      <c r="K1743" s="4">
        <v>44869</v>
      </c>
      <c r="L1743" s="23">
        <f t="shared" si="147"/>
        <v>-10</v>
      </c>
      <c r="M1743" s="23">
        <f t="shared" si="144"/>
        <v>50</v>
      </c>
      <c r="N1743" s="44">
        <v>229.62</v>
      </c>
      <c r="O1743" s="26">
        <f t="shared" si="145"/>
        <v>-2296.1999999999998</v>
      </c>
      <c r="P1743" s="26">
        <f t="shared" si="146"/>
        <v>11481</v>
      </c>
      <c r="Q1743" s="3" t="s">
        <v>23</v>
      </c>
      <c r="R1743" s="4">
        <v>44859</v>
      </c>
      <c r="S1743" s="3" t="s">
        <v>5851</v>
      </c>
      <c r="T1743" s="6" t="s">
        <v>44</v>
      </c>
    </row>
    <row r="1744" spans="1:20" ht="33.75" x14ac:dyDescent="0.25">
      <c r="A1744" s="3" t="s">
        <v>5852</v>
      </c>
      <c r="B1744" s="3" t="s">
        <v>3998</v>
      </c>
      <c r="C1744" s="3" t="s">
        <v>3999</v>
      </c>
      <c r="D1744" s="3" t="s">
        <v>19</v>
      </c>
      <c r="E1744" s="3" t="s">
        <v>5853</v>
      </c>
      <c r="F1744" s="4">
        <v>44804</v>
      </c>
      <c r="G1744" s="8"/>
      <c r="H1744" s="5">
        <v>16.850000000000001</v>
      </c>
      <c r="I1744" s="3" t="s">
        <v>22</v>
      </c>
      <c r="J1744" s="4">
        <v>44809</v>
      </c>
      <c r="K1744" s="4">
        <v>44869</v>
      </c>
      <c r="L1744" s="23">
        <f t="shared" si="147"/>
        <v>-24</v>
      </c>
      <c r="M1744" s="23">
        <f t="shared" si="144"/>
        <v>36</v>
      </c>
      <c r="N1744" s="44">
        <v>16.2</v>
      </c>
      <c r="O1744" s="26">
        <f t="shared" si="145"/>
        <v>-388.79999999999995</v>
      </c>
      <c r="P1744" s="26">
        <f t="shared" si="146"/>
        <v>583.19999999999993</v>
      </c>
      <c r="Q1744" s="3" t="s">
        <v>23</v>
      </c>
      <c r="R1744" s="4">
        <v>44845</v>
      </c>
      <c r="S1744" s="3" t="s">
        <v>5437</v>
      </c>
      <c r="T1744" s="6" t="s">
        <v>44</v>
      </c>
    </row>
    <row r="1745" spans="1:20" ht="33.75" x14ac:dyDescent="0.25">
      <c r="A1745" s="3" t="s">
        <v>5854</v>
      </c>
      <c r="B1745" s="3" t="s">
        <v>3998</v>
      </c>
      <c r="C1745" s="3" t="s">
        <v>3999</v>
      </c>
      <c r="D1745" s="3" t="s">
        <v>19</v>
      </c>
      <c r="E1745" s="3" t="s">
        <v>5855</v>
      </c>
      <c r="F1745" s="4">
        <v>44804</v>
      </c>
      <c r="G1745" s="8"/>
      <c r="H1745" s="5">
        <v>561.6</v>
      </c>
      <c r="I1745" s="3" t="s">
        <v>22</v>
      </c>
      <c r="J1745" s="4">
        <v>44809</v>
      </c>
      <c r="K1745" s="4">
        <v>44869</v>
      </c>
      <c r="L1745" s="23">
        <f t="shared" si="147"/>
        <v>-24</v>
      </c>
      <c r="M1745" s="23">
        <f t="shared" si="144"/>
        <v>36</v>
      </c>
      <c r="N1745" s="44">
        <v>540</v>
      </c>
      <c r="O1745" s="26">
        <f t="shared" si="145"/>
        <v>-12960</v>
      </c>
      <c r="P1745" s="26">
        <f t="shared" si="146"/>
        <v>19440</v>
      </c>
      <c r="Q1745" s="3" t="s">
        <v>23</v>
      </c>
      <c r="R1745" s="4">
        <v>44845</v>
      </c>
      <c r="S1745" s="3" t="s">
        <v>5437</v>
      </c>
      <c r="T1745" s="6" t="s">
        <v>44</v>
      </c>
    </row>
    <row r="1746" spans="1:20" ht="33.75" x14ac:dyDescent="0.25">
      <c r="A1746" s="3" t="s">
        <v>5856</v>
      </c>
      <c r="B1746" s="3" t="s">
        <v>5380</v>
      </c>
      <c r="C1746" s="3" t="s">
        <v>5381</v>
      </c>
      <c r="D1746" s="3" t="s">
        <v>19</v>
      </c>
      <c r="E1746" s="3" t="s">
        <v>5857</v>
      </c>
      <c r="F1746" s="4">
        <v>44805</v>
      </c>
      <c r="G1746" s="8"/>
      <c r="H1746" s="5">
        <v>540.79999999999995</v>
      </c>
      <c r="I1746" s="3" t="s">
        <v>22</v>
      </c>
      <c r="J1746" s="4">
        <v>44809</v>
      </c>
      <c r="K1746" s="4">
        <v>44869</v>
      </c>
      <c r="L1746" s="23">
        <f t="shared" si="147"/>
        <v>-24</v>
      </c>
      <c r="M1746" s="23">
        <f t="shared" si="144"/>
        <v>36</v>
      </c>
      <c r="N1746" s="44">
        <v>520</v>
      </c>
      <c r="O1746" s="26">
        <f t="shared" si="145"/>
        <v>-12480</v>
      </c>
      <c r="P1746" s="26">
        <f t="shared" si="146"/>
        <v>18720</v>
      </c>
      <c r="Q1746" s="3" t="s">
        <v>23</v>
      </c>
      <c r="R1746" s="4">
        <v>44845</v>
      </c>
      <c r="S1746" s="3" t="s">
        <v>5383</v>
      </c>
      <c r="T1746" s="6" t="s">
        <v>44</v>
      </c>
    </row>
    <row r="1747" spans="1:20" ht="33.75" x14ac:dyDescent="0.25">
      <c r="A1747" s="3" t="s">
        <v>5858</v>
      </c>
      <c r="B1747" s="3" t="s">
        <v>5444</v>
      </c>
      <c r="C1747" s="3" t="s">
        <v>5445</v>
      </c>
      <c r="D1747" s="3" t="s">
        <v>19</v>
      </c>
      <c r="E1747" s="3" t="s">
        <v>5859</v>
      </c>
      <c r="F1747" s="4">
        <v>44795</v>
      </c>
      <c r="G1747" s="3" t="s">
        <v>5860</v>
      </c>
      <c r="H1747" s="5">
        <v>360.39</v>
      </c>
      <c r="I1747" s="3" t="s">
        <v>22</v>
      </c>
      <c r="J1747" s="4">
        <v>44809</v>
      </c>
      <c r="K1747" s="4">
        <v>44869</v>
      </c>
      <c r="L1747" s="23">
        <f t="shared" si="147"/>
        <v>-24</v>
      </c>
      <c r="M1747" s="23">
        <f t="shared" si="144"/>
        <v>36</v>
      </c>
      <c r="N1747" s="44">
        <v>295.39999999999998</v>
      </c>
      <c r="O1747" s="26">
        <f t="shared" si="145"/>
        <v>-7089.5999999999995</v>
      </c>
      <c r="P1747" s="26">
        <f t="shared" si="146"/>
        <v>10634.4</v>
      </c>
      <c r="Q1747" s="3" t="s">
        <v>23</v>
      </c>
      <c r="R1747" s="4">
        <v>44845</v>
      </c>
      <c r="S1747" s="3" t="s">
        <v>5448</v>
      </c>
      <c r="T1747" s="6" t="s">
        <v>44</v>
      </c>
    </row>
    <row r="1748" spans="1:20" ht="33.75" x14ac:dyDescent="0.25">
      <c r="A1748" s="3" t="s">
        <v>5861</v>
      </c>
      <c r="B1748" s="3" t="s">
        <v>3998</v>
      </c>
      <c r="C1748" s="3" t="s">
        <v>3999</v>
      </c>
      <c r="D1748" s="3" t="s">
        <v>19</v>
      </c>
      <c r="E1748" s="3" t="s">
        <v>5862</v>
      </c>
      <c r="F1748" s="4">
        <v>44804</v>
      </c>
      <c r="G1748" s="8"/>
      <c r="H1748" s="5">
        <v>629.72</v>
      </c>
      <c r="I1748" s="3" t="s">
        <v>22</v>
      </c>
      <c r="J1748" s="4">
        <v>44809</v>
      </c>
      <c r="K1748" s="4">
        <v>44869</v>
      </c>
      <c r="L1748" s="23">
        <f t="shared" si="147"/>
        <v>-24</v>
      </c>
      <c r="M1748" s="23">
        <f t="shared" si="144"/>
        <v>36</v>
      </c>
      <c r="N1748" s="44">
        <v>605.5</v>
      </c>
      <c r="O1748" s="26">
        <f t="shared" si="145"/>
        <v>-14532</v>
      </c>
      <c r="P1748" s="26">
        <f t="shared" si="146"/>
        <v>21798</v>
      </c>
      <c r="Q1748" s="3" t="s">
        <v>23</v>
      </c>
      <c r="R1748" s="4">
        <v>44845</v>
      </c>
      <c r="S1748" s="3" t="s">
        <v>5437</v>
      </c>
      <c r="T1748" s="6" t="s">
        <v>44</v>
      </c>
    </row>
    <row r="1749" spans="1:20" ht="33.75" x14ac:dyDescent="0.25">
      <c r="A1749" s="3" t="s">
        <v>5863</v>
      </c>
      <c r="B1749" s="3" t="s">
        <v>5864</v>
      </c>
      <c r="C1749" s="3" t="s">
        <v>5865</v>
      </c>
      <c r="D1749" s="3" t="s">
        <v>19</v>
      </c>
      <c r="E1749" s="3" t="s">
        <v>5866</v>
      </c>
      <c r="F1749" s="4">
        <v>44804</v>
      </c>
      <c r="G1749" s="8"/>
      <c r="H1749" s="5">
        <v>0.01</v>
      </c>
      <c r="I1749" s="3" t="s">
        <v>22</v>
      </c>
      <c r="J1749" s="4">
        <v>44809</v>
      </c>
      <c r="K1749" s="4">
        <v>44869</v>
      </c>
      <c r="L1749" s="23">
        <f t="shared" si="147"/>
        <v>20</v>
      </c>
      <c r="M1749" s="23">
        <f t="shared" si="144"/>
        <v>80</v>
      </c>
      <c r="N1749" s="44">
        <v>0.01</v>
      </c>
      <c r="O1749" s="26">
        <f t="shared" si="145"/>
        <v>0.2</v>
      </c>
      <c r="P1749" s="26">
        <f t="shared" si="146"/>
        <v>0.8</v>
      </c>
      <c r="Q1749" s="3" t="s">
        <v>23</v>
      </c>
      <c r="R1749" s="4">
        <v>44889</v>
      </c>
      <c r="S1749" s="3" t="s">
        <v>5867</v>
      </c>
      <c r="T1749" s="6" t="s">
        <v>44</v>
      </c>
    </row>
    <row r="1750" spans="1:20" ht="33.75" x14ac:dyDescent="0.25">
      <c r="A1750" s="3" t="s">
        <v>5868</v>
      </c>
      <c r="B1750" s="3" t="s">
        <v>4112</v>
      </c>
      <c r="C1750" s="3" t="s">
        <v>4113</v>
      </c>
      <c r="D1750" s="3" t="s">
        <v>19</v>
      </c>
      <c r="E1750" s="3" t="s">
        <v>5869</v>
      </c>
      <c r="F1750" s="4">
        <v>44804</v>
      </c>
      <c r="G1750" s="8"/>
      <c r="H1750" s="5">
        <v>132.37</v>
      </c>
      <c r="I1750" s="3" t="s">
        <v>22</v>
      </c>
      <c r="J1750" s="4">
        <v>44809</v>
      </c>
      <c r="K1750" s="4">
        <v>44869</v>
      </c>
      <c r="L1750" s="23">
        <f t="shared" si="147"/>
        <v>-9</v>
      </c>
      <c r="M1750" s="23">
        <f t="shared" si="144"/>
        <v>51</v>
      </c>
      <c r="N1750" s="44">
        <v>108.5</v>
      </c>
      <c r="O1750" s="26">
        <f t="shared" si="145"/>
        <v>-976.5</v>
      </c>
      <c r="P1750" s="26">
        <f t="shared" si="146"/>
        <v>5533.5</v>
      </c>
      <c r="Q1750" s="3" t="s">
        <v>23</v>
      </c>
      <c r="R1750" s="4">
        <v>44860</v>
      </c>
      <c r="S1750" s="3" t="s">
        <v>5870</v>
      </c>
      <c r="T1750" s="6" t="s">
        <v>44</v>
      </c>
    </row>
    <row r="1751" spans="1:20" ht="33.75" x14ac:dyDescent="0.25">
      <c r="A1751" s="3" t="s">
        <v>5871</v>
      </c>
      <c r="B1751" s="3" t="s">
        <v>1557</v>
      </c>
      <c r="C1751" s="3" t="s">
        <v>1558</v>
      </c>
      <c r="D1751" s="3" t="s">
        <v>19</v>
      </c>
      <c r="E1751" s="3" t="s">
        <v>5872</v>
      </c>
      <c r="F1751" s="4">
        <v>44805</v>
      </c>
      <c r="G1751" s="3" t="s">
        <v>1504</v>
      </c>
      <c r="H1751" s="5">
        <v>94.5</v>
      </c>
      <c r="I1751" s="3" t="s">
        <v>22</v>
      </c>
      <c r="J1751" s="4">
        <v>44809</v>
      </c>
      <c r="K1751" s="4">
        <v>44869</v>
      </c>
      <c r="L1751" s="23">
        <f t="shared" si="147"/>
        <v>-24</v>
      </c>
      <c r="M1751" s="23">
        <f t="shared" si="144"/>
        <v>36</v>
      </c>
      <c r="N1751" s="44">
        <v>90</v>
      </c>
      <c r="O1751" s="26">
        <f t="shared" si="145"/>
        <v>-2160</v>
      </c>
      <c r="P1751" s="26">
        <f t="shared" si="146"/>
        <v>3240</v>
      </c>
      <c r="Q1751" s="3" t="s">
        <v>23</v>
      </c>
      <c r="R1751" s="4">
        <v>44845</v>
      </c>
      <c r="S1751" s="3" t="s">
        <v>3526</v>
      </c>
      <c r="T1751" s="6" t="s">
        <v>44</v>
      </c>
    </row>
    <row r="1752" spans="1:20" ht="33.75" x14ac:dyDescent="0.25">
      <c r="A1752" s="3" t="s">
        <v>5873</v>
      </c>
      <c r="B1752" s="3" t="s">
        <v>5874</v>
      </c>
      <c r="C1752" s="3" t="s">
        <v>5875</v>
      </c>
      <c r="D1752" s="3" t="s">
        <v>19</v>
      </c>
      <c r="E1752" s="3" t="s">
        <v>5876</v>
      </c>
      <c r="F1752" s="4">
        <v>44805</v>
      </c>
      <c r="G1752" s="8"/>
      <c r="H1752" s="5">
        <v>6689.03</v>
      </c>
      <c r="I1752" s="3" t="s">
        <v>22</v>
      </c>
      <c r="J1752" s="4">
        <v>44809</v>
      </c>
      <c r="K1752" s="4">
        <v>44869</v>
      </c>
      <c r="L1752" s="23">
        <f t="shared" si="147"/>
        <v>11</v>
      </c>
      <c r="M1752" s="23">
        <f t="shared" si="144"/>
        <v>71</v>
      </c>
      <c r="N1752" s="44">
        <v>6080.94</v>
      </c>
      <c r="O1752" s="26">
        <f t="shared" si="145"/>
        <v>66890.34</v>
      </c>
      <c r="P1752" s="26">
        <f t="shared" si="146"/>
        <v>431746.74</v>
      </c>
      <c r="Q1752" s="3" t="s">
        <v>23</v>
      </c>
      <c r="R1752" s="4">
        <v>44880</v>
      </c>
      <c r="S1752" s="3" t="s">
        <v>5877</v>
      </c>
      <c r="T1752" s="6" t="s">
        <v>44</v>
      </c>
    </row>
    <row r="1753" spans="1:20" ht="22.5" x14ac:dyDescent="0.25">
      <c r="A1753" s="3" t="s">
        <v>5878</v>
      </c>
      <c r="B1753" s="3" t="s">
        <v>723</v>
      </c>
      <c r="C1753" s="3" t="s">
        <v>724</v>
      </c>
      <c r="D1753" s="3" t="s">
        <v>19</v>
      </c>
      <c r="E1753" s="3" t="s">
        <v>5879</v>
      </c>
      <c r="F1753" s="4">
        <v>44804</v>
      </c>
      <c r="G1753" s="3" t="s">
        <v>5880</v>
      </c>
      <c r="H1753" s="5">
        <v>1266.79</v>
      </c>
      <c r="I1753" s="3" t="s">
        <v>22</v>
      </c>
      <c r="J1753" s="4">
        <v>44809</v>
      </c>
      <c r="K1753" s="4">
        <v>44869</v>
      </c>
      <c r="L1753" s="23">
        <f t="shared" si="147"/>
        <v>-25</v>
      </c>
      <c r="M1753" s="23">
        <f t="shared" si="144"/>
        <v>35</v>
      </c>
      <c r="N1753" s="44">
        <v>1038.3499999999999</v>
      </c>
      <c r="O1753" s="26">
        <f t="shared" si="145"/>
        <v>-25958.749999999996</v>
      </c>
      <c r="P1753" s="26">
        <f t="shared" si="146"/>
        <v>36342.25</v>
      </c>
      <c r="Q1753" s="3" t="s">
        <v>23</v>
      </c>
      <c r="R1753" s="4">
        <v>44844</v>
      </c>
      <c r="S1753" s="3" t="s">
        <v>5881</v>
      </c>
      <c r="T1753" s="6" t="s">
        <v>25</v>
      </c>
    </row>
    <row r="1754" spans="1:20" ht="33.75" x14ac:dyDescent="0.25">
      <c r="A1754" s="3" t="s">
        <v>5882</v>
      </c>
      <c r="B1754" s="3" t="s">
        <v>1958</v>
      </c>
      <c r="C1754" s="3" t="s">
        <v>1959</v>
      </c>
      <c r="D1754" s="3" t="s">
        <v>19</v>
      </c>
      <c r="E1754" s="3" t="s">
        <v>5883</v>
      </c>
      <c r="F1754" s="4">
        <v>44805</v>
      </c>
      <c r="G1754" s="8"/>
      <c r="H1754" s="5">
        <v>25037.759999999998</v>
      </c>
      <c r="I1754" s="3" t="s">
        <v>22</v>
      </c>
      <c r="J1754" s="4">
        <v>44809</v>
      </c>
      <c r="K1754" s="4">
        <v>44869</v>
      </c>
      <c r="L1754" s="23">
        <f t="shared" si="147"/>
        <v>11</v>
      </c>
      <c r="M1754" s="23">
        <f t="shared" si="144"/>
        <v>71</v>
      </c>
      <c r="N1754" s="44">
        <v>22761.599999999999</v>
      </c>
      <c r="O1754" s="26">
        <f t="shared" si="145"/>
        <v>250377.59999999998</v>
      </c>
      <c r="P1754" s="26">
        <f t="shared" si="146"/>
        <v>1616073.5999999999</v>
      </c>
      <c r="Q1754" s="3" t="s">
        <v>23</v>
      </c>
      <c r="R1754" s="4">
        <v>44880</v>
      </c>
      <c r="S1754" s="3" t="s">
        <v>5884</v>
      </c>
      <c r="T1754" s="6" t="s">
        <v>44</v>
      </c>
    </row>
    <row r="1755" spans="1:20" ht="33.75" x14ac:dyDescent="0.25">
      <c r="A1755" s="3" t="s">
        <v>5885</v>
      </c>
      <c r="B1755" s="3" t="s">
        <v>5397</v>
      </c>
      <c r="C1755" s="3" t="s">
        <v>5398</v>
      </c>
      <c r="D1755" s="3" t="s">
        <v>19</v>
      </c>
      <c r="E1755" s="3" t="s">
        <v>5886</v>
      </c>
      <c r="F1755" s="4">
        <v>44803</v>
      </c>
      <c r="G1755" s="8"/>
      <c r="H1755" s="5">
        <v>239.01</v>
      </c>
      <c r="I1755" s="3" t="s">
        <v>22</v>
      </c>
      <c r="J1755" s="4">
        <v>44809</v>
      </c>
      <c r="K1755" s="4">
        <v>44869</v>
      </c>
      <c r="L1755" s="23">
        <f t="shared" si="147"/>
        <v>-24</v>
      </c>
      <c r="M1755" s="23">
        <f t="shared" si="144"/>
        <v>36</v>
      </c>
      <c r="N1755" s="44">
        <v>217.28</v>
      </c>
      <c r="O1755" s="26">
        <f t="shared" si="145"/>
        <v>-5214.72</v>
      </c>
      <c r="P1755" s="26">
        <f t="shared" si="146"/>
        <v>7822.08</v>
      </c>
      <c r="Q1755" s="3" t="s">
        <v>23</v>
      </c>
      <c r="R1755" s="4">
        <v>44845</v>
      </c>
      <c r="S1755" s="3" t="s">
        <v>5887</v>
      </c>
      <c r="T1755" s="6" t="s">
        <v>44</v>
      </c>
    </row>
    <row r="1756" spans="1:20" ht="22.5" x14ac:dyDescent="0.25">
      <c r="A1756" s="3" t="s">
        <v>5888</v>
      </c>
      <c r="B1756" s="3" t="s">
        <v>135</v>
      </c>
      <c r="C1756" s="3" t="s">
        <v>136</v>
      </c>
      <c r="D1756" s="3" t="s">
        <v>19</v>
      </c>
      <c r="E1756" s="3" t="s">
        <v>5889</v>
      </c>
      <c r="F1756" s="4">
        <v>44804</v>
      </c>
      <c r="G1756" s="8"/>
      <c r="H1756" s="5">
        <v>579.15</v>
      </c>
      <c r="I1756" s="3" t="s">
        <v>22</v>
      </c>
      <c r="J1756" s="4">
        <v>44809</v>
      </c>
      <c r="K1756" s="4">
        <v>44869</v>
      </c>
      <c r="L1756" s="23">
        <f t="shared" si="147"/>
        <v>21</v>
      </c>
      <c r="M1756" s="23">
        <f t="shared" si="144"/>
        <v>81</v>
      </c>
      <c r="N1756" s="44">
        <v>526.5</v>
      </c>
      <c r="O1756" s="26">
        <f t="shared" si="145"/>
        <v>11056.5</v>
      </c>
      <c r="P1756" s="26">
        <f t="shared" si="146"/>
        <v>42646.5</v>
      </c>
      <c r="Q1756" s="3" t="s">
        <v>23</v>
      </c>
      <c r="R1756" s="4">
        <v>44890</v>
      </c>
      <c r="S1756" s="3" t="s">
        <v>5486</v>
      </c>
      <c r="T1756" s="6" t="s">
        <v>25</v>
      </c>
    </row>
    <row r="1757" spans="1:20" ht="33.75" x14ac:dyDescent="0.25">
      <c r="A1757" s="3" t="s">
        <v>5890</v>
      </c>
      <c r="B1757" s="3" t="s">
        <v>5128</v>
      </c>
      <c r="C1757" s="3" t="s">
        <v>5129</v>
      </c>
      <c r="D1757" s="3" t="s">
        <v>19</v>
      </c>
      <c r="E1757" s="3" t="s">
        <v>5891</v>
      </c>
      <c r="F1757" s="4">
        <v>44804</v>
      </c>
      <c r="G1757" s="8"/>
      <c r="H1757" s="5">
        <v>67.180000000000007</v>
      </c>
      <c r="I1757" s="3" t="s">
        <v>22</v>
      </c>
      <c r="J1757" s="4">
        <v>44809</v>
      </c>
      <c r="K1757" s="4">
        <v>44869</v>
      </c>
      <c r="L1757" s="23">
        <f t="shared" si="147"/>
        <v>-24</v>
      </c>
      <c r="M1757" s="23">
        <f t="shared" si="144"/>
        <v>36</v>
      </c>
      <c r="N1757" s="44">
        <v>64.599999999999994</v>
      </c>
      <c r="O1757" s="26">
        <f t="shared" si="145"/>
        <v>-1550.3999999999999</v>
      </c>
      <c r="P1757" s="26">
        <f t="shared" si="146"/>
        <v>2325.6</v>
      </c>
      <c r="Q1757" s="3" t="s">
        <v>23</v>
      </c>
      <c r="R1757" s="4">
        <v>44845</v>
      </c>
      <c r="S1757" s="3" t="s">
        <v>5131</v>
      </c>
      <c r="T1757" s="6" t="s">
        <v>44</v>
      </c>
    </row>
    <row r="1758" spans="1:20" ht="33.75" x14ac:dyDescent="0.25">
      <c r="A1758" s="3" t="s">
        <v>5892</v>
      </c>
      <c r="B1758" s="3" t="s">
        <v>960</v>
      </c>
      <c r="C1758" s="3" t="s">
        <v>961</v>
      </c>
      <c r="D1758" s="3" t="s">
        <v>19</v>
      </c>
      <c r="E1758" s="3" t="s">
        <v>5893</v>
      </c>
      <c r="F1758" s="4">
        <v>44804</v>
      </c>
      <c r="G1758" s="8"/>
      <c r="H1758" s="5">
        <v>233.65</v>
      </c>
      <c r="I1758" s="3" t="s">
        <v>22</v>
      </c>
      <c r="J1758" s="4">
        <v>44809</v>
      </c>
      <c r="K1758" s="4">
        <v>44869</v>
      </c>
      <c r="L1758" s="23">
        <f t="shared" si="147"/>
        <v>-24</v>
      </c>
      <c r="M1758" s="23">
        <f t="shared" si="144"/>
        <v>36</v>
      </c>
      <c r="N1758" s="44">
        <v>191.52</v>
      </c>
      <c r="O1758" s="26">
        <f t="shared" si="145"/>
        <v>-4596.4800000000005</v>
      </c>
      <c r="P1758" s="26">
        <f t="shared" si="146"/>
        <v>6894.72</v>
      </c>
      <c r="Q1758" s="3" t="s">
        <v>23</v>
      </c>
      <c r="R1758" s="4">
        <v>44845</v>
      </c>
      <c r="S1758" s="3" t="s">
        <v>1579</v>
      </c>
      <c r="T1758" s="6" t="s">
        <v>44</v>
      </c>
    </row>
    <row r="1759" spans="1:20" ht="33.75" x14ac:dyDescent="0.25">
      <c r="A1759" s="3" t="s">
        <v>5894</v>
      </c>
      <c r="B1759" s="3" t="s">
        <v>1005</v>
      </c>
      <c r="C1759" s="3" t="s">
        <v>1006</v>
      </c>
      <c r="D1759" s="3" t="s">
        <v>19</v>
      </c>
      <c r="E1759" s="3" t="s">
        <v>5895</v>
      </c>
      <c r="F1759" s="4">
        <v>44805</v>
      </c>
      <c r="G1759" s="3" t="s">
        <v>5896</v>
      </c>
      <c r="H1759" s="5">
        <v>2147.1999999999998</v>
      </c>
      <c r="I1759" s="3" t="s">
        <v>22</v>
      </c>
      <c r="J1759" s="4">
        <v>44809</v>
      </c>
      <c r="K1759" s="4">
        <v>44869</v>
      </c>
      <c r="L1759" s="23">
        <v>0</v>
      </c>
      <c r="M1759" s="23">
        <f t="shared" si="144"/>
        <v>60</v>
      </c>
      <c r="N1759" s="44">
        <v>1760</v>
      </c>
      <c r="O1759" s="26">
        <f t="shared" si="145"/>
        <v>0</v>
      </c>
      <c r="P1759" s="26">
        <f t="shared" si="146"/>
        <v>105600</v>
      </c>
      <c r="Q1759" s="3" t="s">
        <v>23</v>
      </c>
      <c r="R1759" s="4">
        <v>44894</v>
      </c>
      <c r="S1759" s="8"/>
      <c r="T1759" s="6" t="s">
        <v>44</v>
      </c>
    </row>
    <row r="1760" spans="1:20" ht="33.75" x14ac:dyDescent="0.25">
      <c r="A1760" s="3" t="s">
        <v>5897</v>
      </c>
      <c r="B1760" s="3" t="s">
        <v>960</v>
      </c>
      <c r="C1760" s="3" t="s">
        <v>961</v>
      </c>
      <c r="D1760" s="3" t="s">
        <v>19</v>
      </c>
      <c r="E1760" s="3" t="s">
        <v>5898</v>
      </c>
      <c r="F1760" s="4">
        <v>44804</v>
      </c>
      <c r="G1760" s="8"/>
      <c r="H1760" s="5">
        <v>30.74</v>
      </c>
      <c r="I1760" s="3" t="s">
        <v>22</v>
      </c>
      <c r="J1760" s="4">
        <v>44809</v>
      </c>
      <c r="K1760" s="4">
        <v>44869</v>
      </c>
      <c r="L1760" s="23">
        <f t="shared" ref="L1760:L1774" si="148">R1760-K1760</f>
        <v>-24</v>
      </c>
      <c r="M1760" s="23">
        <f t="shared" si="144"/>
        <v>36</v>
      </c>
      <c r="N1760" s="44">
        <v>25.2</v>
      </c>
      <c r="O1760" s="26">
        <f t="shared" si="145"/>
        <v>-604.79999999999995</v>
      </c>
      <c r="P1760" s="26">
        <f t="shared" si="146"/>
        <v>907.19999999999993</v>
      </c>
      <c r="Q1760" s="3" t="s">
        <v>23</v>
      </c>
      <c r="R1760" s="4">
        <v>44845</v>
      </c>
      <c r="S1760" s="3" t="s">
        <v>1579</v>
      </c>
      <c r="T1760" s="6" t="s">
        <v>44</v>
      </c>
    </row>
    <row r="1761" spans="1:20" ht="33.75" x14ac:dyDescent="0.25">
      <c r="A1761" s="3" t="s">
        <v>5899</v>
      </c>
      <c r="B1761" s="3" t="s">
        <v>896</v>
      </c>
      <c r="C1761" s="3" t="s">
        <v>897</v>
      </c>
      <c r="D1761" s="3" t="s">
        <v>19</v>
      </c>
      <c r="E1761" s="3" t="s">
        <v>5900</v>
      </c>
      <c r="F1761" s="4">
        <v>44804</v>
      </c>
      <c r="G1761" s="8"/>
      <c r="H1761" s="5">
        <v>49.81</v>
      </c>
      <c r="I1761" s="3" t="s">
        <v>22</v>
      </c>
      <c r="J1761" s="4">
        <v>44809</v>
      </c>
      <c r="K1761" s="4">
        <v>44869</v>
      </c>
      <c r="L1761" s="23">
        <f t="shared" si="148"/>
        <v>-22</v>
      </c>
      <c r="M1761" s="23">
        <f t="shared" si="144"/>
        <v>38</v>
      </c>
      <c r="N1761" s="44">
        <v>40.83</v>
      </c>
      <c r="O1761" s="26">
        <f t="shared" si="145"/>
        <v>-898.26</v>
      </c>
      <c r="P1761" s="26">
        <f t="shared" si="146"/>
        <v>1551.54</v>
      </c>
      <c r="Q1761" s="3" t="s">
        <v>23</v>
      </c>
      <c r="R1761" s="4">
        <v>44847</v>
      </c>
      <c r="S1761" s="3" t="s">
        <v>5901</v>
      </c>
      <c r="T1761" s="6" t="s">
        <v>44</v>
      </c>
    </row>
    <row r="1762" spans="1:20" ht="33.75" x14ac:dyDescent="0.25">
      <c r="A1762" s="3" t="s">
        <v>5902</v>
      </c>
      <c r="B1762" s="3" t="s">
        <v>896</v>
      </c>
      <c r="C1762" s="3" t="s">
        <v>897</v>
      </c>
      <c r="D1762" s="3" t="s">
        <v>19</v>
      </c>
      <c r="E1762" s="3" t="s">
        <v>5903</v>
      </c>
      <c r="F1762" s="4">
        <v>44804</v>
      </c>
      <c r="G1762" s="8"/>
      <c r="H1762" s="5">
        <v>304.23</v>
      </c>
      <c r="I1762" s="3" t="s">
        <v>22</v>
      </c>
      <c r="J1762" s="4">
        <v>44809</v>
      </c>
      <c r="K1762" s="4">
        <v>44869</v>
      </c>
      <c r="L1762" s="23">
        <f t="shared" si="148"/>
        <v>-10</v>
      </c>
      <c r="M1762" s="23">
        <f t="shared" si="144"/>
        <v>50</v>
      </c>
      <c r="N1762" s="44">
        <v>249.37</v>
      </c>
      <c r="O1762" s="26">
        <f t="shared" si="145"/>
        <v>-2493.6999999999998</v>
      </c>
      <c r="P1762" s="26">
        <f t="shared" si="146"/>
        <v>12468.5</v>
      </c>
      <c r="Q1762" s="3" t="s">
        <v>23</v>
      </c>
      <c r="R1762" s="4">
        <v>44859</v>
      </c>
      <c r="S1762" s="3" t="s">
        <v>5904</v>
      </c>
      <c r="T1762" s="6" t="s">
        <v>44</v>
      </c>
    </row>
    <row r="1763" spans="1:20" ht="33.75" x14ac:dyDescent="0.25">
      <c r="A1763" s="3" t="s">
        <v>5905</v>
      </c>
      <c r="B1763" s="3" t="s">
        <v>1148</v>
      </c>
      <c r="C1763" s="3" t="s">
        <v>1149</v>
      </c>
      <c r="D1763" s="3" t="s">
        <v>19</v>
      </c>
      <c r="E1763" s="3" t="s">
        <v>5906</v>
      </c>
      <c r="F1763" s="4">
        <v>44767</v>
      </c>
      <c r="G1763" s="8"/>
      <c r="H1763" s="5">
        <v>81.37</v>
      </c>
      <c r="I1763" s="3" t="s">
        <v>22</v>
      </c>
      <c r="J1763" s="4">
        <v>44809</v>
      </c>
      <c r="K1763" s="4">
        <v>44869</v>
      </c>
      <c r="L1763" s="23">
        <f t="shared" si="148"/>
        <v>-14</v>
      </c>
      <c r="M1763" s="23">
        <f t="shared" si="144"/>
        <v>46</v>
      </c>
      <c r="N1763" s="44">
        <v>66.7</v>
      </c>
      <c r="O1763" s="26">
        <f t="shared" si="145"/>
        <v>-933.80000000000007</v>
      </c>
      <c r="P1763" s="26">
        <f t="shared" si="146"/>
        <v>3068.2000000000003</v>
      </c>
      <c r="Q1763" s="3" t="s">
        <v>23</v>
      </c>
      <c r="R1763" s="4">
        <v>44855</v>
      </c>
      <c r="S1763" s="3" t="s">
        <v>3777</v>
      </c>
      <c r="T1763" s="6" t="s">
        <v>44</v>
      </c>
    </row>
    <row r="1764" spans="1:20" ht="33.75" x14ac:dyDescent="0.25">
      <c r="A1764" s="3" t="s">
        <v>5907</v>
      </c>
      <c r="B1764" s="3" t="s">
        <v>951</v>
      </c>
      <c r="C1764" s="3" t="s">
        <v>952</v>
      </c>
      <c r="D1764" s="3" t="s">
        <v>19</v>
      </c>
      <c r="E1764" s="3" t="s">
        <v>5908</v>
      </c>
      <c r="F1764" s="4">
        <v>44804</v>
      </c>
      <c r="G1764" s="8"/>
      <c r="H1764" s="5">
        <v>65.150000000000006</v>
      </c>
      <c r="I1764" s="3" t="s">
        <v>22</v>
      </c>
      <c r="J1764" s="4">
        <v>44809</v>
      </c>
      <c r="K1764" s="4">
        <v>44869</v>
      </c>
      <c r="L1764" s="23">
        <f t="shared" si="148"/>
        <v>-9</v>
      </c>
      <c r="M1764" s="23">
        <f t="shared" si="144"/>
        <v>51</v>
      </c>
      <c r="N1764" s="44">
        <v>53.4</v>
      </c>
      <c r="O1764" s="26">
        <f t="shared" si="145"/>
        <v>-480.59999999999997</v>
      </c>
      <c r="P1764" s="26">
        <f t="shared" si="146"/>
        <v>2723.4</v>
      </c>
      <c r="Q1764" s="3" t="s">
        <v>23</v>
      </c>
      <c r="R1764" s="4">
        <v>44860</v>
      </c>
      <c r="S1764" s="3" t="s">
        <v>3958</v>
      </c>
      <c r="T1764" s="6" t="s">
        <v>44</v>
      </c>
    </row>
    <row r="1765" spans="1:20" ht="33.75" x14ac:dyDescent="0.25">
      <c r="A1765" s="3" t="s">
        <v>5909</v>
      </c>
      <c r="B1765" s="3" t="s">
        <v>951</v>
      </c>
      <c r="C1765" s="3" t="s">
        <v>952</v>
      </c>
      <c r="D1765" s="3" t="s">
        <v>19</v>
      </c>
      <c r="E1765" s="3" t="s">
        <v>5910</v>
      </c>
      <c r="F1765" s="4">
        <v>44804</v>
      </c>
      <c r="G1765" s="8"/>
      <c r="H1765" s="5">
        <v>34.159999999999997</v>
      </c>
      <c r="I1765" s="3" t="s">
        <v>22</v>
      </c>
      <c r="J1765" s="4">
        <v>44809</v>
      </c>
      <c r="K1765" s="4">
        <v>44869</v>
      </c>
      <c r="L1765" s="23">
        <f t="shared" si="148"/>
        <v>-18</v>
      </c>
      <c r="M1765" s="23">
        <f t="shared" si="144"/>
        <v>42</v>
      </c>
      <c r="N1765" s="44">
        <v>28</v>
      </c>
      <c r="O1765" s="26">
        <f t="shared" si="145"/>
        <v>-504</v>
      </c>
      <c r="P1765" s="26">
        <f t="shared" si="146"/>
        <v>1176</v>
      </c>
      <c r="Q1765" s="3" t="s">
        <v>23</v>
      </c>
      <c r="R1765" s="4">
        <v>44851</v>
      </c>
      <c r="S1765" s="3" t="s">
        <v>955</v>
      </c>
      <c r="T1765" s="6" t="s">
        <v>44</v>
      </c>
    </row>
    <row r="1766" spans="1:20" ht="33.75" x14ac:dyDescent="0.25">
      <c r="A1766" s="3" t="s">
        <v>5911</v>
      </c>
      <c r="B1766" s="3" t="s">
        <v>1148</v>
      </c>
      <c r="C1766" s="3" t="s">
        <v>1149</v>
      </c>
      <c r="D1766" s="3" t="s">
        <v>19</v>
      </c>
      <c r="E1766" s="3" t="s">
        <v>5912</v>
      </c>
      <c r="F1766" s="4">
        <v>44771</v>
      </c>
      <c r="G1766" s="8"/>
      <c r="H1766" s="7">
        <v>427</v>
      </c>
      <c r="I1766" s="3" t="s">
        <v>22</v>
      </c>
      <c r="J1766" s="4">
        <v>44809</v>
      </c>
      <c r="K1766" s="4">
        <v>44869</v>
      </c>
      <c r="L1766" s="23">
        <f t="shared" si="148"/>
        <v>-24</v>
      </c>
      <c r="M1766" s="23">
        <f t="shared" si="144"/>
        <v>36</v>
      </c>
      <c r="N1766" s="44">
        <v>350</v>
      </c>
      <c r="O1766" s="26">
        <f t="shared" si="145"/>
        <v>-8400</v>
      </c>
      <c r="P1766" s="26">
        <f t="shared" si="146"/>
        <v>12600</v>
      </c>
      <c r="Q1766" s="3" t="s">
        <v>23</v>
      </c>
      <c r="R1766" s="4">
        <v>44845</v>
      </c>
      <c r="S1766" s="3" t="s">
        <v>3360</v>
      </c>
      <c r="T1766" s="6" t="s">
        <v>44</v>
      </c>
    </row>
    <row r="1767" spans="1:20" ht="33.75" x14ac:dyDescent="0.25">
      <c r="A1767" s="3" t="s">
        <v>5913</v>
      </c>
      <c r="B1767" s="3" t="s">
        <v>5454</v>
      </c>
      <c r="C1767" s="3" t="s">
        <v>5455</v>
      </c>
      <c r="D1767" s="3" t="s">
        <v>19</v>
      </c>
      <c r="E1767" s="3" t="s">
        <v>5914</v>
      </c>
      <c r="F1767" s="4">
        <v>44805</v>
      </c>
      <c r="G1767" s="8"/>
      <c r="H1767" s="7">
        <v>305</v>
      </c>
      <c r="I1767" s="3" t="s">
        <v>22</v>
      </c>
      <c r="J1767" s="4">
        <v>44809</v>
      </c>
      <c r="K1767" s="4">
        <v>44869</v>
      </c>
      <c r="L1767" s="23">
        <f t="shared" si="148"/>
        <v>-14</v>
      </c>
      <c r="M1767" s="23">
        <f t="shared" si="144"/>
        <v>46</v>
      </c>
      <c r="N1767" s="44">
        <v>250</v>
      </c>
      <c r="O1767" s="26">
        <f t="shared" si="145"/>
        <v>-3500</v>
      </c>
      <c r="P1767" s="26">
        <f t="shared" si="146"/>
        <v>11500</v>
      </c>
      <c r="Q1767" s="3" t="s">
        <v>23</v>
      </c>
      <c r="R1767" s="4">
        <v>44855</v>
      </c>
      <c r="S1767" s="3" t="s">
        <v>5915</v>
      </c>
      <c r="T1767" s="6" t="s">
        <v>44</v>
      </c>
    </row>
    <row r="1768" spans="1:20" ht="33.75" x14ac:dyDescent="0.25">
      <c r="A1768" s="3" t="s">
        <v>5916</v>
      </c>
      <c r="B1768" s="3" t="s">
        <v>1557</v>
      </c>
      <c r="C1768" s="3" t="s">
        <v>1558</v>
      </c>
      <c r="D1768" s="3" t="s">
        <v>19</v>
      </c>
      <c r="E1768" s="3" t="s">
        <v>5917</v>
      </c>
      <c r="F1768" s="4">
        <v>44804</v>
      </c>
      <c r="G1768" s="8"/>
      <c r="H1768" s="5">
        <v>2402.2800000000002</v>
      </c>
      <c r="I1768" s="3" t="s">
        <v>22</v>
      </c>
      <c r="J1768" s="4">
        <v>44809</v>
      </c>
      <c r="K1768" s="4">
        <v>44869</v>
      </c>
      <c r="L1768" s="23">
        <f t="shared" si="148"/>
        <v>-24</v>
      </c>
      <c r="M1768" s="23">
        <f t="shared" si="144"/>
        <v>36</v>
      </c>
      <c r="N1768" s="44">
        <v>2309.88</v>
      </c>
      <c r="O1768" s="26">
        <f t="shared" si="145"/>
        <v>-55437.120000000003</v>
      </c>
      <c r="P1768" s="26">
        <f t="shared" si="146"/>
        <v>83155.680000000008</v>
      </c>
      <c r="Q1768" s="3" t="s">
        <v>23</v>
      </c>
      <c r="R1768" s="4">
        <v>44845</v>
      </c>
      <c r="S1768" s="3" t="s">
        <v>3526</v>
      </c>
      <c r="T1768" s="6" t="s">
        <v>44</v>
      </c>
    </row>
    <row r="1769" spans="1:20" ht="33.75" x14ac:dyDescent="0.25">
      <c r="A1769" s="3" t="s">
        <v>5918</v>
      </c>
      <c r="B1769" s="3" t="s">
        <v>307</v>
      </c>
      <c r="C1769" s="3" t="s">
        <v>308</v>
      </c>
      <c r="D1769" s="3" t="s">
        <v>19</v>
      </c>
      <c r="E1769" s="3" t="s">
        <v>5919</v>
      </c>
      <c r="F1769" s="4">
        <v>44805</v>
      </c>
      <c r="G1769" s="8"/>
      <c r="H1769" s="5">
        <v>9363.64</v>
      </c>
      <c r="I1769" s="3" t="s">
        <v>22</v>
      </c>
      <c r="J1769" s="4">
        <v>44809</v>
      </c>
      <c r="K1769" s="4">
        <v>44869</v>
      </c>
      <c r="L1769" s="23">
        <f t="shared" si="148"/>
        <v>11</v>
      </c>
      <c r="M1769" s="23">
        <f t="shared" si="144"/>
        <v>71</v>
      </c>
      <c r="N1769" s="44">
        <v>9003.5</v>
      </c>
      <c r="O1769" s="26">
        <f t="shared" si="145"/>
        <v>99038.5</v>
      </c>
      <c r="P1769" s="26">
        <f t="shared" si="146"/>
        <v>639248.5</v>
      </c>
      <c r="Q1769" s="3" t="s">
        <v>23</v>
      </c>
      <c r="R1769" s="4">
        <v>44880</v>
      </c>
      <c r="S1769" s="3" t="s">
        <v>1379</v>
      </c>
      <c r="T1769" s="6" t="s">
        <v>44</v>
      </c>
    </row>
    <row r="1770" spans="1:20" ht="22.5" x14ac:dyDescent="0.25">
      <c r="A1770" s="3" t="s">
        <v>5920</v>
      </c>
      <c r="B1770" s="3" t="s">
        <v>307</v>
      </c>
      <c r="C1770" s="3" t="s">
        <v>308</v>
      </c>
      <c r="D1770" s="3" t="s">
        <v>19</v>
      </c>
      <c r="E1770" s="3" t="s">
        <v>5921</v>
      </c>
      <c r="F1770" s="4">
        <v>44805</v>
      </c>
      <c r="G1770" s="8"/>
      <c r="H1770" s="5">
        <v>395.28</v>
      </c>
      <c r="I1770" s="3" t="s">
        <v>22</v>
      </c>
      <c r="J1770" s="4">
        <v>44809</v>
      </c>
      <c r="K1770" s="4">
        <v>44869</v>
      </c>
      <c r="L1770" s="23">
        <f t="shared" si="148"/>
        <v>-14</v>
      </c>
      <c r="M1770" s="23">
        <f t="shared" si="144"/>
        <v>46</v>
      </c>
      <c r="N1770" s="44">
        <v>324</v>
      </c>
      <c r="O1770" s="26">
        <f t="shared" si="145"/>
        <v>-4536</v>
      </c>
      <c r="P1770" s="26">
        <f t="shared" si="146"/>
        <v>14904</v>
      </c>
      <c r="Q1770" s="3" t="s">
        <v>23</v>
      </c>
      <c r="R1770" s="4">
        <v>44855</v>
      </c>
      <c r="S1770" s="3" t="s">
        <v>5922</v>
      </c>
      <c r="T1770" s="6" t="s">
        <v>25</v>
      </c>
    </row>
    <row r="1771" spans="1:20" ht="22.5" x14ac:dyDescent="0.25">
      <c r="A1771" s="3" t="s">
        <v>5923</v>
      </c>
      <c r="B1771" s="3" t="s">
        <v>5924</v>
      </c>
      <c r="C1771" s="3" t="s">
        <v>5925</v>
      </c>
      <c r="D1771" s="3" t="s">
        <v>19</v>
      </c>
      <c r="E1771" s="3" t="s">
        <v>5926</v>
      </c>
      <c r="F1771" s="4">
        <v>44804</v>
      </c>
      <c r="G1771" s="8"/>
      <c r="H1771" s="5">
        <v>371.28</v>
      </c>
      <c r="I1771" s="3" t="s">
        <v>22</v>
      </c>
      <c r="J1771" s="4">
        <v>44809</v>
      </c>
      <c r="K1771" s="4">
        <v>44869</v>
      </c>
      <c r="L1771" s="23">
        <f t="shared" si="148"/>
        <v>-14</v>
      </c>
      <c r="M1771" s="23">
        <f t="shared" si="144"/>
        <v>46</v>
      </c>
      <c r="N1771" s="44">
        <v>357</v>
      </c>
      <c r="O1771" s="26">
        <f t="shared" si="145"/>
        <v>-4998</v>
      </c>
      <c r="P1771" s="26">
        <f t="shared" si="146"/>
        <v>16422</v>
      </c>
      <c r="Q1771" s="3" t="s">
        <v>23</v>
      </c>
      <c r="R1771" s="4">
        <v>44855</v>
      </c>
      <c r="S1771" s="3" t="s">
        <v>5927</v>
      </c>
      <c r="T1771" s="6" t="s">
        <v>25</v>
      </c>
    </row>
    <row r="1772" spans="1:20" ht="33.75" x14ac:dyDescent="0.25">
      <c r="A1772" s="3" t="s">
        <v>5928</v>
      </c>
      <c r="B1772" s="3" t="s">
        <v>4588</v>
      </c>
      <c r="C1772" s="3" t="s">
        <v>4589</v>
      </c>
      <c r="D1772" s="3" t="s">
        <v>19</v>
      </c>
      <c r="E1772" s="3" t="s">
        <v>5929</v>
      </c>
      <c r="F1772" s="4">
        <v>44805</v>
      </c>
      <c r="G1772" s="8"/>
      <c r="H1772" s="5">
        <v>115.41</v>
      </c>
      <c r="I1772" s="3" t="s">
        <v>22</v>
      </c>
      <c r="J1772" s="4">
        <v>44809</v>
      </c>
      <c r="K1772" s="4">
        <v>44869</v>
      </c>
      <c r="L1772" s="23">
        <f t="shared" si="148"/>
        <v>-9</v>
      </c>
      <c r="M1772" s="23">
        <f t="shared" si="144"/>
        <v>51</v>
      </c>
      <c r="N1772" s="44">
        <v>94.6</v>
      </c>
      <c r="O1772" s="26">
        <f t="shared" si="145"/>
        <v>-851.4</v>
      </c>
      <c r="P1772" s="26">
        <f t="shared" si="146"/>
        <v>4824.5999999999995</v>
      </c>
      <c r="Q1772" s="3" t="s">
        <v>23</v>
      </c>
      <c r="R1772" s="4">
        <v>44860</v>
      </c>
      <c r="S1772" s="3" t="s">
        <v>5031</v>
      </c>
      <c r="T1772" s="6" t="s">
        <v>44</v>
      </c>
    </row>
    <row r="1773" spans="1:20" ht="33.75" x14ac:dyDescent="0.25">
      <c r="A1773" s="3" t="s">
        <v>5930</v>
      </c>
      <c r="B1773" s="3" t="s">
        <v>5444</v>
      </c>
      <c r="C1773" s="3" t="s">
        <v>5445</v>
      </c>
      <c r="D1773" s="3" t="s">
        <v>19</v>
      </c>
      <c r="E1773" s="3" t="s">
        <v>5931</v>
      </c>
      <c r="F1773" s="4">
        <v>44795</v>
      </c>
      <c r="G1773" s="3" t="s">
        <v>5932</v>
      </c>
      <c r="H1773" s="5">
        <v>3856.73</v>
      </c>
      <c r="I1773" s="3" t="s">
        <v>22</v>
      </c>
      <c r="J1773" s="4">
        <v>44809</v>
      </c>
      <c r="K1773" s="4">
        <v>44869</v>
      </c>
      <c r="L1773" s="23">
        <f t="shared" si="148"/>
        <v>-24</v>
      </c>
      <c r="M1773" s="23">
        <f t="shared" si="144"/>
        <v>36</v>
      </c>
      <c r="N1773" s="44">
        <v>3161.25</v>
      </c>
      <c r="O1773" s="26">
        <f t="shared" si="145"/>
        <v>-75870</v>
      </c>
      <c r="P1773" s="26">
        <f t="shared" si="146"/>
        <v>113805</v>
      </c>
      <c r="Q1773" s="3" t="s">
        <v>23</v>
      </c>
      <c r="R1773" s="4">
        <v>44845</v>
      </c>
      <c r="S1773" s="3" t="s">
        <v>5448</v>
      </c>
      <c r="T1773" s="6" t="s">
        <v>44</v>
      </c>
    </row>
    <row r="1774" spans="1:20" ht="33.75" x14ac:dyDescent="0.25">
      <c r="A1774" s="3" t="s">
        <v>5933</v>
      </c>
      <c r="B1774" s="3" t="s">
        <v>3998</v>
      </c>
      <c r="C1774" s="3" t="s">
        <v>3999</v>
      </c>
      <c r="D1774" s="3" t="s">
        <v>19</v>
      </c>
      <c r="E1774" s="3" t="s">
        <v>5934</v>
      </c>
      <c r="F1774" s="4">
        <v>44804</v>
      </c>
      <c r="G1774" s="8"/>
      <c r="H1774" s="5">
        <v>240.24</v>
      </c>
      <c r="I1774" s="3" t="s">
        <v>22</v>
      </c>
      <c r="J1774" s="4">
        <v>44809</v>
      </c>
      <c r="K1774" s="4">
        <v>44869</v>
      </c>
      <c r="L1774" s="23">
        <f t="shared" si="148"/>
        <v>-24</v>
      </c>
      <c r="M1774" s="23">
        <f t="shared" si="144"/>
        <v>36</v>
      </c>
      <c r="N1774" s="44">
        <v>231</v>
      </c>
      <c r="O1774" s="26">
        <f t="shared" si="145"/>
        <v>-5544</v>
      </c>
      <c r="P1774" s="26">
        <f t="shared" si="146"/>
        <v>8316</v>
      </c>
      <c r="Q1774" s="3" t="s">
        <v>23</v>
      </c>
      <c r="R1774" s="4">
        <v>44845</v>
      </c>
      <c r="S1774" s="3" t="s">
        <v>5437</v>
      </c>
      <c r="T1774" s="6" t="s">
        <v>44</v>
      </c>
    </row>
    <row r="1775" spans="1:20" ht="33.75" x14ac:dyDescent="0.25">
      <c r="A1775" s="3" t="s">
        <v>5935</v>
      </c>
      <c r="B1775" s="3" t="s">
        <v>3998</v>
      </c>
      <c r="C1775" s="3" t="s">
        <v>3999</v>
      </c>
      <c r="D1775" s="3" t="s">
        <v>19</v>
      </c>
      <c r="E1775" s="3" t="s">
        <v>5936</v>
      </c>
      <c r="F1775" s="4">
        <v>44804</v>
      </c>
      <c r="G1775" s="3" t="s">
        <v>5937</v>
      </c>
      <c r="H1775" s="5">
        <v>300.05</v>
      </c>
      <c r="I1775" s="3" t="s">
        <v>22</v>
      </c>
      <c r="J1775" s="4">
        <v>44809</v>
      </c>
      <c r="K1775" s="4">
        <v>44869</v>
      </c>
      <c r="L1775" s="23">
        <v>0</v>
      </c>
      <c r="M1775" s="23">
        <f t="shared" si="144"/>
        <v>60</v>
      </c>
      <c r="N1775" s="44">
        <v>288.51</v>
      </c>
      <c r="O1775" s="26">
        <f t="shared" si="145"/>
        <v>0</v>
      </c>
      <c r="P1775" s="26">
        <f t="shared" si="146"/>
        <v>17310.599999999999</v>
      </c>
      <c r="Q1775" s="3" t="s">
        <v>23</v>
      </c>
      <c r="R1775" s="4">
        <v>44840</v>
      </c>
      <c r="S1775" s="3" t="s">
        <v>5321</v>
      </c>
      <c r="T1775" s="6" t="s">
        <v>44</v>
      </c>
    </row>
    <row r="1776" spans="1:20" ht="33.75" x14ac:dyDescent="0.25">
      <c r="A1776" s="3" t="s">
        <v>5938</v>
      </c>
      <c r="B1776" s="3" t="s">
        <v>4966</v>
      </c>
      <c r="C1776" s="3" t="s">
        <v>4967</v>
      </c>
      <c r="D1776" s="3" t="s">
        <v>19</v>
      </c>
      <c r="E1776" s="3" t="s">
        <v>5939</v>
      </c>
      <c r="F1776" s="4">
        <v>44804</v>
      </c>
      <c r="G1776" s="8"/>
      <c r="H1776" s="5">
        <v>601.70000000000005</v>
      </c>
      <c r="I1776" s="3" t="s">
        <v>22</v>
      </c>
      <c r="J1776" s="4">
        <v>44809</v>
      </c>
      <c r="K1776" s="4">
        <v>44869</v>
      </c>
      <c r="L1776" s="23">
        <f t="shared" ref="L1776:L1811" si="149">R1776-K1776</f>
        <v>-24</v>
      </c>
      <c r="M1776" s="23">
        <f t="shared" si="144"/>
        <v>36</v>
      </c>
      <c r="N1776" s="44">
        <v>493.2</v>
      </c>
      <c r="O1776" s="26">
        <f t="shared" si="145"/>
        <v>-11836.8</v>
      </c>
      <c r="P1776" s="26">
        <f t="shared" si="146"/>
        <v>17755.2</v>
      </c>
      <c r="Q1776" s="3" t="s">
        <v>23</v>
      </c>
      <c r="R1776" s="4">
        <v>44845</v>
      </c>
      <c r="S1776" s="3" t="s">
        <v>4969</v>
      </c>
      <c r="T1776" s="6" t="s">
        <v>44</v>
      </c>
    </row>
    <row r="1777" spans="1:20" ht="33.75" x14ac:dyDescent="0.25">
      <c r="A1777" s="3" t="s">
        <v>5940</v>
      </c>
      <c r="B1777" s="3" t="s">
        <v>3998</v>
      </c>
      <c r="C1777" s="3" t="s">
        <v>3999</v>
      </c>
      <c r="D1777" s="3" t="s">
        <v>19</v>
      </c>
      <c r="E1777" s="3" t="s">
        <v>5941</v>
      </c>
      <c r="F1777" s="4">
        <v>44804</v>
      </c>
      <c r="G1777" s="8"/>
      <c r="H1777" s="5">
        <v>530.15</v>
      </c>
      <c r="I1777" s="3" t="s">
        <v>22</v>
      </c>
      <c r="J1777" s="4">
        <v>44809</v>
      </c>
      <c r="K1777" s="4">
        <v>44869</v>
      </c>
      <c r="L1777" s="23">
        <f t="shared" si="149"/>
        <v>-24</v>
      </c>
      <c r="M1777" s="23">
        <f t="shared" si="144"/>
        <v>36</v>
      </c>
      <c r="N1777" s="44">
        <v>509.76</v>
      </c>
      <c r="O1777" s="26">
        <f t="shared" si="145"/>
        <v>-12234.24</v>
      </c>
      <c r="P1777" s="26">
        <f t="shared" si="146"/>
        <v>18351.36</v>
      </c>
      <c r="Q1777" s="3" t="s">
        <v>23</v>
      </c>
      <c r="R1777" s="4">
        <v>44845</v>
      </c>
      <c r="S1777" s="3" t="s">
        <v>5437</v>
      </c>
      <c r="T1777" s="6" t="s">
        <v>44</v>
      </c>
    </row>
    <row r="1778" spans="1:20" ht="33.75" x14ac:dyDescent="0.25">
      <c r="A1778" s="3" t="s">
        <v>5942</v>
      </c>
      <c r="B1778" s="3" t="s">
        <v>1557</v>
      </c>
      <c r="C1778" s="3" t="s">
        <v>1558</v>
      </c>
      <c r="D1778" s="3" t="s">
        <v>19</v>
      </c>
      <c r="E1778" s="3" t="s">
        <v>5943</v>
      </c>
      <c r="F1778" s="4">
        <v>44805</v>
      </c>
      <c r="G1778" s="3" t="s">
        <v>1504</v>
      </c>
      <c r="H1778" s="5">
        <v>691.74</v>
      </c>
      <c r="I1778" s="3" t="s">
        <v>22</v>
      </c>
      <c r="J1778" s="4">
        <v>44809</v>
      </c>
      <c r="K1778" s="4">
        <v>44869</v>
      </c>
      <c r="L1778" s="23">
        <f t="shared" si="149"/>
        <v>-24</v>
      </c>
      <c r="M1778" s="23">
        <f t="shared" si="144"/>
        <v>36</v>
      </c>
      <c r="N1778" s="44">
        <v>658.8</v>
      </c>
      <c r="O1778" s="26">
        <f t="shared" si="145"/>
        <v>-15811.199999999999</v>
      </c>
      <c r="P1778" s="26">
        <f t="shared" si="146"/>
        <v>23716.799999999999</v>
      </c>
      <c r="Q1778" s="3" t="s">
        <v>23</v>
      </c>
      <c r="R1778" s="4">
        <v>44845</v>
      </c>
      <c r="S1778" s="3" t="s">
        <v>3526</v>
      </c>
      <c r="T1778" s="6" t="s">
        <v>44</v>
      </c>
    </row>
    <row r="1779" spans="1:20" ht="33.75" x14ac:dyDescent="0.25">
      <c r="A1779" s="3" t="s">
        <v>5944</v>
      </c>
      <c r="B1779" s="3" t="s">
        <v>1557</v>
      </c>
      <c r="C1779" s="3" t="s">
        <v>1558</v>
      </c>
      <c r="D1779" s="3" t="s">
        <v>19</v>
      </c>
      <c r="E1779" s="3" t="s">
        <v>5945</v>
      </c>
      <c r="F1779" s="4">
        <v>44804</v>
      </c>
      <c r="G1779" s="8"/>
      <c r="H1779" s="5">
        <v>582.4</v>
      </c>
      <c r="I1779" s="3" t="s">
        <v>22</v>
      </c>
      <c r="J1779" s="4">
        <v>44809</v>
      </c>
      <c r="K1779" s="4">
        <v>44869</v>
      </c>
      <c r="L1779" s="23">
        <f t="shared" si="149"/>
        <v>-24</v>
      </c>
      <c r="M1779" s="23">
        <f t="shared" ref="M1779:M1842" si="150">+I1779+L1779</f>
        <v>36</v>
      </c>
      <c r="N1779" s="44">
        <v>560</v>
      </c>
      <c r="O1779" s="26">
        <f t="shared" ref="O1779:O1842" si="151">N1779*L1779</f>
        <v>-13440</v>
      </c>
      <c r="P1779" s="26">
        <f t="shared" ref="P1779:P1842" si="152">N1779*M1779</f>
        <v>20160</v>
      </c>
      <c r="Q1779" s="3" t="s">
        <v>23</v>
      </c>
      <c r="R1779" s="4">
        <v>44845</v>
      </c>
      <c r="S1779" s="3" t="s">
        <v>3526</v>
      </c>
      <c r="T1779" s="6" t="s">
        <v>44</v>
      </c>
    </row>
    <row r="1780" spans="1:20" ht="33.75" x14ac:dyDescent="0.25">
      <c r="A1780" s="3" t="s">
        <v>5946</v>
      </c>
      <c r="B1780" s="3" t="s">
        <v>1557</v>
      </c>
      <c r="C1780" s="3" t="s">
        <v>1558</v>
      </c>
      <c r="D1780" s="3" t="s">
        <v>19</v>
      </c>
      <c r="E1780" s="3" t="s">
        <v>5947</v>
      </c>
      <c r="F1780" s="4">
        <v>44804</v>
      </c>
      <c r="G1780" s="8"/>
      <c r="H1780" s="5">
        <v>829.36</v>
      </c>
      <c r="I1780" s="3" t="s">
        <v>22</v>
      </c>
      <c r="J1780" s="4">
        <v>44809</v>
      </c>
      <c r="K1780" s="4">
        <v>44869</v>
      </c>
      <c r="L1780" s="23">
        <f t="shared" si="149"/>
        <v>-9</v>
      </c>
      <c r="M1780" s="23">
        <f t="shared" si="150"/>
        <v>51</v>
      </c>
      <c r="N1780" s="44">
        <v>679.8</v>
      </c>
      <c r="O1780" s="26">
        <f t="shared" si="151"/>
        <v>-6118.2</v>
      </c>
      <c r="P1780" s="26">
        <f t="shared" si="152"/>
        <v>34669.799999999996</v>
      </c>
      <c r="Q1780" s="3" t="s">
        <v>23</v>
      </c>
      <c r="R1780" s="4">
        <v>44860</v>
      </c>
      <c r="S1780" s="3" t="s">
        <v>3706</v>
      </c>
      <c r="T1780" s="6" t="s">
        <v>44</v>
      </c>
    </row>
    <row r="1781" spans="1:20" ht="33.75" x14ac:dyDescent="0.25">
      <c r="A1781" s="3" t="s">
        <v>5948</v>
      </c>
      <c r="B1781" s="3" t="s">
        <v>3825</v>
      </c>
      <c r="C1781" s="3" t="s">
        <v>3826</v>
      </c>
      <c r="D1781" s="3" t="s">
        <v>19</v>
      </c>
      <c r="E1781" s="3" t="s">
        <v>5949</v>
      </c>
      <c r="F1781" s="4">
        <v>44797</v>
      </c>
      <c r="G1781" s="8"/>
      <c r="H1781" s="5">
        <v>239.69</v>
      </c>
      <c r="I1781" s="3" t="s">
        <v>22</v>
      </c>
      <c r="J1781" s="4">
        <v>44809</v>
      </c>
      <c r="K1781" s="4">
        <v>44869</v>
      </c>
      <c r="L1781" s="23">
        <f t="shared" si="149"/>
        <v>-14</v>
      </c>
      <c r="M1781" s="23">
        <f t="shared" si="150"/>
        <v>46</v>
      </c>
      <c r="N1781" s="44">
        <v>217.9</v>
      </c>
      <c r="O1781" s="26">
        <f t="shared" si="151"/>
        <v>-3050.6</v>
      </c>
      <c r="P1781" s="26">
        <f t="shared" si="152"/>
        <v>10023.4</v>
      </c>
      <c r="Q1781" s="3" t="s">
        <v>23</v>
      </c>
      <c r="R1781" s="4">
        <v>44855</v>
      </c>
      <c r="S1781" s="3" t="s">
        <v>5950</v>
      </c>
      <c r="T1781" s="6" t="s">
        <v>44</v>
      </c>
    </row>
    <row r="1782" spans="1:20" ht="33.75" x14ac:dyDescent="0.25">
      <c r="A1782" s="3" t="s">
        <v>5951</v>
      </c>
      <c r="B1782" s="3" t="s">
        <v>4966</v>
      </c>
      <c r="C1782" s="3" t="s">
        <v>4967</v>
      </c>
      <c r="D1782" s="3" t="s">
        <v>19</v>
      </c>
      <c r="E1782" s="3" t="s">
        <v>5952</v>
      </c>
      <c r="F1782" s="4">
        <v>44804</v>
      </c>
      <c r="G1782" s="8"/>
      <c r="H1782" s="5">
        <v>250.71</v>
      </c>
      <c r="I1782" s="3" t="s">
        <v>22</v>
      </c>
      <c r="J1782" s="4">
        <v>44809</v>
      </c>
      <c r="K1782" s="4">
        <v>44869</v>
      </c>
      <c r="L1782" s="23">
        <f t="shared" si="149"/>
        <v>-24</v>
      </c>
      <c r="M1782" s="23">
        <f t="shared" si="150"/>
        <v>36</v>
      </c>
      <c r="N1782" s="44">
        <v>205.5</v>
      </c>
      <c r="O1782" s="26">
        <f t="shared" si="151"/>
        <v>-4932</v>
      </c>
      <c r="P1782" s="26">
        <f t="shared" si="152"/>
        <v>7398</v>
      </c>
      <c r="Q1782" s="3" t="s">
        <v>23</v>
      </c>
      <c r="R1782" s="4">
        <v>44845</v>
      </c>
      <c r="S1782" s="3" t="s">
        <v>4969</v>
      </c>
      <c r="T1782" s="6" t="s">
        <v>44</v>
      </c>
    </row>
    <row r="1783" spans="1:20" ht="33.75" x14ac:dyDescent="0.25">
      <c r="A1783" s="3" t="s">
        <v>5953</v>
      </c>
      <c r="B1783" s="3" t="s">
        <v>307</v>
      </c>
      <c r="C1783" s="3" t="s">
        <v>308</v>
      </c>
      <c r="D1783" s="3" t="s">
        <v>19</v>
      </c>
      <c r="E1783" s="3" t="s">
        <v>5954</v>
      </c>
      <c r="F1783" s="4">
        <v>44805</v>
      </c>
      <c r="G1783" s="8"/>
      <c r="H1783" s="5">
        <v>201.62</v>
      </c>
      <c r="I1783" s="3" t="s">
        <v>22</v>
      </c>
      <c r="J1783" s="4">
        <v>44809</v>
      </c>
      <c r="K1783" s="4">
        <v>44869</v>
      </c>
      <c r="L1783" s="23">
        <f t="shared" si="149"/>
        <v>-10</v>
      </c>
      <c r="M1783" s="23">
        <f t="shared" si="150"/>
        <v>50</v>
      </c>
      <c r="N1783" s="44">
        <v>183.29</v>
      </c>
      <c r="O1783" s="26">
        <f t="shared" si="151"/>
        <v>-1832.8999999999999</v>
      </c>
      <c r="P1783" s="26">
        <f t="shared" si="152"/>
        <v>9164.5</v>
      </c>
      <c r="Q1783" s="3" t="s">
        <v>23</v>
      </c>
      <c r="R1783" s="4">
        <v>44859</v>
      </c>
      <c r="S1783" s="3" t="s">
        <v>3865</v>
      </c>
      <c r="T1783" s="6" t="s">
        <v>44</v>
      </c>
    </row>
    <row r="1784" spans="1:20" ht="33.75" x14ac:dyDescent="0.25">
      <c r="A1784" s="3" t="s">
        <v>5955</v>
      </c>
      <c r="B1784" s="3" t="s">
        <v>4267</v>
      </c>
      <c r="C1784" s="3" t="s">
        <v>4268</v>
      </c>
      <c r="D1784" s="3" t="s">
        <v>19</v>
      </c>
      <c r="E1784" s="3" t="s">
        <v>5956</v>
      </c>
      <c r="F1784" s="4">
        <v>44805</v>
      </c>
      <c r="G1784" s="8"/>
      <c r="H1784" s="5">
        <v>350.19</v>
      </c>
      <c r="I1784" s="3" t="s">
        <v>22</v>
      </c>
      <c r="J1784" s="4">
        <v>44809</v>
      </c>
      <c r="K1784" s="4">
        <v>44869</v>
      </c>
      <c r="L1784" s="23">
        <f t="shared" si="149"/>
        <v>20</v>
      </c>
      <c r="M1784" s="23">
        <f t="shared" si="150"/>
        <v>80</v>
      </c>
      <c r="N1784" s="44">
        <v>287.04000000000002</v>
      </c>
      <c r="O1784" s="26">
        <f t="shared" si="151"/>
        <v>5740.8</v>
      </c>
      <c r="P1784" s="26">
        <f t="shared" si="152"/>
        <v>22963.200000000001</v>
      </c>
      <c r="Q1784" s="3" t="s">
        <v>23</v>
      </c>
      <c r="R1784" s="4">
        <v>44889</v>
      </c>
      <c r="S1784" s="3" t="s">
        <v>5957</v>
      </c>
      <c r="T1784" s="6" t="s">
        <v>44</v>
      </c>
    </row>
    <row r="1785" spans="1:20" ht="33.75" x14ac:dyDescent="0.25">
      <c r="A1785" s="3" t="s">
        <v>5958</v>
      </c>
      <c r="B1785" s="3" t="s">
        <v>951</v>
      </c>
      <c r="C1785" s="3" t="s">
        <v>952</v>
      </c>
      <c r="D1785" s="3" t="s">
        <v>19</v>
      </c>
      <c r="E1785" s="3" t="s">
        <v>5959</v>
      </c>
      <c r="F1785" s="4">
        <v>44805</v>
      </c>
      <c r="G1785" s="8"/>
      <c r="H1785" s="5">
        <v>47.84</v>
      </c>
      <c r="I1785" s="3" t="s">
        <v>22</v>
      </c>
      <c r="J1785" s="4">
        <v>44809</v>
      </c>
      <c r="K1785" s="4">
        <v>44869</v>
      </c>
      <c r="L1785" s="23">
        <f t="shared" si="149"/>
        <v>-9</v>
      </c>
      <c r="M1785" s="23">
        <f t="shared" si="150"/>
        <v>51</v>
      </c>
      <c r="N1785" s="44">
        <v>46</v>
      </c>
      <c r="O1785" s="26">
        <f t="shared" si="151"/>
        <v>-414</v>
      </c>
      <c r="P1785" s="26">
        <f t="shared" si="152"/>
        <v>2346</v>
      </c>
      <c r="Q1785" s="3" t="s">
        <v>23</v>
      </c>
      <c r="R1785" s="4">
        <v>44860</v>
      </c>
      <c r="S1785" s="3" t="s">
        <v>3958</v>
      </c>
      <c r="T1785" s="6" t="s">
        <v>44</v>
      </c>
    </row>
    <row r="1786" spans="1:20" ht="33.75" x14ac:dyDescent="0.25">
      <c r="A1786" s="3" t="s">
        <v>5960</v>
      </c>
      <c r="B1786" s="3" t="s">
        <v>1557</v>
      </c>
      <c r="C1786" s="3" t="s">
        <v>1558</v>
      </c>
      <c r="D1786" s="3" t="s">
        <v>19</v>
      </c>
      <c r="E1786" s="3" t="s">
        <v>5961</v>
      </c>
      <c r="F1786" s="4">
        <v>44805</v>
      </c>
      <c r="G1786" s="8"/>
      <c r="H1786" s="5">
        <v>90.65</v>
      </c>
      <c r="I1786" s="3" t="s">
        <v>22</v>
      </c>
      <c r="J1786" s="4">
        <v>44809</v>
      </c>
      <c r="K1786" s="4">
        <v>44869</v>
      </c>
      <c r="L1786" s="23">
        <f t="shared" si="149"/>
        <v>-9</v>
      </c>
      <c r="M1786" s="23">
        <f t="shared" si="150"/>
        <v>51</v>
      </c>
      <c r="N1786" s="44">
        <v>74.3</v>
      </c>
      <c r="O1786" s="26">
        <f t="shared" si="151"/>
        <v>-668.69999999999993</v>
      </c>
      <c r="P1786" s="26">
        <f t="shared" si="152"/>
        <v>3789.2999999999997</v>
      </c>
      <c r="Q1786" s="3" t="s">
        <v>23</v>
      </c>
      <c r="R1786" s="4">
        <v>44860</v>
      </c>
      <c r="S1786" s="3" t="s">
        <v>3706</v>
      </c>
      <c r="T1786" s="6" t="s">
        <v>44</v>
      </c>
    </row>
    <row r="1787" spans="1:20" ht="33.75" x14ac:dyDescent="0.25">
      <c r="A1787" s="3" t="s">
        <v>5962</v>
      </c>
      <c r="B1787" s="3" t="s">
        <v>5744</v>
      </c>
      <c r="C1787" s="3" t="s">
        <v>5745</v>
      </c>
      <c r="D1787" s="3" t="s">
        <v>19</v>
      </c>
      <c r="E1787" s="3" t="s">
        <v>5963</v>
      </c>
      <c r="F1787" s="4">
        <v>44804</v>
      </c>
      <c r="G1787" s="8"/>
      <c r="H1787" s="5">
        <v>151.22</v>
      </c>
      <c r="I1787" s="3" t="s">
        <v>22</v>
      </c>
      <c r="J1787" s="4">
        <v>44809</v>
      </c>
      <c r="K1787" s="4">
        <v>44869</v>
      </c>
      <c r="L1787" s="23">
        <f t="shared" si="149"/>
        <v>-24</v>
      </c>
      <c r="M1787" s="23">
        <f t="shared" si="150"/>
        <v>36</v>
      </c>
      <c r="N1787" s="44">
        <v>123.95</v>
      </c>
      <c r="O1787" s="26">
        <f t="shared" si="151"/>
        <v>-2974.8</v>
      </c>
      <c r="P1787" s="26">
        <f t="shared" si="152"/>
        <v>4462.2</v>
      </c>
      <c r="Q1787" s="3" t="s">
        <v>23</v>
      </c>
      <c r="R1787" s="4">
        <v>44845</v>
      </c>
      <c r="S1787" s="3" t="s">
        <v>5747</v>
      </c>
      <c r="T1787" s="6" t="s">
        <v>44</v>
      </c>
    </row>
    <row r="1788" spans="1:20" ht="33.75" x14ac:dyDescent="0.25">
      <c r="A1788" s="3" t="s">
        <v>5964</v>
      </c>
      <c r="B1788" s="3" t="s">
        <v>1123</v>
      </c>
      <c r="C1788" s="3" t="s">
        <v>1124</v>
      </c>
      <c r="D1788" s="3" t="s">
        <v>19</v>
      </c>
      <c r="E1788" s="3" t="s">
        <v>5965</v>
      </c>
      <c r="F1788" s="4">
        <v>44804</v>
      </c>
      <c r="G1788" s="3" t="s">
        <v>5966</v>
      </c>
      <c r="H1788" s="5">
        <v>4806.59</v>
      </c>
      <c r="I1788" s="3" t="s">
        <v>22</v>
      </c>
      <c r="J1788" s="4">
        <v>44809</v>
      </c>
      <c r="K1788" s="4">
        <v>44869</v>
      </c>
      <c r="L1788" s="23">
        <f t="shared" si="149"/>
        <v>-10</v>
      </c>
      <c r="M1788" s="23">
        <f t="shared" si="150"/>
        <v>50</v>
      </c>
      <c r="N1788" s="44">
        <v>3939.83</v>
      </c>
      <c r="O1788" s="26">
        <f t="shared" si="151"/>
        <v>-39398.300000000003</v>
      </c>
      <c r="P1788" s="26">
        <f t="shared" si="152"/>
        <v>196991.5</v>
      </c>
      <c r="Q1788" s="3" t="s">
        <v>23</v>
      </c>
      <c r="R1788" s="4">
        <v>44859</v>
      </c>
      <c r="S1788" s="3" t="s">
        <v>1127</v>
      </c>
      <c r="T1788" s="6" t="s">
        <v>44</v>
      </c>
    </row>
    <row r="1789" spans="1:20" ht="33.75" x14ac:dyDescent="0.25">
      <c r="A1789" s="3" t="s">
        <v>5967</v>
      </c>
      <c r="B1789" s="3" t="s">
        <v>3998</v>
      </c>
      <c r="C1789" s="3" t="s">
        <v>3999</v>
      </c>
      <c r="D1789" s="3" t="s">
        <v>19</v>
      </c>
      <c r="E1789" s="3" t="s">
        <v>5968</v>
      </c>
      <c r="F1789" s="4">
        <v>44803</v>
      </c>
      <c r="G1789" s="8"/>
      <c r="H1789" s="5">
        <v>154.44999999999999</v>
      </c>
      <c r="I1789" s="3" t="s">
        <v>22</v>
      </c>
      <c r="J1789" s="4">
        <v>44809</v>
      </c>
      <c r="K1789" s="4">
        <v>44869</v>
      </c>
      <c r="L1789" s="23">
        <f t="shared" si="149"/>
        <v>-28</v>
      </c>
      <c r="M1789" s="23">
        <f t="shared" si="150"/>
        <v>32</v>
      </c>
      <c r="N1789" s="44">
        <v>148.51</v>
      </c>
      <c r="O1789" s="26">
        <f t="shared" si="151"/>
        <v>-4158.28</v>
      </c>
      <c r="P1789" s="26">
        <f t="shared" si="152"/>
        <v>4752.32</v>
      </c>
      <c r="Q1789" s="3" t="s">
        <v>23</v>
      </c>
      <c r="R1789" s="4">
        <v>44841</v>
      </c>
      <c r="S1789" s="3" t="s">
        <v>4242</v>
      </c>
      <c r="T1789" s="6" t="s">
        <v>44</v>
      </c>
    </row>
    <row r="1790" spans="1:20" ht="33.75" x14ac:dyDescent="0.25">
      <c r="A1790" s="3" t="s">
        <v>5969</v>
      </c>
      <c r="B1790" s="3" t="s">
        <v>3998</v>
      </c>
      <c r="C1790" s="3" t="s">
        <v>3999</v>
      </c>
      <c r="D1790" s="3" t="s">
        <v>19</v>
      </c>
      <c r="E1790" s="3" t="s">
        <v>5970</v>
      </c>
      <c r="F1790" s="4">
        <v>44803</v>
      </c>
      <c r="G1790" s="8"/>
      <c r="H1790" s="5">
        <v>168.17</v>
      </c>
      <c r="I1790" s="3" t="s">
        <v>22</v>
      </c>
      <c r="J1790" s="4">
        <v>44809</v>
      </c>
      <c r="K1790" s="4">
        <v>44869</v>
      </c>
      <c r="L1790" s="23">
        <f t="shared" si="149"/>
        <v>-28</v>
      </c>
      <c r="M1790" s="23">
        <f t="shared" si="150"/>
        <v>32</v>
      </c>
      <c r="N1790" s="44">
        <v>161.69999999999999</v>
      </c>
      <c r="O1790" s="26">
        <f t="shared" si="151"/>
        <v>-4527.5999999999995</v>
      </c>
      <c r="P1790" s="26">
        <f t="shared" si="152"/>
        <v>5174.3999999999996</v>
      </c>
      <c r="Q1790" s="3" t="s">
        <v>23</v>
      </c>
      <c r="R1790" s="4">
        <v>44841</v>
      </c>
      <c r="S1790" s="3" t="s">
        <v>4242</v>
      </c>
      <c r="T1790" s="6" t="s">
        <v>44</v>
      </c>
    </row>
    <row r="1791" spans="1:20" ht="33.75" x14ac:dyDescent="0.25">
      <c r="A1791" s="3" t="s">
        <v>5971</v>
      </c>
      <c r="B1791" s="3" t="s">
        <v>5972</v>
      </c>
      <c r="C1791" s="3" t="s">
        <v>5973</v>
      </c>
      <c r="D1791" s="3" t="s">
        <v>19</v>
      </c>
      <c r="E1791" s="3" t="s">
        <v>5974</v>
      </c>
      <c r="F1791" s="4">
        <v>44804</v>
      </c>
      <c r="G1791" s="8"/>
      <c r="H1791" s="5">
        <v>25342.32</v>
      </c>
      <c r="I1791" s="3" t="s">
        <v>22</v>
      </c>
      <c r="J1791" s="4">
        <v>44809</v>
      </c>
      <c r="K1791" s="4">
        <v>44869</v>
      </c>
      <c r="L1791" s="23">
        <f t="shared" si="149"/>
        <v>-24</v>
      </c>
      <c r="M1791" s="23">
        <f t="shared" si="150"/>
        <v>36</v>
      </c>
      <c r="N1791" s="44">
        <v>20772.39</v>
      </c>
      <c r="O1791" s="26">
        <f t="shared" si="151"/>
        <v>-498537.36</v>
      </c>
      <c r="P1791" s="26">
        <f t="shared" si="152"/>
        <v>747806.04</v>
      </c>
      <c r="Q1791" s="3" t="s">
        <v>23</v>
      </c>
      <c r="R1791" s="4">
        <v>44845</v>
      </c>
      <c r="S1791" s="3" t="s">
        <v>5975</v>
      </c>
      <c r="T1791" s="6" t="s">
        <v>44</v>
      </c>
    </row>
    <row r="1792" spans="1:20" ht="33.75" x14ac:dyDescent="0.25">
      <c r="A1792" s="3" t="s">
        <v>5976</v>
      </c>
      <c r="B1792" s="3" t="s">
        <v>935</v>
      </c>
      <c r="C1792" s="3" t="s">
        <v>936</v>
      </c>
      <c r="D1792" s="3" t="s">
        <v>19</v>
      </c>
      <c r="E1792" s="3" t="s">
        <v>5977</v>
      </c>
      <c r="F1792" s="4">
        <v>44795</v>
      </c>
      <c r="G1792" s="8"/>
      <c r="H1792" s="5">
        <v>1622.4</v>
      </c>
      <c r="I1792" s="3" t="s">
        <v>22</v>
      </c>
      <c r="J1792" s="4">
        <v>44809</v>
      </c>
      <c r="K1792" s="4">
        <v>44869</v>
      </c>
      <c r="L1792" s="23">
        <f t="shared" si="149"/>
        <v>-24</v>
      </c>
      <c r="M1792" s="23">
        <f t="shared" si="150"/>
        <v>36</v>
      </c>
      <c r="N1792" s="44">
        <v>1560</v>
      </c>
      <c r="O1792" s="26">
        <f t="shared" si="151"/>
        <v>-37440</v>
      </c>
      <c r="P1792" s="26">
        <f t="shared" si="152"/>
        <v>56160</v>
      </c>
      <c r="Q1792" s="3" t="s">
        <v>23</v>
      </c>
      <c r="R1792" s="4">
        <v>44845</v>
      </c>
      <c r="S1792" s="3" t="s">
        <v>3426</v>
      </c>
      <c r="T1792" s="6" t="s">
        <v>44</v>
      </c>
    </row>
    <row r="1793" spans="1:20" ht="33.75" x14ac:dyDescent="0.25">
      <c r="A1793" s="3" t="s">
        <v>5978</v>
      </c>
      <c r="B1793" s="3" t="s">
        <v>935</v>
      </c>
      <c r="C1793" s="3" t="s">
        <v>936</v>
      </c>
      <c r="D1793" s="3" t="s">
        <v>19</v>
      </c>
      <c r="E1793" s="3" t="s">
        <v>5979</v>
      </c>
      <c r="F1793" s="4">
        <v>44795</v>
      </c>
      <c r="G1793" s="8"/>
      <c r="H1793" s="5">
        <v>748.8</v>
      </c>
      <c r="I1793" s="3" t="s">
        <v>22</v>
      </c>
      <c r="J1793" s="4">
        <v>44809</v>
      </c>
      <c r="K1793" s="4">
        <v>44869</v>
      </c>
      <c r="L1793" s="23">
        <f t="shared" si="149"/>
        <v>-24</v>
      </c>
      <c r="M1793" s="23">
        <f t="shared" si="150"/>
        <v>36</v>
      </c>
      <c r="N1793" s="44">
        <v>720</v>
      </c>
      <c r="O1793" s="26">
        <f t="shared" si="151"/>
        <v>-17280</v>
      </c>
      <c r="P1793" s="26">
        <f t="shared" si="152"/>
        <v>25920</v>
      </c>
      <c r="Q1793" s="3" t="s">
        <v>23</v>
      </c>
      <c r="R1793" s="4">
        <v>44845</v>
      </c>
      <c r="S1793" s="3" t="s">
        <v>3426</v>
      </c>
      <c r="T1793" s="6" t="s">
        <v>44</v>
      </c>
    </row>
    <row r="1794" spans="1:20" ht="33.75" x14ac:dyDescent="0.25">
      <c r="A1794" s="3" t="s">
        <v>5980</v>
      </c>
      <c r="B1794" s="3" t="s">
        <v>53</v>
      </c>
      <c r="C1794" s="3" t="s">
        <v>54</v>
      </c>
      <c r="D1794" s="3" t="s">
        <v>19</v>
      </c>
      <c r="E1794" s="3" t="s">
        <v>5981</v>
      </c>
      <c r="F1794" s="4">
        <v>44804</v>
      </c>
      <c r="G1794" s="8"/>
      <c r="H1794" s="5">
        <v>2430.54</v>
      </c>
      <c r="I1794" s="3" t="s">
        <v>22</v>
      </c>
      <c r="J1794" s="4">
        <v>44809</v>
      </c>
      <c r="K1794" s="4">
        <v>44869</v>
      </c>
      <c r="L1794" s="23">
        <f t="shared" si="149"/>
        <v>-24</v>
      </c>
      <c r="M1794" s="23">
        <f t="shared" si="150"/>
        <v>36</v>
      </c>
      <c r="N1794" s="44">
        <v>2337.06</v>
      </c>
      <c r="O1794" s="26">
        <f t="shared" si="151"/>
        <v>-56089.440000000002</v>
      </c>
      <c r="P1794" s="26">
        <f t="shared" si="152"/>
        <v>84134.16</v>
      </c>
      <c r="Q1794" s="3" t="s">
        <v>23</v>
      </c>
      <c r="R1794" s="4">
        <v>44845</v>
      </c>
      <c r="S1794" s="3" t="s">
        <v>5230</v>
      </c>
      <c r="T1794" s="6" t="s">
        <v>44</v>
      </c>
    </row>
    <row r="1795" spans="1:20" ht="33.75" x14ac:dyDescent="0.25">
      <c r="A1795" s="3" t="s">
        <v>5982</v>
      </c>
      <c r="B1795" s="3" t="s">
        <v>4112</v>
      </c>
      <c r="C1795" s="3" t="s">
        <v>4113</v>
      </c>
      <c r="D1795" s="3" t="s">
        <v>19</v>
      </c>
      <c r="E1795" s="3" t="s">
        <v>5983</v>
      </c>
      <c r="F1795" s="4">
        <v>44804</v>
      </c>
      <c r="G1795" s="8"/>
      <c r="H1795" s="5">
        <v>264.74</v>
      </c>
      <c r="I1795" s="3" t="s">
        <v>22</v>
      </c>
      <c r="J1795" s="4">
        <v>44809</v>
      </c>
      <c r="K1795" s="4">
        <v>44869</v>
      </c>
      <c r="L1795" s="23">
        <f t="shared" si="149"/>
        <v>-9</v>
      </c>
      <c r="M1795" s="23">
        <f t="shared" si="150"/>
        <v>51</v>
      </c>
      <c r="N1795" s="44">
        <v>217</v>
      </c>
      <c r="O1795" s="26">
        <f t="shared" si="151"/>
        <v>-1953</v>
      </c>
      <c r="P1795" s="26">
        <f t="shared" si="152"/>
        <v>11067</v>
      </c>
      <c r="Q1795" s="3" t="s">
        <v>23</v>
      </c>
      <c r="R1795" s="4">
        <v>44860</v>
      </c>
      <c r="S1795" s="3" t="s">
        <v>5870</v>
      </c>
      <c r="T1795" s="6" t="s">
        <v>44</v>
      </c>
    </row>
    <row r="1796" spans="1:20" ht="33.75" x14ac:dyDescent="0.25">
      <c r="A1796" s="3" t="s">
        <v>5984</v>
      </c>
      <c r="B1796" s="3" t="s">
        <v>1741</v>
      </c>
      <c r="C1796" s="3" t="s">
        <v>1742</v>
      </c>
      <c r="D1796" s="3" t="s">
        <v>19</v>
      </c>
      <c r="E1796" s="3" t="s">
        <v>5985</v>
      </c>
      <c r="F1796" s="4">
        <v>44804</v>
      </c>
      <c r="G1796" s="8"/>
      <c r="H1796" s="5">
        <v>346.11</v>
      </c>
      <c r="I1796" s="3" t="s">
        <v>22</v>
      </c>
      <c r="J1796" s="4">
        <v>44809</v>
      </c>
      <c r="K1796" s="4">
        <v>44869</v>
      </c>
      <c r="L1796" s="23">
        <f t="shared" si="149"/>
        <v>-24</v>
      </c>
      <c r="M1796" s="23">
        <f t="shared" si="150"/>
        <v>36</v>
      </c>
      <c r="N1796" s="44">
        <v>332.8</v>
      </c>
      <c r="O1796" s="26">
        <f t="shared" si="151"/>
        <v>-7987.2000000000007</v>
      </c>
      <c r="P1796" s="26">
        <f t="shared" si="152"/>
        <v>11980.800000000001</v>
      </c>
      <c r="Q1796" s="3" t="s">
        <v>23</v>
      </c>
      <c r="R1796" s="4">
        <v>44845</v>
      </c>
      <c r="S1796" s="3" t="s">
        <v>1744</v>
      </c>
      <c r="T1796" s="6" t="s">
        <v>44</v>
      </c>
    </row>
    <row r="1797" spans="1:20" ht="33.75" x14ac:dyDescent="0.25">
      <c r="A1797" s="3" t="s">
        <v>5986</v>
      </c>
      <c r="B1797" s="3" t="s">
        <v>960</v>
      </c>
      <c r="C1797" s="3" t="s">
        <v>961</v>
      </c>
      <c r="D1797" s="3" t="s">
        <v>19</v>
      </c>
      <c r="E1797" s="3" t="s">
        <v>5987</v>
      </c>
      <c r="F1797" s="4">
        <v>44804</v>
      </c>
      <c r="G1797" s="3" t="s">
        <v>1504</v>
      </c>
      <c r="H1797" s="5">
        <v>745.5</v>
      </c>
      <c r="I1797" s="3" t="s">
        <v>22</v>
      </c>
      <c r="J1797" s="4">
        <v>44809</v>
      </c>
      <c r="K1797" s="4">
        <v>44869</v>
      </c>
      <c r="L1797" s="23">
        <f t="shared" si="149"/>
        <v>-24</v>
      </c>
      <c r="M1797" s="23">
        <f t="shared" si="150"/>
        <v>36</v>
      </c>
      <c r="N1797" s="44">
        <v>710</v>
      </c>
      <c r="O1797" s="26">
        <f t="shared" si="151"/>
        <v>-17040</v>
      </c>
      <c r="P1797" s="26">
        <f t="shared" si="152"/>
        <v>25560</v>
      </c>
      <c r="Q1797" s="3" t="s">
        <v>23</v>
      </c>
      <c r="R1797" s="4">
        <v>44845</v>
      </c>
      <c r="S1797" s="3" t="s">
        <v>1579</v>
      </c>
      <c r="T1797" s="6" t="s">
        <v>44</v>
      </c>
    </row>
    <row r="1798" spans="1:20" ht="33.75" x14ac:dyDescent="0.25">
      <c r="A1798" s="3" t="s">
        <v>5988</v>
      </c>
      <c r="B1798" s="3" t="s">
        <v>2310</v>
      </c>
      <c r="C1798" s="3" t="s">
        <v>2311</v>
      </c>
      <c r="D1798" s="3" t="s">
        <v>19</v>
      </c>
      <c r="E1798" s="3" t="s">
        <v>5989</v>
      </c>
      <c r="F1798" s="4">
        <v>44804</v>
      </c>
      <c r="G1798" s="8"/>
      <c r="H1798" s="5">
        <v>722.3</v>
      </c>
      <c r="I1798" s="3" t="s">
        <v>22</v>
      </c>
      <c r="J1798" s="4">
        <v>44809</v>
      </c>
      <c r="K1798" s="4">
        <v>44869</v>
      </c>
      <c r="L1798" s="23">
        <f t="shared" si="149"/>
        <v>-14</v>
      </c>
      <c r="M1798" s="23">
        <f t="shared" si="150"/>
        <v>46</v>
      </c>
      <c r="N1798" s="44">
        <v>656.64</v>
      </c>
      <c r="O1798" s="26">
        <f t="shared" si="151"/>
        <v>-9192.9599999999991</v>
      </c>
      <c r="P1798" s="26">
        <f t="shared" si="152"/>
        <v>30205.439999999999</v>
      </c>
      <c r="Q1798" s="3" t="s">
        <v>23</v>
      </c>
      <c r="R1798" s="4">
        <v>44855</v>
      </c>
      <c r="S1798" s="3" t="s">
        <v>5990</v>
      </c>
      <c r="T1798" s="6" t="s">
        <v>44</v>
      </c>
    </row>
    <row r="1799" spans="1:20" ht="33.75" x14ac:dyDescent="0.25">
      <c r="A1799" s="3" t="s">
        <v>5991</v>
      </c>
      <c r="B1799" s="3" t="s">
        <v>1015</v>
      </c>
      <c r="C1799" s="3" t="s">
        <v>1016</v>
      </c>
      <c r="D1799" s="3" t="s">
        <v>19</v>
      </c>
      <c r="E1799" s="3" t="s">
        <v>2877</v>
      </c>
      <c r="F1799" s="4">
        <v>44711</v>
      </c>
      <c r="G1799" s="8"/>
      <c r="H1799" s="5">
        <v>54.52</v>
      </c>
      <c r="I1799" s="3" t="s">
        <v>22</v>
      </c>
      <c r="J1799" s="4">
        <v>44809</v>
      </c>
      <c r="K1799" s="4">
        <v>44869</v>
      </c>
      <c r="L1799" s="23">
        <f t="shared" si="149"/>
        <v>-14</v>
      </c>
      <c r="M1799" s="23">
        <f t="shared" si="150"/>
        <v>46</v>
      </c>
      <c r="N1799" s="44">
        <v>49.56</v>
      </c>
      <c r="O1799" s="26">
        <f t="shared" si="151"/>
        <v>-693.84</v>
      </c>
      <c r="P1799" s="26">
        <f t="shared" si="152"/>
        <v>2279.7600000000002</v>
      </c>
      <c r="Q1799" s="3" t="s">
        <v>23</v>
      </c>
      <c r="R1799" s="4">
        <v>44855</v>
      </c>
      <c r="S1799" s="3" t="s">
        <v>5992</v>
      </c>
      <c r="T1799" s="6" t="s">
        <v>44</v>
      </c>
    </row>
    <row r="1800" spans="1:20" ht="33.75" x14ac:dyDescent="0.25">
      <c r="A1800" s="3" t="s">
        <v>5993</v>
      </c>
      <c r="B1800" s="3" t="s">
        <v>5994</v>
      </c>
      <c r="C1800" s="3" t="s">
        <v>5995</v>
      </c>
      <c r="D1800" s="3" t="s">
        <v>19</v>
      </c>
      <c r="E1800" s="3" t="s">
        <v>5996</v>
      </c>
      <c r="F1800" s="4">
        <v>44803</v>
      </c>
      <c r="G1800" s="8"/>
      <c r="H1800" s="5">
        <v>604.14</v>
      </c>
      <c r="I1800" s="3" t="s">
        <v>22</v>
      </c>
      <c r="J1800" s="4">
        <v>44809</v>
      </c>
      <c r="K1800" s="4">
        <v>44869</v>
      </c>
      <c r="L1800" s="23">
        <f t="shared" si="149"/>
        <v>-24</v>
      </c>
      <c r="M1800" s="23">
        <f t="shared" si="150"/>
        <v>36</v>
      </c>
      <c r="N1800" s="44">
        <v>495.2</v>
      </c>
      <c r="O1800" s="26">
        <f t="shared" si="151"/>
        <v>-11884.8</v>
      </c>
      <c r="P1800" s="26">
        <f t="shared" si="152"/>
        <v>17827.2</v>
      </c>
      <c r="Q1800" s="3" t="s">
        <v>23</v>
      </c>
      <c r="R1800" s="4">
        <v>44845</v>
      </c>
      <c r="S1800" s="3" t="s">
        <v>5997</v>
      </c>
      <c r="T1800" s="6" t="s">
        <v>44</v>
      </c>
    </row>
    <row r="1801" spans="1:20" ht="33.75" x14ac:dyDescent="0.25">
      <c r="A1801" s="3" t="s">
        <v>5998</v>
      </c>
      <c r="B1801" s="3" t="s">
        <v>5999</v>
      </c>
      <c r="C1801" s="3" t="s">
        <v>6000</v>
      </c>
      <c r="D1801" s="3" t="s">
        <v>19</v>
      </c>
      <c r="E1801" s="3" t="s">
        <v>6001</v>
      </c>
      <c r="F1801" s="4">
        <v>44804</v>
      </c>
      <c r="G1801" s="8"/>
      <c r="H1801" s="5">
        <v>32.229999999999997</v>
      </c>
      <c r="I1801" s="3" t="s">
        <v>22</v>
      </c>
      <c r="J1801" s="4">
        <v>44809</v>
      </c>
      <c r="K1801" s="4">
        <v>44869</v>
      </c>
      <c r="L1801" s="23">
        <f t="shared" si="149"/>
        <v>-24</v>
      </c>
      <c r="M1801" s="23">
        <f t="shared" si="150"/>
        <v>36</v>
      </c>
      <c r="N1801" s="44">
        <v>26.42</v>
      </c>
      <c r="O1801" s="26">
        <f t="shared" si="151"/>
        <v>-634.08000000000004</v>
      </c>
      <c r="P1801" s="26">
        <f t="shared" si="152"/>
        <v>951.12000000000012</v>
      </c>
      <c r="Q1801" s="3" t="s">
        <v>23</v>
      </c>
      <c r="R1801" s="4">
        <v>44845</v>
      </c>
      <c r="S1801" s="3" t="s">
        <v>6002</v>
      </c>
      <c r="T1801" s="6" t="s">
        <v>44</v>
      </c>
    </row>
    <row r="1802" spans="1:20" ht="33.75" x14ac:dyDescent="0.25">
      <c r="A1802" s="3" t="s">
        <v>6003</v>
      </c>
      <c r="B1802" s="3" t="s">
        <v>1296</v>
      </c>
      <c r="C1802" s="3" t="s">
        <v>1297</v>
      </c>
      <c r="D1802" s="3" t="s">
        <v>19</v>
      </c>
      <c r="E1802" s="3" t="s">
        <v>6004</v>
      </c>
      <c r="F1802" s="4">
        <v>44804</v>
      </c>
      <c r="G1802" s="8"/>
      <c r="H1802" s="5">
        <v>316.22000000000003</v>
      </c>
      <c r="I1802" s="3" t="s">
        <v>22</v>
      </c>
      <c r="J1802" s="4">
        <v>44809</v>
      </c>
      <c r="K1802" s="4">
        <v>44869</v>
      </c>
      <c r="L1802" s="23">
        <f t="shared" si="149"/>
        <v>-24</v>
      </c>
      <c r="M1802" s="23">
        <f t="shared" si="150"/>
        <v>36</v>
      </c>
      <c r="N1802" s="44">
        <v>259.2</v>
      </c>
      <c r="O1802" s="26">
        <f t="shared" si="151"/>
        <v>-6220.7999999999993</v>
      </c>
      <c r="P1802" s="26">
        <f t="shared" si="152"/>
        <v>9331.1999999999989</v>
      </c>
      <c r="Q1802" s="3" t="s">
        <v>23</v>
      </c>
      <c r="R1802" s="4">
        <v>44845</v>
      </c>
      <c r="S1802" s="3" t="s">
        <v>6005</v>
      </c>
      <c r="T1802" s="6" t="s">
        <v>44</v>
      </c>
    </row>
    <row r="1803" spans="1:20" ht="33.75" x14ac:dyDescent="0.25">
      <c r="A1803" s="3" t="s">
        <v>6006</v>
      </c>
      <c r="B1803" s="3" t="s">
        <v>6007</v>
      </c>
      <c r="C1803" s="3" t="s">
        <v>6008</v>
      </c>
      <c r="D1803" s="3" t="s">
        <v>19</v>
      </c>
      <c r="E1803" s="3" t="s">
        <v>6009</v>
      </c>
      <c r="F1803" s="4">
        <v>44804</v>
      </c>
      <c r="G1803" s="8"/>
      <c r="H1803" s="5">
        <v>8.92</v>
      </c>
      <c r="I1803" s="3" t="s">
        <v>22</v>
      </c>
      <c r="J1803" s="4">
        <v>44809</v>
      </c>
      <c r="K1803" s="4">
        <v>44869</v>
      </c>
      <c r="L1803" s="23">
        <f t="shared" si="149"/>
        <v>-14</v>
      </c>
      <c r="M1803" s="23">
        <f t="shared" si="150"/>
        <v>46</v>
      </c>
      <c r="N1803" s="44">
        <v>8.11</v>
      </c>
      <c r="O1803" s="26">
        <f t="shared" si="151"/>
        <v>-113.53999999999999</v>
      </c>
      <c r="P1803" s="26">
        <f t="shared" si="152"/>
        <v>373.05999999999995</v>
      </c>
      <c r="Q1803" s="3" t="s">
        <v>23</v>
      </c>
      <c r="R1803" s="4">
        <v>44855</v>
      </c>
      <c r="S1803" s="3" t="s">
        <v>6010</v>
      </c>
      <c r="T1803" s="6" t="s">
        <v>44</v>
      </c>
    </row>
    <row r="1804" spans="1:20" ht="33.75" x14ac:dyDescent="0.25">
      <c r="A1804" s="3" t="s">
        <v>6011</v>
      </c>
      <c r="B1804" s="3" t="s">
        <v>1999</v>
      </c>
      <c r="C1804" s="3" t="s">
        <v>2000</v>
      </c>
      <c r="D1804" s="3" t="s">
        <v>19</v>
      </c>
      <c r="E1804" s="3" t="s">
        <v>6012</v>
      </c>
      <c r="F1804" s="4">
        <v>44804</v>
      </c>
      <c r="G1804" s="8"/>
      <c r="H1804" s="5">
        <v>441.64</v>
      </c>
      <c r="I1804" s="3" t="s">
        <v>22</v>
      </c>
      <c r="J1804" s="4">
        <v>44809</v>
      </c>
      <c r="K1804" s="4">
        <v>44869</v>
      </c>
      <c r="L1804" s="23">
        <f t="shared" si="149"/>
        <v>-24</v>
      </c>
      <c r="M1804" s="23">
        <f t="shared" si="150"/>
        <v>36</v>
      </c>
      <c r="N1804" s="44">
        <v>362</v>
      </c>
      <c r="O1804" s="26">
        <f t="shared" si="151"/>
        <v>-8688</v>
      </c>
      <c r="P1804" s="26">
        <f t="shared" si="152"/>
        <v>13032</v>
      </c>
      <c r="Q1804" s="3" t="s">
        <v>23</v>
      </c>
      <c r="R1804" s="4">
        <v>44845</v>
      </c>
      <c r="S1804" s="3" t="s">
        <v>6013</v>
      </c>
      <c r="T1804" s="6" t="s">
        <v>44</v>
      </c>
    </row>
    <row r="1805" spans="1:20" ht="33.75" x14ac:dyDescent="0.25">
      <c r="A1805" s="3" t="s">
        <v>6014</v>
      </c>
      <c r="B1805" s="3" t="s">
        <v>5972</v>
      </c>
      <c r="C1805" s="3" t="s">
        <v>5973</v>
      </c>
      <c r="D1805" s="3" t="s">
        <v>19</v>
      </c>
      <c r="E1805" s="3" t="s">
        <v>6015</v>
      </c>
      <c r="F1805" s="4">
        <v>44804</v>
      </c>
      <c r="G1805" s="8"/>
      <c r="H1805" s="5">
        <v>11525.67</v>
      </c>
      <c r="I1805" s="3" t="s">
        <v>22</v>
      </c>
      <c r="J1805" s="4">
        <v>44809</v>
      </c>
      <c r="K1805" s="4">
        <v>44869</v>
      </c>
      <c r="L1805" s="23">
        <f t="shared" si="149"/>
        <v>-24</v>
      </c>
      <c r="M1805" s="23">
        <f t="shared" si="150"/>
        <v>36</v>
      </c>
      <c r="N1805" s="44">
        <v>9447.27</v>
      </c>
      <c r="O1805" s="26">
        <f t="shared" si="151"/>
        <v>-226734.48</v>
      </c>
      <c r="P1805" s="26">
        <f t="shared" si="152"/>
        <v>340101.72000000003</v>
      </c>
      <c r="Q1805" s="3" t="s">
        <v>23</v>
      </c>
      <c r="R1805" s="4">
        <v>44845</v>
      </c>
      <c r="S1805" s="3" t="s">
        <v>5975</v>
      </c>
      <c r="T1805" s="6" t="s">
        <v>44</v>
      </c>
    </row>
    <row r="1806" spans="1:20" ht="33.75" x14ac:dyDescent="0.25">
      <c r="A1806" s="3" t="s">
        <v>6016</v>
      </c>
      <c r="B1806" s="3" t="s">
        <v>5612</v>
      </c>
      <c r="C1806" s="3" t="s">
        <v>5613</v>
      </c>
      <c r="D1806" s="3" t="s">
        <v>19</v>
      </c>
      <c r="E1806" s="3" t="s">
        <v>6017</v>
      </c>
      <c r="F1806" s="4">
        <v>44770</v>
      </c>
      <c r="G1806" s="8"/>
      <c r="H1806" s="7">
        <v>8892</v>
      </c>
      <c r="I1806" s="3" t="s">
        <v>22</v>
      </c>
      <c r="J1806" s="4">
        <v>44809</v>
      </c>
      <c r="K1806" s="4">
        <v>44869</v>
      </c>
      <c r="L1806" s="23">
        <f t="shared" si="149"/>
        <v>-24</v>
      </c>
      <c r="M1806" s="23">
        <f t="shared" si="150"/>
        <v>36</v>
      </c>
      <c r="N1806" s="44">
        <v>8550</v>
      </c>
      <c r="O1806" s="26">
        <f t="shared" si="151"/>
        <v>-205200</v>
      </c>
      <c r="P1806" s="26">
        <f t="shared" si="152"/>
        <v>307800</v>
      </c>
      <c r="Q1806" s="3" t="s">
        <v>23</v>
      </c>
      <c r="R1806" s="4">
        <v>44845</v>
      </c>
      <c r="S1806" s="3" t="s">
        <v>5615</v>
      </c>
      <c r="T1806" s="6" t="s">
        <v>44</v>
      </c>
    </row>
    <row r="1807" spans="1:20" ht="33.75" x14ac:dyDescent="0.25">
      <c r="A1807" s="3" t="s">
        <v>6018</v>
      </c>
      <c r="B1807" s="3" t="s">
        <v>5397</v>
      </c>
      <c r="C1807" s="3" t="s">
        <v>5398</v>
      </c>
      <c r="D1807" s="3" t="s">
        <v>19</v>
      </c>
      <c r="E1807" s="3" t="s">
        <v>6019</v>
      </c>
      <c r="F1807" s="4">
        <v>44803</v>
      </c>
      <c r="G1807" s="8"/>
      <c r="H1807" s="5">
        <v>247.5</v>
      </c>
      <c r="I1807" s="3" t="s">
        <v>22</v>
      </c>
      <c r="J1807" s="4">
        <v>44809</v>
      </c>
      <c r="K1807" s="4">
        <v>44869</v>
      </c>
      <c r="L1807" s="23">
        <f t="shared" si="149"/>
        <v>-24</v>
      </c>
      <c r="M1807" s="23">
        <f t="shared" si="150"/>
        <v>36</v>
      </c>
      <c r="N1807" s="44">
        <v>225</v>
      </c>
      <c r="O1807" s="26">
        <f t="shared" si="151"/>
        <v>-5400</v>
      </c>
      <c r="P1807" s="26">
        <f t="shared" si="152"/>
        <v>8100</v>
      </c>
      <c r="Q1807" s="3" t="s">
        <v>23</v>
      </c>
      <c r="R1807" s="4">
        <v>44845</v>
      </c>
      <c r="S1807" s="3" t="s">
        <v>5887</v>
      </c>
      <c r="T1807" s="6" t="s">
        <v>44</v>
      </c>
    </row>
    <row r="1808" spans="1:20" ht="33.75" x14ac:dyDescent="0.25">
      <c r="A1808" s="3" t="s">
        <v>6020</v>
      </c>
      <c r="B1808" s="3" t="s">
        <v>2196</v>
      </c>
      <c r="C1808" s="3" t="s">
        <v>2197</v>
      </c>
      <c r="D1808" s="3" t="s">
        <v>19</v>
      </c>
      <c r="E1808" s="3" t="s">
        <v>6021</v>
      </c>
      <c r="F1808" s="4">
        <v>44803</v>
      </c>
      <c r="G1808" s="8"/>
      <c r="H1808" s="5">
        <v>38668.61</v>
      </c>
      <c r="I1808" s="3" t="s">
        <v>22</v>
      </c>
      <c r="J1808" s="4">
        <v>44809</v>
      </c>
      <c r="K1808" s="4">
        <v>44869</v>
      </c>
      <c r="L1808" s="23">
        <f t="shared" si="149"/>
        <v>-14</v>
      </c>
      <c r="M1808" s="23">
        <f t="shared" si="150"/>
        <v>46</v>
      </c>
      <c r="N1808" s="44">
        <v>35153.279999999999</v>
      </c>
      <c r="O1808" s="26">
        <f t="shared" si="151"/>
        <v>-492145.91999999998</v>
      </c>
      <c r="P1808" s="26">
        <f t="shared" si="152"/>
        <v>1617050.88</v>
      </c>
      <c r="Q1808" s="3" t="s">
        <v>23</v>
      </c>
      <c r="R1808" s="4">
        <v>44855</v>
      </c>
      <c r="S1808" s="3" t="s">
        <v>6022</v>
      </c>
      <c r="T1808" s="6" t="s">
        <v>44</v>
      </c>
    </row>
    <row r="1809" spans="1:20" ht="33.75" x14ac:dyDescent="0.25">
      <c r="A1809" s="3" t="s">
        <v>6023</v>
      </c>
      <c r="B1809" s="3" t="s">
        <v>1490</v>
      </c>
      <c r="C1809" s="3" t="s">
        <v>1491</v>
      </c>
      <c r="D1809" s="3" t="s">
        <v>19</v>
      </c>
      <c r="E1809" s="3" t="s">
        <v>6024</v>
      </c>
      <c r="F1809" s="4">
        <v>44804</v>
      </c>
      <c r="G1809" s="8"/>
      <c r="H1809" s="5">
        <v>36.36</v>
      </c>
      <c r="I1809" s="3" t="s">
        <v>22</v>
      </c>
      <c r="J1809" s="4">
        <v>44809</v>
      </c>
      <c r="K1809" s="4">
        <v>44869</v>
      </c>
      <c r="L1809" s="23">
        <f t="shared" si="149"/>
        <v>20</v>
      </c>
      <c r="M1809" s="23">
        <f t="shared" si="150"/>
        <v>80</v>
      </c>
      <c r="N1809" s="44">
        <v>29.8</v>
      </c>
      <c r="O1809" s="26">
        <f t="shared" si="151"/>
        <v>596</v>
      </c>
      <c r="P1809" s="26">
        <f t="shared" si="152"/>
        <v>2384</v>
      </c>
      <c r="Q1809" s="3" t="s">
        <v>23</v>
      </c>
      <c r="R1809" s="4">
        <v>44889</v>
      </c>
      <c r="S1809" s="3" t="s">
        <v>6025</v>
      </c>
      <c r="T1809" s="6" t="s">
        <v>44</v>
      </c>
    </row>
    <row r="1810" spans="1:20" ht="33.75" x14ac:dyDescent="0.25">
      <c r="A1810" s="3" t="s">
        <v>6026</v>
      </c>
      <c r="B1810" s="3" t="s">
        <v>2834</v>
      </c>
      <c r="C1810" s="3" t="s">
        <v>5385</v>
      </c>
      <c r="D1810" s="3" t="s">
        <v>19</v>
      </c>
      <c r="E1810" s="3" t="s">
        <v>6027</v>
      </c>
      <c r="F1810" s="4">
        <v>44804</v>
      </c>
      <c r="G1810" s="8"/>
      <c r="H1810" s="7">
        <v>72998</v>
      </c>
      <c r="I1810" s="3" t="s">
        <v>22</v>
      </c>
      <c r="J1810" s="4">
        <v>44809</v>
      </c>
      <c r="K1810" s="4">
        <v>44869</v>
      </c>
      <c r="L1810" s="23">
        <f t="shared" si="149"/>
        <v>-29</v>
      </c>
      <c r="M1810" s="23">
        <f t="shared" si="150"/>
        <v>31</v>
      </c>
      <c r="N1810" s="44">
        <v>72998</v>
      </c>
      <c r="O1810" s="26">
        <f t="shared" si="151"/>
        <v>-2116942</v>
      </c>
      <c r="P1810" s="26">
        <f t="shared" si="152"/>
        <v>2262938</v>
      </c>
      <c r="Q1810" s="3" t="s">
        <v>23</v>
      </c>
      <c r="R1810" s="4">
        <v>44840</v>
      </c>
      <c r="S1810" s="3" t="s">
        <v>5388</v>
      </c>
      <c r="T1810" s="6" t="s">
        <v>44</v>
      </c>
    </row>
    <row r="1811" spans="1:20" ht="33.75" x14ac:dyDescent="0.25">
      <c r="A1811" s="3" t="s">
        <v>6028</v>
      </c>
      <c r="B1811" s="3" t="s">
        <v>2378</v>
      </c>
      <c r="C1811" s="3" t="s">
        <v>2379</v>
      </c>
      <c r="D1811" s="3" t="s">
        <v>19</v>
      </c>
      <c r="E1811" s="3" t="s">
        <v>6029</v>
      </c>
      <c r="F1811" s="4">
        <v>44805</v>
      </c>
      <c r="G1811" s="8"/>
      <c r="H1811" s="7">
        <v>122</v>
      </c>
      <c r="I1811" s="3" t="s">
        <v>22</v>
      </c>
      <c r="J1811" s="4">
        <v>44809</v>
      </c>
      <c r="K1811" s="4">
        <v>44869</v>
      </c>
      <c r="L1811" s="23">
        <f t="shared" si="149"/>
        <v>11</v>
      </c>
      <c r="M1811" s="23">
        <f t="shared" si="150"/>
        <v>71</v>
      </c>
      <c r="N1811" s="44">
        <v>100</v>
      </c>
      <c r="O1811" s="26">
        <f t="shared" si="151"/>
        <v>1100</v>
      </c>
      <c r="P1811" s="26">
        <f t="shared" si="152"/>
        <v>7100</v>
      </c>
      <c r="Q1811" s="3" t="s">
        <v>23</v>
      </c>
      <c r="R1811" s="4">
        <v>44880</v>
      </c>
      <c r="S1811" s="3" t="s">
        <v>3590</v>
      </c>
      <c r="T1811" s="6" t="s">
        <v>44</v>
      </c>
    </row>
    <row r="1812" spans="1:20" ht="33.75" x14ac:dyDescent="0.25">
      <c r="A1812" s="3" t="s">
        <v>6030</v>
      </c>
      <c r="B1812" s="3" t="s">
        <v>3998</v>
      </c>
      <c r="C1812" s="3" t="s">
        <v>3999</v>
      </c>
      <c r="D1812" s="3" t="s">
        <v>19</v>
      </c>
      <c r="E1812" s="3" t="s">
        <v>6031</v>
      </c>
      <c r="F1812" s="4">
        <v>44795</v>
      </c>
      <c r="G1812" s="3" t="s">
        <v>6032</v>
      </c>
      <c r="H1812" s="5">
        <v>-472.47</v>
      </c>
      <c r="I1812" s="3" t="s">
        <v>22</v>
      </c>
      <c r="J1812" s="4">
        <v>44809</v>
      </c>
      <c r="K1812" s="4">
        <v>44869</v>
      </c>
      <c r="L1812" s="23">
        <v>0</v>
      </c>
      <c r="M1812" s="23">
        <f t="shared" si="150"/>
        <v>60</v>
      </c>
      <c r="N1812" s="44">
        <v>-454.3</v>
      </c>
      <c r="O1812" s="26">
        <f t="shared" si="151"/>
        <v>0</v>
      </c>
      <c r="P1812" s="26">
        <f t="shared" si="152"/>
        <v>-27258</v>
      </c>
      <c r="Q1812" s="3" t="s">
        <v>23</v>
      </c>
      <c r="R1812" s="4">
        <v>44840</v>
      </c>
      <c r="S1812" s="3" t="s">
        <v>5321</v>
      </c>
      <c r="T1812" s="6" t="s">
        <v>44</v>
      </c>
    </row>
    <row r="1813" spans="1:20" ht="33.75" x14ac:dyDescent="0.25">
      <c r="A1813" s="3" t="s">
        <v>6033</v>
      </c>
      <c r="B1813" s="3" t="s">
        <v>3998</v>
      </c>
      <c r="C1813" s="3" t="s">
        <v>3999</v>
      </c>
      <c r="D1813" s="3" t="s">
        <v>19</v>
      </c>
      <c r="E1813" s="3" t="s">
        <v>6034</v>
      </c>
      <c r="F1813" s="4">
        <v>44804</v>
      </c>
      <c r="G1813" s="8"/>
      <c r="H1813" s="5">
        <v>1329.74</v>
      </c>
      <c r="I1813" s="3" t="s">
        <v>22</v>
      </c>
      <c r="J1813" s="4">
        <v>44809</v>
      </c>
      <c r="K1813" s="4">
        <v>44869</v>
      </c>
      <c r="L1813" s="23">
        <f t="shared" ref="L1813:L1859" si="153">R1813-K1813</f>
        <v>-24</v>
      </c>
      <c r="M1813" s="23">
        <f t="shared" si="150"/>
        <v>36</v>
      </c>
      <c r="N1813" s="44">
        <v>1278.5999999999999</v>
      </c>
      <c r="O1813" s="26">
        <f t="shared" si="151"/>
        <v>-30686.399999999998</v>
      </c>
      <c r="P1813" s="26">
        <f t="shared" si="152"/>
        <v>46029.599999999999</v>
      </c>
      <c r="Q1813" s="3" t="s">
        <v>23</v>
      </c>
      <c r="R1813" s="4">
        <v>44845</v>
      </c>
      <c r="S1813" s="3" t="s">
        <v>5437</v>
      </c>
      <c r="T1813" s="6" t="s">
        <v>44</v>
      </c>
    </row>
    <row r="1814" spans="1:20" ht="33.75" x14ac:dyDescent="0.25">
      <c r="A1814" s="3" t="s">
        <v>6035</v>
      </c>
      <c r="B1814" s="3" t="s">
        <v>641</v>
      </c>
      <c r="C1814" s="3" t="s">
        <v>642</v>
      </c>
      <c r="D1814" s="3" t="s">
        <v>19</v>
      </c>
      <c r="E1814" s="3" t="s">
        <v>6036</v>
      </c>
      <c r="F1814" s="4">
        <v>44799</v>
      </c>
      <c r="G1814" s="8"/>
      <c r="H1814" s="5">
        <v>644.16</v>
      </c>
      <c r="I1814" s="3" t="s">
        <v>22</v>
      </c>
      <c r="J1814" s="4">
        <v>44809</v>
      </c>
      <c r="K1814" s="4">
        <v>44869</v>
      </c>
      <c r="L1814" s="23">
        <f t="shared" si="153"/>
        <v>-24</v>
      </c>
      <c r="M1814" s="23">
        <f t="shared" si="150"/>
        <v>36</v>
      </c>
      <c r="N1814" s="44">
        <v>528</v>
      </c>
      <c r="O1814" s="26">
        <f t="shared" si="151"/>
        <v>-12672</v>
      </c>
      <c r="P1814" s="26">
        <f t="shared" si="152"/>
        <v>19008</v>
      </c>
      <c r="Q1814" s="3" t="s">
        <v>23</v>
      </c>
      <c r="R1814" s="4">
        <v>44845</v>
      </c>
      <c r="S1814" s="3" t="s">
        <v>4907</v>
      </c>
      <c r="T1814" s="6" t="s">
        <v>44</v>
      </c>
    </row>
    <row r="1815" spans="1:20" ht="33.75" x14ac:dyDescent="0.25">
      <c r="A1815" s="3" t="s">
        <v>6037</v>
      </c>
      <c r="B1815" s="3" t="s">
        <v>1005</v>
      </c>
      <c r="C1815" s="3" t="s">
        <v>1006</v>
      </c>
      <c r="D1815" s="3" t="s">
        <v>19</v>
      </c>
      <c r="E1815" s="3" t="s">
        <v>6038</v>
      </c>
      <c r="F1815" s="4">
        <v>44798</v>
      </c>
      <c r="G1815" s="8"/>
      <c r="H1815" s="5">
        <v>335.5</v>
      </c>
      <c r="I1815" s="3" t="s">
        <v>22</v>
      </c>
      <c r="J1815" s="4">
        <v>44812</v>
      </c>
      <c r="K1815" s="4">
        <v>44872</v>
      </c>
      <c r="L1815" s="23">
        <f t="shared" si="153"/>
        <v>-27</v>
      </c>
      <c r="M1815" s="23">
        <f t="shared" si="150"/>
        <v>33</v>
      </c>
      <c r="N1815" s="44">
        <v>275</v>
      </c>
      <c r="O1815" s="26">
        <f t="shared" si="151"/>
        <v>-7425</v>
      </c>
      <c r="P1815" s="26">
        <f t="shared" si="152"/>
        <v>9075</v>
      </c>
      <c r="Q1815" s="3" t="s">
        <v>23</v>
      </c>
      <c r="R1815" s="4">
        <v>44845</v>
      </c>
      <c r="S1815" s="3" t="s">
        <v>1926</v>
      </c>
      <c r="T1815" s="6" t="s">
        <v>44</v>
      </c>
    </row>
    <row r="1816" spans="1:20" ht="33.75" x14ac:dyDescent="0.25">
      <c r="A1816" s="3" t="s">
        <v>6039</v>
      </c>
      <c r="B1816" s="3" t="s">
        <v>6040</v>
      </c>
      <c r="C1816" s="3" t="s">
        <v>6041</v>
      </c>
      <c r="D1816" s="3" t="s">
        <v>19</v>
      </c>
      <c r="E1816" s="3" t="s">
        <v>6042</v>
      </c>
      <c r="F1816" s="4">
        <v>44804</v>
      </c>
      <c r="G1816" s="8"/>
      <c r="H1816" s="5">
        <v>317.10000000000002</v>
      </c>
      <c r="I1816" s="3" t="s">
        <v>22</v>
      </c>
      <c r="J1816" s="4">
        <v>44812</v>
      </c>
      <c r="K1816" s="4">
        <v>44872</v>
      </c>
      <c r="L1816" s="23">
        <f t="shared" si="153"/>
        <v>-27</v>
      </c>
      <c r="M1816" s="23">
        <f t="shared" si="150"/>
        <v>33</v>
      </c>
      <c r="N1816" s="44">
        <v>259.92</v>
      </c>
      <c r="O1816" s="26">
        <f t="shared" si="151"/>
        <v>-7017.84</v>
      </c>
      <c r="P1816" s="26">
        <f t="shared" si="152"/>
        <v>8577.36</v>
      </c>
      <c r="Q1816" s="3" t="s">
        <v>23</v>
      </c>
      <c r="R1816" s="4">
        <v>44845</v>
      </c>
      <c r="S1816" s="3" t="s">
        <v>6043</v>
      </c>
      <c r="T1816" s="6" t="s">
        <v>44</v>
      </c>
    </row>
    <row r="1817" spans="1:20" ht="33.75" x14ac:dyDescent="0.25">
      <c r="A1817" s="3" t="s">
        <v>6044</v>
      </c>
      <c r="B1817" s="3" t="s">
        <v>2378</v>
      </c>
      <c r="C1817" s="3" t="s">
        <v>2379</v>
      </c>
      <c r="D1817" s="3" t="s">
        <v>19</v>
      </c>
      <c r="E1817" s="3" t="s">
        <v>6045</v>
      </c>
      <c r="F1817" s="4">
        <v>44806</v>
      </c>
      <c r="G1817" s="8"/>
      <c r="H1817" s="5">
        <v>2920.63</v>
      </c>
      <c r="I1817" s="3" t="s">
        <v>22</v>
      </c>
      <c r="J1817" s="4">
        <v>44812</v>
      </c>
      <c r="K1817" s="4">
        <v>44872</v>
      </c>
      <c r="L1817" s="23">
        <f t="shared" si="153"/>
        <v>21</v>
      </c>
      <c r="M1817" s="23">
        <f t="shared" si="150"/>
        <v>81</v>
      </c>
      <c r="N1817" s="44">
        <v>2393.96</v>
      </c>
      <c r="O1817" s="26">
        <f t="shared" si="151"/>
        <v>50273.16</v>
      </c>
      <c r="P1817" s="26">
        <f t="shared" si="152"/>
        <v>193910.76</v>
      </c>
      <c r="Q1817" s="3" t="s">
        <v>23</v>
      </c>
      <c r="R1817" s="4">
        <v>44893</v>
      </c>
      <c r="S1817" s="3" t="s">
        <v>6046</v>
      </c>
      <c r="T1817" s="6" t="s">
        <v>44</v>
      </c>
    </row>
    <row r="1818" spans="1:20" ht="33.75" x14ac:dyDescent="0.25">
      <c r="A1818" s="3" t="s">
        <v>6047</v>
      </c>
      <c r="B1818" s="3" t="s">
        <v>6048</v>
      </c>
      <c r="C1818" s="3" t="s">
        <v>6049</v>
      </c>
      <c r="D1818" s="3" t="s">
        <v>19</v>
      </c>
      <c r="E1818" s="3" t="s">
        <v>6050</v>
      </c>
      <c r="F1818" s="4">
        <v>44804</v>
      </c>
      <c r="G1818" s="3" t="s">
        <v>6051</v>
      </c>
      <c r="H1818" s="5">
        <v>333298.28999999998</v>
      </c>
      <c r="I1818" s="3" t="s">
        <v>22</v>
      </c>
      <c r="J1818" s="4">
        <v>44812</v>
      </c>
      <c r="K1818" s="4">
        <v>44872</v>
      </c>
      <c r="L1818" s="23">
        <f t="shared" si="153"/>
        <v>-31</v>
      </c>
      <c r="M1818" s="23">
        <f t="shared" si="150"/>
        <v>29</v>
      </c>
      <c r="N1818" s="44">
        <v>273195.32</v>
      </c>
      <c r="O1818" s="26">
        <f t="shared" si="151"/>
        <v>-8469054.9199999999</v>
      </c>
      <c r="P1818" s="26">
        <f t="shared" si="152"/>
        <v>7922664.2800000003</v>
      </c>
      <c r="Q1818" s="3" t="s">
        <v>23</v>
      </c>
      <c r="R1818" s="4">
        <v>44841</v>
      </c>
      <c r="S1818" s="3" t="s">
        <v>6052</v>
      </c>
      <c r="T1818" s="6" t="s">
        <v>44</v>
      </c>
    </row>
    <row r="1819" spans="1:20" ht="33.75" x14ac:dyDescent="0.25">
      <c r="A1819" s="3" t="s">
        <v>6053</v>
      </c>
      <c r="B1819" s="3" t="s">
        <v>6054</v>
      </c>
      <c r="C1819" s="3" t="s">
        <v>6055</v>
      </c>
      <c r="D1819" s="3" t="s">
        <v>19</v>
      </c>
      <c r="E1819" s="3" t="s">
        <v>6056</v>
      </c>
      <c r="F1819" s="4">
        <v>44806</v>
      </c>
      <c r="G1819" s="8"/>
      <c r="H1819" s="5">
        <v>7801.04</v>
      </c>
      <c r="I1819" s="3" t="s">
        <v>22</v>
      </c>
      <c r="J1819" s="4">
        <v>44812</v>
      </c>
      <c r="K1819" s="4">
        <v>44872</v>
      </c>
      <c r="L1819" s="23">
        <f t="shared" si="153"/>
        <v>-27</v>
      </c>
      <c r="M1819" s="23">
        <f t="shared" si="150"/>
        <v>33</v>
      </c>
      <c r="N1819" s="44">
        <v>7501</v>
      </c>
      <c r="O1819" s="26">
        <f t="shared" si="151"/>
        <v>-202527</v>
      </c>
      <c r="P1819" s="26">
        <f t="shared" si="152"/>
        <v>247533</v>
      </c>
      <c r="Q1819" s="3" t="s">
        <v>23</v>
      </c>
      <c r="R1819" s="4">
        <v>44845</v>
      </c>
      <c r="S1819" s="3" t="s">
        <v>6057</v>
      </c>
      <c r="T1819" s="6" t="s">
        <v>44</v>
      </c>
    </row>
    <row r="1820" spans="1:20" ht="33.75" x14ac:dyDescent="0.25">
      <c r="A1820" s="3" t="s">
        <v>6058</v>
      </c>
      <c r="B1820" s="3" t="s">
        <v>307</v>
      </c>
      <c r="C1820" s="3" t="s">
        <v>308</v>
      </c>
      <c r="D1820" s="3" t="s">
        <v>19</v>
      </c>
      <c r="E1820" s="3" t="s">
        <v>6059</v>
      </c>
      <c r="F1820" s="4">
        <v>44806</v>
      </c>
      <c r="G1820" s="8"/>
      <c r="H1820" s="5">
        <v>1050.19</v>
      </c>
      <c r="I1820" s="3" t="s">
        <v>22</v>
      </c>
      <c r="J1820" s="4">
        <v>44812</v>
      </c>
      <c r="K1820" s="4">
        <v>44872</v>
      </c>
      <c r="L1820" s="23">
        <f t="shared" si="153"/>
        <v>-32</v>
      </c>
      <c r="M1820" s="23">
        <f t="shared" si="150"/>
        <v>28</v>
      </c>
      <c r="N1820" s="44">
        <v>1009.8</v>
      </c>
      <c r="O1820" s="26">
        <f t="shared" si="151"/>
        <v>-32313.599999999999</v>
      </c>
      <c r="P1820" s="26">
        <f t="shared" si="152"/>
        <v>28274.399999999998</v>
      </c>
      <c r="Q1820" s="3" t="s">
        <v>23</v>
      </c>
      <c r="R1820" s="4">
        <v>44840</v>
      </c>
      <c r="S1820" s="3" t="s">
        <v>2625</v>
      </c>
      <c r="T1820" s="6" t="s">
        <v>44</v>
      </c>
    </row>
    <row r="1821" spans="1:20" ht="33.75" x14ac:dyDescent="0.25">
      <c r="A1821" s="3" t="s">
        <v>6060</v>
      </c>
      <c r="B1821" s="3" t="s">
        <v>6061</v>
      </c>
      <c r="C1821" s="3" t="s">
        <v>6062</v>
      </c>
      <c r="D1821" s="3" t="s">
        <v>19</v>
      </c>
      <c r="E1821" s="3" t="s">
        <v>6063</v>
      </c>
      <c r="F1821" s="4">
        <v>44808</v>
      </c>
      <c r="G1821" s="8"/>
      <c r="H1821" s="7">
        <v>305</v>
      </c>
      <c r="I1821" s="3" t="s">
        <v>22</v>
      </c>
      <c r="J1821" s="4">
        <v>44812</v>
      </c>
      <c r="K1821" s="4">
        <v>44872</v>
      </c>
      <c r="L1821" s="23">
        <f t="shared" si="153"/>
        <v>21</v>
      </c>
      <c r="M1821" s="23">
        <f t="shared" si="150"/>
        <v>81</v>
      </c>
      <c r="N1821" s="44">
        <v>250</v>
      </c>
      <c r="O1821" s="26">
        <f t="shared" si="151"/>
        <v>5250</v>
      </c>
      <c r="P1821" s="26">
        <f t="shared" si="152"/>
        <v>20250</v>
      </c>
      <c r="Q1821" s="3" t="s">
        <v>23</v>
      </c>
      <c r="R1821" s="4">
        <v>44893</v>
      </c>
      <c r="S1821" s="3" t="s">
        <v>6064</v>
      </c>
      <c r="T1821" s="6" t="s">
        <v>44</v>
      </c>
    </row>
    <row r="1822" spans="1:20" ht="33.75" x14ac:dyDescent="0.25">
      <c r="A1822" s="3" t="s">
        <v>6065</v>
      </c>
      <c r="B1822" s="3" t="s">
        <v>6066</v>
      </c>
      <c r="C1822" s="3" t="s">
        <v>6067</v>
      </c>
      <c r="D1822" s="3" t="s">
        <v>19</v>
      </c>
      <c r="E1822" s="3" t="s">
        <v>6068</v>
      </c>
      <c r="F1822" s="4">
        <v>44806</v>
      </c>
      <c r="G1822" s="8"/>
      <c r="H1822" s="5">
        <v>758.16</v>
      </c>
      <c r="I1822" s="3" t="s">
        <v>22</v>
      </c>
      <c r="J1822" s="4">
        <v>44812</v>
      </c>
      <c r="K1822" s="4">
        <v>44872</v>
      </c>
      <c r="L1822" s="23">
        <f t="shared" si="153"/>
        <v>-27</v>
      </c>
      <c r="M1822" s="23">
        <f t="shared" si="150"/>
        <v>33</v>
      </c>
      <c r="N1822" s="44">
        <v>729</v>
      </c>
      <c r="O1822" s="26">
        <f t="shared" si="151"/>
        <v>-19683</v>
      </c>
      <c r="P1822" s="26">
        <f t="shared" si="152"/>
        <v>24057</v>
      </c>
      <c r="Q1822" s="3" t="s">
        <v>23</v>
      </c>
      <c r="R1822" s="4">
        <v>44845</v>
      </c>
      <c r="S1822" s="3" t="s">
        <v>6069</v>
      </c>
      <c r="T1822" s="6" t="s">
        <v>44</v>
      </c>
    </row>
    <row r="1823" spans="1:20" ht="33.75" x14ac:dyDescent="0.25">
      <c r="A1823" s="3" t="s">
        <v>6070</v>
      </c>
      <c r="B1823" s="3" t="s">
        <v>4966</v>
      </c>
      <c r="C1823" s="3" t="s">
        <v>4967</v>
      </c>
      <c r="D1823" s="3" t="s">
        <v>19</v>
      </c>
      <c r="E1823" s="3" t="s">
        <v>6071</v>
      </c>
      <c r="F1823" s="4">
        <v>44804</v>
      </c>
      <c r="G1823" s="8"/>
      <c r="H1823" s="5">
        <v>250.71</v>
      </c>
      <c r="I1823" s="3" t="s">
        <v>22</v>
      </c>
      <c r="J1823" s="4">
        <v>44812</v>
      </c>
      <c r="K1823" s="4">
        <v>44872</v>
      </c>
      <c r="L1823" s="23">
        <f t="shared" si="153"/>
        <v>-27</v>
      </c>
      <c r="M1823" s="23">
        <f t="shared" si="150"/>
        <v>33</v>
      </c>
      <c r="N1823" s="44">
        <v>205.5</v>
      </c>
      <c r="O1823" s="26">
        <f t="shared" si="151"/>
        <v>-5548.5</v>
      </c>
      <c r="P1823" s="26">
        <f t="shared" si="152"/>
        <v>6781.5</v>
      </c>
      <c r="Q1823" s="3" t="s">
        <v>23</v>
      </c>
      <c r="R1823" s="4">
        <v>44845</v>
      </c>
      <c r="S1823" s="3" t="s">
        <v>4969</v>
      </c>
      <c r="T1823" s="6" t="s">
        <v>44</v>
      </c>
    </row>
    <row r="1824" spans="1:20" ht="33.75" x14ac:dyDescent="0.25">
      <c r="A1824" s="3" t="s">
        <v>6072</v>
      </c>
      <c r="B1824" s="3" t="s">
        <v>53</v>
      </c>
      <c r="C1824" s="3" t="s">
        <v>54</v>
      </c>
      <c r="D1824" s="3" t="s">
        <v>19</v>
      </c>
      <c r="E1824" s="3" t="s">
        <v>6073</v>
      </c>
      <c r="F1824" s="4">
        <v>44806</v>
      </c>
      <c r="G1824" s="8"/>
      <c r="H1824" s="5">
        <v>766.48</v>
      </c>
      <c r="I1824" s="3" t="s">
        <v>22</v>
      </c>
      <c r="J1824" s="4">
        <v>44812</v>
      </c>
      <c r="K1824" s="4">
        <v>44872</v>
      </c>
      <c r="L1824" s="23">
        <f t="shared" si="153"/>
        <v>-27</v>
      </c>
      <c r="M1824" s="23">
        <f t="shared" si="150"/>
        <v>33</v>
      </c>
      <c r="N1824" s="44">
        <v>628.26</v>
      </c>
      <c r="O1824" s="26">
        <f t="shared" si="151"/>
        <v>-16963.02</v>
      </c>
      <c r="P1824" s="26">
        <f t="shared" si="152"/>
        <v>20732.579999999998</v>
      </c>
      <c r="Q1824" s="3" t="s">
        <v>23</v>
      </c>
      <c r="R1824" s="4">
        <v>44845</v>
      </c>
      <c r="S1824" s="3" t="s">
        <v>5230</v>
      </c>
      <c r="T1824" s="6" t="s">
        <v>44</v>
      </c>
    </row>
    <row r="1825" spans="1:20" ht="22.5" x14ac:dyDescent="0.25">
      <c r="A1825" s="3" t="s">
        <v>6074</v>
      </c>
      <c r="B1825" s="3" t="s">
        <v>5924</v>
      </c>
      <c r="C1825" s="3" t="s">
        <v>5925</v>
      </c>
      <c r="D1825" s="3" t="s">
        <v>19</v>
      </c>
      <c r="E1825" s="3" t="s">
        <v>6075</v>
      </c>
      <c r="F1825" s="4">
        <v>44804</v>
      </c>
      <c r="G1825" s="8"/>
      <c r="H1825" s="5">
        <v>371.28</v>
      </c>
      <c r="I1825" s="3" t="s">
        <v>22</v>
      </c>
      <c r="J1825" s="4">
        <v>44812</v>
      </c>
      <c r="K1825" s="4">
        <v>44872</v>
      </c>
      <c r="L1825" s="23">
        <f t="shared" si="153"/>
        <v>-17</v>
      </c>
      <c r="M1825" s="23">
        <f t="shared" si="150"/>
        <v>43</v>
      </c>
      <c r="N1825" s="44">
        <v>357</v>
      </c>
      <c r="O1825" s="26">
        <f t="shared" si="151"/>
        <v>-6069</v>
      </c>
      <c r="P1825" s="26">
        <f t="shared" si="152"/>
        <v>15351</v>
      </c>
      <c r="Q1825" s="3" t="s">
        <v>23</v>
      </c>
      <c r="R1825" s="4">
        <v>44855</v>
      </c>
      <c r="S1825" s="3" t="s">
        <v>5927</v>
      </c>
      <c r="T1825" s="6" t="s">
        <v>25</v>
      </c>
    </row>
    <row r="1826" spans="1:20" ht="33.75" x14ac:dyDescent="0.25">
      <c r="A1826" s="3" t="s">
        <v>6076</v>
      </c>
      <c r="B1826" s="3" t="s">
        <v>1537</v>
      </c>
      <c r="C1826" s="3" t="s">
        <v>1538</v>
      </c>
      <c r="D1826" s="3" t="s">
        <v>19</v>
      </c>
      <c r="E1826" s="3" t="s">
        <v>6077</v>
      </c>
      <c r="F1826" s="4">
        <v>44809</v>
      </c>
      <c r="G1826" s="8"/>
      <c r="H1826" s="5">
        <v>716.3</v>
      </c>
      <c r="I1826" s="3" t="s">
        <v>22</v>
      </c>
      <c r="J1826" s="4">
        <v>44812</v>
      </c>
      <c r="K1826" s="4">
        <v>44872</v>
      </c>
      <c r="L1826" s="23">
        <f t="shared" si="153"/>
        <v>-13</v>
      </c>
      <c r="M1826" s="23">
        <f t="shared" si="150"/>
        <v>47</v>
      </c>
      <c r="N1826" s="44">
        <v>651.17999999999995</v>
      </c>
      <c r="O1826" s="26">
        <f t="shared" si="151"/>
        <v>-8465.34</v>
      </c>
      <c r="P1826" s="26">
        <f t="shared" si="152"/>
        <v>30605.46</v>
      </c>
      <c r="Q1826" s="3" t="s">
        <v>23</v>
      </c>
      <c r="R1826" s="4">
        <v>44859</v>
      </c>
      <c r="S1826" s="3" t="s">
        <v>4305</v>
      </c>
      <c r="T1826" s="6" t="s">
        <v>44</v>
      </c>
    </row>
    <row r="1827" spans="1:20" ht="22.5" x14ac:dyDescent="0.25">
      <c r="A1827" s="3" t="s">
        <v>6078</v>
      </c>
      <c r="B1827" s="3" t="s">
        <v>307</v>
      </c>
      <c r="C1827" s="3" t="s">
        <v>308</v>
      </c>
      <c r="D1827" s="3" t="s">
        <v>19</v>
      </c>
      <c r="E1827" s="3" t="s">
        <v>6079</v>
      </c>
      <c r="F1827" s="4">
        <v>44805</v>
      </c>
      <c r="G1827" s="8"/>
      <c r="H1827" s="5">
        <v>658.8</v>
      </c>
      <c r="I1827" s="3" t="s">
        <v>22</v>
      </c>
      <c r="J1827" s="4">
        <v>44812</v>
      </c>
      <c r="K1827" s="4">
        <v>44872</v>
      </c>
      <c r="L1827" s="23">
        <f t="shared" si="153"/>
        <v>-17</v>
      </c>
      <c r="M1827" s="23">
        <f t="shared" si="150"/>
        <v>43</v>
      </c>
      <c r="N1827" s="44">
        <v>540</v>
      </c>
      <c r="O1827" s="26">
        <f t="shared" si="151"/>
        <v>-9180</v>
      </c>
      <c r="P1827" s="26">
        <f t="shared" si="152"/>
        <v>23220</v>
      </c>
      <c r="Q1827" s="3" t="s">
        <v>23</v>
      </c>
      <c r="R1827" s="4">
        <v>44855</v>
      </c>
      <c r="S1827" s="3" t="s">
        <v>5922</v>
      </c>
      <c r="T1827" s="6" t="s">
        <v>25</v>
      </c>
    </row>
    <row r="1828" spans="1:20" ht="33.75" x14ac:dyDescent="0.25">
      <c r="A1828" s="3" t="s">
        <v>6080</v>
      </c>
      <c r="B1828" s="3" t="s">
        <v>6081</v>
      </c>
      <c r="C1828" s="3" t="s">
        <v>6082</v>
      </c>
      <c r="D1828" s="3" t="s">
        <v>19</v>
      </c>
      <c r="E1828" s="3" t="s">
        <v>6083</v>
      </c>
      <c r="F1828" s="4">
        <v>44810</v>
      </c>
      <c r="G1828" s="8"/>
      <c r="H1828" s="7">
        <v>2732</v>
      </c>
      <c r="I1828" s="3" t="s">
        <v>22</v>
      </c>
      <c r="J1828" s="4">
        <v>44812</v>
      </c>
      <c r="K1828" s="4">
        <v>44872</v>
      </c>
      <c r="L1828" s="23">
        <f t="shared" si="153"/>
        <v>-27</v>
      </c>
      <c r="M1828" s="23">
        <f t="shared" si="150"/>
        <v>33</v>
      </c>
      <c r="N1828" s="44">
        <v>2732</v>
      </c>
      <c r="O1828" s="26">
        <f t="shared" si="151"/>
        <v>-73764</v>
      </c>
      <c r="P1828" s="26">
        <f t="shared" si="152"/>
        <v>90156</v>
      </c>
      <c r="Q1828" s="3" t="s">
        <v>23</v>
      </c>
      <c r="R1828" s="4">
        <v>44845</v>
      </c>
      <c r="S1828" s="3" t="s">
        <v>6084</v>
      </c>
      <c r="T1828" s="6" t="s">
        <v>44</v>
      </c>
    </row>
    <row r="1829" spans="1:20" ht="33.75" x14ac:dyDescent="0.25">
      <c r="A1829" s="3" t="s">
        <v>6085</v>
      </c>
      <c r="B1829" s="3" t="s">
        <v>1490</v>
      </c>
      <c r="C1829" s="3" t="s">
        <v>1491</v>
      </c>
      <c r="D1829" s="3" t="s">
        <v>19</v>
      </c>
      <c r="E1829" s="3" t="s">
        <v>6086</v>
      </c>
      <c r="F1829" s="4">
        <v>44809</v>
      </c>
      <c r="G1829" s="8"/>
      <c r="H1829" s="5">
        <v>145.4</v>
      </c>
      <c r="I1829" s="3" t="s">
        <v>22</v>
      </c>
      <c r="J1829" s="4">
        <v>44812</v>
      </c>
      <c r="K1829" s="4">
        <v>44872</v>
      </c>
      <c r="L1829" s="23">
        <f t="shared" si="153"/>
        <v>-12</v>
      </c>
      <c r="M1829" s="23">
        <f t="shared" si="150"/>
        <v>48</v>
      </c>
      <c r="N1829" s="44">
        <v>119.18</v>
      </c>
      <c r="O1829" s="26">
        <f t="shared" si="151"/>
        <v>-1430.16</v>
      </c>
      <c r="P1829" s="26">
        <f t="shared" si="152"/>
        <v>5720.64</v>
      </c>
      <c r="Q1829" s="3" t="s">
        <v>23</v>
      </c>
      <c r="R1829" s="4">
        <v>44860</v>
      </c>
      <c r="S1829" s="3" t="s">
        <v>4317</v>
      </c>
      <c r="T1829" s="6" t="s">
        <v>44</v>
      </c>
    </row>
    <row r="1830" spans="1:20" ht="33.75" x14ac:dyDescent="0.25">
      <c r="A1830" s="3" t="s">
        <v>6087</v>
      </c>
      <c r="B1830" s="3" t="s">
        <v>2310</v>
      </c>
      <c r="C1830" s="3" t="s">
        <v>2311</v>
      </c>
      <c r="D1830" s="3" t="s">
        <v>19</v>
      </c>
      <c r="E1830" s="3" t="s">
        <v>6088</v>
      </c>
      <c r="F1830" s="4">
        <v>44805</v>
      </c>
      <c r="G1830" s="8"/>
      <c r="H1830" s="5">
        <v>6111.24</v>
      </c>
      <c r="I1830" s="3" t="s">
        <v>22</v>
      </c>
      <c r="J1830" s="4">
        <v>44812</v>
      </c>
      <c r="K1830" s="4">
        <v>44872</v>
      </c>
      <c r="L1830" s="23">
        <f t="shared" si="153"/>
        <v>-13</v>
      </c>
      <c r="M1830" s="23">
        <f t="shared" si="150"/>
        <v>47</v>
      </c>
      <c r="N1830" s="44">
        <v>5555.67</v>
      </c>
      <c r="O1830" s="26">
        <f t="shared" si="151"/>
        <v>-72223.710000000006</v>
      </c>
      <c r="P1830" s="26">
        <f t="shared" si="152"/>
        <v>261116.49</v>
      </c>
      <c r="Q1830" s="3" t="s">
        <v>23</v>
      </c>
      <c r="R1830" s="4">
        <v>44859</v>
      </c>
      <c r="S1830" s="3" t="s">
        <v>5469</v>
      </c>
      <c r="T1830" s="6" t="s">
        <v>44</v>
      </c>
    </row>
    <row r="1831" spans="1:20" ht="33.75" x14ac:dyDescent="0.25">
      <c r="A1831" s="3" t="s">
        <v>6089</v>
      </c>
      <c r="B1831" s="3" t="s">
        <v>6007</v>
      </c>
      <c r="C1831" s="3" t="s">
        <v>6008</v>
      </c>
      <c r="D1831" s="3" t="s">
        <v>19</v>
      </c>
      <c r="E1831" s="3" t="s">
        <v>6090</v>
      </c>
      <c r="F1831" s="4">
        <v>44809</v>
      </c>
      <c r="G1831" s="8"/>
      <c r="H1831" s="5">
        <v>4937.91</v>
      </c>
      <c r="I1831" s="3" t="s">
        <v>22</v>
      </c>
      <c r="J1831" s="4">
        <v>44812</v>
      </c>
      <c r="K1831" s="4">
        <v>44872</v>
      </c>
      <c r="L1831" s="23">
        <f t="shared" si="153"/>
        <v>-17</v>
      </c>
      <c r="M1831" s="23">
        <f t="shared" si="150"/>
        <v>43</v>
      </c>
      <c r="N1831" s="44">
        <v>4489.01</v>
      </c>
      <c r="O1831" s="26">
        <f t="shared" si="151"/>
        <v>-76313.17</v>
      </c>
      <c r="P1831" s="26">
        <f t="shared" si="152"/>
        <v>193027.43000000002</v>
      </c>
      <c r="Q1831" s="3" t="s">
        <v>23</v>
      </c>
      <c r="R1831" s="4">
        <v>44855</v>
      </c>
      <c r="S1831" s="3" t="s">
        <v>6010</v>
      </c>
      <c r="T1831" s="6" t="s">
        <v>44</v>
      </c>
    </row>
    <row r="1832" spans="1:20" ht="33.75" x14ac:dyDescent="0.25">
      <c r="A1832" s="3" t="s">
        <v>6091</v>
      </c>
      <c r="B1832" s="3" t="s">
        <v>2310</v>
      </c>
      <c r="C1832" s="3" t="s">
        <v>2311</v>
      </c>
      <c r="D1832" s="3" t="s">
        <v>19</v>
      </c>
      <c r="E1832" s="3" t="s">
        <v>6092</v>
      </c>
      <c r="F1832" s="4">
        <v>44805</v>
      </c>
      <c r="G1832" s="8"/>
      <c r="H1832" s="5">
        <v>1413.98</v>
      </c>
      <c r="I1832" s="3" t="s">
        <v>22</v>
      </c>
      <c r="J1832" s="4">
        <v>44812</v>
      </c>
      <c r="K1832" s="4">
        <v>44872</v>
      </c>
      <c r="L1832" s="23">
        <f t="shared" si="153"/>
        <v>-13</v>
      </c>
      <c r="M1832" s="23">
        <f t="shared" si="150"/>
        <v>47</v>
      </c>
      <c r="N1832" s="44">
        <v>1285.44</v>
      </c>
      <c r="O1832" s="26">
        <f t="shared" si="151"/>
        <v>-16710.72</v>
      </c>
      <c r="P1832" s="26">
        <f t="shared" si="152"/>
        <v>60415.68</v>
      </c>
      <c r="Q1832" s="3" t="s">
        <v>23</v>
      </c>
      <c r="R1832" s="4">
        <v>44859</v>
      </c>
      <c r="S1832" s="3" t="s">
        <v>5469</v>
      </c>
      <c r="T1832" s="6" t="s">
        <v>44</v>
      </c>
    </row>
    <row r="1833" spans="1:20" ht="33.75" x14ac:dyDescent="0.25">
      <c r="A1833" s="3" t="s">
        <v>6093</v>
      </c>
      <c r="B1833" s="3" t="s">
        <v>2310</v>
      </c>
      <c r="C1833" s="3" t="s">
        <v>2311</v>
      </c>
      <c r="D1833" s="3" t="s">
        <v>19</v>
      </c>
      <c r="E1833" s="3" t="s">
        <v>6094</v>
      </c>
      <c r="F1833" s="4">
        <v>44805</v>
      </c>
      <c r="G1833" s="8"/>
      <c r="H1833" s="5">
        <v>5736.19</v>
      </c>
      <c r="I1833" s="3" t="s">
        <v>22</v>
      </c>
      <c r="J1833" s="4">
        <v>44812</v>
      </c>
      <c r="K1833" s="4">
        <v>44872</v>
      </c>
      <c r="L1833" s="23">
        <f t="shared" si="153"/>
        <v>-13</v>
      </c>
      <c r="M1833" s="23">
        <f t="shared" si="150"/>
        <v>47</v>
      </c>
      <c r="N1833" s="44">
        <v>5214.72</v>
      </c>
      <c r="O1833" s="26">
        <f t="shared" si="151"/>
        <v>-67791.360000000001</v>
      </c>
      <c r="P1833" s="26">
        <f t="shared" si="152"/>
        <v>245091.84000000003</v>
      </c>
      <c r="Q1833" s="3" t="s">
        <v>23</v>
      </c>
      <c r="R1833" s="4">
        <v>44859</v>
      </c>
      <c r="S1833" s="3" t="s">
        <v>5469</v>
      </c>
      <c r="T1833" s="6" t="s">
        <v>44</v>
      </c>
    </row>
    <row r="1834" spans="1:20" ht="33.75" x14ac:dyDescent="0.25">
      <c r="A1834" s="3" t="s">
        <v>6095</v>
      </c>
      <c r="B1834" s="3" t="s">
        <v>2135</v>
      </c>
      <c r="C1834" s="3" t="s">
        <v>2136</v>
      </c>
      <c r="D1834" s="3" t="s">
        <v>19</v>
      </c>
      <c r="E1834" s="3" t="s">
        <v>6096</v>
      </c>
      <c r="F1834" s="4">
        <v>44809</v>
      </c>
      <c r="G1834" s="8"/>
      <c r="H1834" s="5">
        <v>794.22</v>
      </c>
      <c r="I1834" s="3" t="s">
        <v>22</v>
      </c>
      <c r="J1834" s="4">
        <v>44812</v>
      </c>
      <c r="K1834" s="4">
        <v>44872</v>
      </c>
      <c r="L1834" s="23">
        <f t="shared" si="153"/>
        <v>-21</v>
      </c>
      <c r="M1834" s="23">
        <f t="shared" si="150"/>
        <v>39</v>
      </c>
      <c r="N1834" s="44">
        <v>651</v>
      </c>
      <c r="O1834" s="26">
        <f t="shared" si="151"/>
        <v>-13671</v>
      </c>
      <c r="P1834" s="26">
        <f t="shared" si="152"/>
        <v>25389</v>
      </c>
      <c r="Q1834" s="3" t="s">
        <v>23</v>
      </c>
      <c r="R1834" s="4">
        <v>44851</v>
      </c>
      <c r="S1834" s="3" t="s">
        <v>2138</v>
      </c>
      <c r="T1834" s="6" t="s">
        <v>44</v>
      </c>
    </row>
    <row r="1835" spans="1:20" ht="33.75" x14ac:dyDescent="0.25">
      <c r="A1835" s="3" t="s">
        <v>6097</v>
      </c>
      <c r="B1835" s="3" t="s">
        <v>5128</v>
      </c>
      <c r="C1835" s="3" t="s">
        <v>5129</v>
      </c>
      <c r="D1835" s="3" t="s">
        <v>19</v>
      </c>
      <c r="E1835" s="3" t="s">
        <v>6098</v>
      </c>
      <c r="F1835" s="4">
        <v>44804</v>
      </c>
      <c r="G1835" s="8"/>
      <c r="H1835" s="5">
        <v>67.180000000000007</v>
      </c>
      <c r="I1835" s="3" t="s">
        <v>22</v>
      </c>
      <c r="J1835" s="4">
        <v>44812</v>
      </c>
      <c r="K1835" s="4">
        <v>44872</v>
      </c>
      <c r="L1835" s="23">
        <f t="shared" si="153"/>
        <v>-27</v>
      </c>
      <c r="M1835" s="23">
        <f t="shared" si="150"/>
        <v>33</v>
      </c>
      <c r="N1835" s="44">
        <v>64.599999999999994</v>
      </c>
      <c r="O1835" s="26">
        <f t="shared" si="151"/>
        <v>-1744.1999999999998</v>
      </c>
      <c r="P1835" s="26">
        <f t="shared" si="152"/>
        <v>2131.7999999999997</v>
      </c>
      <c r="Q1835" s="3" t="s">
        <v>23</v>
      </c>
      <c r="R1835" s="4">
        <v>44845</v>
      </c>
      <c r="S1835" s="3" t="s">
        <v>5131</v>
      </c>
      <c r="T1835" s="6" t="s">
        <v>44</v>
      </c>
    </row>
    <row r="1836" spans="1:20" ht="33.75" x14ac:dyDescent="0.25">
      <c r="A1836" s="3" t="s">
        <v>6099</v>
      </c>
      <c r="B1836" s="3" t="s">
        <v>5073</v>
      </c>
      <c r="C1836" s="3" t="s">
        <v>5074</v>
      </c>
      <c r="D1836" s="3" t="s">
        <v>19</v>
      </c>
      <c r="E1836" s="3" t="s">
        <v>6100</v>
      </c>
      <c r="F1836" s="4">
        <v>44798</v>
      </c>
      <c r="G1836" s="8"/>
      <c r="H1836" s="5">
        <v>91.52</v>
      </c>
      <c r="I1836" s="3" t="s">
        <v>22</v>
      </c>
      <c r="J1836" s="4">
        <v>44812</v>
      </c>
      <c r="K1836" s="4">
        <v>44872</v>
      </c>
      <c r="L1836" s="23">
        <f t="shared" si="153"/>
        <v>-12</v>
      </c>
      <c r="M1836" s="23">
        <f t="shared" si="150"/>
        <v>48</v>
      </c>
      <c r="N1836" s="44">
        <v>88</v>
      </c>
      <c r="O1836" s="26">
        <f t="shared" si="151"/>
        <v>-1056</v>
      </c>
      <c r="P1836" s="26">
        <f t="shared" si="152"/>
        <v>4224</v>
      </c>
      <c r="Q1836" s="3" t="s">
        <v>23</v>
      </c>
      <c r="R1836" s="4">
        <v>44860</v>
      </c>
      <c r="S1836" s="3" t="s">
        <v>5076</v>
      </c>
      <c r="T1836" s="6" t="s">
        <v>44</v>
      </c>
    </row>
    <row r="1837" spans="1:20" ht="33.75" x14ac:dyDescent="0.25">
      <c r="A1837" s="3" t="s">
        <v>6101</v>
      </c>
      <c r="B1837" s="3" t="s">
        <v>6102</v>
      </c>
      <c r="C1837" s="3" t="s">
        <v>6103</v>
      </c>
      <c r="D1837" s="3" t="s">
        <v>19</v>
      </c>
      <c r="E1837" s="3" t="s">
        <v>6104</v>
      </c>
      <c r="F1837" s="4">
        <v>44804</v>
      </c>
      <c r="G1837" s="8"/>
      <c r="H1837" s="5">
        <v>219.6</v>
      </c>
      <c r="I1837" s="3" t="s">
        <v>22</v>
      </c>
      <c r="J1837" s="4">
        <v>44812</v>
      </c>
      <c r="K1837" s="4">
        <v>44872</v>
      </c>
      <c r="L1837" s="23">
        <f t="shared" si="153"/>
        <v>-27</v>
      </c>
      <c r="M1837" s="23">
        <f t="shared" si="150"/>
        <v>33</v>
      </c>
      <c r="N1837" s="44">
        <v>180</v>
      </c>
      <c r="O1837" s="26">
        <f t="shared" si="151"/>
        <v>-4860</v>
      </c>
      <c r="P1837" s="26">
        <f t="shared" si="152"/>
        <v>5940</v>
      </c>
      <c r="Q1837" s="3" t="s">
        <v>23</v>
      </c>
      <c r="R1837" s="4">
        <v>44845</v>
      </c>
      <c r="S1837" s="3" t="s">
        <v>6105</v>
      </c>
      <c r="T1837" s="6" t="s">
        <v>44</v>
      </c>
    </row>
    <row r="1838" spans="1:20" ht="33.75" x14ac:dyDescent="0.25">
      <c r="A1838" s="3" t="s">
        <v>6106</v>
      </c>
      <c r="B1838" s="3" t="s">
        <v>2826</v>
      </c>
      <c r="C1838" s="3" t="s">
        <v>2827</v>
      </c>
      <c r="D1838" s="3" t="s">
        <v>19</v>
      </c>
      <c r="E1838" s="3" t="s">
        <v>6107</v>
      </c>
      <c r="F1838" s="4">
        <v>44804</v>
      </c>
      <c r="G1838" s="8"/>
      <c r="H1838" s="7">
        <v>1952</v>
      </c>
      <c r="I1838" s="3" t="s">
        <v>22</v>
      </c>
      <c r="J1838" s="4">
        <v>44812</v>
      </c>
      <c r="K1838" s="4">
        <v>44872</v>
      </c>
      <c r="L1838" s="23">
        <f t="shared" si="153"/>
        <v>-17</v>
      </c>
      <c r="M1838" s="23">
        <f t="shared" si="150"/>
        <v>43</v>
      </c>
      <c r="N1838" s="44">
        <v>1600</v>
      </c>
      <c r="O1838" s="26">
        <f t="shared" si="151"/>
        <v>-27200</v>
      </c>
      <c r="P1838" s="26">
        <f t="shared" si="152"/>
        <v>68800</v>
      </c>
      <c r="Q1838" s="3" t="s">
        <v>23</v>
      </c>
      <c r="R1838" s="4">
        <v>44855</v>
      </c>
      <c r="S1838" s="3" t="s">
        <v>6108</v>
      </c>
      <c r="T1838" s="6" t="s">
        <v>44</v>
      </c>
    </row>
    <row r="1839" spans="1:20" ht="33.75" x14ac:dyDescent="0.25">
      <c r="A1839" s="3" t="s">
        <v>6109</v>
      </c>
      <c r="B1839" s="3" t="s">
        <v>4889</v>
      </c>
      <c r="C1839" s="3" t="s">
        <v>4890</v>
      </c>
      <c r="D1839" s="3" t="s">
        <v>19</v>
      </c>
      <c r="E1839" s="3" t="s">
        <v>6110</v>
      </c>
      <c r="F1839" s="4">
        <v>44809</v>
      </c>
      <c r="G1839" s="8"/>
      <c r="H1839" s="5">
        <v>7364.54</v>
      </c>
      <c r="I1839" s="3" t="s">
        <v>22</v>
      </c>
      <c r="J1839" s="4">
        <v>44812</v>
      </c>
      <c r="K1839" s="4">
        <v>44872</v>
      </c>
      <c r="L1839" s="23">
        <f t="shared" si="153"/>
        <v>-17</v>
      </c>
      <c r="M1839" s="23">
        <f t="shared" si="150"/>
        <v>43</v>
      </c>
      <c r="N1839" s="44">
        <v>6695.04</v>
      </c>
      <c r="O1839" s="26">
        <f t="shared" si="151"/>
        <v>-113815.67999999999</v>
      </c>
      <c r="P1839" s="26">
        <f t="shared" si="152"/>
        <v>287886.71999999997</v>
      </c>
      <c r="Q1839" s="3" t="s">
        <v>23</v>
      </c>
      <c r="R1839" s="4">
        <v>44855</v>
      </c>
      <c r="S1839" s="3" t="s">
        <v>6111</v>
      </c>
      <c r="T1839" s="6" t="s">
        <v>44</v>
      </c>
    </row>
    <row r="1840" spans="1:20" ht="33.75" x14ac:dyDescent="0.25">
      <c r="A1840" s="3" t="s">
        <v>6112</v>
      </c>
      <c r="B1840" s="3" t="s">
        <v>53</v>
      </c>
      <c r="C1840" s="3" t="s">
        <v>54</v>
      </c>
      <c r="D1840" s="3" t="s">
        <v>19</v>
      </c>
      <c r="E1840" s="3" t="s">
        <v>6113</v>
      </c>
      <c r="F1840" s="4">
        <v>44809</v>
      </c>
      <c r="G1840" s="8"/>
      <c r="H1840" s="5">
        <v>212.13</v>
      </c>
      <c r="I1840" s="3" t="s">
        <v>22</v>
      </c>
      <c r="J1840" s="4">
        <v>44812</v>
      </c>
      <c r="K1840" s="4">
        <v>44872</v>
      </c>
      <c r="L1840" s="23">
        <f t="shared" si="153"/>
        <v>-17</v>
      </c>
      <c r="M1840" s="23">
        <f t="shared" si="150"/>
        <v>43</v>
      </c>
      <c r="N1840" s="44">
        <v>173.88</v>
      </c>
      <c r="O1840" s="26">
        <f t="shared" si="151"/>
        <v>-2955.96</v>
      </c>
      <c r="P1840" s="26">
        <f t="shared" si="152"/>
        <v>7476.84</v>
      </c>
      <c r="Q1840" s="3" t="s">
        <v>23</v>
      </c>
      <c r="R1840" s="4">
        <v>44855</v>
      </c>
      <c r="S1840" s="3" t="s">
        <v>3727</v>
      </c>
      <c r="T1840" s="6" t="s">
        <v>44</v>
      </c>
    </row>
    <row r="1841" spans="1:20" ht="33.75" x14ac:dyDescent="0.25">
      <c r="A1841" s="3" t="s">
        <v>6114</v>
      </c>
      <c r="B1841" s="3" t="s">
        <v>1005</v>
      </c>
      <c r="C1841" s="3" t="s">
        <v>1006</v>
      </c>
      <c r="D1841" s="3" t="s">
        <v>19</v>
      </c>
      <c r="E1841" s="3" t="s">
        <v>6115</v>
      </c>
      <c r="F1841" s="4">
        <v>44806</v>
      </c>
      <c r="G1841" s="8"/>
      <c r="H1841" s="5">
        <v>85.4</v>
      </c>
      <c r="I1841" s="3" t="s">
        <v>22</v>
      </c>
      <c r="J1841" s="4">
        <v>44812</v>
      </c>
      <c r="K1841" s="4">
        <v>44872</v>
      </c>
      <c r="L1841" s="23">
        <f t="shared" si="153"/>
        <v>17</v>
      </c>
      <c r="M1841" s="23">
        <f t="shared" si="150"/>
        <v>77</v>
      </c>
      <c r="N1841" s="44">
        <v>70</v>
      </c>
      <c r="O1841" s="26">
        <f t="shared" si="151"/>
        <v>1190</v>
      </c>
      <c r="P1841" s="26">
        <f t="shared" si="152"/>
        <v>5390</v>
      </c>
      <c r="Q1841" s="3" t="s">
        <v>23</v>
      </c>
      <c r="R1841" s="4">
        <v>44889</v>
      </c>
      <c r="S1841" s="3" t="s">
        <v>6116</v>
      </c>
      <c r="T1841" s="6" t="s">
        <v>44</v>
      </c>
    </row>
    <row r="1842" spans="1:20" ht="33.75" x14ac:dyDescent="0.25">
      <c r="A1842" s="3" t="s">
        <v>6117</v>
      </c>
      <c r="B1842" s="3" t="s">
        <v>3662</v>
      </c>
      <c r="C1842" s="3" t="s">
        <v>3663</v>
      </c>
      <c r="D1842" s="3" t="s">
        <v>19</v>
      </c>
      <c r="E1842" s="3" t="s">
        <v>6118</v>
      </c>
      <c r="F1842" s="4">
        <v>44809</v>
      </c>
      <c r="G1842" s="8"/>
      <c r="H1842" s="5">
        <v>409.92</v>
      </c>
      <c r="I1842" s="3" t="s">
        <v>22</v>
      </c>
      <c r="J1842" s="4">
        <v>44812</v>
      </c>
      <c r="K1842" s="4">
        <v>44872</v>
      </c>
      <c r="L1842" s="23">
        <f t="shared" si="153"/>
        <v>-27</v>
      </c>
      <c r="M1842" s="23">
        <f t="shared" si="150"/>
        <v>33</v>
      </c>
      <c r="N1842" s="44">
        <v>336</v>
      </c>
      <c r="O1842" s="26">
        <f t="shared" si="151"/>
        <v>-9072</v>
      </c>
      <c r="P1842" s="26">
        <f t="shared" si="152"/>
        <v>11088</v>
      </c>
      <c r="Q1842" s="3" t="s">
        <v>23</v>
      </c>
      <c r="R1842" s="4">
        <v>44845</v>
      </c>
      <c r="S1842" s="3" t="s">
        <v>6119</v>
      </c>
      <c r="T1842" s="6" t="s">
        <v>44</v>
      </c>
    </row>
    <row r="1843" spans="1:20" ht="33.75" x14ac:dyDescent="0.25">
      <c r="A1843" s="3" t="s">
        <v>6120</v>
      </c>
      <c r="B1843" s="3" t="s">
        <v>3662</v>
      </c>
      <c r="C1843" s="3" t="s">
        <v>3663</v>
      </c>
      <c r="D1843" s="3" t="s">
        <v>19</v>
      </c>
      <c r="E1843" s="3" t="s">
        <v>6121</v>
      </c>
      <c r="F1843" s="4">
        <v>44809</v>
      </c>
      <c r="G1843" s="8"/>
      <c r="H1843" s="5">
        <v>176.8</v>
      </c>
      <c r="I1843" s="3" t="s">
        <v>22</v>
      </c>
      <c r="J1843" s="4">
        <v>44812</v>
      </c>
      <c r="K1843" s="4">
        <v>44872</v>
      </c>
      <c r="L1843" s="23">
        <f t="shared" si="153"/>
        <v>-27</v>
      </c>
      <c r="M1843" s="23">
        <f t="shared" ref="M1843:M1906" si="154">+I1843+L1843</f>
        <v>33</v>
      </c>
      <c r="N1843" s="44">
        <v>170</v>
      </c>
      <c r="O1843" s="26">
        <f t="shared" ref="O1843:O1906" si="155">N1843*L1843</f>
        <v>-4590</v>
      </c>
      <c r="P1843" s="26">
        <f t="shared" ref="P1843:P1906" si="156">N1843*M1843</f>
        <v>5610</v>
      </c>
      <c r="Q1843" s="3" t="s">
        <v>23</v>
      </c>
      <c r="R1843" s="4">
        <v>44845</v>
      </c>
      <c r="S1843" s="3" t="s">
        <v>6119</v>
      </c>
      <c r="T1843" s="6" t="s">
        <v>44</v>
      </c>
    </row>
    <row r="1844" spans="1:20" ht="33.75" x14ac:dyDescent="0.25">
      <c r="A1844" s="3" t="s">
        <v>6122</v>
      </c>
      <c r="B1844" s="3" t="s">
        <v>53</v>
      </c>
      <c r="C1844" s="3" t="s">
        <v>54</v>
      </c>
      <c r="D1844" s="3" t="s">
        <v>19</v>
      </c>
      <c r="E1844" s="3" t="s">
        <v>6123</v>
      </c>
      <c r="F1844" s="4">
        <v>44809</v>
      </c>
      <c r="G1844" s="8"/>
      <c r="H1844" s="5">
        <v>1362.4</v>
      </c>
      <c r="I1844" s="3" t="s">
        <v>22</v>
      </c>
      <c r="J1844" s="4">
        <v>44812</v>
      </c>
      <c r="K1844" s="4">
        <v>44872</v>
      </c>
      <c r="L1844" s="23">
        <f t="shared" si="153"/>
        <v>-27</v>
      </c>
      <c r="M1844" s="23">
        <f t="shared" si="154"/>
        <v>33</v>
      </c>
      <c r="N1844" s="44">
        <v>1310</v>
      </c>
      <c r="O1844" s="26">
        <f t="shared" si="155"/>
        <v>-35370</v>
      </c>
      <c r="P1844" s="26">
        <f t="shared" si="156"/>
        <v>43230</v>
      </c>
      <c r="Q1844" s="3" t="s">
        <v>23</v>
      </c>
      <c r="R1844" s="4">
        <v>44845</v>
      </c>
      <c r="S1844" s="3" t="s">
        <v>5230</v>
      </c>
      <c r="T1844" s="6" t="s">
        <v>44</v>
      </c>
    </row>
    <row r="1845" spans="1:20" ht="33.75" x14ac:dyDescent="0.25">
      <c r="A1845" s="3" t="s">
        <v>6124</v>
      </c>
      <c r="B1845" s="3" t="s">
        <v>1005</v>
      </c>
      <c r="C1845" s="3" t="s">
        <v>1006</v>
      </c>
      <c r="D1845" s="3" t="s">
        <v>19</v>
      </c>
      <c r="E1845" s="3" t="s">
        <v>6125</v>
      </c>
      <c r="F1845" s="4">
        <v>44806</v>
      </c>
      <c r="G1845" s="8"/>
      <c r="H1845" s="7">
        <v>183</v>
      </c>
      <c r="I1845" s="3" t="s">
        <v>22</v>
      </c>
      <c r="J1845" s="4">
        <v>44812</v>
      </c>
      <c r="K1845" s="4">
        <v>44872</v>
      </c>
      <c r="L1845" s="23">
        <f t="shared" si="153"/>
        <v>-12</v>
      </c>
      <c r="M1845" s="23">
        <f t="shared" si="154"/>
        <v>48</v>
      </c>
      <c r="N1845" s="44">
        <v>150</v>
      </c>
      <c r="O1845" s="26">
        <f t="shared" si="155"/>
        <v>-1800</v>
      </c>
      <c r="P1845" s="26">
        <f t="shared" si="156"/>
        <v>7200</v>
      </c>
      <c r="Q1845" s="3" t="s">
        <v>23</v>
      </c>
      <c r="R1845" s="4">
        <v>44860</v>
      </c>
      <c r="S1845" s="3" t="s">
        <v>3807</v>
      </c>
      <c r="T1845" s="6" t="s">
        <v>44</v>
      </c>
    </row>
    <row r="1846" spans="1:20" ht="33.75" x14ac:dyDescent="0.25">
      <c r="A1846" s="3" t="s">
        <v>6126</v>
      </c>
      <c r="B1846" s="3" t="s">
        <v>4889</v>
      </c>
      <c r="C1846" s="3" t="s">
        <v>4890</v>
      </c>
      <c r="D1846" s="3" t="s">
        <v>19</v>
      </c>
      <c r="E1846" s="3" t="s">
        <v>6127</v>
      </c>
      <c r="F1846" s="4">
        <v>44809</v>
      </c>
      <c r="G1846" s="8"/>
      <c r="H1846" s="5">
        <v>182.6</v>
      </c>
      <c r="I1846" s="3" t="s">
        <v>22</v>
      </c>
      <c r="J1846" s="4">
        <v>44812</v>
      </c>
      <c r="K1846" s="4">
        <v>44872</v>
      </c>
      <c r="L1846" s="23">
        <f t="shared" si="153"/>
        <v>8</v>
      </c>
      <c r="M1846" s="23">
        <f t="shared" si="154"/>
        <v>68</v>
      </c>
      <c r="N1846" s="44">
        <v>166</v>
      </c>
      <c r="O1846" s="26">
        <f t="shared" si="155"/>
        <v>1328</v>
      </c>
      <c r="P1846" s="26">
        <f t="shared" si="156"/>
        <v>11288</v>
      </c>
      <c r="Q1846" s="3" t="s">
        <v>23</v>
      </c>
      <c r="R1846" s="4">
        <v>44880</v>
      </c>
      <c r="S1846" s="3" t="s">
        <v>6128</v>
      </c>
      <c r="T1846" s="6" t="s">
        <v>44</v>
      </c>
    </row>
    <row r="1847" spans="1:20" ht="33.75" x14ac:dyDescent="0.25">
      <c r="A1847" s="3" t="s">
        <v>6129</v>
      </c>
      <c r="B1847" s="3" t="s">
        <v>1611</v>
      </c>
      <c r="C1847" s="3" t="s">
        <v>1612</v>
      </c>
      <c r="D1847" s="3" t="s">
        <v>19</v>
      </c>
      <c r="E1847" s="3" t="s">
        <v>6130</v>
      </c>
      <c r="F1847" s="4">
        <v>44809</v>
      </c>
      <c r="G1847" s="8"/>
      <c r="H1847" s="5">
        <v>36.299999999999997</v>
      </c>
      <c r="I1847" s="3" t="s">
        <v>22</v>
      </c>
      <c r="J1847" s="4">
        <v>44812</v>
      </c>
      <c r="K1847" s="4">
        <v>44872</v>
      </c>
      <c r="L1847" s="23">
        <f t="shared" si="153"/>
        <v>8</v>
      </c>
      <c r="M1847" s="23">
        <f t="shared" si="154"/>
        <v>68</v>
      </c>
      <c r="N1847" s="44">
        <v>33</v>
      </c>
      <c r="O1847" s="26">
        <f t="shared" si="155"/>
        <v>264</v>
      </c>
      <c r="P1847" s="26">
        <f t="shared" si="156"/>
        <v>2244</v>
      </c>
      <c r="Q1847" s="3" t="s">
        <v>23</v>
      </c>
      <c r="R1847" s="4">
        <v>44880</v>
      </c>
      <c r="S1847" s="3" t="s">
        <v>4195</v>
      </c>
      <c r="T1847" s="6" t="s">
        <v>44</v>
      </c>
    </row>
    <row r="1848" spans="1:20" ht="33.75" x14ac:dyDescent="0.25">
      <c r="A1848" s="3" t="s">
        <v>6131</v>
      </c>
      <c r="B1848" s="3" t="s">
        <v>1005</v>
      </c>
      <c r="C1848" s="3" t="s">
        <v>1006</v>
      </c>
      <c r="D1848" s="3" t="s">
        <v>19</v>
      </c>
      <c r="E1848" s="3" t="s">
        <v>6132</v>
      </c>
      <c r="F1848" s="4">
        <v>44807</v>
      </c>
      <c r="G1848" s="8"/>
      <c r="H1848" s="7">
        <v>1040</v>
      </c>
      <c r="I1848" s="3" t="s">
        <v>22</v>
      </c>
      <c r="J1848" s="4">
        <v>44812</v>
      </c>
      <c r="K1848" s="4">
        <v>44872</v>
      </c>
      <c r="L1848" s="23">
        <f t="shared" si="153"/>
        <v>-27</v>
      </c>
      <c r="M1848" s="23">
        <f t="shared" si="154"/>
        <v>33</v>
      </c>
      <c r="N1848" s="44">
        <v>1000</v>
      </c>
      <c r="O1848" s="26">
        <f t="shared" si="155"/>
        <v>-27000</v>
      </c>
      <c r="P1848" s="26">
        <f t="shared" si="156"/>
        <v>33000</v>
      </c>
      <c r="Q1848" s="3" t="s">
        <v>23</v>
      </c>
      <c r="R1848" s="4">
        <v>44845</v>
      </c>
      <c r="S1848" s="3" t="s">
        <v>1926</v>
      </c>
      <c r="T1848" s="6" t="s">
        <v>44</v>
      </c>
    </row>
    <row r="1849" spans="1:20" ht="33.75" x14ac:dyDescent="0.25">
      <c r="A1849" s="3" t="s">
        <v>6133</v>
      </c>
      <c r="B1849" s="3" t="s">
        <v>2826</v>
      </c>
      <c r="C1849" s="3" t="s">
        <v>2827</v>
      </c>
      <c r="D1849" s="3" t="s">
        <v>19</v>
      </c>
      <c r="E1849" s="3" t="s">
        <v>6134</v>
      </c>
      <c r="F1849" s="4">
        <v>44804</v>
      </c>
      <c r="G1849" s="8"/>
      <c r="H1849" s="7">
        <v>183</v>
      </c>
      <c r="I1849" s="3" t="s">
        <v>22</v>
      </c>
      <c r="J1849" s="4">
        <v>44812</v>
      </c>
      <c r="K1849" s="4">
        <v>44872</v>
      </c>
      <c r="L1849" s="23">
        <f t="shared" si="153"/>
        <v>-27</v>
      </c>
      <c r="M1849" s="23">
        <f t="shared" si="154"/>
        <v>33</v>
      </c>
      <c r="N1849" s="44">
        <v>150</v>
      </c>
      <c r="O1849" s="26">
        <f t="shared" si="155"/>
        <v>-4050</v>
      </c>
      <c r="P1849" s="26">
        <f t="shared" si="156"/>
        <v>4950</v>
      </c>
      <c r="Q1849" s="3" t="s">
        <v>23</v>
      </c>
      <c r="R1849" s="4">
        <v>44845</v>
      </c>
      <c r="S1849" s="3" t="s">
        <v>2829</v>
      </c>
      <c r="T1849" s="6" t="s">
        <v>44</v>
      </c>
    </row>
    <row r="1850" spans="1:20" ht="33.75" x14ac:dyDescent="0.25">
      <c r="A1850" s="3" t="s">
        <v>6135</v>
      </c>
      <c r="B1850" s="3" t="s">
        <v>1467</v>
      </c>
      <c r="C1850" s="3" t="s">
        <v>1468</v>
      </c>
      <c r="D1850" s="3" t="s">
        <v>19</v>
      </c>
      <c r="E1850" s="3" t="s">
        <v>6136</v>
      </c>
      <c r="F1850" s="4">
        <v>44806</v>
      </c>
      <c r="G1850" s="8"/>
      <c r="H1850" s="5">
        <v>2372.14</v>
      </c>
      <c r="I1850" s="3" t="s">
        <v>22</v>
      </c>
      <c r="J1850" s="4">
        <v>44812</v>
      </c>
      <c r="K1850" s="4">
        <v>44872</v>
      </c>
      <c r="L1850" s="23">
        <f t="shared" si="153"/>
        <v>-13</v>
      </c>
      <c r="M1850" s="23">
        <f t="shared" si="154"/>
        <v>47</v>
      </c>
      <c r="N1850" s="44">
        <v>1944.38</v>
      </c>
      <c r="O1850" s="26">
        <f t="shared" si="155"/>
        <v>-25276.940000000002</v>
      </c>
      <c r="P1850" s="26">
        <f t="shared" si="156"/>
        <v>91385.86</v>
      </c>
      <c r="Q1850" s="3" t="s">
        <v>23</v>
      </c>
      <c r="R1850" s="4">
        <v>44859</v>
      </c>
      <c r="S1850" s="3" t="s">
        <v>6137</v>
      </c>
      <c r="T1850" s="6" t="s">
        <v>44</v>
      </c>
    </row>
    <row r="1851" spans="1:20" ht="33.75" x14ac:dyDescent="0.25">
      <c r="A1851" s="3" t="s">
        <v>6138</v>
      </c>
      <c r="B1851" s="3" t="s">
        <v>6048</v>
      </c>
      <c r="C1851" s="3" t="s">
        <v>6049</v>
      </c>
      <c r="D1851" s="3" t="s">
        <v>19</v>
      </c>
      <c r="E1851" s="3" t="s">
        <v>6139</v>
      </c>
      <c r="F1851" s="4">
        <v>44804</v>
      </c>
      <c r="G1851" s="3" t="s">
        <v>6140</v>
      </c>
      <c r="H1851" s="5">
        <v>333298.28999999998</v>
      </c>
      <c r="I1851" s="3" t="s">
        <v>22</v>
      </c>
      <c r="J1851" s="4">
        <v>44812</v>
      </c>
      <c r="K1851" s="4">
        <v>44872</v>
      </c>
      <c r="L1851" s="23">
        <f t="shared" si="153"/>
        <v>-31</v>
      </c>
      <c r="M1851" s="23">
        <f t="shared" si="154"/>
        <v>29</v>
      </c>
      <c r="N1851" s="44">
        <v>273195.32</v>
      </c>
      <c r="O1851" s="26">
        <f t="shared" si="155"/>
        <v>-8469054.9199999999</v>
      </c>
      <c r="P1851" s="26">
        <f t="shared" si="156"/>
        <v>7922664.2800000003</v>
      </c>
      <c r="Q1851" s="3" t="s">
        <v>23</v>
      </c>
      <c r="R1851" s="4">
        <v>44841</v>
      </c>
      <c r="S1851" s="3" t="s">
        <v>6052</v>
      </c>
      <c r="T1851" s="6" t="s">
        <v>44</v>
      </c>
    </row>
    <row r="1852" spans="1:20" ht="33.75" x14ac:dyDescent="0.25">
      <c r="A1852" s="3" t="s">
        <v>6141</v>
      </c>
      <c r="B1852" s="3" t="s">
        <v>1005</v>
      </c>
      <c r="C1852" s="3" t="s">
        <v>1006</v>
      </c>
      <c r="D1852" s="3" t="s">
        <v>19</v>
      </c>
      <c r="E1852" s="3" t="s">
        <v>6142</v>
      </c>
      <c r="F1852" s="4">
        <v>44809</v>
      </c>
      <c r="G1852" s="8"/>
      <c r="H1852" s="7">
        <v>976</v>
      </c>
      <c r="I1852" s="3" t="s">
        <v>22</v>
      </c>
      <c r="J1852" s="4">
        <v>44812</v>
      </c>
      <c r="K1852" s="4">
        <v>44872</v>
      </c>
      <c r="L1852" s="23">
        <f t="shared" si="153"/>
        <v>17</v>
      </c>
      <c r="M1852" s="23">
        <f t="shared" si="154"/>
        <v>77</v>
      </c>
      <c r="N1852" s="44">
        <v>800</v>
      </c>
      <c r="O1852" s="26">
        <f t="shared" si="155"/>
        <v>13600</v>
      </c>
      <c r="P1852" s="26">
        <f t="shared" si="156"/>
        <v>61600</v>
      </c>
      <c r="Q1852" s="3" t="s">
        <v>23</v>
      </c>
      <c r="R1852" s="4">
        <v>44889</v>
      </c>
      <c r="S1852" s="3" t="s">
        <v>6116</v>
      </c>
      <c r="T1852" s="6" t="s">
        <v>44</v>
      </c>
    </row>
    <row r="1853" spans="1:20" ht="33.75" x14ac:dyDescent="0.25">
      <c r="A1853" s="3" t="s">
        <v>6143</v>
      </c>
      <c r="B1853" s="3" t="s">
        <v>6144</v>
      </c>
      <c r="C1853" s="3" t="s">
        <v>6145</v>
      </c>
      <c r="D1853" s="3" t="s">
        <v>19</v>
      </c>
      <c r="E1853" s="3" t="s">
        <v>6146</v>
      </c>
      <c r="F1853" s="4">
        <v>44806</v>
      </c>
      <c r="G1853" s="8"/>
      <c r="H1853" s="5">
        <v>78.62</v>
      </c>
      <c r="I1853" s="3" t="s">
        <v>22</v>
      </c>
      <c r="J1853" s="4">
        <v>44812</v>
      </c>
      <c r="K1853" s="4">
        <v>44872</v>
      </c>
      <c r="L1853" s="23">
        <f t="shared" si="153"/>
        <v>-27</v>
      </c>
      <c r="M1853" s="23">
        <f t="shared" si="154"/>
        <v>33</v>
      </c>
      <c r="N1853" s="44">
        <v>75.599999999999994</v>
      </c>
      <c r="O1853" s="26">
        <f t="shared" si="155"/>
        <v>-2041.1999999999998</v>
      </c>
      <c r="P1853" s="26">
        <f t="shared" si="156"/>
        <v>2494.7999999999997</v>
      </c>
      <c r="Q1853" s="3" t="s">
        <v>23</v>
      </c>
      <c r="R1853" s="4">
        <v>44845</v>
      </c>
      <c r="S1853" s="3" t="s">
        <v>6147</v>
      </c>
      <c r="T1853" s="6" t="s">
        <v>44</v>
      </c>
    </row>
    <row r="1854" spans="1:20" ht="22.5" x14ac:dyDescent="0.25">
      <c r="A1854" s="3" t="s">
        <v>6148</v>
      </c>
      <c r="B1854" s="3" t="s">
        <v>307</v>
      </c>
      <c r="C1854" s="3" t="s">
        <v>308</v>
      </c>
      <c r="D1854" s="3" t="s">
        <v>19</v>
      </c>
      <c r="E1854" s="3" t="s">
        <v>6149</v>
      </c>
      <c r="F1854" s="4">
        <v>44806</v>
      </c>
      <c r="G1854" s="8"/>
      <c r="H1854" s="5">
        <v>395.28</v>
      </c>
      <c r="I1854" s="3" t="s">
        <v>22</v>
      </c>
      <c r="J1854" s="4">
        <v>44812</v>
      </c>
      <c r="K1854" s="4">
        <v>44872</v>
      </c>
      <c r="L1854" s="23">
        <f t="shared" si="153"/>
        <v>-17</v>
      </c>
      <c r="M1854" s="23">
        <f t="shared" si="154"/>
        <v>43</v>
      </c>
      <c r="N1854" s="44">
        <v>324</v>
      </c>
      <c r="O1854" s="26">
        <f t="shared" si="155"/>
        <v>-5508</v>
      </c>
      <c r="P1854" s="26">
        <f t="shared" si="156"/>
        <v>13932</v>
      </c>
      <c r="Q1854" s="3" t="s">
        <v>23</v>
      </c>
      <c r="R1854" s="4">
        <v>44855</v>
      </c>
      <c r="S1854" s="3" t="s">
        <v>5922</v>
      </c>
      <c r="T1854" s="6" t="s">
        <v>25</v>
      </c>
    </row>
    <row r="1855" spans="1:20" ht="33.75" x14ac:dyDescent="0.25">
      <c r="A1855" s="3" t="s">
        <v>6150</v>
      </c>
      <c r="B1855" s="3" t="s">
        <v>5128</v>
      </c>
      <c r="C1855" s="3" t="s">
        <v>5129</v>
      </c>
      <c r="D1855" s="3" t="s">
        <v>19</v>
      </c>
      <c r="E1855" s="3" t="s">
        <v>6151</v>
      </c>
      <c r="F1855" s="4">
        <v>44804</v>
      </c>
      <c r="G1855" s="8"/>
      <c r="H1855" s="5">
        <v>67.180000000000007</v>
      </c>
      <c r="I1855" s="3" t="s">
        <v>22</v>
      </c>
      <c r="J1855" s="4">
        <v>44812</v>
      </c>
      <c r="K1855" s="4">
        <v>44872</v>
      </c>
      <c r="L1855" s="23">
        <f t="shared" si="153"/>
        <v>-27</v>
      </c>
      <c r="M1855" s="23">
        <f t="shared" si="154"/>
        <v>33</v>
      </c>
      <c r="N1855" s="44">
        <v>64.599999999999994</v>
      </c>
      <c r="O1855" s="26">
        <f t="shared" si="155"/>
        <v>-1744.1999999999998</v>
      </c>
      <c r="P1855" s="26">
        <f t="shared" si="156"/>
        <v>2131.7999999999997</v>
      </c>
      <c r="Q1855" s="3" t="s">
        <v>23</v>
      </c>
      <c r="R1855" s="4">
        <v>44845</v>
      </c>
      <c r="S1855" s="3" t="s">
        <v>5131</v>
      </c>
      <c r="T1855" s="6" t="s">
        <v>44</v>
      </c>
    </row>
    <row r="1856" spans="1:20" ht="33.75" x14ac:dyDescent="0.25">
      <c r="A1856" s="3" t="s">
        <v>6152</v>
      </c>
      <c r="B1856" s="3" t="s">
        <v>2767</v>
      </c>
      <c r="C1856" s="3" t="s">
        <v>2768</v>
      </c>
      <c r="D1856" s="3" t="s">
        <v>19</v>
      </c>
      <c r="E1856" s="3" t="s">
        <v>6153</v>
      </c>
      <c r="F1856" s="4">
        <v>44809</v>
      </c>
      <c r="G1856" s="8"/>
      <c r="H1856" s="7">
        <v>1815</v>
      </c>
      <c r="I1856" s="3" t="s">
        <v>22</v>
      </c>
      <c r="J1856" s="4">
        <v>44812</v>
      </c>
      <c r="K1856" s="4">
        <v>44872</v>
      </c>
      <c r="L1856" s="23">
        <f t="shared" si="153"/>
        <v>8</v>
      </c>
      <c r="M1856" s="23">
        <f t="shared" si="154"/>
        <v>68</v>
      </c>
      <c r="N1856" s="44">
        <v>1650</v>
      </c>
      <c r="O1856" s="26">
        <f t="shared" si="155"/>
        <v>13200</v>
      </c>
      <c r="P1856" s="26">
        <f t="shared" si="156"/>
        <v>112200</v>
      </c>
      <c r="Q1856" s="3" t="s">
        <v>23</v>
      </c>
      <c r="R1856" s="4">
        <v>44880</v>
      </c>
      <c r="S1856" s="3" t="s">
        <v>6154</v>
      </c>
      <c r="T1856" s="6" t="s">
        <v>44</v>
      </c>
    </row>
    <row r="1857" spans="1:20" ht="33.75" x14ac:dyDescent="0.25">
      <c r="A1857" s="3" t="s">
        <v>6155</v>
      </c>
      <c r="B1857" s="3" t="s">
        <v>307</v>
      </c>
      <c r="C1857" s="3" t="s">
        <v>308</v>
      </c>
      <c r="D1857" s="3" t="s">
        <v>19</v>
      </c>
      <c r="E1857" s="3" t="s">
        <v>6156</v>
      </c>
      <c r="F1857" s="4">
        <v>44806</v>
      </c>
      <c r="G1857" s="8"/>
      <c r="H1857" s="5">
        <v>732.4</v>
      </c>
      <c r="I1857" s="3" t="s">
        <v>22</v>
      </c>
      <c r="J1857" s="4">
        <v>44812</v>
      </c>
      <c r="K1857" s="4">
        <v>44872</v>
      </c>
      <c r="L1857" s="23">
        <f t="shared" si="153"/>
        <v>8</v>
      </c>
      <c r="M1857" s="23">
        <f t="shared" si="154"/>
        <v>68</v>
      </c>
      <c r="N1857" s="44">
        <v>665.82</v>
      </c>
      <c r="O1857" s="26">
        <f t="shared" si="155"/>
        <v>5326.56</v>
      </c>
      <c r="P1857" s="26">
        <f t="shared" si="156"/>
        <v>45275.76</v>
      </c>
      <c r="Q1857" s="3" t="s">
        <v>23</v>
      </c>
      <c r="R1857" s="4">
        <v>44880</v>
      </c>
      <c r="S1857" s="3" t="s">
        <v>1379</v>
      </c>
      <c r="T1857" s="6" t="s">
        <v>44</v>
      </c>
    </row>
    <row r="1858" spans="1:20" ht="33.75" x14ac:dyDescent="0.25">
      <c r="A1858" s="3" t="s">
        <v>6157</v>
      </c>
      <c r="B1858" s="3" t="s">
        <v>307</v>
      </c>
      <c r="C1858" s="3" t="s">
        <v>308</v>
      </c>
      <c r="D1858" s="3" t="s">
        <v>19</v>
      </c>
      <c r="E1858" s="3" t="s">
        <v>6158</v>
      </c>
      <c r="F1858" s="4">
        <v>44806</v>
      </c>
      <c r="G1858" s="8"/>
      <c r="H1858" s="7">
        <v>1628</v>
      </c>
      <c r="I1858" s="3" t="s">
        <v>22</v>
      </c>
      <c r="J1858" s="4">
        <v>44812</v>
      </c>
      <c r="K1858" s="4">
        <v>44872</v>
      </c>
      <c r="L1858" s="23">
        <f t="shared" si="153"/>
        <v>8</v>
      </c>
      <c r="M1858" s="23">
        <f t="shared" si="154"/>
        <v>68</v>
      </c>
      <c r="N1858" s="44">
        <v>1480</v>
      </c>
      <c r="O1858" s="26">
        <f t="shared" si="155"/>
        <v>11840</v>
      </c>
      <c r="P1858" s="26">
        <f t="shared" si="156"/>
        <v>100640</v>
      </c>
      <c r="Q1858" s="3" t="s">
        <v>23</v>
      </c>
      <c r="R1858" s="4">
        <v>44880</v>
      </c>
      <c r="S1858" s="3" t="s">
        <v>1379</v>
      </c>
      <c r="T1858" s="6" t="s">
        <v>44</v>
      </c>
    </row>
    <row r="1859" spans="1:20" ht="33.75" x14ac:dyDescent="0.25">
      <c r="A1859" s="3" t="s">
        <v>6159</v>
      </c>
      <c r="B1859" s="3" t="s">
        <v>1552</v>
      </c>
      <c r="C1859" s="3" t="s">
        <v>1553</v>
      </c>
      <c r="D1859" s="3" t="s">
        <v>19</v>
      </c>
      <c r="E1859" s="3" t="s">
        <v>6160</v>
      </c>
      <c r="F1859" s="4">
        <v>44809</v>
      </c>
      <c r="G1859" s="8"/>
      <c r="H1859" s="5">
        <v>1544.4</v>
      </c>
      <c r="I1859" s="3" t="s">
        <v>22</v>
      </c>
      <c r="J1859" s="4">
        <v>44812</v>
      </c>
      <c r="K1859" s="4">
        <v>44872</v>
      </c>
      <c r="L1859" s="23">
        <f t="shared" si="153"/>
        <v>-27</v>
      </c>
      <c r="M1859" s="23">
        <f t="shared" si="154"/>
        <v>33</v>
      </c>
      <c r="N1859" s="44">
        <v>1404</v>
      </c>
      <c r="O1859" s="26">
        <f t="shared" si="155"/>
        <v>-37908</v>
      </c>
      <c r="P1859" s="26">
        <f t="shared" si="156"/>
        <v>46332</v>
      </c>
      <c r="Q1859" s="3" t="s">
        <v>23</v>
      </c>
      <c r="R1859" s="4">
        <v>44845</v>
      </c>
      <c r="S1859" s="3" t="s">
        <v>5046</v>
      </c>
      <c r="T1859" s="6" t="s">
        <v>44</v>
      </c>
    </row>
    <row r="1860" spans="1:20" ht="33.75" x14ac:dyDescent="0.25">
      <c r="A1860" s="3" t="s">
        <v>6161</v>
      </c>
      <c r="B1860" s="3" t="s">
        <v>4034</v>
      </c>
      <c r="C1860" s="3" t="s">
        <v>4035</v>
      </c>
      <c r="D1860" s="3" t="s">
        <v>19</v>
      </c>
      <c r="E1860" s="3" t="s">
        <v>6162</v>
      </c>
      <c r="F1860" s="4">
        <v>44804</v>
      </c>
      <c r="G1860" s="3" t="s">
        <v>6163</v>
      </c>
      <c r="H1860" s="5">
        <v>63.01</v>
      </c>
      <c r="I1860" s="3" t="s">
        <v>22</v>
      </c>
      <c r="J1860" s="4">
        <v>44812</v>
      </c>
      <c r="K1860" s="4">
        <v>44872</v>
      </c>
      <c r="L1860" s="23">
        <v>0</v>
      </c>
      <c r="M1860" s="23">
        <f t="shared" si="154"/>
        <v>60</v>
      </c>
      <c r="N1860" s="44">
        <v>51.65</v>
      </c>
      <c r="O1860" s="26">
        <f t="shared" si="155"/>
        <v>0</v>
      </c>
      <c r="P1860" s="26">
        <f t="shared" si="156"/>
        <v>3099</v>
      </c>
      <c r="Q1860" s="3" t="s">
        <v>23</v>
      </c>
      <c r="R1860" s="4">
        <v>44851</v>
      </c>
      <c r="S1860" s="3" t="s">
        <v>6164</v>
      </c>
      <c r="T1860" s="6" t="s">
        <v>44</v>
      </c>
    </row>
    <row r="1861" spans="1:20" ht="33.75" x14ac:dyDescent="0.25">
      <c r="A1861" s="3" t="s">
        <v>6165</v>
      </c>
      <c r="B1861" s="3" t="s">
        <v>6166</v>
      </c>
      <c r="C1861" s="3" t="s">
        <v>6167</v>
      </c>
      <c r="D1861" s="3" t="s">
        <v>19</v>
      </c>
      <c r="E1861" s="3" t="s">
        <v>6168</v>
      </c>
      <c r="F1861" s="4">
        <v>44804</v>
      </c>
      <c r="G1861" s="8"/>
      <c r="H1861" s="5">
        <v>26.72</v>
      </c>
      <c r="I1861" s="3" t="s">
        <v>22</v>
      </c>
      <c r="J1861" s="4">
        <v>44812</v>
      </c>
      <c r="K1861" s="4">
        <v>44872</v>
      </c>
      <c r="L1861" s="23">
        <f t="shared" ref="L1861:L1878" si="157">R1861-K1861</f>
        <v>-13</v>
      </c>
      <c r="M1861" s="23">
        <f t="shared" si="154"/>
        <v>47</v>
      </c>
      <c r="N1861" s="44">
        <v>21.9</v>
      </c>
      <c r="O1861" s="26">
        <f t="shared" si="155"/>
        <v>-284.7</v>
      </c>
      <c r="P1861" s="26">
        <f t="shared" si="156"/>
        <v>1029.3</v>
      </c>
      <c r="Q1861" s="3" t="s">
        <v>23</v>
      </c>
      <c r="R1861" s="4">
        <v>44859</v>
      </c>
      <c r="S1861" s="3" t="s">
        <v>6169</v>
      </c>
      <c r="T1861" s="6" t="s">
        <v>44</v>
      </c>
    </row>
    <row r="1862" spans="1:20" ht="33.75" x14ac:dyDescent="0.25">
      <c r="A1862" s="3" t="s">
        <v>6170</v>
      </c>
      <c r="B1862" s="3" t="s">
        <v>1611</v>
      </c>
      <c r="C1862" s="3" t="s">
        <v>1612</v>
      </c>
      <c r="D1862" s="3" t="s">
        <v>19</v>
      </c>
      <c r="E1862" s="3" t="s">
        <v>6171</v>
      </c>
      <c r="F1862" s="4">
        <v>44809</v>
      </c>
      <c r="G1862" s="8"/>
      <c r="H1862" s="5">
        <v>27.18</v>
      </c>
      <c r="I1862" s="3" t="s">
        <v>22</v>
      </c>
      <c r="J1862" s="4">
        <v>44812</v>
      </c>
      <c r="K1862" s="4">
        <v>44872</v>
      </c>
      <c r="L1862" s="23">
        <f t="shared" si="157"/>
        <v>17</v>
      </c>
      <c r="M1862" s="23">
        <f t="shared" si="154"/>
        <v>77</v>
      </c>
      <c r="N1862" s="44">
        <v>24.71</v>
      </c>
      <c r="O1862" s="26">
        <f t="shared" si="155"/>
        <v>420.07</v>
      </c>
      <c r="P1862" s="26">
        <f t="shared" si="156"/>
        <v>1902.67</v>
      </c>
      <c r="Q1862" s="3" t="s">
        <v>23</v>
      </c>
      <c r="R1862" s="4">
        <v>44889</v>
      </c>
      <c r="S1862" s="3" t="s">
        <v>6172</v>
      </c>
      <c r="T1862" s="6" t="s">
        <v>44</v>
      </c>
    </row>
    <row r="1863" spans="1:20" ht="33.75" x14ac:dyDescent="0.25">
      <c r="A1863" s="3" t="s">
        <v>6173</v>
      </c>
      <c r="B1863" s="3" t="s">
        <v>830</v>
      </c>
      <c r="C1863" s="3" t="s">
        <v>831</v>
      </c>
      <c r="D1863" s="3" t="s">
        <v>19</v>
      </c>
      <c r="E1863" s="3" t="s">
        <v>6174</v>
      </c>
      <c r="F1863" s="4">
        <v>44804</v>
      </c>
      <c r="G1863" s="8"/>
      <c r="H1863" s="5">
        <v>908.9</v>
      </c>
      <c r="I1863" s="3" t="s">
        <v>22</v>
      </c>
      <c r="J1863" s="4">
        <v>44812</v>
      </c>
      <c r="K1863" s="4">
        <v>44872</v>
      </c>
      <c r="L1863" s="23">
        <f t="shared" si="157"/>
        <v>-27</v>
      </c>
      <c r="M1863" s="23">
        <f t="shared" si="154"/>
        <v>33</v>
      </c>
      <c r="N1863" s="44">
        <v>745</v>
      </c>
      <c r="O1863" s="26">
        <f t="shared" si="155"/>
        <v>-20115</v>
      </c>
      <c r="P1863" s="26">
        <f t="shared" si="156"/>
        <v>24585</v>
      </c>
      <c r="Q1863" s="3" t="s">
        <v>23</v>
      </c>
      <c r="R1863" s="4">
        <v>44845</v>
      </c>
      <c r="S1863" s="3" t="s">
        <v>3217</v>
      </c>
      <c r="T1863" s="6" t="s">
        <v>44</v>
      </c>
    </row>
    <row r="1864" spans="1:20" ht="33.75" x14ac:dyDescent="0.25">
      <c r="A1864" s="3" t="s">
        <v>6175</v>
      </c>
      <c r="B1864" s="3" t="s">
        <v>1611</v>
      </c>
      <c r="C1864" s="3" t="s">
        <v>1612</v>
      </c>
      <c r="D1864" s="3" t="s">
        <v>19</v>
      </c>
      <c r="E1864" s="3" t="s">
        <v>6176</v>
      </c>
      <c r="F1864" s="4">
        <v>44809</v>
      </c>
      <c r="G1864" s="8"/>
      <c r="H1864" s="5">
        <v>14.16</v>
      </c>
      <c r="I1864" s="3" t="s">
        <v>22</v>
      </c>
      <c r="J1864" s="4">
        <v>44812</v>
      </c>
      <c r="K1864" s="4">
        <v>44872</v>
      </c>
      <c r="L1864" s="23">
        <f t="shared" si="157"/>
        <v>8</v>
      </c>
      <c r="M1864" s="23">
        <f t="shared" si="154"/>
        <v>68</v>
      </c>
      <c r="N1864" s="44">
        <v>12.87</v>
      </c>
      <c r="O1864" s="26">
        <f t="shared" si="155"/>
        <v>102.96</v>
      </c>
      <c r="P1864" s="26">
        <f t="shared" si="156"/>
        <v>875.16</v>
      </c>
      <c r="Q1864" s="3" t="s">
        <v>23</v>
      </c>
      <c r="R1864" s="4">
        <v>44880</v>
      </c>
      <c r="S1864" s="3" t="s">
        <v>4195</v>
      </c>
      <c r="T1864" s="6" t="s">
        <v>44</v>
      </c>
    </row>
    <row r="1865" spans="1:20" ht="33.75" x14ac:dyDescent="0.25">
      <c r="A1865" s="3" t="s">
        <v>6177</v>
      </c>
      <c r="B1865" s="3" t="s">
        <v>1476</v>
      </c>
      <c r="C1865" s="3" t="s">
        <v>1477</v>
      </c>
      <c r="D1865" s="3" t="s">
        <v>19</v>
      </c>
      <c r="E1865" s="3" t="s">
        <v>6178</v>
      </c>
      <c r="F1865" s="4">
        <v>44805</v>
      </c>
      <c r="G1865" s="8"/>
      <c r="H1865" s="5">
        <v>1512.8</v>
      </c>
      <c r="I1865" s="3" t="s">
        <v>22</v>
      </c>
      <c r="J1865" s="4">
        <v>44812</v>
      </c>
      <c r="K1865" s="4">
        <v>44872</v>
      </c>
      <c r="L1865" s="23">
        <f t="shared" si="157"/>
        <v>-32</v>
      </c>
      <c r="M1865" s="23">
        <f t="shared" si="154"/>
        <v>28</v>
      </c>
      <c r="N1865" s="44">
        <v>1240</v>
      </c>
      <c r="O1865" s="26">
        <f t="shared" si="155"/>
        <v>-39680</v>
      </c>
      <c r="P1865" s="26">
        <f t="shared" si="156"/>
        <v>34720</v>
      </c>
      <c r="Q1865" s="3" t="s">
        <v>23</v>
      </c>
      <c r="R1865" s="4">
        <v>44840</v>
      </c>
      <c r="S1865" s="3" t="s">
        <v>1480</v>
      </c>
      <c r="T1865" s="6" t="s">
        <v>44</v>
      </c>
    </row>
    <row r="1866" spans="1:20" ht="33.75" x14ac:dyDescent="0.25">
      <c r="A1866" s="3" t="s">
        <v>6179</v>
      </c>
      <c r="B1866" s="3" t="s">
        <v>6166</v>
      </c>
      <c r="C1866" s="3" t="s">
        <v>6167</v>
      </c>
      <c r="D1866" s="3" t="s">
        <v>19</v>
      </c>
      <c r="E1866" s="3" t="s">
        <v>6180</v>
      </c>
      <c r="F1866" s="4">
        <v>44804</v>
      </c>
      <c r="G1866" s="8"/>
      <c r="H1866" s="5">
        <v>7.61</v>
      </c>
      <c r="I1866" s="3" t="s">
        <v>22</v>
      </c>
      <c r="J1866" s="4">
        <v>44812</v>
      </c>
      <c r="K1866" s="4">
        <v>44872</v>
      </c>
      <c r="L1866" s="23">
        <f t="shared" si="157"/>
        <v>-27</v>
      </c>
      <c r="M1866" s="23">
        <f t="shared" si="154"/>
        <v>33</v>
      </c>
      <c r="N1866" s="44">
        <v>6.24</v>
      </c>
      <c r="O1866" s="26">
        <f t="shared" si="155"/>
        <v>-168.48000000000002</v>
      </c>
      <c r="P1866" s="26">
        <f t="shared" si="156"/>
        <v>205.92000000000002</v>
      </c>
      <c r="Q1866" s="3" t="s">
        <v>23</v>
      </c>
      <c r="R1866" s="4">
        <v>44845</v>
      </c>
      <c r="S1866" s="3" t="s">
        <v>6181</v>
      </c>
      <c r="T1866" s="6" t="s">
        <v>44</v>
      </c>
    </row>
    <row r="1867" spans="1:20" ht="33.75" x14ac:dyDescent="0.25">
      <c r="A1867" s="3" t="s">
        <v>6182</v>
      </c>
      <c r="B1867" s="3" t="s">
        <v>2378</v>
      </c>
      <c r="C1867" s="3" t="s">
        <v>2379</v>
      </c>
      <c r="D1867" s="3" t="s">
        <v>19</v>
      </c>
      <c r="E1867" s="3" t="s">
        <v>6183</v>
      </c>
      <c r="F1867" s="4">
        <v>44804</v>
      </c>
      <c r="G1867" s="8"/>
      <c r="H1867" s="5">
        <v>2492.83</v>
      </c>
      <c r="I1867" s="3" t="s">
        <v>22</v>
      </c>
      <c r="J1867" s="4">
        <v>44812</v>
      </c>
      <c r="K1867" s="4">
        <v>44872</v>
      </c>
      <c r="L1867" s="23">
        <f t="shared" si="157"/>
        <v>21</v>
      </c>
      <c r="M1867" s="23">
        <f t="shared" si="154"/>
        <v>81</v>
      </c>
      <c r="N1867" s="44">
        <v>2043.3</v>
      </c>
      <c r="O1867" s="26">
        <f t="shared" si="155"/>
        <v>42909.299999999996</v>
      </c>
      <c r="P1867" s="26">
        <f t="shared" si="156"/>
        <v>165507.29999999999</v>
      </c>
      <c r="Q1867" s="3" t="s">
        <v>23</v>
      </c>
      <c r="R1867" s="4">
        <v>44893</v>
      </c>
      <c r="S1867" s="3" t="s">
        <v>6046</v>
      </c>
      <c r="T1867" s="6" t="s">
        <v>44</v>
      </c>
    </row>
    <row r="1868" spans="1:20" ht="33.75" x14ac:dyDescent="0.25">
      <c r="A1868" s="3" t="s">
        <v>6184</v>
      </c>
      <c r="B1868" s="3" t="s">
        <v>6185</v>
      </c>
      <c r="C1868" s="3" t="s">
        <v>6186</v>
      </c>
      <c r="D1868" s="3" t="s">
        <v>19</v>
      </c>
      <c r="E1868" s="3" t="s">
        <v>6187</v>
      </c>
      <c r="F1868" s="4">
        <v>44809</v>
      </c>
      <c r="G1868" s="8"/>
      <c r="H1868" s="5">
        <v>15849.84</v>
      </c>
      <c r="I1868" s="3" t="s">
        <v>22</v>
      </c>
      <c r="J1868" s="4">
        <v>44812</v>
      </c>
      <c r="K1868" s="4">
        <v>44872</v>
      </c>
      <c r="L1868" s="23">
        <f t="shared" si="157"/>
        <v>-27</v>
      </c>
      <c r="M1868" s="23">
        <f t="shared" si="154"/>
        <v>33</v>
      </c>
      <c r="N1868" s="44">
        <v>12991.67</v>
      </c>
      <c r="O1868" s="26">
        <f t="shared" si="155"/>
        <v>-350775.09</v>
      </c>
      <c r="P1868" s="26">
        <f t="shared" si="156"/>
        <v>428725.11</v>
      </c>
      <c r="Q1868" s="3" t="s">
        <v>23</v>
      </c>
      <c r="R1868" s="4">
        <v>44845</v>
      </c>
      <c r="S1868" s="3" t="s">
        <v>6188</v>
      </c>
      <c r="T1868" s="6" t="s">
        <v>44</v>
      </c>
    </row>
    <row r="1869" spans="1:20" ht="33.75" x14ac:dyDescent="0.25">
      <c r="A1869" s="3" t="s">
        <v>6189</v>
      </c>
      <c r="B1869" s="3" t="s">
        <v>6190</v>
      </c>
      <c r="C1869" s="3" t="s">
        <v>6191</v>
      </c>
      <c r="D1869" s="3" t="s">
        <v>19</v>
      </c>
      <c r="E1869" s="3" t="s">
        <v>6192</v>
      </c>
      <c r="F1869" s="4">
        <v>44799</v>
      </c>
      <c r="G1869" s="8"/>
      <c r="H1869" s="5">
        <v>686.56</v>
      </c>
      <c r="I1869" s="3" t="s">
        <v>22</v>
      </c>
      <c r="J1869" s="4">
        <v>44812</v>
      </c>
      <c r="K1869" s="4">
        <v>44872</v>
      </c>
      <c r="L1869" s="23">
        <f t="shared" si="157"/>
        <v>-17</v>
      </c>
      <c r="M1869" s="23">
        <f t="shared" si="154"/>
        <v>43</v>
      </c>
      <c r="N1869" s="44">
        <v>562.75</v>
      </c>
      <c r="O1869" s="26">
        <f t="shared" si="155"/>
        <v>-9566.75</v>
      </c>
      <c r="P1869" s="26">
        <f t="shared" si="156"/>
        <v>24198.25</v>
      </c>
      <c r="Q1869" s="3" t="s">
        <v>23</v>
      </c>
      <c r="R1869" s="4">
        <v>44855</v>
      </c>
      <c r="S1869" s="3" t="s">
        <v>6193</v>
      </c>
      <c r="T1869" s="6" t="s">
        <v>44</v>
      </c>
    </row>
    <row r="1870" spans="1:20" ht="33.75" x14ac:dyDescent="0.25">
      <c r="A1870" s="3" t="s">
        <v>6194</v>
      </c>
      <c r="B1870" s="3" t="s">
        <v>6040</v>
      </c>
      <c r="C1870" s="3" t="s">
        <v>6041</v>
      </c>
      <c r="D1870" s="3" t="s">
        <v>19</v>
      </c>
      <c r="E1870" s="3" t="s">
        <v>6195</v>
      </c>
      <c r="F1870" s="4">
        <v>44804</v>
      </c>
      <c r="G1870" s="8"/>
      <c r="H1870" s="5">
        <v>5.59</v>
      </c>
      <c r="I1870" s="3" t="s">
        <v>22</v>
      </c>
      <c r="J1870" s="4">
        <v>44812</v>
      </c>
      <c r="K1870" s="4">
        <v>44872</v>
      </c>
      <c r="L1870" s="23">
        <f t="shared" si="157"/>
        <v>-27</v>
      </c>
      <c r="M1870" s="23">
        <f t="shared" si="154"/>
        <v>33</v>
      </c>
      <c r="N1870" s="44">
        <v>4.58</v>
      </c>
      <c r="O1870" s="26">
        <f t="shared" si="155"/>
        <v>-123.66</v>
      </c>
      <c r="P1870" s="26">
        <f t="shared" si="156"/>
        <v>151.14000000000001</v>
      </c>
      <c r="Q1870" s="3" t="s">
        <v>23</v>
      </c>
      <c r="R1870" s="4">
        <v>44845</v>
      </c>
      <c r="S1870" s="3" t="s">
        <v>6043</v>
      </c>
      <c r="T1870" s="6" t="s">
        <v>44</v>
      </c>
    </row>
    <row r="1871" spans="1:20" ht="33.75" x14ac:dyDescent="0.25">
      <c r="A1871" s="3" t="s">
        <v>6196</v>
      </c>
      <c r="B1871" s="3" t="s">
        <v>1958</v>
      </c>
      <c r="C1871" s="3" t="s">
        <v>1959</v>
      </c>
      <c r="D1871" s="3" t="s">
        <v>19</v>
      </c>
      <c r="E1871" s="3" t="s">
        <v>6197</v>
      </c>
      <c r="F1871" s="4">
        <v>44809</v>
      </c>
      <c r="G1871" s="8"/>
      <c r="H1871" s="5">
        <v>17281.79</v>
      </c>
      <c r="I1871" s="3" t="s">
        <v>22</v>
      </c>
      <c r="J1871" s="4">
        <v>44812</v>
      </c>
      <c r="K1871" s="4">
        <v>44872</v>
      </c>
      <c r="L1871" s="23">
        <f t="shared" si="157"/>
        <v>-13</v>
      </c>
      <c r="M1871" s="23">
        <f t="shared" si="154"/>
        <v>47</v>
      </c>
      <c r="N1871" s="44">
        <v>15710.72</v>
      </c>
      <c r="O1871" s="26">
        <f t="shared" si="155"/>
        <v>-204239.35999999999</v>
      </c>
      <c r="P1871" s="26">
        <f t="shared" si="156"/>
        <v>738403.83999999997</v>
      </c>
      <c r="Q1871" s="3" t="s">
        <v>23</v>
      </c>
      <c r="R1871" s="4">
        <v>44859</v>
      </c>
      <c r="S1871" s="3" t="s">
        <v>4814</v>
      </c>
      <c r="T1871" s="6" t="s">
        <v>44</v>
      </c>
    </row>
    <row r="1872" spans="1:20" ht="33.75" x14ac:dyDescent="0.25">
      <c r="A1872" s="3" t="s">
        <v>6198</v>
      </c>
      <c r="B1872" s="3" t="s">
        <v>5380</v>
      </c>
      <c r="C1872" s="3" t="s">
        <v>5381</v>
      </c>
      <c r="D1872" s="3" t="s">
        <v>19</v>
      </c>
      <c r="E1872" s="3" t="s">
        <v>6199</v>
      </c>
      <c r="F1872" s="4">
        <v>44810</v>
      </c>
      <c r="G1872" s="8"/>
      <c r="H1872" s="5">
        <v>473.2</v>
      </c>
      <c r="I1872" s="3" t="s">
        <v>22</v>
      </c>
      <c r="J1872" s="4">
        <v>44812</v>
      </c>
      <c r="K1872" s="4">
        <v>44872</v>
      </c>
      <c r="L1872" s="23">
        <f t="shared" si="157"/>
        <v>-27</v>
      </c>
      <c r="M1872" s="23">
        <f t="shared" si="154"/>
        <v>33</v>
      </c>
      <c r="N1872" s="44">
        <v>455</v>
      </c>
      <c r="O1872" s="26">
        <f t="shared" si="155"/>
        <v>-12285</v>
      </c>
      <c r="P1872" s="26">
        <f t="shared" si="156"/>
        <v>15015</v>
      </c>
      <c r="Q1872" s="3" t="s">
        <v>23</v>
      </c>
      <c r="R1872" s="4">
        <v>44845</v>
      </c>
      <c r="S1872" s="3" t="s">
        <v>5383</v>
      </c>
      <c r="T1872" s="6" t="s">
        <v>44</v>
      </c>
    </row>
    <row r="1873" spans="1:20" ht="33.75" x14ac:dyDescent="0.25">
      <c r="A1873" s="3" t="s">
        <v>6200</v>
      </c>
      <c r="B1873" s="3" t="s">
        <v>1361</v>
      </c>
      <c r="C1873" s="3" t="s">
        <v>1362</v>
      </c>
      <c r="D1873" s="3" t="s">
        <v>19</v>
      </c>
      <c r="E1873" s="3" t="s">
        <v>6201</v>
      </c>
      <c r="F1873" s="4">
        <v>44806</v>
      </c>
      <c r="G1873" s="8"/>
      <c r="H1873" s="5">
        <v>45.76</v>
      </c>
      <c r="I1873" s="3" t="s">
        <v>22</v>
      </c>
      <c r="J1873" s="4">
        <v>44812</v>
      </c>
      <c r="K1873" s="4">
        <v>44872</v>
      </c>
      <c r="L1873" s="23">
        <f t="shared" si="157"/>
        <v>-27</v>
      </c>
      <c r="M1873" s="23">
        <f t="shared" si="154"/>
        <v>33</v>
      </c>
      <c r="N1873" s="44">
        <v>44</v>
      </c>
      <c r="O1873" s="26">
        <f t="shared" si="155"/>
        <v>-1188</v>
      </c>
      <c r="P1873" s="26">
        <f t="shared" si="156"/>
        <v>1452</v>
      </c>
      <c r="Q1873" s="3" t="s">
        <v>23</v>
      </c>
      <c r="R1873" s="4">
        <v>44845</v>
      </c>
      <c r="S1873" s="3" t="s">
        <v>6202</v>
      </c>
      <c r="T1873" s="6" t="s">
        <v>44</v>
      </c>
    </row>
    <row r="1874" spans="1:20" ht="33.75" x14ac:dyDescent="0.25">
      <c r="A1874" s="3" t="s">
        <v>6203</v>
      </c>
      <c r="B1874" s="3" t="s">
        <v>6190</v>
      </c>
      <c r="C1874" s="3" t="s">
        <v>6191</v>
      </c>
      <c r="D1874" s="3" t="s">
        <v>19</v>
      </c>
      <c r="E1874" s="3" t="s">
        <v>6204</v>
      </c>
      <c r="F1874" s="4">
        <v>44797</v>
      </c>
      <c r="G1874" s="8"/>
      <c r="H1874" s="5">
        <v>686.56</v>
      </c>
      <c r="I1874" s="3" t="s">
        <v>22</v>
      </c>
      <c r="J1874" s="4">
        <v>44812</v>
      </c>
      <c r="K1874" s="4">
        <v>44872</v>
      </c>
      <c r="L1874" s="23">
        <f t="shared" si="157"/>
        <v>-27</v>
      </c>
      <c r="M1874" s="23">
        <f t="shared" si="154"/>
        <v>33</v>
      </c>
      <c r="N1874" s="44">
        <v>562.75</v>
      </c>
      <c r="O1874" s="26">
        <f t="shared" si="155"/>
        <v>-15194.25</v>
      </c>
      <c r="P1874" s="26">
        <f t="shared" si="156"/>
        <v>18570.75</v>
      </c>
      <c r="Q1874" s="3" t="s">
        <v>23</v>
      </c>
      <c r="R1874" s="4">
        <v>44845</v>
      </c>
      <c r="S1874" s="3" t="s">
        <v>6205</v>
      </c>
      <c r="T1874" s="6" t="s">
        <v>44</v>
      </c>
    </row>
    <row r="1875" spans="1:20" ht="33.75" x14ac:dyDescent="0.25">
      <c r="A1875" s="3" t="s">
        <v>6206</v>
      </c>
      <c r="B1875" s="3" t="s">
        <v>5358</v>
      </c>
      <c r="C1875" s="3" t="s">
        <v>5359</v>
      </c>
      <c r="D1875" s="3" t="s">
        <v>19</v>
      </c>
      <c r="E1875" s="3" t="s">
        <v>6207</v>
      </c>
      <c r="F1875" s="4">
        <v>44805</v>
      </c>
      <c r="G1875" s="8"/>
      <c r="H1875" s="5">
        <v>325.38</v>
      </c>
      <c r="I1875" s="3" t="s">
        <v>22</v>
      </c>
      <c r="J1875" s="4">
        <v>44812</v>
      </c>
      <c r="K1875" s="4">
        <v>44872</v>
      </c>
      <c r="L1875" s="23">
        <f t="shared" si="157"/>
        <v>-17</v>
      </c>
      <c r="M1875" s="23">
        <f t="shared" si="154"/>
        <v>43</v>
      </c>
      <c r="N1875" s="44">
        <v>295.8</v>
      </c>
      <c r="O1875" s="26">
        <f t="shared" si="155"/>
        <v>-5028.6000000000004</v>
      </c>
      <c r="P1875" s="26">
        <f t="shared" si="156"/>
        <v>12719.4</v>
      </c>
      <c r="Q1875" s="3" t="s">
        <v>23</v>
      </c>
      <c r="R1875" s="4">
        <v>44855</v>
      </c>
      <c r="S1875" s="3" t="s">
        <v>6208</v>
      </c>
      <c r="T1875" s="6" t="s">
        <v>44</v>
      </c>
    </row>
    <row r="1876" spans="1:20" ht="33.75" x14ac:dyDescent="0.25">
      <c r="A1876" s="3" t="s">
        <v>6209</v>
      </c>
      <c r="B1876" s="3" t="s">
        <v>2135</v>
      </c>
      <c r="C1876" s="3" t="s">
        <v>2136</v>
      </c>
      <c r="D1876" s="3" t="s">
        <v>19</v>
      </c>
      <c r="E1876" s="3" t="s">
        <v>6210</v>
      </c>
      <c r="F1876" s="4">
        <v>44809</v>
      </c>
      <c r="G1876" s="8"/>
      <c r="H1876" s="5">
        <v>2649.84</v>
      </c>
      <c r="I1876" s="3" t="s">
        <v>22</v>
      </c>
      <c r="J1876" s="4">
        <v>44812</v>
      </c>
      <c r="K1876" s="4">
        <v>44872</v>
      </c>
      <c r="L1876" s="23">
        <f t="shared" si="157"/>
        <v>-21</v>
      </c>
      <c r="M1876" s="23">
        <f t="shared" si="154"/>
        <v>39</v>
      </c>
      <c r="N1876" s="44">
        <v>2172</v>
      </c>
      <c r="O1876" s="26">
        <f t="shared" si="155"/>
        <v>-45612</v>
      </c>
      <c r="P1876" s="26">
        <f t="shared" si="156"/>
        <v>84708</v>
      </c>
      <c r="Q1876" s="3" t="s">
        <v>23</v>
      </c>
      <c r="R1876" s="4">
        <v>44851</v>
      </c>
      <c r="S1876" s="3" t="s">
        <v>2138</v>
      </c>
      <c r="T1876" s="6" t="s">
        <v>44</v>
      </c>
    </row>
    <row r="1877" spans="1:20" ht="33.75" x14ac:dyDescent="0.25">
      <c r="A1877" s="3" t="s">
        <v>6211</v>
      </c>
      <c r="B1877" s="3" t="s">
        <v>1877</v>
      </c>
      <c r="C1877" s="3" t="s">
        <v>1878</v>
      </c>
      <c r="D1877" s="3" t="s">
        <v>19</v>
      </c>
      <c r="E1877" s="3" t="s">
        <v>6212</v>
      </c>
      <c r="F1877" s="4">
        <v>44804</v>
      </c>
      <c r="G1877" s="8"/>
      <c r="H1877" s="5">
        <v>906.16</v>
      </c>
      <c r="I1877" s="3" t="s">
        <v>22</v>
      </c>
      <c r="J1877" s="4">
        <v>44812</v>
      </c>
      <c r="K1877" s="4">
        <v>44872</v>
      </c>
      <c r="L1877" s="23">
        <f t="shared" si="157"/>
        <v>-27</v>
      </c>
      <c r="M1877" s="23">
        <f t="shared" si="154"/>
        <v>33</v>
      </c>
      <c r="N1877" s="44">
        <v>742.75</v>
      </c>
      <c r="O1877" s="26">
        <f t="shared" si="155"/>
        <v>-20054.25</v>
      </c>
      <c r="P1877" s="26">
        <f t="shared" si="156"/>
        <v>24510.75</v>
      </c>
      <c r="Q1877" s="3" t="s">
        <v>23</v>
      </c>
      <c r="R1877" s="4">
        <v>44845</v>
      </c>
      <c r="S1877" s="3" t="s">
        <v>6213</v>
      </c>
      <c r="T1877" s="6" t="s">
        <v>44</v>
      </c>
    </row>
    <row r="1878" spans="1:20" ht="33.75" x14ac:dyDescent="0.25">
      <c r="A1878" s="3" t="s">
        <v>6214</v>
      </c>
      <c r="B1878" s="3" t="s">
        <v>1557</v>
      </c>
      <c r="C1878" s="3" t="s">
        <v>1558</v>
      </c>
      <c r="D1878" s="3" t="s">
        <v>19</v>
      </c>
      <c r="E1878" s="3" t="s">
        <v>6215</v>
      </c>
      <c r="F1878" s="4">
        <v>44809</v>
      </c>
      <c r="G1878" s="8"/>
      <c r="H1878" s="5">
        <v>6295.2</v>
      </c>
      <c r="I1878" s="3" t="s">
        <v>22</v>
      </c>
      <c r="J1878" s="4">
        <v>44812</v>
      </c>
      <c r="K1878" s="4">
        <v>44872</v>
      </c>
      <c r="L1878" s="23">
        <f t="shared" si="157"/>
        <v>-17</v>
      </c>
      <c r="M1878" s="23">
        <f t="shared" si="154"/>
        <v>43</v>
      </c>
      <c r="N1878" s="44">
        <v>5160</v>
      </c>
      <c r="O1878" s="26">
        <f t="shared" si="155"/>
        <v>-87720</v>
      </c>
      <c r="P1878" s="26">
        <f t="shared" si="156"/>
        <v>221880</v>
      </c>
      <c r="Q1878" s="3" t="s">
        <v>23</v>
      </c>
      <c r="R1878" s="4">
        <v>44855</v>
      </c>
      <c r="S1878" s="3" t="s">
        <v>2499</v>
      </c>
      <c r="T1878" s="6" t="s">
        <v>44</v>
      </c>
    </row>
    <row r="1879" spans="1:20" ht="33.75" x14ac:dyDescent="0.25">
      <c r="A1879" s="3" t="s">
        <v>6216</v>
      </c>
      <c r="B1879" s="3" t="s">
        <v>3998</v>
      </c>
      <c r="C1879" s="3" t="s">
        <v>3999</v>
      </c>
      <c r="D1879" s="3" t="s">
        <v>19</v>
      </c>
      <c r="E1879" s="3" t="s">
        <v>6217</v>
      </c>
      <c r="F1879" s="4">
        <v>44805</v>
      </c>
      <c r="G1879" s="3" t="s">
        <v>6218</v>
      </c>
      <c r="H1879" s="5">
        <v>-300.05</v>
      </c>
      <c r="I1879" s="3" t="s">
        <v>22</v>
      </c>
      <c r="J1879" s="4">
        <v>44812</v>
      </c>
      <c r="K1879" s="4">
        <v>44872</v>
      </c>
      <c r="L1879" s="23">
        <v>0</v>
      </c>
      <c r="M1879" s="23">
        <f t="shared" si="154"/>
        <v>60</v>
      </c>
      <c r="N1879" s="44">
        <v>-288.51</v>
      </c>
      <c r="O1879" s="26">
        <f t="shared" si="155"/>
        <v>0</v>
      </c>
      <c r="P1879" s="26">
        <f t="shared" si="156"/>
        <v>-17310.599999999999</v>
      </c>
      <c r="Q1879" s="3" t="s">
        <v>23</v>
      </c>
      <c r="R1879" s="4">
        <v>44840</v>
      </c>
      <c r="S1879" s="3" t="s">
        <v>5321</v>
      </c>
      <c r="T1879" s="6" t="s">
        <v>44</v>
      </c>
    </row>
    <row r="1880" spans="1:20" ht="33.75" x14ac:dyDescent="0.25">
      <c r="A1880" s="3" t="s">
        <v>6219</v>
      </c>
      <c r="B1880" s="3" t="s">
        <v>53</v>
      </c>
      <c r="C1880" s="3" t="s">
        <v>54</v>
      </c>
      <c r="D1880" s="3" t="s">
        <v>19</v>
      </c>
      <c r="E1880" s="3" t="s">
        <v>6220</v>
      </c>
      <c r="F1880" s="4">
        <v>44809</v>
      </c>
      <c r="G1880" s="8"/>
      <c r="H1880" s="5">
        <v>2225.6</v>
      </c>
      <c r="I1880" s="3" t="s">
        <v>22</v>
      </c>
      <c r="J1880" s="4">
        <v>44812</v>
      </c>
      <c r="K1880" s="4">
        <v>44872</v>
      </c>
      <c r="L1880" s="23">
        <f t="shared" ref="L1880:L1899" si="158">R1880-K1880</f>
        <v>-27</v>
      </c>
      <c r="M1880" s="23">
        <f t="shared" si="154"/>
        <v>33</v>
      </c>
      <c r="N1880" s="44">
        <v>2140</v>
      </c>
      <c r="O1880" s="26">
        <f t="shared" si="155"/>
        <v>-57780</v>
      </c>
      <c r="P1880" s="26">
        <f t="shared" si="156"/>
        <v>70620</v>
      </c>
      <c r="Q1880" s="3" t="s">
        <v>23</v>
      </c>
      <c r="R1880" s="4">
        <v>44845</v>
      </c>
      <c r="S1880" s="3" t="s">
        <v>5230</v>
      </c>
      <c r="T1880" s="6" t="s">
        <v>44</v>
      </c>
    </row>
    <row r="1881" spans="1:20" ht="33.75" x14ac:dyDescent="0.25">
      <c r="A1881" s="3" t="s">
        <v>6221</v>
      </c>
      <c r="B1881" s="3" t="s">
        <v>6222</v>
      </c>
      <c r="C1881" s="3" t="s">
        <v>6223</v>
      </c>
      <c r="D1881" s="3" t="s">
        <v>19</v>
      </c>
      <c r="E1881" s="3" t="s">
        <v>6224</v>
      </c>
      <c r="F1881" s="4">
        <v>44802</v>
      </c>
      <c r="G1881" s="8"/>
      <c r="H1881" s="5">
        <v>717.36</v>
      </c>
      <c r="I1881" s="3" t="s">
        <v>22</v>
      </c>
      <c r="J1881" s="4">
        <v>44812</v>
      </c>
      <c r="K1881" s="4">
        <v>44872</v>
      </c>
      <c r="L1881" s="23">
        <f t="shared" si="158"/>
        <v>-27</v>
      </c>
      <c r="M1881" s="23">
        <f t="shared" si="154"/>
        <v>33</v>
      </c>
      <c r="N1881" s="44">
        <v>588</v>
      </c>
      <c r="O1881" s="26">
        <f t="shared" si="155"/>
        <v>-15876</v>
      </c>
      <c r="P1881" s="26">
        <f t="shared" si="156"/>
        <v>19404</v>
      </c>
      <c r="Q1881" s="3" t="s">
        <v>23</v>
      </c>
      <c r="R1881" s="4">
        <v>44845</v>
      </c>
      <c r="S1881" s="3" t="s">
        <v>6225</v>
      </c>
      <c r="T1881" s="6" t="s">
        <v>44</v>
      </c>
    </row>
    <row r="1882" spans="1:20" ht="33.75" x14ac:dyDescent="0.25">
      <c r="A1882" s="3" t="s">
        <v>6226</v>
      </c>
      <c r="B1882" s="3" t="s">
        <v>2135</v>
      </c>
      <c r="C1882" s="3" t="s">
        <v>2136</v>
      </c>
      <c r="D1882" s="3" t="s">
        <v>19</v>
      </c>
      <c r="E1882" s="3" t="s">
        <v>6227</v>
      </c>
      <c r="F1882" s="4">
        <v>44809</v>
      </c>
      <c r="G1882" s="8"/>
      <c r="H1882" s="5">
        <v>794.22</v>
      </c>
      <c r="I1882" s="3" t="s">
        <v>22</v>
      </c>
      <c r="J1882" s="4">
        <v>44812</v>
      </c>
      <c r="K1882" s="4">
        <v>44872</v>
      </c>
      <c r="L1882" s="23">
        <f t="shared" si="158"/>
        <v>-21</v>
      </c>
      <c r="M1882" s="23">
        <f t="shared" si="154"/>
        <v>39</v>
      </c>
      <c r="N1882" s="44">
        <v>651</v>
      </c>
      <c r="O1882" s="26">
        <f t="shared" si="155"/>
        <v>-13671</v>
      </c>
      <c r="P1882" s="26">
        <f t="shared" si="156"/>
        <v>25389</v>
      </c>
      <c r="Q1882" s="3" t="s">
        <v>23</v>
      </c>
      <c r="R1882" s="4">
        <v>44851</v>
      </c>
      <c r="S1882" s="3" t="s">
        <v>2138</v>
      </c>
      <c r="T1882" s="6" t="s">
        <v>44</v>
      </c>
    </row>
    <row r="1883" spans="1:20" ht="33.75" x14ac:dyDescent="0.25">
      <c r="A1883" s="3" t="s">
        <v>6228</v>
      </c>
      <c r="B1883" s="3" t="s">
        <v>6229</v>
      </c>
      <c r="C1883" s="3" t="s">
        <v>6230</v>
      </c>
      <c r="D1883" s="3" t="s">
        <v>19</v>
      </c>
      <c r="E1883" s="3" t="s">
        <v>6231</v>
      </c>
      <c r="F1883" s="4">
        <v>44804</v>
      </c>
      <c r="G1883" s="8"/>
      <c r="H1883" s="5">
        <v>787.82</v>
      </c>
      <c r="I1883" s="3" t="s">
        <v>22</v>
      </c>
      <c r="J1883" s="4">
        <v>44812</v>
      </c>
      <c r="K1883" s="4">
        <v>44872</v>
      </c>
      <c r="L1883" s="23">
        <f t="shared" si="158"/>
        <v>-27</v>
      </c>
      <c r="M1883" s="23">
        <f t="shared" si="154"/>
        <v>33</v>
      </c>
      <c r="N1883" s="44">
        <v>645.75</v>
      </c>
      <c r="O1883" s="26">
        <f t="shared" si="155"/>
        <v>-17435.25</v>
      </c>
      <c r="P1883" s="26">
        <f t="shared" si="156"/>
        <v>21309.75</v>
      </c>
      <c r="Q1883" s="3" t="s">
        <v>23</v>
      </c>
      <c r="R1883" s="4">
        <v>44845</v>
      </c>
      <c r="S1883" s="3" t="s">
        <v>6232</v>
      </c>
      <c r="T1883" s="6" t="s">
        <v>44</v>
      </c>
    </row>
    <row r="1884" spans="1:20" ht="33.75" x14ac:dyDescent="0.25">
      <c r="A1884" s="3" t="s">
        <v>6233</v>
      </c>
      <c r="B1884" s="3" t="s">
        <v>53</v>
      </c>
      <c r="C1884" s="3" t="s">
        <v>54</v>
      </c>
      <c r="D1884" s="3" t="s">
        <v>19</v>
      </c>
      <c r="E1884" s="3" t="s">
        <v>6234</v>
      </c>
      <c r="F1884" s="4">
        <v>44809</v>
      </c>
      <c r="G1884" s="8"/>
      <c r="H1884" s="7">
        <v>936</v>
      </c>
      <c r="I1884" s="3" t="s">
        <v>22</v>
      </c>
      <c r="J1884" s="4">
        <v>44812</v>
      </c>
      <c r="K1884" s="4">
        <v>44872</v>
      </c>
      <c r="L1884" s="23">
        <f t="shared" si="158"/>
        <v>-27</v>
      </c>
      <c r="M1884" s="23">
        <f t="shared" si="154"/>
        <v>33</v>
      </c>
      <c r="N1884" s="44">
        <v>900</v>
      </c>
      <c r="O1884" s="26">
        <f t="shared" si="155"/>
        <v>-24300</v>
      </c>
      <c r="P1884" s="26">
        <f t="shared" si="156"/>
        <v>29700</v>
      </c>
      <c r="Q1884" s="3" t="s">
        <v>23</v>
      </c>
      <c r="R1884" s="4">
        <v>44845</v>
      </c>
      <c r="S1884" s="3" t="s">
        <v>5230</v>
      </c>
      <c r="T1884" s="6" t="s">
        <v>44</v>
      </c>
    </row>
    <row r="1885" spans="1:20" ht="33.75" x14ac:dyDescent="0.25">
      <c r="A1885" s="3" t="s">
        <v>6235</v>
      </c>
      <c r="B1885" s="3" t="s">
        <v>1005</v>
      </c>
      <c r="C1885" s="3" t="s">
        <v>1006</v>
      </c>
      <c r="D1885" s="3" t="s">
        <v>19</v>
      </c>
      <c r="E1885" s="3" t="s">
        <v>6236</v>
      </c>
      <c r="F1885" s="4">
        <v>44799</v>
      </c>
      <c r="G1885" s="8"/>
      <c r="H1885" s="5">
        <v>3147.6</v>
      </c>
      <c r="I1885" s="3" t="s">
        <v>22</v>
      </c>
      <c r="J1885" s="4">
        <v>44812</v>
      </c>
      <c r="K1885" s="4">
        <v>44872</v>
      </c>
      <c r="L1885" s="23">
        <f t="shared" si="158"/>
        <v>-27</v>
      </c>
      <c r="M1885" s="23">
        <f t="shared" si="154"/>
        <v>33</v>
      </c>
      <c r="N1885" s="44">
        <v>2580</v>
      </c>
      <c r="O1885" s="26">
        <f t="shared" si="155"/>
        <v>-69660</v>
      </c>
      <c r="P1885" s="26">
        <f t="shared" si="156"/>
        <v>85140</v>
      </c>
      <c r="Q1885" s="3" t="s">
        <v>23</v>
      </c>
      <c r="R1885" s="4">
        <v>44845</v>
      </c>
      <c r="S1885" s="3" t="s">
        <v>1926</v>
      </c>
      <c r="T1885" s="6" t="s">
        <v>44</v>
      </c>
    </row>
    <row r="1886" spans="1:20" ht="33.75" x14ac:dyDescent="0.25">
      <c r="A1886" s="3" t="s">
        <v>6237</v>
      </c>
      <c r="B1886" s="3" t="s">
        <v>2186</v>
      </c>
      <c r="C1886" s="3" t="s">
        <v>2187</v>
      </c>
      <c r="D1886" s="3" t="s">
        <v>19</v>
      </c>
      <c r="E1886" s="3" t="s">
        <v>6238</v>
      </c>
      <c r="F1886" s="4">
        <v>44777</v>
      </c>
      <c r="G1886" s="8"/>
      <c r="H1886" s="5">
        <v>479.6</v>
      </c>
      <c r="I1886" s="3" t="s">
        <v>22</v>
      </c>
      <c r="J1886" s="4">
        <v>44812</v>
      </c>
      <c r="K1886" s="4">
        <v>44872</v>
      </c>
      <c r="L1886" s="23">
        <f t="shared" si="158"/>
        <v>-27</v>
      </c>
      <c r="M1886" s="23">
        <f t="shared" si="154"/>
        <v>33</v>
      </c>
      <c r="N1886" s="44">
        <v>436</v>
      </c>
      <c r="O1886" s="26">
        <f t="shared" si="155"/>
        <v>-11772</v>
      </c>
      <c r="P1886" s="26">
        <f t="shared" si="156"/>
        <v>14388</v>
      </c>
      <c r="Q1886" s="3" t="s">
        <v>23</v>
      </c>
      <c r="R1886" s="4">
        <v>44845</v>
      </c>
      <c r="S1886" s="3" t="s">
        <v>6239</v>
      </c>
      <c r="T1886" s="6" t="s">
        <v>44</v>
      </c>
    </row>
    <row r="1887" spans="1:20" ht="33.75" x14ac:dyDescent="0.25">
      <c r="A1887" s="3" t="s">
        <v>6240</v>
      </c>
      <c r="B1887" s="3" t="s">
        <v>1902</v>
      </c>
      <c r="C1887" s="3" t="s">
        <v>1903</v>
      </c>
      <c r="D1887" s="3" t="s">
        <v>19</v>
      </c>
      <c r="E1887" s="3" t="s">
        <v>6241</v>
      </c>
      <c r="F1887" s="4">
        <v>44804</v>
      </c>
      <c r="G1887" s="8"/>
      <c r="H1887" s="5">
        <v>177.29</v>
      </c>
      <c r="I1887" s="3" t="s">
        <v>22</v>
      </c>
      <c r="J1887" s="4">
        <v>44812</v>
      </c>
      <c r="K1887" s="4">
        <v>44872</v>
      </c>
      <c r="L1887" s="23">
        <f t="shared" si="158"/>
        <v>21</v>
      </c>
      <c r="M1887" s="23">
        <f t="shared" si="154"/>
        <v>81</v>
      </c>
      <c r="N1887" s="44">
        <v>145.32</v>
      </c>
      <c r="O1887" s="26">
        <f t="shared" si="155"/>
        <v>3051.72</v>
      </c>
      <c r="P1887" s="26">
        <f t="shared" si="156"/>
        <v>11770.92</v>
      </c>
      <c r="Q1887" s="3" t="s">
        <v>23</v>
      </c>
      <c r="R1887" s="4">
        <v>44893</v>
      </c>
      <c r="S1887" s="3" t="s">
        <v>6242</v>
      </c>
      <c r="T1887" s="6" t="s">
        <v>44</v>
      </c>
    </row>
    <row r="1888" spans="1:20" ht="33.75" x14ac:dyDescent="0.25">
      <c r="A1888" s="3" t="s">
        <v>6243</v>
      </c>
      <c r="B1888" s="3" t="s">
        <v>53</v>
      </c>
      <c r="C1888" s="3" t="s">
        <v>54</v>
      </c>
      <c r="D1888" s="3" t="s">
        <v>19</v>
      </c>
      <c r="E1888" s="3" t="s">
        <v>6244</v>
      </c>
      <c r="F1888" s="4">
        <v>44809</v>
      </c>
      <c r="G1888" s="8"/>
      <c r="H1888" s="5">
        <v>1149.2</v>
      </c>
      <c r="I1888" s="3" t="s">
        <v>22</v>
      </c>
      <c r="J1888" s="4">
        <v>44812</v>
      </c>
      <c r="K1888" s="4">
        <v>44872</v>
      </c>
      <c r="L1888" s="23">
        <f t="shared" si="158"/>
        <v>-27</v>
      </c>
      <c r="M1888" s="23">
        <f t="shared" si="154"/>
        <v>33</v>
      </c>
      <c r="N1888" s="44">
        <v>1105</v>
      </c>
      <c r="O1888" s="26">
        <f t="shared" si="155"/>
        <v>-29835</v>
      </c>
      <c r="P1888" s="26">
        <f t="shared" si="156"/>
        <v>36465</v>
      </c>
      <c r="Q1888" s="3" t="s">
        <v>23</v>
      </c>
      <c r="R1888" s="4">
        <v>44845</v>
      </c>
      <c r="S1888" s="3" t="s">
        <v>5230</v>
      </c>
      <c r="T1888" s="6" t="s">
        <v>44</v>
      </c>
    </row>
    <row r="1889" spans="1:20" ht="33.75" x14ac:dyDescent="0.25">
      <c r="A1889" s="3" t="s">
        <v>6245</v>
      </c>
      <c r="B1889" s="3" t="s">
        <v>1490</v>
      </c>
      <c r="C1889" s="3" t="s">
        <v>1491</v>
      </c>
      <c r="D1889" s="3" t="s">
        <v>19</v>
      </c>
      <c r="E1889" s="3" t="s">
        <v>6246</v>
      </c>
      <c r="F1889" s="4">
        <v>44809</v>
      </c>
      <c r="G1889" s="8"/>
      <c r="H1889" s="5">
        <v>37.76</v>
      </c>
      <c r="I1889" s="3" t="s">
        <v>22</v>
      </c>
      <c r="J1889" s="4">
        <v>44812</v>
      </c>
      <c r="K1889" s="4">
        <v>44872</v>
      </c>
      <c r="L1889" s="23">
        <f t="shared" si="158"/>
        <v>-27</v>
      </c>
      <c r="M1889" s="23">
        <f t="shared" si="154"/>
        <v>33</v>
      </c>
      <c r="N1889" s="44">
        <v>30.95</v>
      </c>
      <c r="O1889" s="26">
        <f t="shared" si="155"/>
        <v>-835.65</v>
      </c>
      <c r="P1889" s="26">
        <f t="shared" si="156"/>
        <v>1021.35</v>
      </c>
      <c r="Q1889" s="3" t="s">
        <v>23</v>
      </c>
      <c r="R1889" s="4">
        <v>44845</v>
      </c>
      <c r="S1889" s="3" t="s">
        <v>4323</v>
      </c>
      <c r="T1889" s="6" t="s">
        <v>44</v>
      </c>
    </row>
    <row r="1890" spans="1:20" ht="33.75" x14ac:dyDescent="0.25">
      <c r="A1890" s="3" t="s">
        <v>6247</v>
      </c>
      <c r="B1890" s="3" t="s">
        <v>1902</v>
      </c>
      <c r="C1890" s="3" t="s">
        <v>1903</v>
      </c>
      <c r="D1890" s="3" t="s">
        <v>19</v>
      </c>
      <c r="E1890" s="3" t="s">
        <v>6248</v>
      </c>
      <c r="F1890" s="4">
        <v>44804</v>
      </c>
      <c r="G1890" s="8"/>
      <c r="H1890" s="5">
        <v>88.65</v>
      </c>
      <c r="I1890" s="3" t="s">
        <v>22</v>
      </c>
      <c r="J1890" s="4">
        <v>44812</v>
      </c>
      <c r="K1890" s="4">
        <v>44872</v>
      </c>
      <c r="L1890" s="23">
        <f t="shared" si="158"/>
        <v>-17</v>
      </c>
      <c r="M1890" s="23">
        <f t="shared" si="154"/>
        <v>43</v>
      </c>
      <c r="N1890" s="44">
        <v>72.66</v>
      </c>
      <c r="O1890" s="26">
        <f t="shared" si="155"/>
        <v>-1235.22</v>
      </c>
      <c r="P1890" s="26">
        <f t="shared" si="156"/>
        <v>3124.3799999999997</v>
      </c>
      <c r="Q1890" s="3" t="s">
        <v>23</v>
      </c>
      <c r="R1890" s="4">
        <v>44855</v>
      </c>
      <c r="S1890" s="3" t="s">
        <v>6249</v>
      </c>
      <c r="T1890" s="6" t="s">
        <v>44</v>
      </c>
    </row>
    <row r="1891" spans="1:20" ht="33.75" x14ac:dyDescent="0.25">
      <c r="A1891" s="3" t="s">
        <v>6250</v>
      </c>
      <c r="B1891" s="3" t="s">
        <v>1557</v>
      </c>
      <c r="C1891" s="3" t="s">
        <v>1558</v>
      </c>
      <c r="D1891" s="3" t="s">
        <v>19</v>
      </c>
      <c r="E1891" s="3" t="s">
        <v>6251</v>
      </c>
      <c r="F1891" s="4">
        <v>44806</v>
      </c>
      <c r="G1891" s="8"/>
      <c r="H1891" s="5">
        <v>241.56</v>
      </c>
      <c r="I1891" s="3" t="s">
        <v>22</v>
      </c>
      <c r="J1891" s="4">
        <v>44812</v>
      </c>
      <c r="K1891" s="4">
        <v>44872</v>
      </c>
      <c r="L1891" s="23">
        <f t="shared" si="158"/>
        <v>17</v>
      </c>
      <c r="M1891" s="23">
        <f t="shared" si="154"/>
        <v>77</v>
      </c>
      <c r="N1891" s="44">
        <v>198</v>
      </c>
      <c r="O1891" s="26">
        <f t="shared" si="155"/>
        <v>3366</v>
      </c>
      <c r="P1891" s="26">
        <f t="shared" si="156"/>
        <v>15246</v>
      </c>
      <c r="Q1891" s="3" t="s">
        <v>23</v>
      </c>
      <c r="R1891" s="4">
        <v>44889</v>
      </c>
      <c r="S1891" s="3" t="s">
        <v>5764</v>
      </c>
      <c r="T1891" s="6" t="s">
        <v>44</v>
      </c>
    </row>
    <row r="1892" spans="1:20" ht="33.75" x14ac:dyDescent="0.25">
      <c r="A1892" s="3" t="s">
        <v>6252</v>
      </c>
      <c r="B1892" s="3" t="s">
        <v>4560</v>
      </c>
      <c r="C1892" s="3" t="s">
        <v>4561</v>
      </c>
      <c r="D1892" s="3" t="s">
        <v>19</v>
      </c>
      <c r="E1892" s="3" t="s">
        <v>6253</v>
      </c>
      <c r="F1892" s="4">
        <v>44804</v>
      </c>
      <c r="G1892" s="8"/>
      <c r="H1892" s="5">
        <v>2516.25</v>
      </c>
      <c r="I1892" s="3" t="s">
        <v>22</v>
      </c>
      <c r="J1892" s="4">
        <v>44812</v>
      </c>
      <c r="K1892" s="4">
        <v>44872</v>
      </c>
      <c r="L1892" s="23">
        <f t="shared" si="158"/>
        <v>17</v>
      </c>
      <c r="M1892" s="23">
        <f t="shared" si="154"/>
        <v>77</v>
      </c>
      <c r="N1892" s="44">
        <v>2062.5</v>
      </c>
      <c r="O1892" s="26">
        <f t="shared" si="155"/>
        <v>35062.5</v>
      </c>
      <c r="P1892" s="26">
        <f t="shared" si="156"/>
        <v>158812.5</v>
      </c>
      <c r="Q1892" s="3" t="s">
        <v>23</v>
      </c>
      <c r="R1892" s="4">
        <v>44889</v>
      </c>
      <c r="S1892" s="3" t="s">
        <v>6254</v>
      </c>
      <c r="T1892" s="6" t="s">
        <v>44</v>
      </c>
    </row>
    <row r="1893" spans="1:20" ht="33.75" x14ac:dyDescent="0.25">
      <c r="A1893" s="3" t="s">
        <v>6255</v>
      </c>
      <c r="B1893" s="3" t="s">
        <v>4157</v>
      </c>
      <c r="C1893" s="3" t="s">
        <v>4158</v>
      </c>
      <c r="D1893" s="3" t="s">
        <v>19</v>
      </c>
      <c r="E1893" s="3" t="s">
        <v>6256</v>
      </c>
      <c r="F1893" s="4">
        <v>44804</v>
      </c>
      <c r="G1893" s="8"/>
      <c r="H1893" s="7">
        <v>4209</v>
      </c>
      <c r="I1893" s="3" t="s">
        <v>22</v>
      </c>
      <c r="J1893" s="4">
        <v>44812</v>
      </c>
      <c r="K1893" s="4">
        <v>44872</v>
      </c>
      <c r="L1893" s="23">
        <f t="shared" si="158"/>
        <v>-27</v>
      </c>
      <c r="M1893" s="23">
        <f t="shared" si="154"/>
        <v>33</v>
      </c>
      <c r="N1893" s="44">
        <v>3450</v>
      </c>
      <c r="O1893" s="26">
        <f t="shared" si="155"/>
        <v>-93150</v>
      </c>
      <c r="P1893" s="26">
        <f t="shared" si="156"/>
        <v>113850</v>
      </c>
      <c r="Q1893" s="3" t="s">
        <v>23</v>
      </c>
      <c r="R1893" s="4">
        <v>44845</v>
      </c>
      <c r="S1893" s="3" t="s">
        <v>4160</v>
      </c>
      <c r="T1893" s="6" t="s">
        <v>44</v>
      </c>
    </row>
    <row r="1894" spans="1:20" ht="33.75" x14ac:dyDescent="0.25">
      <c r="A1894" s="3" t="s">
        <v>6257</v>
      </c>
      <c r="B1894" s="3" t="s">
        <v>53</v>
      </c>
      <c r="C1894" s="3" t="s">
        <v>54</v>
      </c>
      <c r="D1894" s="3" t="s">
        <v>19</v>
      </c>
      <c r="E1894" s="3" t="s">
        <v>6258</v>
      </c>
      <c r="F1894" s="4">
        <v>44809</v>
      </c>
      <c r="G1894" s="8"/>
      <c r="H1894" s="5">
        <v>187.2</v>
      </c>
      <c r="I1894" s="3" t="s">
        <v>22</v>
      </c>
      <c r="J1894" s="4">
        <v>44812</v>
      </c>
      <c r="K1894" s="4">
        <v>44872</v>
      </c>
      <c r="L1894" s="23">
        <f t="shared" si="158"/>
        <v>-27</v>
      </c>
      <c r="M1894" s="23">
        <f t="shared" si="154"/>
        <v>33</v>
      </c>
      <c r="N1894" s="44">
        <v>180</v>
      </c>
      <c r="O1894" s="26">
        <f t="shared" si="155"/>
        <v>-4860</v>
      </c>
      <c r="P1894" s="26">
        <f t="shared" si="156"/>
        <v>5940</v>
      </c>
      <c r="Q1894" s="3" t="s">
        <v>23</v>
      </c>
      <c r="R1894" s="4">
        <v>44845</v>
      </c>
      <c r="S1894" s="3" t="s">
        <v>5230</v>
      </c>
      <c r="T1894" s="6" t="s">
        <v>44</v>
      </c>
    </row>
    <row r="1895" spans="1:20" ht="33.75" x14ac:dyDescent="0.25">
      <c r="A1895" s="3" t="s">
        <v>6259</v>
      </c>
      <c r="B1895" s="3" t="s">
        <v>2283</v>
      </c>
      <c r="C1895" s="3" t="s">
        <v>2284</v>
      </c>
      <c r="D1895" s="3" t="s">
        <v>19</v>
      </c>
      <c r="E1895" s="3" t="s">
        <v>6260</v>
      </c>
      <c r="F1895" s="4">
        <v>44806</v>
      </c>
      <c r="G1895" s="8"/>
      <c r="H1895" s="5">
        <v>7149.56</v>
      </c>
      <c r="I1895" s="3" t="s">
        <v>22</v>
      </c>
      <c r="J1895" s="4">
        <v>44812</v>
      </c>
      <c r="K1895" s="4">
        <v>44872</v>
      </c>
      <c r="L1895" s="23">
        <f t="shared" si="158"/>
        <v>8</v>
      </c>
      <c r="M1895" s="23">
        <f t="shared" si="154"/>
        <v>68</v>
      </c>
      <c r="N1895" s="44">
        <v>6499.6</v>
      </c>
      <c r="O1895" s="26">
        <f t="shared" si="155"/>
        <v>51996.800000000003</v>
      </c>
      <c r="P1895" s="26">
        <f t="shared" si="156"/>
        <v>441972.80000000005</v>
      </c>
      <c r="Q1895" s="3" t="s">
        <v>23</v>
      </c>
      <c r="R1895" s="4">
        <v>44880</v>
      </c>
      <c r="S1895" s="3" t="s">
        <v>6261</v>
      </c>
      <c r="T1895" s="6" t="s">
        <v>44</v>
      </c>
    </row>
    <row r="1896" spans="1:20" ht="33.75" x14ac:dyDescent="0.25">
      <c r="A1896" s="3" t="s">
        <v>6262</v>
      </c>
      <c r="B1896" s="3" t="s">
        <v>1462</v>
      </c>
      <c r="C1896" s="3" t="s">
        <v>1463</v>
      </c>
      <c r="D1896" s="3" t="s">
        <v>19</v>
      </c>
      <c r="E1896" s="3" t="s">
        <v>6263</v>
      </c>
      <c r="F1896" s="4">
        <v>44806</v>
      </c>
      <c r="G1896" s="8"/>
      <c r="H1896" s="5">
        <v>786.86</v>
      </c>
      <c r="I1896" s="3" t="s">
        <v>22</v>
      </c>
      <c r="J1896" s="4">
        <v>44812</v>
      </c>
      <c r="K1896" s="4">
        <v>44872</v>
      </c>
      <c r="L1896" s="23">
        <f t="shared" si="158"/>
        <v>-27</v>
      </c>
      <c r="M1896" s="23">
        <f t="shared" si="154"/>
        <v>33</v>
      </c>
      <c r="N1896" s="44">
        <v>644.97</v>
      </c>
      <c r="O1896" s="26">
        <f t="shared" si="155"/>
        <v>-17414.190000000002</v>
      </c>
      <c r="P1896" s="26">
        <f t="shared" si="156"/>
        <v>21284.010000000002</v>
      </c>
      <c r="Q1896" s="3" t="s">
        <v>23</v>
      </c>
      <c r="R1896" s="4">
        <v>44845</v>
      </c>
      <c r="S1896" s="3" t="s">
        <v>6264</v>
      </c>
      <c r="T1896" s="6" t="s">
        <v>44</v>
      </c>
    </row>
    <row r="1897" spans="1:20" ht="33.75" x14ac:dyDescent="0.25">
      <c r="A1897" s="3" t="s">
        <v>6265</v>
      </c>
      <c r="B1897" s="3" t="s">
        <v>1005</v>
      </c>
      <c r="C1897" s="3" t="s">
        <v>1006</v>
      </c>
      <c r="D1897" s="3" t="s">
        <v>19</v>
      </c>
      <c r="E1897" s="3" t="s">
        <v>6266</v>
      </c>
      <c r="F1897" s="4">
        <v>44798</v>
      </c>
      <c r="G1897" s="8"/>
      <c r="H1897" s="7">
        <v>1872</v>
      </c>
      <c r="I1897" s="3" t="s">
        <v>22</v>
      </c>
      <c r="J1897" s="4">
        <v>44812</v>
      </c>
      <c r="K1897" s="4">
        <v>44872</v>
      </c>
      <c r="L1897" s="23">
        <f t="shared" si="158"/>
        <v>-27</v>
      </c>
      <c r="M1897" s="23">
        <f t="shared" si="154"/>
        <v>33</v>
      </c>
      <c r="N1897" s="44">
        <v>1800</v>
      </c>
      <c r="O1897" s="26">
        <f t="shared" si="155"/>
        <v>-48600</v>
      </c>
      <c r="P1897" s="26">
        <f t="shared" si="156"/>
        <v>59400</v>
      </c>
      <c r="Q1897" s="3" t="s">
        <v>23</v>
      </c>
      <c r="R1897" s="4">
        <v>44845</v>
      </c>
      <c r="S1897" s="3" t="s">
        <v>1926</v>
      </c>
      <c r="T1897" s="6" t="s">
        <v>44</v>
      </c>
    </row>
    <row r="1898" spans="1:20" ht="33.75" x14ac:dyDescent="0.25">
      <c r="A1898" s="3" t="s">
        <v>6267</v>
      </c>
      <c r="B1898" s="3" t="s">
        <v>6268</v>
      </c>
      <c r="C1898" s="3" t="s">
        <v>6269</v>
      </c>
      <c r="D1898" s="3" t="s">
        <v>19</v>
      </c>
      <c r="E1898" s="3" t="s">
        <v>6270</v>
      </c>
      <c r="F1898" s="4">
        <v>44803</v>
      </c>
      <c r="G1898" s="8"/>
      <c r="H1898" s="5">
        <v>135.41999999999999</v>
      </c>
      <c r="I1898" s="3" t="s">
        <v>22</v>
      </c>
      <c r="J1898" s="4">
        <v>44812</v>
      </c>
      <c r="K1898" s="4">
        <v>44872</v>
      </c>
      <c r="L1898" s="23">
        <f t="shared" si="158"/>
        <v>-12</v>
      </c>
      <c r="M1898" s="23">
        <f t="shared" si="154"/>
        <v>48</v>
      </c>
      <c r="N1898" s="44">
        <v>111</v>
      </c>
      <c r="O1898" s="26">
        <f t="shared" si="155"/>
        <v>-1332</v>
      </c>
      <c r="P1898" s="26">
        <f t="shared" si="156"/>
        <v>5328</v>
      </c>
      <c r="Q1898" s="3" t="s">
        <v>23</v>
      </c>
      <c r="R1898" s="4">
        <v>44860</v>
      </c>
      <c r="S1898" s="3" t="s">
        <v>6271</v>
      </c>
      <c r="T1898" s="6" t="s">
        <v>44</v>
      </c>
    </row>
    <row r="1899" spans="1:20" ht="33.75" x14ac:dyDescent="0.25">
      <c r="A1899" s="3" t="s">
        <v>6272</v>
      </c>
      <c r="B1899" s="3" t="s">
        <v>1671</v>
      </c>
      <c r="C1899" s="3" t="s">
        <v>1672</v>
      </c>
      <c r="D1899" s="3" t="s">
        <v>19</v>
      </c>
      <c r="E1899" s="3" t="s">
        <v>6273</v>
      </c>
      <c r="F1899" s="4">
        <v>44806</v>
      </c>
      <c r="G1899" s="8"/>
      <c r="H1899" s="5">
        <v>1732.5</v>
      </c>
      <c r="I1899" s="3" t="s">
        <v>22</v>
      </c>
      <c r="J1899" s="4">
        <v>44812</v>
      </c>
      <c r="K1899" s="4">
        <v>44872</v>
      </c>
      <c r="L1899" s="23">
        <f t="shared" si="158"/>
        <v>8</v>
      </c>
      <c r="M1899" s="23">
        <f t="shared" si="154"/>
        <v>68</v>
      </c>
      <c r="N1899" s="44">
        <v>1575</v>
      </c>
      <c r="O1899" s="26">
        <f t="shared" si="155"/>
        <v>12600</v>
      </c>
      <c r="P1899" s="26">
        <f t="shared" si="156"/>
        <v>107100</v>
      </c>
      <c r="Q1899" s="3" t="s">
        <v>23</v>
      </c>
      <c r="R1899" s="4">
        <v>44880</v>
      </c>
      <c r="S1899" s="3" t="s">
        <v>5767</v>
      </c>
      <c r="T1899" s="6" t="s">
        <v>44</v>
      </c>
    </row>
    <row r="1900" spans="1:20" ht="33.75" x14ac:dyDescent="0.25">
      <c r="A1900" s="3" t="s">
        <v>6274</v>
      </c>
      <c r="B1900" s="3" t="s">
        <v>4804</v>
      </c>
      <c r="C1900" s="3" t="s">
        <v>4805</v>
      </c>
      <c r="D1900" s="3" t="s">
        <v>19</v>
      </c>
      <c r="E1900" s="3" t="s">
        <v>6275</v>
      </c>
      <c r="F1900" s="4">
        <v>44803</v>
      </c>
      <c r="G1900" s="3" t="s">
        <v>4807</v>
      </c>
      <c r="H1900" s="5">
        <v>54504.11</v>
      </c>
      <c r="I1900" s="3" t="s">
        <v>22</v>
      </c>
      <c r="J1900" s="4">
        <v>44812</v>
      </c>
      <c r="K1900" s="4">
        <v>44872</v>
      </c>
      <c r="L1900" s="23">
        <v>0</v>
      </c>
      <c r="M1900" s="23">
        <f t="shared" si="154"/>
        <v>60</v>
      </c>
      <c r="N1900" s="44">
        <v>44675.5</v>
      </c>
      <c r="O1900" s="26">
        <f t="shared" si="155"/>
        <v>0</v>
      </c>
      <c r="P1900" s="26">
        <f t="shared" si="156"/>
        <v>2680530</v>
      </c>
      <c r="Q1900" s="3" t="s">
        <v>23</v>
      </c>
      <c r="R1900" s="4">
        <v>44880</v>
      </c>
      <c r="S1900" s="3" t="s">
        <v>4808</v>
      </c>
      <c r="T1900" s="6" t="s">
        <v>44</v>
      </c>
    </row>
    <row r="1901" spans="1:20" ht="33.75" x14ac:dyDescent="0.25">
      <c r="A1901" s="3" t="s">
        <v>6276</v>
      </c>
      <c r="B1901" s="3" t="s">
        <v>657</v>
      </c>
      <c r="C1901" s="3" t="s">
        <v>658</v>
      </c>
      <c r="D1901" s="3" t="s">
        <v>19</v>
      </c>
      <c r="E1901" s="3" t="s">
        <v>6277</v>
      </c>
      <c r="F1901" s="4">
        <v>44804</v>
      </c>
      <c r="G1901" s="8"/>
      <c r="H1901" s="5">
        <v>256.2</v>
      </c>
      <c r="I1901" s="3" t="s">
        <v>22</v>
      </c>
      <c r="J1901" s="4">
        <v>44812</v>
      </c>
      <c r="K1901" s="4">
        <v>44872</v>
      </c>
      <c r="L1901" s="23">
        <f t="shared" ref="L1901:L1932" si="159">R1901-K1901</f>
        <v>-27</v>
      </c>
      <c r="M1901" s="23">
        <f t="shared" si="154"/>
        <v>33</v>
      </c>
      <c r="N1901" s="44">
        <v>210</v>
      </c>
      <c r="O1901" s="26">
        <f t="shared" si="155"/>
        <v>-5670</v>
      </c>
      <c r="P1901" s="26">
        <f t="shared" si="156"/>
        <v>6930</v>
      </c>
      <c r="Q1901" s="3" t="s">
        <v>23</v>
      </c>
      <c r="R1901" s="4">
        <v>44845</v>
      </c>
      <c r="S1901" s="3" t="s">
        <v>6278</v>
      </c>
      <c r="T1901" s="6" t="s">
        <v>44</v>
      </c>
    </row>
    <row r="1902" spans="1:20" ht="33.75" x14ac:dyDescent="0.25">
      <c r="A1902" s="3" t="s">
        <v>6279</v>
      </c>
      <c r="B1902" s="3" t="s">
        <v>2378</v>
      </c>
      <c r="C1902" s="3" t="s">
        <v>2379</v>
      </c>
      <c r="D1902" s="3" t="s">
        <v>19</v>
      </c>
      <c r="E1902" s="3" t="s">
        <v>6280</v>
      </c>
      <c r="F1902" s="4">
        <v>44806</v>
      </c>
      <c r="G1902" s="8"/>
      <c r="H1902" s="5">
        <v>4625.91</v>
      </c>
      <c r="I1902" s="3" t="s">
        <v>22</v>
      </c>
      <c r="J1902" s="4">
        <v>44812</v>
      </c>
      <c r="K1902" s="4">
        <v>44872</v>
      </c>
      <c r="L1902" s="23">
        <f t="shared" si="159"/>
        <v>21</v>
      </c>
      <c r="M1902" s="23">
        <f t="shared" si="154"/>
        <v>81</v>
      </c>
      <c r="N1902" s="44">
        <v>3791.73</v>
      </c>
      <c r="O1902" s="26">
        <f t="shared" si="155"/>
        <v>79626.33</v>
      </c>
      <c r="P1902" s="26">
        <f t="shared" si="156"/>
        <v>307130.13</v>
      </c>
      <c r="Q1902" s="3" t="s">
        <v>23</v>
      </c>
      <c r="R1902" s="4">
        <v>44893</v>
      </c>
      <c r="S1902" s="3" t="s">
        <v>6046</v>
      </c>
      <c r="T1902" s="6" t="s">
        <v>44</v>
      </c>
    </row>
    <row r="1903" spans="1:20" ht="33.75" x14ac:dyDescent="0.25">
      <c r="A1903" s="3" t="s">
        <v>6281</v>
      </c>
      <c r="B1903" s="3" t="s">
        <v>5397</v>
      </c>
      <c r="C1903" s="3" t="s">
        <v>5398</v>
      </c>
      <c r="D1903" s="3" t="s">
        <v>19</v>
      </c>
      <c r="E1903" s="3" t="s">
        <v>6282</v>
      </c>
      <c r="F1903" s="4">
        <v>44804</v>
      </c>
      <c r="G1903" s="8"/>
      <c r="H1903" s="7">
        <v>396</v>
      </c>
      <c r="I1903" s="3" t="s">
        <v>22</v>
      </c>
      <c r="J1903" s="4">
        <v>44812</v>
      </c>
      <c r="K1903" s="4">
        <v>44872</v>
      </c>
      <c r="L1903" s="23">
        <f t="shared" si="159"/>
        <v>8</v>
      </c>
      <c r="M1903" s="23">
        <f t="shared" si="154"/>
        <v>68</v>
      </c>
      <c r="N1903" s="44">
        <v>360</v>
      </c>
      <c r="O1903" s="26">
        <f t="shared" si="155"/>
        <v>2880</v>
      </c>
      <c r="P1903" s="26">
        <f t="shared" si="156"/>
        <v>24480</v>
      </c>
      <c r="Q1903" s="3" t="s">
        <v>23</v>
      </c>
      <c r="R1903" s="4">
        <v>44880</v>
      </c>
      <c r="S1903" s="3" t="s">
        <v>6283</v>
      </c>
      <c r="T1903" s="6" t="s">
        <v>44</v>
      </c>
    </row>
    <row r="1904" spans="1:20" ht="33.75" x14ac:dyDescent="0.25">
      <c r="A1904" s="3" t="s">
        <v>6284</v>
      </c>
      <c r="B1904" s="3" t="s">
        <v>6285</v>
      </c>
      <c r="C1904" s="3" t="s">
        <v>6286</v>
      </c>
      <c r="D1904" s="3" t="s">
        <v>19</v>
      </c>
      <c r="E1904" s="3" t="s">
        <v>6287</v>
      </c>
      <c r="F1904" s="4">
        <v>44803</v>
      </c>
      <c r="G1904" s="8"/>
      <c r="H1904" s="7">
        <v>122</v>
      </c>
      <c r="I1904" s="3" t="s">
        <v>22</v>
      </c>
      <c r="J1904" s="4">
        <v>44812</v>
      </c>
      <c r="K1904" s="4">
        <v>44872</v>
      </c>
      <c r="L1904" s="23">
        <f t="shared" si="159"/>
        <v>-27</v>
      </c>
      <c r="M1904" s="23">
        <f t="shared" si="154"/>
        <v>33</v>
      </c>
      <c r="N1904" s="44">
        <v>100</v>
      </c>
      <c r="O1904" s="26">
        <f t="shared" si="155"/>
        <v>-2700</v>
      </c>
      <c r="P1904" s="26">
        <f t="shared" si="156"/>
        <v>3300</v>
      </c>
      <c r="Q1904" s="3" t="s">
        <v>23</v>
      </c>
      <c r="R1904" s="4">
        <v>44845</v>
      </c>
      <c r="S1904" s="3" t="s">
        <v>6288</v>
      </c>
      <c r="T1904" s="6" t="s">
        <v>44</v>
      </c>
    </row>
    <row r="1905" spans="1:20" ht="33.75" x14ac:dyDescent="0.25">
      <c r="A1905" s="3" t="s">
        <v>6289</v>
      </c>
      <c r="B1905" s="3" t="s">
        <v>5073</v>
      </c>
      <c r="C1905" s="3" t="s">
        <v>5074</v>
      </c>
      <c r="D1905" s="3" t="s">
        <v>19</v>
      </c>
      <c r="E1905" s="3" t="s">
        <v>6290</v>
      </c>
      <c r="F1905" s="4">
        <v>44795</v>
      </c>
      <c r="G1905" s="8"/>
      <c r="H1905" s="5">
        <v>164.74</v>
      </c>
      <c r="I1905" s="3" t="s">
        <v>22</v>
      </c>
      <c r="J1905" s="4">
        <v>44812</v>
      </c>
      <c r="K1905" s="4">
        <v>44872</v>
      </c>
      <c r="L1905" s="23">
        <f t="shared" si="159"/>
        <v>-27</v>
      </c>
      <c r="M1905" s="23">
        <f t="shared" si="154"/>
        <v>33</v>
      </c>
      <c r="N1905" s="44">
        <v>158.4</v>
      </c>
      <c r="O1905" s="26">
        <f t="shared" si="155"/>
        <v>-4276.8</v>
      </c>
      <c r="P1905" s="26">
        <f t="shared" si="156"/>
        <v>5227.2</v>
      </c>
      <c r="Q1905" s="3" t="s">
        <v>23</v>
      </c>
      <c r="R1905" s="4">
        <v>44845</v>
      </c>
      <c r="S1905" s="3" t="s">
        <v>6291</v>
      </c>
      <c r="T1905" s="6" t="s">
        <v>44</v>
      </c>
    </row>
    <row r="1906" spans="1:20" ht="33.75" x14ac:dyDescent="0.25">
      <c r="A1906" s="3" t="s">
        <v>6292</v>
      </c>
      <c r="B1906" s="3" t="s">
        <v>1164</v>
      </c>
      <c r="C1906" s="3" t="s">
        <v>1165</v>
      </c>
      <c r="D1906" s="3" t="s">
        <v>19</v>
      </c>
      <c r="E1906" s="3" t="s">
        <v>6293</v>
      </c>
      <c r="F1906" s="4">
        <v>44804</v>
      </c>
      <c r="G1906" s="8"/>
      <c r="H1906" s="5">
        <v>67.73</v>
      </c>
      <c r="I1906" s="3" t="s">
        <v>22</v>
      </c>
      <c r="J1906" s="4">
        <v>44812</v>
      </c>
      <c r="K1906" s="4">
        <v>44872</v>
      </c>
      <c r="L1906" s="23">
        <f t="shared" si="159"/>
        <v>22</v>
      </c>
      <c r="M1906" s="23">
        <f t="shared" si="154"/>
        <v>82</v>
      </c>
      <c r="N1906" s="44">
        <v>61.57</v>
      </c>
      <c r="O1906" s="26">
        <f t="shared" si="155"/>
        <v>1354.54</v>
      </c>
      <c r="P1906" s="26">
        <f t="shared" si="156"/>
        <v>5048.74</v>
      </c>
      <c r="Q1906" s="3" t="s">
        <v>23</v>
      </c>
      <c r="R1906" s="4">
        <v>44894</v>
      </c>
      <c r="S1906" s="3" t="s">
        <v>1191</v>
      </c>
      <c r="T1906" s="6" t="s">
        <v>44</v>
      </c>
    </row>
    <row r="1907" spans="1:20" ht="33.75" x14ac:dyDescent="0.25">
      <c r="A1907" s="3" t="s">
        <v>6294</v>
      </c>
      <c r="B1907" s="3" t="s">
        <v>4560</v>
      </c>
      <c r="C1907" s="3" t="s">
        <v>4561</v>
      </c>
      <c r="D1907" s="3" t="s">
        <v>19</v>
      </c>
      <c r="E1907" s="3" t="s">
        <v>6295</v>
      </c>
      <c r="F1907" s="4">
        <v>44804</v>
      </c>
      <c r="G1907" s="8"/>
      <c r="H1907" s="5">
        <v>167.75</v>
      </c>
      <c r="I1907" s="3" t="s">
        <v>22</v>
      </c>
      <c r="J1907" s="4">
        <v>44812</v>
      </c>
      <c r="K1907" s="4">
        <v>44872</v>
      </c>
      <c r="L1907" s="23">
        <f t="shared" si="159"/>
        <v>-27</v>
      </c>
      <c r="M1907" s="23">
        <f t="shared" ref="M1907:M1970" si="160">+I1907+L1907</f>
        <v>33</v>
      </c>
      <c r="N1907" s="44">
        <v>137.5</v>
      </c>
      <c r="O1907" s="26">
        <f t="shared" ref="O1907:O1970" si="161">N1907*L1907</f>
        <v>-3712.5</v>
      </c>
      <c r="P1907" s="26">
        <f t="shared" ref="P1907:P1970" si="162">N1907*M1907</f>
        <v>4537.5</v>
      </c>
      <c r="Q1907" s="3" t="s">
        <v>23</v>
      </c>
      <c r="R1907" s="4">
        <v>44845</v>
      </c>
      <c r="S1907" s="3" t="s">
        <v>4563</v>
      </c>
      <c r="T1907" s="6" t="s">
        <v>44</v>
      </c>
    </row>
    <row r="1908" spans="1:20" ht="33.75" x14ac:dyDescent="0.25">
      <c r="A1908" s="3" t="s">
        <v>6296</v>
      </c>
      <c r="B1908" s="3" t="s">
        <v>1611</v>
      </c>
      <c r="C1908" s="3" t="s">
        <v>1612</v>
      </c>
      <c r="D1908" s="3" t="s">
        <v>19</v>
      </c>
      <c r="E1908" s="3" t="s">
        <v>6297</v>
      </c>
      <c r="F1908" s="4">
        <v>44809</v>
      </c>
      <c r="G1908" s="8"/>
      <c r="H1908" s="5">
        <v>17.559999999999999</v>
      </c>
      <c r="I1908" s="3" t="s">
        <v>22</v>
      </c>
      <c r="J1908" s="4">
        <v>44812</v>
      </c>
      <c r="K1908" s="4">
        <v>44872</v>
      </c>
      <c r="L1908" s="23">
        <f t="shared" si="159"/>
        <v>8</v>
      </c>
      <c r="M1908" s="23">
        <f t="shared" si="160"/>
        <v>68</v>
      </c>
      <c r="N1908" s="44">
        <v>15.96</v>
      </c>
      <c r="O1908" s="26">
        <f t="shared" si="161"/>
        <v>127.68</v>
      </c>
      <c r="P1908" s="26">
        <f t="shared" si="162"/>
        <v>1085.28</v>
      </c>
      <c r="Q1908" s="3" t="s">
        <v>23</v>
      </c>
      <c r="R1908" s="4">
        <v>44880</v>
      </c>
      <c r="S1908" s="3" t="s">
        <v>4195</v>
      </c>
      <c r="T1908" s="6" t="s">
        <v>44</v>
      </c>
    </row>
    <row r="1909" spans="1:20" ht="33.75" x14ac:dyDescent="0.25">
      <c r="A1909" s="3" t="s">
        <v>6298</v>
      </c>
      <c r="B1909" s="3" t="s">
        <v>4384</v>
      </c>
      <c r="C1909" s="3" t="s">
        <v>4385</v>
      </c>
      <c r="D1909" s="3" t="s">
        <v>19</v>
      </c>
      <c r="E1909" s="3" t="s">
        <v>6299</v>
      </c>
      <c r="F1909" s="4">
        <v>44806</v>
      </c>
      <c r="G1909" s="8"/>
      <c r="H1909" s="5">
        <v>532.48</v>
      </c>
      <c r="I1909" s="3" t="s">
        <v>22</v>
      </c>
      <c r="J1909" s="4">
        <v>44812</v>
      </c>
      <c r="K1909" s="4">
        <v>44872</v>
      </c>
      <c r="L1909" s="23">
        <f t="shared" si="159"/>
        <v>-27</v>
      </c>
      <c r="M1909" s="23">
        <f t="shared" si="160"/>
        <v>33</v>
      </c>
      <c r="N1909" s="44">
        <v>512</v>
      </c>
      <c r="O1909" s="26">
        <f t="shared" si="161"/>
        <v>-13824</v>
      </c>
      <c r="P1909" s="26">
        <f t="shared" si="162"/>
        <v>16896</v>
      </c>
      <c r="Q1909" s="3" t="s">
        <v>23</v>
      </c>
      <c r="R1909" s="4">
        <v>44845</v>
      </c>
      <c r="S1909" s="3" t="s">
        <v>4387</v>
      </c>
      <c r="T1909" s="6" t="s">
        <v>44</v>
      </c>
    </row>
    <row r="1910" spans="1:20" ht="33.75" x14ac:dyDescent="0.25">
      <c r="A1910" s="3" t="s">
        <v>6300</v>
      </c>
      <c r="B1910" s="3" t="s">
        <v>1485</v>
      </c>
      <c r="C1910" s="3" t="s">
        <v>1486</v>
      </c>
      <c r="D1910" s="3" t="s">
        <v>19</v>
      </c>
      <c r="E1910" s="3" t="s">
        <v>6301</v>
      </c>
      <c r="F1910" s="4">
        <v>44809</v>
      </c>
      <c r="G1910" s="8"/>
      <c r="H1910" s="7">
        <v>6336</v>
      </c>
      <c r="I1910" s="3" t="s">
        <v>22</v>
      </c>
      <c r="J1910" s="4">
        <v>44812</v>
      </c>
      <c r="K1910" s="4">
        <v>44872</v>
      </c>
      <c r="L1910" s="23">
        <f t="shared" si="159"/>
        <v>-13</v>
      </c>
      <c r="M1910" s="23">
        <f t="shared" si="160"/>
        <v>47</v>
      </c>
      <c r="N1910" s="44">
        <v>5760</v>
      </c>
      <c r="O1910" s="26">
        <f t="shared" si="161"/>
        <v>-74880</v>
      </c>
      <c r="P1910" s="26">
        <f t="shared" si="162"/>
        <v>270720</v>
      </c>
      <c r="Q1910" s="3" t="s">
        <v>23</v>
      </c>
      <c r="R1910" s="4">
        <v>44859</v>
      </c>
      <c r="S1910" s="3" t="s">
        <v>3407</v>
      </c>
      <c r="T1910" s="6" t="s">
        <v>44</v>
      </c>
    </row>
    <row r="1911" spans="1:20" ht="33.75" x14ac:dyDescent="0.25">
      <c r="A1911" s="3" t="s">
        <v>6302</v>
      </c>
      <c r="B1911" s="3" t="s">
        <v>796</v>
      </c>
      <c r="C1911" s="3" t="s">
        <v>797</v>
      </c>
      <c r="D1911" s="3" t="s">
        <v>19</v>
      </c>
      <c r="E1911" s="3" t="s">
        <v>6303</v>
      </c>
      <c r="F1911" s="4">
        <v>44806</v>
      </c>
      <c r="G1911" s="8"/>
      <c r="H1911" s="5">
        <v>62.7</v>
      </c>
      <c r="I1911" s="3" t="s">
        <v>22</v>
      </c>
      <c r="J1911" s="4">
        <v>44812</v>
      </c>
      <c r="K1911" s="4">
        <v>44872</v>
      </c>
      <c r="L1911" s="23">
        <f t="shared" si="159"/>
        <v>-27</v>
      </c>
      <c r="M1911" s="23">
        <f t="shared" si="160"/>
        <v>33</v>
      </c>
      <c r="N1911" s="44">
        <v>57</v>
      </c>
      <c r="O1911" s="26">
        <f t="shared" si="161"/>
        <v>-1539</v>
      </c>
      <c r="P1911" s="26">
        <f t="shared" si="162"/>
        <v>1881</v>
      </c>
      <c r="Q1911" s="3" t="s">
        <v>23</v>
      </c>
      <c r="R1911" s="4">
        <v>44845</v>
      </c>
      <c r="S1911" s="3" t="s">
        <v>6304</v>
      </c>
      <c r="T1911" s="6" t="s">
        <v>44</v>
      </c>
    </row>
    <row r="1912" spans="1:20" ht="33.75" x14ac:dyDescent="0.25">
      <c r="A1912" s="3" t="s">
        <v>6305</v>
      </c>
      <c r="B1912" s="3" t="s">
        <v>1590</v>
      </c>
      <c r="C1912" s="3" t="s">
        <v>1591</v>
      </c>
      <c r="D1912" s="3" t="s">
        <v>19</v>
      </c>
      <c r="E1912" s="3" t="s">
        <v>6306</v>
      </c>
      <c r="F1912" s="4">
        <v>44806</v>
      </c>
      <c r="G1912" s="8"/>
      <c r="H1912" s="5">
        <v>3580.5</v>
      </c>
      <c r="I1912" s="3" t="s">
        <v>22</v>
      </c>
      <c r="J1912" s="4">
        <v>44812</v>
      </c>
      <c r="K1912" s="4">
        <v>44872</v>
      </c>
      <c r="L1912" s="23">
        <f t="shared" si="159"/>
        <v>8</v>
      </c>
      <c r="M1912" s="23">
        <f t="shared" si="160"/>
        <v>68</v>
      </c>
      <c r="N1912" s="44">
        <v>3255</v>
      </c>
      <c r="O1912" s="26">
        <f t="shared" si="161"/>
        <v>26040</v>
      </c>
      <c r="P1912" s="26">
        <f t="shared" si="162"/>
        <v>221340</v>
      </c>
      <c r="Q1912" s="3" t="s">
        <v>23</v>
      </c>
      <c r="R1912" s="4">
        <v>44880</v>
      </c>
      <c r="S1912" s="3" t="s">
        <v>2260</v>
      </c>
      <c r="T1912" s="6" t="s">
        <v>44</v>
      </c>
    </row>
    <row r="1913" spans="1:20" ht="22.5" x14ac:dyDescent="0.25">
      <c r="A1913" s="3" t="s">
        <v>6310</v>
      </c>
      <c r="B1913" s="3" t="s">
        <v>1243</v>
      </c>
      <c r="C1913" s="3" t="s">
        <v>1244</v>
      </c>
      <c r="D1913" s="3" t="s">
        <v>19</v>
      </c>
      <c r="E1913" s="3" t="s">
        <v>6311</v>
      </c>
      <c r="F1913" s="4">
        <v>44804</v>
      </c>
      <c r="G1913" s="8"/>
      <c r="H1913" s="5">
        <v>11293.92</v>
      </c>
      <c r="I1913" s="3" t="s">
        <v>22</v>
      </c>
      <c r="J1913" s="4">
        <v>44812</v>
      </c>
      <c r="K1913" s="4">
        <v>44872</v>
      </c>
      <c r="L1913" s="23">
        <f t="shared" si="159"/>
        <v>18</v>
      </c>
      <c r="M1913" s="23">
        <f t="shared" si="160"/>
        <v>78</v>
      </c>
      <c r="N1913" s="44">
        <v>10267.200000000001</v>
      </c>
      <c r="O1913" s="26">
        <f t="shared" si="161"/>
        <v>184809.60000000001</v>
      </c>
      <c r="P1913" s="26">
        <f t="shared" si="162"/>
        <v>800841.60000000009</v>
      </c>
      <c r="Q1913" s="3" t="s">
        <v>23</v>
      </c>
      <c r="R1913" s="4">
        <v>44890</v>
      </c>
      <c r="S1913" s="3" t="s">
        <v>6312</v>
      </c>
      <c r="T1913" s="6" t="s">
        <v>25</v>
      </c>
    </row>
    <row r="1914" spans="1:20" ht="33.75" x14ac:dyDescent="0.25">
      <c r="A1914" s="3" t="s">
        <v>6313</v>
      </c>
      <c r="B1914" s="3" t="s">
        <v>6314</v>
      </c>
      <c r="C1914" s="3" t="s">
        <v>6315</v>
      </c>
      <c r="D1914" s="3" t="s">
        <v>19</v>
      </c>
      <c r="E1914" s="3" t="s">
        <v>6316</v>
      </c>
      <c r="F1914" s="4">
        <v>44806</v>
      </c>
      <c r="G1914" s="8"/>
      <c r="H1914" s="5">
        <v>1851.2</v>
      </c>
      <c r="I1914" s="3" t="s">
        <v>22</v>
      </c>
      <c r="J1914" s="4">
        <v>44812</v>
      </c>
      <c r="K1914" s="4">
        <v>44872</v>
      </c>
      <c r="L1914" s="23">
        <f t="shared" si="159"/>
        <v>-27</v>
      </c>
      <c r="M1914" s="23">
        <f t="shared" si="160"/>
        <v>33</v>
      </c>
      <c r="N1914" s="44">
        <v>1780</v>
      </c>
      <c r="O1914" s="26">
        <f t="shared" si="161"/>
        <v>-48060</v>
      </c>
      <c r="P1914" s="26">
        <f t="shared" si="162"/>
        <v>58740</v>
      </c>
      <c r="Q1914" s="3" t="s">
        <v>23</v>
      </c>
      <c r="R1914" s="4">
        <v>44845</v>
      </c>
      <c r="S1914" s="3" t="s">
        <v>6317</v>
      </c>
      <c r="T1914" s="6" t="s">
        <v>44</v>
      </c>
    </row>
    <row r="1915" spans="1:20" ht="33.75" x14ac:dyDescent="0.25">
      <c r="A1915" s="3" t="s">
        <v>6318</v>
      </c>
      <c r="B1915" s="3" t="s">
        <v>2767</v>
      </c>
      <c r="C1915" s="3" t="s">
        <v>2768</v>
      </c>
      <c r="D1915" s="3" t="s">
        <v>19</v>
      </c>
      <c r="E1915" s="3" t="s">
        <v>6319</v>
      </c>
      <c r="F1915" s="4">
        <v>44806</v>
      </c>
      <c r="G1915" s="8"/>
      <c r="H1915" s="5">
        <v>60.5</v>
      </c>
      <c r="I1915" s="3" t="s">
        <v>22</v>
      </c>
      <c r="J1915" s="4">
        <v>44812</v>
      </c>
      <c r="K1915" s="4">
        <v>44872</v>
      </c>
      <c r="L1915" s="23">
        <f t="shared" si="159"/>
        <v>8</v>
      </c>
      <c r="M1915" s="23">
        <f t="shared" si="160"/>
        <v>68</v>
      </c>
      <c r="N1915" s="44">
        <v>55</v>
      </c>
      <c r="O1915" s="26">
        <f t="shared" si="161"/>
        <v>440</v>
      </c>
      <c r="P1915" s="26">
        <f t="shared" si="162"/>
        <v>3740</v>
      </c>
      <c r="Q1915" s="3" t="s">
        <v>23</v>
      </c>
      <c r="R1915" s="4">
        <v>44880</v>
      </c>
      <c r="S1915" s="3" t="s">
        <v>6154</v>
      </c>
      <c r="T1915" s="6" t="s">
        <v>44</v>
      </c>
    </row>
    <row r="1916" spans="1:20" ht="33.75" x14ac:dyDescent="0.25">
      <c r="A1916" s="3" t="s">
        <v>6320</v>
      </c>
      <c r="B1916" s="3" t="s">
        <v>2328</v>
      </c>
      <c r="C1916" s="3" t="s">
        <v>2329</v>
      </c>
      <c r="D1916" s="3" t="s">
        <v>19</v>
      </c>
      <c r="E1916" s="3" t="s">
        <v>6321</v>
      </c>
      <c r="F1916" s="4">
        <v>44806</v>
      </c>
      <c r="G1916" s="3" t="s">
        <v>3492</v>
      </c>
      <c r="H1916" s="5">
        <v>402.6</v>
      </c>
      <c r="I1916" s="3" t="s">
        <v>22</v>
      </c>
      <c r="J1916" s="4">
        <v>44812</v>
      </c>
      <c r="K1916" s="4">
        <v>44872</v>
      </c>
      <c r="L1916" s="23">
        <f t="shared" si="159"/>
        <v>-20</v>
      </c>
      <c r="M1916" s="23">
        <f t="shared" si="160"/>
        <v>40</v>
      </c>
      <c r="N1916" s="44">
        <v>330</v>
      </c>
      <c r="O1916" s="26">
        <f t="shared" si="161"/>
        <v>-6600</v>
      </c>
      <c r="P1916" s="26">
        <f t="shared" si="162"/>
        <v>13200</v>
      </c>
      <c r="Q1916" s="3" t="s">
        <v>23</v>
      </c>
      <c r="R1916" s="4">
        <v>44852</v>
      </c>
      <c r="S1916" s="3" t="s">
        <v>3493</v>
      </c>
      <c r="T1916" s="6" t="s">
        <v>44</v>
      </c>
    </row>
    <row r="1917" spans="1:20" ht="33.75" x14ac:dyDescent="0.25">
      <c r="A1917" s="3" t="s">
        <v>6322</v>
      </c>
      <c r="B1917" s="3" t="s">
        <v>1557</v>
      </c>
      <c r="C1917" s="3" t="s">
        <v>1558</v>
      </c>
      <c r="D1917" s="3" t="s">
        <v>19</v>
      </c>
      <c r="E1917" s="3" t="s">
        <v>6323</v>
      </c>
      <c r="F1917" s="4">
        <v>44806</v>
      </c>
      <c r="G1917" s="8"/>
      <c r="H1917" s="5">
        <v>23.89</v>
      </c>
      <c r="I1917" s="3" t="s">
        <v>22</v>
      </c>
      <c r="J1917" s="4">
        <v>44812</v>
      </c>
      <c r="K1917" s="4">
        <v>44872</v>
      </c>
      <c r="L1917" s="23">
        <f t="shared" si="159"/>
        <v>-17</v>
      </c>
      <c r="M1917" s="23">
        <f t="shared" si="160"/>
        <v>43</v>
      </c>
      <c r="N1917" s="44">
        <v>19.579999999999998</v>
      </c>
      <c r="O1917" s="26">
        <f t="shared" si="161"/>
        <v>-332.85999999999996</v>
      </c>
      <c r="P1917" s="26">
        <f t="shared" si="162"/>
        <v>841.93999999999994</v>
      </c>
      <c r="Q1917" s="3" t="s">
        <v>23</v>
      </c>
      <c r="R1917" s="4">
        <v>44855</v>
      </c>
      <c r="S1917" s="3" t="s">
        <v>2499</v>
      </c>
      <c r="T1917" s="6" t="s">
        <v>44</v>
      </c>
    </row>
    <row r="1918" spans="1:20" ht="33.75" x14ac:dyDescent="0.25">
      <c r="A1918" s="3" t="s">
        <v>6324</v>
      </c>
      <c r="B1918" s="3" t="s">
        <v>1462</v>
      </c>
      <c r="C1918" s="3" t="s">
        <v>1463</v>
      </c>
      <c r="D1918" s="3" t="s">
        <v>19</v>
      </c>
      <c r="E1918" s="3" t="s">
        <v>6325</v>
      </c>
      <c r="F1918" s="4">
        <v>44809</v>
      </c>
      <c r="G1918" s="8"/>
      <c r="H1918" s="7">
        <v>7015</v>
      </c>
      <c r="I1918" s="3" t="s">
        <v>22</v>
      </c>
      <c r="J1918" s="4">
        <v>44812</v>
      </c>
      <c r="K1918" s="4">
        <v>44872</v>
      </c>
      <c r="L1918" s="23">
        <f t="shared" si="159"/>
        <v>-13</v>
      </c>
      <c r="M1918" s="23">
        <f t="shared" si="160"/>
        <v>47</v>
      </c>
      <c r="N1918" s="44">
        <v>5750</v>
      </c>
      <c r="O1918" s="26">
        <f t="shared" si="161"/>
        <v>-74750</v>
      </c>
      <c r="P1918" s="26">
        <f t="shared" si="162"/>
        <v>270250</v>
      </c>
      <c r="Q1918" s="3" t="s">
        <v>23</v>
      </c>
      <c r="R1918" s="4">
        <v>44859</v>
      </c>
      <c r="S1918" s="3" t="s">
        <v>6326</v>
      </c>
      <c r="T1918" s="6" t="s">
        <v>44</v>
      </c>
    </row>
    <row r="1919" spans="1:20" ht="33.75" x14ac:dyDescent="0.25">
      <c r="A1919" s="3" t="s">
        <v>6327</v>
      </c>
      <c r="B1919" s="3" t="s">
        <v>1666</v>
      </c>
      <c r="C1919" s="3" t="s">
        <v>1667</v>
      </c>
      <c r="D1919" s="3" t="s">
        <v>19</v>
      </c>
      <c r="E1919" s="3" t="s">
        <v>6328</v>
      </c>
      <c r="F1919" s="4">
        <v>44804</v>
      </c>
      <c r="G1919" s="8"/>
      <c r="H1919" s="5">
        <v>439.2</v>
      </c>
      <c r="I1919" s="3" t="s">
        <v>22</v>
      </c>
      <c r="J1919" s="4">
        <v>44812</v>
      </c>
      <c r="K1919" s="4">
        <v>44872</v>
      </c>
      <c r="L1919" s="23">
        <f t="shared" si="159"/>
        <v>-27</v>
      </c>
      <c r="M1919" s="23">
        <f t="shared" si="160"/>
        <v>33</v>
      </c>
      <c r="N1919" s="44">
        <v>360</v>
      </c>
      <c r="O1919" s="26">
        <f t="shared" si="161"/>
        <v>-9720</v>
      </c>
      <c r="P1919" s="26">
        <f t="shared" si="162"/>
        <v>11880</v>
      </c>
      <c r="Q1919" s="3" t="s">
        <v>23</v>
      </c>
      <c r="R1919" s="4">
        <v>44845</v>
      </c>
      <c r="S1919" s="3" t="s">
        <v>1669</v>
      </c>
      <c r="T1919" s="6" t="s">
        <v>44</v>
      </c>
    </row>
    <row r="1920" spans="1:20" ht="33.75" x14ac:dyDescent="0.25">
      <c r="A1920" s="3" t="s">
        <v>6329</v>
      </c>
      <c r="B1920" s="3" t="s">
        <v>594</v>
      </c>
      <c r="C1920" s="3" t="s">
        <v>595</v>
      </c>
      <c r="D1920" s="3" t="s">
        <v>19</v>
      </c>
      <c r="E1920" s="3" t="s">
        <v>6330</v>
      </c>
      <c r="F1920" s="4">
        <v>44805</v>
      </c>
      <c r="G1920" s="8"/>
      <c r="H1920" s="5">
        <v>872.3</v>
      </c>
      <c r="I1920" s="3" t="s">
        <v>22</v>
      </c>
      <c r="J1920" s="4">
        <v>44812</v>
      </c>
      <c r="K1920" s="4">
        <v>44872</v>
      </c>
      <c r="L1920" s="23">
        <f t="shared" si="159"/>
        <v>8</v>
      </c>
      <c r="M1920" s="23">
        <f t="shared" si="160"/>
        <v>68</v>
      </c>
      <c r="N1920" s="44">
        <v>715</v>
      </c>
      <c r="O1920" s="26">
        <f t="shared" si="161"/>
        <v>5720</v>
      </c>
      <c r="P1920" s="26">
        <f t="shared" si="162"/>
        <v>48620</v>
      </c>
      <c r="Q1920" s="3" t="s">
        <v>23</v>
      </c>
      <c r="R1920" s="4">
        <v>44880</v>
      </c>
      <c r="S1920" s="3" t="s">
        <v>598</v>
      </c>
      <c r="T1920" s="6" t="s">
        <v>44</v>
      </c>
    </row>
    <row r="1921" spans="1:20" ht="33.75" x14ac:dyDescent="0.25">
      <c r="A1921" s="3" t="s">
        <v>6331</v>
      </c>
      <c r="B1921" s="3" t="s">
        <v>1666</v>
      </c>
      <c r="C1921" s="3" t="s">
        <v>1667</v>
      </c>
      <c r="D1921" s="3" t="s">
        <v>19</v>
      </c>
      <c r="E1921" s="3" t="s">
        <v>6332</v>
      </c>
      <c r="F1921" s="4">
        <v>44804</v>
      </c>
      <c r="G1921" s="8"/>
      <c r="H1921" s="5">
        <v>66.86</v>
      </c>
      <c r="I1921" s="3" t="s">
        <v>22</v>
      </c>
      <c r="J1921" s="4">
        <v>44812</v>
      </c>
      <c r="K1921" s="4">
        <v>44872</v>
      </c>
      <c r="L1921" s="23">
        <f t="shared" si="159"/>
        <v>-27</v>
      </c>
      <c r="M1921" s="23">
        <f t="shared" si="160"/>
        <v>33</v>
      </c>
      <c r="N1921" s="44">
        <v>54.8</v>
      </c>
      <c r="O1921" s="26">
        <f t="shared" si="161"/>
        <v>-1479.6</v>
      </c>
      <c r="P1921" s="26">
        <f t="shared" si="162"/>
        <v>1808.3999999999999</v>
      </c>
      <c r="Q1921" s="3" t="s">
        <v>23</v>
      </c>
      <c r="R1921" s="4">
        <v>44845</v>
      </c>
      <c r="S1921" s="3" t="s">
        <v>1669</v>
      </c>
      <c r="T1921" s="6" t="s">
        <v>44</v>
      </c>
    </row>
    <row r="1922" spans="1:20" ht="33.75" x14ac:dyDescent="0.25">
      <c r="A1922" s="3" t="s">
        <v>6333</v>
      </c>
      <c r="B1922" s="3" t="s">
        <v>4868</v>
      </c>
      <c r="C1922" s="3" t="s">
        <v>4869</v>
      </c>
      <c r="D1922" s="3" t="s">
        <v>19</v>
      </c>
      <c r="E1922" s="3" t="s">
        <v>6334</v>
      </c>
      <c r="F1922" s="4">
        <v>44804</v>
      </c>
      <c r="G1922" s="8"/>
      <c r="H1922" s="5">
        <v>296.45999999999998</v>
      </c>
      <c r="I1922" s="3" t="s">
        <v>22</v>
      </c>
      <c r="J1922" s="4">
        <v>44812</v>
      </c>
      <c r="K1922" s="4">
        <v>44872</v>
      </c>
      <c r="L1922" s="23">
        <f t="shared" si="159"/>
        <v>-27</v>
      </c>
      <c r="M1922" s="23">
        <f t="shared" si="160"/>
        <v>33</v>
      </c>
      <c r="N1922" s="44">
        <v>243</v>
      </c>
      <c r="O1922" s="26">
        <f t="shared" si="161"/>
        <v>-6561</v>
      </c>
      <c r="P1922" s="26">
        <f t="shared" si="162"/>
        <v>8019</v>
      </c>
      <c r="Q1922" s="3" t="s">
        <v>23</v>
      </c>
      <c r="R1922" s="4">
        <v>44845</v>
      </c>
      <c r="S1922" s="3" t="s">
        <v>4871</v>
      </c>
      <c r="T1922" s="6" t="s">
        <v>44</v>
      </c>
    </row>
    <row r="1923" spans="1:20" ht="33.75" x14ac:dyDescent="0.25">
      <c r="A1923" s="3" t="s">
        <v>6335</v>
      </c>
      <c r="B1923" s="3" t="s">
        <v>6336</v>
      </c>
      <c r="C1923" s="3" t="s">
        <v>6337</v>
      </c>
      <c r="D1923" s="3" t="s">
        <v>19</v>
      </c>
      <c r="E1923" s="3" t="s">
        <v>6338</v>
      </c>
      <c r="F1923" s="4">
        <v>44804</v>
      </c>
      <c r="G1923" s="8"/>
      <c r="H1923" s="5">
        <v>9552.6</v>
      </c>
      <c r="I1923" s="3" t="s">
        <v>22</v>
      </c>
      <c r="J1923" s="4">
        <v>44812</v>
      </c>
      <c r="K1923" s="4">
        <v>44872</v>
      </c>
      <c r="L1923" s="23">
        <f t="shared" si="159"/>
        <v>-27</v>
      </c>
      <c r="M1923" s="23">
        <f t="shared" si="160"/>
        <v>33</v>
      </c>
      <c r="N1923" s="44">
        <v>7830</v>
      </c>
      <c r="O1923" s="26">
        <f t="shared" si="161"/>
        <v>-211410</v>
      </c>
      <c r="P1923" s="26">
        <f t="shared" si="162"/>
        <v>258390</v>
      </c>
      <c r="Q1923" s="3" t="s">
        <v>23</v>
      </c>
      <c r="R1923" s="4">
        <v>44845</v>
      </c>
      <c r="S1923" s="3" t="s">
        <v>6339</v>
      </c>
      <c r="T1923" s="6" t="s">
        <v>44</v>
      </c>
    </row>
    <row r="1924" spans="1:20" ht="33.75" x14ac:dyDescent="0.25">
      <c r="A1924" s="3" t="s">
        <v>6340</v>
      </c>
      <c r="B1924" s="3" t="s">
        <v>4061</v>
      </c>
      <c r="C1924" s="3" t="s">
        <v>4062</v>
      </c>
      <c r="D1924" s="3" t="s">
        <v>19</v>
      </c>
      <c r="E1924" s="3" t="s">
        <v>6341</v>
      </c>
      <c r="F1924" s="4">
        <v>44805</v>
      </c>
      <c r="G1924" s="8"/>
      <c r="H1924" s="5">
        <v>244.97</v>
      </c>
      <c r="I1924" s="3" t="s">
        <v>22</v>
      </c>
      <c r="J1924" s="4">
        <v>44812</v>
      </c>
      <c r="K1924" s="4">
        <v>44872</v>
      </c>
      <c r="L1924" s="23">
        <f t="shared" si="159"/>
        <v>8</v>
      </c>
      <c r="M1924" s="23">
        <f t="shared" si="160"/>
        <v>68</v>
      </c>
      <c r="N1924" s="44">
        <v>222.7</v>
      </c>
      <c r="O1924" s="26">
        <f t="shared" si="161"/>
        <v>1781.6</v>
      </c>
      <c r="P1924" s="26">
        <f t="shared" si="162"/>
        <v>15143.599999999999</v>
      </c>
      <c r="Q1924" s="3" t="s">
        <v>23</v>
      </c>
      <c r="R1924" s="4">
        <v>44880</v>
      </c>
      <c r="S1924" s="3" t="s">
        <v>6342</v>
      </c>
      <c r="T1924" s="6" t="s">
        <v>44</v>
      </c>
    </row>
    <row r="1925" spans="1:20" ht="33.75" x14ac:dyDescent="0.25">
      <c r="A1925" s="3" t="s">
        <v>6343</v>
      </c>
      <c r="B1925" s="3" t="s">
        <v>3830</v>
      </c>
      <c r="C1925" s="3" t="s">
        <v>3831</v>
      </c>
      <c r="D1925" s="3" t="s">
        <v>19</v>
      </c>
      <c r="E1925" s="3" t="s">
        <v>6344</v>
      </c>
      <c r="F1925" s="4">
        <v>44809</v>
      </c>
      <c r="G1925" s="8"/>
      <c r="H1925" s="5">
        <v>643.5</v>
      </c>
      <c r="I1925" s="3" t="s">
        <v>22</v>
      </c>
      <c r="J1925" s="4">
        <v>44812</v>
      </c>
      <c r="K1925" s="4">
        <v>44872</v>
      </c>
      <c r="L1925" s="23">
        <f t="shared" si="159"/>
        <v>-17</v>
      </c>
      <c r="M1925" s="23">
        <f t="shared" si="160"/>
        <v>43</v>
      </c>
      <c r="N1925" s="44">
        <v>585</v>
      </c>
      <c r="O1925" s="26">
        <f t="shared" si="161"/>
        <v>-9945</v>
      </c>
      <c r="P1925" s="26">
        <f t="shared" si="162"/>
        <v>25155</v>
      </c>
      <c r="Q1925" s="3" t="s">
        <v>23</v>
      </c>
      <c r="R1925" s="4">
        <v>44855</v>
      </c>
      <c r="S1925" s="3" t="s">
        <v>6345</v>
      </c>
      <c r="T1925" s="6" t="s">
        <v>44</v>
      </c>
    </row>
    <row r="1926" spans="1:20" ht="33.75" x14ac:dyDescent="0.25">
      <c r="A1926" s="3" t="s">
        <v>6346</v>
      </c>
      <c r="B1926" s="3" t="s">
        <v>6347</v>
      </c>
      <c r="C1926" s="3" t="s">
        <v>6348</v>
      </c>
      <c r="D1926" s="3" t="s">
        <v>19</v>
      </c>
      <c r="E1926" s="3" t="s">
        <v>6349</v>
      </c>
      <c r="F1926" s="4">
        <v>44802</v>
      </c>
      <c r="G1926" s="8"/>
      <c r="H1926" s="5">
        <v>27.45</v>
      </c>
      <c r="I1926" s="3" t="s">
        <v>22</v>
      </c>
      <c r="J1926" s="4">
        <v>44812</v>
      </c>
      <c r="K1926" s="4">
        <v>44872</v>
      </c>
      <c r="L1926" s="23">
        <f t="shared" si="159"/>
        <v>-27</v>
      </c>
      <c r="M1926" s="23">
        <f t="shared" si="160"/>
        <v>33</v>
      </c>
      <c r="N1926" s="44">
        <v>22.5</v>
      </c>
      <c r="O1926" s="26">
        <f t="shared" si="161"/>
        <v>-607.5</v>
      </c>
      <c r="P1926" s="26">
        <f t="shared" si="162"/>
        <v>742.5</v>
      </c>
      <c r="Q1926" s="3" t="s">
        <v>23</v>
      </c>
      <c r="R1926" s="4">
        <v>44845</v>
      </c>
      <c r="S1926" s="3" t="s">
        <v>6350</v>
      </c>
      <c r="T1926" s="6" t="s">
        <v>44</v>
      </c>
    </row>
    <row r="1927" spans="1:20" ht="33.75" x14ac:dyDescent="0.25">
      <c r="A1927" s="3" t="s">
        <v>6351</v>
      </c>
      <c r="B1927" s="3" t="s">
        <v>951</v>
      </c>
      <c r="C1927" s="3" t="s">
        <v>952</v>
      </c>
      <c r="D1927" s="3" t="s">
        <v>19</v>
      </c>
      <c r="E1927" s="3" t="s">
        <v>6352</v>
      </c>
      <c r="F1927" s="4">
        <v>44806</v>
      </c>
      <c r="G1927" s="8"/>
      <c r="H1927" s="5">
        <v>228.38</v>
      </c>
      <c r="I1927" s="3" t="s">
        <v>22</v>
      </c>
      <c r="J1927" s="4">
        <v>44812</v>
      </c>
      <c r="K1927" s="4">
        <v>44872</v>
      </c>
      <c r="L1927" s="23">
        <f t="shared" si="159"/>
        <v>17</v>
      </c>
      <c r="M1927" s="23">
        <f t="shared" si="160"/>
        <v>77</v>
      </c>
      <c r="N1927" s="44">
        <v>187.2</v>
      </c>
      <c r="O1927" s="26">
        <f t="shared" si="161"/>
        <v>3182.3999999999996</v>
      </c>
      <c r="P1927" s="26">
        <f t="shared" si="162"/>
        <v>14414.4</v>
      </c>
      <c r="Q1927" s="3" t="s">
        <v>23</v>
      </c>
      <c r="R1927" s="4">
        <v>44889</v>
      </c>
      <c r="S1927" s="3" t="s">
        <v>6353</v>
      </c>
      <c r="T1927" s="6" t="s">
        <v>44</v>
      </c>
    </row>
    <row r="1928" spans="1:20" ht="33.75" x14ac:dyDescent="0.25">
      <c r="A1928" s="3" t="s">
        <v>6354</v>
      </c>
      <c r="B1928" s="3" t="s">
        <v>6355</v>
      </c>
      <c r="C1928" s="3" t="s">
        <v>6356</v>
      </c>
      <c r="D1928" s="3" t="s">
        <v>19</v>
      </c>
      <c r="E1928" s="3" t="s">
        <v>6357</v>
      </c>
      <c r="F1928" s="4">
        <v>44804</v>
      </c>
      <c r="G1928" s="8"/>
      <c r="H1928" s="5">
        <v>309.27</v>
      </c>
      <c r="I1928" s="3" t="s">
        <v>22</v>
      </c>
      <c r="J1928" s="4">
        <v>44812</v>
      </c>
      <c r="K1928" s="4">
        <v>44872</v>
      </c>
      <c r="L1928" s="23">
        <f t="shared" si="159"/>
        <v>-17</v>
      </c>
      <c r="M1928" s="23">
        <f t="shared" si="160"/>
        <v>43</v>
      </c>
      <c r="N1928" s="44">
        <v>253.5</v>
      </c>
      <c r="O1928" s="26">
        <f t="shared" si="161"/>
        <v>-4309.5</v>
      </c>
      <c r="P1928" s="26">
        <f t="shared" si="162"/>
        <v>10900.5</v>
      </c>
      <c r="Q1928" s="3" t="s">
        <v>23</v>
      </c>
      <c r="R1928" s="4">
        <v>44855</v>
      </c>
      <c r="S1928" s="3" t="s">
        <v>6358</v>
      </c>
      <c r="T1928" s="6" t="s">
        <v>44</v>
      </c>
    </row>
    <row r="1929" spans="1:20" ht="33.75" x14ac:dyDescent="0.25">
      <c r="A1929" s="3" t="s">
        <v>6359</v>
      </c>
      <c r="B1929" s="3" t="s">
        <v>53</v>
      </c>
      <c r="C1929" s="3" t="s">
        <v>54</v>
      </c>
      <c r="D1929" s="3" t="s">
        <v>19</v>
      </c>
      <c r="E1929" s="3" t="s">
        <v>6360</v>
      </c>
      <c r="F1929" s="4">
        <v>44806</v>
      </c>
      <c r="G1929" s="8"/>
      <c r="H1929" s="5">
        <v>1604.79</v>
      </c>
      <c r="I1929" s="3" t="s">
        <v>22</v>
      </c>
      <c r="J1929" s="4">
        <v>44812</v>
      </c>
      <c r="K1929" s="4">
        <v>44872</v>
      </c>
      <c r="L1929" s="23">
        <f t="shared" si="159"/>
        <v>-27</v>
      </c>
      <c r="M1929" s="23">
        <f t="shared" si="160"/>
        <v>33</v>
      </c>
      <c r="N1929" s="44">
        <v>1315.4</v>
      </c>
      <c r="O1929" s="26">
        <f t="shared" si="161"/>
        <v>-35515.800000000003</v>
      </c>
      <c r="P1929" s="26">
        <f t="shared" si="162"/>
        <v>43408.200000000004</v>
      </c>
      <c r="Q1929" s="3" t="s">
        <v>23</v>
      </c>
      <c r="R1929" s="4">
        <v>44845</v>
      </c>
      <c r="S1929" s="3" t="s">
        <v>5230</v>
      </c>
      <c r="T1929" s="6" t="s">
        <v>44</v>
      </c>
    </row>
    <row r="1930" spans="1:20" ht="33.75" x14ac:dyDescent="0.25">
      <c r="A1930" s="3" t="s">
        <v>6361</v>
      </c>
      <c r="B1930" s="3" t="s">
        <v>1666</v>
      </c>
      <c r="C1930" s="3" t="s">
        <v>1667</v>
      </c>
      <c r="D1930" s="3" t="s">
        <v>19</v>
      </c>
      <c r="E1930" s="3" t="s">
        <v>6362</v>
      </c>
      <c r="F1930" s="4">
        <v>44804</v>
      </c>
      <c r="G1930" s="8"/>
      <c r="H1930" s="5">
        <v>147.35</v>
      </c>
      <c r="I1930" s="3" t="s">
        <v>22</v>
      </c>
      <c r="J1930" s="4">
        <v>44812</v>
      </c>
      <c r="K1930" s="4">
        <v>44872</v>
      </c>
      <c r="L1930" s="23">
        <f t="shared" si="159"/>
        <v>-27</v>
      </c>
      <c r="M1930" s="23">
        <f t="shared" si="160"/>
        <v>33</v>
      </c>
      <c r="N1930" s="44">
        <v>120.78</v>
      </c>
      <c r="O1930" s="26">
        <f t="shared" si="161"/>
        <v>-3261.06</v>
      </c>
      <c r="P1930" s="26">
        <f t="shared" si="162"/>
        <v>3985.7400000000002</v>
      </c>
      <c r="Q1930" s="3" t="s">
        <v>23</v>
      </c>
      <c r="R1930" s="4">
        <v>44845</v>
      </c>
      <c r="S1930" s="3" t="s">
        <v>1669</v>
      </c>
      <c r="T1930" s="6" t="s">
        <v>44</v>
      </c>
    </row>
    <row r="1931" spans="1:20" ht="33.75" x14ac:dyDescent="0.25">
      <c r="A1931" s="3" t="s">
        <v>6363</v>
      </c>
      <c r="B1931" s="3" t="s">
        <v>1485</v>
      </c>
      <c r="C1931" s="3" t="s">
        <v>1486</v>
      </c>
      <c r="D1931" s="3" t="s">
        <v>19</v>
      </c>
      <c r="E1931" s="3" t="s">
        <v>6364</v>
      </c>
      <c r="F1931" s="4">
        <v>44806</v>
      </c>
      <c r="G1931" s="8"/>
      <c r="H1931" s="5">
        <v>8163.55</v>
      </c>
      <c r="I1931" s="3" t="s">
        <v>22</v>
      </c>
      <c r="J1931" s="4">
        <v>44812</v>
      </c>
      <c r="K1931" s="4">
        <v>44872</v>
      </c>
      <c r="L1931" s="23">
        <f t="shared" si="159"/>
        <v>-13</v>
      </c>
      <c r="M1931" s="23">
        <f t="shared" si="160"/>
        <v>47</v>
      </c>
      <c r="N1931" s="44">
        <v>7421.41</v>
      </c>
      <c r="O1931" s="26">
        <f t="shared" si="161"/>
        <v>-96478.33</v>
      </c>
      <c r="P1931" s="26">
        <f t="shared" si="162"/>
        <v>348806.27</v>
      </c>
      <c r="Q1931" s="3" t="s">
        <v>23</v>
      </c>
      <c r="R1931" s="4">
        <v>44859</v>
      </c>
      <c r="S1931" s="3" t="s">
        <v>3407</v>
      </c>
      <c r="T1931" s="6" t="s">
        <v>44</v>
      </c>
    </row>
    <row r="1932" spans="1:20" ht="33.75" x14ac:dyDescent="0.25">
      <c r="A1932" s="3" t="s">
        <v>6365</v>
      </c>
      <c r="B1932" s="3" t="s">
        <v>2082</v>
      </c>
      <c r="C1932" s="3" t="s">
        <v>2083</v>
      </c>
      <c r="D1932" s="3" t="s">
        <v>19</v>
      </c>
      <c r="E1932" s="3" t="s">
        <v>6366</v>
      </c>
      <c r="F1932" s="4">
        <v>44804</v>
      </c>
      <c r="G1932" s="8"/>
      <c r="H1932" s="5">
        <v>62.22</v>
      </c>
      <c r="I1932" s="3" t="s">
        <v>22</v>
      </c>
      <c r="J1932" s="4">
        <v>44812</v>
      </c>
      <c r="K1932" s="4">
        <v>44872</v>
      </c>
      <c r="L1932" s="23">
        <f t="shared" si="159"/>
        <v>-12</v>
      </c>
      <c r="M1932" s="23">
        <f t="shared" si="160"/>
        <v>48</v>
      </c>
      <c r="N1932" s="44">
        <v>51</v>
      </c>
      <c r="O1932" s="26">
        <f t="shared" si="161"/>
        <v>-612</v>
      </c>
      <c r="P1932" s="26">
        <f t="shared" si="162"/>
        <v>2448</v>
      </c>
      <c r="Q1932" s="3" t="s">
        <v>23</v>
      </c>
      <c r="R1932" s="4">
        <v>44860</v>
      </c>
      <c r="S1932" s="3" t="s">
        <v>4181</v>
      </c>
      <c r="T1932" s="6" t="s">
        <v>44</v>
      </c>
    </row>
    <row r="1933" spans="1:20" ht="33.75" x14ac:dyDescent="0.25">
      <c r="A1933" s="3" t="s">
        <v>6367</v>
      </c>
      <c r="B1933" s="3" t="s">
        <v>6368</v>
      </c>
      <c r="C1933" s="3" t="s">
        <v>6369</v>
      </c>
      <c r="D1933" s="3" t="s">
        <v>19</v>
      </c>
      <c r="E1933" s="3" t="s">
        <v>6370</v>
      </c>
      <c r="F1933" s="4">
        <v>44809</v>
      </c>
      <c r="G1933" s="3" t="s">
        <v>6371</v>
      </c>
      <c r="H1933" s="7">
        <v>82472</v>
      </c>
      <c r="I1933" s="3" t="s">
        <v>22</v>
      </c>
      <c r="J1933" s="4">
        <v>44812</v>
      </c>
      <c r="K1933" s="4">
        <v>44872</v>
      </c>
      <c r="L1933" s="23">
        <f t="shared" ref="L1933:L1964" si="163">R1933-K1933</f>
        <v>-17</v>
      </c>
      <c r="M1933" s="23">
        <f t="shared" si="160"/>
        <v>43</v>
      </c>
      <c r="N1933" s="44">
        <v>67600</v>
      </c>
      <c r="O1933" s="26">
        <f t="shared" si="161"/>
        <v>-1149200</v>
      </c>
      <c r="P1933" s="26">
        <f t="shared" si="162"/>
        <v>2906800</v>
      </c>
      <c r="Q1933" s="3" t="s">
        <v>23</v>
      </c>
      <c r="R1933" s="4">
        <v>44855</v>
      </c>
      <c r="S1933" s="3" t="s">
        <v>6372</v>
      </c>
      <c r="T1933" s="6" t="s">
        <v>44</v>
      </c>
    </row>
    <row r="1934" spans="1:20" ht="33.75" x14ac:dyDescent="0.25">
      <c r="A1934" s="3" t="s">
        <v>6373</v>
      </c>
      <c r="B1934" s="3" t="s">
        <v>4102</v>
      </c>
      <c r="C1934" s="3" t="s">
        <v>4103</v>
      </c>
      <c r="D1934" s="3" t="s">
        <v>19</v>
      </c>
      <c r="E1934" s="3" t="s">
        <v>6374</v>
      </c>
      <c r="F1934" s="4">
        <v>44806</v>
      </c>
      <c r="G1934" s="8"/>
      <c r="H1934" s="5">
        <v>78.81</v>
      </c>
      <c r="I1934" s="3" t="s">
        <v>22</v>
      </c>
      <c r="J1934" s="4">
        <v>44812</v>
      </c>
      <c r="K1934" s="4">
        <v>44872</v>
      </c>
      <c r="L1934" s="23">
        <f t="shared" si="163"/>
        <v>-12</v>
      </c>
      <c r="M1934" s="23">
        <f t="shared" si="160"/>
        <v>48</v>
      </c>
      <c r="N1934" s="44">
        <v>64.599999999999994</v>
      </c>
      <c r="O1934" s="26">
        <f t="shared" si="161"/>
        <v>-775.19999999999993</v>
      </c>
      <c r="P1934" s="26">
        <f t="shared" si="162"/>
        <v>3100.7999999999997</v>
      </c>
      <c r="Q1934" s="3" t="s">
        <v>23</v>
      </c>
      <c r="R1934" s="4">
        <v>44860</v>
      </c>
      <c r="S1934" s="3" t="s">
        <v>4105</v>
      </c>
      <c r="T1934" s="6" t="s">
        <v>44</v>
      </c>
    </row>
    <row r="1935" spans="1:20" ht="33.75" x14ac:dyDescent="0.25">
      <c r="A1935" s="3" t="s">
        <v>6375</v>
      </c>
      <c r="B1935" s="3" t="s">
        <v>1666</v>
      </c>
      <c r="C1935" s="3" t="s">
        <v>1667</v>
      </c>
      <c r="D1935" s="3" t="s">
        <v>19</v>
      </c>
      <c r="E1935" s="3" t="s">
        <v>6376</v>
      </c>
      <c r="F1935" s="4">
        <v>44804</v>
      </c>
      <c r="G1935" s="8"/>
      <c r="H1935" s="5">
        <v>634.4</v>
      </c>
      <c r="I1935" s="3" t="s">
        <v>22</v>
      </c>
      <c r="J1935" s="4">
        <v>44812</v>
      </c>
      <c r="K1935" s="4">
        <v>44872</v>
      </c>
      <c r="L1935" s="23">
        <f t="shared" si="163"/>
        <v>-12</v>
      </c>
      <c r="M1935" s="23">
        <f t="shared" si="160"/>
        <v>48</v>
      </c>
      <c r="N1935" s="44">
        <v>520</v>
      </c>
      <c r="O1935" s="26">
        <f t="shared" si="161"/>
        <v>-6240</v>
      </c>
      <c r="P1935" s="26">
        <f t="shared" si="162"/>
        <v>24960</v>
      </c>
      <c r="Q1935" s="3" t="s">
        <v>23</v>
      </c>
      <c r="R1935" s="4">
        <v>44860</v>
      </c>
      <c r="S1935" s="3" t="s">
        <v>6377</v>
      </c>
      <c r="T1935" s="6" t="s">
        <v>44</v>
      </c>
    </row>
    <row r="1936" spans="1:20" ht="33.75" x14ac:dyDescent="0.25">
      <c r="A1936" s="3" t="s">
        <v>6378</v>
      </c>
      <c r="B1936" s="3" t="s">
        <v>2378</v>
      </c>
      <c r="C1936" s="3" t="s">
        <v>2379</v>
      </c>
      <c r="D1936" s="3" t="s">
        <v>19</v>
      </c>
      <c r="E1936" s="3" t="s">
        <v>6379</v>
      </c>
      <c r="F1936" s="4">
        <v>44806</v>
      </c>
      <c r="G1936" s="8"/>
      <c r="H1936" s="5">
        <v>72540.39</v>
      </c>
      <c r="I1936" s="3" t="s">
        <v>22</v>
      </c>
      <c r="J1936" s="4">
        <v>44812</v>
      </c>
      <c r="K1936" s="4">
        <v>44872</v>
      </c>
      <c r="L1936" s="23">
        <f t="shared" si="163"/>
        <v>17</v>
      </c>
      <c r="M1936" s="23">
        <f t="shared" si="160"/>
        <v>77</v>
      </c>
      <c r="N1936" s="44">
        <v>59459.34</v>
      </c>
      <c r="O1936" s="26">
        <f t="shared" si="161"/>
        <v>1010808.7799999999</v>
      </c>
      <c r="P1936" s="26">
        <f t="shared" si="162"/>
        <v>4578369.18</v>
      </c>
      <c r="Q1936" s="3" t="s">
        <v>23</v>
      </c>
      <c r="R1936" s="4">
        <v>44889</v>
      </c>
      <c r="S1936" s="3" t="s">
        <v>6380</v>
      </c>
      <c r="T1936" s="6" t="s">
        <v>44</v>
      </c>
    </row>
    <row r="1937" spans="1:20" ht="33.75" x14ac:dyDescent="0.25">
      <c r="A1937" s="3" t="s">
        <v>6381</v>
      </c>
      <c r="B1937" s="3" t="s">
        <v>1399</v>
      </c>
      <c r="C1937" s="3" t="s">
        <v>1400</v>
      </c>
      <c r="D1937" s="3" t="s">
        <v>19</v>
      </c>
      <c r="E1937" s="3" t="s">
        <v>6382</v>
      </c>
      <c r="F1937" s="4">
        <v>44805</v>
      </c>
      <c r="G1937" s="8"/>
      <c r="H1937" s="5">
        <v>87.84</v>
      </c>
      <c r="I1937" s="3" t="s">
        <v>22</v>
      </c>
      <c r="J1937" s="4">
        <v>44812</v>
      </c>
      <c r="K1937" s="4">
        <v>44872</v>
      </c>
      <c r="L1937" s="23">
        <f t="shared" si="163"/>
        <v>-12</v>
      </c>
      <c r="M1937" s="23">
        <f t="shared" si="160"/>
        <v>48</v>
      </c>
      <c r="N1937" s="44">
        <v>72</v>
      </c>
      <c r="O1937" s="26">
        <f t="shared" si="161"/>
        <v>-864</v>
      </c>
      <c r="P1937" s="26">
        <f t="shared" si="162"/>
        <v>3456</v>
      </c>
      <c r="Q1937" s="3" t="s">
        <v>23</v>
      </c>
      <c r="R1937" s="4">
        <v>44860</v>
      </c>
      <c r="S1937" s="3" t="s">
        <v>4188</v>
      </c>
      <c r="T1937" s="6" t="s">
        <v>44</v>
      </c>
    </row>
    <row r="1938" spans="1:20" ht="33.75" x14ac:dyDescent="0.25">
      <c r="A1938" s="3" t="s">
        <v>6383</v>
      </c>
      <c r="B1938" s="3" t="s">
        <v>6384</v>
      </c>
      <c r="C1938" s="3" t="s">
        <v>6385</v>
      </c>
      <c r="D1938" s="3" t="s">
        <v>19</v>
      </c>
      <c r="E1938" s="3" t="s">
        <v>6386</v>
      </c>
      <c r="F1938" s="4">
        <v>44804</v>
      </c>
      <c r="G1938" s="8"/>
      <c r="H1938" s="5">
        <v>944.28</v>
      </c>
      <c r="I1938" s="3" t="s">
        <v>22</v>
      </c>
      <c r="J1938" s="4">
        <v>44812</v>
      </c>
      <c r="K1938" s="4">
        <v>44872</v>
      </c>
      <c r="L1938" s="23">
        <f t="shared" si="163"/>
        <v>-27</v>
      </c>
      <c r="M1938" s="23">
        <f t="shared" si="160"/>
        <v>33</v>
      </c>
      <c r="N1938" s="44">
        <v>774</v>
      </c>
      <c r="O1938" s="26">
        <f t="shared" si="161"/>
        <v>-20898</v>
      </c>
      <c r="P1938" s="26">
        <f t="shared" si="162"/>
        <v>25542</v>
      </c>
      <c r="Q1938" s="3" t="s">
        <v>23</v>
      </c>
      <c r="R1938" s="4">
        <v>44845</v>
      </c>
      <c r="S1938" s="3" t="s">
        <v>6387</v>
      </c>
      <c r="T1938" s="6" t="s">
        <v>44</v>
      </c>
    </row>
    <row r="1939" spans="1:20" ht="33.75" x14ac:dyDescent="0.25">
      <c r="A1939" s="3" t="s">
        <v>6388</v>
      </c>
      <c r="B1939" s="3" t="s">
        <v>6389</v>
      </c>
      <c r="C1939" s="3" t="s">
        <v>6390</v>
      </c>
      <c r="D1939" s="3" t="s">
        <v>19</v>
      </c>
      <c r="E1939" s="3" t="s">
        <v>6391</v>
      </c>
      <c r="F1939" s="4">
        <v>44771</v>
      </c>
      <c r="G1939" s="8"/>
      <c r="H1939" s="5">
        <v>101.75</v>
      </c>
      <c r="I1939" s="3" t="s">
        <v>22</v>
      </c>
      <c r="J1939" s="4">
        <v>44812</v>
      </c>
      <c r="K1939" s="4">
        <v>44872</v>
      </c>
      <c r="L1939" s="23">
        <f t="shared" si="163"/>
        <v>-27</v>
      </c>
      <c r="M1939" s="23">
        <f t="shared" si="160"/>
        <v>33</v>
      </c>
      <c r="N1939" s="44">
        <v>83.4</v>
      </c>
      <c r="O1939" s="26">
        <f t="shared" si="161"/>
        <v>-2251.8000000000002</v>
      </c>
      <c r="P1939" s="26">
        <f t="shared" si="162"/>
        <v>2752.2000000000003</v>
      </c>
      <c r="Q1939" s="3" t="s">
        <v>23</v>
      </c>
      <c r="R1939" s="4">
        <v>44845</v>
      </c>
      <c r="S1939" s="3" t="s">
        <v>6392</v>
      </c>
      <c r="T1939" s="6" t="s">
        <v>44</v>
      </c>
    </row>
    <row r="1940" spans="1:20" ht="33.75" x14ac:dyDescent="0.25">
      <c r="A1940" s="3" t="s">
        <v>6393</v>
      </c>
      <c r="B1940" s="3" t="s">
        <v>767</v>
      </c>
      <c r="C1940" s="3" t="s">
        <v>768</v>
      </c>
      <c r="D1940" s="3" t="s">
        <v>19</v>
      </c>
      <c r="E1940" s="3" t="s">
        <v>6394</v>
      </c>
      <c r="F1940" s="4">
        <v>44805</v>
      </c>
      <c r="G1940" s="8"/>
      <c r="H1940" s="7">
        <v>624</v>
      </c>
      <c r="I1940" s="3" t="s">
        <v>22</v>
      </c>
      <c r="J1940" s="4">
        <v>44812</v>
      </c>
      <c r="K1940" s="4">
        <v>44872</v>
      </c>
      <c r="L1940" s="23">
        <f t="shared" si="163"/>
        <v>21</v>
      </c>
      <c r="M1940" s="23">
        <f t="shared" si="160"/>
        <v>81</v>
      </c>
      <c r="N1940" s="44">
        <v>600</v>
      </c>
      <c r="O1940" s="26">
        <f t="shared" si="161"/>
        <v>12600</v>
      </c>
      <c r="P1940" s="26">
        <f t="shared" si="162"/>
        <v>48600</v>
      </c>
      <c r="Q1940" s="3" t="s">
        <v>23</v>
      </c>
      <c r="R1940" s="4">
        <v>44893</v>
      </c>
      <c r="S1940" s="3" t="s">
        <v>770</v>
      </c>
      <c r="T1940" s="6" t="s">
        <v>44</v>
      </c>
    </row>
    <row r="1941" spans="1:20" ht="33.75" x14ac:dyDescent="0.25">
      <c r="A1941" s="3" t="s">
        <v>6395</v>
      </c>
      <c r="B1941" s="3" t="s">
        <v>6396</v>
      </c>
      <c r="C1941" s="3" t="s">
        <v>6397</v>
      </c>
      <c r="D1941" s="3" t="s">
        <v>19</v>
      </c>
      <c r="E1941" s="3" t="s">
        <v>6398</v>
      </c>
      <c r="F1941" s="4">
        <v>44804</v>
      </c>
      <c r="G1941" s="8"/>
      <c r="H1941" s="5">
        <v>24.75</v>
      </c>
      <c r="I1941" s="3" t="s">
        <v>22</v>
      </c>
      <c r="J1941" s="4">
        <v>44812</v>
      </c>
      <c r="K1941" s="4">
        <v>44872</v>
      </c>
      <c r="L1941" s="23">
        <f t="shared" si="163"/>
        <v>-27</v>
      </c>
      <c r="M1941" s="23">
        <f t="shared" si="160"/>
        <v>33</v>
      </c>
      <c r="N1941" s="44">
        <v>20.29</v>
      </c>
      <c r="O1941" s="26">
        <f t="shared" si="161"/>
        <v>-547.82999999999993</v>
      </c>
      <c r="P1941" s="26">
        <f t="shared" si="162"/>
        <v>669.56999999999994</v>
      </c>
      <c r="Q1941" s="3" t="s">
        <v>23</v>
      </c>
      <c r="R1941" s="4">
        <v>44845</v>
      </c>
      <c r="S1941" s="3" t="s">
        <v>6399</v>
      </c>
      <c r="T1941" s="6" t="s">
        <v>44</v>
      </c>
    </row>
    <row r="1942" spans="1:20" ht="33.75" x14ac:dyDescent="0.25">
      <c r="A1942" s="3" t="s">
        <v>6400</v>
      </c>
      <c r="B1942" s="3" t="s">
        <v>1666</v>
      </c>
      <c r="C1942" s="3" t="s">
        <v>1667</v>
      </c>
      <c r="D1942" s="3" t="s">
        <v>19</v>
      </c>
      <c r="E1942" s="3" t="s">
        <v>6401</v>
      </c>
      <c r="F1942" s="4">
        <v>44804</v>
      </c>
      <c r="G1942" s="8"/>
      <c r="H1942" s="5">
        <v>1326.16</v>
      </c>
      <c r="I1942" s="3" t="s">
        <v>22</v>
      </c>
      <c r="J1942" s="4">
        <v>44812</v>
      </c>
      <c r="K1942" s="4">
        <v>44872</v>
      </c>
      <c r="L1942" s="23">
        <f t="shared" si="163"/>
        <v>-27</v>
      </c>
      <c r="M1942" s="23">
        <f t="shared" si="160"/>
        <v>33</v>
      </c>
      <c r="N1942" s="44">
        <v>1087.02</v>
      </c>
      <c r="O1942" s="26">
        <f t="shared" si="161"/>
        <v>-29349.54</v>
      </c>
      <c r="P1942" s="26">
        <f t="shared" si="162"/>
        <v>35871.659999999996</v>
      </c>
      <c r="Q1942" s="3" t="s">
        <v>23</v>
      </c>
      <c r="R1942" s="4">
        <v>44845</v>
      </c>
      <c r="S1942" s="3" t="s">
        <v>1669</v>
      </c>
      <c r="T1942" s="6" t="s">
        <v>44</v>
      </c>
    </row>
    <row r="1943" spans="1:20" ht="33.75" x14ac:dyDescent="0.25">
      <c r="A1943" s="3" t="s">
        <v>6402</v>
      </c>
      <c r="B1943" s="3" t="s">
        <v>2191</v>
      </c>
      <c r="C1943" s="3" t="s">
        <v>2192</v>
      </c>
      <c r="D1943" s="3" t="s">
        <v>19</v>
      </c>
      <c r="E1943" s="3" t="s">
        <v>6403</v>
      </c>
      <c r="F1943" s="4">
        <v>44798</v>
      </c>
      <c r="G1943" s="8"/>
      <c r="H1943" s="5">
        <v>6648.49</v>
      </c>
      <c r="I1943" s="3" t="s">
        <v>22</v>
      </c>
      <c r="J1943" s="4">
        <v>44812</v>
      </c>
      <c r="K1943" s="4">
        <v>44872</v>
      </c>
      <c r="L1943" s="23">
        <f t="shared" si="163"/>
        <v>-17</v>
      </c>
      <c r="M1943" s="23">
        <f t="shared" si="160"/>
        <v>43</v>
      </c>
      <c r="N1943" s="44">
        <v>6044.08</v>
      </c>
      <c r="O1943" s="26">
        <f t="shared" si="161"/>
        <v>-102749.36</v>
      </c>
      <c r="P1943" s="26">
        <f t="shared" si="162"/>
        <v>259895.44</v>
      </c>
      <c r="Q1943" s="3" t="s">
        <v>23</v>
      </c>
      <c r="R1943" s="4">
        <v>44855</v>
      </c>
      <c r="S1943" s="3" t="s">
        <v>5462</v>
      </c>
      <c r="T1943" s="6" t="s">
        <v>44</v>
      </c>
    </row>
    <row r="1944" spans="1:20" ht="33.75" x14ac:dyDescent="0.25">
      <c r="A1944" s="3" t="s">
        <v>6404</v>
      </c>
      <c r="B1944" s="3" t="s">
        <v>3998</v>
      </c>
      <c r="C1944" s="3" t="s">
        <v>3999</v>
      </c>
      <c r="D1944" s="3" t="s">
        <v>19</v>
      </c>
      <c r="E1944" s="3" t="s">
        <v>6405</v>
      </c>
      <c r="F1944" s="4">
        <v>44806</v>
      </c>
      <c r="G1944" s="8"/>
      <c r="H1944" s="5">
        <v>66.069999999999993</v>
      </c>
      <c r="I1944" s="3" t="s">
        <v>22</v>
      </c>
      <c r="J1944" s="4">
        <v>44812</v>
      </c>
      <c r="K1944" s="4">
        <v>44872</v>
      </c>
      <c r="L1944" s="23">
        <f t="shared" si="163"/>
        <v>-27</v>
      </c>
      <c r="M1944" s="23">
        <f t="shared" si="160"/>
        <v>33</v>
      </c>
      <c r="N1944" s="44">
        <v>63.53</v>
      </c>
      <c r="O1944" s="26">
        <f t="shared" si="161"/>
        <v>-1715.31</v>
      </c>
      <c r="P1944" s="26">
        <f t="shared" si="162"/>
        <v>2096.4900000000002</v>
      </c>
      <c r="Q1944" s="3" t="s">
        <v>23</v>
      </c>
      <c r="R1944" s="4">
        <v>44845</v>
      </c>
      <c r="S1944" s="3" t="s">
        <v>5437</v>
      </c>
      <c r="T1944" s="6" t="s">
        <v>44</v>
      </c>
    </row>
    <row r="1945" spans="1:20" ht="33.75" x14ac:dyDescent="0.25">
      <c r="A1945" s="3" t="s">
        <v>6406</v>
      </c>
      <c r="B1945" s="3" t="s">
        <v>1620</v>
      </c>
      <c r="C1945" s="3" t="s">
        <v>1621</v>
      </c>
      <c r="D1945" s="3" t="s">
        <v>19</v>
      </c>
      <c r="E1945" s="3" t="s">
        <v>6407</v>
      </c>
      <c r="F1945" s="4">
        <v>44804</v>
      </c>
      <c r="G1945" s="8"/>
      <c r="H1945" s="5">
        <v>354.41</v>
      </c>
      <c r="I1945" s="3" t="s">
        <v>22</v>
      </c>
      <c r="J1945" s="4">
        <v>44812</v>
      </c>
      <c r="K1945" s="4">
        <v>44872</v>
      </c>
      <c r="L1945" s="23">
        <f t="shared" si="163"/>
        <v>-12</v>
      </c>
      <c r="M1945" s="23">
        <f t="shared" si="160"/>
        <v>48</v>
      </c>
      <c r="N1945" s="44">
        <v>290.5</v>
      </c>
      <c r="O1945" s="26">
        <f t="shared" si="161"/>
        <v>-3486</v>
      </c>
      <c r="P1945" s="26">
        <f t="shared" si="162"/>
        <v>13944</v>
      </c>
      <c r="Q1945" s="3" t="s">
        <v>23</v>
      </c>
      <c r="R1945" s="4">
        <v>44860</v>
      </c>
      <c r="S1945" s="3" t="s">
        <v>5203</v>
      </c>
      <c r="T1945" s="6" t="s">
        <v>44</v>
      </c>
    </row>
    <row r="1946" spans="1:20" ht="33.75" x14ac:dyDescent="0.25">
      <c r="A1946" s="3" t="s">
        <v>6408</v>
      </c>
      <c r="B1946" s="3" t="s">
        <v>4696</v>
      </c>
      <c r="C1946" s="3" t="s">
        <v>4697</v>
      </c>
      <c r="D1946" s="3" t="s">
        <v>19</v>
      </c>
      <c r="E1946" s="3" t="s">
        <v>6409</v>
      </c>
      <c r="F1946" s="4">
        <v>44804</v>
      </c>
      <c r="G1946" s="3" t="s">
        <v>1504</v>
      </c>
      <c r="H1946" s="5">
        <v>604.79999999999995</v>
      </c>
      <c r="I1946" s="3" t="s">
        <v>22</v>
      </c>
      <c r="J1946" s="4">
        <v>44812</v>
      </c>
      <c r="K1946" s="4">
        <v>44872</v>
      </c>
      <c r="L1946" s="23">
        <f t="shared" si="163"/>
        <v>8</v>
      </c>
      <c r="M1946" s="23">
        <f t="shared" si="160"/>
        <v>68</v>
      </c>
      <c r="N1946" s="44">
        <v>576</v>
      </c>
      <c r="O1946" s="26">
        <f t="shared" si="161"/>
        <v>4608</v>
      </c>
      <c r="P1946" s="26">
        <f t="shared" si="162"/>
        <v>39168</v>
      </c>
      <c r="Q1946" s="3" t="s">
        <v>23</v>
      </c>
      <c r="R1946" s="4">
        <v>44880</v>
      </c>
      <c r="S1946" s="3" t="s">
        <v>6410</v>
      </c>
      <c r="T1946" s="6" t="s">
        <v>44</v>
      </c>
    </row>
    <row r="1947" spans="1:20" ht="33.75" x14ac:dyDescent="0.25">
      <c r="A1947" s="3" t="s">
        <v>6411</v>
      </c>
      <c r="B1947" s="3" t="s">
        <v>1877</v>
      </c>
      <c r="C1947" s="3" t="s">
        <v>1878</v>
      </c>
      <c r="D1947" s="3" t="s">
        <v>19</v>
      </c>
      <c r="E1947" s="3" t="s">
        <v>6412</v>
      </c>
      <c r="F1947" s="4">
        <v>44804</v>
      </c>
      <c r="G1947" s="8"/>
      <c r="H1947" s="5">
        <v>377.35</v>
      </c>
      <c r="I1947" s="3" t="s">
        <v>22</v>
      </c>
      <c r="J1947" s="4">
        <v>44812</v>
      </c>
      <c r="K1947" s="4">
        <v>44872</v>
      </c>
      <c r="L1947" s="23">
        <f t="shared" si="163"/>
        <v>-27</v>
      </c>
      <c r="M1947" s="23">
        <f t="shared" si="160"/>
        <v>33</v>
      </c>
      <c r="N1947" s="44">
        <v>309.3</v>
      </c>
      <c r="O1947" s="26">
        <f t="shared" si="161"/>
        <v>-8351.1</v>
      </c>
      <c r="P1947" s="26">
        <f t="shared" si="162"/>
        <v>10206.9</v>
      </c>
      <c r="Q1947" s="3" t="s">
        <v>23</v>
      </c>
      <c r="R1947" s="4">
        <v>44845</v>
      </c>
      <c r="S1947" s="3" t="s">
        <v>6213</v>
      </c>
      <c r="T1947" s="6" t="s">
        <v>44</v>
      </c>
    </row>
    <row r="1948" spans="1:20" ht="33.75" x14ac:dyDescent="0.25">
      <c r="A1948" s="3" t="s">
        <v>6413</v>
      </c>
      <c r="B1948" s="3" t="s">
        <v>6414</v>
      </c>
      <c r="C1948" s="3" t="s">
        <v>6415</v>
      </c>
      <c r="D1948" s="3" t="s">
        <v>19</v>
      </c>
      <c r="E1948" s="3" t="s">
        <v>6416</v>
      </c>
      <c r="F1948" s="4">
        <v>44809</v>
      </c>
      <c r="G1948" s="8"/>
      <c r="H1948" s="5">
        <v>406.26</v>
      </c>
      <c r="I1948" s="3" t="s">
        <v>22</v>
      </c>
      <c r="J1948" s="4">
        <v>44812</v>
      </c>
      <c r="K1948" s="4">
        <v>44872</v>
      </c>
      <c r="L1948" s="23">
        <f t="shared" si="163"/>
        <v>-12</v>
      </c>
      <c r="M1948" s="23">
        <f t="shared" si="160"/>
        <v>48</v>
      </c>
      <c r="N1948" s="44">
        <v>333</v>
      </c>
      <c r="O1948" s="26">
        <f t="shared" si="161"/>
        <v>-3996</v>
      </c>
      <c r="P1948" s="26">
        <f t="shared" si="162"/>
        <v>15984</v>
      </c>
      <c r="Q1948" s="3" t="s">
        <v>23</v>
      </c>
      <c r="R1948" s="4">
        <v>44860</v>
      </c>
      <c r="S1948" s="3" t="s">
        <v>6417</v>
      </c>
      <c r="T1948" s="6" t="s">
        <v>44</v>
      </c>
    </row>
    <row r="1949" spans="1:20" ht="33.75" x14ac:dyDescent="0.25">
      <c r="A1949" s="3" t="s">
        <v>6418</v>
      </c>
      <c r="B1949" s="3" t="s">
        <v>1666</v>
      </c>
      <c r="C1949" s="3" t="s">
        <v>1667</v>
      </c>
      <c r="D1949" s="3" t="s">
        <v>19</v>
      </c>
      <c r="E1949" s="3" t="s">
        <v>6419</v>
      </c>
      <c r="F1949" s="4">
        <v>44804</v>
      </c>
      <c r="G1949" s="8"/>
      <c r="H1949" s="5">
        <v>1105.1400000000001</v>
      </c>
      <c r="I1949" s="3" t="s">
        <v>22</v>
      </c>
      <c r="J1949" s="4">
        <v>44812</v>
      </c>
      <c r="K1949" s="4">
        <v>44872</v>
      </c>
      <c r="L1949" s="23">
        <f t="shared" si="163"/>
        <v>-27</v>
      </c>
      <c r="M1949" s="23">
        <f t="shared" si="160"/>
        <v>33</v>
      </c>
      <c r="N1949" s="44">
        <v>905.85</v>
      </c>
      <c r="O1949" s="26">
        <f t="shared" si="161"/>
        <v>-24457.95</v>
      </c>
      <c r="P1949" s="26">
        <f t="shared" si="162"/>
        <v>29893.05</v>
      </c>
      <c r="Q1949" s="3" t="s">
        <v>23</v>
      </c>
      <c r="R1949" s="4">
        <v>44845</v>
      </c>
      <c r="S1949" s="3" t="s">
        <v>1669</v>
      </c>
      <c r="T1949" s="6" t="s">
        <v>44</v>
      </c>
    </row>
    <row r="1950" spans="1:20" ht="33.75" x14ac:dyDescent="0.25">
      <c r="A1950" s="3" t="s">
        <v>6420</v>
      </c>
      <c r="B1950" s="3" t="s">
        <v>6421</v>
      </c>
      <c r="C1950" s="3" t="s">
        <v>6422</v>
      </c>
      <c r="D1950" s="3" t="s">
        <v>19</v>
      </c>
      <c r="E1950" s="3" t="s">
        <v>6423</v>
      </c>
      <c r="F1950" s="4">
        <v>44804</v>
      </c>
      <c r="G1950" s="8"/>
      <c r="H1950" s="5">
        <v>631.79</v>
      </c>
      <c r="I1950" s="3" t="s">
        <v>22</v>
      </c>
      <c r="J1950" s="4">
        <v>44812</v>
      </c>
      <c r="K1950" s="4">
        <v>44872</v>
      </c>
      <c r="L1950" s="23">
        <f t="shared" si="163"/>
        <v>-27</v>
      </c>
      <c r="M1950" s="23">
        <f t="shared" si="160"/>
        <v>33</v>
      </c>
      <c r="N1950" s="44">
        <v>517.86</v>
      </c>
      <c r="O1950" s="26">
        <f t="shared" si="161"/>
        <v>-13982.220000000001</v>
      </c>
      <c r="P1950" s="26">
        <f t="shared" si="162"/>
        <v>17089.38</v>
      </c>
      <c r="Q1950" s="3" t="s">
        <v>23</v>
      </c>
      <c r="R1950" s="4">
        <v>44845</v>
      </c>
      <c r="S1950" s="3" t="s">
        <v>6424</v>
      </c>
      <c r="T1950" s="6" t="s">
        <v>44</v>
      </c>
    </row>
    <row r="1951" spans="1:20" ht="33.75" x14ac:dyDescent="0.25">
      <c r="A1951" s="3" t="s">
        <v>6425</v>
      </c>
      <c r="B1951" s="3" t="s">
        <v>6426</v>
      </c>
      <c r="C1951" s="3" t="s">
        <v>6427</v>
      </c>
      <c r="D1951" s="3" t="s">
        <v>19</v>
      </c>
      <c r="E1951" s="3" t="s">
        <v>6428</v>
      </c>
      <c r="F1951" s="4">
        <v>44804</v>
      </c>
      <c r="G1951" s="8"/>
      <c r="H1951" s="5">
        <v>544.61</v>
      </c>
      <c r="I1951" s="3" t="s">
        <v>22</v>
      </c>
      <c r="J1951" s="4">
        <v>44812</v>
      </c>
      <c r="K1951" s="4">
        <v>44872</v>
      </c>
      <c r="L1951" s="23">
        <f t="shared" si="163"/>
        <v>-27</v>
      </c>
      <c r="M1951" s="23">
        <f t="shared" si="160"/>
        <v>33</v>
      </c>
      <c r="N1951" s="44">
        <v>446.4</v>
      </c>
      <c r="O1951" s="26">
        <f t="shared" si="161"/>
        <v>-12052.8</v>
      </c>
      <c r="P1951" s="26">
        <f t="shared" si="162"/>
        <v>14731.199999999999</v>
      </c>
      <c r="Q1951" s="3" t="s">
        <v>23</v>
      </c>
      <c r="R1951" s="4">
        <v>44845</v>
      </c>
      <c r="S1951" s="3" t="s">
        <v>6429</v>
      </c>
      <c r="T1951" s="6" t="s">
        <v>44</v>
      </c>
    </row>
    <row r="1952" spans="1:20" ht="33.75" x14ac:dyDescent="0.25">
      <c r="A1952" s="3" t="s">
        <v>6430</v>
      </c>
      <c r="B1952" s="3" t="s">
        <v>6426</v>
      </c>
      <c r="C1952" s="3" t="s">
        <v>6427</v>
      </c>
      <c r="D1952" s="3" t="s">
        <v>19</v>
      </c>
      <c r="E1952" s="3" t="s">
        <v>6431</v>
      </c>
      <c r="F1952" s="4">
        <v>44804</v>
      </c>
      <c r="G1952" s="8"/>
      <c r="H1952" s="5">
        <v>3365.19</v>
      </c>
      <c r="I1952" s="3" t="s">
        <v>22</v>
      </c>
      <c r="J1952" s="4">
        <v>44812</v>
      </c>
      <c r="K1952" s="4">
        <v>44872</v>
      </c>
      <c r="L1952" s="23">
        <f t="shared" si="163"/>
        <v>-27</v>
      </c>
      <c r="M1952" s="23">
        <f t="shared" si="160"/>
        <v>33</v>
      </c>
      <c r="N1952" s="44">
        <v>2758.35</v>
      </c>
      <c r="O1952" s="26">
        <f t="shared" si="161"/>
        <v>-74475.45</v>
      </c>
      <c r="P1952" s="26">
        <f t="shared" si="162"/>
        <v>91025.55</v>
      </c>
      <c r="Q1952" s="3" t="s">
        <v>23</v>
      </c>
      <c r="R1952" s="4">
        <v>44845</v>
      </c>
      <c r="S1952" s="3" t="s">
        <v>6429</v>
      </c>
      <c r="T1952" s="6" t="s">
        <v>44</v>
      </c>
    </row>
    <row r="1953" spans="1:20" ht="33.75" x14ac:dyDescent="0.25">
      <c r="A1953" s="3" t="s">
        <v>6432</v>
      </c>
      <c r="B1953" s="3" t="s">
        <v>594</v>
      </c>
      <c r="C1953" s="3" t="s">
        <v>595</v>
      </c>
      <c r="D1953" s="3" t="s">
        <v>19</v>
      </c>
      <c r="E1953" s="3" t="s">
        <v>6433</v>
      </c>
      <c r="F1953" s="4">
        <v>44805</v>
      </c>
      <c r="G1953" s="8"/>
      <c r="H1953" s="5">
        <v>3881.06</v>
      </c>
      <c r="I1953" s="3" t="s">
        <v>22</v>
      </c>
      <c r="J1953" s="4">
        <v>44812</v>
      </c>
      <c r="K1953" s="4">
        <v>44872</v>
      </c>
      <c r="L1953" s="23">
        <f t="shared" si="163"/>
        <v>-27</v>
      </c>
      <c r="M1953" s="23">
        <f t="shared" si="160"/>
        <v>33</v>
      </c>
      <c r="N1953" s="44">
        <v>3181.2</v>
      </c>
      <c r="O1953" s="26">
        <f t="shared" si="161"/>
        <v>-85892.4</v>
      </c>
      <c r="P1953" s="26">
        <f t="shared" si="162"/>
        <v>104979.59999999999</v>
      </c>
      <c r="Q1953" s="3" t="s">
        <v>23</v>
      </c>
      <c r="R1953" s="4">
        <v>44845</v>
      </c>
      <c r="S1953" s="3" t="s">
        <v>6434</v>
      </c>
      <c r="T1953" s="6" t="s">
        <v>44</v>
      </c>
    </row>
    <row r="1954" spans="1:20" ht="33.75" x14ac:dyDescent="0.25">
      <c r="A1954" s="3" t="s">
        <v>6435</v>
      </c>
      <c r="B1954" s="3" t="s">
        <v>6436</v>
      </c>
      <c r="C1954" s="3" t="s">
        <v>6437</v>
      </c>
      <c r="D1954" s="3" t="s">
        <v>19</v>
      </c>
      <c r="E1954" s="3" t="s">
        <v>6438</v>
      </c>
      <c r="F1954" s="4">
        <v>44804</v>
      </c>
      <c r="G1954" s="8"/>
      <c r="H1954" s="5">
        <v>210.77</v>
      </c>
      <c r="I1954" s="3" t="s">
        <v>22</v>
      </c>
      <c r="J1954" s="4">
        <v>44812</v>
      </c>
      <c r="K1954" s="4">
        <v>44872</v>
      </c>
      <c r="L1954" s="23">
        <f t="shared" si="163"/>
        <v>-27</v>
      </c>
      <c r="M1954" s="23">
        <f t="shared" si="160"/>
        <v>33</v>
      </c>
      <c r="N1954" s="44">
        <v>172.76</v>
      </c>
      <c r="O1954" s="26">
        <f t="shared" si="161"/>
        <v>-4664.5199999999995</v>
      </c>
      <c r="P1954" s="26">
        <f t="shared" si="162"/>
        <v>5701.08</v>
      </c>
      <c r="Q1954" s="3" t="s">
        <v>23</v>
      </c>
      <c r="R1954" s="4">
        <v>44845</v>
      </c>
      <c r="S1954" s="3" t="s">
        <v>6439</v>
      </c>
      <c r="T1954" s="6" t="s">
        <v>44</v>
      </c>
    </row>
    <row r="1955" spans="1:20" ht="33.75" x14ac:dyDescent="0.25">
      <c r="A1955" s="3" t="s">
        <v>6440</v>
      </c>
      <c r="B1955" s="3" t="s">
        <v>1005</v>
      </c>
      <c r="C1955" s="3" t="s">
        <v>1006</v>
      </c>
      <c r="D1955" s="3" t="s">
        <v>19</v>
      </c>
      <c r="E1955" s="3" t="s">
        <v>6441</v>
      </c>
      <c r="F1955" s="4">
        <v>44799</v>
      </c>
      <c r="G1955" s="8"/>
      <c r="H1955" s="5">
        <v>1049.2</v>
      </c>
      <c r="I1955" s="3" t="s">
        <v>22</v>
      </c>
      <c r="J1955" s="4">
        <v>44812</v>
      </c>
      <c r="K1955" s="4">
        <v>44872</v>
      </c>
      <c r="L1955" s="23">
        <f t="shared" si="163"/>
        <v>-27</v>
      </c>
      <c r="M1955" s="23">
        <f t="shared" si="160"/>
        <v>33</v>
      </c>
      <c r="N1955" s="44">
        <v>860</v>
      </c>
      <c r="O1955" s="26">
        <f t="shared" si="161"/>
        <v>-23220</v>
      </c>
      <c r="P1955" s="26">
        <f t="shared" si="162"/>
        <v>28380</v>
      </c>
      <c r="Q1955" s="3" t="s">
        <v>23</v>
      </c>
      <c r="R1955" s="4">
        <v>44845</v>
      </c>
      <c r="S1955" s="3" t="s">
        <v>1926</v>
      </c>
      <c r="T1955" s="6" t="s">
        <v>44</v>
      </c>
    </row>
    <row r="1956" spans="1:20" ht="33.75" x14ac:dyDescent="0.25">
      <c r="A1956" s="3" t="s">
        <v>6442</v>
      </c>
      <c r="B1956" s="3" t="s">
        <v>2826</v>
      </c>
      <c r="C1956" s="3" t="s">
        <v>2827</v>
      </c>
      <c r="D1956" s="3" t="s">
        <v>19</v>
      </c>
      <c r="E1956" s="3" t="s">
        <v>6443</v>
      </c>
      <c r="F1956" s="4">
        <v>44804</v>
      </c>
      <c r="G1956" s="8"/>
      <c r="H1956" s="5">
        <v>146.4</v>
      </c>
      <c r="I1956" s="3" t="s">
        <v>22</v>
      </c>
      <c r="J1956" s="4">
        <v>44812</v>
      </c>
      <c r="K1956" s="4">
        <v>44872</v>
      </c>
      <c r="L1956" s="23">
        <f t="shared" si="163"/>
        <v>-27</v>
      </c>
      <c r="M1956" s="23">
        <f t="shared" si="160"/>
        <v>33</v>
      </c>
      <c r="N1956" s="44">
        <v>120</v>
      </c>
      <c r="O1956" s="26">
        <f t="shared" si="161"/>
        <v>-3240</v>
      </c>
      <c r="P1956" s="26">
        <f t="shared" si="162"/>
        <v>3960</v>
      </c>
      <c r="Q1956" s="3" t="s">
        <v>23</v>
      </c>
      <c r="R1956" s="4">
        <v>44845</v>
      </c>
      <c r="S1956" s="3" t="s">
        <v>2829</v>
      </c>
      <c r="T1956" s="6" t="s">
        <v>44</v>
      </c>
    </row>
    <row r="1957" spans="1:20" ht="33.75" x14ac:dyDescent="0.25">
      <c r="A1957" s="3" t="s">
        <v>6444</v>
      </c>
      <c r="B1957" s="3" t="s">
        <v>6445</v>
      </c>
      <c r="C1957" s="3" t="s">
        <v>6446</v>
      </c>
      <c r="D1957" s="3" t="s">
        <v>19</v>
      </c>
      <c r="E1957" s="3" t="s">
        <v>6447</v>
      </c>
      <c r="F1957" s="4">
        <v>44804</v>
      </c>
      <c r="G1957" s="8"/>
      <c r="H1957" s="5">
        <v>110.24</v>
      </c>
      <c r="I1957" s="3" t="s">
        <v>22</v>
      </c>
      <c r="J1957" s="4">
        <v>44812</v>
      </c>
      <c r="K1957" s="4">
        <v>44872</v>
      </c>
      <c r="L1957" s="23">
        <f t="shared" si="163"/>
        <v>-17</v>
      </c>
      <c r="M1957" s="23">
        <f t="shared" si="160"/>
        <v>43</v>
      </c>
      <c r="N1957" s="44">
        <v>100.22</v>
      </c>
      <c r="O1957" s="26">
        <f t="shared" si="161"/>
        <v>-1703.74</v>
      </c>
      <c r="P1957" s="26">
        <f t="shared" si="162"/>
        <v>4309.46</v>
      </c>
      <c r="Q1957" s="3" t="s">
        <v>23</v>
      </c>
      <c r="R1957" s="4">
        <v>44855</v>
      </c>
      <c r="S1957" s="3" t="s">
        <v>6448</v>
      </c>
      <c r="T1957" s="6" t="s">
        <v>44</v>
      </c>
    </row>
    <row r="1958" spans="1:20" ht="33.75" x14ac:dyDescent="0.25">
      <c r="A1958" s="3" t="s">
        <v>6449</v>
      </c>
      <c r="B1958" s="3" t="s">
        <v>4889</v>
      </c>
      <c r="C1958" s="3" t="s">
        <v>4890</v>
      </c>
      <c r="D1958" s="3" t="s">
        <v>19</v>
      </c>
      <c r="E1958" s="3" t="s">
        <v>6450</v>
      </c>
      <c r="F1958" s="4">
        <v>44809</v>
      </c>
      <c r="G1958" s="8"/>
      <c r="H1958" s="5">
        <v>589.6</v>
      </c>
      <c r="I1958" s="3" t="s">
        <v>22</v>
      </c>
      <c r="J1958" s="4">
        <v>44812</v>
      </c>
      <c r="K1958" s="4">
        <v>44872</v>
      </c>
      <c r="L1958" s="23">
        <f t="shared" si="163"/>
        <v>-17</v>
      </c>
      <c r="M1958" s="23">
        <f t="shared" si="160"/>
        <v>43</v>
      </c>
      <c r="N1958" s="44">
        <v>536</v>
      </c>
      <c r="O1958" s="26">
        <f t="shared" si="161"/>
        <v>-9112</v>
      </c>
      <c r="P1958" s="26">
        <f t="shared" si="162"/>
        <v>23048</v>
      </c>
      <c r="Q1958" s="3" t="s">
        <v>23</v>
      </c>
      <c r="R1958" s="4">
        <v>44855</v>
      </c>
      <c r="S1958" s="3" t="s">
        <v>6111</v>
      </c>
      <c r="T1958" s="6" t="s">
        <v>44</v>
      </c>
    </row>
    <row r="1959" spans="1:20" ht="33.75" x14ac:dyDescent="0.25">
      <c r="A1959" s="3" t="s">
        <v>6451</v>
      </c>
      <c r="B1959" s="3" t="s">
        <v>6452</v>
      </c>
      <c r="C1959" s="3" t="s">
        <v>6453</v>
      </c>
      <c r="D1959" s="3" t="s">
        <v>19</v>
      </c>
      <c r="E1959" s="3" t="s">
        <v>6454</v>
      </c>
      <c r="F1959" s="4">
        <v>44804</v>
      </c>
      <c r="G1959" s="8"/>
      <c r="H1959" s="5">
        <v>494.47</v>
      </c>
      <c r="I1959" s="3" t="s">
        <v>22</v>
      </c>
      <c r="J1959" s="4">
        <v>44812</v>
      </c>
      <c r="K1959" s="4">
        <v>44872</v>
      </c>
      <c r="L1959" s="23">
        <f t="shared" si="163"/>
        <v>-12</v>
      </c>
      <c r="M1959" s="23">
        <f t="shared" si="160"/>
        <v>48</v>
      </c>
      <c r="N1959" s="44">
        <v>405.3</v>
      </c>
      <c r="O1959" s="26">
        <f t="shared" si="161"/>
        <v>-4863.6000000000004</v>
      </c>
      <c r="P1959" s="26">
        <f t="shared" si="162"/>
        <v>19454.400000000001</v>
      </c>
      <c r="Q1959" s="3" t="s">
        <v>23</v>
      </c>
      <c r="R1959" s="4">
        <v>44860</v>
      </c>
      <c r="S1959" s="3" t="s">
        <v>6455</v>
      </c>
      <c r="T1959" s="6" t="s">
        <v>44</v>
      </c>
    </row>
    <row r="1960" spans="1:20" ht="33.75" x14ac:dyDescent="0.25">
      <c r="A1960" s="3" t="s">
        <v>6456</v>
      </c>
      <c r="B1960" s="3" t="s">
        <v>53</v>
      </c>
      <c r="C1960" s="3" t="s">
        <v>54</v>
      </c>
      <c r="D1960" s="3" t="s">
        <v>19</v>
      </c>
      <c r="E1960" s="3" t="s">
        <v>6457</v>
      </c>
      <c r="F1960" s="4">
        <v>44806</v>
      </c>
      <c r="G1960" s="8"/>
      <c r="H1960" s="5">
        <v>766.48</v>
      </c>
      <c r="I1960" s="3" t="s">
        <v>22</v>
      </c>
      <c r="J1960" s="4">
        <v>44812</v>
      </c>
      <c r="K1960" s="4">
        <v>44872</v>
      </c>
      <c r="L1960" s="23">
        <f t="shared" si="163"/>
        <v>-27</v>
      </c>
      <c r="M1960" s="23">
        <f t="shared" si="160"/>
        <v>33</v>
      </c>
      <c r="N1960" s="44">
        <v>628.26</v>
      </c>
      <c r="O1960" s="26">
        <f t="shared" si="161"/>
        <v>-16963.02</v>
      </c>
      <c r="P1960" s="26">
        <f t="shared" si="162"/>
        <v>20732.579999999998</v>
      </c>
      <c r="Q1960" s="3" t="s">
        <v>23</v>
      </c>
      <c r="R1960" s="4">
        <v>44845</v>
      </c>
      <c r="S1960" s="3" t="s">
        <v>5230</v>
      </c>
      <c r="T1960" s="6" t="s">
        <v>44</v>
      </c>
    </row>
    <row r="1961" spans="1:20" ht="33.75" x14ac:dyDescent="0.25">
      <c r="A1961" s="3" t="s">
        <v>6458</v>
      </c>
      <c r="B1961" s="3" t="s">
        <v>1581</v>
      </c>
      <c r="C1961" s="3" t="s">
        <v>1582</v>
      </c>
      <c r="D1961" s="3" t="s">
        <v>19</v>
      </c>
      <c r="E1961" s="3" t="s">
        <v>6459</v>
      </c>
      <c r="F1961" s="4">
        <v>44809</v>
      </c>
      <c r="G1961" s="8"/>
      <c r="H1961" s="5">
        <v>545.34</v>
      </c>
      <c r="I1961" s="3" t="s">
        <v>22</v>
      </c>
      <c r="J1961" s="4">
        <v>44812</v>
      </c>
      <c r="K1961" s="4">
        <v>44872</v>
      </c>
      <c r="L1961" s="23">
        <f t="shared" si="163"/>
        <v>17</v>
      </c>
      <c r="M1961" s="23">
        <f t="shared" si="160"/>
        <v>77</v>
      </c>
      <c r="N1961" s="44">
        <v>447</v>
      </c>
      <c r="O1961" s="26">
        <f t="shared" si="161"/>
        <v>7599</v>
      </c>
      <c r="P1961" s="26">
        <f t="shared" si="162"/>
        <v>34419</v>
      </c>
      <c r="Q1961" s="3" t="s">
        <v>23</v>
      </c>
      <c r="R1961" s="4">
        <v>44889</v>
      </c>
      <c r="S1961" s="3" t="s">
        <v>6460</v>
      </c>
      <c r="T1961" s="6" t="s">
        <v>44</v>
      </c>
    </row>
    <row r="1962" spans="1:20" ht="33.75" x14ac:dyDescent="0.25">
      <c r="A1962" s="3" t="s">
        <v>6461</v>
      </c>
      <c r="B1962" s="3" t="s">
        <v>2602</v>
      </c>
      <c r="C1962" s="3" t="s">
        <v>2603</v>
      </c>
      <c r="D1962" s="3" t="s">
        <v>19</v>
      </c>
      <c r="E1962" s="3" t="s">
        <v>6462</v>
      </c>
      <c r="F1962" s="4">
        <v>44805</v>
      </c>
      <c r="G1962" s="8"/>
      <c r="H1962" s="5">
        <v>20.37</v>
      </c>
      <c r="I1962" s="3" t="s">
        <v>22</v>
      </c>
      <c r="J1962" s="4">
        <v>44812</v>
      </c>
      <c r="K1962" s="4">
        <v>44872</v>
      </c>
      <c r="L1962" s="23">
        <f t="shared" si="163"/>
        <v>8</v>
      </c>
      <c r="M1962" s="23">
        <f t="shared" si="160"/>
        <v>68</v>
      </c>
      <c r="N1962" s="44">
        <v>18.52</v>
      </c>
      <c r="O1962" s="26">
        <f t="shared" si="161"/>
        <v>148.16</v>
      </c>
      <c r="P1962" s="26">
        <f t="shared" si="162"/>
        <v>1259.3599999999999</v>
      </c>
      <c r="Q1962" s="3" t="s">
        <v>23</v>
      </c>
      <c r="R1962" s="4">
        <v>44880</v>
      </c>
      <c r="S1962" s="3" t="s">
        <v>6463</v>
      </c>
      <c r="T1962" s="6" t="s">
        <v>44</v>
      </c>
    </row>
    <row r="1963" spans="1:20" ht="33.75" x14ac:dyDescent="0.25">
      <c r="A1963" s="3" t="s">
        <v>6464</v>
      </c>
      <c r="B1963" s="3" t="s">
        <v>1005</v>
      </c>
      <c r="C1963" s="3" t="s">
        <v>1006</v>
      </c>
      <c r="D1963" s="3" t="s">
        <v>19</v>
      </c>
      <c r="E1963" s="3" t="s">
        <v>6465</v>
      </c>
      <c r="F1963" s="4">
        <v>44809</v>
      </c>
      <c r="G1963" s="8"/>
      <c r="H1963" s="5">
        <v>33.549999999999997</v>
      </c>
      <c r="I1963" s="3" t="s">
        <v>22</v>
      </c>
      <c r="J1963" s="4">
        <v>44812</v>
      </c>
      <c r="K1963" s="4">
        <v>44872</v>
      </c>
      <c r="L1963" s="23">
        <f t="shared" si="163"/>
        <v>-17</v>
      </c>
      <c r="M1963" s="23">
        <f t="shared" si="160"/>
        <v>43</v>
      </c>
      <c r="N1963" s="44">
        <v>27.5</v>
      </c>
      <c r="O1963" s="26">
        <f t="shared" si="161"/>
        <v>-467.5</v>
      </c>
      <c r="P1963" s="26">
        <f t="shared" si="162"/>
        <v>1182.5</v>
      </c>
      <c r="Q1963" s="3" t="s">
        <v>23</v>
      </c>
      <c r="R1963" s="4">
        <v>44855</v>
      </c>
      <c r="S1963" s="3" t="s">
        <v>2228</v>
      </c>
      <c r="T1963" s="6" t="s">
        <v>44</v>
      </c>
    </row>
    <row r="1964" spans="1:20" ht="33.75" x14ac:dyDescent="0.25">
      <c r="A1964" s="3" t="s">
        <v>6466</v>
      </c>
      <c r="B1964" s="3" t="s">
        <v>5128</v>
      </c>
      <c r="C1964" s="3" t="s">
        <v>5129</v>
      </c>
      <c r="D1964" s="3" t="s">
        <v>19</v>
      </c>
      <c r="E1964" s="3" t="s">
        <v>6467</v>
      </c>
      <c r="F1964" s="4">
        <v>44804</v>
      </c>
      <c r="G1964" s="8"/>
      <c r="H1964" s="5">
        <v>67.180000000000007</v>
      </c>
      <c r="I1964" s="3" t="s">
        <v>22</v>
      </c>
      <c r="J1964" s="4">
        <v>44812</v>
      </c>
      <c r="K1964" s="4">
        <v>44872</v>
      </c>
      <c r="L1964" s="23">
        <f t="shared" si="163"/>
        <v>-27</v>
      </c>
      <c r="M1964" s="23">
        <f t="shared" si="160"/>
        <v>33</v>
      </c>
      <c r="N1964" s="44">
        <v>64.599999999999994</v>
      </c>
      <c r="O1964" s="26">
        <f t="shared" si="161"/>
        <v>-1744.1999999999998</v>
      </c>
      <c r="P1964" s="26">
        <f t="shared" si="162"/>
        <v>2131.7999999999997</v>
      </c>
      <c r="Q1964" s="3" t="s">
        <v>23</v>
      </c>
      <c r="R1964" s="4">
        <v>44845</v>
      </c>
      <c r="S1964" s="3" t="s">
        <v>5131</v>
      </c>
      <c r="T1964" s="6" t="s">
        <v>44</v>
      </c>
    </row>
    <row r="1965" spans="1:20" ht="33.75" x14ac:dyDescent="0.25">
      <c r="A1965" s="3" t="s">
        <v>6468</v>
      </c>
      <c r="B1965" s="3" t="s">
        <v>3662</v>
      </c>
      <c r="C1965" s="3" t="s">
        <v>3663</v>
      </c>
      <c r="D1965" s="3" t="s">
        <v>19</v>
      </c>
      <c r="E1965" s="3" t="s">
        <v>6469</v>
      </c>
      <c r="F1965" s="4">
        <v>44809</v>
      </c>
      <c r="G1965" s="8"/>
      <c r="H1965" s="5">
        <v>1805.6</v>
      </c>
      <c r="I1965" s="3" t="s">
        <v>22</v>
      </c>
      <c r="J1965" s="4">
        <v>44812</v>
      </c>
      <c r="K1965" s="4">
        <v>44872</v>
      </c>
      <c r="L1965" s="23">
        <f t="shared" ref="L1965:L1970" si="164">R1965-K1965</f>
        <v>17</v>
      </c>
      <c r="M1965" s="23">
        <f t="shared" si="160"/>
        <v>77</v>
      </c>
      <c r="N1965" s="44">
        <v>1480</v>
      </c>
      <c r="O1965" s="26">
        <f t="shared" si="161"/>
        <v>25160</v>
      </c>
      <c r="P1965" s="26">
        <f t="shared" si="162"/>
        <v>113960</v>
      </c>
      <c r="Q1965" s="3" t="s">
        <v>23</v>
      </c>
      <c r="R1965" s="4">
        <v>44889</v>
      </c>
      <c r="S1965" s="3" t="s">
        <v>6470</v>
      </c>
      <c r="T1965" s="6" t="s">
        <v>44</v>
      </c>
    </row>
    <row r="1966" spans="1:20" ht="33.75" x14ac:dyDescent="0.25">
      <c r="A1966" s="3" t="s">
        <v>6471</v>
      </c>
      <c r="B1966" s="3" t="s">
        <v>2098</v>
      </c>
      <c r="C1966" s="3" t="s">
        <v>2099</v>
      </c>
      <c r="D1966" s="3" t="s">
        <v>19</v>
      </c>
      <c r="E1966" s="3" t="s">
        <v>6472</v>
      </c>
      <c r="F1966" s="4">
        <v>44804</v>
      </c>
      <c r="G1966" s="8"/>
      <c r="H1966" s="5">
        <v>431.88</v>
      </c>
      <c r="I1966" s="3" t="s">
        <v>22</v>
      </c>
      <c r="J1966" s="4">
        <v>44812</v>
      </c>
      <c r="K1966" s="4">
        <v>44872</v>
      </c>
      <c r="L1966" s="23">
        <f t="shared" si="164"/>
        <v>-17</v>
      </c>
      <c r="M1966" s="23">
        <f t="shared" si="160"/>
        <v>43</v>
      </c>
      <c r="N1966" s="44">
        <v>354</v>
      </c>
      <c r="O1966" s="26">
        <f t="shared" si="161"/>
        <v>-6018</v>
      </c>
      <c r="P1966" s="26">
        <f t="shared" si="162"/>
        <v>15222</v>
      </c>
      <c r="Q1966" s="3" t="s">
        <v>23</v>
      </c>
      <c r="R1966" s="4">
        <v>44855</v>
      </c>
      <c r="S1966" s="3" t="s">
        <v>6473</v>
      </c>
      <c r="T1966" s="6" t="s">
        <v>44</v>
      </c>
    </row>
    <row r="1967" spans="1:20" ht="33.75" x14ac:dyDescent="0.25">
      <c r="A1967" s="3" t="s">
        <v>6474</v>
      </c>
      <c r="B1967" s="3" t="s">
        <v>6475</v>
      </c>
      <c r="C1967" s="3" t="s">
        <v>6476</v>
      </c>
      <c r="D1967" s="3" t="s">
        <v>19</v>
      </c>
      <c r="E1967" s="3" t="s">
        <v>6477</v>
      </c>
      <c r="F1967" s="4">
        <v>44804</v>
      </c>
      <c r="G1967" s="8"/>
      <c r="H1967" s="5">
        <v>1189.5</v>
      </c>
      <c r="I1967" s="3" t="s">
        <v>22</v>
      </c>
      <c r="J1967" s="4">
        <v>44812</v>
      </c>
      <c r="K1967" s="4">
        <v>44872</v>
      </c>
      <c r="L1967" s="23">
        <f t="shared" si="164"/>
        <v>-27</v>
      </c>
      <c r="M1967" s="23">
        <f t="shared" si="160"/>
        <v>33</v>
      </c>
      <c r="N1967" s="44">
        <v>975</v>
      </c>
      <c r="O1967" s="26">
        <f t="shared" si="161"/>
        <v>-26325</v>
      </c>
      <c r="P1967" s="26">
        <f t="shared" si="162"/>
        <v>32175</v>
      </c>
      <c r="Q1967" s="3" t="s">
        <v>23</v>
      </c>
      <c r="R1967" s="4">
        <v>44845</v>
      </c>
      <c r="S1967" s="3" t="s">
        <v>6478</v>
      </c>
      <c r="T1967" s="6" t="s">
        <v>44</v>
      </c>
    </row>
    <row r="1968" spans="1:20" ht="33.75" x14ac:dyDescent="0.25">
      <c r="A1968" s="3" t="s">
        <v>6479</v>
      </c>
      <c r="B1968" s="3" t="s">
        <v>3662</v>
      </c>
      <c r="C1968" s="3" t="s">
        <v>3663</v>
      </c>
      <c r="D1968" s="3" t="s">
        <v>19</v>
      </c>
      <c r="E1968" s="3" t="s">
        <v>6480</v>
      </c>
      <c r="F1968" s="4">
        <v>44809</v>
      </c>
      <c r="G1968" s="8"/>
      <c r="H1968" s="5">
        <v>512.4</v>
      </c>
      <c r="I1968" s="3" t="s">
        <v>22</v>
      </c>
      <c r="J1968" s="4">
        <v>44812</v>
      </c>
      <c r="K1968" s="4">
        <v>44872</v>
      </c>
      <c r="L1968" s="23">
        <f t="shared" si="164"/>
        <v>-27</v>
      </c>
      <c r="M1968" s="23">
        <f t="shared" si="160"/>
        <v>33</v>
      </c>
      <c r="N1968" s="44">
        <v>420</v>
      </c>
      <c r="O1968" s="26">
        <f t="shared" si="161"/>
        <v>-11340</v>
      </c>
      <c r="P1968" s="26">
        <f t="shared" si="162"/>
        <v>13860</v>
      </c>
      <c r="Q1968" s="3" t="s">
        <v>23</v>
      </c>
      <c r="R1968" s="4">
        <v>44845</v>
      </c>
      <c r="S1968" s="3" t="s">
        <v>6119</v>
      </c>
      <c r="T1968" s="6" t="s">
        <v>44</v>
      </c>
    </row>
    <row r="1969" spans="1:20" ht="33.75" x14ac:dyDescent="0.25">
      <c r="A1969" s="3" t="s">
        <v>6481</v>
      </c>
      <c r="B1969" s="3" t="s">
        <v>3998</v>
      </c>
      <c r="C1969" s="3" t="s">
        <v>3999</v>
      </c>
      <c r="D1969" s="3" t="s">
        <v>19</v>
      </c>
      <c r="E1969" s="3" t="s">
        <v>6482</v>
      </c>
      <c r="F1969" s="4">
        <v>44806</v>
      </c>
      <c r="G1969" s="8"/>
      <c r="H1969" s="5">
        <v>200.2</v>
      </c>
      <c r="I1969" s="3" t="s">
        <v>22</v>
      </c>
      <c r="J1969" s="4">
        <v>44812</v>
      </c>
      <c r="K1969" s="4">
        <v>44872</v>
      </c>
      <c r="L1969" s="23">
        <f t="shared" si="164"/>
        <v>-27</v>
      </c>
      <c r="M1969" s="23">
        <f t="shared" si="160"/>
        <v>33</v>
      </c>
      <c r="N1969" s="44">
        <v>192.5</v>
      </c>
      <c r="O1969" s="26">
        <f t="shared" si="161"/>
        <v>-5197.5</v>
      </c>
      <c r="P1969" s="26">
        <f t="shared" si="162"/>
        <v>6352.5</v>
      </c>
      <c r="Q1969" s="3" t="s">
        <v>23</v>
      </c>
      <c r="R1969" s="4">
        <v>44845</v>
      </c>
      <c r="S1969" s="3" t="s">
        <v>5437</v>
      </c>
      <c r="T1969" s="6" t="s">
        <v>44</v>
      </c>
    </row>
    <row r="1970" spans="1:20" ht="33.75" x14ac:dyDescent="0.25">
      <c r="A1970" s="3" t="s">
        <v>6483</v>
      </c>
      <c r="B1970" s="3" t="s">
        <v>2098</v>
      </c>
      <c r="C1970" s="3" t="s">
        <v>2099</v>
      </c>
      <c r="D1970" s="3" t="s">
        <v>19</v>
      </c>
      <c r="E1970" s="3" t="s">
        <v>6484</v>
      </c>
      <c r="F1970" s="4">
        <v>44804</v>
      </c>
      <c r="G1970" s="8"/>
      <c r="H1970" s="5">
        <v>719.8</v>
      </c>
      <c r="I1970" s="3" t="s">
        <v>22</v>
      </c>
      <c r="J1970" s="4">
        <v>44812</v>
      </c>
      <c r="K1970" s="4">
        <v>44872</v>
      </c>
      <c r="L1970" s="23">
        <f t="shared" si="164"/>
        <v>-17</v>
      </c>
      <c r="M1970" s="23">
        <f t="shared" si="160"/>
        <v>43</v>
      </c>
      <c r="N1970" s="44">
        <v>590</v>
      </c>
      <c r="O1970" s="26">
        <f t="shared" si="161"/>
        <v>-10030</v>
      </c>
      <c r="P1970" s="26">
        <f t="shared" si="162"/>
        <v>25370</v>
      </c>
      <c r="Q1970" s="3" t="s">
        <v>23</v>
      </c>
      <c r="R1970" s="4">
        <v>44855</v>
      </c>
      <c r="S1970" s="3" t="s">
        <v>6473</v>
      </c>
      <c r="T1970" s="6" t="s">
        <v>44</v>
      </c>
    </row>
    <row r="1971" spans="1:20" ht="33.75" x14ac:dyDescent="0.25">
      <c r="A1971" s="3" t="s">
        <v>6485</v>
      </c>
      <c r="B1971" s="3" t="s">
        <v>157</v>
      </c>
      <c r="C1971" s="3" t="s">
        <v>158</v>
      </c>
      <c r="D1971" s="3" t="s">
        <v>19</v>
      </c>
      <c r="E1971" s="3" t="s">
        <v>6486</v>
      </c>
      <c r="F1971" s="4">
        <v>44809</v>
      </c>
      <c r="G1971" s="3" t="s">
        <v>6487</v>
      </c>
      <c r="H1971" s="5">
        <v>-4074.8</v>
      </c>
      <c r="I1971" s="3" t="s">
        <v>22</v>
      </c>
      <c r="J1971" s="4">
        <v>44812</v>
      </c>
      <c r="K1971" s="4">
        <v>44872</v>
      </c>
      <c r="L1971" s="23">
        <v>0</v>
      </c>
      <c r="M1971" s="23">
        <f t="shared" ref="M1971:M2034" si="165">+I1971+L1971</f>
        <v>60</v>
      </c>
      <c r="N1971" s="44">
        <v>-3340</v>
      </c>
      <c r="O1971" s="26">
        <f t="shared" ref="O1971:O2034" si="166">N1971*L1971</f>
        <v>0</v>
      </c>
      <c r="P1971" s="26">
        <f t="shared" ref="P1971:P2034" si="167">N1971*M1971</f>
        <v>-200400</v>
      </c>
      <c r="Q1971" s="3" t="s">
        <v>23</v>
      </c>
      <c r="R1971" s="4">
        <v>44908</v>
      </c>
      <c r="S1971" s="8"/>
      <c r="T1971" s="6" t="s">
        <v>44</v>
      </c>
    </row>
    <row r="1972" spans="1:20" ht="33.75" x14ac:dyDescent="0.25">
      <c r="A1972" s="3" t="s">
        <v>6488</v>
      </c>
      <c r="B1972" s="3" t="s">
        <v>6489</v>
      </c>
      <c r="C1972" s="3" t="s">
        <v>6490</v>
      </c>
      <c r="D1972" s="3" t="s">
        <v>19</v>
      </c>
      <c r="E1972" s="3" t="s">
        <v>6491</v>
      </c>
      <c r="F1972" s="4">
        <v>44804</v>
      </c>
      <c r="G1972" s="8"/>
      <c r="H1972" s="5">
        <v>142.88999999999999</v>
      </c>
      <c r="I1972" s="3" t="s">
        <v>22</v>
      </c>
      <c r="J1972" s="4">
        <v>44812</v>
      </c>
      <c r="K1972" s="4">
        <v>44872</v>
      </c>
      <c r="L1972" s="23">
        <f t="shared" ref="L1972:L2003" si="168">R1972-K1972</f>
        <v>-27</v>
      </c>
      <c r="M1972" s="23">
        <f t="shared" si="165"/>
        <v>33</v>
      </c>
      <c r="N1972" s="44">
        <v>129.9</v>
      </c>
      <c r="O1972" s="26">
        <f t="shared" si="166"/>
        <v>-3507.3</v>
      </c>
      <c r="P1972" s="26">
        <f t="shared" si="167"/>
        <v>4286.7</v>
      </c>
      <c r="Q1972" s="3" t="s">
        <v>23</v>
      </c>
      <c r="R1972" s="4">
        <v>44845</v>
      </c>
      <c r="S1972" s="3" t="s">
        <v>6492</v>
      </c>
      <c r="T1972" s="6" t="s">
        <v>44</v>
      </c>
    </row>
    <row r="1973" spans="1:20" ht="33.75" x14ac:dyDescent="0.25">
      <c r="A1973" s="3" t="s">
        <v>6493</v>
      </c>
      <c r="B1973" s="3" t="s">
        <v>3825</v>
      </c>
      <c r="C1973" s="3" t="s">
        <v>3826</v>
      </c>
      <c r="D1973" s="3" t="s">
        <v>19</v>
      </c>
      <c r="E1973" s="3" t="s">
        <v>6494</v>
      </c>
      <c r="F1973" s="4">
        <v>44805</v>
      </c>
      <c r="G1973" s="8"/>
      <c r="H1973" s="5">
        <v>119.85</v>
      </c>
      <c r="I1973" s="3" t="s">
        <v>22</v>
      </c>
      <c r="J1973" s="4">
        <v>44812</v>
      </c>
      <c r="K1973" s="4">
        <v>44872</v>
      </c>
      <c r="L1973" s="23">
        <f t="shared" si="168"/>
        <v>8</v>
      </c>
      <c r="M1973" s="23">
        <f t="shared" si="165"/>
        <v>68</v>
      </c>
      <c r="N1973" s="44">
        <v>108.95</v>
      </c>
      <c r="O1973" s="26">
        <f t="shared" si="166"/>
        <v>871.6</v>
      </c>
      <c r="P1973" s="26">
        <f t="shared" si="167"/>
        <v>7408.6</v>
      </c>
      <c r="Q1973" s="3" t="s">
        <v>23</v>
      </c>
      <c r="R1973" s="4">
        <v>44880</v>
      </c>
      <c r="S1973" s="3" t="s">
        <v>6495</v>
      </c>
      <c r="T1973" s="6" t="s">
        <v>44</v>
      </c>
    </row>
    <row r="1974" spans="1:20" ht="33.75" x14ac:dyDescent="0.25">
      <c r="A1974" s="3" t="s">
        <v>6496</v>
      </c>
      <c r="B1974" s="3" t="s">
        <v>1005</v>
      </c>
      <c r="C1974" s="3" t="s">
        <v>1006</v>
      </c>
      <c r="D1974" s="3" t="s">
        <v>19</v>
      </c>
      <c r="E1974" s="3" t="s">
        <v>6497</v>
      </c>
      <c r="F1974" s="4">
        <v>44807</v>
      </c>
      <c r="G1974" s="8"/>
      <c r="H1974" s="5">
        <v>1049.2</v>
      </c>
      <c r="I1974" s="3" t="s">
        <v>22</v>
      </c>
      <c r="J1974" s="4">
        <v>44812</v>
      </c>
      <c r="K1974" s="4">
        <v>44872</v>
      </c>
      <c r="L1974" s="23">
        <f t="shared" si="168"/>
        <v>-12</v>
      </c>
      <c r="M1974" s="23">
        <f t="shared" si="165"/>
        <v>48</v>
      </c>
      <c r="N1974" s="44">
        <v>860</v>
      </c>
      <c r="O1974" s="26">
        <f t="shared" si="166"/>
        <v>-10320</v>
      </c>
      <c r="P1974" s="26">
        <f t="shared" si="167"/>
        <v>41280</v>
      </c>
      <c r="Q1974" s="3" t="s">
        <v>23</v>
      </c>
      <c r="R1974" s="4">
        <v>44860</v>
      </c>
      <c r="S1974" s="3" t="s">
        <v>3807</v>
      </c>
      <c r="T1974" s="6" t="s">
        <v>44</v>
      </c>
    </row>
    <row r="1975" spans="1:20" ht="33.75" x14ac:dyDescent="0.25">
      <c r="A1975" s="3" t="s">
        <v>6498</v>
      </c>
      <c r="B1975" s="3" t="s">
        <v>6499</v>
      </c>
      <c r="C1975" s="3" t="s">
        <v>6500</v>
      </c>
      <c r="D1975" s="3" t="s">
        <v>19</v>
      </c>
      <c r="E1975" s="3" t="s">
        <v>6501</v>
      </c>
      <c r="F1975" s="4">
        <v>44785</v>
      </c>
      <c r="G1975" s="8"/>
      <c r="H1975" s="5">
        <v>151.47999999999999</v>
      </c>
      <c r="I1975" s="3" t="s">
        <v>22</v>
      </c>
      <c r="J1975" s="4">
        <v>44812</v>
      </c>
      <c r="K1975" s="4">
        <v>44872</v>
      </c>
      <c r="L1975" s="23">
        <f t="shared" si="168"/>
        <v>-27</v>
      </c>
      <c r="M1975" s="23">
        <f t="shared" si="165"/>
        <v>33</v>
      </c>
      <c r="N1975" s="44">
        <v>124.16</v>
      </c>
      <c r="O1975" s="26">
        <f t="shared" si="166"/>
        <v>-3352.3199999999997</v>
      </c>
      <c r="P1975" s="26">
        <f t="shared" si="167"/>
        <v>4097.28</v>
      </c>
      <c r="Q1975" s="3" t="s">
        <v>23</v>
      </c>
      <c r="R1975" s="4">
        <v>44845</v>
      </c>
      <c r="S1975" s="3" t="s">
        <v>6502</v>
      </c>
      <c r="T1975" s="6" t="s">
        <v>44</v>
      </c>
    </row>
    <row r="1976" spans="1:20" ht="33.75" x14ac:dyDescent="0.25">
      <c r="A1976" s="3" t="s">
        <v>6503</v>
      </c>
      <c r="B1976" s="3" t="s">
        <v>1741</v>
      </c>
      <c r="C1976" s="3" t="s">
        <v>1742</v>
      </c>
      <c r="D1976" s="3" t="s">
        <v>19</v>
      </c>
      <c r="E1976" s="3" t="s">
        <v>6504</v>
      </c>
      <c r="F1976" s="4">
        <v>44809</v>
      </c>
      <c r="G1976" s="8"/>
      <c r="H1976" s="5">
        <v>186.66</v>
      </c>
      <c r="I1976" s="3" t="s">
        <v>22</v>
      </c>
      <c r="J1976" s="4">
        <v>44812</v>
      </c>
      <c r="K1976" s="4">
        <v>44872</v>
      </c>
      <c r="L1976" s="23">
        <f t="shared" si="168"/>
        <v>17</v>
      </c>
      <c r="M1976" s="23">
        <f t="shared" si="165"/>
        <v>77</v>
      </c>
      <c r="N1976" s="44">
        <v>153</v>
      </c>
      <c r="O1976" s="26">
        <f t="shared" si="166"/>
        <v>2601</v>
      </c>
      <c r="P1976" s="26">
        <f t="shared" si="167"/>
        <v>11781</v>
      </c>
      <c r="Q1976" s="3" t="s">
        <v>23</v>
      </c>
      <c r="R1976" s="4">
        <v>44889</v>
      </c>
      <c r="S1976" s="3" t="s">
        <v>6505</v>
      </c>
      <c r="T1976" s="6" t="s">
        <v>44</v>
      </c>
    </row>
    <row r="1977" spans="1:20" ht="33.75" x14ac:dyDescent="0.25">
      <c r="A1977" s="3" t="s">
        <v>6506</v>
      </c>
      <c r="B1977" s="3" t="s">
        <v>1557</v>
      </c>
      <c r="C1977" s="3" t="s">
        <v>1558</v>
      </c>
      <c r="D1977" s="3" t="s">
        <v>19</v>
      </c>
      <c r="E1977" s="3" t="s">
        <v>6507</v>
      </c>
      <c r="F1977" s="4">
        <v>44809</v>
      </c>
      <c r="G1977" s="8"/>
      <c r="H1977" s="5">
        <v>241.56</v>
      </c>
      <c r="I1977" s="3" t="s">
        <v>22</v>
      </c>
      <c r="J1977" s="4">
        <v>44812</v>
      </c>
      <c r="K1977" s="4">
        <v>44872</v>
      </c>
      <c r="L1977" s="23">
        <f t="shared" si="168"/>
        <v>17</v>
      </c>
      <c r="M1977" s="23">
        <f t="shared" si="165"/>
        <v>77</v>
      </c>
      <c r="N1977" s="44">
        <v>198</v>
      </c>
      <c r="O1977" s="26">
        <f t="shared" si="166"/>
        <v>3366</v>
      </c>
      <c r="P1977" s="26">
        <f t="shared" si="167"/>
        <v>15246</v>
      </c>
      <c r="Q1977" s="3" t="s">
        <v>23</v>
      </c>
      <c r="R1977" s="4">
        <v>44889</v>
      </c>
      <c r="S1977" s="3" t="s">
        <v>5764</v>
      </c>
      <c r="T1977" s="6" t="s">
        <v>44</v>
      </c>
    </row>
    <row r="1978" spans="1:20" ht="33.75" x14ac:dyDescent="0.25">
      <c r="A1978" s="3" t="s">
        <v>6508</v>
      </c>
      <c r="B1978" s="3" t="s">
        <v>1557</v>
      </c>
      <c r="C1978" s="3" t="s">
        <v>1558</v>
      </c>
      <c r="D1978" s="3" t="s">
        <v>19</v>
      </c>
      <c r="E1978" s="3" t="s">
        <v>6509</v>
      </c>
      <c r="F1978" s="4">
        <v>44810</v>
      </c>
      <c r="G1978" s="3" t="s">
        <v>1504</v>
      </c>
      <c r="H1978" s="5">
        <v>6.3</v>
      </c>
      <c r="I1978" s="3" t="s">
        <v>22</v>
      </c>
      <c r="J1978" s="4">
        <v>44812</v>
      </c>
      <c r="K1978" s="4">
        <v>44872</v>
      </c>
      <c r="L1978" s="23">
        <f t="shared" si="168"/>
        <v>-12</v>
      </c>
      <c r="M1978" s="23">
        <f t="shared" si="165"/>
        <v>48</v>
      </c>
      <c r="N1978" s="44">
        <v>6</v>
      </c>
      <c r="O1978" s="26">
        <f t="shared" si="166"/>
        <v>-72</v>
      </c>
      <c r="P1978" s="26">
        <f t="shared" si="167"/>
        <v>288</v>
      </c>
      <c r="Q1978" s="3" t="s">
        <v>23</v>
      </c>
      <c r="R1978" s="4">
        <v>44860</v>
      </c>
      <c r="S1978" s="3" t="s">
        <v>3706</v>
      </c>
      <c r="T1978" s="6" t="s">
        <v>44</v>
      </c>
    </row>
    <row r="1979" spans="1:20" ht="33.75" x14ac:dyDescent="0.25">
      <c r="A1979" s="3" t="s">
        <v>6510</v>
      </c>
      <c r="B1979" s="3" t="s">
        <v>1557</v>
      </c>
      <c r="C1979" s="3" t="s">
        <v>1558</v>
      </c>
      <c r="D1979" s="3" t="s">
        <v>19</v>
      </c>
      <c r="E1979" s="3" t="s">
        <v>6511</v>
      </c>
      <c r="F1979" s="4">
        <v>44809</v>
      </c>
      <c r="G1979" s="8"/>
      <c r="H1979" s="7">
        <v>6760</v>
      </c>
      <c r="I1979" s="3" t="s">
        <v>22</v>
      </c>
      <c r="J1979" s="4">
        <v>44812</v>
      </c>
      <c r="K1979" s="4">
        <v>44872</v>
      </c>
      <c r="L1979" s="23">
        <f t="shared" si="168"/>
        <v>-27</v>
      </c>
      <c r="M1979" s="23">
        <f t="shared" si="165"/>
        <v>33</v>
      </c>
      <c r="N1979" s="44">
        <v>6500</v>
      </c>
      <c r="O1979" s="26">
        <f t="shared" si="166"/>
        <v>-175500</v>
      </c>
      <c r="P1979" s="26">
        <f t="shared" si="167"/>
        <v>214500</v>
      </c>
      <c r="Q1979" s="3" t="s">
        <v>23</v>
      </c>
      <c r="R1979" s="4">
        <v>44845</v>
      </c>
      <c r="S1979" s="3" t="s">
        <v>3526</v>
      </c>
      <c r="T1979" s="6" t="s">
        <v>44</v>
      </c>
    </row>
    <row r="1980" spans="1:20" ht="33.75" x14ac:dyDescent="0.25">
      <c r="A1980" s="3" t="s">
        <v>6512</v>
      </c>
      <c r="B1980" s="3" t="s">
        <v>1552</v>
      </c>
      <c r="C1980" s="3" t="s">
        <v>1553</v>
      </c>
      <c r="D1980" s="3" t="s">
        <v>19</v>
      </c>
      <c r="E1980" s="3" t="s">
        <v>6513</v>
      </c>
      <c r="F1980" s="4">
        <v>44810</v>
      </c>
      <c r="G1980" s="8"/>
      <c r="H1980" s="7">
        <v>2046</v>
      </c>
      <c r="I1980" s="3" t="s">
        <v>22</v>
      </c>
      <c r="J1980" s="4">
        <v>44812</v>
      </c>
      <c r="K1980" s="4">
        <v>44872</v>
      </c>
      <c r="L1980" s="23">
        <f t="shared" si="168"/>
        <v>-27</v>
      </c>
      <c r="M1980" s="23">
        <f t="shared" si="165"/>
        <v>33</v>
      </c>
      <c r="N1980" s="44">
        <v>1860</v>
      </c>
      <c r="O1980" s="26">
        <f t="shared" si="166"/>
        <v>-50220</v>
      </c>
      <c r="P1980" s="26">
        <f t="shared" si="167"/>
        <v>61380</v>
      </c>
      <c r="Q1980" s="3" t="s">
        <v>23</v>
      </c>
      <c r="R1980" s="4">
        <v>44845</v>
      </c>
      <c r="S1980" s="3" t="s">
        <v>5046</v>
      </c>
      <c r="T1980" s="6" t="s">
        <v>44</v>
      </c>
    </row>
    <row r="1981" spans="1:20" ht="33.75" x14ac:dyDescent="0.25">
      <c r="A1981" s="3" t="s">
        <v>6514</v>
      </c>
      <c r="B1981" s="3" t="s">
        <v>1620</v>
      </c>
      <c r="C1981" s="3" t="s">
        <v>1621</v>
      </c>
      <c r="D1981" s="3" t="s">
        <v>19</v>
      </c>
      <c r="E1981" s="3" t="s">
        <v>6515</v>
      </c>
      <c r="F1981" s="4">
        <v>44810</v>
      </c>
      <c r="G1981" s="8"/>
      <c r="H1981" s="7">
        <v>78</v>
      </c>
      <c r="I1981" s="3" t="s">
        <v>22</v>
      </c>
      <c r="J1981" s="4">
        <v>44812</v>
      </c>
      <c r="K1981" s="4">
        <v>44872</v>
      </c>
      <c r="L1981" s="23">
        <f t="shared" si="168"/>
        <v>-27</v>
      </c>
      <c r="M1981" s="23">
        <f t="shared" si="165"/>
        <v>33</v>
      </c>
      <c r="N1981" s="44">
        <v>75</v>
      </c>
      <c r="O1981" s="26">
        <f t="shared" si="166"/>
        <v>-2025</v>
      </c>
      <c r="P1981" s="26">
        <f t="shared" si="167"/>
        <v>2475</v>
      </c>
      <c r="Q1981" s="3" t="s">
        <v>23</v>
      </c>
      <c r="R1981" s="4">
        <v>44845</v>
      </c>
      <c r="S1981" s="3" t="s">
        <v>1739</v>
      </c>
      <c r="T1981" s="6" t="s">
        <v>44</v>
      </c>
    </row>
    <row r="1982" spans="1:20" ht="33.75" x14ac:dyDescent="0.25">
      <c r="A1982" s="3" t="s">
        <v>6516</v>
      </c>
      <c r="B1982" s="3" t="s">
        <v>17</v>
      </c>
      <c r="C1982" s="3" t="s">
        <v>18</v>
      </c>
      <c r="D1982" s="3" t="s">
        <v>19</v>
      </c>
      <c r="E1982" s="3" t="s">
        <v>6517</v>
      </c>
      <c r="F1982" s="4">
        <v>44809</v>
      </c>
      <c r="G1982" s="8"/>
      <c r="H1982" s="5">
        <v>61.25</v>
      </c>
      <c r="I1982" s="3" t="s">
        <v>22</v>
      </c>
      <c r="J1982" s="4">
        <v>44812</v>
      </c>
      <c r="K1982" s="4">
        <v>44872</v>
      </c>
      <c r="L1982" s="23">
        <f t="shared" si="168"/>
        <v>-27</v>
      </c>
      <c r="M1982" s="23">
        <f t="shared" si="165"/>
        <v>33</v>
      </c>
      <c r="N1982" s="44">
        <v>55.68</v>
      </c>
      <c r="O1982" s="26">
        <f t="shared" si="166"/>
        <v>-1503.36</v>
      </c>
      <c r="P1982" s="26">
        <f t="shared" si="167"/>
        <v>1837.44</v>
      </c>
      <c r="Q1982" s="3" t="s">
        <v>23</v>
      </c>
      <c r="R1982" s="4">
        <v>44845</v>
      </c>
      <c r="S1982" s="3" t="s">
        <v>1948</v>
      </c>
      <c r="T1982" s="6" t="s">
        <v>44</v>
      </c>
    </row>
    <row r="1983" spans="1:20" ht="33.75" x14ac:dyDescent="0.25">
      <c r="A1983" s="3" t="s">
        <v>6518</v>
      </c>
      <c r="B1983" s="3" t="s">
        <v>6519</v>
      </c>
      <c r="C1983" s="3" t="s">
        <v>6520</v>
      </c>
      <c r="D1983" s="3" t="s">
        <v>19</v>
      </c>
      <c r="E1983" s="3" t="s">
        <v>6521</v>
      </c>
      <c r="F1983" s="4">
        <v>44804</v>
      </c>
      <c r="G1983" s="8"/>
      <c r="H1983" s="5">
        <v>1817.8</v>
      </c>
      <c r="I1983" s="3" t="s">
        <v>22</v>
      </c>
      <c r="J1983" s="4">
        <v>44812</v>
      </c>
      <c r="K1983" s="4">
        <v>44872</v>
      </c>
      <c r="L1983" s="23">
        <f t="shared" si="168"/>
        <v>-27</v>
      </c>
      <c r="M1983" s="23">
        <f t="shared" si="165"/>
        <v>33</v>
      </c>
      <c r="N1983" s="44">
        <v>1490</v>
      </c>
      <c r="O1983" s="26">
        <f t="shared" si="166"/>
        <v>-40230</v>
      </c>
      <c r="P1983" s="26">
        <f t="shared" si="167"/>
        <v>49170</v>
      </c>
      <c r="Q1983" s="3" t="s">
        <v>23</v>
      </c>
      <c r="R1983" s="4">
        <v>44845</v>
      </c>
      <c r="S1983" s="3" t="s">
        <v>6522</v>
      </c>
      <c r="T1983" s="6" t="s">
        <v>44</v>
      </c>
    </row>
    <row r="1984" spans="1:20" ht="33.75" x14ac:dyDescent="0.25">
      <c r="A1984" s="3" t="s">
        <v>6523</v>
      </c>
      <c r="B1984" s="3" t="s">
        <v>53</v>
      </c>
      <c r="C1984" s="3" t="s">
        <v>54</v>
      </c>
      <c r="D1984" s="3" t="s">
        <v>19</v>
      </c>
      <c r="E1984" s="3" t="s">
        <v>6524</v>
      </c>
      <c r="F1984" s="4">
        <v>44810</v>
      </c>
      <c r="G1984" s="8"/>
      <c r="H1984" s="5">
        <v>524.70000000000005</v>
      </c>
      <c r="I1984" s="3" t="s">
        <v>22</v>
      </c>
      <c r="J1984" s="4">
        <v>44812</v>
      </c>
      <c r="K1984" s="4">
        <v>44872</v>
      </c>
      <c r="L1984" s="23">
        <f t="shared" si="168"/>
        <v>8</v>
      </c>
      <c r="M1984" s="23">
        <f t="shared" si="165"/>
        <v>68</v>
      </c>
      <c r="N1984" s="44">
        <v>477</v>
      </c>
      <c r="O1984" s="26">
        <f t="shared" si="166"/>
        <v>3816</v>
      </c>
      <c r="P1984" s="26">
        <f t="shared" si="167"/>
        <v>32436</v>
      </c>
      <c r="Q1984" s="3" t="s">
        <v>23</v>
      </c>
      <c r="R1984" s="4">
        <v>44880</v>
      </c>
      <c r="S1984" s="3" t="s">
        <v>6525</v>
      </c>
      <c r="T1984" s="6" t="s">
        <v>44</v>
      </c>
    </row>
    <row r="1985" spans="1:20" ht="33.75" x14ac:dyDescent="0.25">
      <c r="A1985" s="3" t="s">
        <v>6526</v>
      </c>
      <c r="B1985" s="3" t="s">
        <v>2378</v>
      </c>
      <c r="C1985" s="3" t="s">
        <v>2379</v>
      </c>
      <c r="D1985" s="3" t="s">
        <v>19</v>
      </c>
      <c r="E1985" s="3" t="s">
        <v>6527</v>
      </c>
      <c r="F1985" s="4">
        <v>44809</v>
      </c>
      <c r="G1985" s="8"/>
      <c r="H1985" s="5">
        <v>3001.57</v>
      </c>
      <c r="I1985" s="3" t="s">
        <v>22</v>
      </c>
      <c r="J1985" s="4">
        <v>44812</v>
      </c>
      <c r="K1985" s="4">
        <v>44872</v>
      </c>
      <c r="L1985" s="23">
        <f t="shared" si="168"/>
        <v>21</v>
      </c>
      <c r="M1985" s="23">
        <f t="shared" si="165"/>
        <v>81</v>
      </c>
      <c r="N1985" s="44">
        <v>2460.3000000000002</v>
      </c>
      <c r="O1985" s="26">
        <f t="shared" si="166"/>
        <v>51666.3</v>
      </c>
      <c r="P1985" s="26">
        <f t="shared" si="167"/>
        <v>199284.30000000002</v>
      </c>
      <c r="Q1985" s="3" t="s">
        <v>23</v>
      </c>
      <c r="R1985" s="4">
        <v>44893</v>
      </c>
      <c r="S1985" s="3" t="s">
        <v>6046</v>
      </c>
      <c r="T1985" s="6" t="s">
        <v>44</v>
      </c>
    </row>
    <row r="1986" spans="1:20" ht="33.75" x14ac:dyDescent="0.25">
      <c r="A1986" s="3" t="s">
        <v>6528</v>
      </c>
      <c r="B1986" s="3" t="s">
        <v>17</v>
      </c>
      <c r="C1986" s="3" t="s">
        <v>18</v>
      </c>
      <c r="D1986" s="3" t="s">
        <v>19</v>
      </c>
      <c r="E1986" s="3" t="s">
        <v>6529</v>
      </c>
      <c r="F1986" s="4">
        <v>44809</v>
      </c>
      <c r="G1986" s="8"/>
      <c r="H1986" s="7">
        <v>110</v>
      </c>
      <c r="I1986" s="3" t="s">
        <v>22</v>
      </c>
      <c r="J1986" s="4">
        <v>44812</v>
      </c>
      <c r="K1986" s="4">
        <v>44872</v>
      </c>
      <c r="L1986" s="23">
        <f t="shared" si="168"/>
        <v>-27</v>
      </c>
      <c r="M1986" s="23">
        <f t="shared" si="165"/>
        <v>33</v>
      </c>
      <c r="N1986" s="44">
        <v>100</v>
      </c>
      <c r="O1986" s="26">
        <f t="shared" si="166"/>
        <v>-2700</v>
      </c>
      <c r="P1986" s="26">
        <f t="shared" si="167"/>
        <v>3300</v>
      </c>
      <c r="Q1986" s="3" t="s">
        <v>23</v>
      </c>
      <c r="R1986" s="4">
        <v>44845</v>
      </c>
      <c r="S1986" s="3" t="s">
        <v>1948</v>
      </c>
      <c r="T1986" s="6" t="s">
        <v>44</v>
      </c>
    </row>
    <row r="1987" spans="1:20" ht="33.75" x14ac:dyDescent="0.25">
      <c r="A1987" s="3" t="s">
        <v>6530</v>
      </c>
      <c r="B1987" s="3" t="s">
        <v>594</v>
      </c>
      <c r="C1987" s="3" t="s">
        <v>595</v>
      </c>
      <c r="D1987" s="3" t="s">
        <v>19</v>
      </c>
      <c r="E1987" s="3" t="s">
        <v>6531</v>
      </c>
      <c r="F1987" s="4">
        <v>44806</v>
      </c>
      <c r="G1987" s="8"/>
      <c r="H1987" s="5">
        <v>1207.8</v>
      </c>
      <c r="I1987" s="3" t="s">
        <v>22</v>
      </c>
      <c r="J1987" s="4">
        <v>44812</v>
      </c>
      <c r="K1987" s="4">
        <v>44872</v>
      </c>
      <c r="L1987" s="23">
        <f t="shared" si="168"/>
        <v>-27</v>
      </c>
      <c r="M1987" s="23">
        <f t="shared" si="165"/>
        <v>33</v>
      </c>
      <c r="N1987" s="44">
        <v>990</v>
      </c>
      <c r="O1987" s="26">
        <f t="shared" si="166"/>
        <v>-26730</v>
      </c>
      <c r="P1987" s="26">
        <f t="shared" si="167"/>
        <v>32670</v>
      </c>
      <c r="Q1987" s="3" t="s">
        <v>23</v>
      </c>
      <c r="R1987" s="4">
        <v>44845</v>
      </c>
      <c r="S1987" s="3" t="s">
        <v>6434</v>
      </c>
      <c r="T1987" s="6" t="s">
        <v>44</v>
      </c>
    </row>
    <row r="1988" spans="1:20" ht="33.75" x14ac:dyDescent="0.25">
      <c r="A1988" s="3" t="s">
        <v>6532</v>
      </c>
      <c r="B1988" s="3" t="s">
        <v>53</v>
      </c>
      <c r="C1988" s="3" t="s">
        <v>54</v>
      </c>
      <c r="D1988" s="3" t="s">
        <v>19</v>
      </c>
      <c r="E1988" s="3" t="s">
        <v>6533</v>
      </c>
      <c r="F1988" s="4">
        <v>44810</v>
      </c>
      <c r="G1988" s="8"/>
      <c r="H1988" s="5">
        <v>766.48</v>
      </c>
      <c r="I1988" s="3" t="s">
        <v>22</v>
      </c>
      <c r="J1988" s="4">
        <v>44812</v>
      </c>
      <c r="K1988" s="4">
        <v>44872</v>
      </c>
      <c r="L1988" s="23">
        <f t="shared" si="168"/>
        <v>-27</v>
      </c>
      <c r="M1988" s="23">
        <f t="shared" si="165"/>
        <v>33</v>
      </c>
      <c r="N1988" s="44">
        <v>628.26</v>
      </c>
      <c r="O1988" s="26">
        <f t="shared" si="166"/>
        <v>-16963.02</v>
      </c>
      <c r="P1988" s="26">
        <f t="shared" si="167"/>
        <v>20732.579999999998</v>
      </c>
      <c r="Q1988" s="3" t="s">
        <v>23</v>
      </c>
      <c r="R1988" s="4">
        <v>44845</v>
      </c>
      <c r="S1988" s="3" t="s">
        <v>5230</v>
      </c>
      <c r="T1988" s="6" t="s">
        <v>44</v>
      </c>
    </row>
    <row r="1989" spans="1:20" ht="33.75" x14ac:dyDescent="0.25">
      <c r="A1989" s="3" t="s">
        <v>6534</v>
      </c>
      <c r="B1989" s="3" t="s">
        <v>2186</v>
      </c>
      <c r="C1989" s="3" t="s">
        <v>2187</v>
      </c>
      <c r="D1989" s="3" t="s">
        <v>19</v>
      </c>
      <c r="E1989" s="3" t="s">
        <v>6535</v>
      </c>
      <c r="F1989" s="4">
        <v>44777</v>
      </c>
      <c r="G1989" s="8"/>
      <c r="H1989" s="5">
        <v>620.4</v>
      </c>
      <c r="I1989" s="3" t="s">
        <v>22</v>
      </c>
      <c r="J1989" s="4">
        <v>44812</v>
      </c>
      <c r="K1989" s="4">
        <v>44872</v>
      </c>
      <c r="L1989" s="23">
        <f t="shared" si="168"/>
        <v>-13</v>
      </c>
      <c r="M1989" s="23">
        <f t="shared" si="165"/>
        <v>47</v>
      </c>
      <c r="N1989" s="44">
        <v>564</v>
      </c>
      <c r="O1989" s="26">
        <f t="shared" si="166"/>
        <v>-7332</v>
      </c>
      <c r="P1989" s="26">
        <f t="shared" si="167"/>
        <v>26508</v>
      </c>
      <c r="Q1989" s="3" t="s">
        <v>23</v>
      </c>
      <c r="R1989" s="4">
        <v>44859</v>
      </c>
      <c r="S1989" s="3" t="s">
        <v>6536</v>
      </c>
      <c r="T1989" s="6" t="s">
        <v>44</v>
      </c>
    </row>
    <row r="1990" spans="1:20" ht="33.75" x14ac:dyDescent="0.25">
      <c r="A1990" s="3" t="s">
        <v>6537</v>
      </c>
      <c r="B1990" s="3" t="s">
        <v>53</v>
      </c>
      <c r="C1990" s="3" t="s">
        <v>54</v>
      </c>
      <c r="D1990" s="3" t="s">
        <v>19</v>
      </c>
      <c r="E1990" s="3" t="s">
        <v>6538</v>
      </c>
      <c r="F1990" s="4">
        <v>44809</v>
      </c>
      <c r="G1990" s="8"/>
      <c r="H1990" s="7">
        <v>936</v>
      </c>
      <c r="I1990" s="3" t="s">
        <v>22</v>
      </c>
      <c r="J1990" s="4">
        <v>44812</v>
      </c>
      <c r="K1990" s="4">
        <v>44872</v>
      </c>
      <c r="L1990" s="23">
        <f t="shared" si="168"/>
        <v>-27</v>
      </c>
      <c r="M1990" s="23">
        <f t="shared" si="165"/>
        <v>33</v>
      </c>
      <c r="N1990" s="44">
        <v>900</v>
      </c>
      <c r="O1990" s="26">
        <f t="shared" si="166"/>
        <v>-24300</v>
      </c>
      <c r="P1990" s="26">
        <f t="shared" si="167"/>
        <v>29700</v>
      </c>
      <c r="Q1990" s="3" t="s">
        <v>23</v>
      </c>
      <c r="R1990" s="4">
        <v>44845</v>
      </c>
      <c r="S1990" s="3" t="s">
        <v>5230</v>
      </c>
      <c r="T1990" s="6" t="s">
        <v>44</v>
      </c>
    </row>
    <row r="1991" spans="1:20" ht="33.75" x14ac:dyDescent="0.25">
      <c r="A1991" s="3" t="s">
        <v>6539</v>
      </c>
      <c r="B1991" s="3" t="s">
        <v>1537</v>
      </c>
      <c r="C1991" s="3" t="s">
        <v>1538</v>
      </c>
      <c r="D1991" s="3" t="s">
        <v>19</v>
      </c>
      <c r="E1991" s="3" t="s">
        <v>6540</v>
      </c>
      <c r="F1991" s="4">
        <v>44811</v>
      </c>
      <c r="G1991" s="8"/>
      <c r="H1991" s="5">
        <v>2865.05</v>
      </c>
      <c r="I1991" s="3" t="s">
        <v>22</v>
      </c>
      <c r="J1991" s="4">
        <v>44812</v>
      </c>
      <c r="K1991" s="4">
        <v>44872</v>
      </c>
      <c r="L1991" s="23">
        <f t="shared" si="168"/>
        <v>-13</v>
      </c>
      <c r="M1991" s="23">
        <f t="shared" si="165"/>
        <v>47</v>
      </c>
      <c r="N1991" s="44">
        <v>2604.59</v>
      </c>
      <c r="O1991" s="26">
        <f t="shared" si="166"/>
        <v>-33859.67</v>
      </c>
      <c r="P1991" s="26">
        <f t="shared" si="167"/>
        <v>122415.73000000001</v>
      </c>
      <c r="Q1991" s="3" t="s">
        <v>23</v>
      </c>
      <c r="R1991" s="4">
        <v>44859</v>
      </c>
      <c r="S1991" s="3" t="s">
        <v>4305</v>
      </c>
      <c r="T1991" s="6" t="s">
        <v>44</v>
      </c>
    </row>
    <row r="1992" spans="1:20" ht="33.75" x14ac:dyDescent="0.25">
      <c r="A1992" s="3" t="s">
        <v>6541</v>
      </c>
      <c r="B1992" s="3" t="s">
        <v>896</v>
      </c>
      <c r="C1992" s="3" t="s">
        <v>897</v>
      </c>
      <c r="D1992" s="3" t="s">
        <v>19</v>
      </c>
      <c r="E1992" s="3" t="s">
        <v>6542</v>
      </c>
      <c r="F1992" s="4">
        <v>44806</v>
      </c>
      <c r="G1992" s="8"/>
      <c r="H1992" s="5">
        <v>543.73</v>
      </c>
      <c r="I1992" s="3" t="s">
        <v>22</v>
      </c>
      <c r="J1992" s="4">
        <v>44812</v>
      </c>
      <c r="K1992" s="4">
        <v>44872</v>
      </c>
      <c r="L1992" s="23">
        <f t="shared" si="168"/>
        <v>-13</v>
      </c>
      <c r="M1992" s="23">
        <f t="shared" si="165"/>
        <v>47</v>
      </c>
      <c r="N1992" s="44">
        <v>445.68</v>
      </c>
      <c r="O1992" s="26">
        <f t="shared" si="166"/>
        <v>-5793.84</v>
      </c>
      <c r="P1992" s="26">
        <f t="shared" si="167"/>
        <v>20946.96</v>
      </c>
      <c r="Q1992" s="3" t="s">
        <v>23</v>
      </c>
      <c r="R1992" s="4">
        <v>44859</v>
      </c>
      <c r="S1992" s="3" t="s">
        <v>5904</v>
      </c>
      <c r="T1992" s="6" t="s">
        <v>44</v>
      </c>
    </row>
    <row r="1993" spans="1:20" ht="33.75" x14ac:dyDescent="0.25">
      <c r="A1993" s="3" t="s">
        <v>6543</v>
      </c>
      <c r="B1993" s="3" t="s">
        <v>2186</v>
      </c>
      <c r="C1993" s="3" t="s">
        <v>2187</v>
      </c>
      <c r="D1993" s="3" t="s">
        <v>19</v>
      </c>
      <c r="E1993" s="3" t="s">
        <v>6544</v>
      </c>
      <c r="F1993" s="4">
        <v>44778</v>
      </c>
      <c r="G1993" s="8"/>
      <c r="H1993" s="5">
        <v>300.3</v>
      </c>
      <c r="I1993" s="3" t="s">
        <v>22</v>
      </c>
      <c r="J1993" s="4">
        <v>44812</v>
      </c>
      <c r="K1993" s="4">
        <v>44872</v>
      </c>
      <c r="L1993" s="23">
        <f t="shared" si="168"/>
        <v>-27</v>
      </c>
      <c r="M1993" s="23">
        <f t="shared" si="165"/>
        <v>33</v>
      </c>
      <c r="N1993" s="44">
        <v>273</v>
      </c>
      <c r="O1993" s="26">
        <f t="shared" si="166"/>
        <v>-7371</v>
      </c>
      <c r="P1993" s="26">
        <f t="shared" si="167"/>
        <v>9009</v>
      </c>
      <c r="Q1993" s="3" t="s">
        <v>23</v>
      </c>
      <c r="R1993" s="4">
        <v>44845</v>
      </c>
      <c r="S1993" s="3" t="s">
        <v>6239</v>
      </c>
      <c r="T1993" s="6" t="s">
        <v>44</v>
      </c>
    </row>
    <row r="1994" spans="1:20" ht="33.75" x14ac:dyDescent="0.25">
      <c r="A1994" s="3" t="s">
        <v>6545</v>
      </c>
      <c r="B1994" s="3" t="s">
        <v>1772</v>
      </c>
      <c r="C1994" s="3" t="s">
        <v>1773</v>
      </c>
      <c r="D1994" s="3" t="s">
        <v>19</v>
      </c>
      <c r="E1994" s="3" t="s">
        <v>6546</v>
      </c>
      <c r="F1994" s="4">
        <v>44805</v>
      </c>
      <c r="G1994" s="8"/>
      <c r="H1994" s="7">
        <v>792</v>
      </c>
      <c r="I1994" s="3" t="s">
        <v>22</v>
      </c>
      <c r="J1994" s="4">
        <v>44812</v>
      </c>
      <c r="K1994" s="4">
        <v>44872</v>
      </c>
      <c r="L1994" s="23">
        <f t="shared" si="168"/>
        <v>8</v>
      </c>
      <c r="M1994" s="23">
        <f t="shared" si="165"/>
        <v>68</v>
      </c>
      <c r="N1994" s="44">
        <v>720</v>
      </c>
      <c r="O1994" s="26">
        <f t="shared" si="166"/>
        <v>5760</v>
      </c>
      <c r="P1994" s="26">
        <f t="shared" si="167"/>
        <v>48960</v>
      </c>
      <c r="Q1994" s="3" t="s">
        <v>23</v>
      </c>
      <c r="R1994" s="4">
        <v>44880</v>
      </c>
      <c r="S1994" s="3" t="s">
        <v>1780</v>
      </c>
      <c r="T1994" s="6" t="s">
        <v>44</v>
      </c>
    </row>
    <row r="1995" spans="1:20" ht="33.75" x14ac:dyDescent="0.25">
      <c r="A1995" s="3" t="s">
        <v>6547</v>
      </c>
      <c r="B1995" s="3" t="s">
        <v>1611</v>
      </c>
      <c r="C1995" s="3" t="s">
        <v>1612</v>
      </c>
      <c r="D1995" s="3" t="s">
        <v>19</v>
      </c>
      <c r="E1995" s="3" t="s">
        <v>6548</v>
      </c>
      <c r="F1995" s="4">
        <v>44810</v>
      </c>
      <c r="G1995" s="8"/>
      <c r="H1995" s="5">
        <v>16468.45</v>
      </c>
      <c r="I1995" s="3" t="s">
        <v>22</v>
      </c>
      <c r="J1995" s="4">
        <v>44812</v>
      </c>
      <c r="K1995" s="4">
        <v>44872</v>
      </c>
      <c r="L1995" s="23">
        <f t="shared" si="168"/>
        <v>8</v>
      </c>
      <c r="M1995" s="23">
        <f t="shared" si="165"/>
        <v>68</v>
      </c>
      <c r="N1995" s="44">
        <v>14971.32</v>
      </c>
      <c r="O1995" s="26">
        <f t="shared" si="166"/>
        <v>119770.56</v>
      </c>
      <c r="P1995" s="26">
        <f t="shared" si="167"/>
        <v>1018049.76</v>
      </c>
      <c r="Q1995" s="3" t="s">
        <v>23</v>
      </c>
      <c r="R1995" s="4">
        <v>44880</v>
      </c>
      <c r="S1995" s="3" t="s">
        <v>4195</v>
      </c>
      <c r="T1995" s="6" t="s">
        <v>44</v>
      </c>
    </row>
    <row r="1996" spans="1:20" ht="33.75" x14ac:dyDescent="0.25">
      <c r="A1996" s="3" t="s">
        <v>6549</v>
      </c>
      <c r="B1996" s="3" t="s">
        <v>4824</v>
      </c>
      <c r="C1996" s="3" t="s">
        <v>4825</v>
      </c>
      <c r="D1996" s="3" t="s">
        <v>19</v>
      </c>
      <c r="E1996" s="3" t="s">
        <v>6550</v>
      </c>
      <c r="F1996" s="4">
        <v>44809</v>
      </c>
      <c r="G1996" s="8"/>
      <c r="H1996" s="5">
        <v>2873.1</v>
      </c>
      <c r="I1996" s="3" t="s">
        <v>22</v>
      </c>
      <c r="J1996" s="4">
        <v>44812</v>
      </c>
      <c r="K1996" s="4">
        <v>44872</v>
      </c>
      <c r="L1996" s="23">
        <f t="shared" si="168"/>
        <v>-12</v>
      </c>
      <c r="M1996" s="23">
        <f t="shared" si="165"/>
        <v>48</v>
      </c>
      <c r="N1996" s="44">
        <v>2355</v>
      </c>
      <c r="O1996" s="26">
        <f t="shared" si="166"/>
        <v>-28260</v>
      </c>
      <c r="P1996" s="26">
        <f t="shared" si="167"/>
        <v>113040</v>
      </c>
      <c r="Q1996" s="3" t="s">
        <v>23</v>
      </c>
      <c r="R1996" s="4">
        <v>44860</v>
      </c>
      <c r="S1996" s="3" t="s">
        <v>6551</v>
      </c>
      <c r="T1996" s="6" t="s">
        <v>44</v>
      </c>
    </row>
    <row r="1997" spans="1:20" ht="33.75" x14ac:dyDescent="0.25">
      <c r="A1997" s="3" t="s">
        <v>6552</v>
      </c>
      <c r="B1997" s="3" t="s">
        <v>1399</v>
      </c>
      <c r="C1997" s="3" t="s">
        <v>1400</v>
      </c>
      <c r="D1997" s="3" t="s">
        <v>19</v>
      </c>
      <c r="E1997" s="3" t="s">
        <v>6553</v>
      </c>
      <c r="F1997" s="4">
        <v>44796</v>
      </c>
      <c r="G1997" s="8"/>
      <c r="H1997" s="5">
        <v>212.89</v>
      </c>
      <c r="I1997" s="3" t="s">
        <v>22</v>
      </c>
      <c r="J1997" s="4">
        <v>44812</v>
      </c>
      <c r="K1997" s="4">
        <v>44872</v>
      </c>
      <c r="L1997" s="23">
        <f t="shared" si="168"/>
        <v>-27</v>
      </c>
      <c r="M1997" s="23">
        <f t="shared" si="165"/>
        <v>33</v>
      </c>
      <c r="N1997" s="44">
        <v>174.5</v>
      </c>
      <c r="O1997" s="26">
        <f t="shared" si="166"/>
        <v>-4711.5</v>
      </c>
      <c r="P1997" s="26">
        <f t="shared" si="167"/>
        <v>5758.5</v>
      </c>
      <c r="Q1997" s="3" t="s">
        <v>23</v>
      </c>
      <c r="R1997" s="4">
        <v>44845</v>
      </c>
      <c r="S1997" s="3" t="s">
        <v>1757</v>
      </c>
      <c r="T1997" s="6" t="s">
        <v>44</v>
      </c>
    </row>
    <row r="1998" spans="1:20" ht="33.75" x14ac:dyDescent="0.25">
      <c r="A1998" s="3" t="s">
        <v>6554</v>
      </c>
      <c r="B1998" s="3" t="s">
        <v>1490</v>
      </c>
      <c r="C1998" s="3" t="s">
        <v>1491</v>
      </c>
      <c r="D1998" s="3" t="s">
        <v>19</v>
      </c>
      <c r="E1998" s="3" t="s">
        <v>6555</v>
      </c>
      <c r="F1998" s="4">
        <v>44809</v>
      </c>
      <c r="G1998" s="8"/>
      <c r="H1998" s="5">
        <v>173.85</v>
      </c>
      <c r="I1998" s="3" t="s">
        <v>22</v>
      </c>
      <c r="J1998" s="4">
        <v>44812</v>
      </c>
      <c r="K1998" s="4">
        <v>44872</v>
      </c>
      <c r="L1998" s="23">
        <f t="shared" si="168"/>
        <v>-27</v>
      </c>
      <c r="M1998" s="23">
        <f t="shared" si="165"/>
        <v>33</v>
      </c>
      <c r="N1998" s="44">
        <v>142.5</v>
      </c>
      <c r="O1998" s="26">
        <f t="shared" si="166"/>
        <v>-3847.5</v>
      </c>
      <c r="P1998" s="26">
        <f t="shared" si="167"/>
        <v>4702.5</v>
      </c>
      <c r="Q1998" s="3" t="s">
        <v>23</v>
      </c>
      <c r="R1998" s="4">
        <v>44845</v>
      </c>
      <c r="S1998" s="3" t="s">
        <v>4323</v>
      </c>
      <c r="T1998" s="6" t="s">
        <v>44</v>
      </c>
    </row>
    <row r="1999" spans="1:20" ht="33.75" x14ac:dyDescent="0.25">
      <c r="A1999" s="3" t="s">
        <v>6556</v>
      </c>
      <c r="B1999" s="3" t="s">
        <v>1399</v>
      </c>
      <c r="C1999" s="3" t="s">
        <v>1400</v>
      </c>
      <c r="D1999" s="3" t="s">
        <v>19</v>
      </c>
      <c r="E1999" s="3" t="s">
        <v>6557</v>
      </c>
      <c r="F1999" s="4">
        <v>44796</v>
      </c>
      <c r="G1999" s="8"/>
      <c r="H1999" s="5">
        <v>112.61</v>
      </c>
      <c r="I1999" s="3" t="s">
        <v>22</v>
      </c>
      <c r="J1999" s="4">
        <v>44812</v>
      </c>
      <c r="K1999" s="4">
        <v>44872</v>
      </c>
      <c r="L1999" s="23">
        <f t="shared" si="168"/>
        <v>-27</v>
      </c>
      <c r="M1999" s="23">
        <f t="shared" si="165"/>
        <v>33</v>
      </c>
      <c r="N1999" s="44">
        <v>92.3</v>
      </c>
      <c r="O1999" s="26">
        <f t="shared" si="166"/>
        <v>-2492.1</v>
      </c>
      <c r="P1999" s="26">
        <f t="shared" si="167"/>
        <v>3045.9</v>
      </c>
      <c r="Q1999" s="3" t="s">
        <v>23</v>
      </c>
      <c r="R1999" s="4">
        <v>44845</v>
      </c>
      <c r="S1999" s="3" t="s">
        <v>1757</v>
      </c>
      <c r="T1999" s="6" t="s">
        <v>44</v>
      </c>
    </row>
    <row r="2000" spans="1:20" ht="33.75" x14ac:dyDescent="0.25">
      <c r="A2000" s="3" t="s">
        <v>6558</v>
      </c>
      <c r="B2000" s="3" t="s">
        <v>4868</v>
      </c>
      <c r="C2000" s="3" t="s">
        <v>4869</v>
      </c>
      <c r="D2000" s="3" t="s">
        <v>19</v>
      </c>
      <c r="E2000" s="3" t="s">
        <v>6559</v>
      </c>
      <c r="F2000" s="4">
        <v>44804</v>
      </c>
      <c r="G2000" s="8"/>
      <c r="H2000" s="5">
        <v>43.19</v>
      </c>
      <c r="I2000" s="3" t="s">
        <v>22</v>
      </c>
      <c r="J2000" s="4">
        <v>44812</v>
      </c>
      <c r="K2000" s="4">
        <v>44872</v>
      </c>
      <c r="L2000" s="23">
        <f t="shared" si="168"/>
        <v>-27</v>
      </c>
      <c r="M2000" s="23">
        <f t="shared" si="165"/>
        <v>33</v>
      </c>
      <c r="N2000" s="44">
        <v>35.4</v>
      </c>
      <c r="O2000" s="26">
        <f t="shared" si="166"/>
        <v>-955.8</v>
      </c>
      <c r="P2000" s="26">
        <f t="shared" si="167"/>
        <v>1168.2</v>
      </c>
      <c r="Q2000" s="3" t="s">
        <v>23</v>
      </c>
      <c r="R2000" s="4">
        <v>44845</v>
      </c>
      <c r="S2000" s="3" t="s">
        <v>4871</v>
      </c>
      <c r="T2000" s="6" t="s">
        <v>44</v>
      </c>
    </row>
    <row r="2001" spans="1:20" ht="33.75" x14ac:dyDescent="0.25">
      <c r="A2001" s="3" t="s">
        <v>6560</v>
      </c>
      <c r="B2001" s="3" t="s">
        <v>3662</v>
      </c>
      <c r="C2001" s="3" t="s">
        <v>3663</v>
      </c>
      <c r="D2001" s="3" t="s">
        <v>19</v>
      </c>
      <c r="E2001" s="3" t="s">
        <v>6561</v>
      </c>
      <c r="F2001" s="4">
        <v>44810</v>
      </c>
      <c r="G2001" s="8"/>
      <c r="H2001" s="5">
        <v>307.44</v>
      </c>
      <c r="I2001" s="3" t="s">
        <v>22</v>
      </c>
      <c r="J2001" s="4">
        <v>44812</v>
      </c>
      <c r="K2001" s="4">
        <v>44872</v>
      </c>
      <c r="L2001" s="23">
        <f t="shared" si="168"/>
        <v>-27</v>
      </c>
      <c r="M2001" s="23">
        <f t="shared" si="165"/>
        <v>33</v>
      </c>
      <c r="N2001" s="44">
        <v>252</v>
      </c>
      <c r="O2001" s="26">
        <f t="shared" si="166"/>
        <v>-6804</v>
      </c>
      <c r="P2001" s="26">
        <f t="shared" si="167"/>
        <v>8316</v>
      </c>
      <c r="Q2001" s="3" t="s">
        <v>23</v>
      </c>
      <c r="R2001" s="4">
        <v>44845</v>
      </c>
      <c r="S2001" s="3" t="s">
        <v>6119</v>
      </c>
      <c r="T2001" s="6" t="s">
        <v>44</v>
      </c>
    </row>
    <row r="2002" spans="1:20" ht="33.75" x14ac:dyDescent="0.25">
      <c r="A2002" s="3" t="s">
        <v>6562</v>
      </c>
      <c r="B2002" s="3" t="s">
        <v>1399</v>
      </c>
      <c r="C2002" s="3" t="s">
        <v>1400</v>
      </c>
      <c r="D2002" s="3" t="s">
        <v>19</v>
      </c>
      <c r="E2002" s="3" t="s">
        <v>6563</v>
      </c>
      <c r="F2002" s="4">
        <v>44796</v>
      </c>
      <c r="G2002" s="8"/>
      <c r="H2002" s="5">
        <v>3806.4</v>
      </c>
      <c r="I2002" s="3" t="s">
        <v>22</v>
      </c>
      <c r="J2002" s="4">
        <v>44812</v>
      </c>
      <c r="K2002" s="4">
        <v>44872</v>
      </c>
      <c r="L2002" s="23">
        <f t="shared" si="168"/>
        <v>-27</v>
      </c>
      <c r="M2002" s="23">
        <f t="shared" si="165"/>
        <v>33</v>
      </c>
      <c r="N2002" s="44">
        <v>3120</v>
      </c>
      <c r="O2002" s="26">
        <f t="shared" si="166"/>
        <v>-84240</v>
      </c>
      <c r="P2002" s="26">
        <f t="shared" si="167"/>
        <v>102960</v>
      </c>
      <c r="Q2002" s="3" t="s">
        <v>23</v>
      </c>
      <c r="R2002" s="4">
        <v>44845</v>
      </c>
      <c r="S2002" s="3" t="s">
        <v>1757</v>
      </c>
      <c r="T2002" s="6" t="s">
        <v>44</v>
      </c>
    </row>
    <row r="2003" spans="1:20" ht="33.75" x14ac:dyDescent="0.25">
      <c r="A2003" s="3" t="s">
        <v>6564</v>
      </c>
      <c r="B2003" s="3" t="s">
        <v>6565</v>
      </c>
      <c r="C2003" s="3" t="s">
        <v>6566</v>
      </c>
      <c r="D2003" s="3" t="s">
        <v>19</v>
      </c>
      <c r="E2003" s="3" t="s">
        <v>6567</v>
      </c>
      <c r="F2003" s="4">
        <v>44798</v>
      </c>
      <c r="G2003" s="8"/>
      <c r="H2003" s="5">
        <v>473.02</v>
      </c>
      <c r="I2003" s="3" t="s">
        <v>22</v>
      </c>
      <c r="J2003" s="4">
        <v>44812</v>
      </c>
      <c r="K2003" s="4">
        <v>44872</v>
      </c>
      <c r="L2003" s="23">
        <f t="shared" si="168"/>
        <v>-27</v>
      </c>
      <c r="M2003" s="23">
        <f t="shared" si="165"/>
        <v>33</v>
      </c>
      <c r="N2003" s="44">
        <v>430.02</v>
      </c>
      <c r="O2003" s="26">
        <f t="shared" si="166"/>
        <v>-11610.539999999999</v>
      </c>
      <c r="P2003" s="26">
        <f t="shared" si="167"/>
        <v>14190.66</v>
      </c>
      <c r="Q2003" s="3" t="s">
        <v>23</v>
      </c>
      <c r="R2003" s="4">
        <v>44845</v>
      </c>
      <c r="S2003" s="3" t="s">
        <v>6568</v>
      </c>
      <c r="T2003" s="6" t="s">
        <v>44</v>
      </c>
    </row>
    <row r="2004" spans="1:20" ht="33.75" x14ac:dyDescent="0.25">
      <c r="A2004" s="3" t="s">
        <v>6569</v>
      </c>
      <c r="B2004" s="3" t="s">
        <v>2411</v>
      </c>
      <c r="C2004" s="3" t="s">
        <v>2412</v>
      </c>
      <c r="D2004" s="3" t="s">
        <v>19</v>
      </c>
      <c r="E2004" s="3" t="s">
        <v>6570</v>
      </c>
      <c r="F2004" s="4">
        <v>44804</v>
      </c>
      <c r="G2004" s="3" t="s">
        <v>6571</v>
      </c>
      <c r="H2004" s="5">
        <v>1776.7</v>
      </c>
      <c r="I2004" s="3" t="s">
        <v>22</v>
      </c>
      <c r="J2004" s="4">
        <v>44812</v>
      </c>
      <c r="K2004" s="4">
        <v>44872</v>
      </c>
      <c r="L2004" s="23">
        <f t="shared" ref="L2004:L2022" si="169">R2004-K2004</f>
        <v>-32</v>
      </c>
      <c r="M2004" s="23">
        <f t="shared" si="165"/>
        <v>28</v>
      </c>
      <c r="N2004" s="44">
        <v>1456.31</v>
      </c>
      <c r="O2004" s="26">
        <f t="shared" si="166"/>
        <v>-46601.919999999998</v>
      </c>
      <c r="P2004" s="26">
        <f t="shared" si="167"/>
        <v>40776.68</v>
      </c>
      <c r="Q2004" s="3" t="s">
        <v>23</v>
      </c>
      <c r="R2004" s="4">
        <v>44840</v>
      </c>
      <c r="S2004" s="3" t="s">
        <v>6572</v>
      </c>
      <c r="T2004" s="6" t="s">
        <v>44</v>
      </c>
    </row>
    <row r="2005" spans="1:20" ht="33.75" x14ac:dyDescent="0.25">
      <c r="A2005" s="3" t="s">
        <v>6573</v>
      </c>
      <c r="B2005" s="3" t="s">
        <v>1620</v>
      </c>
      <c r="C2005" s="3" t="s">
        <v>1621</v>
      </c>
      <c r="D2005" s="3" t="s">
        <v>19</v>
      </c>
      <c r="E2005" s="3" t="s">
        <v>6574</v>
      </c>
      <c r="F2005" s="4">
        <v>44806</v>
      </c>
      <c r="G2005" s="8"/>
      <c r="H2005" s="5">
        <v>28.7</v>
      </c>
      <c r="I2005" s="3" t="s">
        <v>22</v>
      </c>
      <c r="J2005" s="4">
        <v>44812</v>
      </c>
      <c r="K2005" s="4">
        <v>44872</v>
      </c>
      <c r="L2005" s="23">
        <f t="shared" si="169"/>
        <v>-12</v>
      </c>
      <c r="M2005" s="23">
        <f t="shared" si="165"/>
        <v>48</v>
      </c>
      <c r="N2005" s="44">
        <v>27.6</v>
      </c>
      <c r="O2005" s="26">
        <f t="shared" si="166"/>
        <v>-331.20000000000005</v>
      </c>
      <c r="P2005" s="26">
        <f t="shared" si="167"/>
        <v>1324.8000000000002</v>
      </c>
      <c r="Q2005" s="3" t="s">
        <v>23</v>
      </c>
      <c r="R2005" s="4">
        <v>44860</v>
      </c>
      <c r="S2005" s="3" t="s">
        <v>5203</v>
      </c>
      <c r="T2005" s="6" t="s">
        <v>44</v>
      </c>
    </row>
    <row r="2006" spans="1:20" ht="33.75" x14ac:dyDescent="0.25">
      <c r="A2006" s="3" t="s">
        <v>6575</v>
      </c>
      <c r="B2006" s="3" t="s">
        <v>4056</v>
      </c>
      <c r="C2006" s="3" t="s">
        <v>4057</v>
      </c>
      <c r="D2006" s="3" t="s">
        <v>19</v>
      </c>
      <c r="E2006" s="3" t="s">
        <v>6576</v>
      </c>
      <c r="F2006" s="4">
        <v>44806</v>
      </c>
      <c r="G2006" s="8"/>
      <c r="H2006" s="5">
        <v>36.479999999999997</v>
      </c>
      <c r="I2006" s="3" t="s">
        <v>22</v>
      </c>
      <c r="J2006" s="4">
        <v>44812</v>
      </c>
      <c r="K2006" s="4">
        <v>44872</v>
      </c>
      <c r="L2006" s="23">
        <f t="shared" si="169"/>
        <v>8</v>
      </c>
      <c r="M2006" s="23">
        <f t="shared" si="165"/>
        <v>68</v>
      </c>
      <c r="N2006" s="44">
        <v>33.159999999999997</v>
      </c>
      <c r="O2006" s="26">
        <f t="shared" si="166"/>
        <v>265.27999999999997</v>
      </c>
      <c r="P2006" s="26">
        <f t="shared" si="167"/>
        <v>2254.8799999999997</v>
      </c>
      <c r="Q2006" s="3" t="s">
        <v>23</v>
      </c>
      <c r="R2006" s="4">
        <v>44880</v>
      </c>
      <c r="S2006" s="3" t="s">
        <v>6577</v>
      </c>
      <c r="T2006" s="6" t="s">
        <v>44</v>
      </c>
    </row>
    <row r="2007" spans="1:20" ht="33.75" x14ac:dyDescent="0.25">
      <c r="A2007" s="3" t="s">
        <v>6578</v>
      </c>
      <c r="B2007" s="3" t="s">
        <v>6579</v>
      </c>
      <c r="C2007" s="3" t="s">
        <v>6580</v>
      </c>
      <c r="D2007" s="3" t="s">
        <v>19</v>
      </c>
      <c r="E2007" s="3" t="s">
        <v>6581</v>
      </c>
      <c r="F2007" s="4">
        <v>44804</v>
      </c>
      <c r="G2007" s="8"/>
      <c r="H2007" s="5">
        <v>1927.6</v>
      </c>
      <c r="I2007" s="3" t="s">
        <v>22</v>
      </c>
      <c r="J2007" s="4">
        <v>44812</v>
      </c>
      <c r="K2007" s="4">
        <v>44872</v>
      </c>
      <c r="L2007" s="23">
        <f t="shared" si="169"/>
        <v>-12</v>
      </c>
      <c r="M2007" s="23">
        <f t="shared" si="165"/>
        <v>48</v>
      </c>
      <c r="N2007" s="44">
        <v>1580</v>
      </c>
      <c r="O2007" s="26">
        <f t="shared" si="166"/>
        <v>-18960</v>
      </c>
      <c r="P2007" s="26">
        <f t="shared" si="167"/>
        <v>75840</v>
      </c>
      <c r="Q2007" s="3" t="s">
        <v>23</v>
      </c>
      <c r="R2007" s="4">
        <v>44860</v>
      </c>
      <c r="S2007" s="3" t="s">
        <v>6582</v>
      </c>
      <c r="T2007" s="6" t="s">
        <v>44</v>
      </c>
    </row>
    <row r="2008" spans="1:20" ht="33.75" x14ac:dyDescent="0.25">
      <c r="A2008" s="3" t="s">
        <v>6583</v>
      </c>
      <c r="B2008" s="3" t="s">
        <v>1537</v>
      </c>
      <c r="C2008" s="3" t="s">
        <v>1538</v>
      </c>
      <c r="D2008" s="3" t="s">
        <v>19</v>
      </c>
      <c r="E2008" s="3" t="s">
        <v>6584</v>
      </c>
      <c r="F2008" s="4">
        <v>44811</v>
      </c>
      <c r="G2008" s="8"/>
      <c r="H2008" s="5">
        <v>24607.01</v>
      </c>
      <c r="I2008" s="3" t="s">
        <v>22</v>
      </c>
      <c r="J2008" s="4">
        <v>44812</v>
      </c>
      <c r="K2008" s="4">
        <v>44872</v>
      </c>
      <c r="L2008" s="23">
        <f t="shared" si="169"/>
        <v>8</v>
      </c>
      <c r="M2008" s="23">
        <f t="shared" si="165"/>
        <v>68</v>
      </c>
      <c r="N2008" s="44">
        <v>22370.01</v>
      </c>
      <c r="O2008" s="26">
        <f t="shared" si="166"/>
        <v>178960.08</v>
      </c>
      <c r="P2008" s="26">
        <f t="shared" si="167"/>
        <v>1521160.68</v>
      </c>
      <c r="Q2008" s="3" t="s">
        <v>23</v>
      </c>
      <c r="R2008" s="4">
        <v>44880</v>
      </c>
      <c r="S2008" s="3" t="s">
        <v>6585</v>
      </c>
      <c r="T2008" s="6" t="s">
        <v>44</v>
      </c>
    </row>
    <row r="2009" spans="1:20" ht="33.75" x14ac:dyDescent="0.25">
      <c r="A2009" s="3" t="s">
        <v>6586</v>
      </c>
      <c r="B2009" s="3" t="s">
        <v>4267</v>
      </c>
      <c r="C2009" s="3" t="s">
        <v>4268</v>
      </c>
      <c r="D2009" s="3" t="s">
        <v>19</v>
      </c>
      <c r="E2009" s="3" t="s">
        <v>6587</v>
      </c>
      <c r="F2009" s="4">
        <v>44806</v>
      </c>
      <c r="G2009" s="8"/>
      <c r="H2009" s="5">
        <v>3501.89</v>
      </c>
      <c r="I2009" s="3" t="s">
        <v>22</v>
      </c>
      <c r="J2009" s="4">
        <v>44812</v>
      </c>
      <c r="K2009" s="4">
        <v>44872</v>
      </c>
      <c r="L2009" s="23">
        <f t="shared" si="169"/>
        <v>17</v>
      </c>
      <c r="M2009" s="23">
        <f t="shared" si="165"/>
        <v>77</v>
      </c>
      <c r="N2009" s="44">
        <v>2870.4</v>
      </c>
      <c r="O2009" s="26">
        <f t="shared" si="166"/>
        <v>48796.800000000003</v>
      </c>
      <c r="P2009" s="26">
        <f t="shared" si="167"/>
        <v>221020.80000000002</v>
      </c>
      <c r="Q2009" s="3" t="s">
        <v>23</v>
      </c>
      <c r="R2009" s="4">
        <v>44889</v>
      </c>
      <c r="S2009" s="3" t="s">
        <v>5957</v>
      </c>
      <c r="T2009" s="6" t="s">
        <v>44</v>
      </c>
    </row>
    <row r="2010" spans="1:20" ht="33.75" x14ac:dyDescent="0.25">
      <c r="A2010" s="3" t="s">
        <v>6588</v>
      </c>
      <c r="B2010" s="3" t="s">
        <v>2315</v>
      </c>
      <c r="C2010" s="3" t="s">
        <v>2316</v>
      </c>
      <c r="D2010" s="3" t="s">
        <v>19</v>
      </c>
      <c r="E2010" s="3" t="s">
        <v>6589</v>
      </c>
      <c r="F2010" s="4">
        <v>44804</v>
      </c>
      <c r="G2010" s="8"/>
      <c r="H2010" s="5">
        <v>291.33999999999997</v>
      </c>
      <c r="I2010" s="3" t="s">
        <v>22</v>
      </c>
      <c r="J2010" s="4">
        <v>44812</v>
      </c>
      <c r="K2010" s="4">
        <v>44872</v>
      </c>
      <c r="L2010" s="23">
        <f t="shared" si="169"/>
        <v>-27</v>
      </c>
      <c r="M2010" s="23">
        <f t="shared" si="165"/>
        <v>33</v>
      </c>
      <c r="N2010" s="44">
        <v>238.8</v>
      </c>
      <c r="O2010" s="26">
        <f t="shared" si="166"/>
        <v>-6447.6</v>
      </c>
      <c r="P2010" s="26">
        <f t="shared" si="167"/>
        <v>7880.4000000000005</v>
      </c>
      <c r="Q2010" s="3" t="s">
        <v>23</v>
      </c>
      <c r="R2010" s="4">
        <v>44845</v>
      </c>
      <c r="S2010" s="3" t="s">
        <v>6590</v>
      </c>
      <c r="T2010" s="6" t="s">
        <v>44</v>
      </c>
    </row>
    <row r="2011" spans="1:20" ht="33.75" x14ac:dyDescent="0.25">
      <c r="A2011" s="3" t="s">
        <v>6591</v>
      </c>
      <c r="B2011" s="3" t="s">
        <v>2546</v>
      </c>
      <c r="C2011" s="3" t="s">
        <v>2547</v>
      </c>
      <c r="D2011" s="3" t="s">
        <v>19</v>
      </c>
      <c r="E2011" s="3" t="s">
        <v>6592</v>
      </c>
      <c r="F2011" s="4">
        <v>44806</v>
      </c>
      <c r="G2011" s="8"/>
      <c r="H2011" s="7">
        <v>419</v>
      </c>
      <c r="I2011" s="3" t="s">
        <v>22</v>
      </c>
      <c r="J2011" s="4">
        <v>44812</v>
      </c>
      <c r="K2011" s="4">
        <v>44872</v>
      </c>
      <c r="L2011" s="23">
        <f t="shared" si="169"/>
        <v>17</v>
      </c>
      <c r="M2011" s="23">
        <f t="shared" si="165"/>
        <v>77</v>
      </c>
      <c r="N2011" s="44">
        <v>343.44</v>
      </c>
      <c r="O2011" s="26">
        <f t="shared" si="166"/>
        <v>5838.48</v>
      </c>
      <c r="P2011" s="26">
        <f t="shared" si="167"/>
        <v>26444.880000000001</v>
      </c>
      <c r="Q2011" s="3" t="s">
        <v>23</v>
      </c>
      <c r="R2011" s="4">
        <v>44889</v>
      </c>
      <c r="S2011" s="3" t="s">
        <v>6593</v>
      </c>
      <c r="T2011" s="6" t="s">
        <v>44</v>
      </c>
    </row>
    <row r="2012" spans="1:20" ht="33.75" x14ac:dyDescent="0.25">
      <c r="A2012" s="3" t="s">
        <v>6594</v>
      </c>
      <c r="B2012" s="3" t="s">
        <v>2411</v>
      </c>
      <c r="C2012" s="3" t="s">
        <v>2412</v>
      </c>
      <c r="D2012" s="3" t="s">
        <v>19</v>
      </c>
      <c r="E2012" s="3" t="s">
        <v>6595</v>
      </c>
      <c r="F2012" s="4">
        <v>44804</v>
      </c>
      <c r="G2012" s="8"/>
      <c r="H2012" s="5">
        <v>110.51</v>
      </c>
      <c r="I2012" s="3" t="s">
        <v>22</v>
      </c>
      <c r="J2012" s="4">
        <v>44812</v>
      </c>
      <c r="K2012" s="4">
        <v>44872</v>
      </c>
      <c r="L2012" s="23">
        <f t="shared" si="169"/>
        <v>-13</v>
      </c>
      <c r="M2012" s="23">
        <f t="shared" si="165"/>
        <v>47</v>
      </c>
      <c r="N2012" s="44">
        <v>104.01</v>
      </c>
      <c r="O2012" s="26">
        <f t="shared" si="166"/>
        <v>-1352.13</v>
      </c>
      <c r="P2012" s="26">
        <f t="shared" si="167"/>
        <v>4888.47</v>
      </c>
      <c r="Q2012" s="3" t="s">
        <v>23</v>
      </c>
      <c r="R2012" s="4">
        <v>44859</v>
      </c>
      <c r="S2012" s="3" t="s">
        <v>6596</v>
      </c>
      <c r="T2012" s="6" t="s">
        <v>44</v>
      </c>
    </row>
    <row r="2013" spans="1:20" ht="33.75" x14ac:dyDescent="0.25">
      <c r="A2013" s="3" t="s">
        <v>6597</v>
      </c>
      <c r="B2013" s="3" t="s">
        <v>6598</v>
      </c>
      <c r="C2013" s="3" t="s">
        <v>6599</v>
      </c>
      <c r="D2013" s="3" t="s">
        <v>19</v>
      </c>
      <c r="E2013" s="3" t="s">
        <v>6600</v>
      </c>
      <c r="F2013" s="4">
        <v>44810</v>
      </c>
      <c r="G2013" s="8"/>
      <c r="H2013" s="5">
        <v>2101.7199999999998</v>
      </c>
      <c r="I2013" s="3" t="s">
        <v>22</v>
      </c>
      <c r="J2013" s="4">
        <v>44812</v>
      </c>
      <c r="K2013" s="4">
        <v>44872</v>
      </c>
      <c r="L2013" s="23">
        <f t="shared" si="169"/>
        <v>-27</v>
      </c>
      <c r="M2013" s="23">
        <f t="shared" si="165"/>
        <v>33</v>
      </c>
      <c r="N2013" s="44">
        <v>1722.72</v>
      </c>
      <c r="O2013" s="26">
        <f t="shared" si="166"/>
        <v>-46513.440000000002</v>
      </c>
      <c r="P2013" s="26">
        <f t="shared" si="167"/>
        <v>56849.760000000002</v>
      </c>
      <c r="Q2013" s="3" t="s">
        <v>23</v>
      </c>
      <c r="R2013" s="4">
        <v>44845</v>
      </c>
      <c r="S2013" s="3" t="s">
        <v>6601</v>
      </c>
      <c r="T2013" s="6" t="s">
        <v>44</v>
      </c>
    </row>
    <row r="2014" spans="1:20" ht="33.75" x14ac:dyDescent="0.25">
      <c r="A2014" s="3" t="s">
        <v>6602</v>
      </c>
      <c r="B2014" s="3" t="s">
        <v>3637</v>
      </c>
      <c r="C2014" s="3" t="s">
        <v>3638</v>
      </c>
      <c r="D2014" s="3" t="s">
        <v>19</v>
      </c>
      <c r="E2014" s="3" t="s">
        <v>6603</v>
      </c>
      <c r="F2014" s="4">
        <v>44804</v>
      </c>
      <c r="G2014" s="8"/>
      <c r="H2014" s="5">
        <v>89.49</v>
      </c>
      <c r="I2014" s="3" t="s">
        <v>22</v>
      </c>
      <c r="J2014" s="4">
        <v>44812</v>
      </c>
      <c r="K2014" s="4">
        <v>44872</v>
      </c>
      <c r="L2014" s="23">
        <f t="shared" si="169"/>
        <v>-27</v>
      </c>
      <c r="M2014" s="23">
        <f t="shared" si="165"/>
        <v>33</v>
      </c>
      <c r="N2014" s="44">
        <v>73.349999999999994</v>
      </c>
      <c r="O2014" s="26">
        <f t="shared" si="166"/>
        <v>-1980.4499999999998</v>
      </c>
      <c r="P2014" s="26">
        <f t="shared" si="167"/>
        <v>2420.5499999999997</v>
      </c>
      <c r="Q2014" s="3" t="s">
        <v>23</v>
      </c>
      <c r="R2014" s="4">
        <v>44845</v>
      </c>
      <c r="S2014" s="3" t="s">
        <v>3640</v>
      </c>
      <c r="T2014" s="6" t="s">
        <v>44</v>
      </c>
    </row>
    <row r="2015" spans="1:20" ht="33.75" x14ac:dyDescent="0.25">
      <c r="A2015" s="3" t="s">
        <v>6604</v>
      </c>
      <c r="B2015" s="3" t="s">
        <v>2333</v>
      </c>
      <c r="C2015" s="3" t="s">
        <v>2334</v>
      </c>
      <c r="D2015" s="3" t="s">
        <v>19</v>
      </c>
      <c r="E2015" s="3" t="s">
        <v>6605</v>
      </c>
      <c r="F2015" s="4">
        <v>44804</v>
      </c>
      <c r="G2015" s="8"/>
      <c r="H2015" s="5">
        <v>228.89</v>
      </c>
      <c r="I2015" s="3" t="s">
        <v>22</v>
      </c>
      <c r="J2015" s="4">
        <v>44812</v>
      </c>
      <c r="K2015" s="4">
        <v>44872</v>
      </c>
      <c r="L2015" s="23">
        <f t="shared" si="169"/>
        <v>8</v>
      </c>
      <c r="M2015" s="23">
        <f t="shared" si="165"/>
        <v>68</v>
      </c>
      <c r="N2015" s="44">
        <v>208.08</v>
      </c>
      <c r="O2015" s="26">
        <f t="shared" si="166"/>
        <v>1664.64</v>
      </c>
      <c r="P2015" s="26">
        <f t="shared" si="167"/>
        <v>14149.44</v>
      </c>
      <c r="Q2015" s="3" t="s">
        <v>23</v>
      </c>
      <c r="R2015" s="4">
        <v>44880</v>
      </c>
      <c r="S2015" s="3" t="s">
        <v>6606</v>
      </c>
      <c r="T2015" s="6" t="s">
        <v>44</v>
      </c>
    </row>
    <row r="2016" spans="1:20" ht="33.75" x14ac:dyDescent="0.25">
      <c r="A2016" s="3" t="s">
        <v>6607</v>
      </c>
      <c r="B2016" s="3" t="s">
        <v>6144</v>
      </c>
      <c r="C2016" s="3" t="s">
        <v>6145</v>
      </c>
      <c r="D2016" s="3" t="s">
        <v>19</v>
      </c>
      <c r="E2016" s="3" t="s">
        <v>6608</v>
      </c>
      <c r="F2016" s="4">
        <v>44810</v>
      </c>
      <c r="G2016" s="8"/>
      <c r="H2016" s="5">
        <v>178.1</v>
      </c>
      <c r="I2016" s="3" t="s">
        <v>22</v>
      </c>
      <c r="J2016" s="4">
        <v>44812</v>
      </c>
      <c r="K2016" s="4">
        <v>44872</v>
      </c>
      <c r="L2016" s="23">
        <f t="shared" si="169"/>
        <v>-27</v>
      </c>
      <c r="M2016" s="23">
        <f t="shared" si="165"/>
        <v>33</v>
      </c>
      <c r="N2016" s="44">
        <v>171.25</v>
      </c>
      <c r="O2016" s="26">
        <f t="shared" si="166"/>
        <v>-4623.75</v>
      </c>
      <c r="P2016" s="26">
        <f t="shared" si="167"/>
        <v>5651.25</v>
      </c>
      <c r="Q2016" s="3" t="s">
        <v>23</v>
      </c>
      <c r="R2016" s="4">
        <v>44845</v>
      </c>
      <c r="S2016" s="3" t="s">
        <v>6147</v>
      </c>
      <c r="T2016" s="6" t="s">
        <v>44</v>
      </c>
    </row>
    <row r="2017" spans="1:20" ht="33.75" x14ac:dyDescent="0.25">
      <c r="A2017" s="3" t="s">
        <v>6609</v>
      </c>
      <c r="B2017" s="3" t="s">
        <v>135</v>
      </c>
      <c r="C2017" s="3" t="s">
        <v>136</v>
      </c>
      <c r="D2017" s="3" t="s">
        <v>19</v>
      </c>
      <c r="E2017" s="3" t="s">
        <v>6610</v>
      </c>
      <c r="F2017" s="4">
        <v>44809</v>
      </c>
      <c r="G2017" s="8"/>
      <c r="H2017" s="5">
        <v>2547.36</v>
      </c>
      <c r="I2017" s="3" t="s">
        <v>22</v>
      </c>
      <c r="J2017" s="4">
        <v>44812</v>
      </c>
      <c r="K2017" s="4">
        <v>44872</v>
      </c>
      <c r="L2017" s="23">
        <f t="shared" si="169"/>
        <v>22</v>
      </c>
      <c r="M2017" s="23">
        <f t="shared" si="165"/>
        <v>82</v>
      </c>
      <c r="N2017" s="44">
        <v>2088</v>
      </c>
      <c r="O2017" s="26">
        <f t="shared" si="166"/>
        <v>45936</v>
      </c>
      <c r="P2017" s="26">
        <f t="shared" si="167"/>
        <v>171216</v>
      </c>
      <c r="Q2017" s="3" t="s">
        <v>23</v>
      </c>
      <c r="R2017" s="4">
        <v>44894</v>
      </c>
      <c r="S2017" s="3" t="s">
        <v>6611</v>
      </c>
      <c r="T2017" s="6" t="s">
        <v>44</v>
      </c>
    </row>
    <row r="2018" spans="1:20" ht="33.75" x14ac:dyDescent="0.25">
      <c r="A2018" s="3" t="s">
        <v>6612</v>
      </c>
      <c r="B2018" s="3" t="s">
        <v>6613</v>
      </c>
      <c r="C2018" s="3" t="s">
        <v>6614</v>
      </c>
      <c r="D2018" s="3" t="s">
        <v>19</v>
      </c>
      <c r="E2018" s="3" t="s">
        <v>6615</v>
      </c>
      <c r="F2018" s="4">
        <v>44804</v>
      </c>
      <c r="G2018" s="8"/>
      <c r="H2018" s="7">
        <v>24</v>
      </c>
      <c r="I2018" s="3" t="s">
        <v>22</v>
      </c>
      <c r="J2018" s="4">
        <v>44812</v>
      </c>
      <c r="K2018" s="4">
        <v>44872</v>
      </c>
      <c r="L2018" s="23">
        <f t="shared" si="169"/>
        <v>-27</v>
      </c>
      <c r="M2018" s="23">
        <f t="shared" si="165"/>
        <v>33</v>
      </c>
      <c r="N2018" s="44">
        <v>19.670000000000002</v>
      </c>
      <c r="O2018" s="26">
        <f t="shared" si="166"/>
        <v>-531.09</v>
      </c>
      <c r="P2018" s="26">
        <f t="shared" si="167"/>
        <v>649.11</v>
      </c>
      <c r="Q2018" s="3" t="s">
        <v>23</v>
      </c>
      <c r="R2018" s="4">
        <v>44845</v>
      </c>
      <c r="S2018" s="3" t="s">
        <v>6616</v>
      </c>
      <c r="T2018" s="6" t="s">
        <v>44</v>
      </c>
    </row>
    <row r="2019" spans="1:20" ht="33.75" x14ac:dyDescent="0.25">
      <c r="A2019" s="3" t="s">
        <v>6617</v>
      </c>
      <c r="B2019" s="3" t="s">
        <v>1912</v>
      </c>
      <c r="C2019" s="3" t="s">
        <v>1913</v>
      </c>
      <c r="D2019" s="3" t="s">
        <v>19</v>
      </c>
      <c r="E2019" s="3" t="s">
        <v>6618</v>
      </c>
      <c r="F2019" s="4">
        <v>44803</v>
      </c>
      <c r="G2019" s="8"/>
      <c r="H2019" s="5">
        <v>241.56</v>
      </c>
      <c r="I2019" s="3" t="s">
        <v>22</v>
      </c>
      <c r="J2019" s="4">
        <v>44812</v>
      </c>
      <c r="K2019" s="4">
        <v>44872</v>
      </c>
      <c r="L2019" s="23">
        <f t="shared" si="169"/>
        <v>-27</v>
      </c>
      <c r="M2019" s="23">
        <f t="shared" si="165"/>
        <v>33</v>
      </c>
      <c r="N2019" s="44">
        <v>198</v>
      </c>
      <c r="O2019" s="26">
        <f t="shared" si="166"/>
        <v>-5346</v>
      </c>
      <c r="P2019" s="26">
        <f t="shared" si="167"/>
        <v>6534</v>
      </c>
      <c r="Q2019" s="3" t="s">
        <v>23</v>
      </c>
      <c r="R2019" s="4">
        <v>44845</v>
      </c>
      <c r="S2019" s="3" t="s">
        <v>1915</v>
      </c>
      <c r="T2019" s="6" t="s">
        <v>44</v>
      </c>
    </row>
    <row r="2020" spans="1:20" ht="33.75" x14ac:dyDescent="0.25">
      <c r="A2020" s="3" t="s">
        <v>6619</v>
      </c>
      <c r="B2020" s="3" t="s">
        <v>1490</v>
      </c>
      <c r="C2020" s="3" t="s">
        <v>1491</v>
      </c>
      <c r="D2020" s="3" t="s">
        <v>19</v>
      </c>
      <c r="E2020" s="3" t="s">
        <v>6620</v>
      </c>
      <c r="F2020" s="4">
        <v>44806</v>
      </c>
      <c r="G2020" s="8"/>
      <c r="H2020" s="5">
        <v>10.61</v>
      </c>
      <c r="I2020" s="3" t="s">
        <v>22</v>
      </c>
      <c r="J2020" s="4">
        <v>44812</v>
      </c>
      <c r="K2020" s="4">
        <v>44872</v>
      </c>
      <c r="L2020" s="23">
        <f t="shared" si="169"/>
        <v>-27</v>
      </c>
      <c r="M2020" s="23">
        <f t="shared" si="165"/>
        <v>33</v>
      </c>
      <c r="N2020" s="44">
        <v>8.6999999999999993</v>
      </c>
      <c r="O2020" s="26">
        <f t="shared" si="166"/>
        <v>-234.89999999999998</v>
      </c>
      <c r="P2020" s="26">
        <f t="shared" si="167"/>
        <v>287.09999999999997</v>
      </c>
      <c r="Q2020" s="3" t="s">
        <v>23</v>
      </c>
      <c r="R2020" s="4">
        <v>44845</v>
      </c>
      <c r="S2020" s="3" t="s">
        <v>4323</v>
      </c>
      <c r="T2020" s="6" t="s">
        <v>44</v>
      </c>
    </row>
    <row r="2021" spans="1:20" ht="33.75" x14ac:dyDescent="0.25">
      <c r="A2021" s="3" t="s">
        <v>6621</v>
      </c>
      <c r="B2021" s="3" t="s">
        <v>2411</v>
      </c>
      <c r="C2021" s="3" t="s">
        <v>2412</v>
      </c>
      <c r="D2021" s="3" t="s">
        <v>19</v>
      </c>
      <c r="E2021" s="3" t="s">
        <v>6622</v>
      </c>
      <c r="F2021" s="4">
        <v>44804</v>
      </c>
      <c r="G2021" s="8"/>
      <c r="H2021" s="5">
        <v>439.93</v>
      </c>
      <c r="I2021" s="3" t="s">
        <v>22</v>
      </c>
      <c r="J2021" s="4">
        <v>44812</v>
      </c>
      <c r="K2021" s="4">
        <v>44872</v>
      </c>
      <c r="L2021" s="23">
        <f t="shared" si="169"/>
        <v>-32</v>
      </c>
      <c r="M2021" s="23">
        <f t="shared" si="165"/>
        <v>28</v>
      </c>
      <c r="N2021" s="44">
        <v>360.6</v>
      </c>
      <c r="O2021" s="26">
        <f t="shared" si="166"/>
        <v>-11539.2</v>
      </c>
      <c r="P2021" s="26">
        <f t="shared" si="167"/>
        <v>10096.800000000001</v>
      </c>
      <c r="Q2021" s="3" t="s">
        <v>23</v>
      </c>
      <c r="R2021" s="4">
        <v>44840</v>
      </c>
      <c r="S2021" s="3" t="s">
        <v>6572</v>
      </c>
      <c r="T2021" s="6" t="s">
        <v>44</v>
      </c>
    </row>
    <row r="2022" spans="1:20" ht="33.75" x14ac:dyDescent="0.25">
      <c r="A2022" s="3" t="s">
        <v>6623</v>
      </c>
      <c r="B2022" s="3" t="s">
        <v>2411</v>
      </c>
      <c r="C2022" s="3" t="s">
        <v>2412</v>
      </c>
      <c r="D2022" s="3" t="s">
        <v>19</v>
      </c>
      <c r="E2022" s="3" t="s">
        <v>6624</v>
      </c>
      <c r="F2022" s="4">
        <v>44804</v>
      </c>
      <c r="G2022" s="3" t="s">
        <v>6625</v>
      </c>
      <c r="H2022" s="5">
        <v>3013.4</v>
      </c>
      <c r="I2022" s="3" t="s">
        <v>22</v>
      </c>
      <c r="J2022" s="4">
        <v>44812</v>
      </c>
      <c r="K2022" s="4">
        <v>44872</v>
      </c>
      <c r="L2022" s="23">
        <f t="shared" si="169"/>
        <v>-32</v>
      </c>
      <c r="M2022" s="23">
        <f t="shared" si="165"/>
        <v>28</v>
      </c>
      <c r="N2022" s="44">
        <v>2470</v>
      </c>
      <c r="O2022" s="26">
        <f t="shared" si="166"/>
        <v>-79040</v>
      </c>
      <c r="P2022" s="26">
        <f t="shared" si="167"/>
        <v>69160</v>
      </c>
      <c r="Q2022" s="3" t="s">
        <v>23</v>
      </c>
      <c r="R2022" s="4">
        <v>44840</v>
      </c>
      <c r="S2022" s="3" t="s">
        <v>6572</v>
      </c>
      <c r="T2022" s="6" t="s">
        <v>44</v>
      </c>
    </row>
    <row r="2023" spans="1:20" ht="33.75" x14ac:dyDescent="0.25">
      <c r="A2023" s="3" t="s">
        <v>6626</v>
      </c>
      <c r="B2023" s="3" t="s">
        <v>2283</v>
      </c>
      <c r="C2023" s="3" t="s">
        <v>2284</v>
      </c>
      <c r="D2023" s="3" t="s">
        <v>19</v>
      </c>
      <c r="E2023" s="3" t="s">
        <v>6627</v>
      </c>
      <c r="F2023" s="4">
        <v>44806</v>
      </c>
      <c r="G2023" s="3" t="s">
        <v>6628</v>
      </c>
      <c r="H2023" s="5">
        <v>15287.8</v>
      </c>
      <c r="I2023" s="3" t="s">
        <v>22</v>
      </c>
      <c r="J2023" s="4">
        <v>44812</v>
      </c>
      <c r="K2023" s="4">
        <v>44872</v>
      </c>
      <c r="L2023" s="23">
        <v>0</v>
      </c>
      <c r="M2023" s="23">
        <f t="shared" si="165"/>
        <v>60</v>
      </c>
      <c r="N2023" s="44">
        <v>13898</v>
      </c>
      <c r="O2023" s="26">
        <f t="shared" si="166"/>
        <v>0</v>
      </c>
      <c r="P2023" s="26">
        <f t="shared" si="167"/>
        <v>833880</v>
      </c>
      <c r="Q2023" s="3" t="s">
        <v>23</v>
      </c>
      <c r="R2023" s="4">
        <v>44880</v>
      </c>
      <c r="S2023" s="3" t="s">
        <v>6261</v>
      </c>
      <c r="T2023" s="6" t="s">
        <v>44</v>
      </c>
    </row>
    <row r="2024" spans="1:20" ht="33.75" x14ac:dyDescent="0.25">
      <c r="A2024" s="3" t="s">
        <v>6629</v>
      </c>
      <c r="B2024" s="3" t="s">
        <v>1490</v>
      </c>
      <c r="C2024" s="3" t="s">
        <v>1491</v>
      </c>
      <c r="D2024" s="3" t="s">
        <v>19</v>
      </c>
      <c r="E2024" s="3" t="s">
        <v>6630</v>
      </c>
      <c r="F2024" s="4">
        <v>44806</v>
      </c>
      <c r="G2024" s="8"/>
      <c r="H2024" s="5">
        <v>828.38</v>
      </c>
      <c r="I2024" s="3" t="s">
        <v>22</v>
      </c>
      <c r="J2024" s="4">
        <v>44812</v>
      </c>
      <c r="K2024" s="4">
        <v>44872</v>
      </c>
      <c r="L2024" s="23">
        <f t="shared" ref="L2024:L2055" si="170">R2024-K2024</f>
        <v>-27</v>
      </c>
      <c r="M2024" s="23">
        <f t="shared" si="165"/>
        <v>33</v>
      </c>
      <c r="N2024" s="44">
        <v>679</v>
      </c>
      <c r="O2024" s="26">
        <f t="shared" si="166"/>
        <v>-18333</v>
      </c>
      <c r="P2024" s="26">
        <f t="shared" si="167"/>
        <v>22407</v>
      </c>
      <c r="Q2024" s="3" t="s">
        <v>23</v>
      </c>
      <c r="R2024" s="4">
        <v>44845</v>
      </c>
      <c r="S2024" s="3" t="s">
        <v>4323</v>
      </c>
      <c r="T2024" s="6" t="s">
        <v>44</v>
      </c>
    </row>
    <row r="2025" spans="1:20" ht="33.75" x14ac:dyDescent="0.25">
      <c r="A2025" s="3" t="s">
        <v>6631</v>
      </c>
      <c r="B2025" s="3" t="s">
        <v>2411</v>
      </c>
      <c r="C2025" s="3" t="s">
        <v>2412</v>
      </c>
      <c r="D2025" s="3" t="s">
        <v>19</v>
      </c>
      <c r="E2025" s="3" t="s">
        <v>6632</v>
      </c>
      <c r="F2025" s="4">
        <v>44804</v>
      </c>
      <c r="G2025" s="8"/>
      <c r="H2025" s="5">
        <v>996.16</v>
      </c>
      <c r="I2025" s="3" t="s">
        <v>22</v>
      </c>
      <c r="J2025" s="4">
        <v>44812</v>
      </c>
      <c r="K2025" s="4">
        <v>44872</v>
      </c>
      <c r="L2025" s="23">
        <f t="shared" si="170"/>
        <v>-13</v>
      </c>
      <c r="M2025" s="23">
        <f t="shared" si="165"/>
        <v>47</v>
      </c>
      <c r="N2025" s="44">
        <v>957.85</v>
      </c>
      <c r="O2025" s="26">
        <f t="shared" si="166"/>
        <v>-12452.050000000001</v>
      </c>
      <c r="P2025" s="26">
        <f t="shared" si="167"/>
        <v>45018.950000000004</v>
      </c>
      <c r="Q2025" s="3" t="s">
        <v>23</v>
      </c>
      <c r="R2025" s="4">
        <v>44859</v>
      </c>
      <c r="S2025" s="3" t="s">
        <v>6596</v>
      </c>
      <c r="T2025" s="6" t="s">
        <v>44</v>
      </c>
    </row>
    <row r="2026" spans="1:20" ht="33.75" x14ac:dyDescent="0.25">
      <c r="A2026" s="3" t="s">
        <v>6633</v>
      </c>
      <c r="B2026" s="3" t="s">
        <v>1399</v>
      </c>
      <c r="C2026" s="3" t="s">
        <v>1400</v>
      </c>
      <c r="D2026" s="3" t="s">
        <v>19</v>
      </c>
      <c r="E2026" s="3" t="s">
        <v>6634</v>
      </c>
      <c r="F2026" s="4">
        <v>44805</v>
      </c>
      <c r="G2026" s="8"/>
      <c r="H2026" s="5">
        <v>62.22</v>
      </c>
      <c r="I2026" s="3" t="s">
        <v>22</v>
      </c>
      <c r="J2026" s="4">
        <v>44812</v>
      </c>
      <c r="K2026" s="4">
        <v>44872</v>
      </c>
      <c r="L2026" s="23">
        <f t="shared" si="170"/>
        <v>-12</v>
      </c>
      <c r="M2026" s="23">
        <f t="shared" si="165"/>
        <v>48</v>
      </c>
      <c r="N2026" s="44">
        <v>51</v>
      </c>
      <c r="O2026" s="26">
        <f t="shared" si="166"/>
        <v>-612</v>
      </c>
      <c r="P2026" s="26">
        <f t="shared" si="167"/>
        <v>2448</v>
      </c>
      <c r="Q2026" s="3" t="s">
        <v>23</v>
      </c>
      <c r="R2026" s="4">
        <v>44860</v>
      </c>
      <c r="S2026" s="3" t="s">
        <v>4188</v>
      </c>
      <c r="T2026" s="6" t="s">
        <v>44</v>
      </c>
    </row>
    <row r="2027" spans="1:20" ht="33.75" x14ac:dyDescent="0.25">
      <c r="A2027" s="3" t="s">
        <v>6635</v>
      </c>
      <c r="B2027" s="3" t="s">
        <v>2629</v>
      </c>
      <c r="C2027" s="3" t="s">
        <v>2630</v>
      </c>
      <c r="D2027" s="3" t="s">
        <v>19</v>
      </c>
      <c r="E2027" s="3" t="s">
        <v>6636</v>
      </c>
      <c r="F2027" s="4">
        <v>44810</v>
      </c>
      <c r="G2027" s="8"/>
      <c r="H2027" s="5">
        <v>377.91</v>
      </c>
      <c r="I2027" s="3" t="s">
        <v>22</v>
      </c>
      <c r="J2027" s="4">
        <v>44812</v>
      </c>
      <c r="K2027" s="4">
        <v>44872</v>
      </c>
      <c r="L2027" s="23">
        <f t="shared" si="170"/>
        <v>-27</v>
      </c>
      <c r="M2027" s="23">
        <f t="shared" si="165"/>
        <v>33</v>
      </c>
      <c r="N2027" s="44">
        <v>309.76</v>
      </c>
      <c r="O2027" s="26">
        <f t="shared" si="166"/>
        <v>-8363.52</v>
      </c>
      <c r="P2027" s="26">
        <f t="shared" si="167"/>
        <v>10222.08</v>
      </c>
      <c r="Q2027" s="3" t="s">
        <v>23</v>
      </c>
      <c r="R2027" s="4">
        <v>44845</v>
      </c>
      <c r="S2027" s="3" t="s">
        <v>2632</v>
      </c>
      <c r="T2027" s="6" t="s">
        <v>44</v>
      </c>
    </row>
    <row r="2028" spans="1:20" ht="33.75" x14ac:dyDescent="0.25">
      <c r="A2028" s="3" t="s">
        <v>6637</v>
      </c>
      <c r="B2028" s="3" t="s">
        <v>157</v>
      </c>
      <c r="C2028" s="3" t="s">
        <v>158</v>
      </c>
      <c r="D2028" s="3" t="s">
        <v>19</v>
      </c>
      <c r="E2028" s="3" t="s">
        <v>6638</v>
      </c>
      <c r="F2028" s="4">
        <v>44809</v>
      </c>
      <c r="G2028" s="3" t="s">
        <v>1364</v>
      </c>
      <c r="H2028" s="5">
        <v>3791.76</v>
      </c>
      <c r="I2028" s="3" t="s">
        <v>22</v>
      </c>
      <c r="J2028" s="4">
        <v>44812</v>
      </c>
      <c r="K2028" s="4">
        <v>44872</v>
      </c>
      <c r="L2028" s="23">
        <f t="shared" si="170"/>
        <v>-27</v>
      </c>
      <c r="M2028" s="23">
        <f t="shared" si="165"/>
        <v>33</v>
      </c>
      <c r="N2028" s="44">
        <v>3108</v>
      </c>
      <c r="O2028" s="26">
        <f t="shared" si="166"/>
        <v>-83916</v>
      </c>
      <c r="P2028" s="26">
        <f t="shared" si="167"/>
        <v>102564</v>
      </c>
      <c r="Q2028" s="3" t="s">
        <v>23</v>
      </c>
      <c r="R2028" s="4">
        <v>44845</v>
      </c>
      <c r="S2028" s="3" t="s">
        <v>6639</v>
      </c>
      <c r="T2028" s="6" t="s">
        <v>44</v>
      </c>
    </row>
    <row r="2029" spans="1:20" ht="33.75" x14ac:dyDescent="0.25">
      <c r="A2029" s="3" t="s">
        <v>6640</v>
      </c>
      <c r="B2029" s="3" t="s">
        <v>1912</v>
      </c>
      <c r="C2029" s="3" t="s">
        <v>1913</v>
      </c>
      <c r="D2029" s="3" t="s">
        <v>19</v>
      </c>
      <c r="E2029" s="3" t="s">
        <v>6641</v>
      </c>
      <c r="F2029" s="4">
        <v>44799</v>
      </c>
      <c r="G2029" s="8"/>
      <c r="H2029" s="5">
        <v>197.64</v>
      </c>
      <c r="I2029" s="3" t="s">
        <v>22</v>
      </c>
      <c r="J2029" s="4">
        <v>44812</v>
      </c>
      <c r="K2029" s="4">
        <v>44872</v>
      </c>
      <c r="L2029" s="23">
        <f t="shared" si="170"/>
        <v>-27</v>
      </c>
      <c r="M2029" s="23">
        <f t="shared" si="165"/>
        <v>33</v>
      </c>
      <c r="N2029" s="44">
        <v>162</v>
      </c>
      <c r="O2029" s="26">
        <f t="shared" si="166"/>
        <v>-4374</v>
      </c>
      <c r="P2029" s="26">
        <f t="shared" si="167"/>
        <v>5346</v>
      </c>
      <c r="Q2029" s="3" t="s">
        <v>23</v>
      </c>
      <c r="R2029" s="4">
        <v>44845</v>
      </c>
      <c r="S2029" s="3" t="s">
        <v>1915</v>
      </c>
      <c r="T2029" s="6" t="s">
        <v>44</v>
      </c>
    </row>
    <row r="2030" spans="1:20" ht="33.75" x14ac:dyDescent="0.25">
      <c r="A2030" s="3" t="s">
        <v>6642</v>
      </c>
      <c r="B2030" s="3" t="s">
        <v>6643</v>
      </c>
      <c r="C2030" s="3" t="s">
        <v>6644</v>
      </c>
      <c r="D2030" s="3" t="s">
        <v>19</v>
      </c>
      <c r="E2030" s="3" t="s">
        <v>6645</v>
      </c>
      <c r="F2030" s="4">
        <v>44810</v>
      </c>
      <c r="G2030" s="8"/>
      <c r="H2030" s="5">
        <v>2587.62</v>
      </c>
      <c r="I2030" s="3" t="s">
        <v>22</v>
      </c>
      <c r="J2030" s="4">
        <v>44812</v>
      </c>
      <c r="K2030" s="4">
        <v>44872</v>
      </c>
      <c r="L2030" s="23">
        <f t="shared" si="170"/>
        <v>17</v>
      </c>
      <c r="M2030" s="23">
        <f t="shared" si="165"/>
        <v>77</v>
      </c>
      <c r="N2030" s="44">
        <v>2121</v>
      </c>
      <c r="O2030" s="26">
        <f t="shared" si="166"/>
        <v>36057</v>
      </c>
      <c r="P2030" s="26">
        <f t="shared" si="167"/>
        <v>163317</v>
      </c>
      <c r="Q2030" s="3" t="s">
        <v>23</v>
      </c>
      <c r="R2030" s="4">
        <v>44889</v>
      </c>
      <c r="S2030" s="3" t="s">
        <v>6646</v>
      </c>
      <c r="T2030" s="6" t="s">
        <v>44</v>
      </c>
    </row>
    <row r="2031" spans="1:20" ht="33.75" x14ac:dyDescent="0.25">
      <c r="A2031" s="3" t="s">
        <v>6647</v>
      </c>
      <c r="B2031" s="3" t="s">
        <v>2411</v>
      </c>
      <c r="C2031" s="3" t="s">
        <v>2412</v>
      </c>
      <c r="D2031" s="3" t="s">
        <v>19</v>
      </c>
      <c r="E2031" s="3" t="s">
        <v>6648</v>
      </c>
      <c r="F2031" s="4">
        <v>44804</v>
      </c>
      <c r="G2031" s="8"/>
      <c r="H2031" s="5">
        <v>4104.04</v>
      </c>
      <c r="I2031" s="3" t="s">
        <v>22</v>
      </c>
      <c r="J2031" s="4">
        <v>44812</v>
      </c>
      <c r="K2031" s="4">
        <v>44872</v>
      </c>
      <c r="L2031" s="23">
        <f t="shared" si="170"/>
        <v>-13</v>
      </c>
      <c r="M2031" s="23">
        <f t="shared" si="165"/>
        <v>47</v>
      </c>
      <c r="N2031" s="44">
        <v>3946.19</v>
      </c>
      <c r="O2031" s="26">
        <f t="shared" si="166"/>
        <v>-51300.47</v>
      </c>
      <c r="P2031" s="26">
        <f t="shared" si="167"/>
        <v>185470.93</v>
      </c>
      <c r="Q2031" s="3" t="s">
        <v>23</v>
      </c>
      <c r="R2031" s="4">
        <v>44859</v>
      </c>
      <c r="S2031" s="3" t="s">
        <v>6596</v>
      </c>
      <c r="T2031" s="6" t="s">
        <v>44</v>
      </c>
    </row>
    <row r="2032" spans="1:20" ht="33.75" x14ac:dyDescent="0.25">
      <c r="A2032" s="3" t="s">
        <v>6649</v>
      </c>
      <c r="B2032" s="3" t="s">
        <v>2196</v>
      </c>
      <c r="C2032" s="3" t="s">
        <v>2197</v>
      </c>
      <c r="D2032" s="3" t="s">
        <v>19</v>
      </c>
      <c r="E2032" s="3" t="s">
        <v>6650</v>
      </c>
      <c r="F2032" s="4">
        <v>44806</v>
      </c>
      <c r="G2032" s="8"/>
      <c r="H2032" s="5">
        <v>19916.02</v>
      </c>
      <c r="I2032" s="3" t="s">
        <v>22</v>
      </c>
      <c r="J2032" s="4">
        <v>44812</v>
      </c>
      <c r="K2032" s="4">
        <v>44872</v>
      </c>
      <c r="L2032" s="23">
        <f t="shared" si="170"/>
        <v>8</v>
      </c>
      <c r="M2032" s="23">
        <f t="shared" si="165"/>
        <v>68</v>
      </c>
      <c r="N2032" s="44">
        <v>18105.47</v>
      </c>
      <c r="O2032" s="26">
        <f t="shared" si="166"/>
        <v>144843.76</v>
      </c>
      <c r="P2032" s="26">
        <f t="shared" si="167"/>
        <v>1231171.96</v>
      </c>
      <c r="Q2032" s="3" t="s">
        <v>23</v>
      </c>
      <c r="R2032" s="4">
        <v>44880</v>
      </c>
      <c r="S2032" s="3" t="s">
        <v>6651</v>
      </c>
      <c r="T2032" s="6" t="s">
        <v>44</v>
      </c>
    </row>
    <row r="2033" spans="1:20" ht="33.75" x14ac:dyDescent="0.25">
      <c r="A2033" s="3" t="s">
        <v>6652</v>
      </c>
      <c r="B2033" s="3" t="s">
        <v>307</v>
      </c>
      <c r="C2033" s="3" t="s">
        <v>308</v>
      </c>
      <c r="D2033" s="3" t="s">
        <v>19</v>
      </c>
      <c r="E2033" s="3" t="s">
        <v>6653</v>
      </c>
      <c r="F2033" s="4">
        <v>44809</v>
      </c>
      <c r="G2033" s="8"/>
      <c r="H2033" s="5">
        <v>624.37</v>
      </c>
      <c r="I2033" s="3" t="s">
        <v>22</v>
      </c>
      <c r="J2033" s="4">
        <v>44812</v>
      </c>
      <c r="K2033" s="4">
        <v>44872</v>
      </c>
      <c r="L2033" s="23">
        <f t="shared" si="170"/>
        <v>8</v>
      </c>
      <c r="M2033" s="23">
        <f t="shared" si="165"/>
        <v>68</v>
      </c>
      <c r="N2033" s="44">
        <v>567.61</v>
      </c>
      <c r="O2033" s="26">
        <f t="shared" si="166"/>
        <v>4540.88</v>
      </c>
      <c r="P2033" s="26">
        <f t="shared" si="167"/>
        <v>38597.480000000003</v>
      </c>
      <c r="Q2033" s="3" t="s">
        <v>23</v>
      </c>
      <c r="R2033" s="4">
        <v>44880</v>
      </c>
      <c r="S2033" s="3" t="s">
        <v>1379</v>
      </c>
      <c r="T2033" s="6" t="s">
        <v>44</v>
      </c>
    </row>
    <row r="2034" spans="1:20" ht="33.75" x14ac:dyDescent="0.25">
      <c r="A2034" s="3" t="s">
        <v>6654</v>
      </c>
      <c r="B2034" s="3" t="s">
        <v>2191</v>
      </c>
      <c r="C2034" s="3" t="s">
        <v>2192</v>
      </c>
      <c r="D2034" s="3" t="s">
        <v>19</v>
      </c>
      <c r="E2034" s="3" t="s">
        <v>6655</v>
      </c>
      <c r="F2034" s="4">
        <v>44795</v>
      </c>
      <c r="G2034" s="8"/>
      <c r="H2034" s="5">
        <v>3845.69</v>
      </c>
      <c r="I2034" s="3" t="s">
        <v>22</v>
      </c>
      <c r="J2034" s="4">
        <v>44812</v>
      </c>
      <c r="K2034" s="4">
        <v>44872</v>
      </c>
      <c r="L2034" s="23">
        <f t="shared" si="170"/>
        <v>-17</v>
      </c>
      <c r="M2034" s="23">
        <f t="shared" si="165"/>
        <v>43</v>
      </c>
      <c r="N2034" s="44">
        <v>3496.08</v>
      </c>
      <c r="O2034" s="26">
        <f t="shared" si="166"/>
        <v>-59433.36</v>
      </c>
      <c r="P2034" s="26">
        <f t="shared" si="167"/>
        <v>150331.44</v>
      </c>
      <c r="Q2034" s="3" t="s">
        <v>23</v>
      </c>
      <c r="R2034" s="4">
        <v>44855</v>
      </c>
      <c r="S2034" s="3" t="s">
        <v>5462</v>
      </c>
      <c r="T2034" s="6" t="s">
        <v>44</v>
      </c>
    </row>
    <row r="2035" spans="1:20" ht="33.75" x14ac:dyDescent="0.25">
      <c r="A2035" s="3" t="s">
        <v>6656</v>
      </c>
      <c r="B2035" s="3" t="s">
        <v>1490</v>
      </c>
      <c r="C2035" s="3" t="s">
        <v>1491</v>
      </c>
      <c r="D2035" s="3" t="s">
        <v>19</v>
      </c>
      <c r="E2035" s="3" t="s">
        <v>6657</v>
      </c>
      <c r="F2035" s="4">
        <v>44806</v>
      </c>
      <c r="G2035" s="8"/>
      <c r="H2035" s="5">
        <v>355.02</v>
      </c>
      <c r="I2035" s="3" t="s">
        <v>22</v>
      </c>
      <c r="J2035" s="4">
        <v>44812</v>
      </c>
      <c r="K2035" s="4">
        <v>44872</v>
      </c>
      <c r="L2035" s="23">
        <f t="shared" si="170"/>
        <v>17</v>
      </c>
      <c r="M2035" s="23">
        <f t="shared" ref="M2035:M2098" si="171">+I2035+L2035</f>
        <v>77</v>
      </c>
      <c r="N2035" s="44">
        <v>291</v>
      </c>
      <c r="O2035" s="26">
        <f t="shared" ref="O2035:O2098" si="172">N2035*L2035</f>
        <v>4947</v>
      </c>
      <c r="P2035" s="26">
        <f t="shared" ref="P2035:P2098" si="173">N2035*M2035</f>
        <v>22407</v>
      </c>
      <c r="Q2035" s="3" t="s">
        <v>23</v>
      </c>
      <c r="R2035" s="4">
        <v>44889</v>
      </c>
      <c r="S2035" s="3" t="s">
        <v>6025</v>
      </c>
      <c r="T2035" s="6" t="s">
        <v>44</v>
      </c>
    </row>
    <row r="2036" spans="1:20" ht="33.75" x14ac:dyDescent="0.25">
      <c r="A2036" s="3" t="s">
        <v>6658</v>
      </c>
      <c r="B2036" s="3" t="s">
        <v>1490</v>
      </c>
      <c r="C2036" s="3" t="s">
        <v>1491</v>
      </c>
      <c r="D2036" s="3" t="s">
        <v>19</v>
      </c>
      <c r="E2036" s="3" t="s">
        <v>6659</v>
      </c>
      <c r="F2036" s="4">
        <v>44806</v>
      </c>
      <c r="G2036" s="8"/>
      <c r="H2036" s="5">
        <v>355.02</v>
      </c>
      <c r="I2036" s="3" t="s">
        <v>22</v>
      </c>
      <c r="J2036" s="4">
        <v>44812</v>
      </c>
      <c r="K2036" s="4">
        <v>44872</v>
      </c>
      <c r="L2036" s="23">
        <f t="shared" si="170"/>
        <v>-27</v>
      </c>
      <c r="M2036" s="23">
        <f t="shared" si="171"/>
        <v>33</v>
      </c>
      <c r="N2036" s="44">
        <v>291</v>
      </c>
      <c r="O2036" s="26">
        <f t="shared" si="172"/>
        <v>-7857</v>
      </c>
      <c r="P2036" s="26">
        <f t="shared" si="173"/>
        <v>9603</v>
      </c>
      <c r="Q2036" s="3" t="s">
        <v>23</v>
      </c>
      <c r="R2036" s="4">
        <v>44845</v>
      </c>
      <c r="S2036" s="3" t="s">
        <v>4323</v>
      </c>
      <c r="T2036" s="6" t="s">
        <v>44</v>
      </c>
    </row>
    <row r="2037" spans="1:20" ht="33.75" x14ac:dyDescent="0.25">
      <c r="A2037" s="3" t="s">
        <v>6660</v>
      </c>
      <c r="B2037" s="3" t="s">
        <v>53</v>
      </c>
      <c r="C2037" s="3" t="s">
        <v>54</v>
      </c>
      <c r="D2037" s="3" t="s">
        <v>19</v>
      </c>
      <c r="E2037" s="3" t="s">
        <v>6661</v>
      </c>
      <c r="F2037" s="4">
        <v>44810</v>
      </c>
      <c r="G2037" s="8"/>
      <c r="H2037" s="5">
        <v>6880.8</v>
      </c>
      <c r="I2037" s="3" t="s">
        <v>22</v>
      </c>
      <c r="J2037" s="4">
        <v>44812</v>
      </c>
      <c r="K2037" s="4">
        <v>44872</v>
      </c>
      <c r="L2037" s="23">
        <f t="shared" si="170"/>
        <v>-27</v>
      </c>
      <c r="M2037" s="23">
        <f t="shared" si="171"/>
        <v>33</v>
      </c>
      <c r="N2037" s="44">
        <v>5640</v>
      </c>
      <c r="O2037" s="26">
        <f t="shared" si="172"/>
        <v>-152280</v>
      </c>
      <c r="P2037" s="26">
        <f t="shared" si="173"/>
        <v>186120</v>
      </c>
      <c r="Q2037" s="3" t="s">
        <v>23</v>
      </c>
      <c r="R2037" s="4">
        <v>44845</v>
      </c>
      <c r="S2037" s="3" t="s">
        <v>5230</v>
      </c>
      <c r="T2037" s="6" t="s">
        <v>44</v>
      </c>
    </row>
    <row r="2038" spans="1:20" ht="33.75" x14ac:dyDescent="0.25">
      <c r="A2038" s="3" t="s">
        <v>6662</v>
      </c>
      <c r="B2038" s="3" t="s">
        <v>1958</v>
      </c>
      <c r="C2038" s="3" t="s">
        <v>1959</v>
      </c>
      <c r="D2038" s="3" t="s">
        <v>19</v>
      </c>
      <c r="E2038" s="3" t="s">
        <v>6663</v>
      </c>
      <c r="F2038" s="4">
        <v>44810</v>
      </c>
      <c r="G2038" s="8"/>
      <c r="H2038" s="7">
        <v>440</v>
      </c>
      <c r="I2038" s="3" t="s">
        <v>22</v>
      </c>
      <c r="J2038" s="4">
        <v>44812</v>
      </c>
      <c r="K2038" s="4">
        <v>44872</v>
      </c>
      <c r="L2038" s="23">
        <f t="shared" si="170"/>
        <v>8</v>
      </c>
      <c r="M2038" s="23">
        <f t="shared" si="171"/>
        <v>68</v>
      </c>
      <c r="N2038" s="44">
        <v>400</v>
      </c>
      <c r="O2038" s="26">
        <f t="shared" si="172"/>
        <v>3200</v>
      </c>
      <c r="P2038" s="26">
        <f t="shared" si="173"/>
        <v>27200</v>
      </c>
      <c r="Q2038" s="3" t="s">
        <v>23</v>
      </c>
      <c r="R2038" s="4">
        <v>44880</v>
      </c>
      <c r="S2038" s="3" t="s">
        <v>5884</v>
      </c>
      <c r="T2038" s="6" t="s">
        <v>44</v>
      </c>
    </row>
    <row r="2039" spans="1:20" ht="33.75" x14ac:dyDescent="0.25">
      <c r="A2039" s="3" t="s">
        <v>6664</v>
      </c>
      <c r="B2039" s="3" t="s">
        <v>4778</v>
      </c>
      <c r="C2039" s="3" t="s">
        <v>4779</v>
      </c>
      <c r="D2039" s="3" t="s">
        <v>19</v>
      </c>
      <c r="E2039" s="3" t="s">
        <v>6665</v>
      </c>
      <c r="F2039" s="4">
        <v>44804</v>
      </c>
      <c r="G2039" s="3" t="s">
        <v>6666</v>
      </c>
      <c r="H2039" s="7">
        <v>915</v>
      </c>
      <c r="I2039" s="3" t="s">
        <v>22</v>
      </c>
      <c r="J2039" s="4">
        <v>44812</v>
      </c>
      <c r="K2039" s="4">
        <v>44872</v>
      </c>
      <c r="L2039" s="23">
        <f t="shared" si="170"/>
        <v>-27</v>
      </c>
      <c r="M2039" s="23">
        <f t="shared" si="171"/>
        <v>33</v>
      </c>
      <c r="N2039" s="44">
        <v>750</v>
      </c>
      <c r="O2039" s="26">
        <f t="shared" si="172"/>
        <v>-20250</v>
      </c>
      <c r="P2039" s="26">
        <f t="shared" si="173"/>
        <v>24750</v>
      </c>
      <c r="Q2039" s="3" t="s">
        <v>23</v>
      </c>
      <c r="R2039" s="4">
        <v>44845</v>
      </c>
      <c r="S2039" s="3" t="s">
        <v>6667</v>
      </c>
      <c r="T2039" s="6" t="s">
        <v>44</v>
      </c>
    </row>
    <row r="2040" spans="1:20" ht="33.75" x14ac:dyDescent="0.25">
      <c r="A2040" s="3" t="s">
        <v>6668</v>
      </c>
      <c r="B2040" s="3" t="s">
        <v>1490</v>
      </c>
      <c r="C2040" s="3" t="s">
        <v>1491</v>
      </c>
      <c r="D2040" s="3" t="s">
        <v>19</v>
      </c>
      <c r="E2040" s="3" t="s">
        <v>6669</v>
      </c>
      <c r="F2040" s="4">
        <v>44806</v>
      </c>
      <c r="G2040" s="8"/>
      <c r="H2040" s="5">
        <v>274.5</v>
      </c>
      <c r="I2040" s="3" t="s">
        <v>22</v>
      </c>
      <c r="J2040" s="4">
        <v>44812</v>
      </c>
      <c r="K2040" s="4">
        <v>44872</v>
      </c>
      <c r="L2040" s="23">
        <f t="shared" si="170"/>
        <v>17</v>
      </c>
      <c r="M2040" s="23">
        <f t="shared" si="171"/>
        <v>77</v>
      </c>
      <c r="N2040" s="44">
        <v>225</v>
      </c>
      <c r="O2040" s="26">
        <f t="shared" si="172"/>
        <v>3825</v>
      </c>
      <c r="P2040" s="26">
        <f t="shared" si="173"/>
        <v>17325</v>
      </c>
      <c r="Q2040" s="3" t="s">
        <v>23</v>
      </c>
      <c r="R2040" s="4">
        <v>44889</v>
      </c>
      <c r="S2040" s="3" t="s">
        <v>6025</v>
      </c>
      <c r="T2040" s="6" t="s">
        <v>44</v>
      </c>
    </row>
    <row r="2041" spans="1:20" ht="33.75" x14ac:dyDescent="0.25">
      <c r="A2041" s="3" t="s">
        <v>6670</v>
      </c>
      <c r="B2041" s="3" t="s">
        <v>2529</v>
      </c>
      <c r="C2041" s="3" t="s">
        <v>2530</v>
      </c>
      <c r="D2041" s="3" t="s">
        <v>19</v>
      </c>
      <c r="E2041" s="3" t="s">
        <v>6671</v>
      </c>
      <c r="F2041" s="4">
        <v>44809</v>
      </c>
      <c r="G2041" s="8"/>
      <c r="H2041" s="5">
        <v>234.08</v>
      </c>
      <c r="I2041" s="3" t="s">
        <v>22</v>
      </c>
      <c r="J2041" s="4">
        <v>44812</v>
      </c>
      <c r="K2041" s="4">
        <v>44872</v>
      </c>
      <c r="L2041" s="23">
        <f t="shared" si="170"/>
        <v>8</v>
      </c>
      <c r="M2041" s="23">
        <f t="shared" si="171"/>
        <v>68</v>
      </c>
      <c r="N2041" s="44">
        <v>212.8</v>
      </c>
      <c r="O2041" s="26">
        <f t="shared" si="172"/>
        <v>1702.4</v>
      </c>
      <c r="P2041" s="26">
        <f t="shared" si="173"/>
        <v>14470.400000000001</v>
      </c>
      <c r="Q2041" s="3" t="s">
        <v>23</v>
      </c>
      <c r="R2041" s="4">
        <v>44880</v>
      </c>
      <c r="S2041" s="3" t="s">
        <v>6672</v>
      </c>
      <c r="T2041" s="6" t="s">
        <v>44</v>
      </c>
    </row>
    <row r="2042" spans="1:20" ht="33.75" x14ac:dyDescent="0.25">
      <c r="A2042" s="3" t="s">
        <v>6673</v>
      </c>
      <c r="B2042" s="3" t="s">
        <v>1651</v>
      </c>
      <c r="C2042" s="3" t="s">
        <v>1652</v>
      </c>
      <c r="D2042" s="3" t="s">
        <v>19</v>
      </c>
      <c r="E2042" s="3" t="s">
        <v>6674</v>
      </c>
      <c r="F2042" s="4">
        <v>44809</v>
      </c>
      <c r="G2042" s="8"/>
      <c r="H2042" s="5">
        <v>135.74</v>
      </c>
      <c r="I2042" s="3" t="s">
        <v>22</v>
      </c>
      <c r="J2042" s="4">
        <v>44812</v>
      </c>
      <c r="K2042" s="4">
        <v>44872</v>
      </c>
      <c r="L2042" s="23">
        <f t="shared" si="170"/>
        <v>8</v>
      </c>
      <c r="M2042" s="23">
        <f t="shared" si="171"/>
        <v>68</v>
      </c>
      <c r="N2042" s="44">
        <v>123.4</v>
      </c>
      <c r="O2042" s="26">
        <f t="shared" si="172"/>
        <v>987.2</v>
      </c>
      <c r="P2042" s="26">
        <f t="shared" si="173"/>
        <v>8391.2000000000007</v>
      </c>
      <c r="Q2042" s="3" t="s">
        <v>23</v>
      </c>
      <c r="R2042" s="4">
        <v>44880</v>
      </c>
      <c r="S2042" s="3" t="s">
        <v>2470</v>
      </c>
      <c r="T2042" s="6" t="s">
        <v>44</v>
      </c>
    </row>
    <row r="2043" spans="1:20" ht="33.75" x14ac:dyDescent="0.25">
      <c r="A2043" s="3" t="s">
        <v>6675</v>
      </c>
      <c r="B2043" s="3" t="s">
        <v>53</v>
      </c>
      <c r="C2043" s="3" t="s">
        <v>54</v>
      </c>
      <c r="D2043" s="3" t="s">
        <v>19</v>
      </c>
      <c r="E2043" s="3" t="s">
        <v>6676</v>
      </c>
      <c r="F2043" s="4">
        <v>44806</v>
      </c>
      <c r="G2043" s="8"/>
      <c r="H2043" s="5">
        <v>634.4</v>
      </c>
      <c r="I2043" s="3" t="s">
        <v>22</v>
      </c>
      <c r="J2043" s="4">
        <v>44812</v>
      </c>
      <c r="K2043" s="4">
        <v>44872</v>
      </c>
      <c r="L2043" s="23">
        <f t="shared" si="170"/>
        <v>17</v>
      </c>
      <c r="M2043" s="23">
        <f t="shared" si="171"/>
        <v>77</v>
      </c>
      <c r="N2043" s="44">
        <v>520</v>
      </c>
      <c r="O2043" s="26">
        <f t="shared" si="172"/>
        <v>8840</v>
      </c>
      <c r="P2043" s="26">
        <f t="shared" si="173"/>
        <v>40040</v>
      </c>
      <c r="Q2043" s="3" t="s">
        <v>23</v>
      </c>
      <c r="R2043" s="4">
        <v>44889</v>
      </c>
      <c r="S2043" s="3" t="s">
        <v>6677</v>
      </c>
      <c r="T2043" s="6" t="s">
        <v>44</v>
      </c>
    </row>
    <row r="2044" spans="1:20" ht="33.75" x14ac:dyDescent="0.25">
      <c r="A2044" s="3" t="s">
        <v>6678</v>
      </c>
      <c r="B2044" s="3" t="s">
        <v>2186</v>
      </c>
      <c r="C2044" s="3" t="s">
        <v>2187</v>
      </c>
      <c r="D2044" s="3" t="s">
        <v>19</v>
      </c>
      <c r="E2044" s="3" t="s">
        <v>6679</v>
      </c>
      <c r="F2044" s="4">
        <v>44802</v>
      </c>
      <c r="G2044" s="8"/>
      <c r="H2044" s="5">
        <v>1918.4</v>
      </c>
      <c r="I2044" s="3" t="s">
        <v>22</v>
      </c>
      <c r="J2044" s="4">
        <v>44812</v>
      </c>
      <c r="K2044" s="4">
        <v>44872</v>
      </c>
      <c r="L2044" s="23">
        <f t="shared" si="170"/>
        <v>-17</v>
      </c>
      <c r="M2044" s="23">
        <f t="shared" si="171"/>
        <v>43</v>
      </c>
      <c r="N2044" s="44">
        <v>1744</v>
      </c>
      <c r="O2044" s="26">
        <f t="shared" si="172"/>
        <v>-29648</v>
      </c>
      <c r="P2044" s="26">
        <f t="shared" si="173"/>
        <v>74992</v>
      </c>
      <c r="Q2044" s="3" t="s">
        <v>23</v>
      </c>
      <c r="R2044" s="4">
        <v>44855</v>
      </c>
      <c r="S2044" s="3" t="s">
        <v>6680</v>
      </c>
      <c r="T2044" s="6" t="s">
        <v>44</v>
      </c>
    </row>
    <row r="2045" spans="1:20" ht="33.75" x14ac:dyDescent="0.25">
      <c r="A2045" s="3" t="s">
        <v>6681</v>
      </c>
      <c r="B2045" s="3" t="s">
        <v>53</v>
      </c>
      <c r="C2045" s="3" t="s">
        <v>54</v>
      </c>
      <c r="D2045" s="3" t="s">
        <v>19</v>
      </c>
      <c r="E2045" s="3" t="s">
        <v>6682</v>
      </c>
      <c r="F2045" s="4">
        <v>44806</v>
      </c>
      <c r="G2045" s="8"/>
      <c r="H2045" s="5">
        <v>647.82000000000005</v>
      </c>
      <c r="I2045" s="3" t="s">
        <v>22</v>
      </c>
      <c r="J2045" s="4">
        <v>44812</v>
      </c>
      <c r="K2045" s="4">
        <v>44872</v>
      </c>
      <c r="L2045" s="23">
        <f t="shared" si="170"/>
        <v>17</v>
      </c>
      <c r="M2045" s="23">
        <f t="shared" si="171"/>
        <v>77</v>
      </c>
      <c r="N2045" s="44">
        <v>531</v>
      </c>
      <c r="O2045" s="26">
        <f t="shared" si="172"/>
        <v>9027</v>
      </c>
      <c r="P2045" s="26">
        <f t="shared" si="173"/>
        <v>40887</v>
      </c>
      <c r="Q2045" s="3" t="s">
        <v>23</v>
      </c>
      <c r="R2045" s="4">
        <v>44889</v>
      </c>
      <c r="S2045" s="3" t="s">
        <v>6677</v>
      </c>
      <c r="T2045" s="6" t="s">
        <v>44</v>
      </c>
    </row>
    <row r="2046" spans="1:20" ht="33.75" x14ac:dyDescent="0.25">
      <c r="A2046" s="3" t="s">
        <v>6683</v>
      </c>
      <c r="B2046" s="3" t="s">
        <v>1620</v>
      </c>
      <c r="C2046" s="3" t="s">
        <v>1621</v>
      </c>
      <c r="D2046" s="3" t="s">
        <v>19</v>
      </c>
      <c r="E2046" s="3" t="s">
        <v>6684</v>
      </c>
      <c r="F2046" s="4">
        <v>44810</v>
      </c>
      <c r="G2046" s="8"/>
      <c r="H2046" s="5">
        <v>115.9</v>
      </c>
      <c r="I2046" s="3" t="s">
        <v>22</v>
      </c>
      <c r="J2046" s="4">
        <v>44812</v>
      </c>
      <c r="K2046" s="4">
        <v>44872</v>
      </c>
      <c r="L2046" s="23">
        <f t="shared" si="170"/>
        <v>17</v>
      </c>
      <c r="M2046" s="23">
        <f t="shared" si="171"/>
        <v>77</v>
      </c>
      <c r="N2046" s="44">
        <v>95</v>
      </c>
      <c r="O2046" s="26">
        <f t="shared" si="172"/>
        <v>1615</v>
      </c>
      <c r="P2046" s="26">
        <f t="shared" si="173"/>
        <v>7315</v>
      </c>
      <c r="Q2046" s="3" t="s">
        <v>23</v>
      </c>
      <c r="R2046" s="4">
        <v>44889</v>
      </c>
      <c r="S2046" s="3" t="s">
        <v>6685</v>
      </c>
      <c r="T2046" s="6" t="s">
        <v>44</v>
      </c>
    </row>
    <row r="2047" spans="1:20" ht="33.75" x14ac:dyDescent="0.25">
      <c r="A2047" s="3" t="s">
        <v>6686</v>
      </c>
      <c r="B2047" s="3" t="s">
        <v>1877</v>
      </c>
      <c r="C2047" s="3" t="s">
        <v>1878</v>
      </c>
      <c r="D2047" s="3" t="s">
        <v>19</v>
      </c>
      <c r="E2047" s="3" t="s">
        <v>6687</v>
      </c>
      <c r="F2047" s="4">
        <v>44804</v>
      </c>
      <c r="G2047" s="8"/>
      <c r="H2047" s="5">
        <v>1552.69</v>
      </c>
      <c r="I2047" s="3" t="s">
        <v>22</v>
      </c>
      <c r="J2047" s="4">
        <v>44812</v>
      </c>
      <c r="K2047" s="4">
        <v>44872</v>
      </c>
      <c r="L2047" s="23">
        <f t="shared" si="170"/>
        <v>17</v>
      </c>
      <c r="M2047" s="23">
        <f t="shared" si="171"/>
        <v>77</v>
      </c>
      <c r="N2047" s="44">
        <v>1272.7</v>
      </c>
      <c r="O2047" s="26">
        <f t="shared" si="172"/>
        <v>21635.9</v>
      </c>
      <c r="P2047" s="26">
        <f t="shared" si="173"/>
        <v>97997.900000000009</v>
      </c>
      <c r="Q2047" s="3" t="s">
        <v>23</v>
      </c>
      <c r="R2047" s="4">
        <v>44889</v>
      </c>
      <c r="S2047" s="3" t="s">
        <v>6688</v>
      </c>
      <c r="T2047" s="6" t="s">
        <v>44</v>
      </c>
    </row>
    <row r="2048" spans="1:20" ht="33.75" x14ac:dyDescent="0.25">
      <c r="A2048" s="3" t="s">
        <v>6689</v>
      </c>
      <c r="B2048" s="3" t="s">
        <v>1485</v>
      </c>
      <c r="C2048" s="3" t="s">
        <v>1486</v>
      </c>
      <c r="D2048" s="3" t="s">
        <v>19</v>
      </c>
      <c r="E2048" s="3" t="s">
        <v>6690</v>
      </c>
      <c r="F2048" s="4">
        <v>44810</v>
      </c>
      <c r="G2048" s="8"/>
      <c r="H2048" s="7">
        <v>264</v>
      </c>
      <c r="I2048" s="3" t="s">
        <v>22</v>
      </c>
      <c r="J2048" s="4">
        <v>44812</v>
      </c>
      <c r="K2048" s="4">
        <v>44872</v>
      </c>
      <c r="L2048" s="23">
        <f t="shared" si="170"/>
        <v>-27</v>
      </c>
      <c r="M2048" s="23">
        <f t="shared" si="171"/>
        <v>33</v>
      </c>
      <c r="N2048" s="44">
        <v>240</v>
      </c>
      <c r="O2048" s="26">
        <f t="shared" si="172"/>
        <v>-6480</v>
      </c>
      <c r="P2048" s="26">
        <f t="shared" si="173"/>
        <v>7920</v>
      </c>
      <c r="Q2048" s="3" t="s">
        <v>23</v>
      </c>
      <c r="R2048" s="4">
        <v>44845</v>
      </c>
      <c r="S2048" s="3" t="s">
        <v>2884</v>
      </c>
      <c r="T2048" s="6" t="s">
        <v>44</v>
      </c>
    </row>
    <row r="2049" spans="1:20" ht="33.75" x14ac:dyDescent="0.25">
      <c r="A2049" s="3" t="s">
        <v>6691</v>
      </c>
      <c r="B2049" s="3" t="s">
        <v>5380</v>
      </c>
      <c r="C2049" s="3" t="s">
        <v>5381</v>
      </c>
      <c r="D2049" s="3" t="s">
        <v>19</v>
      </c>
      <c r="E2049" s="3" t="s">
        <v>6692</v>
      </c>
      <c r="F2049" s="4">
        <v>44806</v>
      </c>
      <c r="G2049" s="8"/>
      <c r="H2049" s="5">
        <v>1310.4000000000001</v>
      </c>
      <c r="I2049" s="3" t="s">
        <v>22</v>
      </c>
      <c r="J2049" s="4">
        <v>44812</v>
      </c>
      <c r="K2049" s="4">
        <v>44872</v>
      </c>
      <c r="L2049" s="23">
        <f t="shared" si="170"/>
        <v>21</v>
      </c>
      <c r="M2049" s="23">
        <f t="shared" si="171"/>
        <v>81</v>
      </c>
      <c r="N2049" s="44">
        <v>1260</v>
      </c>
      <c r="O2049" s="26">
        <f t="shared" si="172"/>
        <v>26460</v>
      </c>
      <c r="P2049" s="26">
        <f t="shared" si="173"/>
        <v>102060</v>
      </c>
      <c r="Q2049" s="3" t="s">
        <v>23</v>
      </c>
      <c r="R2049" s="4">
        <v>44893</v>
      </c>
      <c r="S2049" s="3" t="s">
        <v>6693</v>
      </c>
      <c r="T2049" s="6" t="s">
        <v>44</v>
      </c>
    </row>
    <row r="2050" spans="1:20" ht="33.75" x14ac:dyDescent="0.25">
      <c r="A2050" s="3" t="s">
        <v>6694</v>
      </c>
      <c r="B2050" s="3" t="s">
        <v>1485</v>
      </c>
      <c r="C2050" s="3" t="s">
        <v>1486</v>
      </c>
      <c r="D2050" s="3" t="s">
        <v>19</v>
      </c>
      <c r="E2050" s="3" t="s">
        <v>6695</v>
      </c>
      <c r="F2050" s="4">
        <v>44810</v>
      </c>
      <c r="G2050" s="8"/>
      <c r="H2050" s="5">
        <v>1829.7</v>
      </c>
      <c r="I2050" s="3" t="s">
        <v>22</v>
      </c>
      <c r="J2050" s="4">
        <v>44812</v>
      </c>
      <c r="K2050" s="4">
        <v>44872</v>
      </c>
      <c r="L2050" s="23">
        <f t="shared" si="170"/>
        <v>8</v>
      </c>
      <c r="M2050" s="23">
        <f t="shared" si="171"/>
        <v>68</v>
      </c>
      <c r="N2050" s="44">
        <v>1663.36</v>
      </c>
      <c r="O2050" s="26">
        <f t="shared" si="172"/>
        <v>13306.88</v>
      </c>
      <c r="P2050" s="26">
        <f t="shared" si="173"/>
        <v>113108.48</v>
      </c>
      <c r="Q2050" s="3" t="s">
        <v>23</v>
      </c>
      <c r="R2050" s="4">
        <v>44880</v>
      </c>
      <c r="S2050" s="3" t="s">
        <v>5750</v>
      </c>
      <c r="T2050" s="6" t="s">
        <v>44</v>
      </c>
    </row>
    <row r="2051" spans="1:20" ht="33.75" x14ac:dyDescent="0.25">
      <c r="A2051" s="3" t="s">
        <v>6696</v>
      </c>
      <c r="B2051" s="3" t="s">
        <v>1919</v>
      </c>
      <c r="C2051" s="3" t="s">
        <v>1920</v>
      </c>
      <c r="D2051" s="3" t="s">
        <v>19</v>
      </c>
      <c r="E2051" s="3" t="s">
        <v>6697</v>
      </c>
      <c r="F2051" s="4">
        <v>44782</v>
      </c>
      <c r="G2051" s="8"/>
      <c r="H2051" s="5">
        <v>176.88</v>
      </c>
      <c r="I2051" s="3" t="s">
        <v>22</v>
      </c>
      <c r="J2051" s="4">
        <v>44812</v>
      </c>
      <c r="K2051" s="4">
        <v>44872</v>
      </c>
      <c r="L2051" s="23">
        <f t="shared" si="170"/>
        <v>-13</v>
      </c>
      <c r="M2051" s="23">
        <f t="shared" si="171"/>
        <v>47</v>
      </c>
      <c r="N2051" s="44">
        <v>160.80000000000001</v>
      </c>
      <c r="O2051" s="26">
        <f t="shared" si="172"/>
        <v>-2090.4</v>
      </c>
      <c r="P2051" s="26">
        <f t="shared" si="173"/>
        <v>7557.6</v>
      </c>
      <c r="Q2051" s="3" t="s">
        <v>23</v>
      </c>
      <c r="R2051" s="4">
        <v>44859</v>
      </c>
      <c r="S2051" s="3" t="s">
        <v>6698</v>
      </c>
      <c r="T2051" s="6" t="s">
        <v>44</v>
      </c>
    </row>
    <row r="2052" spans="1:20" ht="33.75" x14ac:dyDescent="0.25">
      <c r="A2052" s="3" t="s">
        <v>6699</v>
      </c>
      <c r="B2052" s="3" t="s">
        <v>135</v>
      </c>
      <c r="C2052" s="3" t="s">
        <v>136</v>
      </c>
      <c r="D2052" s="3" t="s">
        <v>19</v>
      </c>
      <c r="E2052" s="3" t="s">
        <v>6700</v>
      </c>
      <c r="F2052" s="4">
        <v>44806</v>
      </c>
      <c r="G2052" s="8"/>
      <c r="H2052" s="5">
        <v>8915.76</v>
      </c>
      <c r="I2052" s="3" t="s">
        <v>22</v>
      </c>
      <c r="J2052" s="4">
        <v>44812</v>
      </c>
      <c r="K2052" s="4">
        <v>44872</v>
      </c>
      <c r="L2052" s="23">
        <f t="shared" si="170"/>
        <v>-17</v>
      </c>
      <c r="M2052" s="23">
        <f t="shared" si="171"/>
        <v>43</v>
      </c>
      <c r="N2052" s="44">
        <v>7308</v>
      </c>
      <c r="O2052" s="26">
        <f t="shared" si="172"/>
        <v>-124236</v>
      </c>
      <c r="P2052" s="26">
        <f t="shared" si="173"/>
        <v>314244</v>
      </c>
      <c r="Q2052" s="3" t="s">
        <v>23</v>
      </c>
      <c r="R2052" s="4">
        <v>44855</v>
      </c>
      <c r="S2052" s="3" t="s">
        <v>6701</v>
      </c>
      <c r="T2052" s="6" t="s">
        <v>44</v>
      </c>
    </row>
    <row r="2053" spans="1:20" ht="33.75" x14ac:dyDescent="0.25">
      <c r="A2053" s="3" t="s">
        <v>6702</v>
      </c>
      <c r="B2053" s="3" t="s">
        <v>6703</v>
      </c>
      <c r="C2053" s="3" t="s">
        <v>6704</v>
      </c>
      <c r="D2053" s="3" t="s">
        <v>19</v>
      </c>
      <c r="E2053" s="3" t="s">
        <v>6705</v>
      </c>
      <c r="F2053" s="4">
        <v>44804</v>
      </c>
      <c r="G2053" s="3" t="s">
        <v>6706</v>
      </c>
      <c r="H2053" s="5">
        <v>5433.98</v>
      </c>
      <c r="I2053" s="3" t="s">
        <v>22</v>
      </c>
      <c r="J2053" s="4">
        <v>44812</v>
      </c>
      <c r="K2053" s="4">
        <v>44872</v>
      </c>
      <c r="L2053" s="23">
        <f t="shared" si="170"/>
        <v>-17</v>
      </c>
      <c r="M2053" s="23">
        <f t="shared" si="171"/>
        <v>43</v>
      </c>
      <c r="N2053" s="44">
        <v>4454.08</v>
      </c>
      <c r="O2053" s="26">
        <f t="shared" si="172"/>
        <v>-75719.360000000001</v>
      </c>
      <c r="P2053" s="26">
        <f t="shared" si="173"/>
        <v>191525.44</v>
      </c>
      <c r="Q2053" s="3" t="s">
        <v>23</v>
      </c>
      <c r="R2053" s="4">
        <v>44855</v>
      </c>
      <c r="S2053" s="3" t="s">
        <v>6707</v>
      </c>
      <c r="T2053" s="6" t="s">
        <v>44</v>
      </c>
    </row>
    <row r="2054" spans="1:20" ht="33.75" x14ac:dyDescent="0.25">
      <c r="A2054" s="3" t="s">
        <v>6708</v>
      </c>
      <c r="B2054" s="3" t="s">
        <v>6048</v>
      </c>
      <c r="C2054" s="3" t="s">
        <v>6049</v>
      </c>
      <c r="D2054" s="3" t="s">
        <v>19</v>
      </c>
      <c r="E2054" s="3" t="s">
        <v>6709</v>
      </c>
      <c r="F2054" s="4">
        <v>44804</v>
      </c>
      <c r="G2054" s="3" t="s">
        <v>6710</v>
      </c>
      <c r="H2054" s="5">
        <v>339625.3</v>
      </c>
      <c r="I2054" s="3" t="s">
        <v>22</v>
      </c>
      <c r="J2054" s="4">
        <v>44812</v>
      </c>
      <c r="K2054" s="4">
        <v>44872</v>
      </c>
      <c r="L2054" s="23">
        <f t="shared" si="170"/>
        <v>-31</v>
      </c>
      <c r="M2054" s="23">
        <f t="shared" si="171"/>
        <v>29</v>
      </c>
      <c r="N2054" s="44">
        <v>278381.39</v>
      </c>
      <c r="O2054" s="26">
        <f t="shared" si="172"/>
        <v>-8629823.0899999999</v>
      </c>
      <c r="P2054" s="26">
        <f t="shared" si="173"/>
        <v>8073060.3100000005</v>
      </c>
      <c r="Q2054" s="3" t="s">
        <v>23</v>
      </c>
      <c r="R2054" s="4">
        <v>44841</v>
      </c>
      <c r="S2054" s="3" t="s">
        <v>6052</v>
      </c>
      <c r="T2054" s="6" t="s">
        <v>44</v>
      </c>
    </row>
    <row r="2055" spans="1:20" ht="33.75" x14ac:dyDescent="0.25">
      <c r="A2055" s="3" t="s">
        <v>6711</v>
      </c>
      <c r="B2055" s="3" t="s">
        <v>3998</v>
      </c>
      <c r="C2055" s="3" t="s">
        <v>3999</v>
      </c>
      <c r="D2055" s="3" t="s">
        <v>19</v>
      </c>
      <c r="E2055" s="3" t="s">
        <v>6712</v>
      </c>
      <c r="F2055" s="4">
        <v>44805</v>
      </c>
      <c r="G2055" s="8"/>
      <c r="H2055" s="5">
        <v>143.38</v>
      </c>
      <c r="I2055" s="3" t="s">
        <v>22</v>
      </c>
      <c r="J2055" s="4">
        <v>44812</v>
      </c>
      <c r="K2055" s="4">
        <v>44872</v>
      </c>
      <c r="L2055" s="23">
        <f t="shared" si="170"/>
        <v>-27</v>
      </c>
      <c r="M2055" s="23">
        <f t="shared" si="171"/>
        <v>33</v>
      </c>
      <c r="N2055" s="44">
        <v>137.87</v>
      </c>
      <c r="O2055" s="26">
        <f t="shared" si="172"/>
        <v>-3722.4900000000002</v>
      </c>
      <c r="P2055" s="26">
        <f t="shared" si="173"/>
        <v>4549.71</v>
      </c>
      <c r="Q2055" s="3" t="s">
        <v>23</v>
      </c>
      <c r="R2055" s="4">
        <v>44845</v>
      </c>
      <c r="S2055" s="3" t="s">
        <v>5437</v>
      </c>
      <c r="T2055" s="6" t="s">
        <v>44</v>
      </c>
    </row>
    <row r="2056" spans="1:20" ht="33.75" x14ac:dyDescent="0.25">
      <c r="A2056" s="3" t="s">
        <v>6713</v>
      </c>
      <c r="B2056" s="3" t="s">
        <v>6048</v>
      </c>
      <c r="C2056" s="3" t="s">
        <v>6049</v>
      </c>
      <c r="D2056" s="3" t="s">
        <v>19</v>
      </c>
      <c r="E2056" s="3" t="s">
        <v>6714</v>
      </c>
      <c r="F2056" s="4">
        <v>44804</v>
      </c>
      <c r="G2056" s="3" t="s">
        <v>6715</v>
      </c>
      <c r="H2056" s="5">
        <v>363289.95</v>
      </c>
      <c r="I2056" s="3" t="s">
        <v>22</v>
      </c>
      <c r="J2056" s="4">
        <v>44812</v>
      </c>
      <c r="K2056" s="4">
        <v>44872</v>
      </c>
      <c r="L2056" s="23">
        <f t="shared" ref="L2056:L2087" si="174">R2056-K2056</f>
        <v>-31</v>
      </c>
      <c r="M2056" s="23">
        <f t="shared" si="171"/>
        <v>29</v>
      </c>
      <c r="N2056" s="44">
        <v>297778.65000000002</v>
      </c>
      <c r="O2056" s="26">
        <f t="shared" si="172"/>
        <v>-9231138.1500000004</v>
      </c>
      <c r="P2056" s="26">
        <f t="shared" si="173"/>
        <v>8635580.8500000015</v>
      </c>
      <c r="Q2056" s="3" t="s">
        <v>23</v>
      </c>
      <c r="R2056" s="4">
        <v>44841</v>
      </c>
      <c r="S2056" s="3" t="s">
        <v>6052</v>
      </c>
      <c r="T2056" s="6" t="s">
        <v>44</v>
      </c>
    </row>
    <row r="2057" spans="1:20" ht="33.75" x14ac:dyDescent="0.25">
      <c r="A2057" s="3" t="s">
        <v>6716</v>
      </c>
      <c r="B2057" s="3" t="s">
        <v>1005</v>
      </c>
      <c r="C2057" s="3" t="s">
        <v>1006</v>
      </c>
      <c r="D2057" s="3" t="s">
        <v>19</v>
      </c>
      <c r="E2057" s="3" t="s">
        <v>6717</v>
      </c>
      <c r="F2057" s="4">
        <v>44798</v>
      </c>
      <c r="G2057" s="8"/>
      <c r="H2057" s="5">
        <v>335.5</v>
      </c>
      <c r="I2057" s="3" t="s">
        <v>22</v>
      </c>
      <c r="J2057" s="4">
        <v>44812</v>
      </c>
      <c r="K2057" s="4">
        <v>44872</v>
      </c>
      <c r="L2057" s="23">
        <f t="shared" si="174"/>
        <v>-27</v>
      </c>
      <c r="M2057" s="23">
        <f t="shared" si="171"/>
        <v>33</v>
      </c>
      <c r="N2057" s="44">
        <v>275</v>
      </c>
      <c r="O2057" s="26">
        <f t="shared" si="172"/>
        <v>-7425</v>
      </c>
      <c r="P2057" s="26">
        <f t="shared" si="173"/>
        <v>9075</v>
      </c>
      <c r="Q2057" s="3" t="s">
        <v>23</v>
      </c>
      <c r="R2057" s="4">
        <v>44845</v>
      </c>
      <c r="S2057" s="3" t="s">
        <v>1926</v>
      </c>
      <c r="T2057" s="6" t="s">
        <v>44</v>
      </c>
    </row>
    <row r="2058" spans="1:20" ht="33.75" x14ac:dyDescent="0.25">
      <c r="A2058" s="3" t="s">
        <v>6718</v>
      </c>
      <c r="B2058" s="3" t="s">
        <v>1005</v>
      </c>
      <c r="C2058" s="3" t="s">
        <v>1006</v>
      </c>
      <c r="D2058" s="3" t="s">
        <v>19</v>
      </c>
      <c r="E2058" s="3" t="s">
        <v>6719</v>
      </c>
      <c r="F2058" s="4">
        <v>44799</v>
      </c>
      <c r="G2058" s="8"/>
      <c r="H2058" s="5">
        <v>1049.2</v>
      </c>
      <c r="I2058" s="3" t="s">
        <v>22</v>
      </c>
      <c r="J2058" s="4">
        <v>44812</v>
      </c>
      <c r="K2058" s="4">
        <v>44872</v>
      </c>
      <c r="L2058" s="23">
        <f t="shared" si="174"/>
        <v>-12</v>
      </c>
      <c r="M2058" s="23">
        <f t="shared" si="171"/>
        <v>48</v>
      </c>
      <c r="N2058" s="44">
        <v>860</v>
      </c>
      <c r="O2058" s="26">
        <f t="shared" si="172"/>
        <v>-10320</v>
      </c>
      <c r="P2058" s="26">
        <f t="shared" si="173"/>
        <v>41280</v>
      </c>
      <c r="Q2058" s="3" t="s">
        <v>23</v>
      </c>
      <c r="R2058" s="4">
        <v>44860</v>
      </c>
      <c r="S2058" s="3" t="s">
        <v>3807</v>
      </c>
      <c r="T2058" s="6" t="s">
        <v>44</v>
      </c>
    </row>
    <row r="2059" spans="1:20" ht="33.75" x14ac:dyDescent="0.25">
      <c r="A2059" s="3" t="s">
        <v>6720</v>
      </c>
      <c r="B2059" s="3" t="s">
        <v>5128</v>
      </c>
      <c r="C2059" s="3" t="s">
        <v>5129</v>
      </c>
      <c r="D2059" s="3" t="s">
        <v>19</v>
      </c>
      <c r="E2059" s="3" t="s">
        <v>6721</v>
      </c>
      <c r="F2059" s="4">
        <v>44804</v>
      </c>
      <c r="G2059" s="8"/>
      <c r="H2059" s="5">
        <v>134.37</v>
      </c>
      <c r="I2059" s="3" t="s">
        <v>22</v>
      </c>
      <c r="J2059" s="4">
        <v>44812</v>
      </c>
      <c r="K2059" s="4">
        <v>44872</v>
      </c>
      <c r="L2059" s="23">
        <f t="shared" si="174"/>
        <v>-27</v>
      </c>
      <c r="M2059" s="23">
        <f t="shared" si="171"/>
        <v>33</v>
      </c>
      <c r="N2059" s="44">
        <v>129.19999999999999</v>
      </c>
      <c r="O2059" s="26">
        <f t="shared" si="172"/>
        <v>-3488.3999999999996</v>
      </c>
      <c r="P2059" s="26">
        <f t="shared" si="173"/>
        <v>4263.5999999999995</v>
      </c>
      <c r="Q2059" s="3" t="s">
        <v>23</v>
      </c>
      <c r="R2059" s="4">
        <v>44845</v>
      </c>
      <c r="S2059" s="3" t="s">
        <v>5131</v>
      </c>
      <c r="T2059" s="6" t="s">
        <v>44</v>
      </c>
    </row>
    <row r="2060" spans="1:20" ht="33.75" x14ac:dyDescent="0.25">
      <c r="A2060" s="3" t="s">
        <v>6722</v>
      </c>
      <c r="B2060" s="3" t="s">
        <v>1005</v>
      </c>
      <c r="C2060" s="3" t="s">
        <v>1006</v>
      </c>
      <c r="D2060" s="3" t="s">
        <v>19</v>
      </c>
      <c r="E2060" s="3" t="s">
        <v>6723</v>
      </c>
      <c r="F2060" s="4">
        <v>44799</v>
      </c>
      <c r="G2060" s="8"/>
      <c r="H2060" s="5">
        <v>1049.2</v>
      </c>
      <c r="I2060" s="3" t="s">
        <v>22</v>
      </c>
      <c r="J2060" s="4">
        <v>44812</v>
      </c>
      <c r="K2060" s="4">
        <v>44872</v>
      </c>
      <c r="L2060" s="23">
        <f t="shared" si="174"/>
        <v>-27</v>
      </c>
      <c r="M2060" s="23">
        <f t="shared" si="171"/>
        <v>33</v>
      </c>
      <c r="N2060" s="44">
        <v>860</v>
      </c>
      <c r="O2060" s="26">
        <f t="shared" si="172"/>
        <v>-23220</v>
      </c>
      <c r="P2060" s="26">
        <f t="shared" si="173"/>
        <v>28380</v>
      </c>
      <c r="Q2060" s="3" t="s">
        <v>23</v>
      </c>
      <c r="R2060" s="4">
        <v>44845</v>
      </c>
      <c r="S2060" s="3" t="s">
        <v>1926</v>
      </c>
      <c r="T2060" s="6" t="s">
        <v>44</v>
      </c>
    </row>
    <row r="2061" spans="1:20" ht="33.75" x14ac:dyDescent="0.25">
      <c r="A2061" s="3" t="s">
        <v>6724</v>
      </c>
      <c r="B2061" s="3" t="s">
        <v>3746</v>
      </c>
      <c r="C2061" s="3" t="s">
        <v>3747</v>
      </c>
      <c r="D2061" s="3" t="s">
        <v>19</v>
      </c>
      <c r="E2061" s="3" t="s">
        <v>6725</v>
      </c>
      <c r="F2061" s="4">
        <v>44804</v>
      </c>
      <c r="G2061" s="8"/>
      <c r="H2061" s="7">
        <v>2013</v>
      </c>
      <c r="I2061" s="3" t="s">
        <v>22</v>
      </c>
      <c r="J2061" s="4">
        <v>44812</v>
      </c>
      <c r="K2061" s="4">
        <v>44872</v>
      </c>
      <c r="L2061" s="23">
        <f t="shared" si="174"/>
        <v>8</v>
      </c>
      <c r="M2061" s="23">
        <f t="shared" si="171"/>
        <v>68</v>
      </c>
      <c r="N2061" s="44">
        <v>1650</v>
      </c>
      <c r="O2061" s="26">
        <f t="shared" si="172"/>
        <v>13200</v>
      </c>
      <c r="P2061" s="26">
        <f t="shared" si="173"/>
        <v>112200</v>
      </c>
      <c r="Q2061" s="3" t="s">
        <v>23</v>
      </c>
      <c r="R2061" s="4">
        <v>44880</v>
      </c>
      <c r="S2061" s="3" t="s">
        <v>6726</v>
      </c>
      <c r="T2061" s="6" t="s">
        <v>44</v>
      </c>
    </row>
    <row r="2062" spans="1:20" ht="33.75" x14ac:dyDescent="0.25">
      <c r="A2062" s="3" t="s">
        <v>6727</v>
      </c>
      <c r="B2062" s="3" t="s">
        <v>951</v>
      </c>
      <c r="C2062" s="3" t="s">
        <v>952</v>
      </c>
      <c r="D2062" s="3" t="s">
        <v>19</v>
      </c>
      <c r="E2062" s="3" t="s">
        <v>6728</v>
      </c>
      <c r="F2062" s="4">
        <v>44806</v>
      </c>
      <c r="G2062" s="8"/>
      <c r="H2062" s="5">
        <v>20.74</v>
      </c>
      <c r="I2062" s="3" t="s">
        <v>22</v>
      </c>
      <c r="J2062" s="4">
        <v>44812</v>
      </c>
      <c r="K2062" s="4">
        <v>44872</v>
      </c>
      <c r="L2062" s="23">
        <f t="shared" si="174"/>
        <v>-12</v>
      </c>
      <c r="M2062" s="23">
        <f t="shared" si="171"/>
        <v>48</v>
      </c>
      <c r="N2062" s="44">
        <v>17</v>
      </c>
      <c r="O2062" s="26">
        <f t="shared" si="172"/>
        <v>-204</v>
      </c>
      <c r="P2062" s="26">
        <f t="shared" si="173"/>
        <v>816</v>
      </c>
      <c r="Q2062" s="3" t="s">
        <v>23</v>
      </c>
      <c r="R2062" s="4">
        <v>44860</v>
      </c>
      <c r="S2062" s="3" t="s">
        <v>3958</v>
      </c>
      <c r="T2062" s="6" t="s">
        <v>44</v>
      </c>
    </row>
    <row r="2063" spans="1:20" ht="33.75" x14ac:dyDescent="0.25">
      <c r="A2063" s="3" t="s">
        <v>6729</v>
      </c>
      <c r="B2063" s="3" t="s">
        <v>594</v>
      </c>
      <c r="C2063" s="3" t="s">
        <v>595</v>
      </c>
      <c r="D2063" s="3" t="s">
        <v>19</v>
      </c>
      <c r="E2063" s="3" t="s">
        <v>6730</v>
      </c>
      <c r="F2063" s="4">
        <v>44805</v>
      </c>
      <c r="G2063" s="8"/>
      <c r="H2063" s="5">
        <v>568.76</v>
      </c>
      <c r="I2063" s="3" t="s">
        <v>22</v>
      </c>
      <c r="J2063" s="4">
        <v>44812</v>
      </c>
      <c r="K2063" s="4">
        <v>44872</v>
      </c>
      <c r="L2063" s="23">
        <f t="shared" si="174"/>
        <v>-27</v>
      </c>
      <c r="M2063" s="23">
        <f t="shared" si="171"/>
        <v>33</v>
      </c>
      <c r="N2063" s="44">
        <v>466.2</v>
      </c>
      <c r="O2063" s="26">
        <f t="shared" si="172"/>
        <v>-12587.4</v>
      </c>
      <c r="P2063" s="26">
        <f t="shared" si="173"/>
        <v>15384.6</v>
      </c>
      <c r="Q2063" s="3" t="s">
        <v>23</v>
      </c>
      <c r="R2063" s="4">
        <v>44845</v>
      </c>
      <c r="S2063" s="3" t="s">
        <v>6434</v>
      </c>
      <c r="T2063" s="6" t="s">
        <v>44</v>
      </c>
    </row>
    <row r="2064" spans="1:20" ht="33.75" x14ac:dyDescent="0.25">
      <c r="A2064" s="3" t="s">
        <v>6731</v>
      </c>
      <c r="B2064" s="3" t="s">
        <v>2529</v>
      </c>
      <c r="C2064" s="3" t="s">
        <v>2530</v>
      </c>
      <c r="D2064" s="3" t="s">
        <v>19</v>
      </c>
      <c r="E2064" s="3" t="s">
        <v>6732</v>
      </c>
      <c r="F2064" s="4">
        <v>44806</v>
      </c>
      <c r="G2064" s="8"/>
      <c r="H2064" s="7">
        <v>4246</v>
      </c>
      <c r="I2064" s="3" t="s">
        <v>22</v>
      </c>
      <c r="J2064" s="4">
        <v>44812</v>
      </c>
      <c r="K2064" s="4">
        <v>44872</v>
      </c>
      <c r="L2064" s="23">
        <f t="shared" si="174"/>
        <v>8</v>
      </c>
      <c r="M2064" s="23">
        <f t="shared" si="171"/>
        <v>68</v>
      </c>
      <c r="N2064" s="44">
        <v>3860</v>
      </c>
      <c r="O2064" s="26">
        <f t="shared" si="172"/>
        <v>30880</v>
      </c>
      <c r="P2064" s="26">
        <f t="shared" si="173"/>
        <v>262480</v>
      </c>
      <c r="Q2064" s="3" t="s">
        <v>23</v>
      </c>
      <c r="R2064" s="4">
        <v>44880</v>
      </c>
      <c r="S2064" s="3" t="s">
        <v>6672</v>
      </c>
      <c r="T2064" s="6" t="s">
        <v>44</v>
      </c>
    </row>
    <row r="2065" spans="1:20" ht="33.75" x14ac:dyDescent="0.25">
      <c r="A2065" s="3" t="s">
        <v>6733</v>
      </c>
      <c r="B2065" s="3" t="s">
        <v>6347</v>
      </c>
      <c r="C2065" s="3" t="s">
        <v>6348</v>
      </c>
      <c r="D2065" s="3" t="s">
        <v>19</v>
      </c>
      <c r="E2065" s="3" t="s">
        <v>6734</v>
      </c>
      <c r="F2065" s="4">
        <v>44806</v>
      </c>
      <c r="G2065" s="8"/>
      <c r="H2065" s="5">
        <v>370.88</v>
      </c>
      <c r="I2065" s="3" t="s">
        <v>22</v>
      </c>
      <c r="J2065" s="4">
        <v>44812</v>
      </c>
      <c r="K2065" s="4">
        <v>44872</v>
      </c>
      <c r="L2065" s="23">
        <f t="shared" si="174"/>
        <v>-27</v>
      </c>
      <c r="M2065" s="23">
        <f t="shared" si="171"/>
        <v>33</v>
      </c>
      <c r="N2065" s="44">
        <v>304</v>
      </c>
      <c r="O2065" s="26">
        <f t="shared" si="172"/>
        <v>-8208</v>
      </c>
      <c r="P2065" s="26">
        <f t="shared" si="173"/>
        <v>10032</v>
      </c>
      <c r="Q2065" s="3" t="s">
        <v>23</v>
      </c>
      <c r="R2065" s="4">
        <v>44845</v>
      </c>
      <c r="S2065" s="3" t="s">
        <v>6350</v>
      </c>
      <c r="T2065" s="6" t="s">
        <v>44</v>
      </c>
    </row>
    <row r="2066" spans="1:20" ht="33.75" x14ac:dyDescent="0.25">
      <c r="A2066" s="3" t="s">
        <v>6735</v>
      </c>
      <c r="B2066" s="3" t="s">
        <v>767</v>
      </c>
      <c r="C2066" s="3" t="s">
        <v>768</v>
      </c>
      <c r="D2066" s="3" t="s">
        <v>19</v>
      </c>
      <c r="E2066" s="3" t="s">
        <v>6736</v>
      </c>
      <c r="F2066" s="4">
        <v>44805</v>
      </c>
      <c r="G2066" s="3" t="s">
        <v>6737</v>
      </c>
      <c r="H2066" s="5">
        <v>897.92</v>
      </c>
      <c r="I2066" s="3" t="s">
        <v>22</v>
      </c>
      <c r="J2066" s="4">
        <v>44812</v>
      </c>
      <c r="K2066" s="4">
        <v>44872</v>
      </c>
      <c r="L2066" s="23">
        <f t="shared" si="174"/>
        <v>-17</v>
      </c>
      <c r="M2066" s="23">
        <f t="shared" si="171"/>
        <v>43</v>
      </c>
      <c r="N2066" s="44">
        <v>736</v>
      </c>
      <c r="O2066" s="26">
        <f t="shared" si="172"/>
        <v>-12512</v>
      </c>
      <c r="P2066" s="26">
        <f t="shared" si="173"/>
        <v>31648</v>
      </c>
      <c r="Q2066" s="3" t="s">
        <v>23</v>
      </c>
      <c r="R2066" s="4">
        <v>44855</v>
      </c>
      <c r="S2066" s="3" t="s">
        <v>6738</v>
      </c>
      <c r="T2066" s="6" t="s">
        <v>44</v>
      </c>
    </row>
    <row r="2067" spans="1:20" ht="33.75" x14ac:dyDescent="0.25">
      <c r="A2067" s="3" t="s">
        <v>6739</v>
      </c>
      <c r="B2067" s="3" t="s">
        <v>4529</v>
      </c>
      <c r="C2067" s="3" t="s">
        <v>4530</v>
      </c>
      <c r="D2067" s="3" t="s">
        <v>19</v>
      </c>
      <c r="E2067" s="3" t="s">
        <v>6740</v>
      </c>
      <c r="F2067" s="4">
        <v>44804</v>
      </c>
      <c r="G2067" s="8"/>
      <c r="H2067" s="5">
        <v>312.93</v>
      </c>
      <c r="I2067" s="3" t="s">
        <v>22</v>
      </c>
      <c r="J2067" s="4">
        <v>44812</v>
      </c>
      <c r="K2067" s="4">
        <v>44872</v>
      </c>
      <c r="L2067" s="23">
        <f t="shared" si="174"/>
        <v>21</v>
      </c>
      <c r="M2067" s="23">
        <f t="shared" si="171"/>
        <v>81</v>
      </c>
      <c r="N2067" s="44">
        <v>256.5</v>
      </c>
      <c r="O2067" s="26">
        <f t="shared" si="172"/>
        <v>5386.5</v>
      </c>
      <c r="P2067" s="26">
        <f t="shared" si="173"/>
        <v>20776.5</v>
      </c>
      <c r="Q2067" s="3" t="s">
        <v>23</v>
      </c>
      <c r="R2067" s="4">
        <v>44893</v>
      </c>
      <c r="S2067" s="3" t="s">
        <v>6741</v>
      </c>
      <c r="T2067" s="6" t="s">
        <v>44</v>
      </c>
    </row>
    <row r="2068" spans="1:20" ht="33.75" x14ac:dyDescent="0.25">
      <c r="A2068" s="3" t="s">
        <v>6742</v>
      </c>
      <c r="B2068" s="3" t="s">
        <v>1108</v>
      </c>
      <c r="C2068" s="3" t="s">
        <v>1109</v>
      </c>
      <c r="D2068" s="3" t="s">
        <v>19</v>
      </c>
      <c r="E2068" s="3" t="s">
        <v>6743</v>
      </c>
      <c r="F2068" s="4">
        <v>44804</v>
      </c>
      <c r="G2068" s="8"/>
      <c r="H2068" s="5">
        <v>36.54</v>
      </c>
      <c r="I2068" s="3" t="s">
        <v>22</v>
      </c>
      <c r="J2068" s="4">
        <v>44812</v>
      </c>
      <c r="K2068" s="4">
        <v>44872</v>
      </c>
      <c r="L2068" s="23">
        <f t="shared" si="174"/>
        <v>-27</v>
      </c>
      <c r="M2068" s="23">
        <f t="shared" si="171"/>
        <v>33</v>
      </c>
      <c r="N2068" s="44">
        <v>29.95</v>
      </c>
      <c r="O2068" s="26">
        <f t="shared" si="172"/>
        <v>-808.65</v>
      </c>
      <c r="P2068" s="26">
        <f t="shared" si="173"/>
        <v>988.35</v>
      </c>
      <c r="Q2068" s="3" t="s">
        <v>23</v>
      </c>
      <c r="R2068" s="4">
        <v>44845</v>
      </c>
      <c r="S2068" s="3" t="s">
        <v>2430</v>
      </c>
      <c r="T2068" s="6" t="s">
        <v>44</v>
      </c>
    </row>
    <row r="2069" spans="1:20" ht="33.75" x14ac:dyDescent="0.25">
      <c r="A2069" s="3" t="s">
        <v>6744</v>
      </c>
      <c r="B2069" s="3" t="s">
        <v>1108</v>
      </c>
      <c r="C2069" s="3" t="s">
        <v>1109</v>
      </c>
      <c r="D2069" s="3" t="s">
        <v>19</v>
      </c>
      <c r="E2069" s="3" t="s">
        <v>6745</v>
      </c>
      <c r="F2069" s="4">
        <v>44804</v>
      </c>
      <c r="G2069" s="8"/>
      <c r="H2069" s="5">
        <v>36.54</v>
      </c>
      <c r="I2069" s="3" t="s">
        <v>22</v>
      </c>
      <c r="J2069" s="4">
        <v>44812</v>
      </c>
      <c r="K2069" s="4">
        <v>44872</v>
      </c>
      <c r="L2069" s="23">
        <f t="shared" si="174"/>
        <v>-12</v>
      </c>
      <c r="M2069" s="23">
        <f t="shared" si="171"/>
        <v>48</v>
      </c>
      <c r="N2069" s="44">
        <v>29.95</v>
      </c>
      <c r="O2069" s="26">
        <f t="shared" si="172"/>
        <v>-359.4</v>
      </c>
      <c r="P2069" s="26">
        <f t="shared" si="173"/>
        <v>1437.6</v>
      </c>
      <c r="Q2069" s="3" t="s">
        <v>23</v>
      </c>
      <c r="R2069" s="4">
        <v>44860</v>
      </c>
      <c r="S2069" s="3" t="s">
        <v>6746</v>
      </c>
      <c r="T2069" s="6" t="s">
        <v>44</v>
      </c>
    </row>
    <row r="2070" spans="1:20" ht="33.75" x14ac:dyDescent="0.25">
      <c r="A2070" s="3" t="s">
        <v>6747</v>
      </c>
      <c r="B2070" s="3" t="s">
        <v>1108</v>
      </c>
      <c r="C2070" s="3" t="s">
        <v>1109</v>
      </c>
      <c r="D2070" s="3" t="s">
        <v>19</v>
      </c>
      <c r="E2070" s="3" t="s">
        <v>6748</v>
      </c>
      <c r="F2070" s="4">
        <v>44804</v>
      </c>
      <c r="G2070" s="3" t="s">
        <v>1504</v>
      </c>
      <c r="H2070" s="5">
        <v>134.19</v>
      </c>
      <c r="I2070" s="3" t="s">
        <v>22</v>
      </c>
      <c r="J2070" s="4">
        <v>44812</v>
      </c>
      <c r="K2070" s="4">
        <v>44872</v>
      </c>
      <c r="L2070" s="23">
        <f t="shared" si="174"/>
        <v>-27</v>
      </c>
      <c r="M2070" s="23">
        <f t="shared" si="171"/>
        <v>33</v>
      </c>
      <c r="N2070" s="44">
        <v>127.8</v>
      </c>
      <c r="O2070" s="26">
        <f t="shared" si="172"/>
        <v>-3450.6</v>
      </c>
      <c r="P2070" s="26">
        <f t="shared" si="173"/>
        <v>4217.3999999999996</v>
      </c>
      <c r="Q2070" s="3" t="s">
        <v>23</v>
      </c>
      <c r="R2070" s="4">
        <v>44845</v>
      </c>
      <c r="S2070" s="3" t="s">
        <v>2430</v>
      </c>
      <c r="T2070" s="6" t="s">
        <v>44</v>
      </c>
    </row>
    <row r="2071" spans="1:20" ht="33.75" x14ac:dyDescent="0.25">
      <c r="A2071" s="3" t="s">
        <v>6749</v>
      </c>
      <c r="B2071" s="3" t="s">
        <v>1108</v>
      </c>
      <c r="C2071" s="3" t="s">
        <v>1109</v>
      </c>
      <c r="D2071" s="3" t="s">
        <v>19</v>
      </c>
      <c r="E2071" s="3" t="s">
        <v>6750</v>
      </c>
      <c r="F2071" s="4">
        <v>44803</v>
      </c>
      <c r="G2071" s="8"/>
      <c r="H2071" s="5">
        <v>36.54</v>
      </c>
      <c r="I2071" s="3" t="s">
        <v>22</v>
      </c>
      <c r="J2071" s="4">
        <v>44812</v>
      </c>
      <c r="K2071" s="4">
        <v>44872</v>
      </c>
      <c r="L2071" s="23">
        <f t="shared" si="174"/>
        <v>-12</v>
      </c>
      <c r="M2071" s="23">
        <f t="shared" si="171"/>
        <v>48</v>
      </c>
      <c r="N2071" s="44">
        <v>29.95</v>
      </c>
      <c r="O2071" s="26">
        <f t="shared" si="172"/>
        <v>-359.4</v>
      </c>
      <c r="P2071" s="26">
        <f t="shared" si="173"/>
        <v>1437.6</v>
      </c>
      <c r="Q2071" s="3" t="s">
        <v>23</v>
      </c>
      <c r="R2071" s="4">
        <v>44860</v>
      </c>
      <c r="S2071" s="3" t="s">
        <v>6746</v>
      </c>
      <c r="T2071" s="6" t="s">
        <v>44</v>
      </c>
    </row>
    <row r="2072" spans="1:20" ht="33.75" x14ac:dyDescent="0.25">
      <c r="A2072" s="3" t="s">
        <v>6751</v>
      </c>
      <c r="B2072" s="3" t="s">
        <v>1108</v>
      </c>
      <c r="C2072" s="3" t="s">
        <v>1109</v>
      </c>
      <c r="D2072" s="3" t="s">
        <v>19</v>
      </c>
      <c r="E2072" s="3" t="s">
        <v>6752</v>
      </c>
      <c r="F2072" s="4">
        <v>44803</v>
      </c>
      <c r="G2072" s="8"/>
      <c r="H2072" s="5">
        <v>312.93</v>
      </c>
      <c r="I2072" s="3" t="s">
        <v>22</v>
      </c>
      <c r="J2072" s="4">
        <v>44812</v>
      </c>
      <c r="K2072" s="4">
        <v>44872</v>
      </c>
      <c r="L2072" s="23">
        <f t="shared" si="174"/>
        <v>-27</v>
      </c>
      <c r="M2072" s="23">
        <f t="shared" si="171"/>
        <v>33</v>
      </c>
      <c r="N2072" s="44">
        <v>256.5</v>
      </c>
      <c r="O2072" s="26">
        <f t="shared" si="172"/>
        <v>-6925.5</v>
      </c>
      <c r="P2072" s="26">
        <f t="shared" si="173"/>
        <v>8464.5</v>
      </c>
      <c r="Q2072" s="3" t="s">
        <v>23</v>
      </c>
      <c r="R2072" s="4">
        <v>44845</v>
      </c>
      <c r="S2072" s="3" t="s">
        <v>2430</v>
      </c>
      <c r="T2072" s="6" t="s">
        <v>44</v>
      </c>
    </row>
    <row r="2073" spans="1:20" ht="33.75" x14ac:dyDescent="0.25">
      <c r="A2073" s="3" t="s">
        <v>6753</v>
      </c>
      <c r="B2073" s="3" t="s">
        <v>6190</v>
      </c>
      <c r="C2073" s="3" t="s">
        <v>6191</v>
      </c>
      <c r="D2073" s="3" t="s">
        <v>19</v>
      </c>
      <c r="E2073" s="3" t="s">
        <v>6754</v>
      </c>
      <c r="F2073" s="4">
        <v>44797</v>
      </c>
      <c r="G2073" s="8"/>
      <c r="H2073" s="5">
        <v>1342.66</v>
      </c>
      <c r="I2073" s="3" t="s">
        <v>22</v>
      </c>
      <c r="J2073" s="4">
        <v>44813</v>
      </c>
      <c r="K2073" s="4">
        <v>44873</v>
      </c>
      <c r="L2073" s="23">
        <f t="shared" si="174"/>
        <v>-13</v>
      </c>
      <c r="M2073" s="23">
        <f t="shared" si="171"/>
        <v>47</v>
      </c>
      <c r="N2073" s="44">
        <v>1100.54</v>
      </c>
      <c r="O2073" s="26">
        <f t="shared" si="172"/>
        <v>-14307.02</v>
      </c>
      <c r="P2073" s="26">
        <f t="shared" si="173"/>
        <v>51725.38</v>
      </c>
      <c r="Q2073" s="3" t="s">
        <v>23</v>
      </c>
      <c r="R2073" s="4">
        <v>44860</v>
      </c>
      <c r="S2073" s="3" t="s">
        <v>6755</v>
      </c>
      <c r="T2073" s="6" t="s">
        <v>44</v>
      </c>
    </row>
    <row r="2074" spans="1:20" ht="33.75" x14ac:dyDescent="0.25">
      <c r="A2074" s="3" t="s">
        <v>6756</v>
      </c>
      <c r="B2074" s="3" t="s">
        <v>1490</v>
      </c>
      <c r="C2074" s="3" t="s">
        <v>1491</v>
      </c>
      <c r="D2074" s="3" t="s">
        <v>19</v>
      </c>
      <c r="E2074" s="3" t="s">
        <v>6757</v>
      </c>
      <c r="F2074" s="4">
        <v>44810</v>
      </c>
      <c r="G2074" s="8"/>
      <c r="H2074" s="5">
        <v>75.52</v>
      </c>
      <c r="I2074" s="3" t="s">
        <v>22</v>
      </c>
      <c r="J2074" s="4">
        <v>44813</v>
      </c>
      <c r="K2074" s="4">
        <v>44873</v>
      </c>
      <c r="L2074" s="23">
        <f t="shared" si="174"/>
        <v>-28</v>
      </c>
      <c r="M2074" s="23">
        <f t="shared" si="171"/>
        <v>32</v>
      </c>
      <c r="N2074" s="44">
        <v>61.9</v>
      </c>
      <c r="O2074" s="26">
        <f t="shared" si="172"/>
        <v>-1733.2</v>
      </c>
      <c r="P2074" s="26">
        <f t="shared" si="173"/>
        <v>1980.8</v>
      </c>
      <c r="Q2074" s="3" t="s">
        <v>23</v>
      </c>
      <c r="R2074" s="4">
        <v>44845</v>
      </c>
      <c r="S2074" s="3" t="s">
        <v>4323</v>
      </c>
      <c r="T2074" s="6" t="s">
        <v>44</v>
      </c>
    </row>
    <row r="2075" spans="1:20" ht="33.75" x14ac:dyDescent="0.25">
      <c r="A2075" s="3" t="s">
        <v>6758</v>
      </c>
      <c r="B2075" s="3" t="s">
        <v>2411</v>
      </c>
      <c r="C2075" s="3" t="s">
        <v>2412</v>
      </c>
      <c r="D2075" s="3" t="s">
        <v>19</v>
      </c>
      <c r="E2075" s="3" t="s">
        <v>6759</v>
      </c>
      <c r="F2075" s="4">
        <v>44804</v>
      </c>
      <c r="G2075" s="8"/>
      <c r="H2075" s="5">
        <v>141.44</v>
      </c>
      <c r="I2075" s="3" t="s">
        <v>22</v>
      </c>
      <c r="J2075" s="4">
        <v>44813</v>
      </c>
      <c r="K2075" s="4">
        <v>44873</v>
      </c>
      <c r="L2075" s="23">
        <f t="shared" si="174"/>
        <v>-14</v>
      </c>
      <c r="M2075" s="23">
        <f t="shared" si="171"/>
        <v>46</v>
      </c>
      <c r="N2075" s="44">
        <v>136</v>
      </c>
      <c r="O2075" s="26">
        <f t="shared" si="172"/>
        <v>-1904</v>
      </c>
      <c r="P2075" s="26">
        <f t="shared" si="173"/>
        <v>6256</v>
      </c>
      <c r="Q2075" s="3" t="s">
        <v>23</v>
      </c>
      <c r="R2075" s="4">
        <v>44859</v>
      </c>
      <c r="S2075" s="3" t="s">
        <v>6596</v>
      </c>
      <c r="T2075" s="6" t="s">
        <v>44</v>
      </c>
    </row>
    <row r="2076" spans="1:20" ht="33.75" x14ac:dyDescent="0.25">
      <c r="A2076" s="3" t="s">
        <v>6760</v>
      </c>
      <c r="B2076" s="3" t="s">
        <v>6761</v>
      </c>
      <c r="C2076" s="3" t="s">
        <v>6762</v>
      </c>
      <c r="D2076" s="3" t="s">
        <v>19</v>
      </c>
      <c r="E2076" s="3" t="s">
        <v>6763</v>
      </c>
      <c r="F2076" s="4">
        <v>44809</v>
      </c>
      <c r="G2076" s="8"/>
      <c r="H2076" s="5">
        <v>79.349999999999994</v>
      </c>
      <c r="I2076" s="3" t="s">
        <v>22</v>
      </c>
      <c r="J2076" s="4">
        <v>44813</v>
      </c>
      <c r="K2076" s="4">
        <v>44873</v>
      </c>
      <c r="L2076" s="23">
        <f t="shared" si="174"/>
        <v>-28</v>
      </c>
      <c r="M2076" s="23">
        <f t="shared" si="171"/>
        <v>32</v>
      </c>
      <c r="N2076" s="44">
        <v>65.040000000000006</v>
      </c>
      <c r="O2076" s="26">
        <f t="shared" si="172"/>
        <v>-1821.1200000000001</v>
      </c>
      <c r="P2076" s="26">
        <f t="shared" si="173"/>
        <v>2081.2800000000002</v>
      </c>
      <c r="Q2076" s="3" t="s">
        <v>23</v>
      </c>
      <c r="R2076" s="4">
        <v>44845</v>
      </c>
      <c r="S2076" s="3" t="s">
        <v>6764</v>
      </c>
      <c r="T2076" s="6" t="s">
        <v>44</v>
      </c>
    </row>
    <row r="2077" spans="1:20" ht="33.75" x14ac:dyDescent="0.25">
      <c r="A2077" s="3" t="s">
        <v>6765</v>
      </c>
      <c r="B2077" s="3" t="s">
        <v>6766</v>
      </c>
      <c r="C2077" s="3" t="s">
        <v>6767</v>
      </c>
      <c r="D2077" s="3" t="s">
        <v>19</v>
      </c>
      <c r="E2077" s="3" t="s">
        <v>6768</v>
      </c>
      <c r="F2077" s="4">
        <v>44805</v>
      </c>
      <c r="G2077" s="8"/>
      <c r="H2077" s="5">
        <v>4251.7</v>
      </c>
      <c r="I2077" s="3" t="s">
        <v>22</v>
      </c>
      <c r="J2077" s="4">
        <v>44813</v>
      </c>
      <c r="K2077" s="4">
        <v>44873</v>
      </c>
      <c r="L2077" s="23">
        <f t="shared" si="174"/>
        <v>-13</v>
      </c>
      <c r="M2077" s="23">
        <f t="shared" si="171"/>
        <v>47</v>
      </c>
      <c r="N2077" s="44">
        <v>3485</v>
      </c>
      <c r="O2077" s="26">
        <f t="shared" si="172"/>
        <v>-45305</v>
      </c>
      <c r="P2077" s="26">
        <f t="shared" si="173"/>
        <v>163795</v>
      </c>
      <c r="Q2077" s="3" t="s">
        <v>23</v>
      </c>
      <c r="R2077" s="4">
        <v>44860</v>
      </c>
      <c r="S2077" s="3" t="s">
        <v>6769</v>
      </c>
      <c r="T2077" s="6" t="s">
        <v>44</v>
      </c>
    </row>
    <row r="2078" spans="1:20" ht="33.75" x14ac:dyDescent="0.25">
      <c r="A2078" s="3" t="s">
        <v>6770</v>
      </c>
      <c r="B2078" s="3" t="s">
        <v>951</v>
      </c>
      <c r="C2078" s="3" t="s">
        <v>952</v>
      </c>
      <c r="D2078" s="3" t="s">
        <v>19</v>
      </c>
      <c r="E2078" s="3" t="s">
        <v>6771</v>
      </c>
      <c r="F2078" s="4">
        <v>44810</v>
      </c>
      <c r="G2078" s="8"/>
      <c r="H2078" s="5">
        <v>82.96</v>
      </c>
      <c r="I2078" s="3" t="s">
        <v>22</v>
      </c>
      <c r="J2078" s="4">
        <v>44813</v>
      </c>
      <c r="K2078" s="4">
        <v>44873</v>
      </c>
      <c r="L2078" s="23">
        <f t="shared" si="174"/>
        <v>16</v>
      </c>
      <c r="M2078" s="23">
        <f t="shared" si="171"/>
        <v>76</v>
      </c>
      <c r="N2078" s="44">
        <v>68</v>
      </c>
      <c r="O2078" s="26">
        <f t="shared" si="172"/>
        <v>1088</v>
      </c>
      <c r="P2078" s="26">
        <f t="shared" si="173"/>
        <v>5168</v>
      </c>
      <c r="Q2078" s="3" t="s">
        <v>23</v>
      </c>
      <c r="R2078" s="4">
        <v>44889</v>
      </c>
      <c r="S2078" s="3" t="s">
        <v>6353</v>
      </c>
      <c r="T2078" s="6" t="s">
        <v>44</v>
      </c>
    </row>
    <row r="2079" spans="1:20" ht="33.75" x14ac:dyDescent="0.25">
      <c r="A2079" s="3" t="s">
        <v>6772</v>
      </c>
      <c r="B2079" s="3" t="s">
        <v>6499</v>
      </c>
      <c r="C2079" s="3" t="s">
        <v>6500</v>
      </c>
      <c r="D2079" s="3" t="s">
        <v>19</v>
      </c>
      <c r="E2079" s="3" t="s">
        <v>6773</v>
      </c>
      <c r="F2079" s="4">
        <v>44785</v>
      </c>
      <c r="G2079" s="8"/>
      <c r="H2079" s="5">
        <v>140.54</v>
      </c>
      <c r="I2079" s="3" t="s">
        <v>22</v>
      </c>
      <c r="J2079" s="4">
        <v>44813</v>
      </c>
      <c r="K2079" s="4">
        <v>44873</v>
      </c>
      <c r="L2079" s="23">
        <f t="shared" si="174"/>
        <v>-28</v>
      </c>
      <c r="M2079" s="23">
        <f t="shared" si="171"/>
        <v>32</v>
      </c>
      <c r="N2079" s="44">
        <v>115.2</v>
      </c>
      <c r="O2079" s="26">
        <f t="shared" si="172"/>
        <v>-3225.6</v>
      </c>
      <c r="P2079" s="26">
        <f t="shared" si="173"/>
        <v>3686.4</v>
      </c>
      <c r="Q2079" s="3" t="s">
        <v>23</v>
      </c>
      <c r="R2079" s="4">
        <v>44845</v>
      </c>
      <c r="S2079" s="3" t="s">
        <v>6502</v>
      </c>
      <c r="T2079" s="6" t="s">
        <v>44</v>
      </c>
    </row>
    <row r="2080" spans="1:20" ht="33.75" x14ac:dyDescent="0.25">
      <c r="A2080" s="3" t="s">
        <v>6774</v>
      </c>
      <c r="B2080" s="3" t="s">
        <v>2992</v>
      </c>
      <c r="C2080" s="3" t="s">
        <v>2993</v>
      </c>
      <c r="D2080" s="3" t="s">
        <v>19</v>
      </c>
      <c r="E2080" s="3" t="s">
        <v>6775</v>
      </c>
      <c r="F2080" s="4">
        <v>44809</v>
      </c>
      <c r="G2080" s="3" t="s">
        <v>6776</v>
      </c>
      <c r="H2080" s="5">
        <v>281.20999999999998</v>
      </c>
      <c r="I2080" s="3" t="s">
        <v>22</v>
      </c>
      <c r="J2080" s="4">
        <v>44813</v>
      </c>
      <c r="K2080" s="4">
        <v>44873</v>
      </c>
      <c r="L2080" s="23">
        <f t="shared" si="174"/>
        <v>-18</v>
      </c>
      <c r="M2080" s="23">
        <f t="shared" si="171"/>
        <v>42</v>
      </c>
      <c r="N2080" s="44">
        <v>230.5</v>
      </c>
      <c r="O2080" s="26">
        <f t="shared" si="172"/>
        <v>-4149</v>
      </c>
      <c r="P2080" s="26">
        <f t="shared" si="173"/>
        <v>9681</v>
      </c>
      <c r="Q2080" s="3" t="s">
        <v>23</v>
      </c>
      <c r="R2080" s="4">
        <v>44855</v>
      </c>
      <c r="S2080" s="3" t="s">
        <v>6777</v>
      </c>
      <c r="T2080" s="6" t="s">
        <v>44</v>
      </c>
    </row>
    <row r="2081" spans="1:20" ht="33.75" x14ac:dyDescent="0.25">
      <c r="A2081" s="3" t="s">
        <v>6778</v>
      </c>
      <c r="B2081" s="3" t="s">
        <v>3937</v>
      </c>
      <c r="C2081" s="3" t="s">
        <v>3938</v>
      </c>
      <c r="D2081" s="3" t="s">
        <v>19</v>
      </c>
      <c r="E2081" s="3" t="s">
        <v>6779</v>
      </c>
      <c r="F2081" s="4">
        <v>44810</v>
      </c>
      <c r="G2081" s="8"/>
      <c r="H2081" s="5">
        <v>6715.89</v>
      </c>
      <c r="I2081" s="3" t="s">
        <v>22</v>
      </c>
      <c r="J2081" s="4">
        <v>44813</v>
      </c>
      <c r="K2081" s="4">
        <v>44873</v>
      </c>
      <c r="L2081" s="23">
        <f t="shared" si="174"/>
        <v>7</v>
      </c>
      <c r="M2081" s="23">
        <f t="shared" si="171"/>
        <v>67</v>
      </c>
      <c r="N2081" s="44">
        <v>6105.35</v>
      </c>
      <c r="O2081" s="26">
        <f t="shared" si="172"/>
        <v>42737.450000000004</v>
      </c>
      <c r="P2081" s="26">
        <f t="shared" si="173"/>
        <v>409058.45</v>
      </c>
      <c r="Q2081" s="3" t="s">
        <v>23</v>
      </c>
      <c r="R2081" s="4">
        <v>44880</v>
      </c>
      <c r="S2081" s="3" t="s">
        <v>6780</v>
      </c>
      <c r="T2081" s="6" t="s">
        <v>44</v>
      </c>
    </row>
    <row r="2082" spans="1:20" ht="33.75" x14ac:dyDescent="0.25">
      <c r="A2082" s="3" t="s">
        <v>6781</v>
      </c>
      <c r="B2082" s="3" t="s">
        <v>5380</v>
      </c>
      <c r="C2082" s="3" t="s">
        <v>5381</v>
      </c>
      <c r="D2082" s="3" t="s">
        <v>19</v>
      </c>
      <c r="E2082" s="3" t="s">
        <v>6782</v>
      </c>
      <c r="F2082" s="4">
        <v>44810</v>
      </c>
      <c r="G2082" s="8"/>
      <c r="H2082" s="5">
        <v>65.52</v>
      </c>
      <c r="I2082" s="3" t="s">
        <v>22</v>
      </c>
      <c r="J2082" s="4">
        <v>44813</v>
      </c>
      <c r="K2082" s="4">
        <v>44873</v>
      </c>
      <c r="L2082" s="23">
        <f t="shared" si="174"/>
        <v>-28</v>
      </c>
      <c r="M2082" s="23">
        <f t="shared" si="171"/>
        <v>32</v>
      </c>
      <c r="N2082" s="44">
        <v>63</v>
      </c>
      <c r="O2082" s="26">
        <f t="shared" si="172"/>
        <v>-1764</v>
      </c>
      <c r="P2082" s="26">
        <f t="shared" si="173"/>
        <v>2016</v>
      </c>
      <c r="Q2082" s="3" t="s">
        <v>23</v>
      </c>
      <c r="R2082" s="4">
        <v>44845</v>
      </c>
      <c r="S2082" s="3" t="s">
        <v>5383</v>
      </c>
      <c r="T2082" s="6" t="s">
        <v>44</v>
      </c>
    </row>
    <row r="2083" spans="1:20" ht="33.75" x14ac:dyDescent="0.25">
      <c r="A2083" s="3" t="s">
        <v>6783</v>
      </c>
      <c r="B2083" s="3" t="s">
        <v>1999</v>
      </c>
      <c r="C2083" s="3" t="s">
        <v>2000</v>
      </c>
      <c r="D2083" s="3" t="s">
        <v>19</v>
      </c>
      <c r="E2083" s="3" t="s">
        <v>6784</v>
      </c>
      <c r="F2083" s="4">
        <v>44810</v>
      </c>
      <c r="G2083" s="8"/>
      <c r="H2083" s="5">
        <v>822.28</v>
      </c>
      <c r="I2083" s="3" t="s">
        <v>22</v>
      </c>
      <c r="J2083" s="4">
        <v>44813</v>
      </c>
      <c r="K2083" s="4">
        <v>44873</v>
      </c>
      <c r="L2083" s="23">
        <f t="shared" si="174"/>
        <v>-18</v>
      </c>
      <c r="M2083" s="23">
        <f t="shared" si="171"/>
        <v>42</v>
      </c>
      <c r="N2083" s="44">
        <v>674</v>
      </c>
      <c r="O2083" s="26">
        <f t="shared" si="172"/>
        <v>-12132</v>
      </c>
      <c r="P2083" s="26">
        <f t="shared" si="173"/>
        <v>28308</v>
      </c>
      <c r="Q2083" s="3" t="s">
        <v>23</v>
      </c>
      <c r="R2083" s="4">
        <v>44855</v>
      </c>
      <c r="S2083" s="3" t="s">
        <v>6785</v>
      </c>
      <c r="T2083" s="6" t="s">
        <v>44</v>
      </c>
    </row>
    <row r="2084" spans="1:20" ht="33.75" x14ac:dyDescent="0.25">
      <c r="A2084" s="3" t="s">
        <v>6786</v>
      </c>
      <c r="B2084" s="3" t="s">
        <v>1399</v>
      </c>
      <c r="C2084" s="3" t="s">
        <v>1400</v>
      </c>
      <c r="D2084" s="3" t="s">
        <v>19</v>
      </c>
      <c r="E2084" s="3" t="s">
        <v>6787</v>
      </c>
      <c r="F2084" s="4">
        <v>44809</v>
      </c>
      <c r="G2084" s="8"/>
      <c r="H2084" s="5">
        <v>466.03</v>
      </c>
      <c r="I2084" s="3" t="s">
        <v>22</v>
      </c>
      <c r="J2084" s="4">
        <v>44813</v>
      </c>
      <c r="K2084" s="4">
        <v>44873</v>
      </c>
      <c r="L2084" s="23">
        <f t="shared" si="174"/>
        <v>-18</v>
      </c>
      <c r="M2084" s="23">
        <f t="shared" si="171"/>
        <v>42</v>
      </c>
      <c r="N2084" s="44">
        <v>381.99</v>
      </c>
      <c r="O2084" s="26">
        <f t="shared" si="172"/>
        <v>-6875.82</v>
      </c>
      <c r="P2084" s="26">
        <f t="shared" si="173"/>
        <v>16043.58</v>
      </c>
      <c r="Q2084" s="3" t="s">
        <v>23</v>
      </c>
      <c r="R2084" s="4">
        <v>44855</v>
      </c>
      <c r="S2084" s="3" t="s">
        <v>5526</v>
      </c>
      <c r="T2084" s="6" t="s">
        <v>44</v>
      </c>
    </row>
    <row r="2085" spans="1:20" ht="33.75" x14ac:dyDescent="0.25">
      <c r="A2085" s="3" t="s">
        <v>6788</v>
      </c>
      <c r="B2085" s="3" t="s">
        <v>2522</v>
      </c>
      <c r="C2085" s="3" t="s">
        <v>2523</v>
      </c>
      <c r="D2085" s="3" t="s">
        <v>19</v>
      </c>
      <c r="E2085" s="3" t="s">
        <v>6789</v>
      </c>
      <c r="F2085" s="4">
        <v>44804</v>
      </c>
      <c r="G2085" s="3" t="s">
        <v>1504</v>
      </c>
      <c r="H2085" s="5">
        <v>784.35</v>
      </c>
      <c r="I2085" s="3" t="s">
        <v>22</v>
      </c>
      <c r="J2085" s="4">
        <v>44813</v>
      </c>
      <c r="K2085" s="4">
        <v>44873</v>
      </c>
      <c r="L2085" s="23">
        <f t="shared" si="174"/>
        <v>-13</v>
      </c>
      <c r="M2085" s="23">
        <f t="shared" si="171"/>
        <v>47</v>
      </c>
      <c r="N2085" s="44">
        <v>747</v>
      </c>
      <c r="O2085" s="26">
        <f t="shared" si="172"/>
        <v>-9711</v>
      </c>
      <c r="P2085" s="26">
        <f t="shared" si="173"/>
        <v>35109</v>
      </c>
      <c r="Q2085" s="3" t="s">
        <v>23</v>
      </c>
      <c r="R2085" s="4">
        <v>44860</v>
      </c>
      <c r="S2085" s="3" t="s">
        <v>2525</v>
      </c>
      <c r="T2085" s="6" t="s">
        <v>44</v>
      </c>
    </row>
    <row r="2086" spans="1:20" ht="33.75" x14ac:dyDescent="0.25">
      <c r="A2086" s="3" t="s">
        <v>6790</v>
      </c>
      <c r="B2086" s="3" t="s">
        <v>6791</v>
      </c>
      <c r="C2086" s="3" t="s">
        <v>6792</v>
      </c>
      <c r="D2086" s="3" t="s">
        <v>19</v>
      </c>
      <c r="E2086" s="3" t="s">
        <v>6793</v>
      </c>
      <c r="F2086" s="4">
        <v>44811</v>
      </c>
      <c r="G2086" s="3" t="s">
        <v>6794</v>
      </c>
      <c r="H2086" s="7">
        <v>2928</v>
      </c>
      <c r="I2086" s="3" t="s">
        <v>22</v>
      </c>
      <c r="J2086" s="4">
        <v>44813</v>
      </c>
      <c r="K2086" s="4">
        <v>44873</v>
      </c>
      <c r="L2086" s="23">
        <f t="shared" si="174"/>
        <v>-28</v>
      </c>
      <c r="M2086" s="23">
        <f t="shared" si="171"/>
        <v>32</v>
      </c>
      <c r="N2086" s="44">
        <v>2400</v>
      </c>
      <c r="O2086" s="26">
        <f t="shared" si="172"/>
        <v>-67200</v>
      </c>
      <c r="P2086" s="26">
        <f t="shared" si="173"/>
        <v>76800</v>
      </c>
      <c r="Q2086" s="3" t="s">
        <v>23</v>
      </c>
      <c r="R2086" s="4">
        <v>44845</v>
      </c>
      <c r="S2086" s="3" t="s">
        <v>6795</v>
      </c>
      <c r="T2086" s="6" t="s">
        <v>44</v>
      </c>
    </row>
    <row r="2087" spans="1:20" ht="33.75" x14ac:dyDescent="0.25">
      <c r="A2087" s="3" t="s">
        <v>6796</v>
      </c>
      <c r="B2087" s="3" t="s">
        <v>4889</v>
      </c>
      <c r="C2087" s="3" t="s">
        <v>4890</v>
      </c>
      <c r="D2087" s="3" t="s">
        <v>19</v>
      </c>
      <c r="E2087" s="3" t="s">
        <v>6797</v>
      </c>
      <c r="F2087" s="4">
        <v>44811</v>
      </c>
      <c r="G2087" s="8"/>
      <c r="H2087" s="7">
        <v>198</v>
      </c>
      <c r="I2087" s="3" t="s">
        <v>22</v>
      </c>
      <c r="J2087" s="4">
        <v>44813</v>
      </c>
      <c r="K2087" s="4">
        <v>44873</v>
      </c>
      <c r="L2087" s="23">
        <f t="shared" si="174"/>
        <v>-14</v>
      </c>
      <c r="M2087" s="23">
        <f t="shared" si="171"/>
        <v>46</v>
      </c>
      <c r="N2087" s="44">
        <v>180</v>
      </c>
      <c r="O2087" s="26">
        <f t="shared" si="172"/>
        <v>-2520</v>
      </c>
      <c r="P2087" s="26">
        <f t="shared" si="173"/>
        <v>8280</v>
      </c>
      <c r="Q2087" s="3" t="s">
        <v>23</v>
      </c>
      <c r="R2087" s="4">
        <v>44859</v>
      </c>
      <c r="S2087" s="3" t="s">
        <v>6798</v>
      </c>
      <c r="T2087" s="6" t="s">
        <v>44</v>
      </c>
    </row>
    <row r="2088" spans="1:20" ht="33.75" x14ac:dyDescent="0.25">
      <c r="A2088" s="3" t="s">
        <v>6799</v>
      </c>
      <c r="B2088" s="3" t="s">
        <v>2411</v>
      </c>
      <c r="C2088" s="3" t="s">
        <v>2412</v>
      </c>
      <c r="D2088" s="3" t="s">
        <v>19</v>
      </c>
      <c r="E2088" s="3" t="s">
        <v>6800</v>
      </c>
      <c r="F2088" s="4">
        <v>44804</v>
      </c>
      <c r="G2088" s="8"/>
      <c r="H2088" s="5">
        <v>28.98</v>
      </c>
      <c r="I2088" s="3" t="s">
        <v>22</v>
      </c>
      <c r="J2088" s="4">
        <v>44813</v>
      </c>
      <c r="K2088" s="4">
        <v>44873</v>
      </c>
      <c r="L2088" s="23">
        <f t="shared" ref="L2088:L2097" si="175">R2088-K2088</f>
        <v>-33</v>
      </c>
      <c r="M2088" s="23">
        <f t="shared" si="171"/>
        <v>27</v>
      </c>
      <c r="N2088" s="44">
        <v>23.75</v>
      </c>
      <c r="O2088" s="26">
        <f t="shared" si="172"/>
        <v>-783.75</v>
      </c>
      <c r="P2088" s="26">
        <f t="shared" si="173"/>
        <v>641.25</v>
      </c>
      <c r="Q2088" s="3" t="s">
        <v>23</v>
      </c>
      <c r="R2088" s="4">
        <v>44840</v>
      </c>
      <c r="S2088" s="3" t="s">
        <v>6572</v>
      </c>
      <c r="T2088" s="6" t="s">
        <v>44</v>
      </c>
    </row>
    <row r="2089" spans="1:20" ht="33.75" x14ac:dyDescent="0.25">
      <c r="A2089" s="3" t="s">
        <v>6801</v>
      </c>
      <c r="B2089" s="3" t="s">
        <v>723</v>
      </c>
      <c r="C2089" s="3" t="s">
        <v>724</v>
      </c>
      <c r="D2089" s="3" t="s">
        <v>19</v>
      </c>
      <c r="E2089" s="3" t="s">
        <v>6802</v>
      </c>
      <c r="F2089" s="4">
        <v>44804</v>
      </c>
      <c r="G2089" s="3" t="s">
        <v>6803</v>
      </c>
      <c r="H2089" s="5">
        <v>7421.66</v>
      </c>
      <c r="I2089" s="3" t="s">
        <v>22</v>
      </c>
      <c r="J2089" s="4">
        <v>44813</v>
      </c>
      <c r="K2089" s="4">
        <v>44873</v>
      </c>
      <c r="L2089" s="23">
        <f t="shared" si="175"/>
        <v>-33</v>
      </c>
      <c r="M2089" s="23">
        <f t="shared" si="171"/>
        <v>27</v>
      </c>
      <c r="N2089" s="44">
        <v>6083.33</v>
      </c>
      <c r="O2089" s="26">
        <f t="shared" si="172"/>
        <v>-200749.88999999998</v>
      </c>
      <c r="P2089" s="26">
        <f t="shared" si="173"/>
        <v>164249.91</v>
      </c>
      <c r="Q2089" s="3" t="s">
        <v>23</v>
      </c>
      <c r="R2089" s="4">
        <v>44840</v>
      </c>
      <c r="S2089" s="3" t="s">
        <v>933</v>
      </c>
      <c r="T2089" s="6" t="s">
        <v>44</v>
      </c>
    </row>
    <row r="2090" spans="1:20" ht="33.75" x14ac:dyDescent="0.25">
      <c r="A2090" s="3" t="s">
        <v>6804</v>
      </c>
      <c r="B2090" s="3" t="s">
        <v>3662</v>
      </c>
      <c r="C2090" s="3" t="s">
        <v>3663</v>
      </c>
      <c r="D2090" s="3" t="s">
        <v>19</v>
      </c>
      <c r="E2090" s="3" t="s">
        <v>6805</v>
      </c>
      <c r="F2090" s="4">
        <v>44810</v>
      </c>
      <c r="G2090" s="8"/>
      <c r="H2090" s="5">
        <v>1610.4</v>
      </c>
      <c r="I2090" s="3" t="s">
        <v>22</v>
      </c>
      <c r="J2090" s="4">
        <v>44813</v>
      </c>
      <c r="K2090" s="4">
        <v>44873</v>
      </c>
      <c r="L2090" s="23">
        <f t="shared" si="175"/>
        <v>16</v>
      </c>
      <c r="M2090" s="23">
        <f t="shared" si="171"/>
        <v>76</v>
      </c>
      <c r="N2090" s="44">
        <v>1320</v>
      </c>
      <c r="O2090" s="26">
        <f t="shared" si="172"/>
        <v>21120</v>
      </c>
      <c r="P2090" s="26">
        <f t="shared" si="173"/>
        <v>100320</v>
      </c>
      <c r="Q2090" s="3" t="s">
        <v>23</v>
      </c>
      <c r="R2090" s="4">
        <v>44889</v>
      </c>
      <c r="S2090" s="3" t="s">
        <v>6470</v>
      </c>
      <c r="T2090" s="6" t="s">
        <v>44</v>
      </c>
    </row>
    <row r="2091" spans="1:20" ht="33.75" x14ac:dyDescent="0.25">
      <c r="A2091" s="3" t="s">
        <v>6806</v>
      </c>
      <c r="B2091" s="3" t="s">
        <v>2522</v>
      </c>
      <c r="C2091" s="3" t="s">
        <v>2523</v>
      </c>
      <c r="D2091" s="3" t="s">
        <v>19</v>
      </c>
      <c r="E2091" s="3" t="s">
        <v>6807</v>
      </c>
      <c r="F2091" s="4">
        <v>44804</v>
      </c>
      <c r="G2091" s="3" t="s">
        <v>1504</v>
      </c>
      <c r="H2091" s="5">
        <v>156.87</v>
      </c>
      <c r="I2091" s="3" t="s">
        <v>22</v>
      </c>
      <c r="J2091" s="4">
        <v>44813</v>
      </c>
      <c r="K2091" s="4">
        <v>44873</v>
      </c>
      <c r="L2091" s="23">
        <f t="shared" si="175"/>
        <v>-13</v>
      </c>
      <c r="M2091" s="23">
        <f t="shared" si="171"/>
        <v>47</v>
      </c>
      <c r="N2091" s="44">
        <v>149.4</v>
      </c>
      <c r="O2091" s="26">
        <f t="shared" si="172"/>
        <v>-1942.2</v>
      </c>
      <c r="P2091" s="26">
        <f t="shared" si="173"/>
        <v>7021.8</v>
      </c>
      <c r="Q2091" s="3" t="s">
        <v>23</v>
      </c>
      <c r="R2091" s="4">
        <v>44860</v>
      </c>
      <c r="S2091" s="3" t="s">
        <v>2525</v>
      </c>
      <c r="T2091" s="6" t="s">
        <v>44</v>
      </c>
    </row>
    <row r="2092" spans="1:20" ht="33.75" x14ac:dyDescent="0.25">
      <c r="A2092" s="3" t="s">
        <v>6808</v>
      </c>
      <c r="B2092" s="3" t="s">
        <v>2411</v>
      </c>
      <c r="C2092" s="3" t="s">
        <v>2412</v>
      </c>
      <c r="D2092" s="3" t="s">
        <v>19</v>
      </c>
      <c r="E2092" s="3" t="s">
        <v>6809</v>
      </c>
      <c r="F2092" s="4">
        <v>44804</v>
      </c>
      <c r="G2092" s="3" t="s">
        <v>6810</v>
      </c>
      <c r="H2092" s="5">
        <v>205.2</v>
      </c>
      <c r="I2092" s="3" t="s">
        <v>22</v>
      </c>
      <c r="J2092" s="4">
        <v>44813</v>
      </c>
      <c r="K2092" s="4">
        <v>44873</v>
      </c>
      <c r="L2092" s="23">
        <f t="shared" si="175"/>
        <v>-14</v>
      </c>
      <c r="M2092" s="23">
        <f t="shared" si="171"/>
        <v>46</v>
      </c>
      <c r="N2092" s="44">
        <v>197.31</v>
      </c>
      <c r="O2092" s="26">
        <f t="shared" si="172"/>
        <v>-2762.34</v>
      </c>
      <c r="P2092" s="26">
        <f t="shared" si="173"/>
        <v>9076.26</v>
      </c>
      <c r="Q2092" s="3" t="s">
        <v>23</v>
      </c>
      <c r="R2092" s="4">
        <v>44859</v>
      </c>
      <c r="S2092" s="3" t="s">
        <v>6596</v>
      </c>
      <c r="T2092" s="6" t="s">
        <v>44</v>
      </c>
    </row>
    <row r="2093" spans="1:20" ht="33.75" x14ac:dyDescent="0.25">
      <c r="A2093" s="3" t="s">
        <v>6811</v>
      </c>
      <c r="B2093" s="3" t="s">
        <v>1361</v>
      </c>
      <c r="C2093" s="3" t="s">
        <v>1362</v>
      </c>
      <c r="D2093" s="3" t="s">
        <v>19</v>
      </c>
      <c r="E2093" s="3" t="s">
        <v>6812</v>
      </c>
      <c r="F2093" s="4">
        <v>44809</v>
      </c>
      <c r="G2093" s="8"/>
      <c r="H2093" s="7">
        <v>468</v>
      </c>
      <c r="I2093" s="3" t="s">
        <v>22</v>
      </c>
      <c r="J2093" s="4">
        <v>44813</v>
      </c>
      <c r="K2093" s="4">
        <v>44873</v>
      </c>
      <c r="L2093" s="23">
        <f t="shared" si="175"/>
        <v>-28</v>
      </c>
      <c r="M2093" s="23">
        <f t="shared" si="171"/>
        <v>32</v>
      </c>
      <c r="N2093" s="44">
        <v>450</v>
      </c>
      <c r="O2093" s="26">
        <f t="shared" si="172"/>
        <v>-12600</v>
      </c>
      <c r="P2093" s="26">
        <f t="shared" si="173"/>
        <v>14400</v>
      </c>
      <c r="Q2093" s="3" t="s">
        <v>23</v>
      </c>
      <c r="R2093" s="4">
        <v>44845</v>
      </c>
      <c r="S2093" s="3" t="s">
        <v>6202</v>
      </c>
      <c r="T2093" s="6" t="s">
        <v>44</v>
      </c>
    </row>
    <row r="2094" spans="1:20" ht="33.75" x14ac:dyDescent="0.25">
      <c r="A2094" s="3" t="s">
        <v>6813</v>
      </c>
      <c r="B2094" s="3" t="s">
        <v>2411</v>
      </c>
      <c r="C2094" s="3" t="s">
        <v>2412</v>
      </c>
      <c r="D2094" s="3" t="s">
        <v>19</v>
      </c>
      <c r="E2094" s="3" t="s">
        <v>6814</v>
      </c>
      <c r="F2094" s="4">
        <v>44804</v>
      </c>
      <c r="G2094" s="3" t="s">
        <v>6815</v>
      </c>
      <c r="H2094" s="5">
        <v>56.88</v>
      </c>
      <c r="I2094" s="3" t="s">
        <v>22</v>
      </c>
      <c r="J2094" s="4">
        <v>44813</v>
      </c>
      <c r="K2094" s="4">
        <v>44873</v>
      </c>
      <c r="L2094" s="23">
        <f t="shared" si="175"/>
        <v>-14</v>
      </c>
      <c r="M2094" s="23">
        <f t="shared" si="171"/>
        <v>46</v>
      </c>
      <c r="N2094" s="44">
        <v>54.69</v>
      </c>
      <c r="O2094" s="26">
        <f t="shared" si="172"/>
        <v>-765.66</v>
      </c>
      <c r="P2094" s="26">
        <f t="shared" si="173"/>
        <v>2515.7399999999998</v>
      </c>
      <c r="Q2094" s="3" t="s">
        <v>23</v>
      </c>
      <c r="R2094" s="4">
        <v>44859</v>
      </c>
      <c r="S2094" s="3" t="s">
        <v>6596</v>
      </c>
      <c r="T2094" s="6" t="s">
        <v>44</v>
      </c>
    </row>
    <row r="2095" spans="1:20" ht="33.75" x14ac:dyDescent="0.25">
      <c r="A2095" s="3" t="s">
        <v>6816</v>
      </c>
      <c r="B2095" s="3" t="s">
        <v>2522</v>
      </c>
      <c r="C2095" s="3" t="s">
        <v>2523</v>
      </c>
      <c r="D2095" s="3" t="s">
        <v>19</v>
      </c>
      <c r="E2095" s="3" t="s">
        <v>6817</v>
      </c>
      <c r="F2095" s="4">
        <v>44804</v>
      </c>
      <c r="G2095" s="3" t="s">
        <v>1504</v>
      </c>
      <c r="H2095" s="5">
        <v>156.87</v>
      </c>
      <c r="I2095" s="3" t="s">
        <v>22</v>
      </c>
      <c r="J2095" s="4">
        <v>44813</v>
      </c>
      <c r="K2095" s="4">
        <v>44873</v>
      </c>
      <c r="L2095" s="23">
        <f t="shared" si="175"/>
        <v>-28</v>
      </c>
      <c r="M2095" s="23">
        <f t="shared" si="171"/>
        <v>32</v>
      </c>
      <c r="N2095" s="44">
        <v>149.4</v>
      </c>
      <c r="O2095" s="26">
        <f t="shared" si="172"/>
        <v>-4183.2</v>
      </c>
      <c r="P2095" s="26">
        <f t="shared" si="173"/>
        <v>4780.8</v>
      </c>
      <c r="Q2095" s="3" t="s">
        <v>23</v>
      </c>
      <c r="R2095" s="4">
        <v>44845</v>
      </c>
      <c r="S2095" s="3" t="s">
        <v>6818</v>
      </c>
      <c r="T2095" s="6" t="s">
        <v>44</v>
      </c>
    </row>
    <row r="2096" spans="1:20" ht="33.75" x14ac:dyDescent="0.25">
      <c r="A2096" s="3" t="s">
        <v>6819</v>
      </c>
      <c r="B2096" s="3" t="s">
        <v>6190</v>
      </c>
      <c r="C2096" s="3" t="s">
        <v>6191</v>
      </c>
      <c r="D2096" s="3" t="s">
        <v>19</v>
      </c>
      <c r="E2096" s="3" t="s">
        <v>6820</v>
      </c>
      <c r="F2096" s="4">
        <v>44799</v>
      </c>
      <c r="G2096" s="8"/>
      <c r="H2096" s="5">
        <v>457.71</v>
      </c>
      <c r="I2096" s="3" t="s">
        <v>22</v>
      </c>
      <c r="J2096" s="4">
        <v>44813</v>
      </c>
      <c r="K2096" s="4">
        <v>44873</v>
      </c>
      <c r="L2096" s="23">
        <f t="shared" si="175"/>
        <v>-18</v>
      </c>
      <c r="M2096" s="23">
        <f t="shared" si="171"/>
        <v>42</v>
      </c>
      <c r="N2096" s="44">
        <v>375.17</v>
      </c>
      <c r="O2096" s="26">
        <f t="shared" si="172"/>
        <v>-6753.06</v>
      </c>
      <c r="P2096" s="26">
        <f t="shared" si="173"/>
        <v>15757.140000000001</v>
      </c>
      <c r="Q2096" s="3" t="s">
        <v>23</v>
      </c>
      <c r="R2096" s="4">
        <v>44855</v>
      </c>
      <c r="S2096" s="3" t="s">
        <v>6193</v>
      </c>
      <c r="T2096" s="6" t="s">
        <v>44</v>
      </c>
    </row>
    <row r="2097" spans="1:20" ht="33.75" x14ac:dyDescent="0.25">
      <c r="A2097" s="3" t="s">
        <v>6821</v>
      </c>
      <c r="B2097" s="3" t="s">
        <v>6822</v>
      </c>
      <c r="C2097" s="3" t="s">
        <v>6823</v>
      </c>
      <c r="D2097" s="3" t="s">
        <v>19</v>
      </c>
      <c r="E2097" s="3" t="s">
        <v>6824</v>
      </c>
      <c r="F2097" s="4">
        <v>44804</v>
      </c>
      <c r="G2097" s="3" t="s">
        <v>6825</v>
      </c>
      <c r="H2097" s="5">
        <v>468.39</v>
      </c>
      <c r="I2097" s="3" t="s">
        <v>22</v>
      </c>
      <c r="J2097" s="4">
        <v>44813</v>
      </c>
      <c r="K2097" s="4">
        <v>44873</v>
      </c>
      <c r="L2097" s="23">
        <f t="shared" si="175"/>
        <v>-28</v>
      </c>
      <c r="M2097" s="23">
        <f t="shared" si="171"/>
        <v>32</v>
      </c>
      <c r="N2097" s="44">
        <v>383.93</v>
      </c>
      <c r="O2097" s="26">
        <f t="shared" si="172"/>
        <v>-10750.04</v>
      </c>
      <c r="P2097" s="26">
        <f t="shared" si="173"/>
        <v>12285.76</v>
      </c>
      <c r="Q2097" s="3" t="s">
        <v>23</v>
      </c>
      <c r="R2097" s="4">
        <v>44845</v>
      </c>
      <c r="S2097" s="3" t="s">
        <v>6826</v>
      </c>
      <c r="T2097" s="6" t="s">
        <v>44</v>
      </c>
    </row>
    <row r="2098" spans="1:20" ht="22.5" x14ac:dyDescent="0.25">
      <c r="A2098" s="3" t="s">
        <v>6827</v>
      </c>
      <c r="B2098" s="3" t="s">
        <v>307</v>
      </c>
      <c r="C2098" s="3" t="s">
        <v>308</v>
      </c>
      <c r="D2098" s="3" t="s">
        <v>19</v>
      </c>
      <c r="E2098" s="3" t="s">
        <v>6828</v>
      </c>
      <c r="F2098" s="4">
        <v>44810</v>
      </c>
      <c r="G2098" s="3" t="s">
        <v>6829</v>
      </c>
      <c r="H2098" s="5">
        <v>156.94999999999999</v>
      </c>
      <c r="I2098" s="3" t="s">
        <v>22</v>
      </c>
      <c r="J2098" s="4">
        <v>44813</v>
      </c>
      <c r="K2098" s="4">
        <v>44873</v>
      </c>
      <c r="L2098" s="23">
        <v>0</v>
      </c>
      <c r="M2098" s="23">
        <f t="shared" si="171"/>
        <v>60</v>
      </c>
      <c r="N2098" s="44">
        <v>142.68</v>
      </c>
      <c r="O2098" s="26">
        <f t="shared" si="172"/>
        <v>0</v>
      </c>
      <c r="P2098" s="26">
        <f t="shared" si="173"/>
        <v>8560.8000000000011</v>
      </c>
      <c r="Q2098" s="3" t="s">
        <v>23</v>
      </c>
      <c r="R2098" s="4">
        <v>44855</v>
      </c>
      <c r="S2098" s="3" t="s">
        <v>4487</v>
      </c>
      <c r="T2098" s="6" t="s">
        <v>25</v>
      </c>
    </row>
    <row r="2099" spans="1:20" ht="33.75" x14ac:dyDescent="0.25">
      <c r="A2099" s="3" t="s">
        <v>6833</v>
      </c>
      <c r="B2099" s="3" t="s">
        <v>2411</v>
      </c>
      <c r="C2099" s="3" t="s">
        <v>2412</v>
      </c>
      <c r="D2099" s="3" t="s">
        <v>19</v>
      </c>
      <c r="E2099" s="3" t="s">
        <v>6834</v>
      </c>
      <c r="F2099" s="4">
        <v>44804</v>
      </c>
      <c r="G2099" s="8"/>
      <c r="H2099" s="7">
        <v>15250</v>
      </c>
      <c r="I2099" s="3" t="s">
        <v>22</v>
      </c>
      <c r="J2099" s="4">
        <v>44813</v>
      </c>
      <c r="K2099" s="4">
        <v>44873</v>
      </c>
      <c r="L2099" s="23">
        <f>R2099-K2099</f>
        <v>-33</v>
      </c>
      <c r="M2099" s="23">
        <f t="shared" ref="M2099:M2162" si="176">+I2099+L2099</f>
        <v>27</v>
      </c>
      <c r="N2099" s="44">
        <v>12500</v>
      </c>
      <c r="O2099" s="26">
        <f t="shared" ref="O2099:O2162" si="177">N2099*L2099</f>
        <v>-412500</v>
      </c>
      <c r="P2099" s="26">
        <f t="shared" ref="P2099:P2162" si="178">N2099*M2099</f>
        <v>337500</v>
      </c>
      <c r="Q2099" s="3" t="s">
        <v>23</v>
      </c>
      <c r="R2099" s="4">
        <v>44840</v>
      </c>
      <c r="S2099" s="3" t="s">
        <v>6572</v>
      </c>
      <c r="T2099" s="6" t="s">
        <v>44</v>
      </c>
    </row>
    <row r="2100" spans="1:20" ht="33.75" x14ac:dyDescent="0.25">
      <c r="A2100" s="3" t="s">
        <v>6835</v>
      </c>
      <c r="B2100" s="3" t="s">
        <v>53</v>
      </c>
      <c r="C2100" s="3" t="s">
        <v>54</v>
      </c>
      <c r="D2100" s="3" t="s">
        <v>19</v>
      </c>
      <c r="E2100" s="3" t="s">
        <v>6836</v>
      </c>
      <c r="F2100" s="4">
        <v>44811</v>
      </c>
      <c r="G2100" s="8"/>
      <c r="H2100" s="5">
        <v>436.36</v>
      </c>
      <c r="I2100" s="3" t="s">
        <v>22</v>
      </c>
      <c r="J2100" s="4">
        <v>44813</v>
      </c>
      <c r="K2100" s="4">
        <v>44873</v>
      </c>
      <c r="L2100" s="23">
        <f>R2100-K2100</f>
        <v>-28</v>
      </c>
      <c r="M2100" s="23">
        <f t="shared" si="176"/>
        <v>32</v>
      </c>
      <c r="N2100" s="44">
        <v>419.58</v>
      </c>
      <c r="O2100" s="26">
        <f t="shared" si="177"/>
        <v>-11748.24</v>
      </c>
      <c r="P2100" s="26">
        <f t="shared" si="178"/>
        <v>13426.56</v>
      </c>
      <c r="Q2100" s="3" t="s">
        <v>23</v>
      </c>
      <c r="R2100" s="4">
        <v>44845</v>
      </c>
      <c r="S2100" s="3" t="s">
        <v>5230</v>
      </c>
      <c r="T2100" s="6" t="s">
        <v>44</v>
      </c>
    </row>
    <row r="2101" spans="1:20" ht="33.75" x14ac:dyDescent="0.25">
      <c r="A2101" s="3" t="s">
        <v>6837</v>
      </c>
      <c r="B2101" s="3" t="s">
        <v>6838</v>
      </c>
      <c r="C2101" s="3" t="s">
        <v>6839</v>
      </c>
      <c r="D2101" s="3" t="s">
        <v>19</v>
      </c>
      <c r="E2101" s="3" t="s">
        <v>6840</v>
      </c>
      <c r="F2101" s="4">
        <v>44811</v>
      </c>
      <c r="G2101" s="3" t="s">
        <v>6841</v>
      </c>
      <c r="H2101" s="5">
        <v>-10126.049999999999</v>
      </c>
      <c r="I2101" s="3" t="s">
        <v>22</v>
      </c>
      <c r="J2101" s="4">
        <v>44813</v>
      </c>
      <c r="K2101" s="4">
        <v>44873</v>
      </c>
      <c r="L2101" s="23">
        <v>0</v>
      </c>
      <c r="M2101" s="23">
        <f t="shared" si="176"/>
        <v>60</v>
      </c>
      <c r="N2101" s="44">
        <v>-9205.5</v>
      </c>
      <c r="O2101" s="26">
        <f t="shared" si="177"/>
        <v>0</v>
      </c>
      <c r="P2101" s="26">
        <f t="shared" si="178"/>
        <v>-552330</v>
      </c>
      <c r="Q2101" s="3" t="s">
        <v>23</v>
      </c>
      <c r="R2101" s="4">
        <v>44840</v>
      </c>
      <c r="S2101" s="3" t="s">
        <v>6842</v>
      </c>
      <c r="T2101" s="6" t="s">
        <v>44</v>
      </c>
    </row>
    <row r="2102" spans="1:20" ht="33.75" x14ac:dyDescent="0.25">
      <c r="A2102" s="3" t="s">
        <v>6843</v>
      </c>
      <c r="B2102" s="3" t="s">
        <v>951</v>
      </c>
      <c r="C2102" s="3" t="s">
        <v>952</v>
      </c>
      <c r="D2102" s="3" t="s">
        <v>19</v>
      </c>
      <c r="E2102" s="3" t="s">
        <v>6844</v>
      </c>
      <c r="F2102" s="4">
        <v>44810</v>
      </c>
      <c r="G2102" s="8"/>
      <c r="H2102" s="5">
        <v>41.48</v>
      </c>
      <c r="I2102" s="3" t="s">
        <v>22</v>
      </c>
      <c r="J2102" s="4">
        <v>44813</v>
      </c>
      <c r="K2102" s="4">
        <v>44873</v>
      </c>
      <c r="L2102" s="23">
        <f t="shared" ref="L2102:L2126" si="179">R2102-K2102</f>
        <v>16</v>
      </c>
      <c r="M2102" s="23">
        <f t="shared" si="176"/>
        <v>76</v>
      </c>
      <c r="N2102" s="44">
        <v>34</v>
      </c>
      <c r="O2102" s="26">
        <f t="shared" si="177"/>
        <v>544</v>
      </c>
      <c r="P2102" s="26">
        <f t="shared" si="178"/>
        <v>2584</v>
      </c>
      <c r="Q2102" s="3" t="s">
        <v>23</v>
      </c>
      <c r="R2102" s="4">
        <v>44889</v>
      </c>
      <c r="S2102" s="3" t="s">
        <v>6353</v>
      </c>
      <c r="T2102" s="6" t="s">
        <v>44</v>
      </c>
    </row>
    <row r="2103" spans="1:20" ht="33.75" x14ac:dyDescent="0.25">
      <c r="A2103" s="3" t="s">
        <v>6845</v>
      </c>
      <c r="B2103" s="3" t="s">
        <v>951</v>
      </c>
      <c r="C2103" s="3" t="s">
        <v>952</v>
      </c>
      <c r="D2103" s="3" t="s">
        <v>19</v>
      </c>
      <c r="E2103" s="3" t="s">
        <v>6846</v>
      </c>
      <c r="F2103" s="4">
        <v>44810</v>
      </c>
      <c r="G2103" s="8"/>
      <c r="H2103" s="5">
        <v>207.4</v>
      </c>
      <c r="I2103" s="3" t="s">
        <v>22</v>
      </c>
      <c r="J2103" s="4">
        <v>44813</v>
      </c>
      <c r="K2103" s="4">
        <v>44873</v>
      </c>
      <c r="L2103" s="23">
        <f t="shared" si="179"/>
        <v>-13</v>
      </c>
      <c r="M2103" s="23">
        <f t="shared" si="176"/>
        <v>47</v>
      </c>
      <c r="N2103" s="44">
        <v>170</v>
      </c>
      <c r="O2103" s="26">
        <f t="shared" si="177"/>
        <v>-2210</v>
      </c>
      <c r="P2103" s="26">
        <f t="shared" si="178"/>
        <v>7990</v>
      </c>
      <c r="Q2103" s="3" t="s">
        <v>23</v>
      </c>
      <c r="R2103" s="4">
        <v>44860</v>
      </c>
      <c r="S2103" s="3" t="s">
        <v>3958</v>
      </c>
      <c r="T2103" s="6" t="s">
        <v>44</v>
      </c>
    </row>
    <row r="2104" spans="1:20" ht="33.75" x14ac:dyDescent="0.25">
      <c r="A2104" s="3" t="s">
        <v>6847</v>
      </c>
      <c r="B2104" s="3" t="s">
        <v>2522</v>
      </c>
      <c r="C2104" s="3" t="s">
        <v>2523</v>
      </c>
      <c r="D2104" s="3" t="s">
        <v>19</v>
      </c>
      <c r="E2104" s="3" t="s">
        <v>6848</v>
      </c>
      <c r="F2104" s="4">
        <v>44804</v>
      </c>
      <c r="G2104" s="3" t="s">
        <v>1504</v>
      </c>
      <c r="H2104" s="5">
        <v>133.35</v>
      </c>
      <c r="I2104" s="3" t="s">
        <v>22</v>
      </c>
      <c r="J2104" s="4">
        <v>44813</v>
      </c>
      <c r="K2104" s="4">
        <v>44873</v>
      </c>
      <c r="L2104" s="23">
        <f t="shared" si="179"/>
        <v>-13</v>
      </c>
      <c r="M2104" s="23">
        <f t="shared" si="176"/>
        <v>47</v>
      </c>
      <c r="N2104" s="44">
        <v>127</v>
      </c>
      <c r="O2104" s="26">
        <f t="shared" si="177"/>
        <v>-1651</v>
      </c>
      <c r="P2104" s="26">
        <f t="shared" si="178"/>
        <v>5969</v>
      </c>
      <c r="Q2104" s="3" t="s">
        <v>23</v>
      </c>
      <c r="R2104" s="4">
        <v>44860</v>
      </c>
      <c r="S2104" s="3" t="s">
        <v>2525</v>
      </c>
      <c r="T2104" s="6" t="s">
        <v>44</v>
      </c>
    </row>
    <row r="2105" spans="1:20" ht="33.75" x14ac:dyDescent="0.25">
      <c r="A2105" s="3" t="s">
        <v>6849</v>
      </c>
      <c r="B2105" s="3" t="s">
        <v>4384</v>
      </c>
      <c r="C2105" s="3" t="s">
        <v>4385</v>
      </c>
      <c r="D2105" s="3" t="s">
        <v>19</v>
      </c>
      <c r="E2105" s="3" t="s">
        <v>6850</v>
      </c>
      <c r="F2105" s="4">
        <v>44810</v>
      </c>
      <c r="G2105" s="8"/>
      <c r="H2105" s="5">
        <v>133.12</v>
      </c>
      <c r="I2105" s="3" t="s">
        <v>22</v>
      </c>
      <c r="J2105" s="4">
        <v>44813</v>
      </c>
      <c r="K2105" s="4">
        <v>44873</v>
      </c>
      <c r="L2105" s="23">
        <f t="shared" si="179"/>
        <v>-28</v>
      </c>
      <c r="M2105" s="23">
        <f t="shared" si="176"/>
        <v>32</v>
      </c>
      <c r="N2105" s="44">
        <v>128</v>
      </c>
      <c r="O2105" s="26">
        <f t="shared" si="177"/>
        <v>-3584</v>
      </c>
      <c r="P2105" s="26">
        <f t="shared" si="178"/>
        <v>4096</v>
      </c>
      <c r="Q2105" s="3" t="s">
        <v>23</v>
      </c>
      <c r="R2105" s="4">
        <v>44845</v>
      </c>
      <c r="S2105" s="3" t="s">
        <v>4387</v>
      </c>
      <c r="T2105" s="6" t="s">
        <v>44</v>
      </c>
    </row>
    <row r="2106" spans="1:20" ht="33.75" x14ac:dyDescent="0.25">
      <c r="A2106" s="3" t="s">
        <v>6851</v>
      </c>
      <c r="B2106" s="3" t="s">
        <v>1537</v>
      </c>
      <c r="C2106" s="3" t="s">
        <v>1538</v>
      </c>
      <c r="D2106" s="3" t="s">
        <v>19</v>
      </c>
      <c r="E2106" s="3" t="s">
        <v>6852</v>
      </c>
      <c r="F2106" s="4">
        <v>44812</v>
      </c>
      <c r="G2106" s="8"/>
      <c r="H2106" s="5">
        <v>2865.05</v>
      </c>
      <c r="I2106" s="3" t="s">
        <v>22</v>
      </c>
      <c r="J2106" s="4">
        <v>44813</v>
      </c>
      <c r="K2106" s="4">
        <v>44873</v>
      </c>
      <c r="L2106" s="23">
        <f t="shared" si="179"/>
        <v>7</v>
      </c>
      <c r="M2106" s="23">
        <f t="shared" si="176"/>
        <v>67</v>
      </c>
      <c r="N2106" s="44">
        <v>2604.59</v>
      </c>
      <c r="O2106" s="26">
        <f t="shared" si="177"/>
        <v>18232.13</v>
      </c>
      <c r="P2106" s="26">
        <f t="shared" si="178"/>
        <v>174507.53</v>
      </c>
      <c r="Q2106" s="3" t="s">
        <v>23</v>
      </c>
      <c r="R2106" s="4">
        <v>44880</v>
      </c>
      <c r="S2106" s="3" t="s">
        <v>6585</v>
      </c>
      <c r="T2106" s="6" t="s">
        <v>44</v>
      </c>
    </row>
    <row r="2107" spans="1:20" ht="33.75" x14ac:dyDescent="0.25">
      <c r="A2107" s="3" t="s">
        <v>6853</v>
      </c>
      <c r="B2107" s="3" t="s">
        <v>115</v>
      </c>
      <c r="C2107" s="3" t="s">
        <v>116</v>
      </c>
      <c r="D2107" s="3" t="s">
        <v>19</v>
      </c>
      <c r="E2107" s="3" t="s">
        <v>6854</v>
      </c>
      <c r="F2107" s="4">
        <v>44811</v>
      </c>
      <c r="G2107" s="8"/>
      <c r="H2107" s="5">
        <v>91.74</v>
      </c>
      <c r="I2107" s="3" t="s">
        <v>22</v>
      </c>
      <c r="J2107" s="4">
        <v>44813</v>
      </c>
      <c r="K2107" s="4">
        <v>44873</v>
      </c>
      <c r="L2107" s="23">
        <f t="shared" si="179"/>
        <v>-28</v>
      </c>
      <c r="M2107" s="23">
        <f t="shared" si="176"/>
        <v>32</v>
      </c>
      <c r="N2107" s="44">
        <v>83.4</v>
      </c>
      <c r="O2107" s="26">
        <f t="shared" si="177"/>
        <v>-2335.2000000000003</v>
      </c>
      <c r="P2107" s="26">
        <f t="shared" si="178"/>
        <v>2668.8</v>
      </c>
      <c r="Q2107" s="3" t="s">
        <v>23</v>
      </c>
      <c r="R2107" s="4">
        <v>44845</v>
      </c>
      <c r="S2107" s="3" t="s">
        <v>6855</v>
      </c>
      <c r="T2107" s="6" t="s">
        <v>44</v>
      </c>
    </row>
    <row r="2108" spans="1:20" ht="33.75" x14ac:dyDescent="0.25">
      <c r="A2108" s="3" t="s">
        <v>6856</v>
      </c>
      <c r="B2108" s="3" t="s">
        <v>5380</v>
      </c>
      <c r="C2108" s="3" t="s">
        <v>5381</v>
      </c>
      <c r="D2108" s="3" t="s">
        <v>19</v>
      </c>
      <c r="E2108" s="3" t="s">
        <v>6857</v>
      </c>
      <c r="F2108" s="4">
        <v>44810</v>
      </c>
      <c r="G2108" s="8"/>
      <c r="H2108" s="5">
        <v>540.79999999999995</v>
      </c>
      <c r="I2108" s="3" t="s">
        <v>22</v>
      </c>
      <c r="J2108" s="4">
        <v>44813</v>
      </c>
      <c r="K2108" s="4">
        <v>44873</v>
      </c>
      <c r="L2108" s="23">
        <f t="shared" si="179"/>
        <v>-28</v>
      </c>
      <c r="M2108" s="23">
        <f t="shared" si="176"/>
        <v>32</v>
      </c>
      <c r="N2108" s="44">
        <v>520</v>
      </c>
      <c r="O2108" s="26">
        <f t="shared" si="177"/>
        <v>-14560</v>
      </c>
      <c r="P2108" s="26">
        <f t="shared" si="178"/>
        <v>16640</v>
      </c>
      <c r="Q2108" s="3" t="s">
        <v>23</v>
      </c>
      <c r="R2108" s="4">
        <v>44845</v>
      </c>
      <c r="S2108" s="3" t="s">
        <v>5383</v>
      </c>
      <c r="T2108" s="6" t="s">
        <v>44</v>
      </c>
    </row>
    <row r="2109" spans="1:20" ht="33.75" x14ac:dyDescent="0.25">
      <c r="A2109" s="3" t="s">
        <v>6858</v>
      </c>
      <c r="B2109" s="3" t="s">
        <v>2522</v>
      </c>
      <c r="C2109" s="3" t="s">
        <v>2523</v>
      </c>
      <c r="D2109" s="3" t="s">
        <v>19</v>
      </c>
      <c r="E2109" s="3" t="s">
        <v>6859</v>
      </c>
      <c r="F2109" s="4">
        <v>44804</v>
      </c>
      <c r="G2109" s="3" t="s">
        <v>1504</v>
      </c>
      <c r="H2109" s="5">
        <v>666.75</v>
      </c>
      <c r="I2109" s="3" t="s">
        <v>22</v>
      </c>
      <c r="J2109" s="4">
        <v>44813</v>
      </c>
      <c r="K2109" s="4">
        <v>44873</v>
      </c>
      <c r="L2109" s="23">
        <f t="shared" si="179"/>
        <v>-28</v>
      </c>
      <c r="M2109" s="23">
        <f t="shared" si="176"/>
        <v>32</v>
      </c>
      <c r="N2109" s="44">
        <v>635</v>
      </c>
      <c r="O2109" s="26">
        <f t="shared" si="177"/>
        <v>-17780</v>
      </c>
      <c r="P2109" s="26">
        <f t="shared" si="178"/>
        <v>20320</v>
      </c>
      <c r="Q2109" s="3" t="s">
        <v>23</v>
      </c>
      <c r="R2109" s="4">
        <v>44845</v>
      </c>
      <c r="S2109" s="3" t="s">
        <v>6818</v>
      </c>
      <c r="T2109" s="6" t="s">
        <v>44</v>
      </c>
    </row>
    <row r="2110" spans="1:20" ht="33.75" x14ac:dyDescent="0.25">
      <c r="A2110" s="3" t="s">
        <v>6860</v>
      </c>
      <c r="B2110" s="3" t="s">
        <v>1490</v>
      </c>
      <c r="C2110" s="3" t="s">
        <v>1491</v>
      </c>
      <c r="D2110" s="3" t="s">
        <v>19</v>
      </c>
      <c r="E2110" s="3" t="s">
        <v>6861</v>
      </c>
      <c r="F2110" s="4">
        <v>44811</v>
      </c>
      <c r="G2110" s="8"/>
      <c r="H2110" s="5">
        <v>812.52</v>
      </c>
      <c r="I2110" s="3" t="s">
        <v>22</v>
      </c>
      <c r="J2110" s="4">
        <v>44813</v>
      </c>
      <c r="K2110" s="4">
        <v>44873</v>
      </c>
      <c r="L2110" s="23">
        <f t="shared" si="179"/>
        <v>16</v>
      </c>
      <c r="M2110" s="23">
        <f t="shared" si="176"/>
        <v>76</v>
      </c>
      <c r="N2110" s="44">
        <v>666</v>
      </c>
      <c r="O2110" s="26">
        <f t="shared" si="177"/>
        <v>10656</v>
      </c>
      <c r="P2110" s="26">
        <f t="shared" si="178"/>
        <v>50616</v>
      </c>
      <c r="Q2110" s="3" t="s">
        <v>23</v>
      </c>
      <c r="R2110" s="4">
        <v>44889</v>
      </c>
      <c r="S2110" s="3" t="s">
        <v>6025</v>
      </c>
      <c r="T2110" s="6" t="s">
        <v>44</v>
      </c>
    </row>
    <row r="2111" spans="1:20" ht="33.75" x14ac:dyDescent="0.25">
      <c r="A2111" s="3" t="s">
        <v>6862</v>
      </c>
      <c r="B2111" s="3" t="s">
        <v>6863</v>
      </c>
      <c r="C2111" s="3" t="s">
        <v>6864</v>
      </c>
      <c r="D2111" s="3" t="s">
        <v>19</v>
      </c>
      <c r="E2111" s="3" t="s">
        <v>6865</v>
      </c>
      <c r="F2111" s="4">
        <v>44804</v>
      </c>
      <c r="G2111" s="3" t="s">
        <v>6866</v>
      </c>
      <c r="H2111" s="7">
        <v>2318</v>
      </c>
      <c r="I2111" s="3" t="s">
        <v>22</v>
      </c>
      <c r="J2111" s="4">
        <v>44813</v>
      </c>
      <c r="K2111" s="4">
        <v>44873</v>
      </c>
      <c r="L2111" s="23">
        <f t="shared" si="179"/>
        <v>-28</v>
      </c>
      <c r="M2111" s="23">
        <f t="shared" si="176"/>
        <v>32</v>
      </c>
      <c r="N2111" s="44">
        <v>1900</v>
      </c>
      <c r="O2111" s="26">
        <f t="shared" si="177"/>
        <v>-53200</v>
      </c>
      <c r="P2111" s="26">
        <f t="shared" si="178"/>
        <v>60800</v>
      </c>
      <c r="Q2111" s="3" t="s">
        <v>23</v>
      </c>
      <c r="R2111" s="4">
        <v>44845</v>
      </c>
      <c r="S2111" s="3" t="s">
        <v>6867</v>
      </c>
      <c r="T2111" s="6" t="s">
        <v>44</v>
      </c>
    </row>
    <row r="2112" spans="1:20" ht="33.75" x14ac:dyDescent="0.25">
      <c r="A2112" s="3" t="s">
        <v>6868</v>
      </c>
      <c r="B2112" s="3" t="s">
        <v>6869</v>
      </c>
      <c r="C2112" s="3" t="s">
        <v>6870</v>
      </c>
      <c r="D2112" s="3" t="s">
        <v>19</v>
      </c>
      <c r="E2112" s="3" t="s">
        <v>6871</v>
      </c>
      <c r="F2112" s="4">
        <v>44804</v>
      </c>
      <c r="G2112" s="8"/>
      <c r="H2112" s="5">
        <v>109.8</v>
      </c>
      <c r="I2112" s="3" t="s">
        <v>22</v>
      </c>
      <c r="J2112" s="4">
        <v>44813</v>
      </c>
      <c r="K2112" s="4">
        <v>44873</v>
      </c>
      <c r="L2112" s="23">
        <f t="shared" si="179"/>
        <v>-28</v>
      </c>
      <c r="M2112" s="23">
        <f t="shared" si="176"/>
        <v>32</v>
      </c>
      <c r="N2112" s="44">
        <v>90</v>
      </c>
      <c r="O2112" s="26">
        <f t="shared" si="177"/>
        <v>-2520</v>
      </c>
      <c r="P2112" s="26">
        <f t="shared" si="178"/>
        <v>2880</v>
      </c>
      <c r="Q2112" s="3" t="s">
        <v>23</v>
      </c>
      <c r="R2112" s="4">
        <v>44845</v>
      </c>
      <c r="S2112" s="3" t="s">
        <v>6872</v>
      </c>
      <c r="T2112" s="6" t="s">
        <v>44</v>
      </c>
    </row>
    <row r="2113" spans="1:20" ht="33.75" x14ac:dyDescent="0.25">
      <c r="A2113" s="3" t="s">
        <v>6873</v>
      </c>
      <c r="B2113" s="3" t="s">
        <v>6869</v>
      </c>
      <c r="C2113" s="3" t="s">
        <v>6870</v>
      </c>
      <c r="D2113" s="3" t="s">
        <v>19</v>
      </c>
      <c r="E2113" s="3" t="s">
        <v>6874</v>
      </c>
      <c r="F2113" s="4">
        <v>44804</v>
      </c>
      <c r="G2113" s="8"/>
      <c r="H2113" s="5">
        <v>1649.93</v>
      </c>
      <c r="I2113" s="3" t="s">
        <v>22</v>
      </c>
      <c r="J2113" s="4">
        <v>44813</v>
      </c>
      <c r="K2113" s="4">
        <v>44873</v>
      </c>
      <c r="L2113" s="23">
        <f t="shared" si="179"/>
        <v>-13</v>
      </c>
      <c r="M2113" s="23">
        <f t="shared" si="176"/>
        <v>47</v>
      </c>
      <c r="N2113" s="44">
        <v>1352.4</v>
      </c>
      <c r="O2113" s="26">
        <f t="shared" si="177"/>
        <v>-17581.2</v>
      </c>
      <c r="P2113" s="26">
        <f t="shared" si="178"/>
        <v>63562.8</v>
      </c>
      <c r="Q2113" s="3" t="s">
        <v>23</v>
      </c>
      <c r="R2113" s="4">
        <v>44860</v>
      </c>
      <c r="S2113" s="3" t="s">
        <v>6875</v>
      </c>
      <c r="T2113" s="6" t="s">
        <v>44</v>
      </c>
    </row>
    <row r="2114" spans="1:20" ht="33.75" x14ac:dyDescent="0.25">
      <c r="A2114" s="3" t="s">
        <v>6876</v>
      </c>
      <c r="B2114" s="3" t="s">
        <v>4588</v>
      </c>
      <c r="C2114" s="3" t="s">
        <v>4589</v>
      </c>
      <c r="D2114" s="3" t="s">
        <v>19</v>
      </c>
      <c r="E2114" s="3" t="s">
        <v>6877</v>
      </c>
      <c r="F2114" s="4">
        <v>44810</v>
      </c>
      <c r="G2114" s="8"/>
      <c r="H2114" s="5">
        <v>525.53</v>
      </c>
      <c r="I2114" s="3" t="s">
        <v>22</v>
      </c>
      <c r="J2114" s="4">
        <v>44813</v>
      </c>
      <c r="K2114" s="4">
        <v>44873</v>
      </c>
      <c r="L2114" s="23">
        <f t="shared" si="179"/>
        <v>-18</v>
      </c>
      <c r="M2114" s="23">
        <f t="shared" si="176"/>
        <v>42</v>
      </c>
      <c r="N2114" s="44">
        <v>477.75</v>
      </c>
      <c r="O2114" s="26">
        <f t="shared" si="177"/>
        <v>-8599.5</v>
      </c>
      <c r="P2114" s="26">
        <f t="shared" si="178"/>
        <v>20065.5</v>
      </c>
      <c r="Q2114" s="3" t="s">
        <v>23</v>
      </c>
      <c r="R2114" s="4">
        <v>44855</v>
      </c>
      <c r="S2114" s="3" t="s">
        <v>6878</v>
      </c>
      <c r="T2114" s="6" t="s">
        <v>44</v>
      </c>
    </row>
    <row r="2115" spans="1:20" ht="33.75" x14ac:dyDescent="0.25">
      <c r="A2115" s="3" t="s">
        <v>6879</v>
      </c>
      <c r="B2115" s="3" t="s">
        <v>341</v>
      </c>
      <c r="C2115" s="3" t="s">
        <v>342</v>
      </c>
      <c r="D2115" s="3" t="s">
        <v>19</v>
      </c>
      <c r="E2115" s="3" t="s">
        <v>6880</v>
      </c>
      <c r="F2115" s="4">
        <v>44799</v>
      </c>
      <c r="G2115" s="8"/>
      <c r="H2115" s="5">
        <v>664.41</v>
      </c>
      <c r="I2115" s="3" t="s">
        <v>22</v>
      </c>
      <c r="J2115" s="4">
        <v>44813</v>
      </c>
      <c r="K2115" s="4">
        <v>44873</v>
      </c>
      <c r="L2115" s="23">
        <f t="shared" si="179"/>
        <v>-28</v>
      </c>
      <c r="M2115" s="23">
        <f t="shared" si="176"/>
        <v>32</v>
      </c>
      <c r="N2115" s="44">
        <v>544.6</v>
      </c>
      <c r="O2115" s="26">
        <f t="shared" si="177"/>
        <v>-15248.800000000001</v>
      </c>
      <c r="P2115" s="26">
        <f t="shared" si="178"/>
        <v>17427.2</v>
      </c>
      <c r="Q2115" s="3" t="s">
        <v>23</v>
      </c>
      <c r="R2115" s="4">
        <v>44845</v>
      </c>
      <c r="S2115" s="3" t="s">
        <v>6881</v>
      </c>
      <c r="T2115" s="6" t="s">
        <v>44</v>
      </c>
    </row>
    <row r="2116" spans="1:20" ht="33.75" x14ac:dyDescent="0.25">
      <c r="A2116" s="3" t="s">
        <v>6882</v>
      </c>
      <c r="B2116" s="3" t="s">
        <v>2411</v>
      </c>
      <c r="C2116" s="3" t="s">
        <v>2412</v>
      </c>
      <c r="D2116" s="3" t="s">
        <v>19</v>
      </c>
      <c r="E2116" s="3" t="s">
        <v>6883</v>
      </c>
      <c r="F2116" s="4">
        <v>44804</v>
      </c>
      <c r="G2116" s="3" t="s">
        <v>6884</v>
      </c>
      <c r="H2116" s="5">
        <v>518.96</v>
      </c>
      <c r="I2116" s="3" t="s">
        <v>22</v>
      </c>
      <c r="J2116" s="4">
        <v>44813</v>
      </c>
      <c r="K2116" s="4">
        <v>44873</v>
      </c>
      <c r="L2116" s="23">
        <f t="shared" si="179"/>
        <v>7</v>
      </c>
      <c r="M2116" s="23">
        <f t="shared" si="176"/>
        <v>67</v>
      </c>
      <c r="N2116" s="44">
        <v>499</v>
      </c>
      <c r="O2116" s="26">
        <f t="shared" si="177"/>
        <v>3493</v>
      </c>
      <c r="P2116" s="26">
        <f t="shared" si="178"/>
        <v>33433</v>
      </c>
      <c r="Q2116" s="3" t="s">
        <v>23</v>
      </c>
      <c r="R2116" s="4">
        <v>44880</v>
      </c>
      <c r="S2116" s="3" t="s">
        <v>6885</v>
      </c>
      <c r="T2116" s="6" t="s">
        <v>44</v>
      </c>
    </row>
    <row r="2117" spans="1:20" ht="33.75" x14ac:dyDescent="0.25">
      <c r="A2117" s="3" t="s">
        <v>6886</v>
      </c>
      <c r="B2117" s="3" t="s">
        <v>1537</v>
      </c>
      <c r="C2117" s="3" t="s">
        <v>1538</v>
      </c>
      <c r="D2117" s="3" t="s">
        <v>19</v>
      </c>
      <c r="E2117" s="3" t="s">
        <v>6887</v>
      </c>
      <c r="F2117" s="4">
        <v>44811</v>
      </c>
      <c r="G2117" s="8"/>
      <c r="H2117" s="5">
        <v>12675.43</v>
      </c>
      <c r="I2117" s="3" t="s">
        <v>22</v>
      </c>
      <c r="J2117" s="4">
        <v>44813</v>
      </c>
      <c r="K2117" s="4">
        <v>44873</v>
      </c>
      <c r="L2117" s="23">
        <f t="shared" si="179"/>
        <v>7</v>
      </c>
      <c r="M2117" s="23">
        <f t="shared" si="176"/>
        <v>67</v>
      </c>
      <c r="N2117" s="44">
        <v>11523.12</v>
      </c>
      <c r="O2117" s="26">
        <f t="shared" si="177"/>
        <v>80661.840000000011</v>
      </c>
      <c r="P2117" s="26">
        <f t="shared" si="178"/>
        <v>772049.04</v>
      </c>
      <c r="Q2117" s="3" t="s">
        <v>23</v>
      </c>
      <c r="R2117" s="4">
        <v>44880</v>
      </c>
      <c r="S2117" s="3" t="s">
        <v>6585</v>
      </c>
      <c r="T2117" s="6" t="s">
        <v>44</v>
      </c>
    </row>
    <row r="2118" spans="1:20" ht="33.75" x14ac:dyDescent="0.25">
      <c r="A2118" s="3" t="s">
        <v>6888</v>
      </c>
      <c r="B2118" s="3" t="s">
        <v>53</v>
      </c>
      <c r="C2118" s="3" t="s">
        <v>54</v>
      </c>
      <c r="D2118" s="3" t="s">
        <v>19</v>
      </c>
      <c r="E2118" s="3" t="s">
        <v>6889</v>
      </c>
      <c r="F2118" s="4">
        <v>44811</v>
      </c>
      <c r="G2118" s="8"/>
      <c r="H2118" s="7">
        <v>4636</v>
      </c>
      <c r="I2118" s="3" t="s">
        <v>22</v>
      </c>
      <c r="J2118" s="4">
        <v>44813</v>
      </c>
      <c r="K2118" s="4">
        <v>44873</v>
      </c>
      <c r="L2118" s="23">
        <f t="shared" si="179"/>
        <v>-28</v>
      </c>
      <c r="M2118" s="23">
        <f t="shared" si="176"/>
        <v>32</v>
      </c>
      <c r="N2118" s="44">
        <v>3800</v>
      </c>
      <c r="O2118" s="26">
        <f t="shared" si="177"/>
        <v>-106400</v>
      </c>
      <c r="P2118" s="26">
        <f t="shared" si="178"/>
        <v>121600</v>
      </c>
      <c r="Q2118" s="3" t="s">
        <v>23</v>
      </c>
      <c r="R2118" s="4">
        <v>44845</v>
      </c>
      <c r="S2118" s="3" t="s">
        <v>5230</v>
      </c>
      <c r="T2118" s="6" t="s">
        <v>44</v>
      </c>
    </row>
    <row r="2119" spans="1:20" ht="33.75" x14ac:dyDescent="0.25">
      <c r="A2119" s="3" t="s">
        <v>6890</v>
      </c>
      <c r="B2119" s="3" t="s">
        <v>6891</v>
      </c>
      <c r="C2119" s="3" t="s">
        <v>6892</v>
      </c>
      <c r="D2119" s="3" t="s">
        <v>19</v>
      </c>
      <c r="E2119" s="3" t="s">
        <v>6893</v>
      </c>
      <c r="F2119" s="4">
        <v>44811</v>
      </c>
      <c r="G2119" s="8"/>
      <c r="H2119" s="5">
        <v>995.52</v>
      </c>
      <c r="I2119" s="3" t="s">
        <v>22</v>
      </c>
      <c r="J2119" s="4">
        <v>44813</v>
      </c>
      <c r="K2119" s="4">
        <v>44873</v>
      </c>
      <c r="L2119" s="23">
        <f t="shared" si="179"/>
        <v>-28</v>
      </c>
      <c r="M2119" s="23">
        <f t="shared" si="176"/>
        <v>32</v>
      </c>
      <c r="N2119" s="44">
        <v>816</v>
      </c>
      <c r="O2119" s="26">
        <f t="shared" si="177"/>
        <v>-22848</v>
      </c>
      <c r="P2119" s="26">
        <f t="shared" si="178"/>
        <v>26112</v>
      </c>
      <c r="Q2119" s="3" t="s">
        <v>23</v>
      </c>
      <c r="R2119" s="4">
        <v>44845</v>
      </c>
      <c r="S2119" s="3" t="s">
        <v>6894</v>
      </c>
      <c r="T2119" s="6" t="s">
        <v>44</v>
      </c>
    </row>
    <row r="2120" spans="1:20" ht="33.75" x14ac:dyDescent="0.25">
      <c r="A2120" s="3" t="s">
        <v>6895</v>
      </c>
      <c r="B2120" s="3" t="s">
        <v>6896</v>
      </c>
      <c r="C2120" s="3" t="s">
        <v>6897</v>
      </c>
      <c r="D2120" s="3" t="s">
        <v>19</v>
      </c>
      <c r="E2120" s="3" t="s">
        <v>6898</v>
      </c>
      <c r="F2120" s="4">
        <v>44798</v>
      </c>
      <c r="G2120" s="8"/>
      <c r="H2120" s="5">
        <v>1171.2</v>
      </c>
      <c r="I2120" s="3" t="s">
        <v>22</v>
      </c>
      <c r="J2120" s="4">
        <v>44813</v>
      </c>
      <c r="K2120" s="4">
        <v>44873</v>
      </c>
      <c r="L2120" s="23">
        <f t="shared" si="179"/>
        <v>-13</v>
      </c>
      <c r="M2120" s="23">
        <f t="shared" si="176"/>
        <v>47</v>
      </c>
      <c r="N2120" s="44">
        <v>960</v>
      </c>
      <c r="O2120" s="26">
        <f t="shared" si="177"/>
        <v>-12480</v>
      </c>
      <c r="P2120" s="26">
        <f t="shared" si="178"/>
        <v>45120</v>
      </c>
      <c r="Q2120" s="3" t="s">
        <v>23</v>
      </c>
      <c r="R2120" s="4">
        <v>44860</v>
      </c>
      <c r="S2120" s="3" t="s">
        <v>6899</v>
      </c>
      <c r="T2120" s="6" t="s">
        <v>44</v>
      </c>
    </row>
    <row r="2121" spans="1:20" ht="33.75" x14ac:dyDescent="0.25">
      <c r="A2121" s="3" t="s">
        <v>6900</v>
      </c>
      <c r="B2121" s="3" t="s">
        <v>2191</v>
      </c>
      <c r="C2121" s="3" t="s">
        <v>2192</v>
      </c>
      <c r="D2121" s="3" t="s">
        <v>19</v>
      </c>
      <c r="E2121" s="3" t="s">
        <v>6901</v>
      </c>
      <c r="F2121" s="4">
        <v>44810</v>
      </c>
      <c r="G2121" s="8"/>
      <c r="H2121" s="5">
        <v>29179.06</v>
      </c>
      <c r="I2121" s="3" t="s">
        <v>22</v>
      </c>
      <c r="J2121" s="4">
        <v>44813</v>
      </c>
      <c r="K2121" s="4">
        <v>44873</v>
      </c>
      <c r="L2121" s="23">
        <f t="shared" si="179"/>
        <v>7</v>
      </c>
      <c r="M2121" s="23">
        <f t="shared" si="176"/>
        <v>67</v>
      </c>
      <c r="N2121" s="44">
        <v>26526.42</v>
      </c>
      <c r="O2121" s="26">
        <f t="shared" si="177"/>
        <v>185684.94</v>
      </c>
      <c r="P2121" s="26">
        <f t="shared" si="178"/>
        <v>1777270.14</v>
      </c>
      <c r="Q2121" s="3" t="s">
        <v>23</v>
      </c>
      <c r="R2121" s="4">
        <v>44880</v>
      </c>
      <c r="S2121" s="3" t="s">
        <v>6902</v>
      </c>
      <c r="T2121" s="6" t="s">
        <v>44</v>
      </c>
    </row>
    <row r="2122" spans="1:20" ht="33.75" x14ac:dyDescent="0.25">
      <c r="A2122" s="3" t="s">
        <v>6903</v>
      </c>
      <c r="B2122" s="3" t="s">
        <v>6579</v>
      </c>
      <c r="C2122" s="3" t="s">
        <v>6580</v>
      </c>
      <c r="D2122" s="3" t="s">
        <v>19</v>
      </c>
      <c r="E2122" s="3" t="s">
        <v>6904</v>
      </c>
      <c r="F2122" s="4">
        <v>44810</v>
      </c>
      <c r="G2122" s="8"/>
      <c r="H2122" s="7">
        <v>1220</v>
      </c>
      <c r="I2122" s="3" t="s">
        <v>22</v>
      </c>
      <c r="J2122" s="4">
        <v>44813</v>
      </c>
      <c r="K2122" s="4">
        <v>44873</v>
      </c>
      <c r="L2122" s="23">
        <f t="shared" si="179"/>
        <v>-28</v>
      </c>
      <c r="M2122" s="23">
        <f t="shared" si="176"/>
        <v>32</v>
      </c>
      <c r="N2122" s="44">
        <v>1000</v>
      </c>
      <c r="O2122" s="26">
        <f t="shared" si="177"/>
        <v>-28000</v>
      </c>
      <c r="P2122" s="26">
        <f t="shared" si="178"/>
        <v>32000</v>
      </c>
      <c r="Q2122" s="3" t="s">
        <v>23</v>
      </c>
      <c r="R2122" s="4">
        <v>44845</v>
      </c>
      <c r="S2122" s="3" t="s">
        <v>6905</v>
      </c>
      <c r="T2122" s="6" t="s">
        <v>44</v>
      </c>
    </row>
    <row r="2123" spans="1:20" ht="33.75" x14ac:dyDescent="0.25">
      <c r="A2123" s="3" t="s">
        <v>6906</v>
      </c>
      <c r="B2123" s="3" t="s">
        <v>2153</v>
      </c>
      <c r="C2123" s="3" t="s">
        <v>2154</v>
      </c>
      <c r="D2123" s="3" t="s">
        <v>19</v>
      </c>
      <c r="E2123" s="3" t="s">
        <v>6907</v>
      </c>
      <c r="F2123" s="4">
        <v>44734</v>
      </c>
      <c r="G2123" s="8"/>
      <c r="H2123" s="5">
        <v>83.45</v>
      </c>
      <c r="I2123" s="3" t="s">
        <v>22</v>
      </c>
      <c r="J2123" s="4">
        <v>44813</v>
      </c>
      <c r="K2123" s="4">
        <v>44873</v>
      </c>
      <c r="L2123" s="23">
        <f t="shared" si="179"/>
        <v>-28</v>
      </c>
      <c r="M2123" s="23">
        <f t="shared" si="176"/>
        <v>32</v>
      </c>
      <c r="N2123" s="44">
        <v>68.400000000000006</v>
      </c>
      <c r="O2123" s="26">
        <f t="shared" si="177"/>
        <v>-1915.2000000000003</v>
      </c>
      <c r="P2123" s="26">
        <f t="shared" si="178"/>
        <v>2188.8000000000002</v>
      </c>
      <c r="Q2123" s="3" t="s">
        <v>23</v>
      </c>
      <c r="R2123" s="4">
        <v>44845</v>
      </c>
      <c r="S2123" s="3" t="s">
        <v>2156</v>
      </c>
      <c r="T2123" s="6" t="s">
        <v>44</v>
      </c>
    </row>
    <row r="2124" spans="1:20" ht="33.75" x14ac:dyDescent="0.25">
      <c r="A2124" s="3" t="s">
        <v>6908</v>
      </c>
      <c r="B2124" s="3" t="s">
        <v>135</v>
      </c>
      <c r="C2124" s="3" t="s">
        <v>136</v>
      </c>
      <c r="D2124" s="3" t="s">
        <v>19</v>
      </c>
      <c r="E2124" s="3" t="s">
        <v>6909</v>
      </c>
      <c r="F2124" s="4">
        <v>44811</v>
      </c>
      <c r="G2124" s="8"/>
      <c r="H2124" s="5">
        <v>129.1</v>
      </c>
      <c r="I2124" s="3" t="s">
        <v>22</v>
      </c>
      <c r="J2124" s="4">
        <v>44813</v>
      </c>
      <c r="K2124" s="4">
        <v>44873</v>
      </c>
      <c r="L2124" s="23">
        <f t="shared" si="179"/>
        <v>7</v>
      </c>
      <c r="M2124" s="23">
        <f t="shared" si="176"/>
        <v>67</v>
      </c>
      <c r="N2124" s="44">
        <v>117.36</v>
      </c>
      <c r="O2124" s="26">
        <f t="shared" si="177"/>
        <v>821.52</v>
      </c>
      <c r="P2124" s="26">
        <f t="shared" si="178"/>
        <v>7863.12</v>
      </c>
      <c r="Q2124" s="3" t="s">
        <v>23</v>
      </c>
      <c r="R2124" s="4">
        <v>44880</v>
      </c>
      <c r="S2124" s="3" t="s">
        <v>6910</v>
      </c>
      <c r="T2124" s="6" t="s">
        <v>44</v>
      </c>
    </row>
    <row r="2125" spans="1:20" ht="33.75" x14ac:dyDescent="0.25">
      <c r="A2125" s="3" t="s">
        <v>6911</v>
      </c>
      <c r="B2125" s="3" t="s">
        <v>135</v>
      </c>
      <c r="C2125" s="3" t="s">
        <v>136</v>
      </c>
      <c r="D2125" s="3" t="s">
        <v>19</v>
      </c>
      <c r="E2125" s="3" t="s">
        <v>6912</v>
      </c>
      <c r="F2125" s="4">
        <v>44811</v>
      </c>
      <c r="G2125" s="8"/>
      <c r="H2125" s="5">
        <v>452.1</v>
      </c>
      <c r="I2125" s="3" t="s">
        <v>22</v>
      </c>
      <c r="J2125" s="4">
        <v>44813</v>
      </c>
      <c r="K2125" s="4">
        <v>44873</v>
      </c>
      <c r="L2125" s="23">
        <f t="shared" si="179"/>
        <v>7</v>
      </c>
      <c r="M2125" s="23">
        <f t="shared" si="176"/>
        <v>67</v>
      </c>
      <c r="N2125" s="44">
        <v>411</v>
      </c>
      <c r="O2125" s="26">
        <f t="shared" si="177"/>
        <v>2877</v>
      </c>
      <c r="P2125" s="26">
        <f t="shared" si="178"/>
        <v>27537</v>
      </c>
      <c r="Q2125" s="3" t="s">
        <v>23</v>
      </c>
      <c r="R2125" s="4">
        <v>44880</v>
      </c>
      <c r="S2125" s="3" t="s">
        <v>6910</v>
      </c>
      <c r="T2125" s="6" t="s">
        <v>44</v>
      </c>
    </row>
    <row r="2126" spans="1:20" ht="33.75" x14ac:dyDescent="0.25">
      <c r="A2126" s="3" t="s">
        <v>6913</v>
      </c>
      <c r="B2126" s="3" t="s">
        <v>6914</v>
      </c>
      <c r="C2126" s="3" t="s">
        <v>6915</v>
      </c>
      <c r="D2126" s="3" t="s">
        <v>19</v>
      </c>
      <c r="E2126" s="3" t="s">
        <v>6916</v>
      </c>
      <c r="F2126" s="4">
        <v>44810</v>
      </c>
      <c r="G2126" s="8"/>
      <c r="H2126" s="5">
        <v>1097.6600000000001</v>
      </c>
      <c r="I2126" s="3" t="s">
        <v>22</v>
      </c>
      <c r="J2126" s="4">
        <v>44813</v>
      </c>
      <c r="K2126" s="4">
        <v>44873</v>
      </c>
      <c r="L2126" s="23">
        <f t="shared" si="179"/>
        <v>-28</v>
      </c>
      <c r="M2126" s="23">
        <f t="shared" si="176"/>
        <v>32</v>
      </c>
      <c r="N2126" s="44">
        <v>1017.9</v>
      </c>
      <c r="O2126" s="26">
        <f t="shared" si="177"/>
        <v>-28501.200000000001</v>
      </c>
      <c r="P2126" s="26">
        <f t="shared" si="178"/>
        <v>32572.799999999999</v>
      </c>
      <c r="Q2126" s="3" t="s">
        <v>23</v>
      </c>
      <c r="R2126" s="4">
        <v>44845</v>
      </c>
      <c r="S2126" s="3" t="s">
        <v>6917</v>
      </c>
      <c r="T2126" s="6" t="s">
        <v>44</v>
      </c>
    </row>
    <row r="2127" spans="1:20" ht="33.75" x14ac:dyDescent="0.25">
      <c r="A2127" s="3" t="s">
        <v>6918</v>
      </c>
      <c r="B2127" s="3" t="s">
        <v>307</v>
      </c>
      <c r="C2127" s="3" t="s">
        <v>308</v>
      </c>
      <c r="D2127" s="3" t="s">
        <v>19</v>
      </c>
      <c r="E2127" s="3" t="s">
        <v>6919</v>
      </c>
      <c r="F2127" s="4">
        <v>44811</v>
      </c>
      <c r="G2127" s="3" t="s">
        <v>6920</v>
      </c>
      <c r="H2127" s="5">
        <v>1050.19</v>
      </c>
      <c r="I2127" s="3" t="s">
        <v>22</v>
      </c>
      <c r="J2127" s="4">
        <v>44813</v>
      </c>
      <c r="K2127" s="4">
        <v>44873</v>
      </c>
      <c r="L2127" s="23">
        <v>0</v>
      </c>
      <c r="M2127" s="23">
        <f t="shared" si="176"/>
        <v>60</v>
      </c>
      <c r="N2127" s="44">
        <v>1009.8</v>
      </c>
      <c r="O2127" s="26">
        <f t="shared" si="177"/>
        <v>0</v>
      </c>
      <c r="P2127" s="26">
        <f t="shared" si="178"/>
        <v>60588</v>
      </c>
      <c r="Q2127" s="3" t="s">
        <v>23</v>
      </c>
      <c r="R2127" s="4">
        <v>44840</v>
      </c>
      <c r="S2127" s="3" t="s">
        <v>2625</v>
      </c>
      <c r="T2127" s="6" t="s">
        <v>44</v>
      </c>
    </row>
    <row r="2128" spans="1:20" ht="33.75" x14ac:dyDescent="0.25">
      <c r="A2128" s="3" t="s">
        <v>6921</v>
      </c>
      <c r="B2128" s="3" t="s">
        <v>2135</v>
      </c>
      <c r="C2128" s="3" t="s">
        <v>2136</v>
      </c>
      <c r="D2128" s="3" t="s">
        <v>19</v>
      </c>
      <c r="E2128" s="3" t="s">
        <v>6922</v>
      </c>
      <c r="F2128" s="4">
        <v>44811</v>
      </c>
      <c r="G2128" s="8"/>
      <c r="H2128" s="7">
        <v>312</v>
      </c>
      <c r="I2128" s="3" t="s">
        <v>22</v>
      </c>
      <c r="J2128" s="4">
        <v>44813</v>
      </c>
      <c r="K2128" s="4">
        <v>44873</v>
      </c>
      <c r="L2128" s="23">
        <f t="shared" ref="L2128:L2159" si="180">R2128-K2128</f>
        <v>16</v>
      </c>
      <c r="M2128" s="23">
        <f t="shared" si="176"/>
        <v>76</v>
      </c>
      <c r="N2128" s="44">
        <v>300</v>
      </c>
      <c r="O2128" s="26">
        <f t="shared" si="177"/>
        <v>4800</v>
      </c>
      <c r="P2128" s="26">
        <f t="shared" si="178"/>
        <v>22800</v>
      </c>
      <c r="Q2128" s="3" t="s">
        <v>23</v>
      </c>
      <c r="R2128" s="4">
        <v>44889</v>
      </c>
      <c r="S2128" s="3" t="s">
        <v>6923</v>
      </c>
      <c r="T2128" s="6" t="s">
        <v>44</v>
      </c>
    </row>
    <row r="2129" spans="1:20" ht="33.75" x14ac:dyDescent="0.25">
      <c r="A2129" s="3" t="s">
        <v>6924</v>
      </c>
      <c r="B2129" s="3" t="s">
        <v>2757</v>
      </c>
      <c r="C2129" s="3" t="s">
        <v>2758</v>
      </c>
      <c r="D2129" s="3" t="s">
        <v>19</v>
      </c>
      <c r="E2129" s="3" t="s">
        <v>6925</v>
      </c>
      <c r="F2129" s="4">
        <v>44810</v>
      </c>
      <c r="G2129" s="8"/>
      <c r="H2129" s="7">
        <v>1830</v>
      </c>
      <c r="I2129" s="3" t="s">
        <v>22</v>
      </c>
      <c r="J2129" s="4">
        <v>44813</v>
      </c>
      <c r="K2129" s="4">
        <v>44873</v>
      </c>
      <c r="L2129" s="23">
        <f t="shared" si="180"/>
        <v>-28</v>
      </c>
      <c r="M2129" s="23">
        <f t="shared" si="176"/>
        <v>32</v>
      </c>
      <c r="N2129" s="44">
        <v>1500</v>
      </c>
      <c r="O2129" s="26">
        <f t="shared" si="177"/>
        <v>-42000</v>
      </c>
      <c r="P2129" s="26">
        <f t="shared" si="178"/>
        <v>48000</v>
      </c>
      <c r="Q2129" s="3" t="s">
        <v>23</v>
      </c>
      <c r="R2129" s="4">
        <v>44845</v>
      </c>
      <c r="S2129" s="3" t="s">
        <v>6926</v>
      </c>
      <c r="T2129" s="6" t="s">
        <v>44</v>
      </c>
    </row>
    <row r="2130" spans="1:20" ht="33.75" x14ac:dyDescent="0.25">
      <c r="A2130" s="3" t="s">
        <v>6927</v>
      </c>
      <c r="B2130" s="3" t="s">
        <v>1399</v>
      </c>
      <c r="C2130" s="3" t="s">
        <v>1400</v>
      </c>
      <c r="D2130" s="3" t="s">
        <v>19</v>
      </c>
      <c r="E2130" s="3" t="s">
        <v>6928</v>
      </c>
      <c r="F2130" s="4">
        <v>44810</v>
      </c>
      <c r="G2130" s="8"/>
      <c r="H2130" s="5">
        <v>106.45</v>
      </c>
      <c r="I2130" s="3" t="s">
        <v>22</v>
      </c>
      <c r="J2130" s="4">
        <v>44813</v>
      </c>
      <c r="K2130" s="4">
        <v>44873</v>
      </c>
      <c r="L2130" s="23">
        <f t="shared" si="180"/>
        <v>-13</v>
      </c>
      <c r="M2130" s="23">
        <f t="shared" si="176"/>
        <v>47</v>
      </c>
      <c r="N2130" s="44">
        <v>87.25</v>
      </c>
      <c r="O2130" s="26">
        <f t="shared" si="177"/>
        <v>-1134.25</v>
      </c>
      <c r="P2130" s="26">
        <f t="shared" si="178"/>
        <v>4100.75</v>
      </c>
      <c r="Q2130" s="3" t="s">
        <v>23</v>
      </c>
      <c r="R2130" s="4">
        <v>44860</v>
      </c>
      <c r="S2130" s="3" t="s">
        <v>4188</v>
      </c>
      <c r="T2130" s="6" t="s">
        <v>44</v>
      </c>
    </row>
    <row r="2131" spans="1:20" ht="33.75" x14ac:dyDescent="0.25">
      <c r="A2131" s="3" t="s">
        <v>6929</v>
      </c>
      <c r="B2131" s="3" t="s">
        <v>1606</v>
      </c>
      <c r="C2131" s="3" t="s">
        <v>1607</v>
      </c>
      <c r="D2131" s="3" t="s">
        <v>19</v>
      </c>
      <c r="E2131" s="3" t="s">
        <v>6930</v>
      </c>
      <c r="F2131" s="4">
        <v>44810</v>
      </c>
      <c r="G2131" s="8"/>
      <c r="H2131" s="5">
        <v>276.91000000000003</v>
      </c>
      <c r="I2131" s="3" t="s">
        <v>22</v>
      </c>
      <c r="J2131" s="4">
        <v>44813</v>
      </c>
      <c r="K2131" s="4">
        <v>44873</v>
      </c>
      <c r="L2131" s="23">
        <f t="shared" si="180"/>
        <v>-14</v>
      </c>
      <c r="M2131" s="23">
        <f t="shared" si="176"/>
        <v>46</v>
      </c>
      <c r="N2131" s="44">
        <v>251.74</v>
      </c>
      <c r="O2131" s="26">
        <f t="shared" si="177"/>
        <v>-3524.36</v>
      </c>
      <c r="P2131" s="26">
        <f t="shared" si="178"/>
        <v>11580.04</v>
      </c>
      <c r="Q2131" s="3" t="s">
        <v>23</v>
      </c>
      <c r="R2131" s="4">
        <v>44859</v>
      </c>
      <c r="S2131" s="3" t="s">
        <v>6931</v>
      </c>
      <c r="T2131" s="6" t="s">
        <v>44</v>
      </c>
    </row>
    <row r="2132" spans="1:20" ht="33.75" x14ac:dyDescent="0.25">
      <c r="A2132" s="3" t="s">
        <v>6932</v>
      </c>
      <c r="B2132" s="3" t="s">
        <v>2191</v>
      </c>
      <c r="C2132" s="3" t="s">
        <v>2192</v>
      </c>
      <c r="D2132" s="3" t="s">
        <v>19</v>
      </c>
      <c r="E2132" s="3" t="s">
        <v>6933</v>
      </c>
      <c r="F2132" s="4">
        <v>44810</v>
      </c>
      <c r="G2132" s="8"/>
      <c r="H2132" s="5">
        <v>4668.58</v>
      </c>
      <c r="I2132" s="3" t="s">
        <v>22</v>
      </c>
      <c r="J2132" s="4">
        <v>44813</v>
      </c>
      <c r="K2132" s="4">
        <v>44873</v>
      </c>
      <c r="L2132" s="23">
        <f t="shared" si="180"/>
        <v>7</v>
      </c>
      <c r="M2132" s="23">
        <f t="shared" si="176"/>
        <v>67</v>
      </c>
      <c r="N2132" s="44">
        <v>4244.16</v>
      </c>
      <c r="O2132" s="26">
        <f t="shared" si="177"/>
        <v>29709.119999999999</v>
      </c>
      <c r="P2132" s="26">
        <f t="shared" si="178"/>
        <v>284358.71999999997</v>
      </c>
      <c r="Q2132" s="3" t="s">
        <v>23</v>
      </c>
      <c r="R2132" s="4">
        <v>44880</v>
      </c>
      <c r="S2132" s="3" t="s">
        <v>6902</v>
      </c>
      <c r="T2132" s="6" t="s">
        <v>44</v>
      </c>
    </row>
    <row r="2133" spans="1:20" ht="33.75" x14ac:dyDescent="0.25">
      <c r="A2133" s="3" t="s">
        <v>6934</v>
      </c>
      <c r="B2133" s="3" t="s">
        <v>1557</v>
      </c>
      <c r="C2133" s="3" t="s">
        <v>1558</v>
      </c>
      <c r="D2133" s="3" t="s">
        <v>19</v>
      </c>
      <c r="E2133" s="3" t="s">
        <v>6935</v>
      </c>
      <c r="F2133" s="4">
        <v>44810</v>
      </c>
      <c r="G2133" s="3" t="s">
        <v>1504</v>
      </c>
      <c r="H2133" s="5">
        <v>245.7</v>
      </c>
      <c r="I2133" s="3" t="s">
        <v>22</v>
      </c>
      <c r="J2133" s="4">
        <v>44813</v>
      </c>
      <c r="K2133" s="4">
        <v>44873</v>
      </c>
      <c r="L2133" s="23">
        <f t="shared" si="180"/>
        <v>-28</v>
      </c>
      <c r="M2133" s="23">
        <f t="shared" si="176"/>
        <v>32</v>
      </c>
      <c r="N2133" s="44">
        <v>234</v>
      </c>
      <c r="O2133" s="26">
        <f t="shared" si="177"/>
        <v>-6552</v>
      </c>
      <c r="P2133" s="26">
        <f t="shared" si="178"/>
        <v>7488</v>
      </c>
      <c r="Q2133" s="3" t="s">
        <v>23</v>
      </c>
      <c r="R2133" s="4">
        <v>44845</v>
      </c>
      <c r="S2133" s="3" t="s">
        <v>3526</v>
      </c>
      <c r="T2133" s="6" t="s">
        <v>44</v>
      </c>
    </row>
    <row r="2134" spans="1:20" ht="33.75" x14ac:dyDescent="0.25">
      <c r="A2134" s="3" t="s">
        <v>6936</v>
      </c>
      <c r="B2134" s="3" t="s">
        <v>3998</v>
      </c>
      <c r="C2134" s="3" t="s">
        <v>3999</v>
      </c>
      <c r="D2134" s="3" t="s">
        <v>19</v>
      </c>
      <c r="E2134" s="3" t="s">
        <v>6937</v>
      </c>
      <c r="F2134" s="4">
        <v>44809</v>
      </c>
      <c r="G2134" s="8"/>
      <c r="H2134" s="5">
        <v>24.96</v>
      </c>
      <c r="I2134" s="3" t="s">
        <v>22</v>
      </c>
      <c r="J2134" s="4">
        <v>44813</v>
      </c>
      <c r="K2134" s="4">
        <v>44873</v>
      </c>
      <c r="L2134" s="23">
        <f t="shared" si="180"/>
        <v>-28</v>
      </c>
      <c r="M2134" s="23">
        <f t="shared" si="176"/>
        <v>32</v>
      </c>
      <c r="N2134" s="44">
        <v>24</v>
      </c>
      <c r="O2134" s="26">
        <f t="shared" si="177"/>
        <v>-672</v>
      </c>
      <c r="P2134" s="26">
        <f t="shared" si="178"/>
        <v>768</v>
      </c>
      <c r="Q2134" s="3" t="s">
        <v>23</v>
      </c>
      <c r="R2134" s="4">
        <v>44845</v>
      </c>
      <c r="S2134" s="3" t="s">
        <v>5437</v>
      </c>
      <c r="T2134" s="6" t="s">
        <v>44</v>
      </c>
    </row>
    <row r="2135" spans="1:20" ht="33.75" x14ac:dyDescent="0.25">
      <c r="A2135" s="3" t="s">
        <v>6938</v>
      </c>
      <c r="B2135" s="3" t="s">
        <v>2602</v>
      </c>
      <c r="C2135" s="3" t="s">
        <v>2603</v>
      </c>
      <c r="D2135" s="3" t="s">
        <v>19</v>
      </c>
      <c r="E2135" s="3" t="s">
        <v>6939</v>
      </c>
      <c r="F2135" s="4">
        <v>44810</v>
      </c>
      <c r="G2135" s="8"/>
      <c r="H2135" s="5">
        <v>193.71</v>
      </c>
      <c r="I2135" s="3" t="s">
        <v>22</v>
      </c>
      <c r="J2135" s="4">
        <v>44813</v>
      </c>
      <c r="K2135" s="4">
        <v>44873</v>
      </c>
      <c r="L2135" s="23">
        <f t="shared" si="180"/>
        <v>7</v>
      </c>
      <c r="M2135" s="23">
        <f t="shared" si="176"/>
        <v>67</v>
      </c>
      <c r="N2135" s="44">
        <v>176.1</v>
      </c>
      <c r="O2135" s="26">
        <f t="shared" si="177"/>
        <v>1232.7</v>
      </c>
      <c r="P2135" s="26">
        <f t="shared" si="178"/>
        <v>11798.699999999999</v>
      </c>
      <c r="Q2135" s="3" t="s">
        <v>23</v>
      </c>
      <c r="R2135" s="4">
        <v>44880</v>
      </c>
      <c r="S2135" s="3" t="s">
        <v>6463</v>
      </c>
      <c r="T2135" s="6" t="s">
        <v>44</v>
      </c>
    </row>
    <row r="2136" spans="1:20" ht="33.75" x14ac:dyDescent="0.25">
      <c r="A2136" s="3" t="s">
        <v>6940</v>
      </c>
      <c r="B2136" s="3" t="s">
        <v>2553</v>
      </c>
      <c r="C2136" s="3" t="s">
        <v>2554</v>
      </c>
      <c r="D2136" s="3" t="s">
        <v>19</v>
      </c>
      <c r="E2136" s="3" t="s">
        <v>6941</v>
      </c>
      <c r="F2136" s="4">
        <v>44809</v>
      </c>
      <c r="G2136" s="8"/>
      <c r="H2136" s="5">
        <v>6.5</v>
      </c>
      <c r="I2136" s="3" t="s">
        <v>22</v>
      </c>
      <c r="J2136" s="4">
        <v>44813</v>
      </c>
      <c r="K2136" s="4">
        <v>44873</v>
      </c>
      <c r="L2136" s="23">
        <f t="shared" si="180"/>
        <v>7</v>
      </c>
      <c r="M2136" s="23">
        <f t="shared" si="176"/>
        <v>67</v>
      </c>
      <c r="N2136" s="44">
        <v>5.91</v>
      </c>
      <c r="O2136" s="26">
        <f t="shared" si="177"/>
        <v>41.370000000000005</v>
      </c>
      <c r="P2136" s="26">
        <f t="shared" si="178"/>
        <v>395.97</v>
      </c>
      <c r="Q2136" s="3" t="s">
        <v>23</v>
      </c>
      <c r="R2136" s="4">
        <v>44880</v>
      </c>
      <c r="S2136" s="3" t="s">
        <v>6942</v>
      </c>
      <c r="T2136" s="6" t="s">
        <v>44</v>
      </c>
    </row>
    <row r="2137" spans="1:20" ht="33.75" x14ac:dyDescent="0.25">
      <c r="A2137" s="3" t="s">
        <v>6943</v>
      </c>
      <c r="B2137" s="3" t="s">
        <v>5392</v>
      </c>
      <c r="C2137" s="3" t="s">
        <v>5393</v>
      </c>
      <c r="D2137" s="3" t="s">
        <v>19</v>
      </c>
      <c r="E2137" s="3" t="s">
        <v>6944</v>
      </c>
      <c r="F2137" s="4">
        <v>44811</v>
      </c>
      <c r="G2137" s="8"/>
      <c r="H2137" s="5">
        <v>166.4</v>
      </c>
      <c r="I2137" s="3" t="s">
        <v>22</v>
      </c>
      <c r="J2137" s="4">
        <v>44813</v>
      </c>
      <c r="K2137" s="4">
        <v>44873</v>
      </c>
      <c r="L2137" s="23">
        <f t="shared" si="180"/>
        <v>-28</v>
      </c>
      <c r="M2137" s="23">
        <f t="shared" si="176"/>
        <v>32</v>
      </c>
      <c r="N2137" s="44">
        <v>160</v>
      </c>
      <c r="O2137" s="26">
        <f t="shared" si="177"/>
        <v>-4480</v>
      </c>
      <c r="P2137" s="26">
        <f t="shared" si="178"/>
        <v>5120</v>
      </c>
      <c r="Q2137" s="3" t="s">
        <v>23</v>
      </c>
      <c r="R2137" s="4">
        <v>44845</v>
      </c>
      <c r="S2137" s="3" t="s">
        <v>5395</v>
      </c>
      <c r="T2137" s="6" t="s">
        <v>44</v>
      </c>
    </row>
    <row r="2138" spans="1:20" ht="33.75" x14ac:dyDescent="0.25">
      <c r="A2138" s="3" t="s">
        <v>6945</v>
      </c>
      <c r="B2138" s="3" t="s">
        <v>135</v>
      </c>
      <c r="C2138" s="3" t="s">
        <v>136</v>
      </c>
      <c r="D2138" s="3" t="s">
        <v>19</v>
      </c>
      <c r="E2138" s="3" t="s">
        <v>6946</v>
      </c>
      <c r="F2138" s="4">
        <v>44811</v>
      </c>
      <c r="G2138" s="8"/>
      <c r="H2138" s="5">
        <v>62.7</v>
      </c>
      <c r="I2138" s="3" t="s">
        <v>22</v>
      </c>
      <c r="J2138" s="4">
        <v>44813</v>
      </c>
      <c r="K2138" s="4">
        <v>44873</v>
      </c>
      <c r="L2138" s="23">
        <f t="shared" si="180"/>
        <v>-28</v>
      </c>
      <c r="M2138" s="23">
        <f t="shared" si="176"/>
        <v>32</v>
      </c>
      <c r="N2138" s="44">
        <v>57</v>
      </c>
      <c r="O2138" s="26">
        <f t="shared" si="177"/>
        <v>-1596</v>
      </c>
      <c r="P2138" s="26">
        <f t="shared" si="178"/>
        <v>1824</v>
      </c>
      <c r="Q2138" s="3" t="s">
        <v>23</v>
      </c>
      <c r="R2138" s="4">
        <v>44845</v>
      </c>
      <c r="S2138" s="3" t="s">
        <v>3912</v>
      </c>
      <c r="T2138" s="6" t="s">
        <v>44</v>
      </c>
    </row>
    <row r="2139" spans="1:20" ht="33.75" x14ac:dyDescent="0.25">
      <c r="A2139" s="3" t="s">
        <v>6947</v>
      </c>
      <c r="B2139" s="3" t="s">
        <v>6948</v>
      </c>
      <c r="C2139" s="3" t="s">
        <v>6949</v>
      </c>
      <c r="D2139" s="3" t="s">
        <v>19</v>
      </c>
      <c r="E2139" s="3" t="s">
        <v>6950</v>
      </c>
      <c r="F2139" s="4">
        <v>44804</v>
      </c>
      <c r="G2139" s="8"/>
      <c r="H2139" s="5">
        <v>536.79999999999995</v>
      </c>
      <c r="I2139" s="3" t="s">
        <v>22</v>
      </c>
      <c r="J2139" s="4">
        <v>44813</v>
      </c>
      <c r="K2139" s="4">
        <v>44873</v>
      </c>
      <c r="L2139" s="23">
        <f t="shared" si="180"/>
        <v>-28</v>
      </c>
      <c r="M2139" s="23">
        <f t="shared" si="176"/>
        <v>32</v>
      </c>
      <c r="N2139" s="44">
        <v>440</v>
      </c>
      <c r="O2139" s="26">
        <f t="shared" si="177"/>
        <v>-12320</v>
      </c>
      <c r="P2139" s="26">
        <f t="shared" si="178"/>
        <v>14080</v>
      </c>
      <c r="Q2139" s="3" t="s">
        <v>23</v>
      </c>
      <c r="R2139" s="4">
        <v>44845</v>
      </c>
      <c r="S2139" s="3" t="s">
        <v>6951</v>
      </c>
      <c r="T2139" s="6" t="s">
        <v>44</v>
      </c>
    </row>
    <row r="2140" spans="1:20" ht="33.75" x14ac:dyDescent="0.25">
      <c r="A2140" s="3" t="s">
        <v>6952</v>
      </c>
      <c r="B2140" s="3" t="s">
        <v>1148</v>
      </c>
      <c r="C2140" s="3" t="s">
        <v>1149</v>
      </c>
      <c r="D2140" s="3" t="s">
        <v>19</v>
      </c>
      <c r="E2140" s="3" t="s">
        <v>6953</v>
      </c>
      <c r="F2140" s="4">
        <v>44811</v>
      </c>
      <c r="G2140" s="8"/>
      <c r="H2140" s="5">
        <v>6710.06</v>
      </c>
      <c r="I2140" s="3" t="s">
        <v>22</v>
      </c>
      <c r="J2140" s="4">
        <v>44813</v>
      </c>
      <c r="K2140" s="4">
        <v>44873</v>
      </c>
      <c r="L2140" s="23">
        <f t="shared" si="180"/>
        <v>16</v>
      </c>
      <c r="M2140" s="23">
        <f t="shared" si="176"/>
        <v>76</v>
      </c>
      <c r="N2140" s="44">
        <v>5500.05</v>
      </c>
      <c r="O2140" s="26">
        <f t="shared" si="177"/>
        <v>88000.8</v>
      </c>
      <c r="P2140" s="26">
        <f t="shared" si="178"/>
        <v>418003.8</v>
      </c>
      <c r="Q2140" s="3" t="s">
        <v>23</v>
      </c>
      <c r="R2140" s="4">
        <v>44889</v>
      </c>
      <c r="S2140" s="3" t="s">
        <v>6954</v>
      </c>
      <c r="T2140" s="6" t="s">
        <v>44</v>
      </c>
    </row>
    <row r="2141" spans="1:20" ht="33.75" x14ac:dyDescent="0.25">
      <c r="A2141" s="3" t="s">
        <v>6955</v>
      </c>
      <c r="B2141" s="3" t="s">
        <v>307</v>
      </c>
      <c r="C2141" s="3" t="s">
        <v>308</v>
      </c>
      <c r="D2141" s="3" t="s">
        <v>19</v>
      </c>
      <c r="E2141" s="3" t="s">
        <v>6956</v>
      </c>
      <c r="F2141" s="4">
        <v>44811</v>
      </c>
      <c r="G2141" s="8"/>
      <c r="H2141" s="5">
        <v>632.45000000000005</v>
      </c>
      <c r="I2141" s="3" t="s">
        <v>22</v>
      </c>
      <c r="J2141" s="4">
        <v>44813</v>
      </c>
      <c r="K2141" s="4">
        <v>44873</v>
      </c>
      <c r="L2141" s="23">
        <f t="shared" si="180"/>
        <v>16</v>
      </c>
      <c r="M2141" s="23">
        <f t="shared" si="176"/>
        <v>76</v>
      </c>
      <c r="N2141" s="44">
        <v>518.4</v>
      </c>
      <c r="O2141" s="26">
        <f t="shared" si="177"/>
        <v>8294.4</v>
      </c>
      <c r="P2141" s="26">
        <f t="shared" si="178"/>
        <v>39398.400000000001</v>
      </c>
      <c r="Q2141" s="3" t="s">
        <v>23</v>
      </c>
      <c r="R2141" s="4">
        <v>44889</v>
      </c>
      <c r="S2141" s="3" t="s">
        <v>6957</v>
      </c>
      <c r="T2141" s="6" t="s">
        <v>44</v>
      </c>
    </row>
    <row r="2142" spans="1:20" ht="33.75" x14ac:dyDescent="0.25">
      <c r="A2142" s="3" t="s">
        <v>6958</v>
      </c>
      <c r="B2142" s="3" t="s">
        <v>1467</v>
      </c>
      <c r="C2142" s="3" t="s">
        <v>1468</v>
      </c>
      <c r="D2142" s="3" t="s">
        <v>19</v>
      </c>
      <c r="E2142" s="3" t="s">
        <v>6959</v>
      </c>
      <c r="F2142" s="4">
        <v>44811</v>
      </c>
      <c r="G2142" s="8"/>
      <c r="H2142" s="5">
        <v>91.74</v>
      </c>
      <c r="I2142" s="3" t="s">
        <v>22</v>
      </c>
      <c r="J2142" s="4">
        <v>44813</v>
      </c>
      <c r="K2142" s="4">
        <v>44873</v>
      </c>
      <c r="L2142" s="23">
        <f t="shared" si="180"/>
        <v>-18</v>
      </c>
      <c r="M2142" s="23">
        <f t="shared" si="176"/>
        <v>42</v>
      </c>
      <c r="N2142" s="44">
        <v>75.2</v>
      </c>
      <c r="O2142" s="26">
        <f t="shared" si="177"/>
        <v>-1353.6000000000001</v>
      </c>
      <c r="P2142" s="26">
        <f t="shared" si="178"/>
        <v>3158.4</v>
      </c>
      <c r="Q2142" s="3" t="s">
        <v>23</v>
      </c>
      <c r="R2142" s="4">
        <v>44855</v>
      </c>
      <c r="S2142" s="3" t="s">
        <v>6960</v>
      </c>
      <c r="T2142" s="6" t="s">
        <v>44</v>
      </c>
    </row>
    <row r="2143" spans="1:20" ht="33.75" x14ac:dyDescent="0.25">
      <c r="A2143" s="3" t="s">
        <v>6961</v>
      </c>
      <c r="B2143" s="3" t="s">
        <v>1467</v>
      </c>
      <c r="C2143" s="3" t="s">
        <v>1468</v>
      </c>
      <c r="D2143" s="3" t="s">
        <v>19</v>
      </c>
      <c r="E2143" s="3" t="s">
        <v>6962</v>
      </c>
      <c r="F2143" s="4">
        <v>44811</v>
      </c>
      <c r="G2143" s="8"/>
      <c r="H2143" s="5">
        <v>205.69</v>
      </c>
      <c r="I2143" s="3" t="s">
        <v>22</v>
      </c>
      <c r="J2143" s="4">
        <v>44813</v>
      </c>
      <c r="K2143" s="4">
        <v>44873</v>
      </c>
      <c r="L2143" s="23">
        <f t="shared" si="180"/>
        <v>-18</v>
      </c>
      <c r="M2143" s="23">
        <f t="shared" si="176"/>
        <v>42</v>
      </c>
      <c r="N2143" s="44">
        <v>168.6</v>
      </c>
      <c r="O2143" s="26">
        <f t="shared" si="177"/>
        <v>-3034.7999999999997</v>
      </c>
      <c r="P2143" s="26">
        <f t="shared" si="178"/>
        <v>7081.2</v>
      </c>
      <c r="Q2143" s="3" t="s">
        <v>23</v>
      </c>
      <c r="R2143" s="4">
        <v>44855</v>
      </c>
      <c r="S2143" s="3" t="s">
        <v>6960</v>
      </c>
      <c r="T2143" s="6" t="s">
        <v>44</v>
      </c>
    </row>
    <row r="2144" spans="1:20" ht="33.75" x14ac:dyDescent="0.25">
      <c r="A2144" s="3" t="s">
        <v>6963</v>
      </c>
      <c r="B2144" s="3" t="s">
        <v>3485</v>
      </c>
      <c r="C2144" s="3" t="s">
        <v>3486</v>
      </c>
      <c r="D2144" s="3" t="s">
        <v>19</v>
      </c>
      <c r="E2144" s="3" t="s">
        <v>6964</v>
      </c>
      <c r="F2144" s="4">
        <v>44811</v>
      </c>
      <c r="G2144" s="3" t="s">
        <v>6965</v>
      </c>
      <c r="H2144" s="5">
        <v>2553.5700000000002</v>
      </c>
      <c r="I2144" s="3" t="s">
        <v>22</v>
      </c>
      <c r="J2144" s="4">
        <v>44813</v>
      </c>
      <c r="K2144" s="27">
        <v>44876</v>
      </c>
      <c r="L2144" s="23">
        <f t="shared" si="180"/>
        <v>-18</v>
      </c>
      <c r="M2144" s="23">
        <f t="shared" si="176"/>
        <v>42</v>
      </c>
      <c r="N2144" s="44">
        <v>2093.09</v>
      </c>
      <c r="O2144" s="26">
        <f t="shared" si="177"/>
        <v>-37675.620000000003</v>
      </c>
      <c r="P2144" s="26">
        <f t="shared" si="178"/>
        <v>87909.78</v>
      </c>
      <c r="Q2144" s="3" t="s">
        <v>23</v>
      </c>
      <c r="R2144" s="4">
        <v>44858</v>
      </c>
      <c r="S2144" s="3" t="s">
        <v>6966</v>
      </c>
      <c r="T2144" s="6" t="s">
        <v>44</v>
      </c>
    </row>
    <row r="2145" spans="1:20" ht="33.75" x14ac:dyDescent="0.25">
      <c r="A2145" s="3" t="s">
        <v>6967</v>
      </c>
      <c r="B2145" s="3" t="s">
        <v>2411</v>
      </c>
      <c r="C2145" s="3" t="s">
        <v>2412</v>
      </c>
      <c r="D2145" s="3" t="s">
        <v>19</v>
      </c>
      <c r="E2145" s="3" t="s">
        <v>6968</v>
      </c>
      <c r="F2145" s="4">
        <v>44804</v>
      </c>
      <c r="G2145" s="3" t="s">
        <v>6969</v>
      </c>
      <c r="H2145" s="5">
        <v>531.42999999999995</v>
      </c>
      <c r="I2145" s="3" t="s">
        <v>22</v>
      </c>
      <c r="J2145" s="4">
        <v>44813</v>
      </c>
      <c r="K2145" s="4">
        <v>44873</v>
      </c>
      <c r="L2145" s="23">
        <f t="shared" si="180"/>
        <v>-33</v>
      </c>
      <c r="M2145" s="23">
        <f t="shared" si="176"/>
        <v>27</v>
      </c>
      <c r="N2145" s="44">
        <v>435.6</v>
      </c>
      <c r="O2145" s="26">
        <f t="shared" si="177"/>
        <v>-14374.800000000001</v>
      </c>
      <c r="P2145" s="26">
        <f t="shared" si="178"/>
        <v>11761.2</v>
      </c>
      <c r="Q2145" s="3" t="s">
        <v>23</v>
      </c>
      <c r="R2145" s="4">
        <v>44840</v>
      </c>
      <c r="S2145" s="3" t="s">
        <v>6572</v>
      </c>
      <c r="T2145" s="6" t="s">
        <v>44</v>
      </c>
    </row>
    <row r="2146" spans="1:20" ht="33.75" x14ac:dyDescent="0.25">
      <c r="A2146" s="3" t="s">
        <v>6970</v>
      </c>
      <c r="B2146" s="3" t="s">
        <v>3485</v>
      </c>
      <c r="C2146" s="3" t="s">
        <v>3486</v>
      </c>
      <c r="D2146" s="3" t="s">
        <v>19</v>
      </c>
      <c r="E2146" s="3" t="s">
        <v>6971</v>
      </c>
      <c r="F2146" s="4">
        <v>44811</v>
      </c>
      <c r="G2146" s="3" t="s">
        <v>6972</v>
      </c>
      <c r="H2146" s="5">
        <v>78649.89</v>
      </c>
      <c r="I2146" s="3" t="s">
        <v>22</v>
      </c>
      <c r="J2146" s="4">
        <v>44813</v>
      </c>
      <c r="K2146" s="27">
        <v>44876</v>
      </c>
      <c r="L2146" s="23">
        <f t="shared" si="180"/>
        <v>-18</v>
      </c>
      <c r="M2146" s="23">
        <f t="shared" si="176"/>
        <v>42</v>
      </c>
      <c r="N2146" s="44">
        <v>64467.12</v>
      </c>
      <c r="O2146" s="26">
        <f t="shared" si="177"/>
        <v>-1160408.1600000001</v>
      </c>
      <c r="P2146" s="26">
        <f t="shared" si="178"/>
        <v>2707619.04</v>
      </c>
      <c r="Q2146" s="3" t="s">
        <v>23</v>
      </c>
      <c r="R2146" s="4">
        <v>44858</v>
      </c>
      <c r="S2146" s="3" t="s">
        <v>6966</v>
      </c>
      <c r="T2146" s="6" t="s">
        <v>44</v>
      </c>
    </row>
    <row r="2147" spans="1:20" ht="33.75" x14ac:dyDescent="0.25">
      <c r="A2147" s="3" t="s">
        <v>6973</v>
      </c>
      <c r="B2147" s="3" t="s">
        <v>3485</v>
      </c>
      <c r="C2147" s="3" t="s">
        <v>3486</v>
      </c>
      <c r="D2147" s="3" t="s">
        <v>19</v>
      </c>
      <c r="E2147" s="3" t="s">
        <v>6974</v>
      </c>
      <c r="F2147" s="4">
        <v>44811</v>
      </c>
      <c r="G2147" s="3" t="s">
        <v>6975</v>
      </c>
      <c r="H2147" s="5">
        <v>21966.76</v>
      </c>
      <c r="I2147" s="3" t="s">
        <v>22</v>
      </c>
      <c r="J2147" s="4">
        <v>44813</v>
      </c>
      <c r="K2147" s="27">
        <v>44876</v>
      </c>
      <c r="L2147" s="23">
        <f t="shared" si="180"/>
        <v>-18</v>
      </c>
      <c r="M2147" s="23">
        <f t="shared" si="176"/>
        <v>42</v>
      </c>
      <c r="N2147" s="44">
        <v>18005.54</v>
      </c>
      <c r="O2147" s="26">
        <f t="shared" si="177"/>
        <v>-324099.72000000003</v>
      </c>
      <c r="P2147" s="26">
        <f t="shared" si="178"/>
        <v>756232.68</v>
      </c>
      <c r="Q2147" s="3" t="s">
        <v>23</v>
      </c>
      <c r="R2147" s="4">
        <v>44858</v>
      </c>
      <c r="S2147" s="3" t="s">
        <v>6966</v>
      </c>
      <c r="T2147" s="6" t="s">
        <v>44</v>
      </c>
    </row>
    <row r="2148" spans="1:20" ht="22.5" x14ac:dyDescent="0.25">
      <c r="A2148" s="3" t="s">
        <v>6976</v>
      </c>
      <c r="B2148" s="3" t="s">
        <v>6977</v>
      </c>
      <c r="C2148" s="3" t="s">
        <v>6978</v>
      </c>
      <c r="D2148" s="3" t="s">
        <v>19</v>
      </c>
      <c r="E2148" s="3" t="s">
        <v>6979</v>
      </c>
      <c r="F2148" s="4">
        <v>44804</v>
      </c>
      <c r="G2148" s="8"/>
      <c r="H2148" s="7">
        <v>528</v>
      </c>
      <c r="I2148" s="3" t="s">
        <v>22</v>
      </c>
      <c r="J2148" s="4">
        <v>44813</v>
      </c>
      <c r="K2148" s="4">
        <v>44873</v>
      </c>
      <c r="L2148" s="23">
        <f t="shared" si="180"/>
        <v>6</v>
      </c>
      <c r="M2148" s="23">
        <f t="shared" si="176"/>
        <v>66</v>
      </c>
      <c r="N2148" s="44">
        <v>480</v>
      </c>
      <c r="O2148" s="26">
        <f t="shared" si="177"/>
        <v>2880</v>
      </c>
      <c r="P2148" s="26">
        <f t="shared" si="178"/>
        <v>31680</v>
      </c>
      <c r="Q2148" s="3" t="s">
        <v>23</v>
      </c>
      <c r="R2148" s="4">
        <v>44879</v>
      </c>
      <c r="S2148" s="3" t="s">
        <v>6980</v>
      </c>
      <c r="T2148" s="6" t="s">
        <v>25</v>
      </c>
    </row>
    <row r="2149" spans="1:20" ht="33.75" x14ac:dyDescent="0.25">
      <c r="A2149" s="3" t="s">
        <v>6981</v>
      </c>
      <c r="B2149" s="3" t="s">
        <v>3485</v>
      </c>
      <c r="C2149" s="3" t="s">
        <v>3486</v>
      </c>
      <c r="D2149" s="3" t="s">
        <v>19</v>
      </c>
      <c r="E2149" s="3" t="s">
        <v>6982</v>
      </c>
      <c r="F2149" s="4">
        <v>44811</v>
      </c>
      <c r="G2149" s="3" t="s">
        <v>6983</v>
      </c>
      <c r="H2149" s="5">
        <v>62.39</v>
      </c>
      <c r="I2149" s="3" t="s">
        <v>22</v>
      </c>
      <c r="J2149" s="4">
        <v>44813</v>
      </c>
      <c r="K2149" s="27">
        <v>44876</v>
      </c>
      <c r="L2149" s="23">
        <f t="shared" si="180"/>
        <v>-18</v>
      </c>
      <c r="M2149" s="23">
        <f t="shared" si="176"/>
        <v>42</v>
      </c>
      <c r="N2149" s="44">
        <v>51.14</v>
      </c>
      <c r="O2149" s="26">
        <f t="shared" si="177"/>
        <v>-920.52</v>
      </c>
      <c r="P2149" s="26">
        <f t="shared" si="178"/>
        <v>2147.88</v>
      </c>
      <c r="Q2149" s="3" t="s">
        <v>23</v>
      </c>
      <c r="R2149" s="4">
        <v>44858</v>
      </c>
      <c r="S2149" s="3" t="s">
        <v>6966</v>
      </c>
      <c r="T2149" s="6" t="s">
        <v>44</v>
      </c>
    </row>
    <row r="2150" spans="1:20" ht="33.75" x14ac:dyDescent="0.25">
      <c r="A2150" s="3" t="s">
        <v>6984</v>
      </c>
      <c r="B2150" s="3" t="s">
        <v>6985</v>
      </c>
      <c r="C2150" s="3" t="s">
        <v>6986</v>
      </c>
      <c r="D2150" s="3" t="s">
        <v>19</v>
      </c>
      <c r="E2150" s="3" t="s">
        <v>6987</v>
      </c>
      <c r="F2150" s="4">
        <v>44804</v>
      </c>
      <c r="G2150" s="3" t="s">
        <v>6988</v>
      </c>
      <c r="H2150" s="5">
        <v>47558.26</v>
      </c>
      <c r="I2150" s="3" t="s">
        <v>22</v>
      </c>
      <c r="J2150" s="4">
        <v>44813</v>
      </c>
      <c r="K2150" s="4">
        <v>44873</v>
      </c>
      <c r="L2150" s="23">
        <f t="shared" si="180"/>
        <v>-22</v>
      </c>
      <c r="M2150" s="23">
        <f t="shared" si="176"/>
        <v>38</v>
      </c>
      <c r="N2150" s="44">
        <v>38982.18</v>
      </c>
      <c r="O2150" s="26">
        <f t="shared" si="177"/>
        <v>-857607.96</v>
      </c>
      <c r="P2150" s="26">
        <f t="shared" si="178"/>
        <v>1481322.84</v>
      </c>
      <c r="Q2150" s="3" t="s">
        <v>23</v>
      </c>
      <c r="R2150" s="4">
        <v>44851</v>
      </c>
      <c r="S2150" s="3" t="s">
        <v>6989</v>
      </c>
      <c r="T2150" s="6" t="s">
        <v>44</v>
      </c>
    </row>
    <row r="2151" spans="1:20" ht="33.75" x14ac:dyDescent="0.25">
      <c r="A2151" s="3" t="s">
        <v>6990</v>
      </c>
      <c r="B2151" s="3" t="s">
        <v>3485</v>
      </c>
      <c r="C2151" s="3" t="s">
        <v>3486</v>
      </c>
      <c r="D2151" s="3" t="s">
        <v>19</v>
      </c>
      <c r="E2151" s="3" t="s">
        <v>6991</v>
      </c>
      <c r="F2151" s="4">
        <v>44811</v>
      </c>
      <c r="G2151" s="3" t="s">
        <v>6992</v>
      </c>
      <c r="H2151" s="5">
        <v>611.42999999999995</v>
      </c>
      <c r="I2151" s="3" t="s">
        <v>22</v>
      </c>
      <c r="J2151" s="4">
        <v>44813</v>
      </c>
      <c r="K2151" s="27">
        <v>44876</v>
      </c>
      <c r="L2151" s="23">
        <f t="shared" si="180"/>
        <v>-18</v>
      </c>
      <c r="M2151" s="23">
        <f t="shared" si="176"/>
        <v>42</v>
      </c>
      <c r="N2151" s="44">
        <v>501.17</v>
      </c>
      <c r="O2151" s="26">
        <f t="shared" si="177"/>
        <v>-9021.06</v>
      </c>
      <c r="P2151" s="26">
        <f t="shared" si="178"/>
        <v>21049.14</v>
      </c>
      <c r="Q2151" s="3" t="s">
        <v>23</v>
      </c>
      <c r="R2151" s="4">
        <v>44858</v>
      </c>
      <c r="S2151" s="3" t="s">
        <v>6966</v>
      </c>
      <c r="T2151" s="6" t="s">
        <v>44</v>
      </c>
    </row>
    <row r="2152" spans="1:20" ht="33.75" x14ac:dyDescent="0.25">
      <c r="A2152" s="3" t="s">
        <v>6993</v>
      </c>
      <c r="B2152" s="3" t="s">
        <v>1015</v>
      </c>
      <c r="C2152" s="3" t="s">
        <v>1016</v>
      </c>
      <c r="D2152" s="3" t="s">
        <v>19</v>
      </c>
      <c r="E2152" s="3" t="s">
        <v>6994</v>
      </c>
      <c r="F2152" s="4">
        <v>44810</v>
      </c>
      <c r="G2152" s="8"/>
      <c r="H2152" s="5">
        <v>4727.8</v>
      </c>
      <c r="I2152" s="3" t="s">
        <v>22</v>
      </c>
      <c r="J2152" s="4">
        <v>44813</v>
      </c>
      <c r="K2152" s="4">
        <v>44873</v>
      </c>
      <c r="L2152" s="23">
        <f t="shared" si="180"/>
        <v>7</v>
      </c>
      <c r="M2152" s="23">
        <f t="shared" si="176"/>
        <v>67</v>
      </c>
      <c r="N2152" s="44">
        <v>4298</v>
      </c>
      <c r="O2152" s="26">
        <f t="shared" si="177"/>
        <v>30086</v>
      </c>
      <c r="P2152" s="26">
        <f t="shared" si="178"/>
        <v>287966</v>
      </c>
      <c r="Q2152" s="3" t="s">
        <v>23</v>
      </c>
      <c r="R2152" s="4">
        <v>44880</v>
      </c>
      <c r="S2152" s="3" t="s">
        <v>6995</v>
      </c>
      <c r="T2152" s="6" t="s">
        <v>44</v>
      </c>
    </row>
    <row r="2153" spans="1:20" ht="33.75" x14ac:dyDescent="0.25">
      <c r="A2153" s="3" t="s">
        <v>6996</v>
      </c>
      <c r="B2153" s="3" t="s">
        <v>1552</v>
      </c>
      <c r="C2153" s="3" t="s">
        <v>1553</v>
      </c>
      <c r="D2153" s="3" t="s">
        <v>19</v>
      </c>
      <c r="E2153" s="3" t="s">
        <v>6997</v>
      </c>
      <c r="F2153" s="4">
        <v>44812</v>
      </c>
      <c r="G2153" s="8"/>
      <c r="H2153" s="7">
        <v>1628</v>
      </c>
      <c r="I2153" s="3" t="s">
        <v>22</v>
      </c>
      <c r="J2153" s="4">
        <v>44813</v>
      </c>
      <c r="K2153" s="4">
        <v>44873</v>
      </c>
      <c r="L2153" s="23">
        <f t="shared" si="180"/>
        <v>-28</v>
      </c>
      <c r="M2153" s="23">
        <f t="shared" si="176"/>
        <v>32</v>
      </c>
      <c r="N2153" s="44">
        <v>1480</v>
      </c>
      <c r="O2153" s="26">
        <f t="shared" si="177"/>
        <v>-41440</v>
      </c>
      <c r="P2153" s="26">
        <f t="shared" si="178"/>
        <v>47360</v>
      </c>
      <c r="Q2153" s="3" t="s">
        <v>23</v>
      </c>
      <c r="R2153" s="4">
        <v>44845</v>
      </c>
      <c r="S2153" s="3" t="s">
        <v>5046</v>
      </c>
      <c r="T2153" s="6" t="s">
        <v>44</v>
      </c>
    </row>
    <row r="2154" spans="1:20" ht="33.75" x14ac:dyDescent="0.25">
      <c r="A2154" s="3" t="s">
        <v>6998</v>
      </c>
      <c r="B2154" s="3" t="s">
        <v>2992</v>
      </c>
      <c r="C2154" s="3" t="s">
        <v>2993</v>
      </c>
      <c r="D2154" s="3" t="s">
        <v>19</v>
      </c>
      <c r="E2154" s="3" t="s">
        <v>6999</v>
      </c>
      <c r="F2154" s="4">
        <v>44809</v>
      </c>
      <c r="G2154" s="3" t="s">
        <v>7000</v>
      </c>
      <c r="H2154" s="5">
        <v>3195.85</v>
      </c>
      <c r="I2154" s="3" t="s">
        <v>22</v>
      </c>
      <c r="J2154" s="4">
        <v>44813</v>
      </c>
      <c r="K2154" s="4">
        <v>44873</v>
      </c>
      <c r="L2154" s="23">
        <f t="shared" si="180"/>
        <v>-18</v>
      </c>
      <c r="M2154" s="23">
        <f t="shared" si="176"/>
        <v>42</v>
      </c>
      <c r="N2154" s="44">
        <v>2619.5500000000002</v>
      </c>
      <c r="O2154" s="26">
        <f t="shared" si="177"/>
        <v>-47151.9</v>
      </c>
      <c r="P2154" s="26">
        <f t="shared" si="178"/>
        <v>110021.1</v>
      </c>
      <c r="Q2154" s="3" t="s">
        <v>23</v>
      </c>
      <c r="R2154" s="4">
        <v>44855</v>
      </c>
      <c r="S2154" s="3" t="s">
        <v>6777</v>
      </c>
      <c r="T2154" s="6" t="s">
        <v>44</v>
      </c>
    </row>
    <row r="2155" spans="1:20" ht="33.75" x14ac:dyDescent="0.25">
      <c r="A2155" s="3" t="s">
        <v>7001</v>
      </c>
      <c r="B2155" s="3" t="s">
        <v>341</v>
      </c>
      <c r="C2155" s="3" t="s">
        <v>342</v>
      </c>
      <c r="D2155" s="3" t="s">
        <v>19</v>
      </c>
      <c r="E2155" s="3" t="s">
        <v>7002</v>
      </c>
      <c r="F2155" s="4">
        <v>44797</v>
      </c>
      <c r="G2155" s="8"/>
      <c r="H2155" s="5">
        <v>240.39</v>
      </c>
      <c r="I2155" s="3" t="s">
        <v>22</v>
      </c>
      <c r="J2155" s="4">
        <v>44813</v>
      </c>
      <c r="K2155" s="4">
        <v>44873</v>
      </c>
      <c r="L2155" s="23">
        <f t="shared" si="180"/>
        <v>-28</v>
      </c>
      <c r="M2155" s="23">
        <f t="shared" si="176"/>
        <v>32</v>
      </c>
      <c r="N2155" s="44">
        <v>197.04</v>
      </c>
      <c r="O2155" s="26">
        <f t="shared" si="177"/>
        <v>-5517.12</v>
      </c>
      <c r="P2155" s="26">
        <f t="shared" si="178"/>
        <v>6305.28</v>
      </c>
      <c r="Q2155" s="3" t="s">
        <v>23</v>
      </c>
      <c r="R2155" s="4">
        <v>44845</v>
      </c>
      <c r="S2155" s="3" t="s">
        <v>6881</v>
      </c>
      <c r="T2155" s="6" t="s">
        <v>44</v>
      </c>
    </row>
    <row r="2156" spans="1:20" ht="33.75" x14ac:dyDescent="0.25">
      <c r="A2156" s="3" t="s">
        <v>7003</v>
      </c>
      <c r="B2156" s="3" t="s">
        <v>5380</v>
      </c>
      <c r="C2156" s="3" t="s">
        <v>5381</v>
      </c>
      <c r="D2156" s="3" t="s">
        <v>19</v>
      </c>
      <c r="E2156" s="3" t="s">
        <v>7004</v>
      </c>
      <c r="F2156" s="4">
        <v>44811</v>
      </c>
      <c r="G2156" s="8"/>
      <c r="H2156" s="5">
        <v>608.4</v>
      </c>
      <c r="I2156" s="3" t="s">
        <v>22</v>
      </c>
      <c r="J2156" s="4">
        <v>44813</v>
      </c>
      <c r="K2156" s="4">
        <v>44873</v>
      </c>
      <c r="L2156" s="23">
        <f t="shared" si="180"/>
        <v>-28</v>
      </c>
      <c r="M2156" s="23">
        <f t="shared" si="176"/>
        <v>32</v>
      </c>
      <c r="N2156" s="44">
        <v>585</v>
      </c>
      <c r="O2156" s="26">
        <f t="shared" si="177"/>
        <v>-16380</v>
      </c>
      <c r="P2156" s="26">
        <f t="shared" si="178"/>
        <v>18720</v>
      </c>
      <c r="Q2156" s="3" t="s">
        <v>23</v>
      </c>
      <c r="R2156" s="4">
        <v>44845</v>
      </c>
      <c r="S2156" s="3" t="s">
        <v>5383</v>
      </c>
      <c r="T2156" s="6" t="s">
        <v>44</v>
      </c>
    </row>
    <row r="2157" spans="1:20" ht="33.75" x14ac:dyDescent="0.25">
      <c r="A2157" s="3" t="s">
        <v>7005</v>
      </c>
      <c r="B2157" s="3" t="s">
        <v>2411</v>
      </c>
      <c r="C2157" s="3" t="s">
        <v>2412</v>
      </c>
      <c r="D2157" s="3" t="s">
        <v>19</v>
      </c>
      <c r="E2157" s="3" t="s">
        <v>7006</v>
      </c>
      <c r="F2157" s="4">
        <v>44804</v>
      </c>
      <c r="G2157" s="8"/>
      <c r="H2157" s="5">
        <v>554.01</v>
      </c>
      <c r="I2157" s="3" t="s">
        <v>22</v>
      </c>
      <c r="J2157" s="4">
        <v>44813</v>
      </c>
      <c r="K2157" s="4">
        <v>44873</v>
      </c>
      <c r="L2157" s="23">
        <f t="shared" si="180"/>
        <v>20</v>
      </c>
      <c r="M2157" s="23">
        <f t="shared" si="176"/>
        <v>80</v>
      </c>
      <c r="N2157" s="44">
        <v>532.70000000000005</v>
      </c>
      <c r="O2157" s="26">
        <f t="shared" si="177"/>
        <v>10654</v>
      </c>
      <c r="P2157" s="26">
        <f t="shared" si="178"/>
        <v>42616</v>
      </c>
      <c r="Q2157" s="3" t="s">
        <v>23</v>
      </c>
      <c r="R2157" s="4">
        <v>44893</v>
      </c>
      <c r="S2157" s="3" t="s">
        <v>7007</v>
      </c>
      <c r="T2157" s="6" t="s">
        <v>44</v>
      </c>
    </row>
    <row r="2158" spans="1:20" ht="33.75" x14ac:dyDescent="0.25">
      <c r="A2158" s="3" t="s">
        <v>7008</v>
      </c>
      <c r="B2158" s="3" t="s">
        <v>1221</v>
      </c>
      <c r="C2158" s="3" t="s">
        <v>1222</v>
      </c>
      <c r="D2158" s="3" t="s">
        <v>19</v>
      </c>
      <c r="E2158" s="3" t="s">
        <v>7009</v>
      </c>
      <c r="F2158" s="4">
        <v>44804</v>
      </c>
      <c r="G2158" s="8"/>
      <c r="H2158" s="5">
        <v>3739.3</v>
      </c>
      <c r="I2158" s="3" t="s">
        <v>22</v>
      </c>
      <c r="J2158" s="4">
        <v>44813</v>
      </c>
      <c r="K2158" s="4">
        <v>44873</v>
      </c>
      <c r="L2158" s="23">
        <f t="shared" si="180"/>
        <v>-32</v>
      </c>
      <c r="M2158" s="23">
        <f t="shared" si="176"/>
        <v>28</v>
      </c>
      <c r="N2158" s="44">
        <v>3065</v>
      </c>
      <c r="O2158" s="26">
        <f t="shared" si="177"/>
        <v>-98080</v>
      </c>
      <c r="P2158" s="26">
        <f t="shared" si="178"/>
        <v>85820</v>
      </c>
      <c r="Q2158" s="3" t="s">
        <v>23</v>
      </c>
      <c r="R2158" s="4">
        <v>44841</v>
      </c>
      <c r="S2158" s="3" t="s">
        <v>1225</v>
      </c>
      <c r="T2158" s="6" t="s">
        <v>44</v>
      </c>
    </row>
    <row r="2159" spans="1:20" ht="33.75" x14ac:dyDescent="0.25">
      <c r="A2159" s="3" t="s">
        <v>7010</v>
      </c>
      <c r="B2159" s="3" t="s">
        <v>6891</v>
      </c>
      <c r="C2159" s="3" t="s">
        <v>6892</v>
      </c>
      <c r="D2159" s="3" t="s">
        <v>19</v>
      </c>
      <c r="E2159" s="3" t="s">
        <v>7011</v>
      </c>
      <c r="F2159" s="4">
        <v>44811</v>
      </c>
      <c r="G2159" s="8"/>
      <c r="H2159" s="5">
        <v>728.95</v>
      </c>
      <c r="I2159" s="3" t="s">
        <v>22</v>
      </c>
      <c r="J2159" s="4">
        <v>44813</v>
      </c>
      <c r="K2159" s="4">
        <v>44873</v>
      </c>
      <c r="L2159" s="23">
        <f t="shared" si="180"/>
        <v>-28</v>
      </c>
      <c r="M2159" s="23">
        <f t="shared" si="176"/>
        <v>32</v>
      </c>
      <c r="N2159" s="44">
        <v>597.5</v>
      </c>
      <c r="O2159" s="26">
        <f t="shared" si="177"/>
        <v>-16730</v>
      </c>
      <c r="P2159" s="26">
        <f t="shared" si="178"/>
        <v>19120</v>
      </c>
      <c r="Q2159" s="3" t="s">
        <v>23</v>
      </c>
      <c r="R2159" s="4">
        <v>44845</v>
      </c>
      <c r="S2159" s="3" t="s">
        <v>6894</v>
      </c>
      <c r="T2159" s="6" t="s">
        <v>44</v>
      </c>
    </row>
    <row r="2160" spans="1:20" ht="33.75" x14ac:dyDescent="0.25">
      <c r="A2160" s="3" t="s">
        <v>7012</v>
      </c>
      <c r="B2160" s="3" t="s">
        <v>1114</v>
      </c>
      <c r="C2160" s="3" t="s">
        <v>1115</v>
      </c>
      <c r="D2160" s="3" t="s">
        <v>19</v>
      </c>
      <c r="E2160" s="3" t="s">
        <v>7013</v>
      </c>
      <c r="F2160" s="4">
        <v>44811</v>
      </c>
      <c r="G2160" s="8"/>
      <c r="H2160" s="5">
        <v>16.079999999999998</v>
      </c>
      <c r="I2160" s="3" t="s">
        <v>22</v>
      </c>
      <c r="J2160" s="4">
        <v>44813</v>
      </c>
      <c r="K2160" s="4">
        <v>44873</v>
      </c>
      <c r="L2160" s="23">
        <f t="shared" ref="L2160:L2187" si="181">R2160-K2160</f>
        <v>7</v>
      </c>
      <c r="M2160" s="23">
        <f t="shared" si="176"/>
        <v>67</v>
      </c>
      <c r="N2160" s="44">
        <v>14.62</v>
      </c>
      <c r="O2160" s="26">
        <f t="shared" si="177"/>
        <v>102.33999999999999</v>
      </c>
      <c r="P2160" s="26">
        <f t="shared" si="178"/>
        <v>979.54</v>
      </c>
      <c r="Q2160" s="3" t="s">
        <v>23</v>
      </c>
      <c r="R2160" s="4">
        <v>44880</v>
      </c>
      <c r="S2160" s="3" t="s">
        <v>7014</v>
      </c>
      <c r="T2160" s="6" t="s">
        <v>44</v>
      </c>
    </row>
    <row r="2161" spans="1:20" ht="33.75" x14ac:dyDescent="0.25">
      <c r="A2161" s="3" t="s">
        <v>7015</v>
      </c>
      <c r="B2161" s="3" t="s">
        <v>135</v>
      </c>
      <c r="C2161" s="3" t="s">
        <v>136</v>
      </c>
      <c r="D2161" s="3" t="s">
        <v>19</v>
      </c>
      <c r="E2161" s="3" t="s">
        <v>7016</v>
      </c>
      <c r="F2161" s="4">
        <v>44811</v>
      </c>
      <c r="G2161" s="8"/>
      <c r="H2161" s="5">
        <v>734.8</v>
      </c>
      <c r="I2161" s="3" t="s">
        <v>22</v>
      </c>
      <c r="J2161" s="4">
        <v>44813</v>
      </c>
      <c r="K2161" s="4">
        <v>44873</v>
      </c>
      <c r="L2161" s="23">
        <f t="shared" si="181"/>
        <v>-18</v>
      </c>
      <c r="M2161" s="23">
        <f t="shared" si="176"/>
        <v>42</v>
      </c>
      <c r="N2161" s="44">
        <v>668</v>
      </c>
      <c r="O2161" s="26">
        <f t="shared" si="177"/>
        <v>-12024</v>
      </c>
      <c r="P2161" s="26">
        <f t="shared" si="178"/>
        <v>28056</v>
      </c>
      <c r="Q2161" s="3" t="s">
        <v>23</v>
      </c>
      <c r="R2161" s="4">
        <v>44855</v>
      </c>
      <c r="S2161" s="3" t="s">
        <v>6701</v>
      </c>
      <c r="T2161" s="6" t="s">
        <v>44</v>
      </c>
    </row>
    <row r="2162" spans="1:20" ht="33.75" x14ac:dyDescent="0.25">
      <c r="A2162" s="3" t="s">
        <v>7017</v>
      </c>
      <c r="B2162" s="3" t="s">
        <v>7018</v>
      </c>
      <c r="C2162" s="3" t="s">
        <v>7019</v>
      </c>
      <c r="D2162" s="3" t="s">
        <v>19</v>
      </c>
      <c r="E2162" s="3" t="s">
        <v>7020</v>
      </c>
      <c r="F2162" s="4">
        <v>44810</v>
      </c>
      <c r="G2162" s="8"/>
      <c r="H2162" s="5">
        <v>195.2</v>
      </c>
      <c r="I2162" s="3" t="s">
        <v>22</v>
      </c>
      <c r="J2162" s="4">
        <v>44813</v>
      </c>
      <c r="K2162" s="4">
        <v>44873</v>
      </c>
      <c r="L2162" s="23">
        <f t="shared" si="181"/>
        <v>16</v>
      </c>
      <c r="M2162" s="23">
        <f t="shared" si="176"/>
        <v>76</v>
      </c>
      <c r="N2162" s="44">
        <v>160</v>
      </c>
      <c r="O2162" s="26">
        <f t="shared" si="177"/>
        <v>2560</v>
      </c>
      <c r="P2162" s="26">
        <f t="shared" si="178"/>
        <v>12160</v>
      </c>
      <c r="Q2162" s="3" t="s">
        <v>23</v>
      </c>
      <c r="R2162" s="4">
        <v>44889</v>
      </c>
      <c r="S2162" s="3" t="s">
        <v>7021</v>
      </c>
      <c r="T2162" s="6" t="s">
        <v>44</v>
      </c>
    </row>
    <row r="2163" spans="1:20" ht="33.75" x14ac:dyDescent="0.25">
      <c r="A2163" s="3" t="s">
        <v>7022</v>
      </c>
      <c r="B2163" s="3" t="s">
        <v>2553</v>
      </c>
      <c r="C2163" s="3" t="s">
        <v>2554</v>
      </c>
      <c r="D2163" s="3" t="s">
        <v>19</v>
      </c>
      <c r="E2163" s="3" t="s">
        <v>7023</v>
      </c>
      <c r="F2163" s="4">
        <v>44809</v>
      </c>
      <c r="G2163" s="8"/>
      <c r="H2163" s="5">
        <v>130.01</v>
      </c>
      <c r="I2163" s="3" t="s">
        <v>22</v>
      </c>
      <c r="J2163" s="4">
        <v>44813</v>
      </c>
      <c r="K2163" s="4">
        <v>44873</v>
      </c>
      <c r="L2163" s="23">
        <f t="shared" si="181"/>
        <v>16</v>
      </c>
      <c r="M2163" s="23">
        <f t="shared" ref="M2163:M2226" si="182">+I2163+L2163</f>
        <v>76</v>
      </c>
      <c r="N2163" s="44">
        <v>118.19</v>
      </c>
      <c r="O2163" s="26">
        <f t="shared" ref="O2163:O2226" si="183">N2163*L2163</f>
        <v>1891.04</v>
      </c>
      <c r="P2163" s="26">
        <f t="shared" ref="P2163:P2226" si="184">N2163*M2163</f>
        <v>8982.44</v>
      </c>
      <c r="Q2163" s="3" t="s">
        <v>23</v>
      </c>
      <c r="R2163" s="4">
        <v>44889</v>
      </c>
      <c r="S2163" s="3" t="s">
        <v>7024</v>
      </c>
      <c r="T2163" s="6" t="s">
        <v>44</v>
      </c>
    </row>
    <row r="2164" spans="1:20" ht="33.75" x14ac:dyDescent="0.25">
      <c r="A2164" s="3" t="s">
        <v>7025</v>
      </c>
      <c r="B2164" s="3" t="s">
        <v>1361</v>
      </c>
      <c r="C2164" s="3" t="s">
        <v>1362</v>
      </c>
      <c r="D2164" s="3" t="s">
        <v>19</v>
      </c>
      <c r="E2164" s="3" t="s">
        <v>7026</v>
      </c>
      <c r="F2164" s="4">
        <v>44809</v>
      </c>
      <c r="G2164" s="8"/>
      <c r="H2164" s="7">
        <v>234</v>
      </c>
      <c r="I2164" s="3" t="s">
        <v>22</v>
      </c>
      <c r="J2164" s="4">
        <v>44813</v>
      </c>
      <c r="K2164" s="4">
        <v>44873</v>
      </c>
      <c r="L2164" s="23">
        <f t="shared" si="181"/>
        <v>-28</v>
      </c>
      <c r="M2164" s="23">
        <f t="shared" si="182"/>
        <v>32</v>
      </c>
      <c r="N2164" s="44">
        <v>225</v>
      </c>
      <c r="O2164" s="26">
        <f t="shared" si="183"/>
        <v>-6300</v>
      </c>
      <c r="P2164" s="26">
        <f t="shared" si="184"/>
        <v>7200</v>
      </c>
      <c r="Q2164" s="3" t="s">
        <v>23</v>
      </c>
      <c r="R2164" s="4">
        <v>44845</v>
      </c>
      <c r="S2164" s="3" t="s">
        <v>6202</v>
      </c>
      <c r="T2164" s="6" t="s">
        <v>44</v>
      </c>
    </row>
    <row r="2165" spans="1:20" ht="33.75" x14ac:dyDescent="0.25">
      <c r="A2165" s="3" t="s">
        <v>7027</v>
      </c>
      <c r="B2165" s="3" t="s">
        <v>2135</v>
      </c>
      <c r="C2165" s="3" t="s">
        <v>2136</v>
      </c>
      <c r="D2165" s="3" t="s">
        <v>19</v>
      </c>
      <c r="E2165" s="3" t="s">
        <v>7028</v>
      </c>
      <c r="F2165" s="4">
        <v>44810</v>
      </c>
      <c r="G2165" s="8"/>
      <c r="H2165" s="7">
        <v>1456</v>
      </c>
      <c r="I2165" s="3" t="s">
        <v>22</v>
      </c>
      <c r="J2165" s="4">
        <v>44813</v>
      </c>
      <c r="K2165" s="4">
        <v>44873</v>
      </c>
      <c r="L2165" s="23">
        <f t="shared" si="181"/>
        <v>16</v>
      </c>
      <c r="M2165" s="23">
        <f t="shared" si="182"/>
        <v>76</v>
      </c>
      <c r="N2165" s="44">
        <v>1400</v>
      </c>
      <c r="O2165" s="26">
        <f t="shared" si="183"/>
        <v>22400</v>
      </c>
      <c r="P2165" s="26">
        <f t="shared" si="184"/>
        <v>106400</v>
      </c>
      <c r="Q2165" s="3" t="s">
        <v>23</v>
      </c>
      <c r="R2165" s="4">
        <v>44889</v>
      </c>
      <c r="S2165" s="3" t="s">
        <v>6923</v>
      </c>
      <c r="T2165" s="6" t="s">
        <v>44</v>
      </c>
    </row>
    <row r="2166" spans="1:20" ht="33.75" x14ac:dyDescent="0.25">
      <c r="A2166" s="3" t="s">
        <v>7029</v>
      </c>
      <c r="B2166" s="3" t="s">
        <v>2522</v>
      </c>
      <c r="C2166" s="3" t="s">
        <v>2523</v>
      </c>
      <c r="D2166" s="3" t="s">
        <v>19</v>
      </c>
      <c r="E2166" s="3" t="s">
        <v>7030</v>
      </c>
      <c r="F2166" s="4">
        <v>44804</v>
      </c>
      <c r="G2166" s="3" t="s">
        <v>1504</v>
      </c>
      <c r="H2166" s="5">
        <v>627.48</v>
      </c>
      <c r="I2166" s="3" t="s">
        <v>22</v>
      </c>
      <c r="J2166" s="4">
        <v>44813</v>
      </c>
      <c r="K2166" s="4">
        <v>44873</v>
      </c>
      <c r="L2166" s="23">
        <f t="shared" si="181"/>
        <v>-13</v>
      </c>
      <c r="M2166" s="23">
        <f t="shared" si="182"/>
        <v>47</v>
      </c>
      <c r="N2166" s="44">
        <v>597.6</v>
      </c>
      <c r="O2166" s="26">
        <f t="shared" si="183"/>
        <v>-7768.8</v>
      </c>
      <c r="P2166" s="26">
        <f t="shared" si="184"/>
        <v>28087.200000000001</v>
      </c>
      <c r="Q2166" s="3" t="s">
        <v>23</v>
      </c>
      <c r="R2166" s="4">
        <v>44860</v>
      </c>
      <c r="S2166" s="3" t="s">
        <v>2525</v>
      </c>
      <c r="T2166" s="6" t="s">
        <v>44</v>
      </c>
    </row>
    <row r="2167" spans="1:20" ht="33.75" x14ac:dyDescent="0.25">
      <c r="A2167" s="3" t="s">
        <v>7031</v>
      </c>
      <c r="B2167" s="3" t="s">
        <v>1399</v>
      </c>
      <c r="C2167" s="3" t="s">
        <v>1400</v>
      </c>
      <c r="D2167" s="3" t="s">
        <v>19</v>
      </c>
      <c r="E2167" s="3" t="s">
        <v>7032</v>
      </c>
      <c r="F2167" s="4">
        <v>44809</v>
      </c>
      <c r="G2167" s="8"/>
      <c r="H2167" s="5">
        <v>180.76</v>
      </c>
      <c r="I2167" s="3" t="s">
        <v>22</v>
      </c>
      <c r="J2167" s="4">
        <v>44813</v>
      </c>
      <c r="K2167" s="4">
        <v>44873</v>
      </c>
      <c r="L2167" s="23">
        <f t="shared" si="181"/>
        <v>-18</v>
      </c>
      <c r="M2167" s="23">
        <f t="shared" si="182"/>
        <v>42</v>
      </c>
      <c r="N2167" s="44">
        <v>148.16</v>
      </c>
      <c r="O2167" s="26">
        <f t="shared" si="183"/>
        <v>-2666.88</v>
      </c>
      <c r="P2167" s="26">
        <f t="shared" si="184"/>
        <v>6222.72</v>
      </c>
      <c r="Q2167" s="3" t="s">
        <v>23</v>
      </c>
      <c r="R2167" s="4">
        <v>44855</v>
      </c>
      <c r="S2167" s="3" t="s">
        <v>5526</v>
      </c>
      <c r="T2167" s="6" t="s">
        <v>44</v>
      </c>
    </row>
    <row r="2168" spans="1:20" ht="33.75" x14ac:dyDescent="0.25">
      <c r="A2168" s="3" t="s">
        <v>7033</v>
      </c>
      <c r="B2168" s="3" t="s">
        <v>2191</v>
      </c>
      <c r="C2168" s="3" t="s">
        <v>2192</v>
      </c>
      <c r="D2168" s="3" t="s">
        <v>19</v>
      </c>
      <c r="E2168" s="3" t="s">
        <v>7034</v>
      </c>
      <c r="F2168" s="4">
        <v>44805</v>
      </c>
      <c r="G2168" s="8"/>
      <c r="H2168" s="5">
        <v>19320.97</v>
      </c>
      <c r="I2168" s="3" t="s">
        <v>22</v>
      </c>
      <c r="J2168" s="4">
        <v>44813</v>
      </c>
      <c r="K2168" s="4">
        <v>44873</v>
      </c>
      <c r="L2168" s="23">
        <f t="shared" si="181"/>
        <v>-18</v>
      </c>
      <c r="M2168" s="23">
        <f t="shared" si="182"/>
        <v>42</v>
      </c>
      <c r="N2168" s="44">
        <v>17564.52</v>
      </c>
      <c r="O2168" s="26">
        <f t="shared" si="183"/>
        <v>-316161.36</v>
      </c>
      <c r="P2168" s="26">
        <f t="shared" si="184"/>
        <v>737709.84</v>
      </c>
      <c r="Q2168" s="3" t="s">
        <v>23</v>
      </c>
      <c r="R2168" s="4">
        <v>44855</v>
      </c>
      <c r="S2168" s="3" t="s">
        <v>5462</v>
      </c>
      <c r="T2168" s="6" t="s">
        <v>44</v>
      </c>
    </row>
    <row r="2169" spans="1:20" ht="33.75" x14ac:dyDescent="0.25">
      <c r="A2169" s="3" t="s">
        <v>7035</v>
      </c>
      <c r="B2169" s="3" t="s">
        <v>1399</v>
      </c>
      <c r="C2169" s="3" t="s">
        <v>1400</v>
      </c>
      <c r="D2169" s="3" t="s">
        <v>19</v>
      </c>
      <c r="E2169" s="3" t="s">
        <v>7036</v>
      </c>
      <c r="F2169" s="4">
        <v>44809</v>
      </c>
      <c r="G2169" s="8"/>
      <c r="H2169" s="5">
        <v>20.74</v>
      </c>
      <c r="I2169" s="3" t="s">
        <v>22</v>
      </c>
      <c r="J2169" s="4">
        <v>44813</v>
      </c>
      <c r="K2169" s="4">
        <v>44873</v>
      </c>
      <c r="L2169" s="23">
        <f t="shared" si="181"/>
        <v>-18</v>
      </c>
      <c r="M2169" s="23">
        <f t="shared" si="182"/>
        <v>42</v>
      </c>
      <c r="N2169" s="44">
        <v>17</v>
      </c>
      <c r="O2169" s="26">
        <f t="shared" si="183"/>
        <v>-306</v>
      </c>
      <c r="P2169" s="26">
        <f t="shared" si="184"/>
        <v>714</v>
      </c>
      <c r="Q2169" s="3" t="s">
        <v>23</v>
      </c>
      <c r="R2169" s="4">
        <v>44855</v>
      </c>
      <c r="S2169" s="3" t="s">
        <v>5526</v>
      </c>
      <c r="T2169" s="6" t="s">
        <v>44</v>
      </c>
    </row>
    <row r="2170" spans="1:20" ht="33.75" x14ac:dyDescent="0.25">
      <c r="A2170" s="3" t="s">
        <v>7037</v>
      </c>
      <c r="B2170" s="3" t="s">
        <v>7038</v>
      </c>
      <c r="C2170" s="3" t="s">
        <v>7039</v>
      </c>
      <c r="D2170" s="3" t="s">
        <v>19</v>
      </c>
      <c r="E2170" s="3" t="s">
        <v>7040</v>
      </c>
      <c r="F2170" s="4">
        <v>44810</v>
      </c>
      <c r="G2170" s="3" t="s">
        <v>1504</v>
      </c>
      <c r="H2170" s="7">
        <v>630</v>
      </c>
      <c r="I2170" s="3" t="s">
        <v>22</v>
      </c>
      <c r="J2170" s="4">
        <v>44813</v>
      </c>
      <c r="K2170" s="4">
        <v>44873</v>
      </c>
      <c r="L2170" s="23">
        <f t="shared" si="181"/>
        <v>-28</v>
      </c>
      <c r="M2170" s="23">
        <f t="shared" si="182"/>
        <v>32</v>
      </c>
      <c r="N2170" s="44">
        <v>600</v>
      </c>
      <c r="O2170" s="26">
        <f t="shared" si="183"/>
        <v>-16800</v>
      </c>
      <c r="P2170" s="26">
        <f t="shared" si="184"/>
        <v>19200</v>
      </c>
      <c r="Q2170" s="3" t="s">
        <v>23</v>
      </c>
      <c r="R2170" s="4">
        <v>44845</v>
      </c>
      <c r="S2170" s="3" t="s">
        <v>7041</v>
      </c>
      <c r="T2170" s="6" t="s">
        <v>44</v>
      </c>
    </row>
    <row r="2171" spans="1:20" ht="33.75" x14ac:dyDescent="0.25">
      <c r="A2171" s="3" t="s">
        <v>7042</v>
      </c>
      <c r="B2171" s="3" t="s">
        <v>135</v>
      </c>
      <c r="C2171" s="3" t="s">
        <v>136</v>
      </c>
      <c r="D2171" s="3" t="s">
        <v>19</v>
      </c>
      <c r="E2171" s="3" t="s">
        <v>7043</v>
      </c>
      <c r="F2171" s="4">
        <v>44811</v>
      </c>
      <c r="G2171" s="8"/>
      <c r="H2171" s="5">
        <v>9170.5</v>
      </c>
      <c r="I2171" s="3" t="s">
        <v>22</v>
      </c>
      <c r="J2171" s="4">
        <v>44813</v>
      </c>
      <c r="K2171" s="4">
        <v>44873</v>
      </c>
      <c r="L2171" s="23">
        <f t="shared" si="181"/>
        <v>20</v>
      </c>
      <c r="M2171" s="23">
        <f t="shared" si="182"/>
        <v>80</v>
      </c>
      <c r="N2171" s="44">
        <v>7516.8</v>
      </c>
      <c r="O2171" s="26">
        <f t="shared" si="183"/>
        <v>150336</v>
      </c>
      <c r="P2171" s="26">
        <f t="shared" si="184"/>
        <v>601344</v>
      </c>
      <c r="Q2171" s="3" t="s">
        <v>23</v>
      </c>
      <c r="R2171" s="4">
        <v>44893</v>
      </c>
      <c r="S2171" s="3" t="s">
        <v>7044</v>
      </c>
      <c r="T2171" s="6" t="s">
        <v>44</v>
      </c>
    </row>
    <row r="2172" spans="1:20" ht="33.75" x14ac:dyDescent="0.25">
      <c r="A2172" s="3" t="s">
        <v>7045</v>
      </c>
      <c r="B2172" s="3" t="s">
        <v>307</v>
      </c>
      <c r="C2172" s="3" t="s">
        <v>308</v>
      </c>
      <c r="D2172" s="3" t="s">
        <v>19</v>
      </c>
      <c r="E2172" s="3" t="s">
        <v>7046</v>
      </c>
      <c r="F2172" s="4">
        <v>44811</v>
      </c>
      <c r="G2172" s="8"/>
      <c r="H2172" s="5">
        <v>717.6</v>
      </c>
      <c r="I2172" s="3" t="s">
        <v>22</v>
      </c>
      <c r="J2172" s="4">
        <v>44813</v>
      </c>
      <c r="K2172" s="4">
        <v>44873</v>
      </c>
      <c r="L2172" s="23">
        <f t="shared" si="181"/>
        <v>7</v>
      </c>
      <c r="M2172" s="23">
        <f t="shared" si="182"/>
        <v>67</v>
      </c>
      <c r="N2172" s="44">
        <v>690</v>
      </c>
      <c r="O2172" s="26">
        <f t="shared" si="183"/>
        <v>4830</v>
      </c>
      <c r="P2172" s="26">
        <f t="shared" si="184"/>
        <v>46230</v>
      </c>
      <c r="Q2172" s="3" t="s">
        <v>23</v>
      </c>
      <c r="R2172" s="4">
        <v>44880</v>
      </c>
      <c r="S2172" s="3" t="s">
        <v>1379</v>
      </c>
      <c r="T2172" s="6" t="s">
        <v>44</v>
      </c>
    </row>
    <row r="2173" spans="1:20" ht="33.75" x14ac:dyDescent="0.25">
      <c r="A2173" s="3" t="s">
        <v>7047</v>
      </c>
      <c r="B2173" s="3" t="s">
        <v>1759</v>
      </c>
      <c r="C2173" s="3" t="s">
        <v>1760</v>
      </c>
      <c r="D2173" s="3" t="s">
        <v>19</v>
      </c>
      <c r="E2173" s="3" t="s">
        <v>7048</v>
      </c>
      <c r="F2173" s="4">
        <v>44810</v>
      </c>
      <c r="G2173" s="8"/>
      <c r="H2173" s="5">
        <v>85.4</v>
      </c>
      <c r="I2173" s="3" t="s">
        <v>22</v>
      </c>
      <c r="J2173" s="4">
        <v>44813</v>
      </c>
      <c r="K2173" s="4">
        <v>44873</v>
      </c>
      <c r="L2173" s="23">
        <f t="shared" si="181"/>
        <v>16</v>
      </c>
      <c r="M2173" s="23">
        <f t="shared" si="182"/>
        <v>76</v>
      </c>
      <c r="N2173" s="44">
        <v>70</v>
      </c>
      <c r="O2173" s="26">
        <f t="shared" si="183"/>
        <v>1120</v>
      </c>
      <c r="P2173" s="26">
        <f t="shared" si="184"/>
        <v>5320</v>
      </c>
      <c r="Q2173" s="3" t="s">
        <v>23</v>
      </c>
      <c r="R2173" s="4">
        <v>44889</v>
      </c>
      <c r="S2173" s="3" t="s">
        <v>7049</v>
      </c>
      <c r="T2173" s="6" t="s">
        <v>44</v>
      </c>
    </row>
    <row r="2174" spans="1:20" ht="33.75" x14ac:dyDescent="0.25">
      <c r="A2174" s="3" t="s">
        <v>7050</v>
      </c>
      <c r="B2174" s="3" t="s">
        <v>1557</v>
      </c>
      <c r="C2174" s="3" t="s">
        <v>1558</v>
      </c>
      <c r="D2174" s="3" t="s">
        <v>19</v>
      </c>
      <c r="E2174" s="3" t="s">
        <v>7051</v>
      </c>
      <c r="F2174" s="4">
        <v>44811</v>
      </c>
      <c r="G2174" s="3" t="s">
        <v>1504</v>
      </c>
      <c r="H2174" s="5">
        <v>138.35</v>
      </c>
      <c r="I2174" s="3" t="s">
        <v>22</v>
      </c>
      <c r="J2174" s="4">
        <v>44813</v>
      </c>
      <c r="K2174" s="4">
        <v>44873</v>
      </c>
      <c r="L2174" s="23">
        <f t="shared" si="181"/>
        <v>-28</v>
      </c>
      <c r="M2174" s="23">
        <f t="shared" si="182"/>
        <v>32</v>
      </c>
      <c r="N2174" s="44">
        <v>131.76</v>
      </c>
      <c r="O2174" s="26">
        <f t="shared" si="183"/>
        <v>-3689.2799999999997</v>
      </c>
      <c r="P2174" s="26">
        <f t="shared" si="184"/>
        <v>4216.32</v>
      </c>
      <c r="Q2174" s="3" t="s">
        <v>23</v>
      </c>
      <c r="R2174" s="4">
        <v>44845</v>
      </c>
      <c r="S2174" s="3" t="s">
        <v>3526</v>
      </c>
      <c r="T2174" s="6" t="s">
        <v>44</v>
      </c>
    </row>
    <row r="2175" spans="1:20" ht="33.75" x14ac:dyDescent="0.25">
      <c r="A2175" s="3" t="s">
        <v>7052</v>
      </c>
      <c r="B2175" s="3" t="s">
        <v>1620</v>
      </c>
      <c r="C2175" s="3" t="s">
        <v>1621</v>
      </c>
      <c r="D2175" s="3" t="s">
        <v>19</v>
      </c>
      <c r="E2175" s="3" t="s">
        <v>7053</v>
      </c>
      <c r="F2175" s="4">
        <v>44812</v>
      </c>
      <c r="G2175" s="8"/>
      <c r="H2175" s="5">
        <v>657.58</v>
      </c>
      <c r="I2175" s="3" t="s">
        <v>22</v>
      </c>
      <c r="J2175" s="4">
        <v>44813</v>
      </c>
      <c r="K2175" s="4">
        <v>44873</v>
      </c>
      <c r="L2175" s="23">
        <f t="shared" si="181"/>
        <v>16</v>
      </c>
      <c r="M2175" s="23">
        <f t="shared" si="182"/>
        <v>76</v>
      </c>
      <c r="N2175" s="44">
        <v>539</v>
      </c>
      <c r="O2175" s="26">
        <f t="shared" si="183"/>
        <v>8624</v>
      </c>
      <c r="P2175" s="26">
        <f t="shared" si="184"/>
        <v>40964</v>
      </c>
      <c r="Q2175" s="3" t="s">
        <v>23</v>
      </c>
      <c r="R2175" s="4">
        <v>44889</v>
      </c>
      <c r="S2175" s="3" t="s">
        <v>6685</v>
      </c>
      <c r="T2175" s="6" t="s">
        <v>44</v>
      </c>
    </row>
    <row r="2176" spans="1:20" ht="33.75" x14ac:dyDescent="0.25">
      <c r="A2176" s="3" t="s">
        <v>7054</v>
      </c>
      <c r="B2176" s="3" t="s">
        <v>53</v>
      </c>
      <c r="C2176" s="3" t="s">
        <v>54</v>
      </c>
      <c r="D2176" s="3" t="s">
        <v>19</v>
      </c>
      <c r="E2176" s="3" t="s">
        <v>7055</v>
      </c>
      <c r="F2176" s="4">
        <v>44798</v>
      </c>
      <c r="G2176" s="8"/>
      <c r="H2176" s="5">
        <v>921.77</v>
      </c>
      <c r="I2176" s="3" t="s">
        <v>22</v>
      </c>
      <c r="J2176" s="4">
        <v>44813</v>
      </c>
      <c r="K2176" s="4">
        <v>44873</v>
      </c>
      <c r="L2176" s="23">
        <f t="shared" si="181"/>
        <v>-28</v>
      </c>
      <c r="M2176" s="23">
        <f t="shared" si="182"/>
        <v>32</v>
      </c>
      <c r="N2176" s="44">
        <v>886.32</v>
      </c>
      <c r="O2176" s="26">
        <f t="shared" si="183"/>
        <v>-24816.960000000003</v>
      </c>
      <c r="P2176" s="26">
        <f t="shared" si="184"/>
        <v>28362.240000000002</v>
      </c>
      <c r="Q2176" s="3" t="s">
        <v>23</v>
      </c>
      <c r="R2176" s="4">
        <v>44845</v>
      </c>
      <c r="S2176" s="3" t="s">
        <v>5230</v>
      </c>
      <c r="T2176" s="6" t="s">
        <v>44</v>
      </c>
    </row>
    <row r="2177" spans="1:20" ht="33.75" x14ac:dyDescent="0.25">
      <c r="A2177" s="3" t="s">
        <v>7056</v>
      </c>
      <c r="B2177" s="3" t="s">
        <v>1457</v>
      </c>
      <c r="C2177" s="3" t="s">
        <v>1458</v>
      </c>
      <c r="D2177" s="3" t="s">
        <v>19</v>
      </c>
      <c r="E2177" s="3" t="s">
        <v>7057</v>
      </c>
      <c r="F2177" s="4">
        <v>44811</v>
      </c>
      <c r="G2177" s="8"/>
      <c r="H2177" s="5">
        <v>3396.48</v>
      </c>
      <c r="I2177" s="3" t="s">
        <v>22</v>
      </c>
      <c r="J2177" s="4">
        <v>44813</v>
      </c>
      <c r="K2177" s="4">
        <v>44873</v>
      </c>
      <c r="L2177" s="23">
        <f t="shared" si="181"/>
        <v>7</v>
      </c>
      <c r="M2177" s="23">
        <f t="shared" si="182"/>
        <v>67</v>
      </c>
      <c r="N2177" s="44">
        <v>2784</v>
      </c>
      <c r="O2177" s="26">
        <f t="shared" si="183"/>
        <v>19488</v>
      </c>
      <c r="P2177" s="26">
        <f t="shared" si="184"/>
        <v>186528</v>
      </c>
      <c r="Q2177" s="3" t="s">
        <v>23</v>
      </c>
      <c r="R2177" s="4">
        <v>44880</v>
      </c>
      <c r="S2177" s="3" t="s">
        <v>5563</v>
      </c>
      <c r="T2177" s="6" t="s">
        <v>44</v>
      </c>
    </row>
    <row r="2178" spans="1:20" ht="33.75" x14ac:dyDescent="0.25">
      <c r="A2178" s="3" t="s">
        <v>7058</v>
      </c>
      <c r="B2178" s="3" t="s">
        <v>4881</v>
      </c>
      <c r="C2178" s="3" t="s">
        <v>4882</v>
      </c>
      <c r="D2178" s="3" t="s">
        <v>19</v>
      </c>
      <c r="E2178" s="3" t="s">
        <v>7059</v>
      </c>
      <c r="F2178" s="4">
        <v>44811</v>
      </c>
      <c r="G2178" s="8"/>
      <c r="H2178" s="5">
        <v>2058.5300000000002</v>
      </c>
      <c r="I2178" s="3" t="s">
        <v>22</v>
      </c>
      <c r="J2178" s="4">
        <v>44813</v>
      </c>
      <c r="K2178" s="4">
        <v>44873</v>
      </c>
      <c r="L2178" s="23">
        <f t="shared" si="181"/>
        <v>15</v>
      </c>
      <c r="M2178" s="23">
        <f t="shared" si="182"/>
        <v>75</v>
      </c>
      <c r="N2178" s="44">
        <v>1687.32</v>
      </c>
      <c r="O2178" s="26">
        <f t="shared" si="183"/>
        <v>25309.8</v>
      </c>
      <c r="P2178" s="26">
        <f t="shared" si="184"/>
        <v>126549</v>
      </c>
      <c r="Q2178" s="3" t="s">
        <v>23</v>
      </c>
      <c r="R2178" s="4">
        <v>44888</v>
      </c>
      <c r="S2178" s="3" t="s">
        <v>7060</v>
      </c>
      <c r="T2178" s="6" t="s">
        <v>44</v>
      </c>
    </row>
    <row r="2179" spans="1:20" ht="33.75" x14ac:dyDescent="0.25">
      <c r="A2179" s="3" t="s">
        <v>7061</v>
      </c>
      <c r="B2179" s="3" t="s">
        <v>3485</v>
      </c>
      <c r="C2179" s="3" t="s">
        <v>3486</v>
      </c>
      <c r="D2179" s="3" t="s">
        <v>19</v>
      </c>
      <c r="E2179" s="3" t="s">
        <v>7062</v>
      </c>
      <c r="F2179" s="4">
        <v>44811</v>
      </c>
      <c r="G2179" s="3" t="s">
        <v>7063</v>
      </c>
      <c r="H2179" s="5">
        <v>460.04</v>
      </c>
      <c r="I2179" s="3" t="s">
        <v>22</v>
      </c>
      <c r="J2179" s="4">
        <v>44813</v>
      </c>
      <c r="K2179" s="27">
        <v>44876</v>
      </c>
      <c r="L2179" s="23">
        <f t="shared" si="181"/>
        <v>-18</v>
      </c>
      <c r="M2179" s="23">
        <f t="shared" si="182"/>
        <v>42</v>
      </c>
      <c r="N2179" s="44">
        <v>377.08</v>
      </c>
      <c r="O2179" s="26">
        <f t="shared" si="183"/>
        <v>-6787.44</v>
      </c>
      <c r="P2179" s="26">
        <f t="shared" si="184"/>
        <v>15837.359999999999</v>
      </c>
      <c r="Q2179" s="3" t="s">
        <v>23</v>
      </c>
      <c r="R2179" s="4">
        <v>44858</v>
      </c>
      <c r="S2179" s="3" t="s">
        <v>6966</v>
      </c>
      <c r="T2179" s="6" t="s">
        <v>44</v>
      </c>
    </row>
    <row r="2180" spans="1:20" ht="33.75" x14ac:dyDescent="0.25">
      <c r="A2180" s="3" t="s">
        <v>7064</v>
      </c>
      <c r="B2180" s="3" t="s">
        <v>2449</v>
      </c>
      <c r="C2180" s="3" t="s">
        <v>2450</v>
      </c>
      <c r="D2180" s="3" t="s">
        <v>19</v>
      </c>
      <c r="E2180" s="3" t="s">
        <v>7065</v>
      </c>
      <c r="F2180" s="4">
        <v>44812</v>
      </c>
      <c r="G2180" s="8"/>
      <c r="H2180" s="5">
        <v>5274.52</v>
      </c>
      <c r="I2180" s="3" t="s">
        <v>22</v>
      </c>
      <c r="J2180" s="4">
        <v>44813</v>
      </c>
      <c r="K2180" s="4">
        <v>44873</v>
      </c>
      <c r="L2180" s="23">
        <f t="shared" si="181"/>
        <v>7</v>
      </c>
      <c r="M2180" s="23">
        <f t="shared" si="182"/>
        <v>67</v>
      </c>
      <c r="N2180" s="44">
        <v>4795.0200000000004</v>
      </c>
      <c r="O2180" s="26">
        <f t="shared" si="183"/>
        <v>33565.14</v>
      </c>
      <c r="P2180" s="26">
        <f t="shared" si="184"/>
        <v>321266.34000000003</v>
      </c>
      <c r="Q2180" s="3" t="s">
        <v>23</v>
      </c>
      <c r="R2180" s="4">
        <v>44880</v>
      </c>
      <c r="S2180" s="3" t="s">
        <v>7066</v>
      </c>
      <c r="T2180" s="6" t="s">
        <v>44</v>
      </c>
    </row>
    <row r="2181" spans="1:20" ht="33.75" x14ac:dyDescent="0.25">
      <c r="A2181" s="3" t="s">
        <v>7067</v>
      </c>
      <c r="B2181" s="3" t="s">
        <v>4349</v>
      </c>
      <c r="C2181" s="3" t="s">
        <v>4350</v>
      </c>
      <c r="D2181" s="3" t="s">
        <v>19</v>
      </c>
      <c r="E2181" s="3" t="s">
        <v>7068</v>
      </c>
      <c r="F2181" s="4">
        <v>44812</v>
      </c>
      <c r="G2181" s="8"/>
      <c r="H2181" s="5">
        <v>2415.6</v>
      </c>
      <c r="I2181" s="3" t="s">
        <v>22</v>
      </c>
      <c r="J2181" s="4">
        <v>44813</v>
      </c>
      <c r="K2181" s="4">
        <v>44873</v>
      </c>
      <c r="L2181" s="23">
        <f t="shared" si="181"/>
        <v>-13</v>
      </c>
      <c r="M2181" s="23">
        <f t="shared" si="182"/>
        <v>47</v>
      </c>
      <c r="N2181" s="44">
        <v>1980</v>
      </c>
      <c r="O2181" s="26">
        <f t="shared" si="183"/>
        <v>-25740</v>
      </c>
      <c r="P2181" s="26">
        <f t="shared" si="184"/>
        <v>93060</v>
      </c>
      <c r="Q2181" s="3" t="s">
        <v>23</v>
      </c>
      <c r="R2181" s="4">
        <v>44860</v>
      </c>
      <c r="S2181" s="3" t="s">
        <v>4352</v>
      </c>
      <c r="T2181" s="6" t="s">
        <v>44</v>
      </c>
    </row>
    <row r="2182" spans="1:20" ht="33.75" x14ac:dyDescent="0.25">
      <c r="A2182" s="3" t="s">
        <v>7069</v>
      </c>
      <c r="B2182" s="3" t="s">
        <v>2649</v>
      </c>
      <c r="C2182" s="3" t="s">
        <v>2650</v>
      </c>
      <c r="D2182" s="3" t="s">
        <v>19</v>
      </c>
      <c r="E2182" s="3" t="s">
        <v>7070</v>
      </c>
      <c r="F2182" s="4">
        <v>44804</v>
      </c>
      <c r="G2182" s="8"/>
      <c r="H2182" s="5">
        <v>180.19</v>
      </c>
      <c r="I2182" s="3" t="s">
        <v>22</v>
      </c>
      <c r="J2182" s="4">
        <v>44813</v>
      </c>
      <c r="K2182" s="4">
        <v>44873</v>
      </c>
      <c r="L2182" s="23">
        <f t="shared" si="181"/>
        <v>-28</v>
      </c>
      <c r="M2182" s="23">
        <f t="shared" si="182"/>
        <v>32</v>
      </c>
      <c r="N2182" s="44">
        <v>147.69999999999999</v>
      </c>
      <c r="O2182" s="26">
        <f t="shared" si="183"/>
        <v>-4135.5999999999995</v>
      </c>
      <c r="P2182" s="26">
        <f t="shared" si="184"/>
        <v>4726.3999999999996</v>
      </c>
      <c r="Q2182" s="3" t="s">
        <v>23</v>
      </c>
      <c r="R2182" s="4">
        <v>44845</v>
      </c>
      <c r="S2182" s="3" t="s">
        <v>2652</v>
      </c>
      <c r="T2182" s="6" t="s">
        <v>44</v>
      </c>
    </row>
    <row r="2183" spans="1:20" ht="33.75" x14ac:dyDescent="0.25">
      <c r="A2183" s="3" t="s">
        <v>7071</v>
      </c>
      <c r="B2183" s="3" t="s">
        <v>2649</v>
      </c>
      <c r="C2183" s="3" t="s">
        <v>2650</v>
      </c>
      <c r="D2183" s="3" t="s">
        <v>19</v>
      </c>
      <c r="E2183" s="3" t="s">
        <v>7072</v>
      </c>
      <c r="F2183" s="4">
        <v>44804</v>
      </c>
      <c r="G2183" s="8"/>
      <c r="H2183" s="5">
        <v>229.6</v>
      </c>
      <c r="I2183" s="3" t="s">
        <v>22</v>
      </c>
      <c r="J2183" s="4">
        <v>44813</v>
      </c>
      <c r="K2183" s="4">
        <v>44873</v>
      </c>
      <c r="L2183" s="23">
        <f t="shared" si="181"/>
        <v>-28</v>
      </c>
      <c r="M2183" s="23">
        <f t="shared" si="182"/>
        <v>32</v>
      </c>
      <c r="N2183" s="44">
        <v>188.2</v>
      </c>
      <c r="O2183" s="26">
        <f t="shared" si="183"/>
        <v>-5269.5999999999995</v>
      </c>
      <c r="P2183" s="26">
        <f t="shared" si="184"/>
        <v>6022.4</v>
      </c>
      <c r="Q2183" s="3" t="s">
        <v>23</v>
      </c>
      <c r="R2183" s="4">
        <v>44845</v>
      </c>
      <c r="S2183" s="3" t="s">
        <v>2652</v>
      </c>
      <c r="T2183" s="6" t="s">
        <v>44</v>
      </c>
    </row>
    <row r="2184" spans="1:20" ht="33.75" x14ac:dyDescent="0.25">
      <c r="A2184" s="3" t="s">
        <v>7073</v>
      </c>
      <c r="B2184" s="3" t="s">
        <v>135</v>
      </c>
      <c r="C2184" s="3" t="s">
        <v>136</v>
      </c>
      <c r="D2184" s="3" t="s">
        <v>19</v>
      </c>
      <c r="E2184" s="3" t="s">
        <v>7074</v>
      </c>
      <c r="F2184" s="4">
        <v>44811</v>
      </c>
      <c r="G2184" s="8"/>
      <c r="H2184" s="5">
        <v>103.18</v>
      </c>
      <c r="I2184" s="3" t="s">
        <v>22</v>
      </c>
      <c r="J2184" s="4">
        <v>44813</v>
      </c>
      <c r="K2184" s="4">
        <v>44873</v>
      </c>
      <c r="L2184" s="23">
        <f t="shared" si="181"/>
        <v>7</v>
      </c>
      <c r="M2184" s="23">
        <f t="shared" si="182"/>
        <v>67</v>
      </c>
      <c r="N2184" s="44">
        <v>93.8</v>
      </c>
      <c r="O2184" s="26">
        <f t="shared" si="183"/>
        <v>656.6</v>
      </c>
      <c r="P2184" s="26">
        <f t="shared" si="184"/>
        <v>6284.5999999999995</v>
      </c>
      <c r="Q2184" s="3" t="s">
        <v>23</v>
      </c>
      <c r="R2184" s="4">
        <v>44880</v>
      </c>
      <c r="S2184" s="3" t="s">
        <v>6910</v>
      </c>
      <c r="T2184" s="6" t="s">
        <v>44</v>
      </c>
    </row>
    <row r="2185" spans="1:20" ht="33.75" x14ac:dyDescent="0.25">
      <c r="A2185" s="3" t="s">
        <v>7075</v>
      </c>
      <c r="B2185" s="3" t="s">
        <v>1361</v>
      </c>
      <c r="C2185" s="3" t="s">
        <v>1362</v>
      </c>
      <c r="D2185" s="3" t="s">
        <v>19</v>
      </c>
      <c r="E2185" s="3" t="s">
        <v>7076</v>
      </c>
      <c r="F2185" s="4">
        <v>44809</v>
      </c>
      <c r="G2185" s="8"/>
      <c r="H2185" s="5">
        <v>45.76</v>
      </c>
      <c r="I2185" s="3" t="s">
        <v>22</v>
      </c>
      <c r="J2185" s="4">
        <v>44813</v>
      </c>
      <c r="K2185" s="4">
        <v>44873</v>
      </c>
      <c r="L2185" s="23">
        <f t="shared" si="181"/>
        <v>-28</v>
      </c>
      <c r="M2185" s="23">
        <f t="shared" si="182"/>
        <v>32</v>
      </c>
      <c r="N2185" s="44">
        <v>44</v>
      </c>
      <c r="O2185" s="26">
        <f t="shared" si="183"/>
        <v>-1232</v>
      </c>
      <c r="P2185" s="26">
        <f t="shared" si="184"/>
        <v>1408</v>
      </c>
      <c r="Q2185" s="3" t="s">
        <v>23</v>
      </c>
      <c r="R2185" s="4">
        <v>44845</v>
      </c>
      <c r="S2185" s="3" t="s">
        <v>6202</v>
      </c>
      <c r="T2185" s="6" t="s">
        <v>44</v>
      </c>
    </row>
    <row r="2186" spans="1:20" ht="33.75" x14ac:dyDescent="0.25">
      <c r="A2186" s="3" t="s">
        <v>7077</v>
      </c>
      <c r="B2186" s="3" t="s">
        <v>3998</v>
      </c>
      <c r="C2186" s="3" t="s">
        <v>3999</v>
      </c>
      <c r="D2186" s="3" t="s">
        <v>19</v>
      </c>
      <c r="E2186" s="3" t="s">
        <v>7078</v>
      </c>
      <c r="F2186" s="4">
        <v>44809</v>
      </c>
      <c r="G2186" s="8"/>
      <c r="H2186" s="5">
        <v>74.88</v>
      </c>
      <c r="I2186" s="3" t="s">
        <v>22</v>
      </c>
      <c r="J2186" s="4">
        <v>44813</v>
      </c>
      <c r="K2186" s="4">
        <v>44873</v>
      </c>
      <c r="L2186" s="23">
        <f t="shared" si="181"/>
        <v>-28</v>
      </c>
      <c r="M2186" s="23">
        <f t="shared" si="182"/>
        <v>32</v>
      </c>
      <c r="N2186" s="44">
        <v>72</v>
      </c>
      <c r="O2186" s="26">
        <f t="shared" si="183"/>
        <v>-2016</v>
      </c>
      <c r="P2186" s="26">
        <f t="shared" si="184"/>
        <v>2304</v>
      </c>
      <c r="Q2186" s="3" t="s">
        <v>23</v>
      </c>
      <c r="R2186" s="4">
        <v>44845</v>
      </c>
      <c r="S2186" s="3" t="s">
        <v>5437</v>
      </c>
      <c r="T2186" s="6" t="s">
        <v>44</v>
      </c>
    </row>
    <row r="2187" spans="1:20" ht="33.75" x14ac:dyDescent="0.25">
      <c r="A2187" s="3" t="s">
        <v>7079</v>
      </c>
      <c r="B2187" s="3" t="s">
        <v>1490</v>
      </c>
      <c r="C2187" s="3" t="s">
        <v>1491</v>
      </c>
      <c r="D2187" s="3" t="s">
        <v>19</v>
      </c>
      <c r="E2187" s="3" t="s">
        <v>7080</v>
      </c>
      <c r="F2187" s="4">
        <v>44810</v>
      </c>
      <c r="G2187" s="3" t="s">
        <v>1504</v>
      </c>
      <c r="H2187" s="5">
        <v>269.01</v>
      </c>
      <c r="I2187" s="3" t="s">
        <v>22</v>
      </c>
      <c r="J2187" s="4">
        <v>44813</v>
      </c>
      <c r="K2187" s="4">
        <v>44873</v>
      </c>
      <c r="L2187" s="23">
        <f t="shared" si="181"/>
        <v>-28</v>
      </c>
      <c r="M2187" s="23">
        <f t="shared" si="182"/>
        <v>32</v>
      </c>
      <c r="N2187" s="44">
        <v>256.2</v>
      </c>
      <c r="O2187" s="26">
        <f t="shared" si="183"/>
        <v>-7173.5999999999995</v>
      </c>
      <c r="P2187" s="26">
        <f t="shared" si="184"/>
        <v>8198.4</v>
      </c>
      <c r="Q2187" s="3" t="s">
        <v>23</v>
      </c>
      <c r="R2187" s="4">
        <v>44845</v>
      </c>
      <c r="S2187" s="3" t="s">
        <v>4323</v>
      </c>
      <c r="T2187" s="6" t="s">
        <v>44</v>
      </c>
    </row>
    <row r="2188" spans="1:20" ht="33.75" x14ac:dyDescent="0.25">
      <c r="A2188" s="3" t="s">
        <v>7081</v>
      </c>
      <c r="B2188" s="3" t="s">
        <v>6838</v>
      </c>
      <c r="C2188" s="3" t="s">
        <v>6839</v>
      </c>
      <c r="D2188" s="3" t="s">
        <v>19</v>
      </c>
      <c r="E2188" s="3" t="s">
        <v>7082</v>
      </c>
      <c r="F2188" s="4">
        <v>44811</v>
      </c>
      <c r="G2188" s="3" t="s">
        <v>7083</v>
      </c>
      <c r="H2188" s="5">
        <v>40504.089999999997</v>
      </c>
      <c r="I2188" s="3" t="s">
        <v>22</v>
      </c>
      <c r="J2188" s="4">
        <v>44813</v>
      </c>
      <c r="K2188" s="4">
        <v>44873</v>
      </c>
      <c r="L2188" s="23">
        <v>0</v>
      </c>
      <c r="M2188" s="23">
        <f t="shared" si="182"/>
        <v>60</v>
      </c>
      <c r="N2188" s="44">
        <v>36821.9</v>
      </c>
      <c r="O2188" s="26">
        <f t="shared" si="183"/>
        <v>0</v>
      </c>
      <c r="P2188" s="26">
        <f t="shared" si="184"/>
        <v>2209314</v>
      </c>
      <c r="Q2188" s="3" t="s">
        <v>23</v>
      </c>
      <c r="R2188" s="4">
        <v>44840</v>
      </c>
      <c r="S2188" s="3" t="s">
        <v>6842</v>
      </c>
      <c r="T2188" s="6" t="s">
        <v>44</v>
      </c>
    </row>
    <row r="2189" spans="1:20" ht="33.75" x14ac:dyDescent="0.25">
      <c r="A2189" s="3" t="s">
        <v>7084</v>
      </c>
      <c r="B2189" s="3" t="s">
        <v>2411</v>
      </c>
      <c r="C2189" s="3" t="s">
        <v>2412</v>
      </c>
      <c r="D2189" s="3" t="s">
        <v>19</v>
      </c>
      <c r="E2189" s="3" t="s">
        <v>7085</v>
      </c>
      <c r="F2189" s="4">
        <v>44804</v>
      </c>
      <c r="G2189" s="3" t="s">
        <v>7086</v>
      </c>
      <c r="H2189" s="5">
        <v>27.71</v>
      </c>
      <c r="I2189" s="3" t="s">
        <v>22</v>
      </c>
      <c r="J2189" s="4">
        <v>44813</v>
      </c>
      <c r="K2189" s="4">
        <v>44873</v>
      </c>
      <c r="L2189" s="23">
        <f>R2189-K2189</f>
        <v>-14</v>
      </c>
      <c r="M2189" s="23">
        <f t="shared" si="182"/>
        <v>46</v>
      </c>
      <c r="N2189" s="44">
        <v>26.64</v>
      </c>
      <c r="O2189" s="26">
        <f t="shared" si="183"/>
        <v>-372.96000000000004</v>
      </c>
      <c r="P2189" s="26">
        <f t="shared" si="184"/>
        <v>1225.44</v>
      </c>
      <c r="Q2189" s="3" t="s">
        <v>23</v>
      </c>
      <c r="R2189" s="4">
        <v>44859</v>
      </c>
      <c r="S2189" s="3" t="s">
        <v>6596</v>
      </c>
      <c r="T2189" s="6" t="s">
        <v>44</v>
      </c>
    </row>
    <row r="2190" spans="1:20" ht="33.75" x14ac:dyDescent="0.25">
      <c r="A2190" s="3" t="s">
        <v>7087</v>
      </c>
      <c r="B2190" s="3" t="s">
        <v>1759</v>
      </c>
      <c r="C2190" s="3" t="s">
        <v>1760</v>
      </c>
      <c r="D2190" s="3" t="s">
        <v>19</v>
      </c>
      <c r="E2190" s="3" t="s">
        <v>7088</v>
      </c>
      <c r="F2190" s="4">
        <v>44810</v>
      </c>
      <c r="G2190" s="8"/>
      <c r="H2190" s="5">
        <v>422.73</v>
      </c>
      <c r="I2190" s="3" t="s">
        <v>22</v>
      </c>
      <c r="J2190" s="4">
        <v>44813</v>
      </c>
      <c r="K2190" s="4">
        <v>44873</v>
      </c>
      <c r="L2190" s="23">
        <f>R2190-K2190</f>
        <v>16</v>
      </c>
      <c r="M2190" s="23">
        <f t="shared" si="182"/>
        <v>76</v>
      </c>
      <c r="N2190" s="44">
        <v>346.5</v>
      </c>
      <c r="O2190" s="26">
        <f t="shared" si="183"/>
        <v>5544</v>
      </c>
      <c r="P2190" s="26">
        <f t="shared" si="184"/>
        <v>26334</v>
      </c>
      <c r="Q2190" s="3" t="s">
        <v>23</v>
      </c>
      <c r="R2190" s="4">
        <v>44889</v>
      </c>
      <c r="S2190" s="3" t="s">
        <v>7049</v>
      </c>
      <c r="T2190" s="6" t="s">
        <v>44</v>
      </c>
    </row>
    <row r="2191" spans="1:20" ht="33.75" x14ac:dyDescent="0.25">
      <c r="A2191" s="3" t="s">
        <v>7089</v>
      </c>
      <c r="B2191" s="3" t="s">
        <v>1114</v>
      </c>
      <c r="C2191" s="3" t="s">
        <v>1115</v>
      </c>
      <c r="D2191" s="3" t="s">
        <v>19</v>
      </c>
      <c r="E2191" s="3" t="s">
        <v>7090</v>
      </c>
      <c r="F2191" s="4">
        <v>44810</v>
      </c>
      <c r="G2191" s="8"/>
      <c r="H2191" s="5">
        <v>707.2</v>
      </c>
      <c r="I2191" s="3" t="s">
        <v>22</v>
      </c>
      <c r="J2191" s="4">
        <v>44813</v>
      </c>
      <c r="K2191" s="4">
        <v>44873</v>
      </c>
      <c r="L2191" s="23">
        <f>R2191-K2191</f>
        <v>16</v>
      </c>
      <c r="M2191" s="23">
        <f t="shared" si="182"/>
        <v>76</v>
      </c>
      <c r="N2191" s="44">
        <v>680</v>
      </c>
      <c r="O2191" s="26">
        <f t="shared" si="183"/>
        <v>10880</v>
      </c>
      <c r="P2191" s="26">
        <f t="shared" si="184"/>
        <v>51680</v>
      </c>
      <c r="Q2191" s="3" t="s">
        <v>23</v>
      </c>
      <c r="R2191" s="4">
        <v>44889</v>
      </c>
      <c r="S2191" s="3" t="s">
        <v>7091</v>
      </c>
      <c r="T2191" s="6" t="s">
        <v>44</v>
      </c>
    </row>
    <row r="2192" spans="1:20" ht="22.5" x14ac:dyDescent="0.25">
      <c r="A2192" s="3" t="s">
        <v>7092</v>
      </c>
      <c r="B2192" s="3" t="s">
        <v>307</v>
      </c>
      <c r="C2192" s="3" t="s">
        <v>308</v>
      </c>
      <c r="D2192" s="3" t="s">
        <v>19</v>
      </c>
      <c r="E2192" s="3" t="s">
        <v>7093</v>
      </c>
      <c r="F2192" s="4">
        <v>44810</v>
      </c>
      <c r="G2192" s="3" t="s">
        <v>7094</v>
      </c>
      <c r="H2192" s="5">
        <v>395.28</v>
      </c>
      <c r="I2192" s="3" t="s">
        <v>22</v>
      </c>
      <c r="J2192" s="4">
        <v>44813</v>
      </c>
      <c r="K2192" s="4">
        <v>44873</v>
      </c>
      <c r="L2192" s="23">
        <v>0</v>
      </c>
      <c r="M2192" s="23">
        <f t="shared" si="182"/>
        <v>60</v>
      </c>
      <c r="N2192" s="44">
        <v>324</v>
      </c>
      <c r="O2192" s="26">
        <f t="shared" si="183"/>
        <v>0</v>
      </c>
      <c r="P2192" s="26">
        <f t="shared" si="184"/>
        <v>19440</v>
      </c>
      <c r="Q2192" s="3" t="s">
        <v>23</v>
      </c>
      <c r="R2192" s="4">
        <v>44855</v>
      </c>
      <c r="S2192" s="3" t="s">
        <v>4487</v>
      </c>
      <c r="T2192" s="6" t="s">
        <v>25</v>
      </c>
    </row>
    <row r="2193" spans="1:20" ht="33.75" x14ac:dyDescent="0.25">
      <c r="A2193" s="3" t="s">
        <v>7095</v>
      </c>
      <c r="B2193" s="3" t="s">
        <v>307</v>
      </c>
      <c r="C2193" s="3" t="s">
        <v>308</v>
      </c>
      <c r="D2193" s="3" t="s">
        <v>19</v>
      </c>
      <c r="E2193" s="3" t="s">
        <v>7096</v>
      </c>
      <c r="F2193" s="4">
        <v>44810</v>
      </c>
      <c r="G2193" s="8"/>
      <c r="H2193" s="5">
        <v>258.5</v>
      </c>
      <c r="I2193" s="3" t="s">
        <v>22</v>
      </c>
      <c r="J2193" s="4">
        <v>44813</v>
      </c>
      <c r="K2193" s="4">
        <v>44873</v>
      </c>
      <c r="L2193" s="23">
        <f t="shared" ref="L2193:L2200" si="185">R2193-K2193</f>
        <v>7</v>
      </c>
      <c r="M2193" s="23">
        <f t="shared" si="182"/>
        <v>67</v>
      </c>
      <c r="N2193" s="44">
        <v>235</v>
      </c>
      <c r="O2193" s="26">
        <f t="shared" si="183"/>
        <v>1645</v>
      </c>
      <c r="P2193" s="26">
        <f t="shared" si="184"/>
        <v>15745</v>
      </c>
      <c r="Q2193" s="3" t="s">
        <v>23</v>
      </c>
      <c r="R2193" s="4">
        <v>44880</v>
      </c>
      <c r="S2193" s="3" t="s">
        <v>1379</v>
      </c>
      <c r="T2193" s="6" t="s">
        <v>44</v>
      </c>
    </row>
    <row r="2194" spans="1:20" ht="33.75" x14ac:dyDescent="0.25">
      <c r="A2194" s="3" t="s">
        <v>7097</v>
      </c>
      <c r="B2194" s="3" t="s">
        <v>2558</v>
      </c>
      <c r="C2194" s="3" t="s">
        <v>2559</v>
      </c>
      <c r="D2194" s="3" t="s">
        <v>19</v>
      </c>
      <c r="E2194" s="3" t="s">
        <v>7098</v>
      </c>
      <c r="F2194" s="4">
        <v>44810</v>
      </c>
      <c r="G2194" s="8"/>
      <c r="H2194" s="5">
        <v>1262.8</v>
      </c>
      <c r="I2194" s="3" t="s">
        <v>22</v>
      </c>
      <c r="J2194" s="4">
        <v>44813</v>
      </c>
      <c r="K2194" s="4">
        <v>44873</v>
      </c>
      <c r="L2194" s="23">
        <f t="shared" si="185"/>
        <v>7</v>
      </c>
      <c r="M2194" s="23">
        <f t="shared" si="182"/>
        <v>67</v>
      </c>
      <c r="N2194" s="44">
        <v>1148</v>
      </c>
      <c r="O2194" s="26">
        <f t="shared" si="183"/>
        <v>8036</v>
      </c>
      <c r="P2194" s="26">
        <f t="shared" si="184"/>
        <v>76916</v>
      </c>
      <c r="Q2194" s="3" t="s">
        <v>23</v>
      </c>
      <c r="R2194" s="4">
        <v>44880</v>
      </c>
      <c r="S2194" s="3" t="s">
        <v>7099</v>
      </c>
      <c r="T2194" s="6" t="s">
        <v>44</v>
      </c>
    </row>
    <row r="2195" spans="1:20" ht="33.75" x14ac:dyDescent="0.25">
      <c r="A2195" s="3" t="s">
        <v>7100</v>
      </c>
      <c r="B2195" s="3" t="s">
        <v>1005</v>
      </c>
      <c r="C2195" s="3" t="s">
        <v>1006</v>
      </c>
      <c r="D2195" s="3" t="s">
        <v>19</v>
      </c>
      <c r="E2195" s="3" t="s">
        <v>7101</v>
      </c>
      <c r="F2195" s="4">
        <v>44811</v>
      </c>
      <c r="G2195" s="8"/>
      <c r="H2195" s="5">
        <v>84.18</v>
      </c>
      <c r="I2195" s="3" t="s">
        <v>22</v>
      </c>
      <c r="J2195" s="4">
        <v>44813</v>
      </c>
      <c r="K2195" s="4">
        <v>44873</v>
      </c>
      <c r="L2195" s="23">
        <f t="shared" si="185"/>
        <v>-13</v>
      </c>
      <c r="M2195" s="23">
        <f t="shared" si="182"/>
        <v>47</v>
      </c>
      <c r="N2195" s="44">
        <v>69</v>
      </c>
      <c r="O2195" s="26">
        <f t="shared" si="183"/>
        <v>-897</v>
      </c>
      <c r="P2195" s="26">
        <f t="shared" si="184"/>
        <v>3243</v>
      </c>
      <c r="Q2195" s="3" t="s">
        <v>23</v>
      </c>
      <c r="R2195" s="4">
        <v>44860</v>
      </c>
      <c r="S2195" s="3" t="s">
        <v>3807</v>
      </c>
      <c r="T2195" s="6" t="s">
        <v>44</v>
      </c>
    </row>
    <row r="2196" spans="1:20" ht="33.75" x14ac:dyDescent="0.25">
      <c r="A2196" s="3" t="s">
        <v>7102</v>
      </c>
      <c r="B2196" s="3" t="s">
        <v>6144</v>
      </c>
      <c r="C2196" s="3" t="s">
        <v>6145</v>
      </c>
      <c r="D2196" s="3" t="s">
        <v>19</v>
      </c>
      <c r="E2196" s="3" t="s">
        <v>7103</v>
      </c>
      <c r="F2196" s="4">
        <v>44811</v>
      </c>
      <c r="G2196" s="8"/>
      <c r="H2196" s="5">
        <v>264.95</v>
      </c>
      <c r="I2196" s="3" t="s">
        <v>22</v>
      </c>
      <c r="J2196" s="4">
        <v>44813</v>
      </c>
      <c r="K2196" s="4">
        <v>44873</v>
      </c>
      <c r="L2196" s="23">
        <f t="shared" si="185"/>
        <v>-28</v>
      </c>
      <c r="M2196" s="23">
        <f t="shared" si="182"/>
        <v>32</v>
      </c>
      <c r="N2196" s="44">
        <v>254.76</v>
      </c>
      <c r="O2196" s="26">
        <f t="shared" si="183"/>
        <v>-7133.28</v>
      </c>
      <c r="P2196" s="26">
        <f t="shared" si="184"/>
        <v>8152.32</v>
      </c>
      <c r="Q2196" s="3" t="s">
        <v>23</v>
      </c>
      <c r="R2196" s="4">
        <v>44845</v>
      </c>
      <c r="S2196" s="3" t="s">
        <v>6147</v>
      </c>
      <c r="T2196" s="6" t="s">
        <v>44</v>
      </c>
    </row>
    <row r="2197" spans="1:20" ht="33.75" x14ac:dyDescent="0.25">
      <c r="A2197" s="3" t="s">
        <v>7104</v>
      </c>
      <c r="B2197" s="3" t="s">
        <v>1490</v>
      </c>
      <c r="C2197" s="3" t="s">
        <v>1491</v>
      </c>
      <c r="D2197" s="3" t="s">
        <v>19</v>
      </c>
      <c r="E2197" s="3" t="s">
        <v>7105</v>
      </c>
      <c r="F2197" s="4">
        <v>44810</v>
      </c>
      <c r="G2197" s="8"/>
      <c r="H2197" s="5">
        <v>1372.5</v>
      </c>
      <c r="I2197" s="3" t="s">
        <v>22</v>
      </c>
      <c r="J2197" s="4">
        <v>44813</v>
      </c>
      <c r="K2197" s="4">
        <v>44873</v>
      </c>
      <c r="L2197" s="23">
        <f t="shared" si="185"/>
        <v>16</v>
      </c>
      <c r="M2197" s="23">
        <f t="shared" si="182"/>
        <v>76</v>
      </c>
      <c r="N2197" s="44">
        <v>1125</v>
      </c>
      <c r="O2197" s="26">
        <f t="shared" si="183"/>
        <v>18000</v>
      </c>
      <c r="P2197" s="26">
        <f t="shared" si="184"/>
        <v>85500</v>
      </c>
      <c r="Q2197" s="3" t="s">
        <v>23</v>
      </c>
      <c r="R2197" s="4">
        <v>44889</v>
      </c>
      <c r="S2197" s="3" t="s">
        <v>6025</v>
      </c>
      <c r="T2197" s="6" t="s">
        <v>44</v>
      </c>
    </row>
    <row r="2198" spans="1:20" ht="33.75" x14ac:dyDescent="0.25">
      <c r="A2198" s="3" t="s">
        <v>7106</v>
      </c>
      <c r="B2198" s="3" t="s">
        <v>6914</v>
      </c>
      <c r="C2198" s="3" t="s">
        <v>6915</v>
      </c>
      <c r="D2198" s="3" t="s">
        <v>19</v>
      </c>
      <c r="E2198" s="3" t="s">
        <v>7107</v>
      </c>
      <c r="F2198" s="4">
        <v>44810</v>
      </c>
      <c r="G2198" s="8"/>
      <c r="H2198" s="5">
        <v>1097.6600000000001</v>
      </c>
      <c r="I2198" s="3" t="s">
        <v>22</v>
      </c>
      <c r="J2198" s="4">
        <v>44813</v>
      </c>
      <c r="K2198" s="4">
        <v>44873</v>
      </c>
      <c r="L2198" s="23">
        <f t="shared" si="185"/>
        <v>-28</v>
      </c>
      <c r="M2198" s="23">
        <f t="shared" si="182"/>
        <v>32</v>
      </c>
      <c r="N2198" s="44">
        <v>1017.9</v>
      </c>
      <c r="O2198" s="26">
        <f t="shared" si="183"/>
        <v>-28501.200000000001</v>
      </c>
      <c r="P2198" s="26">
        <f t="shared" si="184"/>
        <v>32572.799999999999</v>
      </c>
      <c r="Q2198" s="3" t="s">
        <v>23</v>
      </c>
      <c r="R2198" s="4">
        <v>44845</v>
      </c>
      <c r="S2198" s="3" t="s">
        <v>6917</v>
      </c>
      <c r="T2198" s="6" t="s">
        <v>44</v>
      </c>
    </row>
    <row r="2199" spans="1:20" ht="33.75" x14ac:dyDescent="0.25">
      <c r="A2199" s="3" t="s">
        <v>7108</v>
      </c>
      <c r="B2199" s="3" t="s">
        <v>5137</v>
      </c>
      <c r="C2199" s="3" t="s">
        <v>5138</v>
      </c>
      <c r="D2199" s="3" t="s">
        <v>19</v>
      </c>
      <c r="E2199" s="3" t="s">
        <v>7109</v>
      </c>
      <c r="F2199" s="4">
        <v>44811</v>
      </c>
      <c r="G2199" s="8"/>
      <c r="H2199" s="5">
        <v>214.49</v>
      </c>
      <c r="I2199" s="3" t="s">
        <v>22</v>
      </c>
      <c r="J2199" s="4">
        <v>44813</v>
      </c>
      <c r="K2199" s="4">
        <v>44873</v>
      </c>
      <c r="L2199" s="23">
        <f t="shared" si="185"/>
        <v>7</v>
      </c>
      <c r="M2199" s="23">
        <f t="shared" si="182"/>
        <v>67</v>
      </c>
      <c r="N2199" s="44">
        <v>194.99</v>
      </c>
      <c r="O2199" s="26">
        <f t="shared" si="183"/>
        <v>1364.93</v>
      </c>
      <c r="P2199" s="26">
        <f t="shared" si="184"/>
        <v>13064.33</v>
      </c>
      <c r="Q2199" s="3" t="s">
        <v>23</v>
      </c>
      <c r="R2199" s="4">
        <v>44880</v>
      </c>
      <c r="S2199" s="3" t="s">
        <v>7110</v>
      </c>
      <c r="T2199" s="6" t="s">
        <v>44</v>
      </c>
    </row>
    <row r="2200" spans="1:20" ht="33.75" x14ac:dyDescent="0.25">
      <c r="A2200" s="3" t="s">
        <v>7111</v>
      </c>
      <c r="B2200" s="3" t="s">
        <v>2411</v>
      </c>
      <c r="C2200" s="3" t="s">
        <v>2412</v>
      </c>
      <c r="D2200" s="3" t="s">
        <v>19</v>
      </c>
      <c r="E2200" s="3" t="s">
        <v>7112</v>
      </c>
      <c r="F2200" s="4">
        <v>44804</v>
      </c>
      <c r="G2200" s="3" t="s">
        <v>6810</v>
      </c>
      <c r="H2200" s="5">
        <v>5.52</v>
      </c>
      <c r="I2200" s="3" t="s">
        <v>22</v>
      </c>
      <c r="J2200" s="4">
        <v>44813</v>
      </c>
      <c r="K2200" s="4">
        <v>44873</v>
      </c>
      <c r="L2200" s="23">
        <f t="shared" si="185"/>
        <v>-14</v>
      </c>
      <c r="M2200" s="23">
        <f t="shared" si="182"/>
        <v>46</v>
      </c>
      <c r="N2200" s="44">
        <v>5.2</v>
      </c>
      <c r="O2200" s="26">
        <f t="shared" si="183"/>
        <v>-72.8</v>
      </c>
      <c r="P2200" s="26">
        <f t="shared" si="184"/>
        <v>239.20000000000002</v>
      </c>
      <c r="Q2200" s="3" t="s">
        <v>23</v>
      </c>
      <c r="R2200" s="4">
        <v>44859</v>
      </c>
      <c r="S2200" s="3" t="s">
        <v>6596</v>
      </c>
      <c r="T2200" s="6" t="s">
        <v>44</v>
      </c>
    </row>
    <row r="2201" spans="1:20" ht="22.5" x14ac:dyDescent="0.25">
      <c r="A2201" s="3" t="s">
        <v>7113</v>
      </c>
      <c r="B2201" s="3" t="s">
        <v>307</v>
      </c>
      <c r="C2201" s="3" t="s">
        <v>308</v>
      </c>
      <c r="D2201" s="3" t="s">
        <v>19</v>
      </c>
      <c r="E2201" s="3" t="s">
        <v>7114</v>
      </c>
      <c r="F2201" s="4">
        <v>44810</v>
      </c>
      <c r="G2201" s="3" t="s">
        <v>7115</v>
      </c>
      <c r="H2201" s="5">
        <v>-98.82</v>
      </c>
      <c r="I2201" s="3" t="s">
        <v>22</v>
      </c>
      <c r="J2201" s="4">
        <v>44813</v>
      </c>
      <c r="K2201" s="4">
        <v>44873</v>
      </c>
      <c r="L2201" s="23">
        <v>0</v>
      </c>
      <c r="M2201" s="23">
        <f t="shared" si="182"/>
        <v>60</v>
      </c>
      <c r="N2201" s="44">
        <v>-81</v>
      </c>
      <c r="O2201" s="26">
        <f t="shared" si="183"/>
        <v>0</v>
      </c>
      <c r="P2201" s="26">
        <f t="shared" si="184"/>
        <v>-4860</v>
      </c>
      <c r="Q2201" s="3" t="s">
        <v>23</v>
      </c>
      <c r="R2201" s="4">
        <v>44855</v>
      </c>
      <c r="S2201" s="3" t="s">
        <v>4487</v>
      </c>
      <c r="T2201" s="6" t="s">
        <v>25</v>
      </c>
    </row>
    <row r="2202" spans="1:20" ht="33.75" x14ac:dyDescent="0.25">
      <c r="A2202" s="3" t="s">
        <v>7116</v>
      </c>
      <c r="B2202" s="3" t="s">
        <v>307</v>
      </c>
      <c r="C2202" s="3" t="s">
        <v>308</v>
      </c>
      <c r="D2202" s="3" t="s">
        <v>19</v>
      </c>
      <c r="E2202" s="3" t="s">
        <v>7117</v>
      </c>
      <c r="F2202" s="4">
        <v>44810</v>
      </c>
      <c r="G2202" s="8"/>
      <c r="H2202" s="5">
        <v>670.56</v>
      </c>
      <c r="I2202" s="3" t="s">
        <v>22</v>
      </c>
      <c r="J2202" s="4">
        <v>44813</v>
      </c>
      <c r="K2202" s="4">
        <v>44873</v>
      </c>
      <c r="L2202" s="23">
        <f t="shared" ref="L2202:L2233" si="186">R2202-K2202</f>
        <v>7</v>
      </c>
      <c r="M2202" s="23">
        <f t="shared" si="182"/>
        <v>67</v>
      </c>
      <c r="N2202" s="44">
        <v>609.6</v>
      </c>
      <c r="O2202" s="26">
        <f t="shared" si="183"/>
        <v>4267.2</v>
      </c>
      <c r="P2202" s="26">
        <f t="shared" si="184"/>
        <v>40843.200000000004</v>
      </c>
      <c r="Q2202" s="3" t="s">
        <v>23</v>
      </c>
      <c r="R2202" s="4">
        <v>44880</v>
      </c>
      <c r="S2202" s="3" t="s">
        <v>1379</v>
      </c>
      <c r="T2202" s="6" t="s">
        <v>44</v>
      </c>
    </row>
    <row r="2203" spans="1:20" ht="33.75" x14ac:dyDescent="0.25">
      <c r="A2203" s="3" t="s">
        <v>7118</v>
      </c>
      <c r="B2203" s="3" t="s">
        <v>1005</v>
      </c>
      <c r="C2203" s="3" t="s">
        <v>1006</v>
      </c>
      <c r="D2203" s="3" t="s">
        <v>19</v>
      </c>
      <c r="E2203" s="3" t="s">
        <v>7119</v>
      </c>
      <c r="F2203" s="4">
        <v>44811</v>
      </c>
      <c r="G2203" s="8"/>
      <c r="H2203" s="5">
        <v>6.71</v>
      </c>
      <c r="I2203" s="3" t="s">
        <v>22</v>
      </c>
      <c r="J2203" s="4">
        <v>44813</v>
      </c>
      <c r="K2203" s="4">
        <v>44873</v>
      </c>
      <c r="L2203" s="23">
        <f t="shared" si="186"/>
        <v>16</v>
      </c>
      <c r="M2203" s="23">
        <f t="shared" si="182"/>
        <v>76</v>
      </c>
      <c r="N2203" s="44">
        <v>5.5</v>
      </c>
      <c r="O2203" s="26">
        <f t="shared" si="183"/>
        <v>88</v>
      </c>
      <c r="P2203" s="26">
        <f t="shared" si="184"/>
        <v>418</v>
      </c>
      <c r="Q2203" s="3" t="s">
        <v>23</v>
      </c>
      <c r="R2203" s="4">
        <v>44889</v>
      </c>
      <c r="S2203" s="3" t="s">
        <v>6116</v>
      </c>
      <c r="T2203" s="6" t="s">
        <v>44</v>
      </c>
    </row>
    <row r="2204" spans="1:20" ht="33.75" x14ac:dyDescent="0.25">
      <c r="A2204" s="3" t="s">
        <v>7120</v>
      </c>
      <c r="B2204" s="3" t="s">
        <v>1005</v>
      </c>
      <c r="C2204" s="3" t="s">
        <v>1006</v>
      </c>
      <c r="D2204" s="3" t="s">
        <v>19</v>
      </c>
      <c r="E2204" s="3" t="s">
        <v>7121</v>
      </c>
      <c r="F2204" s="4">
        <v>44811</v>
      </c>
      <c r="G2204" s="8"/>
      <c r="H2204" s="5">
        <v>84.18</v>
      </c>
      <c r="I2204" s="3" t="s">
        <v>22</v>
      </c>
      <c r="J2204" s="4">
        <v>44813</v>
      </c>
      <c r="K2204" s="4">
        <v>44873</v>
      </c>
      <c r="L2204" s="23">
        <f t="shared" si="186"/>
        <v>-13</v>
      </c>
      <c r="M2204" s="23">
        <f t="shared" si="182"/>
        <v>47</v>
      </c>
      <c r="N2204" s="44">
        <v>69</v>
      </c>
      <c r="O2204" s="26">
        <f t="shared" si="183"/>
        <v>-897</v>
      </c>
      <c r="P2204" s="26">
        <f t="shared" si="184"/>
        <v>3243</v>
      </c>
      <c r="Q2204" s="3" t="s">
        <v>23</v>
      </c>
      <c r="R2204" s="4">
        <v>44860</v>
      </c>
      <c r="S2204" s="3" t="s">
        <v>3807</v>
      </c>
      <c r="T2204" s="6" t="s">
        <v>44</v>
      </c>
    </row>
    <row r="2205" spans="1:20" ht="33.75" x14ac:dyDescent="0.25">
      <c r="A2205" s="3" t="s">
        <v>7122</v>
      </c>
      <c r="B2205" s="3" t="s">
        <v>3937</v>
      </c>
      <c r="C2205" s="3" t="s">
        <v>3938</v>
      </c>
      <c r="D2205" s="3" t="s">
        <v>19</v>
      </c>
      <c r="E2205" s="3" t="s">
        <v>7123</v>
      </c>
      <c r="F2205" s="4">
        <v>44810</v>
      </c>
      <c r="G2205" s="8"/>
      <c r="H2205" s="5">
        <v>5372.69</v>
      </c>
      <c r="I2205" s="3" t="s">
        <v>22</v>
      </c>
      <c r="J2205" s="4">
        <v>44813</v>
      </c>
      <c r="K2205" s="4">
        <v>44873</v>
      </c>
      <c r="L2205" s="23">
        <f t="shared" si="186"/>
        <v>7</v>
      </c>
      <c r="M2205" s="23">
        <f t="shared" si="182"/>
        <v>67</v>
      </c>
      <c r="N2205" s="44">
        <v>4884.26</v>
      </c>
      <c r="O2205" s="26">
        <f t="shared" si="183"/>
        <v>34189.82</v>
      </c>
      <c r="P2205" s="26">
        <f t="shared" si="184"/>
        <v>327245.42000000004</v>
      </c>
      <c r="Q2205" s="3" t="s">
        <v>23</v>
      </c>
      <c r="R2205" s="4">
        <v>44880</v>
      </c>
      <c r="S2205" s="3" t="s">
        <v>6780</v>
      </c>
      <c r="T2205" s="6" t="s">
        <v>44</v>
      </c>
    </row>
    <row r="2206" spans="1:20" ht="33.75" x14ac:dyDescent="0.25">
      <c r="A2206" s="3" t="s">
        <v>7124</v>
      </c>
      <c r="B2206" s="3" t="s">
        <v>2328</v>
      </c>
      <c r="C2206" s="3" t="s">
        <v>2329</v>
      </c>
      <c r="D2206" s="3" t="s">
        <v>19</v>
      </c>
      <c r="E2206" s="3" t="s">
        <v>7125</v>
      </c>
      <c r="F2206" s="4">
        <v>44810</v>
      </c>
      <c r="G2206" s="8"/>
      <c r="H2206" s="5">
        <v>1805.6</v>
      </c>
      <c r="I2206" s="3" t="s">
        <v>22</v>
      </c>
      <c r="J2206" s="4">
        <v>44813</v>
      </c>
      <c r="K2206" s="4">
        <v>44873</v>
      </c>
      <c r="L2206" s="23">
        <f t="shared" si="186"/>
        <v>-28</v>
      </c>
      <c r="M2206" s="23">
        <f t="shared" si="182"/>
        <v>32</v>
      </c>
      <c r="N2206" s="44">
        <v>1480</v>
      </c>
      <c r="O2206" s="26">
        <f t="shared" si="183"/>
        <v>-41440</v>
      </c>
      <c r="P2206" s="26">
        <f t="shared" si="184"/>
        <v>47360</v>
      </c>
      <c r="Q2206" s="3" t="s">
        <v>23</v>
      </c>
      <c r="R2206" s="4">
        <v>44845</v>
      </c>
      <c r="S2206" s="3" t="s">
        <v>3928</v>
      </c>
      <c r="T2206" s="6" t="s">
        <v>44</v>
      </c>
    </row>
    <row r="2207" spans="1:20" ht="33.75" x14ac:dyDescent="0.25">
      <c r="A2207" s="3" t="s">
        <v>7126</v>
      </c>
      <c r="B2207" s="3" t="s">
        <v>5392</v>
      </c>
      <c r="C2207" s="3" t="s">
        <v>5393</v>
      </c>
      <c r="D2207" s="3" t="s">
        <v>19</v>
      </c>
      <c r="E2207" s="3" t="s">
        <v>7127</v>
      </c>
      <c r="F2207" s="4">
        <v>44810</v>
      </c>
      <c r="G2207" s="8"/>
      <c r="H2207" s="5">
        <v>166.4</v>
      </c>
      <c r="I2207" s="3" t="s">
        <v>22</v>
      </c>
      <c r="J2207" s="4">
        <v>44813</v>
      </c>
      <c r="K2207" s="4">
        <v>44873</v>
      </c>
      <c r="L2207" s="23">
        <f t="shared" si="186"/>
        <v>-28</v>
      </c>
      <c r="M2207" s="23">
        <f t="shared" si="182"/>
        <v>32</v>
      </c>
      <c r="N2207" s="44">
        <v>160</v>
      </c>
      <c r="O2207" s="26">
        <f t="shared" si="183"/>
        <v>-4480</v>
      </c>
      <c r="P2207" s="26">
        <f t="shared" si="184"/>
        <v>5120</v>
      </c>
      <c r="Q2207" s="3" t="s">
        <v>23</v>
      </c>
      <c r="R2207" s="4">
        <v>44845</v>
      </c>
      <c r="S2207" s="3" t="s">
        <v>5395</v>
      </c>
      <c r="T2207" s="6" t="s">
        <v>44</v>
      </c>
    </row>
    <row r="2208" spans="1:20" ht="33.75" x14ac:dyDescent="0.25">
      <c r="A2208" s="3" t="s">
        <v>7128</v>
      </c>
      <c r="B2208" s="3" t="s">
        <v>1324</v>
      </c>
      <c r="C2208" s="3" t="s">
        <v>1325</v>
      </c>
      <c r="D2208" s="3" t="s">
        <v>19</v>
      </c>
      <c r="E2208" s="3" t="s">
        <v>7129</v>
      </c>
      <c r="F2208" s="4">
        <v>44810</v>
      </c>
      <c r="G2208" s="3" t="s">
        <v>7130</v>
      </c>
      <c r="H2208" s="5">
        <v>769.77</v>
      </c>
      <c r="I2208" s="3" t="s">
        <v>22</v>
      </c>
      <c r="J2208" s="4">
        <v>44813</v>
      </c>
      <c r="K2208" s="4">
        <v>44873</v>
      </c>
      <c r="L2208" s="23">
        <f t="shared" si="186"/>
        <v>-28</v>
      </c>
      <c r="M2208" s="23">
        <f t="shared" si="182"/>
        <v>32</v>
      </c>
      <c r="N2208" s="44">
        <v>630.96</v>
      </c>
      <c r="O2208" s="26">
        <f t="shared" si="183"/>
        <v>-17666.88</v>
      </c>
      <c r="P2208" s="26">
        <f t="shared" si="184"/>
        <v>20190.72</v>
      </c>
      <c r="Q2208" s="3" t="s">
        <v>23</v>
      </c>
      <c r="R2208" s="4">
        <v>44845</v>
      </c>
      <c r="S2208" s="3" t="s">
        <v>5053</v>
      </c>
      <c r="T2208" s="6" t="s">
        <v>44</v>
      </c>
    </row>
    <row r="2209" spans="1:20" ht="33.75" x14ac:dyDescent="0.25">
      <c r="A2209" s="3" t="s">
        <v>7131</v>
      </c>
      <c r="B2209" s="3" t="s">
        <v>2411</v>
      </c>
      <c r="C2209" s="3" t="s">
        <v>2412</v>
      </c>
      <c r="D2209" s="3" t="s">
        <v>19</v>
      </c>
      <c r="E2209" s="3" t="s">
        <v>7132</v>
      </c>
      <c r="F2209" s="4">
        <v>44804</v>
      </c>
      <c r="G2209" s="3" t="s">
        <v>7133</v>
      </c>
      <c r="H2209" s="5">
        <v>1556.88</v>
      </c>
      <c r="I2209" s="3" t="s">
        <v>22</v>
      </c>
      <c r="J2209" s="4">
        <v>44813</v>
      </c>
      <c r="K2209" s="4">
        <v>44873</v>
      </c>
      <c r="L2209" s="23">
        <f t="shared" si="186"/>
        <v>7</v>
      </c>
      <c r="M2209" s="23">
        <f t="shared" si="182"/>
        <v>67</v>
      </c>
      <c r="N2209" s="44">
        <v>1497</v>
      </c>
      <c r="O2209" s="26">
        <f t="shared" si="183"/>
        <v>10479</v>
      </c>
      <c r="P2209" s="26">
        <f t="shared" si="184"/>
        <v>100299</v>
      </c>
      <c r="Q2209" s="3" t="s">
        <v>23</v>
      </c>
      <c r="R2209" s="4">
        <v>44880</v>
      </c>
      <c r="S2209" s="3" t="s">
        <v>6885</v>
      </c>
      <c r="T2209" s="6" t="s">
        <v>44</v>
      </c>
    </row>
    <row r="2210" spans="1:20" ht="33.75" x14ac:dyDescent="0.25">
      <c r="A2210" s="3" t="s">
        <v>7134</v>
      </c>
      <c r="B2210" s="3" t="s">
        <v>2411</v>
      </c>
      <c r="C2210" s="3" t="s">
        <v>2412</v>
      </c>
      <c r="D2210" s="3" t="s">
        <v>19</v>
      </c>
      <c r="E2210" s="3" t="s">
        <v>7135</v>
      </c>
      <c r="F2210" s="4">
        <v>44804</v>
      </c>
      <c r="G2210" s="3" t="s">
        <v>7136</v>
      </c>
      <c r="H2210" s="7">
        <v>6405</v>
      </c>
      <c r="I2210" s="3" t="s">
        <v>22</v>
      </c>
      <c r="J2210" s="4">
        <v>44813</v>
      </c>
      <c r="K2210" s="4">
        <v>44873</v>
      </c>
      <c r="L2210" s="23">
        <f t="shared" si="186"/>
        <v>-18</v>
      </c>
      <c r="M2210" s="23">
        <f t="shared" si="182"/>
        <v>42</v>
      </c>
      <c r="N2210" s="44">
        <v>5250</v>
      </c>
      <c r="O2210" s="26">
        <f t="shared" si="183"/>
        <v>-94500</v>
      </c>
      <c r="P2210" s="26">
        <f t="shared" si="184"/>
        <v>220500</v>
      </c>
      <c r="Q2210" s="3" t="s">
        <v>23</v>
      </c>
      <c r="R2210" s="4">
        <v>44855</v>
      </c>
      <c r="S2210" s="3" t="s">
        <v>7137</v>
      </c>
      <c r="T2210" s="6" t="s">
        <v>44</v>
      </c>
    </row>
    <row r="2211" spans="1:20" ht="33.75" x14ac:dyDescent="0.25">
      <c r="A2211" s="3" t="s">
        <v>7138</v>
      </c>
      <c r="B2211" s="3" t="s">
        <v>6144</v>
      </c>
      <c r="C2211" s="3" t="s">
        <v>6145</v>
      </c>
      <c r="D2211" s="3" t="s">
        <v>19</v>
      </c>
      <c r="E2211" s="3" t="s">
        <v>7139</v>
      </c>
      <c r="F2211" s="4">
        <v>44810</v>
      </c>
      <c r="G2211" s="8"/>
      <c r="H2211" s="5">
        <v>206.95</v>
      </c>
      <c r="I2211" s="3" t="s">
        <v>22</v>
      </c>
      <c r="J2211" s="4">
        <v>44813</v>
      </c>
      <c r="K2211" s="4">
        <v>44873</v>
      </c>
      <c r="L2211" s="23">
        <f t="shared" si="186"/>
        <v>-28</v>
      </c>
      <c r="M2211" s="23">
        <f t="shared" si="182"/>
        <v>32</v>
      </c>
      <c r="N2211" s="44">
        <v>198.99</v>
      </c>
      <c r="O2211" s="26">
        <f t="shared" si="183"/>
        <v>-5571.72</v>
      </c>
      <c r="P2211" s="26">
        <f t="shared" si="184"/>
        <v>6367.68</v>
      </c>
      <c r="Q2211" s="3" t="s">
        <v>23</v>
      </c>
      <c r="R2211" s="4">
        <v>44845</v>
      </c>
      <c r="S2211" s="3" t="s">
        <v>6147</v>
      </c>
      <c r="T2211" s="6" t="s">
        <v>44</v>
      </c>
    </row>
    <row r="2212" spans="1:20" ht="33.75" x14ac:dyDescent="0.25">
      <c r="A2212" s="3" t="s">
        <v>7140</v>
      </c>
      <c r="B2212" s="3" t="s">
        <v>6791</v>
      </c>
      <c r="C2212" s="3" t="s">
        <v>6792</v>
      </c>
      <c r="D2212" s="3" t="s">
        <v>19</v>
      </c>
      <c r="E2212" s="3" t="s">
        <v>7141</v>
      </c>
      <c r="F2212" s="4">
        <v>44811</v>
      </c>
      <c r="G2212" s="3" t="s">
        <v>7142</v>
      </c>
      <c r="H2212" s="5">
        <v>12499.92</v>
      </c>
      <c r="I2212" s="3" t="s">
        <v>22</v>
      </c>
      <c r="J2212" s="4">
        <v>44813</v>
      </c>
      <c r="K2212" s="4">
        <v>44873</v>
      </c>
      <c r="L2212" s="23">
        <f t="shared" si="186"/>
        <v>-28</v>
      </c>
      <c r="M2212" s="23">
        <f t="shared" si="182"/>
        <v>32</v>
      </c>
      <c r="N2212" s="44">
        <v>10245.84</v>
      </c>
      <c r="O2212" s="26">
        <f t="shared" si="183"/>
        <v>-286883.52</v>
      </c>
      <c r="P2212" s="26">
        <f t="shared" si="184"/>
        <v>327866.88</v>
      </c>
      <c r="Q2212" s="3" t="s">
        <v>23</v>
      </c>
      <c r="R2212" s="4">
        <v>44845</v>
      </c>
      <c r="S2212" s="3" t="s">
        <v>6795</v>
      </c>
      <c r="T2212" s="6" t="s">
        <v>44</v>
      </c>
    </row>
    <row r="2213" spans="1:20" ht="33.75" x14ac:dyDescent="0.25">
      <c r="A2213" s="3" t="s">
        <v>7143</v>
      </c>
      <c r="B2213" s="3" t="s">
        <v>1990</v>
      </c>
      <c r="C2213" s="3" t="s">
        <v>1991</v>
      </c>
      <c r="D2213" s="3" t="s">
        <v>19</v>
      </c>
      <c r="E2213" s="3" t="s">
        <v>7144</v>
      </c>
      <c r="F2213" s="4">
        <v>44810</v>
      </c>
      <c r="G2213" s="8"/>
      <c r="H2213" s="5">
        <v>613.66</v>
      </c>
      <c r="I2213" s="3" t="s">
        <v>22</v>
      </c>
      <c r="J2213" s="4">
        <v>44813</v>
      </c>
      <c r="K2213" s="4">
        <v>44873</v>
      </c>
      <c r="L2213" s="23">
        <f t="shared" si="186"/>
        <v>-28</v>
      </c>
      <c r="M2213" s="23">
        <f t="shared" si="182"/>
        <v>32</v>
      </c>
      <c r="N2213" s="44">
        <v>503</v>
      </c>
      <c r="O2213" s="26">
        <f t="shared" si="183"/>
        <v>-14084</v>
      </c>
      <c r="P2213" s="26">
        <f t="shared" si="184"/>
        <v>16096</v>
      </c>
      <c r="Q2213" s="3" t="s">
        <v>23</v>
      </c>
      <c r="R2213" s="4">
        <v>44845</v>
      </c>
      <c r="S2213" s="3" t="s">
        <v>5574</v>
      </c>
      <c r="T2213" s="6" t="s">
        <v>44</v>
      </c>
    </row>
    <row r="2214" spans="1:20" ht="33.75" x14ac:dyDescent="0.25">
      <c r="A2214" s="3" t="s">
        <v>7145</v>
      </c>
      <c r="B2214" s="3" t="s">
        <v>1651</v>
      </c>
      <c r="C2214" s="3" t="s">
        <v>1652</v>
      </c>
      <c r="D2214" s="3" t="s">
        <v>19</v>
      </c>
      <c r="E2214" s="3" t="s">
        <v>7146</v>
      </c>
      <c r="F2214" s="4">
        <v>44810</v>
      </c>
      <c r="G2214" s="8"/>
      <c r="H2214" s="5">
        <v>607.48</v>
      </c>
      <c r="I2214" s="3" t="s">
        <v>22</v>
      </c>
      <c r="J2214" s="4">
        <v>44813</v>
      </c>
      <c r="K2214" s="4">
        <v>44873</v>
      </c>
      <c r="L2214" s="23">
        <f t="shared" si="186"/>
        <v>7</v>
      </c>
      <c r="M2214" s="23">
        <f t="shared" si="182"/>
        <v>67</v>
      </c>
      <c r="N2214" s="44">
        <v>552.25</v>
      </c>
      <c r="O2214" s="26">
        <f t="shared" si="183"/>
        <v>3865.75</v>
      </c>
      <c r="P2214" s="26">
        <f t="shared" si="184"/>
        <v>37000.75</v>
      </c>
      <c r="Q2214" s="3" t="s">
        <v>23</v>
      </c>
      <c r="R2214" s="4">
        <v>44880</v>
      </c>
      <c r="S2214" s="3" t="s">
        <v>2470</v>
      </c>
      <c r="T2214" s="6" t="s">
        <v>44</v>
      </c>
    </row>
    <row r="2215" spans="1:20" ht="33.75" x14ac:dyDescent="0.25">
      <c r="A2215" s="3" t="s">
        <v>7147</v>
      </c>
      <c r="B2215" s="3" t="s">
        <v>2522</v>
      </c>
      <c r="C2215" s="3" t="s">
        <v>2523</v>
      </c>
      <c r="D2215" s="3" t="s">
        <v>19</v>
      </c>
      <c r="E2215" s="3" t="s">
        <v>7148</v>
      </c>
      <c r="F2215" s="4">
        <v>44804</v>
      </c>
      <c r="G2215" s="3" t="s">
        <v>1504</v>
      </c>
      <c r="H2215" s="5">
        <v>156.87</v>
      </c>
      <c r="I2215" s="3" t="s">
        <v>22</v>
      </c>
      <c r="J2215" s="4">
        <v>44813</v>
      </c>
      <c r="K2215" s="4">
        <v>44873</v>
      </c>
      <c r="L2215" s="23">
        <f t="shared" si="186"/>
        <v>-13</v>
      </c>
      <c r="M2215" s="23">
        <f t="shared" si="182"/>
        <v>47</v>
      </c>
      <c r="N2215" s="44">
        <v>149.4</v>
      </c>
      <c r="O2215" s="26">
        <f t="shared" si="183"/>
        <v>-1942.2</v>
      </c>
      <c r="P2215" s="26">
        <f t="shared" si="184"/>
        <v>7021.8</v>
      </c>
      <c r="Q2215" s="3" t="s">
        <v>23</v>
      </c>
      <c r="R2215" s="4">
        <v>44860</v>
      </c>
      <c r="S2215" s="3" t="s">
        <v>2525</v>
      </c>
      <c r="T2215" s="6" t="s">
        <v>44</v>
      </c>
    </row>
    <row r="2216" spans="1:20" ht="33.75" x14ac:dyDescent="0.25">
      <c r="A2216" s="3" t="s">
        <v>7149</v>
      </c>
      <c r="B2216" s="3" t="s">
        <v>1005</v>
      </c>
      <c r="C2216" s="3" t="s">
        <v>1006</v>
      </c>
      <c r="D2216" s="3" t="s">
        <v>19</v>
      </c>
      <c r="E2216" s="3" t="s">
        <v>7150</v>
      </c>
      <c r="F2216" s="4">
        <v>44810</v>
      </c>
      <c r="G2216" s="8"/>
      <c r="H2216" s="5">
        <v>201.3</v>
      </c>
      <c r="I2216" s="3" t="s">
        <v>22</v>
      </c>
      <c r="J2216" s="4">
        <v>44813</v>
      </c>
      <c r="K2216" s="4">
        <v>44873</v>
      </c>
      <c r="L2216" s="23">
        <f t="shared" si="186"/>
        <v>-18</v>
      </c>
      <c r="M2216" s="23">
        <f t="shared" si="182"/>
        <v>42</v>
      </c>
      <c r="N2216" s="44">
        <v>165</v>
      </c>
      <c r="O2216" s="26">
        <f t="shared" si="183"/>
        <v>-2970</v>
      </c>
      <c r="P2216" s="26">
        <f t="shared" si="184"/>
        <v>6930</v>
      </c>
      <c r="Q2216" s="3" t="s">
        <v>23</v>
      </c>
      <c r="R2216" s="4">
        <v>44855</v>
      </c>
      <c r="S2216" s="3" t="s">
        <v>2228</v>
      </c>
      <c r="T2216" s="6" t="s">
        <v>44</v>
      </c>
    </row>
    <row r="2217" spans="1:20" ht="33.75" x14ac:dyDescent="0.25">
      <c r="A2217" s="3" t="s">
        <v>7151</v>
      </c>
      <c r="B2217" s="3" t="s">
        <v>1942</v>
      </c>
      <c r="C2217" s="3" t="s">
        <v>1943</v>
      </c>
      <c r="D2217" s="3" t="s">
        <v>19</v>
      </c>
      <c r="E2217" s="3" t="s">
        <v>7152</v>
      </c>
      <c r="F2217" s="4">
        <v>44810</v>
      </c>
      <c r="G2217" s="8"/>
      <c r="H2217" s="5">
        <v>858.15</v>
      </c>
      <c r="I2217" s="3" t="s">
        <v>22</v>
      </c>
      <c r="J2217" s="4">
        <v>44813</v>
      </c>
      <c r="K2217" s="4">
        <v>44873</v>
      </c>
      <c r="L2217" s="23">
        <f t="shared" si="186"/>
        <v>7</v>
      </c>
      <c r="M2217" s="23">
        <f t="shared" si="182"/>
        <v>67</v>
      </c>
      <c r="N2217" s="44">
        <v>703.4</v>
      </c>
      <c r="O2217" s="26">
        <f t="shared" si="183"/>
        <v>4923.8</v>
      </c>
      <c r="P2217" s="26">
        <f t="shared" si="184"/>
        <v>47127.799999999996</v>
      </c>
      <c r="Q2217" s="3" t="s">
        <v>23</v>
      </c>
      <c r="R2217" s="4">
        <v>44880</v>
      </c>
      <c r="S2217" s="3" t="s">
        <v>3645</v>
      </c>
      <c r="T2217" s="6" t="s">
        <v>44</v>
      </c>
    </row>
    <row r="2218" spans="1:20" ht="33.75" x14ac:dyDescent="0.25">
      <c r="A2218" s="3" t="s">
        <v>7153</v>
      </c>
      <c r="B2218" s="3" t="s">
        <v>53</v>
      </c>
      <c r="C2218" s="3" t="s">
        <v>54</v>
      </c>
      <c r="D2218" s="3" t="s">
        <v>19</v>
      </c>
      <c r="E2218" s="3" t="s">
        <v>7154</v>
      </c>
      <c r="F2218" s="4">
        <v>44810</v>
      </c>
      <c r="G2218" s="8"/>
      <c r="H2218" s="5">
        <v>2086.1999999999998</v>
      </c>
      <c r="I2218" s="3" t="s">
        <v>22</v>
      </c>
      <c r="J2218" s="4">
        <v>44813</v>
      </c>
      <c r="K2218" s="4">
        <v>44873</v>
      </c>
      <c r="L2218" s="23">
        <f t="shared" si="186"/>
        <v>16</v>
      </c>
      <c r="M2218" s="23">
        <f t="shared" si="182"/>
        <v>76</v>
      </c>
      <c r="N2218" s="44">
        <v>1710</v>
      </c>
      <c r="O2218" s="26">
        <f t="shared" si="183"/>
        <v>27360</v>
      </c>
      <c r="P2218" s="26">
        <f t="shared" si="184"/>
        <v>129960</v>
      </c>
      <c r="Q2218" s="3" t="s">
        <v>23</v>
      </c>
      <c r="R2218" s="4">
        <v>44889</v>
      </c>
      <c r="S2218" s="3" t="s">
        <v>6677</v>
      </c>
      <c r="T2218" s="6" t="s">
        <v>44</v>
      </c>
    </row>
    <row r="2219" spans="1:20" ht="33.75" x14ac:dyDescent="0.25">
      <c r="A2219" s="3" t="s">
        <v>7155</v>
      </c>
      <c r="B2219" s="3" t="s">
        <v>1485</v>
      </c>
      <c r="C2219" s="3" t="s">
        <v>1486</v>
      </c>
      <c r="D2219" s="3" t="s">
        <v>19</v>
      </c>
      <c r="E2219" s="3" t="s">
        <v>7156</v>
      </c>
      <c r="F2219" s="4">
        <v>44810</v>
      </c>
      <c r="G2219" s="8"/>
      <c r="H2219" s="5">
        <v>211.2</v>
      </c>
      <c r="I2219" s="3" t="s">
        <v>22</v>
      </c>
      <c r="J2219" s="4">
        <v>44813</v>
      </c>
      <c r="K2219" s="4">
        <v>44873</v>
      </c>
      <c r="L2219" s="23">
        <f t="shared" si="186"/>
        <v>-28</v>
      </c>
      <c r="M2219" s="23">
        <f t="shared" si="182"/>
        <v>32</v>
      </c>
      <c r="N2219" s="44">
        <v>192</v>
      </c>
      <c r="O2219" s="26">
        <f t="shared" si="183"/>
        <v>-5376</v>
      </c>
      <c r="P2219" s="26">
        <f t="shared" si="184"/>
        <v>6144</v>
      </c>
      <c r="Q2219" s="3" t="s">
        <v>23</v>
      </c>
      <c r="R2219" s="4">
        <v>44845</v>
      </c>
      <c r="S2219" s="3" t="s">
        <v>2884</v>
      </c>
      <c r="T2219" s="6" t="s">
        <v>44</v>
      </c>
    </row>
    <row r="2220" spans="1:20" ht="33.75" x14ac:dyDescent="0.25">
      <c r="A2220" s="3" t="s">
        <v>7157</v>
      </c>
      <c r="B2220" s="3" t="s">
        <v>1557</v>
      </c>
      <c r="C2220" s="3" t="s">
        <v>1558</v>
      </c>
      <c r="D2220" s="3" t="s">
        <v>19</v>
      </c>
      <c r="E2220" s="3" t="s">
        <v>7158</v>
      </c>
      <c r="F2220" s="4">
        <v>44811</v>
      </c>
      <c r="G2220" s="3" t="s">
        <v>1504</v>
      </c>
      <c r="H2220" s="5">
        <v>830.09</v>
      </c>
      <c r="I2220" s="3" t="s">
        <v>22</v>
      </c>
      <c r="J2220" s="4">
        <v>44813</v>
      </c>
      <c r="K2220" s="4">
        <v>44873</v>
      </c>
      <c r="L2220" s="23">
        <f t="shared" si="186"/>
        <v>-28</v>
      </c>
      <c r="M2220" s="23">
        <f t="shared" si="182"/>
        <v>32</v>
      </c>
      <c r="N2220" s="44">
        <v>790.56</v>
      </c>
      <c r="O2220" s="26">
        <f t="shared" si="183"/>
        <v>-22135.68</v>
      </c>
      <c r="P2220" s="26">
        <f t="shared" si="184"/>
        <v>25297.919999999998</v>
      </c>
      <c r="Q2220" s="3" t="s">
        <v>23</v>
      </c>
      <c r="R2220" s="4">
        <v>44845</v>
      </c>
      <c r="S2220" s="3" t="s">
        <v>3526</v>
      </c>
      <c r="T2220" s="6" t="s">
        <v>44</v>
      </c>
    </row>
    <row r="2221" spans="1:20" ht="33.75" x14ac:dyDescent="0.25">
      <c r="A2221" s="3" t="s">
        <v>7159</v>
      </c>
      <c r="B2221" s="3" t="s">
        <v>7160</v>
      </c>
      <c r="C2221" s="3" t="s">
        <v>7161</v>
      </c>
      <c r="D2221" s="3" t="s">
        <v>19</v>
      </c>
      <c r="E2221" s="3" t="s">
        <v>7162</v>
      </c>
      <c r="F2221" s="4">
        <v>44811</v>
      </c>
      <c r="G2221" s="8"/>
      <c r="H2221" s="5">
        <v>1128.93</v>
      </c>
      <c r="I2221" s="3" t="s">
        <v>22</v>
      </c>
      <c r="J2221" s="4">
        <v>44813</v>
      </c>
      <c r="K2221" s="4">
        <v>44873</v>
      </c>
      <c r="L2221" s="23">
        <f t="shared" si="186"/>
        <v>-28</v>
      </c>
      <c r="M2221" s="23">
        <f t="shared" si="182"/>
        <v>32</v>
      </c>
      <c r="N2221" s="44">
        <v>925.35</v>
      </c>
      <c r="O2221" s="26">
        <f t="shared" si="183"/>
        <v>-25909.8</v>
      </c>
      <c r="P2221" s="26">
        <f t="shared" si="184"/>
        <v>29611.200000000001</v>
      </c>
      <c r="Q2221" s="3" t="s">
        <v>23</v>
      </c>
      <c r="R2221" s="4">
        <v>44845</v>
      </c>
      <c r="S2221" s="3" t="s">
        <v>7163</v>
      </c>
      <c r="T2221" s="6" t="s">
        <v>44</v>
      </c>
    </row>
    <row r="2222" spans="1:20" ht="33.75" x14ac:dyDescent="0.25">
      <c r="A2222" s="3" t="s">
        <v>7164</v>
      </c>
      <c r="B2222" s="3" t="s">
        <v>7165</v>
      </c>
      <c r="C2222" s="3" t="s">
        <v>7166</v>
      </c>
      <c r="D2222" s="3" t="s">
        <v>19</v>
      </c>
      <c r="E2222" s="3" t="s">
        <v>7167</v>
      </c>
      <c r="F2222" s="4">
        <v>44811</v>
      </c>
      <c r="G2222" s="8"/>
      <c r="H2222" s="7">
        <v>330</v>
      </c>
      <c r="I2222" s="3" t="s">
        <v>22</v>
      </c>
      <c r="J2222" s="4">
        <v>44813</v>
      </c>
      <c r="K2222" s="4">
        <v>44873</v>
      </c>
      <c r="L2222" s="23">
        <f t="shared" si="186"/>
        <v>-28</v>
      </c>
      <c r="M2222" s="23">
        <f t="shared" si="182"/>
        <v>32</v>
      </c>
      <c r="N2222" s="44">
        <v>300</v>
      </c>
      <c r="O2222" s="26">
        <f t="shared" si="183"/>
        <v>-8400</v>
      </c>
      <c r="P2222" s="26">
        <f t="shared" si="184"/>
        <v>9600</v>
      </c>
      <c r="Q2222" s="3" t="s">
        <v>23</v>
      </c>
      <c r="R2222" s="4">
        <v>44845</v>
      </c>
      <c r="S2222" s="3" t="s">
        <v>7168</v>
      </c>
      <c r="T2222" s="6" t="s">
        <v>44</v>
      </c>
    </row>
    <row r="2223" spans="1:20" ht="33.75" x14ac:dyDescent="0.25">
      <c r="A2223" s="3" t="s">
        <v>7169</v>
      </c>
      <c r="B2223" s="3" t="s">
        <v>7170</v>
      </c>
      <c r="C2223" s="3" t="s">
        <v>7171</v>
      </c>
      <c r="D2223" s="3" t="s">
        <v>19</v>
      </c>
      <c r="E2223" s="3" t="s">
        <v>7172</v>
      </c>
      <c r="F2223" s="4">
        <v>44804</v>
      </c>
      <c r="G2223" s="3" t="s">
        <v>7173</v>
      </c>
      <c r="H2223" s="7">
        <v>5856</v>
      </c>
      <c r="I2223" s="3" t="s">
        <v>22</v>
      </c>
      <c r="J2223" s="4">
        <v>44813</v>
      </c>
      <c r="K2223" s="4">
        <v>44873</v>
      </c>
      <c r="L2223" s="23">
        <f t="shared" si="186"/>
        <v>-28</v>
      </c>
      <c r="M2223" s="23">
        <f t="shared" si="182"/>
        <v>32</v>
      </c>
      <c r="N2223" s="44">
        <v>4800</v>
      </c>
      <c r="O2223" s="26">
        <f t="shared" si="183"/>
        <v>-134400</v>
      </c>
      <c r="P2223" s="26">
        <f t="shared" si="184"/>
        <v>153600</v>
      </c>
      <c r="Q2223" s="3" t="s">
        <v>23</v>
      </c>
      <c r="R2223" s="4">
        <v>44845</v>
      </c>
      <c r="S2223" s="3" t="s">
        <v>7174</v>
      </c>
      <c r="T2223" s="6" t="s">
        <v>44</v>
      </c>
    </row>
    <row r="2224" spans="1:20" ht="33.75" x14ac:dyDescent="0.25">
      <c r="A2224" s="3" t="s">
        <v>7175</v>
      </c>
      <c r="B2224" s="3" t="s">
        <v>307</v>
      </c>
      <c r="C2224" s="3" t="s">
        <v>308</v>
      </c>
      <c r="D2224" s="3" t="s">
        <v>19</v>
      </c>
      <c r="E2224" s="3" t="s">
        <v>7176</v>
      </c>
      <c r="F2224" s="4">
        <v>44811</v>
      </c>
      <c r="G2224" s="8"/>
      <c r="H2224" s="5">
        <v>215.28</v>
      </c>
      <c r="I2224" s="3" t="s">
        <v>22</v>
      </c>
      <c r="J2224" s="4">
        <v>44813</v>
      </c>
      <c r="K2224" s="4">
        <v>44873</v>
      </c>
      <c r="L2224" s="23">
        <f t="shared" si="186"/>
        <v>7</v>
      </c>
      <c r="M2224" s="23">
        <f t="shared" si="182"/>
        <v>67</v>
      </c>
      <c r="N2224" s="44">
        <v>207</v>
      </c>
      <c r="O2224" s="26">
        <f t="shared" si="183"/>
        <v>1449</v>
      </c>
      <c r="P2224" s="26">
        <f t="shared" si="184"/>
        <v>13869</v>
      </c>
      <c r="Q2224" s="3" t="s">
        <v>23</v>
      </c>
      <c r="R2224" s="4">
        <v>44880</v>
      </c>
      <c r="S2224" s="3" t="s">
        <v>1379</v>
      </c>
      <c r="T2224" s="6" t="s">
        <v>44</v>
      </c>
    </row>
    <row r="2225" spans="1:20" ht="33.75" x14ac:dyDescent="0.25">
      <c r="A2225" s="3" t="s">
        <v>7177</v>
      </c>
      <c r="B2225" s="3" t="s">
        <v>5698</v>
      </c>
      <c r="C2225" s="3" t="s">
        <v>5699</v>
      </c>
      <c r="D2225" s="3" t="s">
        <v>19</v>
      </c>
      <c r="E2225" s="3" t="s">
        <v>7178</v>
      </c>
      <c r="F2225" s="4">
        <v>44804</v>
      </c>
      <c r="G2225" s="8"/>
      <c r="H2225" s="5">
        <v>131.76</v>
      </c>
      <c r="I2225" s="3" t="s">
        <v>22</v>
      </c>
      <c r="J2225" s="4">
        <v>44813</v>
      </c>
      <c r="K2225" s="4">
        <v>44873</v>
      </c>
      <c r="L2225" s="23">
        <f t="shared" si="186"/>
        <v>-28</v>
      </c>
      <c r="M2225" s="23">
        <f t="shared" si="182"/>
        <v>32</v>
      </c>
      <c r="N2225" s="44">
        <v>108</v>
      </c>
      <c r="O2225" s="26">
        <f t="shared" si="183"/>
        <v>-3024</v>
      </c>
      <c r="P2225" s="26">
        <f t="shared" si="184"/>
        <v>3456</v>
      </c>
      <c r="Q2225" s="3" t="s">
        <v>23</v>
      </c>
      <c r="R2225" s="4">
        <v>44845</v>
      </c>
      <c r="S2225" s="3" t="s">
        <v>5701</v>
      </c>
      <c r="T2225" s="6" t="s">
        <v>44</v>
      </c>
    </row>
    <row r="2226" spans="1:20" ht="33.75" x14ac:dyDescent="0.25">
      <c r="A2226" s="3" t="s">
        <v>7179</v>
      </c>
      <c r="B2226" s="3" t="s">
        <v>5698</v>
      </c>
      <c r="C2226" s="3" t="s">
        <v>5699</v>
      </c>
      <c r="D2226" s="3" t="s">
        <v>19</v>
      </c>
      <c r="E2226" s="3" t="s">
        <v>7180</v>
      </c>
      <c r="F2226" s="4">
        <v>44804</v>
      </c>
      <c r="G2226" s="8"/>
      <c r="H2226" s="5">
        <v>1376.16</v>
      </c>
      <c r="I2226" s="3" t="s">
        <v>22</v>
      </c>
      <c r="J2226" s="4">
        <v>44813</v>
      </c>
      <c r="K2226" s="4">
        <v>44873</v>
      </c>
      <c r="L2226" s="23">
        <f t="shared" si="186"/>
        <v>-13</v>
      </c>
      <c r="M2226" s="23">
        <f t="shared" si="182"/>
        <v>47</v>
      </c>
      <c r="N2226" s="44">
        <v>1128</v>
      </c>
      <c r="O2226" s="26">
        <f t="shared" si="183"/>
        <v>-14664</v>
      </c>
      <c r="P2226" s="26">
        <f t="shared" si="184"/>
        <v>53016</v>
      </c>
      <c r="Q2226" s="3" t="s">
        <v>23</v>
      </c>
      <c r="R2226" s="4">
        <v>44860</v>
      </c>
      <c r="S2226" s="3" t="s">
        <v>7181</v>
      </c>
      <c r="T2226" s="6" t="s">
        <v>44</v>
      </c>
    </row>
    <row r="2227" spans="1:20" ht="33.75" x14ac:dyDescent="0.25">
      <c r="A2227" s="3" t="s">
        <v>7182</v>
      </c>
      <c r="B2227" s="3" t="s">
        <v>1207</v>
      </c>
      <c r="C2227" s="3" t="s">
        <v>1208</v>
      </c>
      <c r="D2227" s="3" t="s">
        <v>19</v>
      </c>
      <c r="E2227" s="3" t="s">
        <v>7183</v>
      </c>
      <c r="F2227" s="4">
        <v>44810</v>
      </c>
      <c r="G2227" s="8"/>
      <c r="H2227" s="5">
        <v>99.02</v>
      </c>
      <c r="I2227" s="3" t="s">
        <v>22</v>
      </c>
      <c r="J2227" s="4">
        <v>44813</v>
      </c>
      <c r="K2227" s="4">
        <v>44873</v>
      </c>
      <c r="L2227" s="23">
        <f t="shared" si="186"/>
        <v>-14</v>
      </c>
      <c r="M2227" s="23">
        <f t="shared" ref="M2227:M2290" si="187">+I2227+L2227</f>
        <v>46</v>
      </c>
      <c r="N2227" s="44">
        <v>90.02</v>
      </c>
      <c r="O2227" s="26">
        <f t="shared" ref="O2227:O2290" si="188">N2227*L2227</f>
        <v>-1260.28</v>
      </c>
      <c r="P2227" s="26">
        <f t="shared" ref="P2227:P2290" si="189">N2227*M2227</f>
        <v>4140.92</v>
      </c>
      <c r="Q2227" s="3" t="s">
        <v>23</v>
      </c>
      <c r="R2227" s="4">
        <v>44859</v>
      </c>
      <c r="S2227" s="3" t="s">
        <v>7184</v>
      </c>
      <c r="T2227" s="6" t="s">
        <v>44</v>
      </c>
    </row>
    <row r="2228" spans="1:20" ht="33.75" x14ac:dyDescent="0.25">
      <c r="A2228" s="3" t="s">
        <v>7185</v>
      </c>
      <c r="B2228" s="3" t="s">
        <v>3485</v>
      </c>
      <c r="C2228" s="3" t="s">
        <v>3486</v>
      </c>
      <c r="D2228" s="3" t="s">
        <v>19</v>
      </c>
      <c r="E2228" s="3" t="s">
        <v>7186</v>
      </c>
      <c r="F2228" s="4">
        <v>44811</v>
      </c>
      <c r="G2228" s="3" t="s">
        <v>7187</v>
      </c>
      <c r="H2228" s="5">
        <v>1046.28</v>
      </c>
      <c r="I2228" s="3" t="s">
        <v>22</v>
      </c>
      <c r="J2228" s="4">
        <v>44813</v>
      </c>
      <c r="K2228" s="27">
        <v>44876</v>
      </c>
      <c r="L2228" s="23">
        <f t="shared" si="186"/>
        <v>-18</v>
      </c>
      <c r="M2228" s="23">
        <f t="shared" si="187"/>
        <v>42</v>
      </c>
      <c r="N2228" s="44">
        <v>857.61</v>
      </c>
      <c r="O2228" s="26">
        <f t="shared" si="188"/>
        <v>-15436.98</v>
      </c>
      <c r="P2228" s="26">
        <f t="shared" si="189"/>
        <v>36019.620000000003</v>
      </c>
      <c r="Q2228" s="3" t="s">
        <v>23</v>
      </c>
      <c r="R2228" s="4">
        <v>44858</v>
      </c>
      <c r="S2228" s="3" t="s">
        <v>6966</v>
      </c>
      <c r="T2228" s="6" t="s">
        <v>44</v>
      </c>
    </row>
    <row r="2229" spans="1:20" ht="22.5" x14ac:dyDescent="0.25">
      <c r="A2229" s="3" t="s">
        <v>7188</v>
      </c>
      <c r="B2229" s="3" t="s">
        <v>3485</v>
      </c>
      <c r="C2229" s="3" t="s">
        <v>3486</v>
      </c>
      <c r="D2229" s="3" t="s">
        <v>19</v>
      </c>
      <c r="E2229" s="3" t="s">
        <v>7189</v>
      </c>
      <c r="F2229" s="4">
        <v>44811</v>
      </c>
      <c r="G2229" s="3" t="s">
        <v>7190</v>
      </c>
      <c r="H2229" s="5">
        <v>7.42</v>
      </c>
      <c r="I2229" s="3" t="s">
        <v>22</v>
      </c>
      <c r="J2229" s="4">
        <v>44813</v>
      </c>
      <c r="K2229" s="27">
        <v>44876</v>
      </c>
      <c r="L2229" s="23">
        <f t="shared" si="186"/>
        <v>-18</v>
      </c>
      <c r="M2229" s="23">
        <f t="shared" si="187"/>
        <v>42</v>
      </c>
      <c r="N2229" s="44">
        <v>6.08</v>
      </c>
      <c r="O2229" s="26">
        <f t="shared" si="188"/>
        <v>-109.44</v>
      </c>
      <c r="P2229" s="26">
        <f t="shared" si="189"/>
        <v>255.36</v>
      </c>
      <c r="Q2229" s="3" t="s">
        <v>23</v>
      </c>
      <c r="R2229" s="4">
        <v>44858</v>
      </c>
      <c r="S2229" s="3" t="s">
        <v>7191</v>
      </c>
      <c r="T2229" s="6" t="s">
        <v>25</v>
      </c>
    </row>
    <row r="2230" spans="1:20" ht="33.75" x14ac:dyDescent="0.25">
      <c r="A2230" s="3" t="s">
        <v>7192</v>
      </c>
      <c r="B2230" s="3" t="s">
        <v>5392</v>
      </c>
      <c r="C2230" s="3" t="s">
        <v>5393</v>
      </c>
      <c r="D2230" s="3" t="s">
        <v>19</v>
      </c>
      <c r="E2230" s="3" t="s">
        <v>7193</v>
      </c>
      <c r="F2230" s="4">
        <v>44811</v>
      </c>
      <c r="G2230" s="8"/>
      <c r="H2230" s="5">
        <v>166.4</v>
      </c>
      <c r="I2230" s="3" t="s">
        <v>22</v>
      </c>
      <c r="J2230" s="4">
        <v>44813</v>
      </c>
      <c r="K2230" s="4">
        <v>44873</v>
      </c>
      <c r="L2230" s="23">
        <f t="shared" si="186"/>
        <v>-28</v>
      </c>
      <c r="M2230" s="23">
        <f t="shared" si="187"/>
        <v>32</v>
      </c>
      <c r="N2230" s="44">
        <v>160</v>
      </c>
      <c r="O2230" s="26">
        <f t="shared" si="188"/>
        <v>-4480</v>
      </c>
      <c r="P2230" s="26">
        <f t="shared" si="189"/>
        <v>5120</v>
      </c>
      <c r="Q2230" s="3" t="s">
        <v>23</v>
      </c>
      <c r="R2230" s="4">
        <v>44845</v>
      </c>
      <c r="S2230" s="3" t="s">
        <v>5395</v>
      </c>
      <c r="T2230" s="6" t="s">
        <v>44</v>
      </c>
    </row>
    <row r="2231" spans="1:20" ht="33.75" x14ac:dyDescent="0.25">
      <c r="A2231" s="3" t="s">
        <v>7194</v>
      </c>
      <c r="B2231" s="3" t="s">
        <v>1557</v>
      </c>
      <c r="C2231" s="3" t="s">
        <v>1558</v>
      </c>
      <c r="D2231" s="3" t="s">
        <v>19</v>
      </c>
      <c r="E2231" s="3" t="s">
        <v>7195</v>
      </c>
      <c r="F2231" s="4">
        <v>44812</v>
      </c>
      <c r="G2231" s="8"/>
      <c r="H2231" s="5">
        <v>116.83</v>
      </c>
      <c r="I2231" s="3" t="s">
        <v>22</v>
      </c>
      <c r="J2231" s="4">
        <v>44813</v>
      </c>
      <c r="K2231" s="4">
        <v>44873</v>
      </c>
      <c r="L2231" s="23">
        <f t="shared" si="186"/>
        <v>-28</v>
      </c>
      <c r="M2231" s="23">
        <f t="shared" si="187"/>
        <v>32</v>
      </c>
      <c r="N2231" s="44">
        <v>95.76</v>
      </c>
      <c r="O2231" s="26">
        <f t="shared" si="188"/>
        <v>-2681.28</v>
      </c>
      <c r="P2231" s="26">
        <f t="shared" si="189"/>
        <v>3064.32</v>
      </c>
      <c r="Q2231" s="3" t="s">
        <v>23</v>
      </c>
      <c r="R2231" s="4">
        <v>44845</v>
      </c>
      <c r="S2231" s="3" t="s">
        <v>3526</v>
      </c>
      <c r="T2231" s="6" t="s">
        <v>44</v>
      </c>
    </row>
    <row r="2232" spans="1:20" ht="33.75" x14ac:dyDescent="0.25">
      <c r="A2232" s="3" t="s">
        <v>7196</v>
      </c>
      <c r="B2232" s="3" t="s">
        <v>2310</v>
      </c>
      <c r="C2232" s="3" t="s">
        <v>2311</v>
      </c>
      <c r="D2232" s="3" t="s">
        <v>19</v>
      </c>
      <c r="E2232" s="3" t="s">
        <v>7197</v>
      </c>
      <c r="F2232" s="4">
        <v>44812</v>
      </c>
      <c r="G2232" s="8"/>
      <c r="H2232" s="5">
        <v>848.49</v>
      </c>
      <c r="I2232" s="3" t="s">
        <v>22</v>
      </c>
      <c r="J2232" s="4">
        <v>44816</v>
      </c>
      <c r="K2232" s="4">
        <v>44876</v>
      </c>
      <c r="L2232" s="23">
        <f t="shared" si="186"/>
        <v>13</v>
      </c>
      <c r="M2232" s="23">
        <f t="shared" si="187"/>
        <v>73</v>
      </c>
      <c r="N2232" s="44">
        <v>771.35</v>
      </c>
      <c r="O2232" s="26">
        <f t="shared" si="188"/>
        <v>10027.550000000001</v>
      </c>
      <c r="P2232" s="26">
        <f t="shared" si="189"/>
        <v>56308.55</v>
      </c>
      <c r="Q2232" s="3" t="s">
        <v>23</v>
      </c>
      <c r="R2232" s="4">
        <v>44889</v>
      </c>
      <c r="S2232" s="3" t="s">
        <v>7198</v>
      </c>
      <c r="T2232" s="6" t="s">
        <v>44</v>
      </c>
    </row>
    <row r="2233" spans="1:20" ht="22.5" x14ac:dyDescent="0.25">
      <c r="A2233" s="3" t="s">
        <v>7199</v>
      </c>
      <c r="B2233" s="3" t="s">
        <v>307</v>
      </c>
      <c r="C2233" s="3" t="s">
        <v>308</v>
      </c>
      <c r="D2233" s="3" t="s">
        <v>19</v>
      </c>
      <c r="E2233" s="3" t="s">
        <v>7200</v>
      </c>
      <c r="F2233" s="4">
        <v>44812</v>
      </c>
      <c r="G2233" s="8"/>
      <c r="H2233" s="5">
        <v>658.8</v>
      </c>
      <c r="I2233" s="3" t="s">
        <v>22</v>
      </c>
      <c r="J2233" s="4">
        <v>44816</v>
      </c>
      <c r="K2233" s="4">
        <v>44876</v>
      </c>
      <c r="L2233" s="23">
        <f t="shared" si="186"/>
        <v>-21</v>
      </c>
      <c r="M2233" s="23">
        <f t="shared" si="187"/>
        <v>39</v>
      </c>
      <c r="N2233" s="44">
        <v>540</v>
      </c>
      <c r="O2233" s="26">
        <f t="shared" si="188"/>
        <v>-11340</v>
      </c>
      <c r="P2233" s="26">
        <f t="shared" si="189"/>
        <v>21060</v>
      </c>
      <c r="Q2233" s="3" t="s">
        <v>23</v>
      </c>
      <c r="R2233" s="4">
        <v>44855</v>
      </c>
      <c r="S2233" s="3" t="s">
        <v>5922</v>
      </c>
      <c r="T2233" s="6" t="s">
        <v>25</v>
      </c>
    </row>
    <row r="2234" spans="1:20" ht="33.75" x14ac:dyDescent="0.25">
      <c r="A2234" s="3" t="s">
        <v>7201</v>
      </c>
      <c r="B2234" s="3" t="s">
        <v>307</v>
      </c>
      <c r="C2234" s="3" t="s">
        <v>308</v>
      </c>
      <c r="D2234" s="3" t="s">
        <v>19</v>
      </c>
      <c r="E2234" s="3" t="s">
        <v>7202</v>
      </c>
      <c r="F2234" s="4">
        <v>44812</v>
      </c>
      <c r="G2234" s="8"/>
      <c r="H2234" s="5">
        <v>133.12</v>
      </c>
      <c r="I2234" s="3" t="s">
        <v>22</v>
      </c>
      <c r="J2234" s="4">
        <v>44816</v>
      </c>
      <c r="K2234" s="4">
        <v>44876</v>
      </c>
      <c r="L2234" s="23">
        <f t="shared" ref="L2234:L2250" si="190">R2234-K2234</f>
        <v>4</v>
      </c>
      <c r="M2234" s="23">
        <f t="shared" si="187"/>
        <v>64</v>
      </c>
      <c r="N2234" s="44">
        <v>128</v>
      </c>
      <c r="O2234" s="26">
        <f t="shared" si="188"/>
        <v>512</v>
      </c>
      <c r="P2234" s="26">
        <f t="shared" si="189"/>
        <v>8192</v>
      </c>
      <c r="Q2234" s="3" t="s">
        <v>23</v>
      </c>
      <c r="R2234" s="4">
        <v>44880</v>
      </c>
      <c r="S2234" s="3" t="s">
        <v>1379</v>
      </c>
      <c r="T2234" s="6" t="s">
        <v>44</v>
      </c>
    </row>
    <row r="2235" spans="1:20" ht="22.5" x14ac:dyDescent="0.25">
      <c r="A2235" s="3" t="s">
        <v>7203</v>
      </c>
      <c r="B2235" s="3" t="s">
        <v>307</v>
      </c>
      <c r="C2235" s="3" t="s">
        <v>308</v>
      </c>
      <c r="D2235" s="3" t="s">
        <v>19</v>
      </c>
      <c r="E2235" s="3" t="s">
        <v>7204</v>
      </c>
      <c r="F2235" s="4">
        <v>44812</v>
      </c>
      <c r="G2235" s="8"/>
      <c r="H2235" s="5">
        <v>395.28</v>
      </c>
      <c r="I2235" s="3" t="s">
        <v>22</v>
      </c>
      <c r="J2235" s="4">
        <v>44816</v>
      </c>
      <c r="K2235" s="4">
        <v>44876</v>
      </c>
      <c r="L2235" s="23">
        <f t="shared" si="190"/>
        <v>-21</v>
      </c>
      <c r="M2235" s="23">
        <f t="shared" si="187"/>
        <v>39</v>
      </c>
      <c r="N2235" s="44">
        <v>324</v>
      </c>
      <c r="O2235" s="26">
        <f t="shared" si="188"/>
        <v>-6804</v>
      </c>
      <c r="P2235" s="26">
        <f t="shared" si="189"/>
        <v>12636</v>
      </c>
      <c r="Q2235" s="3" t="s">
        <v>23</v>
      </c>
      <c r="R2235" s="4">
        <v>44855</v>
      </c>
      <c r="S2235" s="3" t="s">
        <v>5922</v>
      </c>
      <c r="T2235" s="6" t="s">
        <v>25</v>
      </c>
    </row>
    <row r="2236" spans="1:20" ht="33.75" x14ac:dyDescent="0.25">
      <c r="A2236" s="3" t="s">
        <v>7205</v>
      </c>
      <c r="B2236" s="3" t="s">
        <v>307</v>
      </c>
      <c r="C2236" s="3" t="s">
        <v>308</v>
      </c>
      <c r="D2236" s="3" t="s">
        <v>19</v>
      </c>
      <c r="E2236" s="3" t="s">
        <v>7206</v>
      </c>
      <c r="F2236" s="4">
        <v>44812</v>
      </c>
      <c r="G2236" s="8"/>
      <c r="H2236" s="5">
        <v>717.6</v>
      </c>
      <c r="I2236" s="3" t="s">
        <v>22</v>
      </c>
      <c r="J2236" s="4">
        <v>44816</v>
      </c>
      <c r="K2236" s="4">
        <v>44876</v>
      </c>
      <c r="L2236" s="23">
        <f t="shared" si="190"/>
        <v>4</v>
      </c>
      <c r="M2236" s="23">
        <f t="shared" si="187"/>
        <v>64</v>
      </c>
      <c r="N2236" s="44">
        <v>690</v>
      </c>
      <c r="O2236" s="26">
        <f t="shared" si="188"/>
        <v>2760</v>
      </c>
      <c r="P2236" s="26">
        <f t="shared" si="189"/>
        <v>44160</v>
      </c>
      <c r="Q2236" s="3" t="s">
        <v>23</v>
      </c>
      <c r="R2236" s="4">
        <v>44880</v>
      </c>
      <c r="S2236" s="3" t="s">
        <v>1379</v>
      </c>
      <c r="T2236" s="6" t="s">
        <v>44</v>
      </c>
    </row>
    <row r="2237" spans="1:20" ht="33.75" x14ac:dyDescent="0.25">
      <c r="A2237" s="3" t="s">
        <v>7207</v>
      </c>
      <c r="B2237" s="3" t="s">
        <v>307</v>
      </c>
      <c r="C2237" s="3" t="s">
        <v>308</v>
      </c>
      <c r="D2237" s="3" t="s">
        <v>19</v>
      </c>
      <c r="E2237" s="3" t="s">
        <v>7208</v>
      </c>
      <c r="F2237" s="4">
        <v>44812</v>
      </c>
      <c r="G2237" s="8"/>
      <c r="H2237" s="5">
        <v>156.94999999999999</v>
      </c>
      <c r="I2237" s="3" t="s">
        <v>22</v>
      </c>
      <c r="J2237" s="4">
        <v>44816</v>
      </c>
      <c r="K2237" s="4">
        <v>44876</v>
      </c>
      <c r="L2237" s="23">
        <f t="shared" si="190"/>
        <v>-17</v>
      </c>
      <c r="M2237" s="23">
        <f t="shared" si="187"/>
        <v>43</v>
      </c>
      <c r="N2237" s="44">
        <v>142.68</v>
      </c>
      <c r="O2237" s="26">
        <f t="shared" si="188"/>
        <v>-2425.56</v>
      </c>
      <c r="P2237" s="26">
        <f t="shared" si="189"/>
        <v>6135.2400000000007</v>
      </c>
      <c r="Q2237" s="3" t="s">
        <v>23</v>
      </c>
      <c r="R2237" s="4">
        <v>44859</v>
      </c>
      <c r="S2237" s="3" t="s">
        <v>3865</v>
      </c>
      <c r="T2237" s="6" t="s">
        <v>44</v>
      </c>
    </row>
    <row r="2238" spans="1:20" ht="33.75" x14ac:dyDescent="0.25">
      <c r="A2238" s="3" t="s">
        <v>7209</v>
      </c>
      <c r="B2238" s="3" t="s">
        <v>1919</v>
      </c>
      <c r="C2238" s="3" t="s">
        <v>1920</v>
      </c>
      <c r="D2238" s="3" t="s">
        <v>19</v>
      </c>
      <c r="E2238" s="3" t="s">
        <v>7210</v>
      </c>
      <c r="F2238" s="4">
        <v>44805</v>
      </c>
      <c r="G2238" s="8"/>
      <c r="H2238" s="7">
        <v>31350</v>
      </c>
      <c r="I2238" s="3" t="s">
        <v>22</v>
      </c>
      <c r="J2238" s="4">
        <v>44816</v>
      </c>
      <c r="K2238" s="4">
        <v>44876</v>
      </c>
      <c r="L2238" s="23">
        <f t="shared" si="190"/>
        <v>4</v>
      </c>
      <c r="M2238" s="23">
        <f t="shared" si="187"/>
        <v>64</v>
      </c>
      <c r="N2238" s="44">
        <v>28500</v>
      </c>
      <c r="O2238" s="26">
        <f t="shared" si="188"/>
        <v>114000</v>
      </c>
      <c r="P2238" s="26">
        <f t="shared" si="189"/>
        <v>1824000</v>
      </c>
      <c r="Q2238" s="3" t="s">
        <v>23</v>
      </c>
      <c r="R2238" s="4">
        <v>44880</v>
      </c>
      <c r="S2238" s="3" t="s">
        <v>7211</v>
      </c>
      <c r="T2238" s="6" t="s">
        <v>44</v>
      </c>
    </row>
    <row r="2239" spans="1:20" ht="33.75" x14ac:dyDescent="0.25">
      <c r="A2239" s="3" t="s">
        <v>7212</v>
      </c>
      <c r="B2239" s="3" t="s">
        <v>1919</v>
      </c>
      <c r="C2239" s="3" t="s">
        <v>1920</v>
      </c>
      <c r="D2239" s="3" t="s">
        <v>19</v>
      </c>
      <c r="E2239" s="3" t="s">
        <v>7213</v>
      </c>
      <c r="F2239" s="4">
        <v>44805</v>
      </c>
      <c r="G2239" s="8"/>
      <c r="H2239" s="5">
        <v>1.1000000000000001</v>
      </c>
      <c r="I2239" s="3" t="s">
        <v>22</v>
      </c>
      <c r="J2239" s="4">
        <v>44816</v>
      </c>
      <c r="K2239" s="4">
        <v>44876</v>
      </c>
      <c r="L2239" s="23">
        <f t="shared" si="190"/>
        <v>4</v>
      </c>
      <c r="M2239" s="23">
        <f t="shared" si="187"/>
        <v>64</v>
      </c>
      <c r="N2239" s="44">
        <v>1</v>
      </c>
      <c r="O2239" s="26">
        <f t="shared" si="188"/>
        <v>4</v>
      </c>
      <c r="P2239" s="26">
        <f t="shared" si="189"/>
        <v>64</v>
      </c>
      <c r="Q2239" s="3" t="s">
        <v>23</v>
      </c>
      <c r="R2239" s="4">
        <v>44880</v>
      </c>
      <c r="S2239" s="3" t="s">
        <v>7211</v>
      </c>
      <c r="T2239" s="6" t="s">
        <v>44</v>
      </c>
    </row>
    <row r="2240" spans="1:20" ht="33.75" x14ac:dyDescent="0.25">
      <c r="A2240" s="3" t="s">
        <v>7214</v>
      </c>
      <c r="B2240" s="3" t="s">
        <v>1919</v>
      </c>
      <c r="C2240" s="3" t="s">
        <v>1920</v>
      </c>
      <c r="D2240" s="3" t="s">
        <v>19</v>
      </c>
      <c r="E2240" s="3" t="s">
        <v>7215</v>
      </c>
      <c r="F2240" s="4">
        <v>44805</v>
      </c>
      <c r="G2240" s="8"/>
      <c r="H2240" s="5">
        <v>1.1000000000000001</v>
      </c>
      <c r="I2240" s="3" t="s">
        <v>22</v>
      </c>
      <c r="J2240" s="4">
        <v>44816</v>
      </c>
      <c r="K2240" s="4">
        <v>44876</v>
      </c>
      <c r="L2240" s="23">
        <f t="shared" si="190"/>
        <v>4</v>
      </c>
      <c r="M2240" s="23">
        <f t="shared" si="187"/>
        <v>64</v>
      </c>
      <c r="N2240" s="44">
        <v>1</v>
      </c>
      <c r="O2240" s="26">
        <f t="shared" si="188"/>
        <v>4</v>
      </c>
      <c r="P2240" s="26">
        <f t="shared" si="189"/>
        <v>64</v>
      </c>
      <c r="Q2240" s="3" t="s">
        <v>23</v>
      </c>
      <c r="R2240" s="4">
        <v>44880</v>
      </c>
      <c r="S2240" s="3" t="s">
        <v>7211</v>
      </c>
      <c r="T2240" s="6" t="s">
        <v>44</v>
      </c>
    </row>
    <row r="2241" spans="1:20" ht="33.75" x14ac:dyDescent="0.25">
      <c r="A2241" s="3" t="s">
        <v>7216</v>
      </c>
      <c r="B2241" s="3" t="s">
        <v>1524</v>
      </c>
      <c r="C2241" s="3" t="s">
        <v>1525</v>
      </c>
      <c r="D2241" s="3" t="s">
        <v>19</v>
      </c>
      <c r="E2241" s="3" t="s">
        <v>7217</v>
      </c>
      <c r="F2241" s="4">
        <v>44811</v>
      </c>
      <c r="G2241" s="8"/>
      <c r="H2241" s="5">
        <v>850.53</v>
      </c>
      <c r="I2241" s="3" t="s">
        <v>22</v>
      </c>
      <c r="J2241" s="4">
        <v>44816</v>
      </c>
      <c r="K2241" s="4">
        <v>44876</v>
      </c>
      <c r="L2241" s="23">
        <f t="shared" si="190"/>
        <v>-21</v>
      </c>
      <c r="M2241" s="23">
        <f t="shared" si="187"/>
        <v>39</v>
      </c>
      <c r="N2241" s="44">
        <v>773.21</v>
      </c>
      <c r="O2241" s="26">
        <f t="shared" si="188"/>
        <v>-16237.41</v>
      </c>
      <c r="P2241" s="26">
        <f t="shared" si="189"/>
        <v>30155.190000000002</v>
      </c>
      <c r="Q2241" s="3" t="s">
        <v>23</v>
      </c>
      <c r="R2241" s="4">
        <v>44855</v>
      </c>
      <c r="S2241" s="3" t="s">
        <v>5835</v>
      </c>
      <c r="T2241" s="6" t="s">
        <v>44</v>
      </c>
    </row>
    <row r="2242" spans="1:20" ht="33.75" x14ac:dyDescent="0.25">
      <c r="A2242" s="3" t="s">
        <v>7218</v>
      </c>
      <c r="B2242" s="3" t="s">
        <v>1524</v>
      </c>
      <c r="C2242" s="3" t="s">
        <v>1525</v>
      </c>
      <c r="D2242" s="3" t="s">
        <v>19</v>
      </c>
      <c r="E2242" s="3" t="s">
        <v>7219</v>
      </c>
      <c r="F2242" s="4">
        <v>44811</v>
      </c>
      <c r="G2242" s="8"/>
      <c r="H2242" s="5">
        <v>83.6</v>
      </c>
      <c r="I2242" s="3" t="s">
        <v>22</v>
      </c>
      <c r="J2242" s="4">
        <v>44816</v>
      </c>
      <c r="K2242" s="4">
        <v>44876</v>
      </c>
      <c r="L2242" s="23">
        <f t="shared" si="190"/>
        <v>-21</v>
      </c>
      <c r="M2242" s="23">
        <f t="shared" si="187"/>
        <v>39</v>
      </c>
      <c r="N2242" s="44">
        <v>76</v>
      </c>
      <c r="O2242" s="26">
        <f t="shared" si="188"/>
        <v>-1596</v>
      </c>
      <c r="P2242" s="26">
        <f t="shared" si="189"/>
        <v>2964</v>
      </c>
      <c r="Q2242" s="3" t="s">
        <v>23</v>
      </c>
      <c r="R2242" s="4">
        <v>44855</v>
      </c>
      <c r="S2242" s="3" t="s">
        <v>5835</v>
      </c>
      <c r="T2242" s="6" t="s">
        <v>44</v>
      </c>
    </row>
    <row r="2243" spans="1:20" ht="22.5" x14ac:dyDescent="0.25">
      <c r="A2243" s="3" t="s">
        <v>7220</v>
      </c>
      <c r="B2243" s="3" t="s">
        <v>5366</v>
      </c>
      <c r="C2243" s="3" t="s">
        <v>5367</v>
      </c>
      <c r="D2243" s="3" t="s">
        <v>19</v>
      </c>
      <c r="E2243" s="3" t="s">
        <v>7221</v>
      </c>
      <c r="F2243" s="4">
        <v>44812</v>
      </c>
      <c r="G2243" s="3" t="s">
        <v>7222</v>
      </c>
      <c r="H2243" s="7">
        <v>244</v>
      </c>
      <c r="I2243" s="3" t="s">
        <v>22</v>
      </c>
      <c r="J2243" s="4">
        <v>44816</v>
      </c>
      <c r="K2243" s="4">
        <v>44876</v>
      </c>
      <c r="L2243" s="23">
        <f t="shared" si="190"/>
        <v>12</v>
      </c>
      <c r="M2243" s="23">
        <f t="shared" si="187"/>
        <v>72</v>
      </c>
      <c r="N2243" s="44">
        <v>200</v>
      </c>
      <c r="O2243" s="26">
        <f t="shared" si="188"/>
        <v>2400</v>
      </c>
      <c r="P2243" s="26">
        <f t="shared" si="189"/>
        <v>14400</v>
      </c>
      <c r="Q2243" s="3" t="s">
        <v>23</v>
      </c>
      <c r="R2243" s="4">
        <v>44888</v>
      </c>
      <c r="S2243" s="3" t="s">
        <v>7223</v>
      </c>
      <c r="T2243" s="6" t="s">
        <v>25</v>
      </c>
    </row>
    <row r="2244" spans="1:20" ht="33.75" x14ac:dyDescent="0.25">
      <c r="A2244" s="3" t="s">
        <v>7224</v>
      </c>
      <c r="B2244" s="3" t="s">
        <v>2596</v>
      </c>
      <c r="C2244" s="3" t="s">
        <v>2597</v>
      </c>
      <c r="D2244" s="3" t="s">
        <v>19</v>
      </c>
      <c r="E2244" s="3" t="s">
        <v>7225</v>
      </c>
      <c r="F2244" s="4">
        <v>44804</v>
      </c>
      <c r="G2244" s="3" t="s">
        <v>7226</v>
      </c>
      <c r="H2244" s="5">
        <v>29661.66</v>
      </c>
      <c r="I2244" s="3" t="s">
        <v>22</v>
      </c>
      <c r="J2244" s="4">
        <v>44816</v>
      </c>
      <c r="K2244" s="4">
        <v>44876</v>
      </c>
      <c r="L2244" s="23">
        <f t="shared" si="190"/>
        <v>-25</v>
      </c>
      <c r="M2244" s="23">
        <f t="shared" si="187"/>
        <v>35</v>
      </c>
      <c r="N2244" s="44">
        <v>24312.84</v>
      </c>
      <c r="O2244" s="26">
        <f t="shared" si="188"/>
        <v>-607821</v>
      </c>
      <c r="P2244" s="26">
        <f t="shared" si="189"/>
        <v>850949.4</v>
      </c>
      <c r="Q2244" s="3" t="s">
        <v>23</v>
      </c>
      <c r="R2244" s="4">
        <v>44851</v>
      </c>
      <c r="S2244" s="3" t="s">
        <v>7227</v>
      </c>
      <c r="T2244" s="6" t="s">
        <v>44</v>
      </c>
    </row>
    <row r="2245" spans="1:20" ht="33.75" x14ac:dyDescent="0.25">
      <c r="A2245" s="3" t="s">
        <v>7228</v>
      </c>
      <c r="B2245" s="3" t="s">
        <v>641</v>
      </c>
      <c r="C2245" s="3" t="s">
        <v>642</v>
      </c>
      <c r="D2245" s="3" t="s">
        <v>19</v>
      </c>
      <c r="E2245" s="3" t="s">
        <v>7229</v>
      </c>
      <c r="F2245" s="4">
        <v>44813</v>
      </c>
      <c r="G2245" s="8"/>
      <c r="H2245" s="5">
        <v>3464.8</v>
      </c>
      <c r="I2245" s="3" t="s">
        <v>22</v>
      </c>
      <c r="J2245" s="4">
        <v>44816</v>
      </c>
      <c r="K2245" s="4">
        <v>44876</v>
      </c>
      <c r="L2245" s="23">
        <f t="shared" si="190"/>
        <v>-31</v>
      </c>
      <c r="M2245" s="23">
        <f t="shared" si="187"/>
        <v>29</v>
      </c>
      <c r="N2245" s="44">
        <v>2840</v>
      </c>
      <c r="O2245" s="26">
        <f t="shared" si="188"/>
        <v>-88040</v>
      </c>
      <c r="P2245" s="26">
        <f t="shared" si="189"/>
        <v>82360</v>
      </c>
      <c r="Q2245" s="3" t="s">
        <v>23</v>
      </c>
      <c r="R2245" s="4">
        <v>44845</v>
      </c>
      <c r="S2245" s="3" t="s">
        <v>4907</v>
      </c>
      <c r="T2245" s="6" t="s">
        <v>44</v>
      </c>
    </row>
    <row r="2246" spans="1:20" ht="33.75" x14ac:dyDescent="0.25">
      <c r="A2246" s="3" t="s">
        <v>7230</v>
      </c>
      <c r="B2246" s="3" t="s">
        <v>1942</v>
      </c>
      <c r="C2246" s="3" t="s">
        <v>1943</v>
      </c>
      <c r="D2246" s="3" t="s">
        <v>19</v>
      </c>
      <c r="E2246" s="3" t="s">
        <v>7231</v>
      </c>
      <c r="F2246" s="4">
        <v>44812</v>
      </c>
      <c r="G2246" s="8"/>
      <c r="H2246" s="5">
        <v>273.27999999999997</v>
      </c>
      <c r="I2246" s="3" t="s">
        <v>22</v>
      </c>
      <c r="J2246" s="4">
        <v>44816</v>
      </c>
      <c r="K2246" s="4">
        <v>44876</v>
      </c>
      <c r="L2246" s="23">
        <f t="shared" si="190"/>
        <v>-21</v>
      </c>
      <c r="M2246" s="23">
        <f t="shared" si="187"/>
        <v>39</v>
      </c>
      <c r="N2246" s="44">
        <v>224</v>
      </c>
      <c r="O2246" s="26">
        <f t="shared" si="188"/>
        <v>-4704</v>
      </c>
      <c r="P2246" s="26">
        <f t="shared" si="189"/>
        <v>8736</v>
      </c>
      <c r="Q2246" s="3" t="s">
        <v>23</v>
      </c>
      <c r="R2246" s="4">
        <v>44855</v>
      </c>
      <c r="S2246" s="3" t="s">
        <v>7232</v>
      </c>
      <c r="T2246" s="6" t="s">
        <v>44</v>
      </c>
    </row>
    <row r="2247" spans="1:20" ht="33.75" x14ac:dyDescent="0.25">
      <c r="A2247" s="3" t="s">
        <v>7233</v>
      </c>
      <c r="B2247" s="3" t="s">
        <v>2411</v>
      </c>
      <c r="C2247" s="3" t="s">
        <v>2412</v>
      </c>
      <c r="D2247" s="3" t="s">
        <v>19</v>
      </c>
      <c r="E2247" s="3" t="s">
        <v>7234</v>
      </c>
      <c r="F2247" s="4">
        <v>44804</v>
      </c>
      <c r="G2247" s="8"/>
      <c r="H2247" s="5">
        <v>1158.8699999999999</v>
      </c>
      <c r="I2247" s="3" t="s">
        <v>22</v>
      </c>
      <c r="J2247" s="4">
        <v>44816</v>
      </c>
      <c r="K2247" s="4">
        <v>44876</v>
      </c>
      <c r="L2247" s="23">
        <f t="shared" si="190"/>
        <v>-17</v>
      </c>
      <c r="M2247" s="23">
        <f t="shared" si="187"/>
        <v>43</v>
      </c>
      <c r="N2247" s="44">
        <v>1114.3</v>
      </c>
      <c r="O2247" s="26">
        <f t="shared" si="188"/>
        <v>-18943.099999999999</v>
      </c>
      <c r="P2247" s="26">
        <f t="shared" si="189"/>
        <v>47914.9</v>
      </c>
      <c r="Q2247" s="3" t="s">
        <v>23</v>
      </c>
      <c r="R2247" s="4">
        <v>44859</v>
      </c>
      <c r="S2247" s="3" t="s">
        <v>6596</v>
      </c>
      <c r="T2247" s="6" t="s">
        <v>44</v>
      </c>
    </row>
    <row r="2248" spans="1:20" ht="33.75" x14ac:dyDescent="0.25">
      <c r="A2248" s="3" t="s">
        <v>7235</v>
      </c>
      <c r="B2248" s="3" t="s">
        <v>1942</v>
      </c>
      <c r="C2248" s="3" t="s">
        <v>1943</v>
      </c>
      <c r="D2248" s="3" t="s">
        <v>19</v>
      </c>
      <c r="E2248" s="3" t="s">
        <v>7236</v>
      </c>
      <c r="F2248" s="4">
        <v>44812</v>
      </c>
      <c r="G2248" s="8"/>
      <c r="H2248" s="5">
        <v>7395.64</v>
      </c>
      <c r="I2248" s="3" t="s">
        <v>22</v>
      </c>
      <c r="J2248" s="4">
        <v>44816</v>
      </c>
      <c r="K2248" s="4">
        <v>44876</v>
      </c>
      <c r="L2248" s="23">
        <f t="shared" si="190"/>
        <v>17</v>
      </c>
      <c r="M2248" s="23">
        <f t="shared" si="187"/>
        <v>77</v>
      </c>
      <c r="N2248" s="44">
        <v>6062</v>
      </c>
      <c r="O2248" s="26">
        <f t="shared" si="188"/>
        <v>103054</v>
      </c>
      <c r="P2248" s="26">
        <f t="shared" si="189"/>
        <v>466774</v>
      </c>
      <c r="Q2248" s="3" t="s">
        <v>23</v>
      </c>
      <c r="R2248" s="4">
        <v>44893</v>
      </c>
      <c r="S2248" s="3" t="s">
        <v>3499</v>
      </c>
      <c r="T2248" s="6" t="s">
        <v>44</v>
      </c>
    </row>
    <row r="2249" spans="1:20" ht="33.75" x14ac:dyDescent="0.25">
      <c r="A2249" s="3" t="s">
        <v>7237</v>
      </c>
      <c r="B2249" s="3" t="s">
        <v>7238</v>
      </c>
      <c r="C2249" s="3" t="s">
        <v>7239</v>
      </c>
      <c r="D2249" s="3" t="s">
        <v>19</v>
      </c>
      <c r="E2249" s="3" t="s">
        <v>7240</v>
      </c>
      <c r="F2249" s="4">
        <v>44812</v>
      </c>
      <c r="G2249" s="8"/>
      <c r="H2249" s="5">
        <v>2159.33</v>
      </c>
      <c r="I2249" s="3" t="s">
        <v>22</v>
      </c>
      <c r="J2249" s="4">
        <v>44816</v>
      </c>
      <c r="K2249" s="4">
        <v>44876</v>
      </c>
      <c r="L2249" s="23">
        <f t="shared" si="190"/>
        <v>13</v>
      </c>
      <c r="M2249" s="23">
        <f t="shared" si="187"/>
        <v>73</v>
      </c>
      <c r="N2249" s="44">
        <v>1769.94</v>
      </c>
      <c r="O2249" s="26">
        <f t="shared" si="188"/>
        <v>23009.22</v>
      </c>
      <c r="P2249" s="26">
        <f t="shared" si="189"/>
        <v>129205.62000000001</v>
      </c>
      <c r="Q2249" s="3" t="s">
        <v>23</v>
      </c>
      <c r="R2249" s="4">
        <v>44889</v>
      </c>
      <c r="S2249" s="3" t="s">
        <v>7241</v>
      </c>
      <c r="T2249" s="6" t="s">
        <v>44</v>
      </c>
    </row>
    <row r="2250" spans="1:20" ht="33.75" x14ac:dyDescent="0.25">
      <c r="A2250" s="3" t="s">
        <v>7242</v>
      </c>
      <c r="B2250" s="3" t="s">
        <v>2411</v>
      </c>
      <c r="C2250" s="3" t="s">
        <v>2412</v>
      </c>
      <c r="D2250" s="3" t="s">
        <v>19</v>
      </c>
      <c r="E2250" s="3" t="s">
        <v>7243</v>
      </c>
      <c r="F2250" s="4">
        <v>44804</v>
      </c>
      <c r="G2250" s="3" t="s">
        <v>7244</v>
      </c>
      <c r="H2250" s="5">
        <v>60.39</v>
      </c>
      <c r="I2250" s="3" t="s">
        <v>22</v>
      </c>
      <c r="J2250" s="4">
        <v>44816</v>
      </c>
      <c r="K2250" s="4">
        <v>44876</v>
      </c>
      <c r="L2250" s="23">
        <f t="shared" si="190"/>
        <v>-36</v>
      </c>
      <c r="M2250" s="23">
        <f t="shared" si="187"/>
        <v>24</v>
      </c>
      <c r="N2250" s="44">
        <v>49.5</v>
      </c>
      <c r="O2250" s="26">
        <f t="shared" si="188"/>
        <v>-1782</v>
      </c>
      <c r="P2250" s="26">
        <f t="shared" si="189"/>
        <v>1188</v>
      </c>
      <c r="Q2250" s="3" t="s">
        <v>23</v>
      </c>
      <c r="R2250" s="4">
        <v>44840</v>
      </c>
      <c r="S2250" s="3" t="s">
        <v>6572</v>
      </c>
      <c r="T2250" s="6" t="s">
        <v>44</v>
      </c>
    </row>
    <row r="2251" spans="1:20" ht="33.75" x14ac:dyDescent="0.25">
      <c r="A2251" s="3" t="s">
        <v>7245</v>
      </c>
      <c r="B2251" s="3" t="s">
        <v>2411</v>
      </c>
      <c r="C2251" s="3" t="s">
        <v>2412</v>
      </c>
      <c r="D2251" s="3" t="s">
        <v>19</v>
      </c>
      <c r="E2251" s="3" t="s">
        <v>7246</v>
      </c>
      <c r="F2251" s="4">
        <v>44804</v>
      </c>
      <c r="G2251" s="3" t="s">
        <v>7247</v>
      </c>
      <c r="H2251" s="5">
        <v>9492.91</v>
      </c>
      <c r="I2251" s="3" t="s">
        <v>22</v>
      </c>
      <c r="J2251" s="4">
        <v>44816</v>
      </c>
      <c r="K2251" s="4">
        <v>44876</v>
      </c>
      <c r="L2251" s="23">
        <v>0</v>
      </c>
      <c r="M2251" s="23">
        <f t="shared" si="187"/>
        <v>60</v>
      </c>
      <c r="N2251" s="44">
        <v>9127.7999999999993</v>
      </c>
      <c r="O2251" s="26">
        <f t="shared" si="188"/>
        <v>0</v>
      </c>
      <c r="P2251" s="26">
        <f t="shared" si="189"/>
        <v>547668</v>
      </c>
      <c r="Q2251" s="3" t="s">
        <v>23</v>
      </c>
      <c r="R2251" s="4">
        <v>44859</v>
      </c>
      <c r="S2251" s="3" t="s">
        <v>6596</v>
      </c>
      <c r="T2251" s="6" t="s">
        <v>44</v>
      </c>
    </row>
    <row r="2252" spans="1:20" ht="33.75" x14ac:dyDescent="0.25">
      <c r="A2252" s="3" t="s">
        <v>7248</v>
      </c>
      <c r="B2252" s="3" t="s">
        <v>5698</v>
      </c>
      <c r="C2252" s="3" t="s">
        <v>5699</v>
      </c>
      <c r="D2252" s="3" t="s">
        <v>19</v>
      </c>
      <c r="E2252" s="3" t="s">
        <v>7249</v>
      </c>
      <c r="F2252" s="4">
        <v>44804</v>
      </c>
      <c r="G2252" s="8"/>
      <c r="H2252" s="5">
        <v>59.4</v>
      </c>
      <c r="I2252" s="3" t="s">
        <v>22</v>
      </c>
      <c r="J2252" s="4">
        <v>44816</v>
      </c>
      <c r="K2252" s="4">
        <v>44876</v>
      </c>
      <c r="L2252" s="23">
        <f t="shared" ref="L2252:L2283" si="191">R2252-K2252</f>
        <v>17</v>
      </c>
      <c r="M2252" s="23">
        <f t="shared" si="187"/>
        <v>77</v>
      </c>
      <c r="N2252" s="44">
        <v>54</v>
      </c>
      <c r="O2252" s="26">
        <f t="shared" si="188"/>
        <v>918</v>
      </c>
      <c r="P2252" s="26">
        <f t="shared" si="189"/>
        <v>4158</v>
      </c>
      <c r="Q2252" s="3" t="s">
        <v>23</v>
      </c>
      <c r="R2252" s="4">
        <v>44893</v>
      </c>
      <c r="S2252" s="3" t="s">
        <v>7250</v>
      </c>
      <c r="T2252" s="6" t="s">
        <v>44</v>
      </c>
    </row>
    <row r="2253" spans="1:20" ht="33.75" x14ac:dyDescent="0.25">
      <c r="A2253" s="3" t="s">
        <v>7251</v>
      </c>
      <c r="B2253" s="3" t="s">
        <v>5698</v>
      </c>
      <c r="C2253" s="3" t="s">
        <v>5699</v>
      </c>
      <c r="D2253" s="3" t="s">
        <v>19</v>
      </c>
      <c r="E2253" s="3" t="s">
        <v>7252</v>
      </c>
      <c r="F2253" s="4">
        <v>44804</v>
      </c>
      <c r="G2253" s="8"/>
      <c r="H2253" s="5">
        <v>431.88</v>
      </c>
      <c r="I2253" s="3" t="s">
        <v>22</v>
      </c>
      <c r="J2253" s="4">
        <v>44816</v>
      </c>
      <c r="K2253" s="4">
        <v>44876</v>
      </c>
      <c r="L2253" s="23">
        <f t="shared" si="191"/>
        <v>-21</v>
      </c>
      <c r="M2253" s="23">
        <f t="shared" si="187"/>
        <v>39</v>
      </c>
      <c r="N2253" s="44">
        <v>354</v>
      </c>
      <c r="O2253" s="26">
        <f t="shared" si="188"/>
        <v>-7434</v>
      </c>
      <c r="P2253" s="26">
        <f t="shared" si="189"/>
        <v>13806</v>
      </c>
      <c r="Q2253" s="3" t="s">
        <v>23</v>
      </c>
      <c r="R2253" s="4">
        <v>44855</v>
      </c>
      <c r="S2253" s="3" t="s">
        <v>7253</v>
      </c>
      <c r="T2253" s="6" t="s">
        <v>44</v>
      </c>
    </row>
    <row r="2254" spans="1:20" ht="33.75" x14ac:dyDescent="0.25">
      <c r="A2254" s="3" t="s">
        <v>7254</v>
      </c>
      <c r="B2254" s="3" t="s">
        <v>6007</v>
      </c>
      <c r="C2254" s="3" t="s">
        <v>6008</v>
      </c>
      <c r="D2254" s="3" t="s">
        <v>19</v>
      </c>
      <c r="E2254" s="3" t="s">
        <v>7255</v>
      </c>
      <c r="F2254" s="4">
        <v>44812</v>
      </c>
      <c r="G2254" s="8"/>
      <c r="H2254" s="5">
        <v>1253.99</v>
      </c>
      <c r="I2254" s="3" t="s">
        <v>22</v>
      </c>
      <c r="J2254" s="4">
        <v>44816</v>
      </c>
      <c r="K2254" s="4">
        <v>44876</v>
      </c>
      <c r="L2254" s="23">
        <f t="shared" si="191"/>
        <v>4</v>
      </c>
      <c r="M2254" s="23">
        <f t="shared" si="187"/>
        <v>64</v>
      </c>
      <c r="N2254" s="44">
        <v>1139.99</v>
      </c>
      <c r="O2254" s="26">
        <f t="shared" si="188"/>
        <v>4559.96</v>
      </c>
      <c r="P2254" s="26">
        <f t="shared" si="189"/>
        <v>72959.360000000001</v>
      </c>
      <c r="Q2254" s="3" t="s">
        <v>23</v>
      </c>
      <c r="R2254" s="4">
        <v>44880</v>
      </c>
      <c r="S2254" s="3" t="s">
        <v>7256</v>
      </c>
      <c r="T2254" s="6" t="s">
        <v>44</v>
      </c>
    </row>
    <row r="2255" spans="1:20" ht="33.75" x14ac:dyDescent="0.25">
      <c r="A2255" s="3" t="s">
        <v>7257</v>
      </c>
      <c r="B2255" s="3" t="s">
        <v>1467</v>
      </c>
      <c r="C2255" s="3" t="s">
        <v>1468</v>
      </c>
      <c r="D2255" s="3" t="s">
        <v>19</v>
      </c>
      <c r="E2255" s="3" t="s">
        <v>7258</v>
      </c>
      <c r="F2255" s="4">
        <v>44811</v>
      </c>
      <c r="G2255" s="8"/>
      <c r="H2255" s="5">
        <v>797.27</v>
      </c>
      <c r="I2255" s="3" t="s">
        <v>22</v>
      </c>
      <c r="J2255" s="4">
        <v>44816</v>
      </c>
      <c r="K2255" s="4">
        <v>44876</v>
      </c>
      <c r="L2255" s="23">
        <f t="shared" si="191"/>
        <v>-21</v>
      </c>
      <c r="M2255" s="23">
        <f t="shared" si="187"/>
        <v>39</v>
      </c>
      <c r="N2255" s="44">
        <v>653.5</v>
      </c>
      <c r="O2255" s="26">
        <f t="shared" si="188"/>
        <v>-13723.5</v>
      </c>
      <c r="P2255" s="26">
        <f t="shared" si="189"/>
        <v>25486.5</v>
      </c>
      <c r="Q2255" s="3" t="s">
        <v>23</v>
      </c>
      <c r="R2255" s="4">
        <v>44855</v>
      </c>
      <c r="S2255" s="3" t="s">
        <v>6960</v>
      </c>
      <c r="T2255" s="6" t="s">
        <v>44</v>
      </c>
    </row>
    <row r="2256" spans="1:20" ht="33.75" x14ac:dyDescent="0.25">
      <c r="A2256" s="3" t="s">
        <v>7259</v>
      </c>
      <c r="B2256" s="3" t="s">
        <v>1942</v>
      </c>
      <c r="C2256" s="3" t="s">
        <v>1943</v>
      </c>
      <c r="D2256" s="3" t="s">
        <v>19</v>
      </c>
      <c r="E2256" s="3" t="s">
        <v>7260</v>
      </c>
      <c r="F2256" s="4">
        <v>44812</v>
      </c>
      <c r="G2256" s="8"/>
      <c r="H2256" s="5">
        <v>1720.87</v>
      </c>
      <c r="I2256" s="3" t="s">
        <v>22</v>
      </c>
      <c r="J2256" s="4">
        <v>44816</v>
      </c>
      <c r="K2256" s="4">
        <v>44876</v>
      </c>
      <c r="L2256" s="23">
        <f t="shared" si="191"/>
        <v>-21</v>
      </c>
      <c r="M2256" s="23">
        <f t="shared" si="187"/>
        <v>39</v>
      </c>
      <c r="N2256" s="44">
        <v>1410.55</v>
      </c>
      <c r="O2256" s="26">
        <f t="shared" si="188"/>
        <v>-29621.55</v>
      </c>
      <c r="P2256" s="26">
        <f t="shared" si="189"/>
        <v>55011.45</v>
      </c>
      <c r="Q2256" s="3" t="s">
        <v>23</v>
      </c>
      <c r="R2256" s="4">
        <v>44855</v>
      </c>
      <c r="S2256" s="3" t="s">
        <v>7232</v>
      </c>
      <c r="T2256" s="6" t="s">
        <v>44</v>
      </c>
    </row>
    <row r="2257" spans="1:20" ht="33.75" x14ac:dyDescent="0.25">
      <c r="A2257" s="3" t="s">
        <v>7261</v>
      </c>
      <c r="B2257" s="3" t="s">
        <v>1557</v>
      </c>
      <c r="C2257" s="3" t="s">
        <v>1558</v>
      </c>
      <c r="D2257" s="3" t="s">
        <v>19</v>
      </c>
      <c r="E2257" s="3" t="s">
        <v>7262</v>
      </c>
      <c r="F2257" s="4">
        <v>44812</v>
      </c>
      <c r="G2257" s="8"/>
      <c r="H2257" s="5">
        <v>58.41</v>
      </c>
      <c r="I2257" s="3" t="s">
        <v>22</v>
      </c>
      <c r="J2257" s="4">
        <v>44816</v>
      </c>
      <c r="K2257" s="4">
        <v>44876</v>
      </c>
      <c r="L2257" s="23">
        <f t="shared" si="191"/>
        <v>-31</v>
      </c>
      <c r="M2257" s="23">
        <f t="shared" si="187"/>
        <v>29</v>
      </c>
      <c r="N2257" s="44">
        <v>47.88</v>
      </c>
      <c r="O2257" s="26">
        <f t="shared" si="188"/>
        <v>-1484.28</v>
      </c>
      <c r="P2257" s="26">
        <f t="shared" si="189"/>
        <v>1388.52</v>
      </c>
      <c r="Q2257" s="3" t="s">
        <v>23</v>
      </c>
      <c r="R2257" s="4">
        <v>44845</v>
      </c>
      <c r="S2257" s="3" t="s">
        <v>3526</v>
      </c>
      <c r="T2257" s="6" t="s">
        <v>44</v>
      </c>
    </row>
    <row r="2258" spans="1:20" ht="33.75" x14ac:dyDescent="0.25">
      <c r="A2258" s="3" t="s">
        <v>7263</v>
      </c>
      <c r="B2258" s="3" t="s">
        <v>1490</v>
      </c>
      <c r="C2258" s="3" t="s">
        <v>1491</v>
      </c>
      <c r="D2258" s="3" t="s">
        <v>19</v>
      </c>
      <c r="E2258" s="3" t="s">
        <v>7264</v>
      </c>
      <c r="F2258" s="4">
        <v>44812</v>
      </c>
      <c r="G2258" s="8"/>
      <c r="H2258" s="5">
        <v>290.79000000000002</v>
      </c>
      <c r="I2258" s="3" t="s">
        <v>22</v>
      </c>
      <c r="J2258" s="4">
        <v>44816</v>
      </c>
      <c r="K2258" s="4">
        <v>44876</v>
      </c>
      <c r="L2258" s="23">
        <f t="shared" si="191"/>
        <v>-16</v>
      </c>
      <c r="M2258" s="23">
        <f t="shared" si="187"/>
        <v>44</v>
      </c>
      <c r="N2258" s="44">
        <v>238.35</v>
      </c>
      <c r="O2258" s="26">
        <f t="shared" si="188"/>
        <v>-3813.6</v>
      </c>
      <c r="P2258" s="26">
        <f t="shared" si="189"/>
        <v>10487.4</v>
      </c>
      <c r="Q2258" s="3" t="s">
        <v>23</v>
      </c>
      <c r="R2258" s="4">
        <v>44860</v>
      </c>
      <c r="S2258" s="3" t="s">
        <v>4317</v>
      </c>
      <c r="T2258" s="6" t="s">
        <v>44</v>
      </c>
    </row>
    <row r="2259" spans="1:20" ht="33.75" x14ac:dyDescent="0.25">
      <c r="A2259" s="3" t="s">
        <v>7265</v>
      </c>
      <c r="B2259" s="3" t="s">
        <v>1361</v>
      </c>
      <c r="C2259" s="3" t="s">
        <v>1362</v>
      </c>
      <c r="D2259" s="3" t="s">
        <v>19</v>
      </c>
      <c r="E2259" s="3" t="s">
        <v>7266</v>
      </c>
      <c r="F2259" s="4">
        <v>44811</v>
      </c>
      <c r="G2259" s="8"/>
      <c r="H2259" s="5">
        <v>45.76</v>
      </c>
      <c r="I2259" s="3" t="s">
        <v>22</v>
      </c>
      <c r="J2259" s="4">
        <v>44816</v>
      </c>
      <c r="K2259" s="4">
        <v>44876</v>
      </c>
      <c r="L2259" s="23">
        <f t="shared" si="191"/>
        <v>-31</v>
      </c>
      <c r="M2259" s="23">
        <f t="shared" si="187"/>
        <v>29</v>
      </c>
      <c r="N2259" s="44">
        <v>44</v>
      </c>
      <c r="O2259" s="26">
        <f t="shared" si="188"/>
        <v>-1364</v>
      </c>
      <c r="P2259" s="26">
        <f t="shared" si="189"/>
        <v>1276</v>
      </c>
      <c r="Q2259" s="3" t="s">
        <v>23</v>
      </c>
      <c r="R2259" s="4">
        <v>44845</v>
      </c>
      <c r="S2259" s="3" t="s">
        <v>6202</v>
      </c>
      <c r="T2259" s="6" t="s">
        <v>44</v>
      </c>
    </row>
    <row r="2260" spans="1:20" ht="33.75" x14ac:dyDescent="0.25">
      <c r="A2260" s="3" t="s">
        <v>7267</v>
      </c>
      <c r="B2260" s="3" t="s">
        <v>2310</v>
      </c>
      <c r="C2260" s="3" t="s">
        <v>2311</v>
      </c>
      <c r="D2260" s="3" t="s">
        <v>19</v>
      </c>
      <c r="E2260" s="3" t="s">
        <v>7268</v>
      </c>
      <c r="F2260" s="4">
        <v>44812</v>
      </c>
      <c r="G2260" s="8"/>
      <c r="H2260" s="5">
        <v>848.49</v>
      </c>
      <c r="I2260" s="3" t="s">
        <v>22</v>
      </c>
      <c r="J2260" s="4">
        <v>44816</v>
      </c>
      <c r="K2260" s="4">
        <v>44876</v>
      </c>
      <c r="L2260" s="23">
        <f t="shared" si="191"/>
        <v>13</v>
      </c>
      <c r="M2260" s="23">
        <f t="shared" si="187"/>
        <v>73</v>
      </c>
      <c r="N2260" s="44">
        <v>771.35</v>
      </c>
      <c r="O2260" s="26">
        <f t="shared" si="188"/>
        <v>10027.550000000001</v>
      </c>
      <c r="P2260" s="26">
        <f t="shared" si="189"/>
        <v>56308.55</v>
      </c>
      <c r="Q2260" s="3" t="s">
        <v>23</v>
      </c>
      <c r="R2260" s="4">
        <v>44889</v>
      </c>
      <c r="S2260" s="3" t="s">
        <v>7198</v>
      </c>
      <c r="T2260" s="6" t="s">
        <v>44</v>
      </c>
    </row>
    <row r="2261" spans="1:20" ht="33.75" x14ac:dyDescent="0.25">
      <c r="A2261" s="3" t="s">
        <v>7269</v>
      </c>
      <c r="B2261" s="3" t="s">
        <v>1524</v>
      </c>
      <c r="C2261" s="3" t="s">
        <v>1525</v>
      </c>
      <c r="D2261" s="3" t="s">
        <v>19</v>
      </c>
      <c r="E2261" s="3" t="s">
        <v>7270</v>
      </c>
      <c r="F2261" s="4">
        <v>44811</v>
      </c>
      <c r="G2261" s="8"/>
      <c r="H2261" s="5">
        <v>636.23</v>
      </c>
      <c r="I2261" s="3" t="s">
        <v>22</v>
      </c>
      <c r="J2261" s="4">
        <v>44816</v>
      </c>
      <c r="K2261" s="4">
        <v>44876</v>
      </c>
      <c r="L2261" s="23">
        <f t="shared" si="191"/>
        <v>-21</v>
      </c>
      <c r="M2261" s="23">
        <f t="shared" si="187"/>
        <v>39</v>
      </c>
      <c r="N2261" s="44">
        <v>578.39</v>
      </c>
      <c r="O2261" s="26">
        <f t="shared" si="188"/>
        <v>-12146.19</v>
      </c>
      <c r="P2261" s="26">
        <f t="shared" si="189"/>
        <v>22557.21</v>
      </c>
      <c r="Q2261" s="3" t="s">
        <v>23</v>
      </c>
      <c r="R2261" s="4">
        <v>44855</v>
      </c>
      <c r="S2261" s="3" t="s">
        <v>5835</v>
      </c>
      <c r="T2261" s="6" t="s">
        <v>44</v>
      </c>
    </row>
    <row r="2262" spans="1:20" ht="33.75" x14ac:dyDescent="0.25">
      <c r="A2262" s="3" t="s">
        <v>7271</v>
      </c>
      <c r="B2262" s="3" t="s">
        <v>3450</v>
      </c>
      <c r="C2262" s="3" t="s">
        <v>3451</v>
      </c>
      <c r="D2262" s="3" t="s">
        <v>19</v>
      </c>
      <c r="E2262" s="3" t="s">
        <v>7272</v>
      </c>
      <c r="F2262" s="4">
        <v>44813</v>
      </c>
      <c r="G2262" s="8"/>
      <c r="H2262" s="5">
        <v>158.6</v>
      </c>
      <c r="I2262" s="3" t="s">
        <v>22</v>
      </c>
      <c r="J2262" s="4">
        <v>44816</v>
      </c>
      <c r="K2262" s="4">
        <v>44876</v>
      </c>
      <c r="L2262" s="23">
        <f t="shared" si="191"/>
        <v>-36</v>
      </c>
      <c r="M2262" s="23">
        <f t="shared" si="187"/>
        <v>24</v>
      </c>
      <c r="N2262" s="44">
        <v>130</v>
      </c>
      <c r="O2262" s="26">
        <f t="shared" si="188"/>
        <v>-4680</v>
      </c>
      <c r="P2262" s="26">
        <f t="shared" si="189"/>
        <v>3120</v>
      </c>
      <c r="Q2262" s="3" t="s">
        <v>23</v>
      </c>
      <c r="R2262" s="4">
        <v>44840</v>
      </c>
      <c r="S2262" s="3" t="s">
        <v>3454</v>
      </c>
      <c r="T2262" s="6" t="s">
        <v>44</v>
      </c>
    </row>
    <row r="2263" spans="1:20" ht="33.75" x14ac:dyDescent="0.25">
      <c r="A2263" s="3" t="s">
        <v>7273</v>
      </c>
      <c r="B2263" s="3" t="s">
        <v>7274</v>
      </c>
      <c r="C2263" s="3" t="s">
        <v>7275</v>
      </c>
      <c r="D2263" s="3" t="s">
        <v>19</v>
      </c>
      <c r="E2263" s="3" t="s">
        <v>7276</v>
      </c>
      <c r="F2263" s="4">
        <v>44804</v>
      </c>
      <c r="G2263" s="8"/>
      <c r="H2263" s="5">
        <v>19.8</v>
      </c>
      <c r="I2263" s="3" t="s">
        <v>22</v>
      </c>
      <c r="J2263" s="4">
        <v>44816</v>
      </c>
      <c r="K2263" s="4">
        <v>44876</v>
      </c>
      <c r="L2263" s="23">
        <f t="shared" si="191"/>
        <v>-21</v>
      </c>
      <c r="M2263" s="23">
        <f t="shared" si="187"/>
        <v>39</v>
      </c>
      <c r="N2263" s="44">
        <v>18</v>
      </c>
      <c r="O2263" s="26">
        <f t="shared" si="188"/>
        <v>-378</v>
      </c>
      <c r="P2263" s="26">
        <f t="shared" si="189"/>
        <v>702</v>
      </c>
      <c r="Q2263" s="3" t="s">
        <v>23</v>
      </c>
      <c r="R2263" s="4">
        <v>44855</v>
      </c>
      <c r="S2263" s="3" t="s">
        <v>7277</v>
      </c>
      <c r="T2263" s="6" t="s">
        <v>44</v>
      </c>
    </row>
    <row r="2264" spans="1:20" ht="33.75" x14ac:dyDescent="0.25">
      <c r="A2264" s="3" t="s">
        <v>7278</v>
      </c>
      <c r="B2264" s="3" t="s">
        <v>5634</v>
      </c>
      <c r="C2264" s="3" t="s">
        <v>5635</v>
      </c>
      <c r="D2264" s="3" t="s">
        <v>19</v>
      </c>
      <c r="E2264" s="3" t="s">
        <v>7279</v>
      </c>
      <c r="F2264" s="4">
        <v>44812</v>
      </c>
      <c r="G2264" s="8"/>
      <c r="H2264" s="5">
        <v>108.01</v>
      </c>
      <c r="I2264" s="3" t="s">
        <v>22</v>
      </c>
      <c r="J2264" s="4">
        <v>44816</v>
      </c>
      <c r="K2264" s="4">
        <v>44876</v>
      </c>
      <c r="L2264" s="23">
        <f t="shared" si="191"/>
        <v>11</v>
      </c>
      <c r="M2264" s="23">
        <f t="shared" si="187"/>
        <v>71</v>
      </c>
      <c r="N2264" s="44">
        <v>98.19</v>
      </c>
      <c r="O2264" s="26">
        <f t="shared" si="188"/>
        <v>1080.0899999999999</v>
      </c>
      <c r="P2264" s="26">
        <f t="shared" si="189"/>
        <v>6971.49</v>
      </c>
      <c r="Q2264" s="3" t="s">
        <v>23</v>
      </c>
      <c r="R2264" s="4">
        <v>44887</v>
      </c>
      <c r="S2264" s="3" t="s">
        <v>7280</v>
      </c>
      <c r="T2264" s="6" t="s">
        <v>44</v>
      </c>
    </row>
    <row r="2265" spans="1:20" ht="33.75" x14ac:dyDescent="0.25">
      <c r="A2265" s="3" t="s">
        <v>7281</v>
      </c>
      <c r="B2265" s="3" t="s">
        <v>2596</v>
      </c>
      <c r="C2265" s="3" t="s">
        <v>2597</v>
      </c>
      <c r="D2265" s="3" t="s">
        <v>19</v>
      </c>
      <c r="E2265" s="3" t="s">
        <v>7282</v>
      </c>
      <c r="F2265" s="4">
        <v>44804</v>
      </c>
      <c r="G2265" s="3" t="s">
        <v>7283</v>
      </c>
      <c r="H2265" s="5">
        <v>4066.66</v>
      </c>
      <c r="I2265" s="3" t="s">
        <v>22</v>
      </c>
      <c r="J2265" s="4">
        <v>44816</v>
      </c>
      <c r="K2265" s="4">
        <v>44876</v>
      </c>
      <c r="L2265" s="23">
        <f t="shared" si="191"/>
        <v>-25</v>
      </c>
      <c r="M2265" s="23">
        <f t="shared" si="187"/>
        <v>35</v>
      </c>
      <c r="N2265" s="44">
        <v>3333.33</v>
      </c>
      <c r="O2265" s="26">
        <f t="shared" si="188"/>
        <v>-83333.25</v>
      </c>
      <c r="P2265" s="26">
        <f t="shared" si="189"/>
        <v>116666.55</v>
      </c>
      <c r="Q2265" s="3" t="s">
        <v>23</v>
      </c>
      <c r="R2265" s="4">
        <v>44851</v>
      </c>
      <c r="S2265" s="3" t="s">
        <v>7227</v>
      </c>
      <c r="T2265" s="6" t="s">
        <v>44</v>
      </c>
    </row>
    <row r="2266" spans="1:20" ht="33.75" x14ac:dyDescent="0.25">
      <c r="A2266" s="3" t="s">
        <v>7284</v>
      </c>
      <c r="B2266" s="3" t="s">
        <v>1836</v>
      </c>
      <c r="C2266" s="3" t="s">
        <v>1837</v>
      </c>
      <c r="D2266" s="3" t="s">
        <v>19</v>
      </c>
      <c r="E2266" s="3" t="s">
        <v>7285</v>
      </c>
      <c r="F2266" s="4">
        <v>44813</v>
      </c>
      <c r="G2266" s="8"/>
      <c r="H2266" s="5">
        <v>201.3</v>
      </c>
      <c r="I2266" s="3" t="s">
        <v>22</v>
      </c>
      <c r="J2266" s="4">
        <v>44816</v>
      </c>
      <c r="K2266" s="4">
        <v>44876</v>
      </c>
      <c r="L2266" s="23">
        <f t="shared" si="191"/>
        <v>13</v>
      </c>
      <c r="M2266" s="23">
        <f t="shared" si="187"/>
        <v>73</v>
      </c>
      <c r="N2266" s="44">
        <v>165</v>
      </c>
      <c r="O2266" s="26">
        <f t="shared" si="188"/>
        <v>2145</v>
      </c>
      <c r="P2266" s="26">
        <f t="shared" si="189"/>
        <v>12045</v>
      </c>
      <c r="Q2266" s="3" t="s">
        <v>23</v>
      </c>
      <c r="R2266" s="4">
        <v>44889</v>
      </c>
      <c r="S2266" s="3" t="s">
        <v>7286</v>
      </c>
      <c r="T2266" s="6" t="s">
        <v>44</v>
      </c>
    </row>
    <row r="2267" spans="1:20" ht="33.75" x14ac:dyDescent="0.25">
      <c r="A2267" s="3" t="s">
        <v>7287</v>
      </c>
      <c r="B2267" s="3" t="s">
        <v>6896</v>
      </c>
      <c r="C2267" s="3" t="s">
        <v>6897</v>
      </c>
      <c r="D2267" s="3" t="s">
        <v>19</v>
      </c>
      <c r="E2267" s="3" t="s">
        <v>7288</v>
      </c>
      <c r="F2267" s="4">
        <v>44804</v>
      </c>
      <c r="G2267" s="8"/>
      <c r="H2267" s="5">
        <v>780.8</v>
      </c>
      <c r="I2267" s="3" t="s">
        <v>22</v>
      </c>
      <c r="J2267" s="4">
        <v>44816</v>
      </c>
      <c r="K2267" s="4">
        <v>44876</v>
      </c>
      <c r="L2267" s="23">
        <f t="shared" si="191"/>
        <v>-31</v>
      </c>
      <c r="M2267" s="23">
        <f t="shared" si="187"/>
        <v>29</v>
      </c>
      <c r="N2267" s="44">
        <v>640</v>
      </c>
      <c r="O2267" s="26">
        <f t="shared" si="188"/>
        <v>-19840</v>
      </c>
      <c r="P2267" s="26">
        <f t="shared" si="189"/>
        <v>18560</v>
      </c>
      <c r="Q2267" s="3" t="s">
        <v>23</v>
      </c>
      <c r="R2267" s="4">
        <v>44845</v>
      </c>
      <c r="S2267" s="3" t="s">
        <v>16</v>
      </c>
      <c r="T2267" s="6" t="s">
        <v>44</v>
      </c>
    </row>
    <row r="2268" spans="1:20" ht="33.75" x14ac:dyDescent="0.25">
      <c r="A2268" s="3" t="s">
        <v>7289</v>
      </c>
      <c r="B2268" s="3" t="s">
        <v>1485</v>
      </c>
      <c r="C2268" s="3" t="s">
        <v>1486</v>
      </c>
      <c r="D2268" s="3" t="s">
        <v>19</v>
      </c>
      <c r="E2268" s="3" t="s">
        <v>7290</v>
      </c>
      <c r="F2268" s="4">
        <v>44812</v>
      </c>
      <c r="G2268" s="8"/>
      <c r="H2268" s="5">
        <v>28.6</v>
      </c>
      <c r="I2268" s="3" t="s">
        <v>22</v>
      </c>
      <c r="J2268" s="4">
        <v>44816</v>
      </c>
      <c r="K2268" s="4">
        <v>44876</v>
      </c>
      <c r="L2268" s="23">
        <f t="shared" si="191"/>
        <v>13</v>
      </c>
      <c r="M2268" s="23">
        <f t="shared" si="187"/>
        <v>73</v>
      </c>
      <c r="N2268" s="44">
        <v>26</v>
      </c>
      <c r="O2268" s="26">
        <f t="shared" si="188"/>
        <v>338</v>
      </c>
      <c r="P2268" s="26">
        <f t="shared" si="189"/>
        <v>1898</v>
      </c>
      <c r="Q2268" s="3" t="s">
        <v>23</v>
      </c>
      <c r="R2268" s="4">
        <v>44889</v>
      </c>
      <c r="S2268" s="3" t="s">
        <v>7291</v>
      </c>
      <c r="T2268" s="6" t="s">
        <v>44</v>
      </c>
    </row>
    <row r="2269" spans="1:20" ht="33.75" x14ac:dyDescent="0.25">
      <c r="A2269" s="3" t="s">
        <v>7292</v>
      </c>
      <c r="B2269" s="3" t="s">
        <v>1546</v>
      </c>
      <c r="C2269" s="3" t="s">
        <v>1547</v>
      </c>
      <c r="D2269" s="3" t="s">
        <v>19</v>
      </c>
      <c r="E2269" s="3" t="s">
        <v>7293</v>
      </c>
      <c r="F2269" s="4">
        <v>44812</v>
      </c>
      <c r="G2269" s="8"/>
      <c r="H2269" s="5">
        <v>10479.709999999999</v>
      </c>
      <c r="I2269" s="3" t="s">
        <v>22</v>
      </c>
      <c r="J2269" s="4">
        <v>44816</v>
      </c>
      <c r="K2269" s="4">
        <v>44876</v>
      </c>
      <c r="L2269" s="23">
        <f t="shared" si="191"/>
        <v>4</v>
      </c>
      <c r="M2269" s="23">
        <f t="shared" si="187"/>
        <v>64</v>
      </c>
      <c r="N2269" s="44">
        <v>10076.64</v>
      </c>
      <c r="O2269" s="26">
        <f t="shared" si="188"/>
        <v>40306.559999999998</v>
      </c>
      <c r="P2269" s="26">
        <f t="shared" si="189"/>
        <v>644904.95999999996</v>
      </c>
      <c r="Q2269" s="3" t="s">
        <v>23</v>
      </c>
      <c r="R2269" s="4">
        <v>44880</v>
      </c>
      <c r="S2269" s="3" t="s">
        <v>7294</v>
      </c>
      <c r="T2269" s="6" t="s">
        <v>44</v>
      </c>
    </row>
    <row r="2270" spans="1:20" ht="33.75" x14ac:dyDescent="0.25">
      <c r="A2270" s="3" t="s">
        <v>7295</v>
      </c>
      <c r="B2270" s="3" t="s">
        <v>1741</v>
      </c>
      <c r="C2270" s="3" t="s">
        <v>1742</v>
      </c>
      <c r="D2270" s="3" t="s">
        <v>19</v>
      </c>
      <c r="E2270" s="3" t="s">
        <v>7296</v>
      </c>
      <c r="F2270" s="4">
        <v>44811</v>
      </c>
      <c r="G2270" s="8"/>
      <c r="H2270" s="5">
        <v>425.7</v>
      </c>
      <c r="I2270" s="3" t="s">
        <v>22</v>
      </c>
      <c r="J2270" s="4">
        <v>44816</v>
      </c>
      <c r="K2270" s="4">
        <v>44876</v>
      </c>
      <c r="L2270" s="23">
        <f t="shared" si="191"/>
        <v>4</v>
      </c>
      <c r="M2270" s="23">
        <f t="shared" si="187"/>
        <v>64</v>
      </c>
      <c r="N2270" s="44">
        <v>387</v>
      </c>
      <c r="O2270" s="26">
        <f t="shared" si="188"/>
        <v>1548</v>
      </c>
      <c r="P2270" s="26">
        <f t="shared" si="189"/>
        <v>24768</v>
      </c>
      <c r="Q2270" s="3" t="s">
        <v>23</v>
      </c>
      <c r="R2270" s="4">
        <v>44880</v>
      </c>
      <c r="S2270" s="3" t="s">
        <v>7297</v>
      </c>
      <c r="T2270" s="6" t="s">
        <v>44</v>
      </c>
    </row>
    <row r="2271" spans="1:20" ht="22.5" x14ac:dyDescent="0.25">
      <c r="A2271" s="3" t="s">
        <v>7298</v>
      </c>
      <c r="B2271" s="3" t="s">
        <v>7299</v>
      </c>
      <c r="C2271" s="3" t="s">
        <v>7300</v>
      </c>
      <c r="D2271" s="3" t="s">
        <v>19</v>
      </c>
      <c r="E2271" s="3" t="s">
        <v>7301</v>
      </c>
      <c r="F2271" s="4">
        <v>44804</v>
      </c>
      <c r="G2271" s="3" t="s">
        <v>7302</v>
      </c>
      <c r="H2271" s="5">
        <v>690.64</v>
      </c>
      <c r="I2271" s="3" t="s">
        <v>22</v>
      </c>
      <c r="J2271" s="4">
        <v>44816</v>
      </c>
      <c r="K2271" s="4">
        <v>44876</v>
      </c>
      <c r="L2271" s="23">
        <f t="shared" si="191"/>
        <v>12</v>
      </c>
      <c r="M2271" s="23">
        <f t="shared" si="187"/>
        <v>72</v>
      </c>
      <c r="N2271" s="44">
        <v>566.1</v>
      </c>
      <c r="O2271" s="26">
        <f t="shared" si="188"/>
        <v>6793.2000000000007</v>
      </c>
      <c r="P2271" s="26">
        <f t="shared" si="189"/>
        <v>40759.200000000004</v>
      </c>
      <c r="Q2271" s="3" t="s">
        <v>23</v>
      </c>
      <c r="R2271" s="4">
        <v>44888</v>
      </c>
      <c r="S2271" s="3" t="s">
        <v>7303</v>
      </c>
      <c r="T2271" s="6" t="s">
        <v>25</v>
      </c>
    </row>
    <row r="2272" spans="1:20" ht="33.75" x14ac:dyDescent="0.25">
      <c r="A2272" s="3" t="s">
        <v>7304</v>
      </c>
      <c r="B2272" s="3" t="s">
        <v>7299</v>
      </c>
      <c r="C2272" s="3" t="s">
        <v>7300</v>
      </c>
      <c r="D2272" s="3" t="s">
        <v>19</v>
      </c>
      <c r="E2272" s="3" t="s">
        <v>7305</v>
      </c>
      <c r="F2272" s="4">
        <v>44804</v>
      </c>
      <c r="G2272" s="3" t="s">
        <v>7306</v>
      </c>
      <c r="H2272" s="5">
        <v>899.81</v>
      </c>
      <c r="I2272" s="3" t="s">
        <v>22</v>
      </c>
      <c r="J2272" s="4">
        <v>44816</v>
      </c>
      <c r="K2272" s="4">
        <v>44876</v>
      </c>
      <c r="L2272" s="23">
        <f t="shared" si="191"/>
        <v>-31</v>
      </c>
      <c r="M2272" s="23">
        <f t="shared" si="187"/>
        <v>29</v>
      </c>
      <c r="N2272" s="44">
        <v>865.2</v>
      </c>
      <c r="O2272" s="26">
        <f t="shared" si="188"/>
        <v>-26821.200000000001</v>
      </c>
      <c r="P2272" s="26">
        <f t="shared" si="189"/>
        <v>25090.800000000003</v>
      </c>
      <c r="Q2272" s="3" t="s">
        <v>23</v>
      </c>
      <c r="R2272" s="4">
        <v>44845</v>
      </c>
      <c r="S2272" s="3" t="s">
        <v>7307</v>
      </c>
      <c r="T2272" s="6" t="s">
        <v>44</v>
      </c>
    </row>
    <row r="2273" spans="1:20" ht="33.75" x14ac:dyDescent="0.25">
      <c r="A2273" s="3" t="s">
        <v>7308</v>
      </c>
      <c r="B2273" s="3" t="s">
        <v>1361</v>
      </c>
      <c r="C2273" s="3" t="s">
        <v>1362</v>
      </c>
      <c r="D2273" s="3" t="s">
        <v>19</v>
      </c>
      <c r="E2273" s="3" t="s">
        <v>7309</v>
      </c>
      <c r="F2273" s="4">
        <v>44811</v>
      </c>
      <c r="G2273" s="8"/>
      <c r="H2273" s="7">
        <v>1066</v>
      </c>
      <c r="I2273" s="3" t="s">
        <v>22</v>
      </c>
      <c r="J2273" s="4">
        <v>44816</v>
      </c>
      <c r="K2273" s="4">
        <v>44876</v>
      </c>
      <c r="L2273" s="23">
        <f t="shared" si="191"/>
        <v>-31</v>
      </c>
      <c r="M2273" s="23">
        <f t="shared" si="187"/>
        <v>29</v>
      </c>
      <c r="N2273" s="44">
        <v>1025</v>
      </c>
      <c r="O2273" s="26">
        <f t="shared" si="188"/>
        <v>-31775</v>
      </c>
      <c r="P2273" s="26">
        <f t="shared" si="189"/>
        <v>29725</v>
      </c>
      <c r="Q2273" s="3" t="s">
        <v>23</v>
      </c>
      <c r="R2273" s="4">
        <v>44845</v>
      </c>
      <c r="S2273" s="3" t="s">
        <v>6202</v>
      </c>
      <c r="T2273" s="6" t="s">
        <v>44</v>
      </c>
    </row>
    <row r="2274" spans="1:20" ht="33.75" x14ac:dyDescent="0.25">
      <c r="A2274" s="3" t="s">
        <v>7310</v>
      </c>
      <c r="B2274" s="3" t="s">
        <v>1361</v>
      </c>
      <c r="C2274" s="3" t="s">
        <v>1362</v>
      </c>
      <c r="D2274" s="3" t="s">
        <v>19</v>
      </c>
      <c r="E2274" s="3" t="s">
        <v>7311</v>
      </c>
      <c r="F2274" s="4">
        <v>44811</v>
      </c>
      <c r="G2274" s="8"/>
      <c r="H2274" s="7">
        <v>234</v>
      </c>
      <c r="I2274" s="3" t="s">
        <v>22</v>
      </c>
      <c r="J2274" s="4">
        <v>44816</v>
      </c>
      <c r="K2274" s="4">
        <v>44876</v>
      </c>
      <c r="L2274" s="23">
        <f t="shared" si="191"/>
        <v>-31</v>
      </c>
      <c r="M2274" s="23">
        <f t="shared" si="187"/>
        <v>29</v>
      </c>
      <c r="N2274" s="44">
        <v>225</v>
      </c>
      <c r="O2274" s="26">
        <f t="shared" si="188"/>
        <v>-6975</v>
      </c>
      <c r="P2274" s="26">
        <f t="shared" si="189"/>
        <v>6525</v>
      </c>
      <c r="Q2274" s="3" t="s">
        <v>23</v>
      </c>
      <c r="R2274" s="4">
        <v>44845</v>
      </c>
      <c r="S2274" s="3" t="s">
        <v>6202</v>
      </c>
      <c r="T2274" s="6" t="s">
        <v>44</v>
      </c>
    </row>
    <row r="2275" spans="1:20" ht="33.75" x14ac:dyDescent="0.25">
      <c r="A2275" s="3" t="s">
        <v>7312</v>
      </c>
      <c r="B2275" s="3" t="s">
        <v>1361</v>
      </c>
      <c r="C2275" s="3" t="s">
        <v>1362</v>
      </c>
      <c r="D2275" s="3" t="s">
        <v>19</v>
      </c>
      <c r="E2275" s="3" t="s">
        <v>7313</v>
      </c>
      <c r="F2275" s="4">
        <v>44811</v>
      </c>
      <c r="G2275" s="8"/>
      <c r="H2275" s="5">
        <v>45.76</v>
      </c>
      <c r="I2275" s="3" t="s">
        <v>22</v>
      </c>
      <c r="J2275" s="4">
        <v>44816</v>
      </c>
      <c r="K2275" s="4">
        <v>44876</v>
      </c>
      <c r="L2275" s="23">
        <f t="shared" si="191"/>
        <v>-31</v>
      </c>
      <c r="M2275" s="23">
        <f t="shared" si="187"/>
        <v>29</v>
      </c>
      <c r="N2275" s="44">
        <v>44</v>
      </c>
      <c r="O2275" s="26">
        <f t="shared" si="188"/>
        <v>-1364</v>
      </c>
      <c r="P2275" s="26">
        <f t="shared" si="189"/>
        <v>1276</v>
      </c>
      <c r="Q2275" s="3" t="s">
        <v>23</v>
      </c>
      <c r="R2275" s="4">
        <v>44845</v>
      </c>
      <c r="S2275" s="3" t="s">
        <v>6202</v>
      </c>
      <c r="T2275" s="6" t="s">
        <v>44</v>
      </c>
    </row>
    <row r="2276" spans="1:20" ht="33.75" x14ac:dyDescent="0.25">
      <c r="A2276" s="3" t="s">
        <v>7314</v>
      </c>
      <c r="B2276" s="3" t="s">
        <v>1361</v>
      </c>
      <c r="C2276" s="3" t="s">
        <v>1362</v>
      </c>
      <c r="D2276" s="3" t="s">
        <v>19</v>
      </c>
      <c r="E2276" s="3" t="s">
        <v>7315</v>
      </c>
      <c r="F2276" s="4">
        <v>44811</v>
      </c>
      <c r="G2276" s="8"/>
      <c r="H2276" s="7">
        <v>416</v>
      </c>
      <c r="I2276" s="3" t="s">
        <v>22</v>
      </c>
      <c r="J2276" s="4">
        <v>44816</v>
      </c>
      <c r="K2276" s="4">
        <v>44876</v>
      </c>
      <c r="L2276" s="23">
        <f t="shared" si="191"/>
        <v>-31</v>
      </c>
      <c r="M2276" s="23">
        <f t="shared" si="187"/>
        <v>29</v>
      </c>
      <c r="N2276" s="44">
        <v>400</v>
      </c>
      <c r="O2276" s="26">
        <f t="shared" si="188"/>
        <v>-12400</v>
      </c>
      <c r="P2276" s="26">
        <f t="shared" si="189"/>
        <v>11600</v>
      </c>
      <c r="Q2276" s="3" t="s">
        <v>23</v>
      </c>
      <c r="R2276" s="4">
        <v>44845</v>
      </c>
      <c r="S2276" s="3" t="s">
        <v>6202</v>
      </c>
      <c r="T2276" s="6" t="s">
        <v>44</v>
      </c>
    </row>
    <row r="2277" spans="1:20" ht="33.75" x14ac:dyDescent="0.25">
      <c r="A2277" s="3" t="s">
        <v>7316</v>
      </c>
      <c r="B2277" s="3" t="s">
        <v>1361</v>
      </c>
      <c r="C2277" s="3" t="s">
        <v>1362</v>
      </c>
      <c r="D2277" s="3" t="s">
        <v>19</v>
      </c>
      <c r="E2277" s="3" t="s">
        <v>7317</v>
      </c>
      <c r="F2277" s="4">
        <v>44811</v>
      </c>
      <c r="G2277" s="8"/>
      <c r="H2277" s="7">
        <v>234</v>
      </c>
      <c r="I2277" s="3" t="s">
        <v>22</v>
      </c>
      <c r="J2277" s="4">
        <v>44816</v>
      </c>
      <c r="K2277" s="4">
        <v>44876</v>
      </c>
      <c r="L2277" s="23">
        <f t="shared" si="191"/>
        <v>-31</v>
      </c>
      <c r="M2277" s="23">
        <f t="shared" si="187"/>
        <v>29</v>
      </c>
      <c r="N2277" s="44">
        <v>225</v>
      </c>
      <c r="O2277" s="26">
        <f t="shared" si="188"/>
        <v>-6975</v>
      </c>
      <c r="P2277" s="26">
        <f t="shared" si="189"/>
        <v>6525</v>
      </c>
      <c r="Q2277" s="3" t="s">
        <v>23</v>
      </c>
      <c r="R2277" s="4">
        <v>44845</v>
      </c>
      <c r="S2277" s="3" t="s">
        <v>6202</v>
      </c>
      <c r="T2277" s="6" t="s">
        <v>44</v>
      </c>
    </row>
    <row r="2278" spans="1:20" ht="33.75" x14ac:dyDescent="0.25">
      <c r="A2278" s="3" t="s">
        <v>7318</v>
      </c>
      <c r="B2278" s="3" t="s">
        <v>2310</v>
      </c>
      <c r="C2278" s="3" t="s">
        <v>2311</v>
      </c>
      <c r="D2278" s="3" t="s">
        <v>19</v>
      </c>
      <c r="E2278" s="3" t="s">
        <v>7319</v>
      </c>
      <c r="F2278" s="4">
        <v>44812</v>
      </c>
      <c r="G2278" s="8"/>
      <c r="H2278" s="5">
        <v>848.49</v>
      </c>
      <c r="I2278" s="3" t="s">
        <v>22</v>
      </c>
      <c r="J2278" s="4">
        <v>44816</v>
      </c>
      <c r="K2278" s="4">
        <v>44876</v>
      </c>
      <c r="L2278" s="23">
        <f t="shared" si="191"/>
        <v>4</v>
      </c>
      <c r="M2278" s="23">
        <f t="shared" si="187"/>
        <v>64</v>
      </c>
      <c r="N2278" s="44">
        <v>771.35</v>
      </c>
      <c r="O2278" s="26">
        <f t="shared" si="188"/>
        <v>3085.4</v>
      </c>
      <c r="P2278" s="26">
        <f t="shared" si="189"/>
        <v>49366.400000000001</v>
      </c>
      <c r="Q2278" s="3" t="s">
        <v>23</v>
      </c>
      <c r="R2278" s="4">
        <v>44880</v>
      </c>
      <c r="S2278" s="3" t="s">
        <v>7320</v>
      </c>
      <c r="T2278" s="6" t="s">
        <v>44</v>
      </c>
    </row>
    <row r="2279" spans="1:20" ht="33.75" x14ac:dyDescent="0.25">
      <c r="A2279" s="3" t="s">
        <v>7321</v>
      </c>
      <c r="B2279" s="3" t="s">
        <v>3662</v>
      </c>
      <c r="C2279" s="3" t="s">
        <v>3663</v>
      </c>
      <c r="D2279" s="3" t="s">
        <v>19</v>
      </c>
      <c r="E2279" s="3" t="s">
        <v>7322</v>
      </c>
      <c r="F2279" s="4">
        <v>44812</v>
      </c>
      <c r="G2279" s="8"/>
      <c r="H2279" s="5">
        <v>717.36</v>
      </c>
      <c r="I2279" s="3" t="s">
        <v>22</v>
      </c>
      <c r="J2279" s="4">
        <v>44816</v>
      </c>
      <c r="K2279" s="4">
        <v>44876</v>
      </c>
      <c r="L2279" s="23">
        <f t="shared" si="191"/>
        <v>-31</v>
      </c>
      <c r="M2279" s="23">
        <f t="shared" si="187"/>
        <v>29</v>
      </c>
      <c r="N2279" s="44">
        <v>588</v>
      </c>
      <c r="O2279" s="26">
        <f t="shared" si="188"/>
        <v>-18228</v>
      </c>
      <c r="P2279" s="26">
        <f t="shared" si="189"/>
        <v>17052</v>
      </c>
      <c r="Q2279" s="3" t="s">
        <v>23</v>
      </c>
      <c r="R2279" s="4">
        <v>44845</v>
      </c>
      <c r="S2279" s="3" t="s">
        <v>6119</v>
      </c>
      <c r="T2279" s="6" t="s">
        <v>44</v>
      </c>
    </row>
    <row r="2280" spans="1:20" ht="33.75" x14ac:dyDescent="0.25">
      <c r="A2280" s="3" t="s">
        <v>7323</v>
      </c>
      <c r="B2280" s="3" t="s">
        <v>1919</v>
      </c>
      <c r="C2280" s="3" t="s">
        <v>1920</v>
      </c>
      <c r="D2280" s="3" t="s">
        <v>19</v>
      </c>
      <c r="E2280" s="3" t="s">
        <v>7324</v>
      </c>
      <c r="F2280" s="4">
        <v>44803</v>
      </c>
      <c r="G2280" s="8"/>
      <c r="H2280" s="5">
        <v>1.1000000000000001</v>
      </c>
      <c r="I2280" s="3" t="s">
        <v>22</v>
      </c>
      <c r="J2280" s="4">
        <v>44816</v>
      </c>
      <c r="K2280" s="4">
        <v>44876</v>
      </c>
      <c r="L2280" s="23">
        <f t="shared" si="191"/>
        <v>-21</v>
      </c>
      <c r="M2280" s="23">
        <f t="shared" si="187"/>
        <v>39</v>
      </c>
      <c r="N2280" s="44">
        <v>1</v>
      </c>
      <c r="O2280" s="26">
        <f t="shared" si="188"/>
        <v>-21</v>
      </c>
      <c r="P2280" s="26">
        <f t="shared" si="189"/>
        <v>39</v>
      </c>
      <c r="Q2280" s="3" t="s">
        <v>23</v>
      </c>
      <c r="R2280" s="4">
        <v>44855</v>
      </c>
      <c r="S2280" s="3" t="s">
        <v>7325</v>
      </c>
      <c r="T2280" s="6" t="s">
        <v>44</v>
      </c>
    </row>
    <row r="2281" spans="1:20" ht="33.75" x14ac:dyDescent="0.25">
      <c r="A2281" s="3" t="s">
        <v>7326</v>
      </c>
      <c r="B2281" s="3" t="s">
        <v>1919</v>
      </c>
      <c r="C2281" s="3" t="s">
        <v>1920</v>
      </c>
      <c r="D2281" s="3" t="s">
        <v>19</v>
      </c>
      <c r="E2281" s="3" t="s">
        <v>7327</v>
      </c>
      <c r="F2281" s="4">
        <v>44804</v>
      </c>
      <c r="G2281" s="8"/>
      <c r="H2281" s="5">
        <v>442.2</v>
      </c>
      <c r="I2281" s="3" t="s">
        <v>22</v>
      </c>
      <c r="J2281" s="4">
        <v>44816</v>
      </c>
      <c r="K2281" s="4">
        <v>44876</v>
      </c>
      <c r="L2281" s="23">
        <f t="shared" si="191"/>
        <v>4</v>
      </c>
      <c r="M2281" s="23">
        <f t="shared" si="187"/>
        <v>64</v>
      </c>
      <c r="N2281" s="44">
        <v>402</v>
      </c>
      <c r="O2281" s="26">
        <f t="shared" si="188"/>
        <v>1608</v>
      </c>
      <c r="P2281" s="26">
        <f t="shared" si="189"/>
        <v>25728</v>
      </c>
      <c r="Q2281" s="3" t="s">
        <v>23</v>
      </c>
      <c r="R2281" s="4">
        <v>44880</v>
      </c>
      <c r="S2281" s="3" t="s">
        <v>7211</v>
      </c>
      <c r="T2281" s="6" t="s">
        <v>44</v>
      </c>
    </row>
    <row r="2282" spans="1:20" ht="22.5" x14ac:dyDescent="0.25">
      <c r="A2282" s="3" t="s">
        <v>7328</v>
      </c>
      <c r="B2282" s="3" t="s">
        <v>7299</v>
      </c>
      <c r="C2282" s="3" t="s">
        <v>7300</v>
      </c>
      <c r="D2282" s="3" t="s">
        <v>19</v>
      </c>
      <c r="E2282" s="3" t="s">
        <v>7329</v>
      </c>
      <c r="F2282" s="4">
        <v>44804</v>
      </c>
      <c r="G2282" s="3" t="s">
        <v>7330</v>
      </c>
      <c r="H2282" s="5">
        <v>4512.82</v>
      </c>
      <c r="I2282" s="3" t="s">
        <v>22</v>
      </c>
      <c r="J2282" s="4">
        <v>44816</v>
      </c>
      <c r="K2282" s="4">
        <v>44876</v>
      </c>
      <c r="L2282" s="23">
        <f t="shared" si="191"/>
        <v>12</v>
      </c>
      <c r="M2282" s="23">
        <f t="shared" si="187"/>
        <v>72</v>
      </c>
      <c r="N2282" s="44">
        <v>3699.03</v>
      </c>
      <c r="O2282" s="26">
        <f t="shared" si="188"/>
        <v>44388.36</v>
      </c>
      <c r="P2282" s="26">
        <f t="shared" si="189"/>
        <v>266330.16000000003</v>
      </c>
      <c r="Q2282" s="3" t="s">
        <v>23</v>
      </c>
      <c r="R2282" s="4">
        <v>44888</v>
      </c>
      <c r="S2282" s="3" t="s">
        <v>7303</v>
      </c>
      <c r="T2282" s="6" t="s">
        <v>25</v>
      </c>
    </row>
    <row r="2283" spans="1:20" ht="22.5" x14ac:dyDescent="0.25">
      <c r="A2283" s="3" t="s">
        <v>7331</v>
      </c>
      <c r="B2283" s="3" t="s">
        <v>7299</v>
      </c>
      <c r="C2283" s="3" t="s">
        <v>7300</v>
      </c>
      <c r="D2283" s="3" t="s">
        <v>19</v>
      </c>
      <c r="E2283" s="3" t="s">
        <v>7332</v>
      </c>
      <c r="F2283" s="4">
        <v>44804</v>
      </c>
      <c r="G2283" s="3" t="s">
        <v>7333</v>
      </c>
      <c r="H2283" s="5">
        <v>518.5</v>
      </c>
      <c r="I2283" s="3" t="s">
        <v>22</v>
      </c>
      <c r="J2283" s="4">
        <v>44816</v>
      </c>
      <c r="K2283" s="4">
        <v>44876</v>
      </c>
      <c r="L2283" s="23">
        <f t="shared" si="191"/>
        <v>12</v>
      </c>
      <c r="M2283" s="23">
        <f t="shared" si="187"/>
        <v>72</v>
      </c>
      <c r="N2283" s="44">
        <v>425</v>
      </c>
      <c r="O2283" s="26">
        <f t="shared" si="188"/>
        <v>5100</v>
      </c>
      <c r="P2283" s="26">
        <f t="shared" si="189"/>
        <v>30600</v>
      </c>
      <c r="Q2283" s="3" t="s">
        <v>23</v>
      </c>
      <c r="R2283" s="4">
        <v>44888</v>
      </c>
      <c r="S2283" s="3" t="s">
        <v>7303</v>
      </c>
      <c r="T2283" s="6" t="s">
        <v>25</v>
      </c>
    </row>
    <row r="2284" spans="1:20" ht="33.75" x14ac:dyDescent="0.25">
      <c r="A2284" s="3" t="s">
        <v>7334</v>
      </c>
      <c r="B2284" s="3" t="s">
        <v>7299</v>
      </c>
      <c r="C2284" s="3" t="s">
        <v>7300</v>
      </c>
      <c r="D2284" s="3" t="s">
        <v>19</v>
      </c>
      <c r="E2284" s="3" t="s">
        <v>7335</v>
      </c>
      <c r="F2284" s="4">
        <v>44804</v>
      </c>
      <c r="G2284" s="3" t="s">
        <v>7336</v>
      </c>
      <c r="H2284" s="5">
        <v>899.81</v>
      </c>
      <c r="I2284" s="3" t="s">
        <v>22</v>
      </c>
      <c r="J2284" s="4">
        <v>44816</v>
      </c>
      <c r="K2284" s="4">
        <v>44876</v>
      </c>
      <c r="L2284" s="23">
        <f t="shared" ref="L2284:L2300" si="192">R2284-K2284</f>
        <v>-31</v>
      </c>
      <c r="M2284" s="23">
        <f t="shared" si="187"/>
        <v>29</v>
      </c>
      <c r="N2284" s="44">
        <v>865.2</v>
      </c>
      <c r="O2284" s="26">
        <f t="shared" si="188"/>
        <v>-26821.200000000001</v>
      </c>
      <c r="P2284" s="26">
        <f t="shared" si="189"/>
        <v>25090.800000000003</v>
      </c>
      <c r="Q2284" s="3" t="s">
        <v>23</v>
      </c>
      <c r="R2284" s="4">
        <v>44845</v>
      </c>
      <c r="S2284" s="3" t="s">
        <v>7307</v>
      </c>
      <c r="T2284" s="6" t="s">
        <v>44</v>
      </c>
    </row>
    <row r="2285" spans="1:20" ht="22.5" x14ac:dyDescent="0.25">
      <c r="A2285" s="3" t="s">
        <v>7337</v>
      </c>
      <c r="B2285" s="3" t="s">
        <v>7299</v>
      </c>
      <c r="C2285" s="3" t="s">
        <v>7300</v>
      </c>
      <c r="D2285" s="3" t="s">
        <v>19</v>
      </c>
      <c r="E2285" s="3" t="s">
        <v>7338</v>
      </c>
      <c r="F2285" s="4">
        <v>44804</v>
      </c>
      <c r="G2285" s="3" t="s">
        <v>7339</v>
      </c>
      <c r="H2285" s="5">
        <v>11328.96</v>
      </c>
      <c r="I2285" s="3" t="s">
        <v>22</v>
      </c>
      <c r="J2285" s="4">
        <v>44816</v>
      </c>
      <c r="K2285" s="4">
        <v>44876</v>
      </c>
      <c r="L2285" s="23">
        <f t="shared" si="192"/>
        <v>12</v>
      </c>
      <c r="M2285" s="23">
        <f t="shared" si="187"/>
        <v>72</v>
      </c>
      <c r="N2285" s="44">
        <v>9286.0300000000007</v>
      </c>
      <c r="O2285" s="26">
        <f t="shared" si="188"/>
        <v>111432.36000000002</v>
      </c>
      <c r="P2285" s="26">
        <f t="shared" si="189"/>
        <v>668594.16</v>
      </c>
      <c r="Q2285" s="3" t="s">
        <v>23</v>
      </c>
      <c r="R2285" s="4">
        <v>44888</v>
      </c>
      <c r="S2285" s="3" t="s">
        <v>7303</v>
      </c>
      <c r="T2285" s="6" t="s">
        <v>25</v>
      </c>
    </row>
    <row r="2286" spans="1:20" ht="33.75" x14ac:dyDescent="0.25">
      <c r="A2286" s="3" t="s">
        <v>7340</v>
      </c>
      <c r="B2286" s="3" t="s">
        <v>1361</v>
      </c>
      <c r="C2286" s="3" t="s">
        <v>1362</v>
      </c>
      <c r="D2286" s="3" t="s">
        <v>19</v>
      </c>
      <c r="E2286" s="3" t="s">
        <v>7341</v>
      </c>
      <c r="F2286" s="4">
        <v>44811</v>
      </c>
      <c r="G2286" s="8"/>
      <c r="H2286" s="5">
        <v>509.6</v>
      </c>
      <c r="I2286" s="3" t="s">
        <v>22</v>
      </c>
      <c r="J2286" s="4">
        <v>44816</v>
      </c>
      <c r="K2286" s="4">
        <v>44876</v>
      </c>
      <c r="L2286" s="23">
        <f t="shared" si="192"/>
        <v>-31</v>
      </c>
      <c r="M2286" s="23">
        <f t="shared" si="187"/>
        <v>29</v>
      </c>
      <c r="N2286" s="44">
        <v>490</v>
      </c>
      <c r="O2286" s="26">
        <f t="shared" si="188"/>
        <v>-15190</v>
      </c>
      <c r="P2286" s="26">
        <f t="shared" si="189"/>
        <v>14210</v>
      </c>
      <c r="Q2286" s="3" t="s">
        <v>23</v>
      </c>
      <c r="R2286" s="4">
        <v>44845</v>
      </c>
      <c r="S2286" s="3" t="s">
        <v>6202</v>
      </c>
      <c r="T2286" s="6" t="s">
        <v>44</v>
      </c>
    </row>
    <row r="2287" spans="1:20" ht="33.75" x14ac:dyDescent="0.25">
      <c r="A2287" s="3" t="s">
        <v>7342</v>
      </c>
      <c r="B2287" s="3" t="s">
        <v>307</v>
      </c>
      <c r="C2287" s="3" t="s">
        <v>308</v>
      </c>
      <c r="D2287" s="3" t="s">
        <v>19</v>
      </c>
      <c r="E2287" s="3" t="s">
        <v>7343</v>
      </c>
      <c r="F2287" s="4">
        <v>44812</v>
      </c>
      <c r="G2287" s="8"/>
      <c r="H2287" s="5">
        <v>197.87</v>
      </c>
      <c r="I2287" s="3" t="s">
        <v>22</v>
      </c>
      <c r="J2287" s="4">
        <v>44816</v>
      </c>
      <c r="K2287" s="4">
        <v>44876</v>
      </c>
      <c r="L2287" s="23">
        <f t="shared" si="192"/>
        <v>-17</v>
      </c>
      <c r="M2287" s="23">
        <f t="shared" si="187"/>
        <v>43</v>
      </c>
      <c r="N2287" s="44">
        <v>179.88</v>
      </c>
      <c r="O2287" s="26">
        <f t="shared" si="188"/>
        <v>-3057.96</v>
      </c>
      <c r="P2287" s="26">
        <f t="shared" si="189"/>
        <v>7734.84</v>
      </c>
      <c r="Q2287" s="3" t="s">
        <v>23</v>
      </c>
      <c r="R2287" s="4">
        <v>44859</v>
      </c>
      <c r="S2287" s="3" t="s">
        <v>3865</v>
      </c>
      <c r="T2287" s="6" t="s">
        <v>44</v>
      </c>
    </row>
    <row r="2288" spans="1:20" ht="33.75" x14ac:dyDescent="0.25">
      <c r="A2288" s="3" t="s">
        <v>7344</v>
      </c>
      <c r="B2288" s="3" t="s">
        <v>3998</v>
      </c>
      <c r="C2288" s="3" t="s">
        <v>3999</v>
      </c>
      <c r="D2288" s="3" t="s">
        <v>19</v>
      </c>
      <c r="E2288" s="3" t="s">
        <v>7345</v>
      </c>
      <c r="F2288" s="4">
        <v>44811</v>
      </c>
      <c r="G2288" s="8"/>
      <c r="H2288" s="5">
        <v>595.94000000000005</v>
      </c>
      <c r="I2288" s="3" t="s">
        <v>22</v>
      </c>
      <c r="J2288" s="4">
        <v>44816</v>
      </c>
      <c r="K2288" s="4">
        <v>44876</v>
      </c>
      <c r="L2288" s="23">
        <f t="shared" si="192"/>
        <v>-31</v>
      </c>
      <c r="M2288" s="23">
        <f t="shared" si="187"/>
        <v>29</v>
      </c>
      <c r="N2288" s="44">
        <v>573.02</v>
      </c>
      <c r="O2288" s="26">
        <f t="shared" si="188"/>
        <v>-17763.62</v>
      </c>
      <c r="P2288" s="26">
        <f t="shared" si="189"/>
        <v>16617.579999999998</v>
      </c>
      <c r="Q2288" s="3" t="s">
        <v>23</v>
      </c>
      <c r="R2288" s="4">
        <v>44845</v>
      </c>
      <c r="S2288" s="3" t="s">
        <v>5437</v>
      </c>
      <c r="T2288" s="6" t="s">
        <v>44</v>
      </c>
    </row>
    <row r="2289" spans="1:20" ht="33.75" x14ac:dyDescent="0.25">
      <c r="A2289" s="3" t="s">
        <v>7346</v>
      </c>
      <c r="B2289" s="3" t="s">
        <v>3998</v>
      </c>
      <c r="C2289" s="3" t="s">
        <v>3999</v>
      </c>
      <c r="D2289" s="3" t="s">
        <v>19</v>
      </c>
      <c r="E2289" s="3" t="s">
        <v>7347</v>
      </c>
      <c r="F2289" s="4">
        <v>44811</v>
      </c>
      <c r="G2289" s="8"/>
      <c r="H2289" s="5">
        <v>99.84</v>
      </c>
      <c r="I2289" s="3" t="s">
        <v>22</v>
      </c>
      <c r="J2289" s="4">
        <v>44816</v>
      </c>
      <c r="K2289" s="4">
        <v>44876</v>
      </c>
      <c r="L2289" s="23">
        <f t="shared" si="192"/>
        <v>-31</v>
      </c>
      <c r="M2289" s="23">
        <f t="shared" si="187"/>
        <v>29</v>
      </c>
      <c r="N2289" s="44">
        <v>96</v>
      </c>
      <c r="O2289" s="26">
        <f t="shared" si="188"/>
        <v>-2976</v>
      </c>
      <c r="P2289" s="26">
        <f t="shared" si="189"/>
        <v>2784</v>
      </c>
      <c r="Q2289" s="3" t="s">
        <v>23</v>
      </c>
      <c r="R2289" s="4">
        <v>44845</v>
      </c>
      <c r="S2289" s="3" t="s">
        <v>5437</v>
      </c>
      <c r="T2289" s="6" t="s">
        <v>44</v>
      </c>
    </row>
    <row r="2290" spans="1:20" ht="33.75" x14ac:dyDescent="0.25">
      <c r="A2290" s="3" t="s">
        <v>7348</v>
      </c>
      <c r="B2290" s="3" t="s">
        <v>307</v>
      </c>
      <c r="C2290" s="3" t="s">
        <v>308</v>
      </c>
      <c r="D2290" s="3" t="s">
        <v>19</v>
      </c>
      <c r="E2290" s="3" t="s">
        <v>7349</v>
      </c>
      <c r="F2290" s="4">
        <v>44812</v>
      </c>
      <c r="G2290" s="8"/>
      <c r="H2290" s="5">
        <v>658.46</v>
      </c>
      <c r="I2290" s="3" t="s">
        <v>22</v>
      </c>
      <c r="J2290" s="4">
        <v>44816</v>
      </c>
      <c r="K2290" s="4">
        <v>44876</v>
      </c>
      <c r="L2290" s="23">
        <f t="shared" si="192"/>
        <v>-31</v>
      </c>
      <c r="M2290" s="23">
        <f t="shared" si="187"/>
        <v>29</v>
      </c>
      <c r="N2290" s="44">
        <v>598.6</v>
      </c>
      <c r="O2290" s="26">
        <f t="shared" si="188"/>
        <v>-18556.600000000002</v>
      </c>
      <c r="P2290" s="26">
        <f t="shared" si="189"/>
        <v>17359.400000000001</v>
      </c>
      <c r="Q2290" s="3" t="s">
        <v>23</v>
      </c>
      <c r="R2290" s="4">
        <v>44845</v>
      </c>
      <c r="S2290" s="3" t="s">
        <v>1121</v>
      </c>
      <c r="T2290" s="6" t="s">
        <v>44</v>
      </c>
    </row>
    <row r="2291" spans="1:20" ht="22.5" x14ac:dyDescent="0.25">
      <c r="A2291" s="3" t="s">
        <v>7350</v>
      </c>
      <c r="B2291" s="3" t="s">
        <v>307</v>
      </c>
      <c r="C2291" s="3" t="s">
        <v>308</v>
      </c>
      <c r="D2291" s="3" t="s">
        <v>19</v>
      </c>
      <c r="E2291" s="3" t="s">
        <v>7351</v>
      </c>
      <c r="F2291" s="4">
        <v>44812</v>
      </c>
      <c r="G2291" s="8"/>
      <c r="H2291" s="5">
        <v>395.28</v>
      </c>
      <c r="I2291" s="3" t="s">
        <v>22</v>
      </c>
      <c r="J2291" s="4">
        <v>44816</v>
      </c>
      <c r="K2291" s="4">
        <v>44876</v>
      </c>
      <c r="L2291" s="23">
        <f t="shared" si="192"/>
        <v>-21</v>
      </c>
      <c r="M2291" s="23">
        <f t="shared" ref="M2291:M2354" si="193">+I2291+L2291</f>
        <v>39</v>
      </c>
      <c r="N2291" s="44">
        <v>324</v>
      </c>
      <c r="O2291" s="26">
        <f t="shared" ref="O2291:O2354" si="194">N2291*L2291</f>
        <v>-6804</v>
      </c>
      <c r="P2291" s="26">
        <f t="shared" ref="P2291:P2354" si="195">N2291*M2291</f>
        <v>12636</v>
      </c>
      <c r="Q2291" s="3" t="s">
        <v>23</v>
      </c>
      <c r="R2291" s="4">
        <v>44855</v>
      </c>
      <c r="S2291" s="3" t="s">
        <v>5922</v>
      </c>
      <c r="T2291" s="6" t="s">
        <v>25</v>
      </c>
    </row>
    <row r="2292" spans="1:20" ht="33.75" x14ac:dyDescent="0.25">
      <c r="A2292" s="3" t="s">
        <v>7352</v>
      </c>
      <c r="B2292" s="3" t="s">
        <v>307</v>
      </c>
      <c r="C2292" s="3" t="s">
        <v>308</v>
      </c>
      <c r="D2292" s="3" t="s">
        <v>19</v>
      </c>
      <c r="E2292" s="3" t="s">
        <v>7353</v>
      </c>
      <c r="F2292" s="4">
        <v>44812</v>
      </c>
      <c r="G2292" s="8"/>
      <c r="H2292" s="5">
        <v>201.62</v>
      </c>
      <c r="I2292" s="3" t="s">
        <v>22</v>
      </c>
      <c r="J2292" s="4">
        <v>44816</v>
      </c>
      <c r="K2292" s="4">
        <v>44876</v>
      </c>
      <c r="L2292" s="23">
        <f t="shared" si="192"/>
        <v>-17</v>
      </c>
      <c r="M2292" s="23">
        <f t="shared" si="193"/>
        <v>43</v>
      </c>
      <c r="N2292" s="44">
        <v>183.29</v>
      </c>
      <c r="O2292" s="26">
        <f t="shared" si="194"/>
        <v>-3115.93</v>
      </c>
      <c r="P2292" s="26">
        <f t="shared" si="195"/>
        <v>7881.4699999999993</v>
      </c>
      <c r="Q2292" s="3" t="s">
        <v>23</v>
      </c>
      <c r="R2292" s="4">
        <v>44859</v>
      </c>
      <c r="S2292" s="3" t="s">
        <v>3865</v>
      </c>
      <c r="T2292" s="6" t="s">
        <v>44</v>
      </c>
    </row>
    <row r="2293" spans="1:20" ht="33.75" x14ac:dyDescent="0.25">
      <c r="A2293" s="3" t="s">
        <v>7354</v>
      </c>
      <c r="B2293" s="3" t="s">
        <v>307</v>
      </c>
      <c r="C2293" s="3" t="s">
        <v>308</v>
      </c>
      <c r="D2293" s="3" t="s">
        <v>19</v>
      </c>
      <c r="E2293" s="3" t="s">
        <v>7355</v>
      </c>
      <c r="F2293" s="4">
        <v>44812</v>
      </c>
      <c r="G2293" s="8"/>
      <c r="H2293" s="5">
        <v>66.56</v>
      </c>
      <c r="I2293" s="3" t="s">
        <v>22</v>
      </c>
      <c r="J2293" s="4">
        <v>44816</v>
      </c>
      <c r="K2293" s="4">
        <v>44876</v>
      </c>
      <c r="L2293" s="23">
        <f t="shared" si="192"/>
        <v>-21</v>
      </c>
      <c r="M2293" s="23">
        <f t="shared" si="193"/>
        <v>39</v>
      </c>
      <c r="N2293" s="44">
        <v>64</v>
      </c>
      <c r="O2293" s="26">
        <f t="shared" si="194"/>
        <v>-1344</v>
      </c>
      <c r="P2293" s="26">
        <f t="shared" si="195"/>
        <v>2496</v>
      </c>
      <c r="Q2293" s="3" t="s">
        <v>23</v>
      </c>
      <c r="R2293" s="4">
        <v>44855</v>
      </c>
      <c r="S2293" s="3" t="s">
        <v>7356</v>
      </c>
      <c r="T2293" s="6" t="s">
        <v>44</v>
      </c>
    </row>
    <row r="2294" spans="1:20" ht="33.75" x14ac:dyDescent="0.25">
      <c r="A2294" s="3" t="s">
        <v>7357</v>
      </c>
      <c r="B2294" s="3" t="s">
        <v>5584</v>
      </c>
      <c r="C2294" s="3" t="s">
        <v>5585</v>
      </c>
      <c r="D2294" s="3" t="s">
        <v>19</v>
      </c>
      <c r="E2294" s="3" t="s">
        <v>7358</v>
      </c>
      <c r="F2294" s="4">
        <v>44812</v>
      </c>
      <c r="G2294" s="8"/>
      <c r="H2294" s="5">
        <v>168.36</v>
      </c>
      <c r="I2294" s="3" t="s">
        <v>22</v>
      </c>
      <c r="J2294" s="4">
        <v>44816</v>
      </c>
      <c r="K2294" s="4">
        <v>44876</v>
      </c>
      <c r="L2294" s="23">
        <f t="shared" si="192"/>
        <v>-16</v>
      </c>
      <c r="M2294" s="23">
        <f t="shared" si="193"/>
        <v>44</v>
      </c>
      <c r="N2294" s="44">
        <v>138</v>
      </c>
      <c r="O2294" s="26">
        <f t="shared" si="194"/>
        <v>-2208</v>
      </c>
      <c r="P2294" s="26">
        <f t="shared" si="195"/>
        <v>6072</v>
      </c>
      <c r="Q2294" s="3" t="s">
        <v>23</v>
      </c>
      <c r="R2294" s="4">
        <v>44860</v>
      </c>
      <c r="S2294" s="3" t="s">
        <v>5587</v>
      </c>
      <c r="T2294" s="6" t="s">
        <v>44</v>
      </c>
    </row>
    <row r="2295" spans="1:20" ht="33.75" x14ac:dyDescent="0.25">
      <c r="A2295" s="3" t="s">
        <v>7359</v>
      </c>
      <c r="B2295" s="3" t="s">
        <v>7360</v>
      </c>
      <c r="C2295" s="3" t="s">
        <v>7361</v>
      </c>
      <c r="D2295" s="3" t="s">
        <v>19</v>
      </c>
      <c r="E2295" s="3" t="s">
        <v>7362</v>
      </c>
      <c r="F2295" s="4">
        <v>44803</v>
      </c>
      <c r="G2295" s="8"/>
      <c r="H2295" s="5">
        <v>406.08</v>
      </c>
      <c r="I2295" s="3" t="s">
        <v>22</v>
      </c>
      <c r="J2295" s="4">
        <v>44816</v>
      </c>
      <c r="K2295" s="4">
        <v>44876</v>
      </c>
      <c r="L2295" s="23">
        <f t="shared" si="192"/>
        <v>-31</v>
      </c>
      <c r="M2295" s="23">
        <f t="shared" si="193"/>
        <v>29</v>
      </c>
      <c r="N2295" s="44">
        <v>332.85</v>
      </c>
      <c r="O2295" s="26">
        <f t="shared" si="194"/>
        <v>-10318.35</v>
      </c>
      <c r="P2295" s="26">
        <f t="shared" si="195"/>
        <v>9652.6500000000015</v>
      </c>
      <c r="Q2295" s="3" t="s">
        <v>23</v>
      </c>
      <c r="R2295" s="4">
        <v>44845</v>
      </c>
      <c r="S2295" s="3" t="s">
        <v>7363</v>
      </c>
      <c r="T2295" s="6" t="s">
        <v>44</v>
      </c>
    </row>
    <row r="2296" spans="1:20" ht="33.75" x14ac:dyDescent="0.25">
      <c r="A2296" s="3" t="s">
        <v>7364</v>
      </c>
      <c r="B2296" s="3" t="s">
        <v>7365</v>
      </c>
      <c r="C2296" s="3" t="s">
        <v>7366</v>
      </c>
      <c r="D2296" s="3" t="s">
        <v>19</v>
      </c>
      <c r="E2296" s="3" t="s">
        <v>3152</v>
      </c>
      <c r="F2296" s="4">
        <v>44813</v>
      </c>
      <c r="G2296" s="8"/>
      <c r="H2296" s="5">
        <v>14001.57</v>
      </c>
      <c r="I2296" s="3" t="s">
        <v>22</v>
      </c>
      <c r="J2296" s="4">
        <v>44816</v>
      </c>
      <c r="K2296" s="4">
        <v>44876</v>
      </c>
      <c r="L2296" s="23">
        <f t="shared" si="192"/>
        <v>4</v>
      </c>
      <c r="M2296" s="23">
        <f t="shared" si="193"/>
        <v>64</v>
      </c>
      <c r="N2296" s="44">
        <v>12728.7</v>
      </c>
      <c r="O2296" s="26">
        <f t="shared" si="194"/>
        <v>50914.8</v>
      </c>
      <c r="P2296" s="26">
        <f t="shared" si="195"/>
        <v>814636.8</v>
      </c>
      <c r="Q2296" s="3" t="s">
        <v>23</v>
      </c>
      <c r="R2296" s="4">
        <v>44880</v>
      </c>
      <c r="S2296" s="3" t="s">
        <v>7367</v>
      </c>
      <c r="T2296" s="6" t="s">
        <v>44</v>
      </c>
    </row>
    <row r="2297" spans="1:20" ht="33.75" x14ac:dyDescent="0.25">
      <c r="A2297" s="3" t="s">
        <v>7368</v>
      </c>
      <c r="B2297" s="3" t="s">
        <v>341</v>
      </c>
      <c r="C2297" s="3" t="s">
        <v>342</v>
      </c>
      <c r="D2297" s="3" t="s">
        <v>19</v>
      </c>
      <c r="E2297" s="3" t="s">
        <v>7369</v>
      </c>
      <c r="F2297" s="4">
        <v>44804</v>
      </c>
      <c r="G2297" s="8"/>
      <c r="H2297" s="5">
        <v>696.82</v>
      </c>
      <c r="I2297" s="3" t="s">
        <v>22</v>
      </c>
      <c r="J2297" s="4">
        <v>44816</v>
      </c>
      <c r="K2297" s="4">
        <v>44876</v>
      </c>
      <c r="L2297" s="23">
        <f t="shared" si="192"/>
        <v>13</v>
      </c>
      <c r="M2297" s="23">
        <f t="shared" si="193"/>
        <v>73</v>
      </c>
      <c r="N2297" s="44">
        <v>571.16</v>
      </c>
      <c r="O2297" s="26">
        <f t="shared" si="194"/>
        <v>7425.08</v>
      </c>
      <c r="P2297" s="26">
        <f t="shared" si="195"/>
        <v>41694.68</v>
      </c>
      <c r="Q2297" s="3" t="s">
        <v>23</v>
      </c>
      <c r="R2297" s="4">
        <v>44889</v>
      </c>
      <c r="S2297" s="3" t="s">
        <v>7370</v>
      </c>
      <c r="T2297" s="6" t="s">
        <v>44</v>
      </c>
    </row>
    <row r="2298" spans="1:20" ht="33.75" x14ac:dyDescent="0.25">
      <c r="A2298" s="3" t="s">
        <v>7371</v>
      </c>
      <c r="B2298" s="3" t="s">
        <v>7372</v>
      </c>
      <c r="C2298" s="3" t="s">
        <v>7373</v>
      </c>
      <c r="D2298" s="3" t="s">
        <v>19</v>
      </c>
      <c r="E2298" s="3" t="s">
        <v>7374</v>
      </c>
      <c r="F2298" s="4">
        <v>44804</v>
      </c>
      <c r="G2298" s="8"/>
      <c r="H2298" s="5">
        <v>137.91999999999999</v>
      </c>
      <c r="I2298" s="3" t="s">
        <v>22</v>
      </c>
      <c r="J2298" s="4">
        <v>44816</v>
      </c>
      <c r="K2298" s="4">
        <v>44876</v>
      </c>
      <c r="L2298" s="23">
        <f t="shared" si="192"/>
        <v>-31</v>
      </c>
      <c r="M2298" s="23">
        <f t="shared" si="193"/>
        <v>29</v>
      </c>
      <c r="N2298" s="44">
        <v>113.05</v>
      </c>
      <c r="O2298" s="26">
        <f t="shared" si="194"/>
        <v>-3504.5499999999997</v>
      </c>
      <c r="P2298" s="26">
        <f t="shared" si="195"/>
        <v>3278.45</v>
      </c>
      <c r="Q2298" s="3" t="s">
        <v>23</v>
      </c>
      <c r="R2298" s="4">
        <v>44845</v>
      </c>
      <c r="S2298" s="3" t="s">
        <v>7375</v>
      </c>
      <c r="T2298" s="6" t="s">
        <v>44</v>
      </c>
    </row>
    <row r="2299" spans="1:20" ht="33.75" x14ac:dyDescent="0.25">
      <c r="A2299" s="3" t="s">
        <v>7376</v>
      </c>
      <c r="B2299" s="3" t="s">
        <v>3998</v>
      </c>
      <c r="C2299" s="3" t="s">
        <v>3999</v>
      </c>
      <c r="D2299" s="3" t="s">
        <v>19</v>
      </c>
      <c r="E2299" s="3" t="s">
        <v>7377</v>
      </c>
      <c r="F2299" s="4">
        <v>44811</v>
      </c>
      <c r="G2299" s="8"/>
      <c r="H2299" s="5">
        <v>385.11</v>
      </c>
      <c r="I2299" s="3" t="s">
        <v>22</v>
      </c>
      <c r="J2299" s="4">
        <v>44816</v>
      </c>
      <c r="K2299" s="4">
        <v>44876</v>
      </c>
      <c r="L2299" s="23">
        <f t="shared" si="192"/>
        <v>-31</v>
      </c>
      <c r="M2299" s="23">
        <f t="shared" si="193"/>
        <v>29</v>
      </c>
      <c r="N2299" s="44">
        <v>370.3</v>
      </c>
      <c r="O2299" s="26">
        <f t="shared" si="194"/>
        <v>-11479.300000000001</v>
      </c>
      <c r="P2299" s="26">
        <f t="shared" si="195"/>
        <v>10738.7</v>
      </c>
      <c r="Q2299" s="3" t="s">
        <v>23</v>
      </c>
      <c r="R2299" s="4">
        <v>44845</v>
      </c>
      <c r="S2299" s="3" t="s">
        <v>5437</v>
      </c>
      <c r="T2299" s="6" t="s">
        <v>44</v>
      </c>
    </row>
    <row r="2300" spans="1:20" ht="33.75" x14ac:dyDescent="0.25">
      <c r="A2300" s="3" t="s">
        <v>7378</v>
      </c>
      <c r="B2300" s="3" t="s">
        <v>1816</v>
      </c>
      <c r="C2300" s="3" t="s">
        <v>1817</v>
      </c>
      <c r="D2300" s="3" t="s">
        <v>19</v>
      </c>
      <c r="E2300" s="3" t="s">
        <v>7379</v>
      </c>
      <c r="F2300" s="4">
        <v>44813</v>
      </c>
      <c r="G2300" s="8"/>
      <c r="H2300" s="5">
        <v>212.28</v>
      </c>
      <c r="I2300" s="3" t="s">
        <v>22</v>
      </c>
      <c r="J2300" s="4">
        <v>44816</v>
      </c>
      <c r="K2300" s="4">
        <v>44876</v>
      </c>
      <c r="L2300" s="23">
        <f t="shared" si="192"/>
        <v>13</v>
      </c>
      <c r="M2300" s="23">
        <f t="shared" si="193"/>
        <v>73</v>
      </c>
      <c r="N2300" s="44">
        <v>174</v>
      </c>
      <c r="O2300" s="26">
        <f t="shared" si="194"/>
        <v>2262</v>
      </c>
      <c r="P2300" s="26">
        <f t="shared" si="195"/>
        <v>12702</v>
      </c>
      <c r="Q2300" s="3" t="s">
        <v>23</v>
      </c>
      <c r="R2300" s="4">
        <v>44889</v>
      </c>
      <c r="S2300" s="3" t="s">
        <v>7380</v>
      </c>
      <c r="T2300" s="6" t="s">
        <v>44</v>
      </c>
    </row>
    <row r="2301" spans="1:20" ht="33.75" x14ac:dyDescent="0.25">
      <c r="A2301" s="3" t="s">
        <v>7381</v>
      </c>
      <c r="B2301" s="3" t="s">
        <v>3450</v>
      </c>
      <c r="C2301" s="3" t="s">
        <v>3451</v>
      </c>
      <c r="D2301" s="3" t="s">
        <v>19</v>
      </c>
      <c r="E2301" s="3" t="s">
        <v>7382</v>
      </c>
      <c r="F2301" s="4">
        <v>44813</v>
      </c>
      <c r="G2301" s="3" t="s">
        <v>7383</v>
      </c>
      <c r="H2301" s="7">
        <v>-1586</v>
      </c>
      <c r="I2301" s="3" t="s">
        <v>22</v>
      </c>
      <c r="J2301" s="4">
        <v>44816</v>
      </c>
      <c r="K2301" s="4">
        <v>44876</v>
      </c>
      <c r="L2301" s="23">
        <v>0</v>
      </c>
      <c r="M2301" s="23">
        <f t="shared" si="193"/>
        <v>60</v>
      </c>
      <c r="N2301" s="44">
        <v>-1300</v>
      </c>
      <c r="O2301" s="26">
        <f t="shared" si="194"/>
        <v>0</v>
      </c>
      <c r="P2301" s="26">
        <f t="shared" si="195"/>
        <v>-78000</v>
      </c>
      <c r="Q2301" s="3" t="s">
        <v>23</v>
      </c>
      <c r="R2301" s="4">
        <v>44840</v>
      </c>
      <c r="S2301" s="3" t="s">
        <v>3454</v>
      </c>
      <c r="T2301" s="6" t="s">
        <v>44</v>
      </c>
    </row>
    <row r="2302" spans="1:20" ht="33.75" x14ac:dyDescent="0.25">
      <c r="A2302" s="3" t="s">
        <v>7384</v>
      </c>
      <c r="B2302" s="3" t="s">
        <v>1361</v>
      </c>
      <c r="C2302" s="3" t="s">
        <v>1362</v>
      </c>
      <c r="D2302" s="3" t="s">
        <v>19</v>
      </c>
      <c r="E2302" s="3" t="s">
        <v>7385</v>
      </c>
      <c r="F2302" s="4">
        <v>44811</v>
      </c>
      <c r="G2302" s="8"/>
      <c r="H2302" s="7">
        <v>234</v>
      </c>
      <c r="I2302" s="3" t="s">
        <v>22</v>
      </c>
      <c r="J2302" s="4">
        <v>44816</v>
      </c>
      <c r="K2302" s="4">
        <v>44876</v>
      </c>
      <c r="L2302" s="23">
        <f t="shared" ref="L2302:L2325" si="196">R2302-K2302</f>
        <v>-31</v>
      </c>
      <c r="M2302" s="23">
        <f t="shared" si="193"/>
        <v>29</v>
      </c>
      <c r="N2302" s="44">
        <v>225</v>
      </c>
      <c r="O2302" s="26">
        <f t="shared" si="194"/>
        <v>-6975</v>
      </c>
      <c r="P2302" s="26">
        <f t="shared" si="195"/>
        <v>6525</v>
      </c>
      <c r="Q2302" s="3" t="s">
        <v>23</v>
      </c>
      <c r="R2302" s="4">
        <v>44845</v>
      </c>
      <c r="S2302" s="3" t="s">
        <v>6202</v>
      </c>
      <c r="T2302" s="6" t="s">
        <v>44</v>
      </c>
    </row>
    <row r="2303" spans="1:20" ht="33.75" x14ac:dyDescent="0.25">
      <c r="A2303" s="3" t="s">
        <v>7386</v>
      </c>
      <c r="B2303" s="3" t="s">
        <v>1361</v>
      </c>
      <c r="C2303" s="3" t="s">
        <v>1362</v>
      </c>
      <c r="D2303" s="3" t="s">
        <v>19</v>
      </c>
      <c r="E2303" s="3" t="s">
        <v>7387</v>
      </c>
      <c r="F2303" s="4">
        <v>44811</v>
      </c>
      <c r="G2303" s="8"/>
      <c r="H2303" s="7">
        <v>416</v>
      </c>
      <c r="I2303" s="3" t="s">
        <v>22</v>
      </c>
      <c r="J2303" s="4">
        <v>44816</v>
      </c>
      <c r="K2303" s="4">
        <v>44876</v>
      </c>
      <c r="L2303" s="23">
        <f t="shared" si="196"/>
        <v>-31</v>
      </c>
      <c r="M2303" s="23">
        <f t="shared" si="193"/>
        <v>29</v>
      </c>
      <c r="N2303" s="44">
        <v>400</v>
      </c>
      <c r="O2303" s="26">
        <f t="shared" si="194"/>
        <v>-12400</v>
      </c>
      <c r="P2303" s="26">
        <f t="shared" si="195"/>
        <v>11600</v>
      </c>
      <c r="Q2303" s="3" t="s">
        <v>23</v>
      </c>
      <c r="R2303" s="4">
        <v>44845</v>
      </c>
      <c r="S2303" s="3" t="s">
        <v>6202</v>
      </c>
      <c r="T2303" s="6" t="s">
        <v>44</v>
      </c>
    </row>
    <row r="2304" spans="1:20" ht="33.75" x14ac:dyDescent="0.25">
      <c r="A2304" s="3" t="s">
        <v>7388</v>
      </c>
      <c r="B2304" s="3" t="s">
        <v>1361</v>
      </c>
      <c r="C2304" s="3" t="s">
        <v>1362</v>
      </c>
      <c r="D2304" s="3" t="s">
        <v>19</v>
      </c>
      <c r="E2304" s="3" t="s">
        <v>7389</v>
      </c>
      <c r="F2304" s="4">
        <v>44811</v>
      </c>
      <c r="G2304" s="8"/>
      <c r="H2304" s="7">
        <v>650</v>
      </c>
      <c r="I2304" s="3" t="s">
        <v>22</v>
      </c>
      <c r="J2304" s="4">
        <v>44816</v>
      </c>
      <c r="K2304" s="4">
        <v>44876</v>
      </c>
      <c r="L2304" s="23">
        <f t="shared" si="196"/>
        <v>-31</v>
      </c>
      <c r="M2304" s="23">
        <f t="shared" si="193"/>
        <v>29</v>
      </c>
      <c r="N2304" s="44">
        <v>625</v>
      </c>
      <c r="O2304" s="26">
        <f t="shared" si="194"/>
        <v>-19375</v>
      </c>
      <c r="P2304" s="26">
        <f t="shared" si="195"/>
        <v>18125</v>
      </c>
      <c r="Q2304" s="3" t="s">
        <v>23</v>
      </c>
      <c r="R2304" s="4">
        <v>44845</v>
      </c>
      <c r="S2304" s="3" t="s">
        <v>6202</v>
      </c>
      <c r="T2304" s="6" t="s">
        <v>44</v>
      </c>
    </row>
    <row r="2305" spans="1:20" ht="33.75" x14ac:dyDescent="0.25">
      <c r="A2305" s="3" t="s">
        <v>7390</v>
      </c>
      <c r="B2305" s="3" t="s">
        <v>2310</v>
      </c>
      <c r="C2305" s="3" t="s">
        <v>2311</v>
      </c>
      <c r="D2305" s="3" t="s">
        <v>19</v>
      </c>
      <c r="E2305" s="3" t="s">
        <v>7391</v>
      </c>
      <c r="F2305" s="4">
        <v>44812</v>
      </c>
      <c r="G2305" s="8"/>
      <c r="H2305" s="5">
        <v>2120.98</v>
      </c>
      <c r="I2305" s="3" t="s">
        <v>22</v>
      </c>
      <c r="J2305" s="4">
        <v>44816</v>
      </c>
      <c r="K2305" s="4">
        <v>44876</v>
      </c>
      <c r="L2305" s="23">
        <f t="shared" si="196"/>
        <v>4</v>
      </c>
      <c r="M2305" s="23">
        <f t="shared" si="193"/>
        <v>64</v>
      </c>
      <c r="N2305" s="44">
        <v>1928.16</v>
      </c>
      <c r="O2305" s="26">
        <f t="shared" si="194"/>
        <v>7712.64</v>
      </c>
      <c r="P2305" s="26">
        <f t="shared" si="195"/>
        <v>123402.24000000001</v>
      </c>
      <c r="Q2305" s="3" t="s">
        <v>23</v>
      </c>
      <c r="R2305" s="4">
        <v>44880</v>
      </c>
      <c r="S2305" s="3" t="s">
        <v>7320</v>
      </c>
      <c r="T2305" s="6" t="s">
        <v>44</v>
      </c>
    </row>
    <row r="2306" spans="1:20" ht="33.75" x14ac:dyDescent="0.25">
      <c r="A2306" s="3" t="s">
        <v>7392</v>
      </c>
      <c r="B2306" s="3" t="s">
        <v>307</v>
      </c>
      <c r="C2306" s="3" t="s">
        <v>308</v>
      </c>
      <c r="D2306" s="3" t="s">
        <v>19</v>
      </c>
      <c r="E2306" s="3" t="s">
        <v>7393</v>
      </c>
      <c r="F2306" s="4">
        <v>44812</v>
      </c>
      <c r="G2306" s="8"/>
      <c r="H2306" s="5">
        <v>527.04</v>
      </c>
      <c r="I2306" s="3" t="s">
        <v>22</v>
      </c>
      <c r="J2306" s="4">
        <v>44816</v>
      </c>
      <c r="K2306" s="4">
        <v>44876</v>
      </c>
      <c r="L2306" s="23">
        <f t="shared" si="196"/>
        <v>13</v>
      </c>
      <c r="M2306" s="23">
        <f t="shared" si="193"/>
        <v>73</v>
      </c>
      <c r="N2306" s="44">
        <v>432</v>
      </c>
      <c r="O2306" s="26">
        <f t="shared" si="194"/>
        <v>5616</v>
      </c>
      <c r="P2306" s="26">
        <f t="shared" si="195"/>
        <v>31536</v>
      </c>
      <c r="Q2306" s="3" t="s">
        <v>23</v>
      </c>
      <c r="R2306" s="4">
        <v>44889</v>
      </c>
      <c r="S2306" s="3" t="s">
        <v>6957</v>
      </c>
      <c r="T2306" s="6" t="s">
        <v>44</v>
      </c>
    </row>
    <row r="2307" spans="1:20" ht="22.5" x14ac:dyDescent="0.25">
      <c r="A2307" s="3" t="s">
        <v>7394</v>
      </c>
      <c r="B2307" s="3" t="s">
        <v>307</v>
      </c>
      <c r="C2307" s="3" t="s">
        <v>308</v>
      </c>
      <c r="D2307" s="3" t="s">
        <v>19</v>
      </c>
      <c r="E2307" s="3" t="s">
        <v>7395</v>
      </c>
      <c r="F2307" s="4">
        <v>44812</v>
      </c>
      <c r="G2307" s="8"/>
      <c r="H2307" s="5">
        <v>395.28</v>
      </c>
      <c r="I2307" s="3" t="s">
        <v>22</v>
      </c>
      <c r="J2307" s="4">
        <v>44816</v>
      </c>
      <c r="K2307" s="4">
        <v>44876</v>
      </c>
      <c r="L2307" s="23">
        <f t="shared" si="196"/>
        <v>-21</v>
      </c>
      <c r="M2307" s="23">
        <f t="shared" si="193"/>
        <v>39</v>
      </c>
      <c r="N2307" s="44">
        <v>324</v>
      </c>
      <c r="O2307" s="26">
        <f t="shared" si="194"/>
        <v>-6804</v>
      </c>
      <c r="P2307" s="26">
        <f t="shared" si="195"/>
        <v>12636</v>
      </c>
      <c r="Q2307" s="3" t="s">
        <v>23</v>
      </c>
      <c r="R2307" s="4">
        <v>44855</v>
      </c>
      <c r="S2307" s="3" t="s">
        <v>5922</v>
      </c>
      <c r="T2307" s="6" t="s">
        <v>25</v>
      </c>
    </row>
    <row r="2308" spans="1:20" ht="33.75" x14ac:dyDescent="0.25">
      <c r="A2308" s="3" t="s">
        <v>7396</v>
      </c>
      <c r="B2308" s="3" t="s">
        <v>2411</v>
      </c>
      <c r="C2308" s="3" t="s">
        <v>2412</v>
      </c>
      <c r="D2308" s="3" t="s">
        <v>19</v>
      </c>
      <c r="E2308" s="3" t="s">
        <v>7397</v>
      </c>
      <c r="F2308" s="4">
        <v>44804</v>
      </c>
      <c r="G2308" s="8"/>
      <c r="H2308" s="5">
        <v>1412.63</v>
      </c>
      <c r="I2308" s="3" t="s">
        <v>22</v>
      </c>
      <c r="J2308" s="4">
        <v>44816</v>
      </c>
      <c r="K2308" s="4">
        <v>44876</v>
      </c>
      <c r="L2308" s="23">
        <f t="shared" si="196"/>
        <v>-17</v>
      </c>
      <c r="M2308" s="23">
        <f t="shared" si="193"/>
        <v>43</v>
      </c>
      <c r="N2308" s="44">
        <v>1358.3</v>
      </c>
      <c r="O2308" s="26">
        <f t="shared" si="194"/>
        <v>-23091.1</v>
      </c>
      <c r="P2308" s="26">
        <f t="shared" si="195"/>
        <v>58406.9</v>
      </c>
      <c r="Q2308" s="3" t="s">
        <v>23</v>
      </c>
      <c r="R2308" s="4">
        <v>44859</v>
      </c>
      <c r="S2308" s="3" t="s">
        <v>6596</v>
      </c>
      <c r="T2308" s="6" t="s">
        <v>44</v>
      </c>
    </row>
    <row r="2309" spans="1:20" ht="33.75" x14ac:dyDescent="0.25">
      <c r="A2309" s="3" t="s">
        <v>7398</v>
      </c>
      <c r="B2309" s="3" t="s">
        <v>7399</v>
      </c>
      <c r="C2309" s="3" t="s">
        <v>7400</v>
      </c>
      <c r="D2309" s="3" t="s">
        <v>19</v>
      </c>
      <c r="E2309" s="3" t="s">
        <v>7401</v>
      </c>
      <c r="F2309" s="4">
        <v>44812</v>
      </c>
      <c r="G2309" s="8"/>
      <c r="H2309" s="5">
        <v>302.56</v>
      </c>
      <c r="I2309" s="3" t="s">
        <v>22</v>
      </c>
      <c r="J2309" s="4">
        <v>44816</v>
      </c>
      <c r="K2309" s="4">
        <v>44876</v>
      </c>
      <c r="L2309" s="23">
        <f t="shared" si="196"/>
        <v>13</v>
      </c>
      <c r="M2309" s="23">
        <f t="shared" si="193"/>
        <v>73</v>
      </c>
      <c r="N2309" s="44">
        <v>248</v>
      </c>
      <c r="O2309" s="26">
        <f t="shared" si="194"/>
        <v>3224</v>
      </c>
      <c r="P2309" s="26">
        <f t="shared" si="195"/>
        <v>18104</v>
      </c>
      <c r="Q2309" s="3" t="s">
        <v>23</v>
      </c>
      <c r="R2309" s="4">
        <v>44889</v>
      </c>
      <c r="S2309" s="3" t="s">
        <v>7402</v>
      </c>
      <c r="T2309" s="6" t="s">
        <v>44</v>
      </c>
    </row>
    <row r="2310" spans="1:20" ht="33.75" x14ac:dyDescent="0.25">
      <c r="A2310" s="3" t="s">
        <v>7403</v>
      </c>
      <c r="B2310" s="3" t="s">
        <v>5380</v>
      </c>
      <c r="C2310" s="3" t="s">
        <v>5381</v>
      </c>
      <c r="D2310" s="3" t="s">
        <v>19</v>
      </c>
      <c r="E2310" s="3" t="s">
        <v>7404</v>
      </c>
      <c r="F2310" s="4">
        <v>44812</v>
      </c>
      <c r="G2310" s="8"/>
      <c r="H2310" s="5">
        <v>135.19999999999999</v>
      </c>
      <c r="I2310" s="3" t="s">
        <v>22</v>
      </c>
      <c r="J2310" s="4">
        <v>44816</v>
      </c>
      <c r="K2310" s="4">
        <v>44876</v>
      </c>
      <c r="L2310" s="23">
        <f t="shared" si="196"/>
        <v>-31</v>
      </c>
      <c r="M2310" s="23">
        <f t="shared" si="193"/>
        <v>29</v>
      </c>
      <c r="N2310" s="44">
        <v>130</v>
      </c>
      <c r="O2310" s="26">
        <f t="shared" si="194"/>
        <v>-4030</v>
      </c>
      <c r="P2310" s="26">
        <f t="shared" si="195"/>
        <v>3770</v>
      </c>
      <c r="Q2310" s="3" t="s">
        <v>23</v>
      </c>
      <c r="R2310" s="4">
        <v>44845</v>
      </c>
      <c r="S2310" s="3" t="s">
        <v>5383</v>
      </c>
      <c r="T2310" s="6" t="s">
        <v>44</v>
      </c>
    </row>
    <row r="2311" spans="1:20" ht="33.75" x14ac:dyDescent="0.25">
      <c r="A2311" s="3" t="s">
        <v>7405</v>
      </c>
      <c r="B2311" s="3" t="s">
        <v>1490</v>
      </c>
      <c r="C2311" s="3" t="s">
        <v>1491</v>
      </c>
      <c r="D2311" s="3" t="s">
        <v>19</v>
      </c>
      <c r="E2311" s="3" t="s">
        <v>7406</v>
      </c>
      <c r="F2311" s="4">
        <v>44812</v>
      </c>
      <c r="G2311" s="8"/>
      <c r="H2311" s="5">
        <v>959.6</v>
      </c>
      <c r="I2311" s="3" t="s">
        <v>22</v>
      </c>
      <c r="J2311" s="4">
        <v>44816</v>
      </c>
      <c r="K2311" s="4">
        <v>44876</v>
      </c>
      <c r="L2311" s="23">
        <f t="shared" si="196"/>
        <v>13</v>
      </c>
      <c r="M2311" s="23">
        <f t="shared" si="193"/>
        <v>73</v>
      </c>
      <c r="N2311" s="44">
        <v>786.56</v>
      </c>
      <c r="O2311" s="26">
        <f t="shared" si="194"/>
        <v>10225.279999999999</v>
      </c>
      <c r="P2311" s="26">
        <f t="shared" si="195"/>
        <v>57418.879999999997</v>
      </c>
      <c r="Q2311" s="3" t="s">
        <v>23</v>
      </c>
      <c r="R2311" s="4">
        <v>44889</v>
      </c>
      <c r="S2311" s="3" t="s">
        <v>6025</v>
      </c>
      <c r="T2311" s="6" t="s">
        <v>44</v>
      </c>
    </row>
    <row r="2312" spans="1:20" ht="33.75" x14ac:dyDescent="0.25">
      <c r="A2312" s="3" t="s">
        <v>7407</v>
      </c>
      <c r="B2312" s="3" t="s">
        <v>5380</v>
      </c>
      <c r="C2312" s="3" t="s">
        <v>5381</v>
      </c>
      <c r="D2312" s="3" t="s">
        <v>19</v>
      </c>
      <c r="E2312" s="3" t="s">
        <v>7408</v>
      </c>
      <c r="F2312" s="4">
        <v>44812</v>
      </c>
      <c r="G2312" s="8"/>
      <c r="H2312" s="5">
        <v>878.8</v>
      </c>
      <c r="I2312" s="3" t="s">
        <v>22</v>
      </c>
      <c r="J2312" s="4">
        <v>44816</v>
      </c>
      <c r="K2312" s="4">
        <v>44876</v>
      </c>
      <c r="L2312" s="23">
        <f t="shared" si="196"/>
        <v>-31</v>
      </c>
      <c r="M2312" s="23">
        <f t="shared" si="193"/>
        <v>29</v>
      </c>
      <c r="N2312" s="44">
        <v>845</v>
      </c>
      <c r="O2312" s="26">
        <f t="shared" si="194"/>
        <v>-26195</v>
      </c>
      <c r="P2312" s="26">
        <f t="shared" si="195"/>
        <v>24505</v>
      </c>
      <c r="Q2312" s="3" t="s">
        <v>23</v>
      </c>
      <c r="R2312" s="4">
        <v>44845</v>
      </c>
      <c r="S2312" s="3" t="s">
        <v>5383</v>
      </c>
      <c r="T2312" s="6" t="s">
        <v>44</v>
      </c>
    </row>
    <row r="2313" spans="1:20" ht="33.75" x14ac:dyDescent="0.25">
      <c r="A2313" s="3" t="s">
        <v>7409</v>
      </c>
      <c r="B2313" s="3" t="s">
        <v>1361</v>
      </c>
      <c r="C2313" s="3" t="s">
        <v>1362</v>
      </c>
      <c r="D2313" s="3" t="s">
        <v>19</v>
      </c>
      <c r="E2313" s="3" t="s">
        <v>7410</v>
      </c>
      <c r="F2313" s="4">
        <v>44812</v>
      </c>
      <c r="G2313" s="8"/>
      <c r="H2313" s="7">
        <v>416</v>
      </c>
      <c r="I2313" s="3" t="s">
        <v>22</v>
      </c>
      <c r="J2313" s="4">
        <v>44817</v>
      </c>
      <c r="K2313" s="4">
        <v>44877</v>
      </c>
      <c r="L2313" s="23">
        <f t="shared" si="196"/>
        <v>-32</v>
      </c>
      <c r="M2313" s="23">
        <f t="shared" si="193"/>
        <v>28</v>
      </c>
      <c r="N2313" s="44">
        <v>400</v>
      </c>
      <c r="O2313" s="26">
        <f t="shared" si="194"/>
        <v>-12800</v>
      </c>
      <c r="P2313" s="26">
        <f t="shared" si="195"/>
        <v>11200</v>
      </c>
      <c r="Q2313" s="3" t="s">
        <v>23</v>
      </c>
      <c r="R2313" s="4">
        <v>44845</v>
      </c>
      <c r="S2313" s="3" t="s">
        <v>6202</v>
      </c>
      <c r="T2313" s="6" t="s">
        <v>44</v>
      </c>
    </row>
    <row r="2314" spans="1:20" ht="33.75" x14ac:dyDescent="0.25">
      <c r="A2314" s="3" t="s">
        <v>7411</v>
      </c>
      <c r="B2314" s="3" t="s">
        <v>1361</v>
      </c>
      <c r="C2314" s="3" t="s">
        <v>1362</v>
      </c>
      <c r="D2314" s="3" t="s">
        <v>19</v>
      </c>
      <c r="E2314" s="3" t="s">
        <v>7412</v>
      </c>
      <c r="F2314" s="4">
        <v>44812</v>
      </c>
      <c r="G2314" s="8"/>
      <c r="H2314" s="5">
        <v>45.76</v>
      </c>
      <c r="I2314" s="3" t="s">
        <v>22</v>
      </c>
      <c r="J2314" s="4">
        <v>44817</v>
      </c>
      <c r="K2314" s="4">
        <v>44877</v>
      </c>
      <c r="L2314" s="23">
        <f t="shared" si="196"/>
        <v>-32</v>
      </c>
      <c r="M2314" s="23">
        <f t="shared" si="193"/>
        <v>28</v>
      </c>
      <c r="N2314" s="44">
        <v>44</v>
      </c>
      <c r="O2314" s="26">
        <f t="shared" si="194"/>
        <v>-1408</v>
      </c>
      <c r="P2314" s="26">
        <f t="shared" si="195"/>
        <v>1232</v>
      </c>
      <c r="Q2314" s="3" t="s">
        <v>23</v>
      </c>
      <c r="R2314" s="4">
        <v>44845</v>
      </c>
      <c r="S2314" s="3" t="s">
        <v>6202</v>
      </c>
      <c r="T2314" s="6" t="s">
        <v>44</v>
      </c>
    </row>
    <row r="2315" spans="1:20" ht="33.75" x14ac:dyDescent="0.25">
      <c r="A2315" s="3" t="s">
        <v>7413</v>
      </c>
      <c r="B2315" s="3" t="s">
        <v>1361</v>
      </c>
      <c r="C2315" s="3" t="s">
        <v>1362</v>
      </c>
      <c r="D2315" s="3" t="s">
        <v>19</v>
      </c>
      <c r="E2315" s="3" t="s">
        <v>7414</v>
      </c>
      <c r="F2315" s="4">
        <v>44812</v>
      </c>
      <c r="G2315" s="8"/>
      <c r="H2315" s="7">
        <v>234</v>
      </c>
      <c r="I2315" s="3" t="s">
        <v>22</v>
      </c>
      <c r="J2315" s="4">
        <v>44817</v>
      </c>
      <c r="K2315" s="4">
        <v>44877</v>
      </c>
      <c r="L2315" s="23">
        <f t="shared" si="196"/>
        <v>-32</v>
      </c>
      <c r="M2315" s="23">
        <f t="shared" si="193"/>
        <v>28</v>
      </c>
      <c r="N2315" s="44">
        <v>225</v>
      </c>
      <c r="O2315" s="26">
        <f t="shared" si="194"/>
        <v>-7200</v>
      </c>
      <c r="P2315" s="26">
        <f t="shared" si="195"/>
        <v>6300</v>
      </c>
      <c r="Q2315" s="3" t="s">
        <v>23</v>
      </c>
      <c r="R2315" s="4">
        <v>44845</v>
      </c>
      <c r="S2315" s="3" t="s">
        <v>6202</v>
      </c>
      <c r="T2315" s="6" t="s">
        <v>44</v>
      </c>
    </row>
    <row r="2316" spans="1:20" ht="22.5" x14ac:dyDescent="0.25">
      <c r="A2316" s="3" t="s">
        <v>7415</v>
      </c>
      <c r="B2316" s="3" t="s">
        <v>307</v>
      </c>
      <c r="C2316" s="3" t="s">
        <v>308</v>
      </c>
      <c r="D2316" s="3" t="s">
        <v>19</v>
      </c>
      <c r="E2316" s="3" t="s">
        <v>7416</v>
      </c>
      <c r="F2316" s="4">
        <v>44813</v>
      </c>
      <c r="G2316" s="8"/>
      <c r="H2316" s="5">
        <v>395.28</v>
      </c>
      <c r="I2316" s="3" t="s">
        <v>22</v>
      </c>
      <c r="J2316" s="4">
        <v>44817</v>
      </c>
      <c r="K2316" s="4">
        <v>44877</v>
      </c>
      <c r="L2316" s="23">
        <f t="shared" si="196"/>
        <v>-22</v>
      </c>
      <c r="M2316" s="23">
        <f t="shared" si="193"/>
        <v>38</v>
      </c>
      <c r="N2316" s="44">
        <v>324</v>
      </c>
      <c r="O2316" s="26">
        <f t="shared" si="194"/>
        <v>-7128</v>
      </c>
      <c r="P2316" s="26">
        <f t="shared" si="195"/>
        <v>12312</v>
      </c>
      <c r="Q2316" s="3" t="s">
        <v>23</v>
      </c>
      <c r="R2316" s="4">
        <v>44855</v>
      </c>
      <c r="S2316" s="3" t="s">
        <v>5922</v>
      </c>
      <c r="T2316" s="6" t="s">
        <v>25</v>
      </c>
    </row>
    <row r="2317" spans="1:20" ht="33.75" x14ac:dyDescent="0.25">
      <c r="A2317" s="3" t="s">
        <v>7417</v>
      </c>
      <c r="B2317" s="3" t="s">
        <v>1361</v>
      </c>
      <c r="C2317" s="3" t="s">
        <v>1362</v>
      </c>
      <c r="D2317" s="3" t="s">
        <v>19</v>
      </c>
      <c r="E2317" s="3" t="s">
        <v>7418</v>
      </c>
      <c r="F2317" s="4">
        <v>44812</v>
      </c>
      <c r="G2317" s="8"/>
      <c r="H2317" s="5">
        <v>45.76</v>
      </c>
      <c r="I2317" s="3" t="s">
        <v>22</v>
      </c>
      <c r="J2317" s="4">
        <v>44817</v>
      </c>
      <c r="K2317" s="4">
        <v>44877</v>
      </c>
      <c r="L2317" s="23">
        <f t="shared" si="196"/>
        <v>-32</v>
      </c>
      <c r="M2317" s="23">
        <f t="shared" si="193"/>
        <v>28</v>
      </c>
      <c r="N2317" s="44">
        <v>44</v>
      </c>
      <c r="O2317" s="26">
        <f t="shared" si="194"/>
        <v>-1408</v>
      </c>
      <c r="P2317" s="26">
        <f t="shared" si="195"/>
        <v>1232</v>
      </c>
      <c r="Q2317" s="3" t="s">
        <v>23</v>
      </c>
      <c r="R2317" s="4">
        <v>44845</v>
      </c>
      <c r="S2317" s="3" t="s">
        <v>6202</v>
      </c>
      <c r="T2317" s="6" t="s">
        <v>44</v>
      </c>
    </row>
    <row r="2318" spans="1:20" ht="33.75" x14ac:dyDescent="0.25">
      <c r="A2318" s="3" t="s">
        <v>7419</v>
      </c>
      <c r="B2318" s="3" t="s">
        <v>6054</v>
      </c>
      <c r="C2318" s="3" t="s">
        <v>6055</v>
      </c>
      <c r="D2318" s="3" t="s">
        <v>19</v>
      </c>
      <c r="E2318" s="3" t="s">
        <v>7420</v>
      </c>
      <c r="F2318" s="4">
        <v>44813</v>
      </c>
      <c r="G2318" s="8"/>
      <c r="H2318" s="5">
        <v>98.8</v>
      </c>
      <c r="I2318" s="3" t="s">
        <v>22</v>
      </c>
      <c r="J2318" s="4">
        <v>44817</v>
      </c>
      <c r="K2318" s="4">
        <v>44877</v>
      </c>
      <c r="L2318" s="23">
        <f t="shared" si="196"/>
        <v>-32</v>
      </c>
      <c r="M2318" s="23">
        <f t="shared" si="193"/>
        <v>28</v>
      </c>
      <c r="N2318" s="44">
        <v>95</v>
      </c>
      <c r="O2318" s="26">
        <f t="shared" si="194"/>
        <v>-3040</v>
      </c>
      <c r="P2318" s="26">
        <f t="shared" si="195"/>
        <v>2660</v>
      </c>
      <c r="Q2318" s="3" t="s">
        <v>23</v>
      </c>
      <c r="R2318" s="4">
        <v>44845</v>
      </c>
      <c r="S2318" s="3" t="s">
        <v>6057</v>
      </c>
      <c r="T2318" s="6" t="s">
        <v>44</v>
      </c>
    </row>
    <row r="2319" spans="1:20" ht="33.75" x14ac:dyDescent="0.25">
      <c r="A2319" s="3" t="s">
        <v>7421</v>
      </c>
      <c r="B2319" s="3" t="s">
        <v>6054</v>
      </c>
      <c r="C2319" s="3" t="s">
        <v>6055</v>
      </c>
      <c r="D2319" s="3" t="s">
        <v>19</v>
      </c>
      <c r="E2319" s="3" t="s">
        <v>7422</v>
      </c>
      <c r="F2319" s="4">
        <v>44813</v>
      </c>
      <c r="G2319" s="8"/>
      <c r="H2319" s="5">
        <v>124.93</v>
      </c>
      <c r="I2319" s="3" t="s">
        <v>22</v>
      </c>
      <c r="J2319" s="4">
        <v>44817</v>
      </c>
      <c r="K2319" s="4">
        <v>44877</v>
      </c>
      <c r="L2319" s="23">
        <f t="shared" si="196"/>
        <v>-32</v>
      </c>
      <c r="M2319" s="23">
        <f t="shared" si="193"/>
        <v>28</v>
      </c>
      <c r="N2319" s="44">
        <v>102.4</v>
      </c>
      <c r="O2319" s="26">
        <f t="shared" si="194"/>
        <v>-3276.8</v>
      </c>
      <c r="P2319" s="26">
        <f t="shared" si="195"/>
        <v>2867.2000000000003</v>
      </c>
      <c r="Q2319" s="3" t="s">
        <v>23</v>
      </c>
      <c r="R2319" s="4">
        <v>44845</v>
      </c>
      <c r="S2319" s="3" t="s">
        <v>6057</v>
      </c>
      <c r="T2319" s="6" t="s">
        <v>44</v>
      </c>
    </row>
    <row r="2320" spans="1:20" ht="33.75" x14ac:dyDescent="0.25">
      <c r="A2320" s="3" t="s">
        <v>7423</v>
      </c>
      <c r="B2320" s="3" t="s">
        <v>17</v>
      </c>
      <c r="C2320" s="3" t="s">
        <v>18</v>
      </c>
      <c r="D2320" s="3" t="s">
        <v>19</v>
      </c>
      <c r="E2320" s="3" t="s">
        <v>7424</v>
      </c>
      <c r="F2320" s="4">
        <v>44813</v>
      </c>
      <c r="G2320" s="8"/>
      <c r="H2320" s="5">
        <v>456.19</v>
      </c>
      <c r="I2320" s="3" t="s">
        <v>22</v>
      </c>
      <c r="J2320" s="4">
        <v>44817</v>
      </c>
      <c r="K2320" s="4">
        <v>44877</v>
      </c>
      <c r="L2320" s="23">
        <f t="shared" si="196"/>
        <v>-32</v>
      </c>
      <c r="M2320" s="23">
        <f t="shared" si="193"/>
        <v>28</v>
      </c>
      <c r="N2320" s="44">
        <v>414.72</v>
      </c>
      <c r="O2320" s="26">
        <f t="shared" si="194"/>
        <v>-13271.04</v>
      </c>
      <c r="P2320" s="26">
        <f t="shared" si="195"/>
        <v>11612.16</v>
      </c>
      <c r="Q2320" s="3" t="s">
        <v>23</v>
      </c>
      <c r="R2320" s="4">
        <v>44845</v>
      </c>
      <c r="S2320" s="3" t="s">
        <v>1948</v>
      </c>
      <c r="T2320" s="6" t="s">
        <v>44</v>
      </c>
    </row>
    <row r="2321" spans="1:20" ht="33.75" x14ac:dyDescent="0.25">
      <c r="A2321" s="3" t="s">
        <v>7425</v>
      </c>
      <c r="B2321" s="3" t="s">
        <v>1361</v>
      </c>
      <c r="C2321" s="3" t="s">
        <v>1362</v>
      </c>
      <c r="D2321" s="3" t="s">
        <v>19</v>
      </c>
      <c r="E2321" s="3" t="s">
        <v>7426</v>
      </c>
      <c r="F2321" s="4">
        <v>44812</v>
      </c>
      <c r="G2321" s="8"/>
      <c r="H2321" s="7">
        <v>468</v>
      </c>
      <c r="I2321" s="3" t="s">
        <v>22</v>
      </c>
      <c r="J2321" s="4">
        <v>44817</v>
      </c>
      <c r="K2321" s="4">
        <v>44877</v>
      </c>
      <c r="L2321" s="23">
        <f t="shared" si="196"/>
        <v>-32</v>
      </c>
      <c r="M2321" s="23">
        <f t="shared" si="193"/>
        <v>28</v>
      </c>
      <c r="N2321" s="44">
        <v>450</v>
      </c>
      <c r="O2321" s="26">
        <f t="shared" si="194"/>
        <v>-14400</v>
      </c>
      <c r="P2321" s="26">
        <f t="shared" si="195"/>
        <v>12600</v>
      </c>
      <c r="Q2321" s="3" t="s">
        <v>23</v>
      </c>
      <c r="R2321" s="4">
        <v>44845</v>
      </c>
      <c r="S2321" s="3" t="s">
        <v>6202</v>
      </c>
      <c r="T2321" s="6" t="s">
        <v>44</v>
      </c>
    </row>
    <row r="2322" spans="1:20" ht="33.75" x14ac:dyDescent="0.25">
      <c r="A2322" s="3" t="s">
        <v>7427</v>
      </c>
      <c r="B2322" s="3" t="s">
        <v>1361</v>
      </c>
      <c r="C2322" s="3" t="s">
        <v>1362</v>
      </c>
      <c r="D2322" s="3" t="s">
        <v>19</v>
      </c>
      <c r="E2322" s="3" t="s">
        <v>7428</v>
      </c>
      <c r="F2322" s="4">
        <v>44812</v>
      </c>
      <c r="G2322" s="8"/>
      <c r="H2322" s="5">
        <v>45.76</v>
      </c>
      <c r="I2322" s="3" t="s">
        <v>22</v>
      </c>
      <c r="J2322" s="4">
        <v>44817</v>
      </c>
      <c r="K2322" s="4">
        <v>44877</v>
      </c>
      <c r="L2322" s="23">
        <f t="shared" si="196"/>
        <v>-32</v>
      </c>
      <c r="M2322" s="23">
        <f t="shared" si="193"/>
        <v>28</v>
      </c>
      <c r="N2322" s="44">
        <v>44</v>
      </c>
      <c r="O2322" s="26">
        <f t="shared" si="194"/>
        <v>-1408</v>
      </c>
      <c r="P2322" s="26">
        <f t="shared" si="195"/>
        <v>1232</v>
      </c>
      <c r="Q2322" s="3" t="s">
        <v>23</v>
      </c>
      <c r="R2322" s="4">
        <v>44845</v>
      </c>
      <c r="S2322" s="3" t="s">
        <v>6202</v>
      </c>
      <c r="T2322" s="6" t="s">
        <v>44</v>
      </c>
    </row>
    <row r="2323" spans="1:20" ht="33.75" x14ac:dyDescent="0.25">
      <c r="A2323" s="3" t="s">
        <v>7429</v>
      </c>
      <c r="B2323" s="3" t="s">
        <v>1361</v>
      </c>
      <c r="C2323" s="3" t="s">
        <v>1362</v>
      </c>
      <c r="D2323" s="3" t="s">
        <v>19</v>
      </c>
      <c r="E2323" s="3" t="s">
        <v>7430</v>
      </c>
      <c r="F2323" s="4">
        <v>44812</v>
      </c>
      <c r="G2323" s="8"/>
      <c r="H2323" s="5">
        <v>45.76</v>
      </c>
      <c r="I2323" s="3" t="s">
        <v>22</v>
      </c>
      <c r="J2323" s="4">
        <v>44817</v>
      </c>
      <c r="K2323" s="4">
        <v>44877</v>
      </c>
      <c r="L2323" s="23">
        <f t="shared" si="196"/>
        <v>-32</v>
      </c>
      <c r="M2323" s="23">
        <f t="shared" si="193"/>
        <v>28</v>
      </c>
      <c r="N2323" s="44">
        <v>44</v>
      </c>
      <c r="O2323" s="26">
        <f t="shared" si="194"/>
        <v>-1408</v>
      </c>
      <c r="P2323" s="26">
        <f t="shared" si="195"/>
        <v>1232</v>
      </c>
      <c r="Q2323" s="3" t="s">
        <v>23</v>
      </c>
      <c r="R2323" s="4">
        <v>44845</v>
      </c>
      <c r="S2323" s="3" t="s">
        <v>6202</v>
      </c>
      <c r="T2323" s="6" t="s">
        <v>44</v>
      </c>
    </row>
    <row r="2324" spans="1:20" ht="33.75" x14ac:dyDescent="0.25">
      <c r="A2324" s="3" t="s">
        <v>7431</v>
      </c>
      <c r="B2324" s="3" t="s">
        <v>307</v>
      </c>
      <c r="C2324" s="3" t="s">
        <v>308</v>
      </c>
      <c r="D2324" s="3" t="s">
        <v>19</v>
      </c>
      <c r="E2324" s="3" t="s">
        <v>7432</v>
      </c>
      <c r="F2324" s="4">
        <v>44813</v>
      </c>
      <c r="G2324" s="8"/>
      <c r="H2324" s="5">
        <v>156.94999999999999</v>
      </c>
      <c r="I2324" s="3" t="s">
        <v>22</v>
      </c>
      <c r="J2324" s="4">
        <v>44817</v>
      </c>
      <c r="K2324" s="4">
        <v>44877</v>
      </c>
      <c r="L2324" s="23">
        <f t="shared" si="196"/>
        <v>-18</v>
      </c>
      <c r="M2324" s="23">
        <f t="shared" si="193"/>
        <v>42</v>
      </c>
      <c r="N2324" s="44">
        <v>142.68</v>
      </c>
      <c r="O2324" s="26">
        <f t="shared" si="194"/>
        <v>-2568.2400000000002</v>
      </c>
      <c r="P2324" s="26">
        <f t="shared" si="195"/>
        <v>5992.56</v>
      </c>
      <c r="Q2324" s="3" t="s">
        <v>23</v>
      </c>
      <c r="R2324" s="4">
        <v>44859</v>
      </c>
      <c r="S2324" s="3" t="s">
        <v>3865</v>
      </c>
      <c r="T2324" s="6" t="s">
        <v>44</v>
      </c>
    </row>
    <row r="2325" spans="1:20" ht="22.5" x14ac:dyDescent="0.25">
      <c r="A2325" s="3" t="s">
        <v>7433</v>
      </c>
      <c r="B2325" s="3" t="s">
        <v>307</v>
      </c>
      <c r="C2325" s="3" t="s">
        <v>308</v>
      </c>
      <c r="D2325" s="3" t="s">
        <v>19</v>
      </c>
      <c r="E2325" s="3" t="s">
        <v>7434</v>
      </c>
      <c r="F2325" s="4">
        <v>44813</v>
      </c>
      <c r="G2325" s="8"/>
      <c r="H2325" s="5">
        <v>395.28</v>
      </c>
      <c r="I2325" s="3" t="s">
        <v>22</v>
      </c>
      <c r="J2325" s="4">
        <v>44817</v>
      </c>
      <c r="K2325" s="4">
        <v>44877</v>
      </c>
      <c r="L2325" s="23">
        <f t="shared" si="196"/>
        <v>-22</v>
      </c>
      <c r="M2325" s="23">
        <f t="shared" si="193"/>
        <v>38</v>
      </c>
      <c r="N2325" s="44">
        <v>324</v>
      </c>
      <c r="O2325" s="26">
        <f t="shared" si="194"/>
        <v>-7128</v>
      </c>
      <c r="P2325" s="26">
        <f t="shared" si="195"/>
        <v>12312</v>
      </c>
      <c r="Q2325" s="3" t="s">
        <v>23</v>
      </c>
      <c r="R2325" s="4">
        <v>44855</v>
      </c>
      <c r="S2325" s="3" t="s">
        <v>5922</v>
      </c>
      <c r="T2325" s="6" t="s">
        <v>25</v>
      </c>
    </row>
    <row r="2326" spans="1:20" ht="33.75" x14ac:dyDescent="0.25">
      <c r="A2326" s="3" t="s">
        <v>7435</v>
      </c>
      <c r="B2326" s="3" t="s">
        <v>1005</v>
      </c>
      <c r="C2326" s="3" t="s">
        <v>1006</v>
      </c>
      <c r="D2326" s="3" t="s">
        <v>19</v>
      </c>
      <c r="E2326" s="3" t="s">
        <v>7436</v>
      </c>
      <c r="F2326" s="4">
        <v>44803</v>
      </c>
      <c r="G2326" s="3" t="s">
        <v>7437</v>
      </c>
      <c r="H2326" s="5">
        <v>1123.2</v>
      </c>
      <c r="I2326" s="3" t="s">
        <v>22</v>
      </c>
      <c r="J2326" s="4">
        <v>44817</v>
      </c>
      <c r="K2326" s="4">
        <v>44877</v>
      </c>
      <c r="L2326" s="23">
        <v>0</v>
      </c>
      <c r="M2326" s="23">
        <f t="shared" si="193"/>
        <v>60</v>
      </c>
      <c r="N2326" s="44">
        <v>1080</v>
      </c>
      <c r="O2326" s="26">
        <f t="shared" si="194"/>
        <v>0</v>
      </c>
      <c r="P2326" s="26">
        <f t="shared" si="195"/>
        <v>64800</v>
      </c>
      <c r="Q2326" s="3" t="s">
        <v>23</v>
      </c>
      <c r="R2326" s="4">
        <v>44894</v>
      </c>
      <c r="S2326" s="8"/>
      <c r="T2326" s="6" t="s">
        <v>44</v>
      </c>
    </row>
    <row r="2327" spans="1:20" ht="33.75" x14ac:dyDescent="0.25">
      <c r="A2327" s="3" t="s">
        <v>7438</v>
      </c>
      <c r="B2327" s="3" t="s">
        <v>3512</v>
      </c>
      <c r="C2327" s="3" t="s">
        <v>3513</v>
      </c>
      <c r="D2327" s="3" t="s">
        <v>19</v>
      </c>
      <c r="E2327" s="3" t="s">
        <v>7439</v>
      </c>
      <c r="F2327" s="4">
        <v>44813</v>
      </c>
      <c r="G2327" s="8"/>
      <c r="H2327" s="5">
        <v>847.9</v>
      </c>
      <c r="I2327" s="3" t="s">
        <v>22</v>
      </c>
      <c r="J2327" s="4">
        <v>44817</v>
      </c>
      <c r="K2327" s="4">
        <v>44877</v>
      </c>
      <c r="L2327" s="23">
        <f t="shared" ref="L2327:L2333" si="197">R2327-K2327</f>
        <v>-22</v>
      </c>
      <c r="M2327" s="23">
        <f t="shared" si="193"/>
        <v>38</v>
      </c>
      <c r="N2327" s="44">
        <v>695</v>
      </c>
      <c r="O2327" s="26">
        <f t="shared" si="194"/>
        <v>-15290</v>
      </c>
      <c r="P2327" s="26">
        <f t="shared" si="195"/>
        <v>26410</v>
      </c>
      <c r="Q2327" s="3" t="s">
        <v>23</v>
      </c>
      <c r="R2327" s="4">
        <v>44855</v>
      </c>
      <c r="S2327" s="3" t="s">
        <v>7440</v>
      </c>
      <c r="T2327" s="6" t="s">
        <v>44</v>
      </c>
    </row>
    <row r="2328" spans="1:20" ht="33.75" x14ac:dyDescent="0.25">
      <c r="A2328" s="3" t="s">
        <v>7441</v>
      </c>
      <c r="B2328" s="3" t="s">
        <v>1816</v>
      </c>
      <c r="C2328" s="3" t="s">
        <v>1817</v>
      </c>
      <c r="D2328" s="3" t="s">
        <v>19</v>
      </c>
      <c r="E2328" s="3" t="s">
        <v>7442</v>
      </c>
      <c r="F2328" s="4">
        <v>44813</v>
      </c>
      <c r="G2328" s="3" t="s">
        <v>1504</v>
      </c>
      <c r="H2328" s="5">
        <v>35.07</v>
      </c>
      <c r="I2328" s="3" t="s">
        <v>22</v>
      </c>
      <c r="J2328" s="4">
        <v>44817</v>
      </c>
      <c r="K2328" s="4">
        <v>44877</v>
      </c>
      <c r="L2328" s="23">
        <f t="shared" si="197"/>
        <v>-32</v>
      </c>
      <c r="M2328" s="23">
        <f t="shared" si="193"/>
        <v>28</v>
      </c>
      <c r="N2328" s="44">
        <v>33.4</v>
      </c>
      <c r="O2328" s="26">
        <f t="shared" si="194"/>
        <v>-1068.8</v>
      </c>
      <c r="P2328" s="26">
        <f t="shared" si="195"/>
        <v>935.19999999999993</v>
      </c>
      <c r="Q2328" s="3" t="s">
        <v>23</v>
      </c>
      <c r="R2328" s="4">
        <v>44845</v>
      </c>
      <c r="S2328" s="3" t="s">
        <v>4811</v>
      </c>
      <c r="T2328" s="6" t="s">
        <v>44</v>
      </c>
    </row>
    <row r="2329" spans="1:20" ht="33.75" x14ac:dyDescent="0.25">
      <c r="A2329" s="3" t="s">
        <v>7443</v>
      </c>
      <c r="B2329" s="3" t="s">
        <v>1005</v>
      </c>
      <c r="C2329" s="3" t="s">
        <v>1006</v>
      </c>
      <c r="D2329" s="3" t="s">
        <v>19</v>
      </c>
      <c r="E2329" s="3" t="s">
        <v>7444</v>
      </c>
      <c r="F2329" s="4">
        <v>44803</v>
      </c>
      <c r="G2329" s="8"/>
      <c r="H2329" s="7">
        <v>3120</v>
      </c>
      <c r="I2329" s="3" t="s">
        <v>22</v>
      </c>
      <c r="J2329" s="4">
        <v>44817</v>
      </c>
      <c r="K2329" s="4">
        <v>44877</v>
      </c>
      <c r="L2329" s="23">
        <f t="shared" si="197"/>
        <v>-22</v>
      </c>
      <c r="M2329" s="23">
        <f t="shared" si="193"/>
        <v>38</v>
      </c>
      <c r="N2329" s="44">
        <v>3000</v>
      </c>
      <c r="O2329" s="26">
        <f t="shared" si="194"/>
        <v>-66000</v>
      </c>
      <c r="P2329" s="26">
        <f t="shared" si="195"/>
        <v>114000</v>
      </c>
      <c r="Q2329" s="3" t="s">
        <v>23</v>
      </c>
      <c r="R2329" s="4">
        <v>44855</v>
      </c>
      <c r="S2329" s="3" t="s">
        <v>2228</v>
      </c>
      <c r="T2329" s="6" t="s">
        <v>44</v>
      </c>
    </row>
    <row r="2330" spans="1:20" ht="33.75" x14ac:dyDescent="0.25">
      <c r="A2330" s="3" t="s">
        <v>7445</v>
      </c>
      <c r="B2330" s="3" t="s">
        <v>1816</v>
      </c>
      <c r="C2330" s="3" t="s">
        <v>1817</v>
      </c>
      <c r="D2330" s="3" t="s">
        <v>19</v>
      </c>
      <c r="E2330" s="3" t="s">
        <v>7446</v>
      </c>
      <c r="F2330" s="4">
        <v>44813</v>
      </c>
      <c r="G2330" s="8"/>
      <c r="H2330" s="5">
        <v>794.22</v>
      </c>
      <c r="I2330" s="3" t="s">
        <v>22</v>
      </c>
      <c r="J2330" s="4">
        <v>44817</v>
      </c>
      <c r="K2330" s="4">
        <v>44877</v>
      </c>
      <c r="L2330" s="23">
        <f t="shared" si="197"/>
        <v>-32</v>
      </c>
      <c r="M2330" s="23">
        <f t="shared" si="193"/>
        <v>28</v>
      </c>
      <c r="N2330" s="44">
        <v>651</v>
      </c>
      <c r="O2330" s="26">
        <f t="shared" si="194"/>
        <v>-20832</v>
      </c>
      <c r="P2330" s="26">
        <f t="shared" si="195"/>
        <v>18228</v>
      </c>
      <c r="Q2330" s="3" t="s">
        <v>23</v>
      </c>
      <c r="R2330" s="4">
        <v>44845</v>
      </c>
      <c r="S2330" s="3" t="s">
        <v>4811</v>
      </c>
      <c r="T2330" s="6" t="s">
        <v>44</v>
      </c>
    </row>
    <row r="2331" spans="1:20" ht="33.75" x14ac:dyDescent="0.25">
      <c r="A2331" s="3" t="s">
        <v>7447</v>
      </c>
      <c r="B2331" s="3" t="s">
        <v>2333</v>
      </c>
      <c r="C2331" s="3" t="s">
        <v>2334</v>
      </c>
      <c r="D2331" s="3" t="s">
        <v>19</v>
      </c>
      <c r="E2331" s="3" t="s">
        <v>7448</v>
      </c>
      <c r="F2331" s="4">
        <v>44811</v>
      </c>
      <c r="G2331" s="8"/>
      <c r="H2331" s="5">
        <v>2935.35</v>
      </c>
      <c r="I2331" s="3" t="s">
        <v>22</v>
      </c>
      <c r="J2331" s="4">
        <v>44817</v>
      </c>
      <c r="K2331" s="4">
        <v>44877</v>
      </c>
      <c r="L2331" s="23">
        <f t="shared" si="197"/>
        <v>3</v>
      </c>
      <c r="M2331" s="23">
        <f t="shared" si="193"/>
        <v>63</v>
      </c>
      <c r="N2331" s="44">
        <v>2668.5</v>
      </c>
      <c r="O2331" s="26">
        <f t="shared" si="194"/>
        <v>8005.5</v>
      </c>
      <c r="P2331" s="26">
        <f t="shared" si="195"/>
        <v>168115.5</v>
      </c>
      <c r="Q2331" s="3" t="s">
        <v>23</v>
      </c>
      <c r="R2331" s="4">
        <v>44880</v>
      </c>
      <c r="S2331" s="3" t="s">
        <v>6606</v>
      </c>
      <c r="T2331" s="6" t="s">
        <v>44</v>
      </c>
    </row>
    <row r="2332" spans="1:20" ht="33.75" x14ac:dyDescent="0.25">
      <c r="A2332" s="3" t="s">
        <v>7449</v>
      </c>
      <c r="B2332" s="3" t="s">
        <v>1324</v>
      </c>
      <c r="C2332" s="3" t="s">
        <v>1325</v>
      </c>
      <c r="D2332" s="3" t="s">
        <v>19</v>
      </c>
      <c r="E2332" s="3" t="s">
        <v>7450</v>
      </c>
      <c r="F2332" s="4">
        <v>44813</v>
      </c>
      <c r="G2332" s="8"/>
      <c r="H2332" s="5">
        <v>867.42</v>
      </c>
      <c r="I2332" s="3" t="s">
        <v>22</v>
      </c>
      <c r="J2332" s="4">
        <v>44817</v>
      </c>
      <c r="K2332" s="4">
        <v>44877</v>
      </c>
      <c r="L2332" s="23">
        <f t="shared" si="197"/>
        <v>-32</v>
      </c>
      <c r="M2332" s="23">
        <f t="shared" si="193"/>
        <v>28</v>
      </c>
      <c r="N2332" s="44">
        <v>711</v>
      </c>
      <c r="O2332" s="26">
        <f t="shared" si="194"/>
        <v>-22752</v>
      </c>
      <c r="P2332" s="26">
        <f t="shared" si="195"/>
        <v>19908</v>
      </c>
      <c r="Q2332" s="3" t="s">
        <v>23</v>
      </c>
      <c r="R2332" s="4">
        <v>44845</v>
      </c>
      <c r="S2332" s="3" t="s">
        <v>5053</v>
      </c>
      <c r="T2332" s="6" t="s">
        <v>44</v>
      </c>
    </row>
    <row r="2333" spans="1:20" ht="33.75" x14ac:dyDescent="0.25">
      <c r="A2333" s="3" t="s">
        <v>7451</v>
      </c>
      <c r="B2333" s="3" t="s">
        <v>641</v>
      </c>
      <c r="C2333" s="3" t="s">
        <v>642</v>
      </c>
      <c r="D2333" s="3" t="s">
        <v>19</v>
      </c>
      <c r="E2333" s="3" t="s">
        <v>7452</v>
      </c>
      <c r="F2333" s="4">
        <v>44813</v>
      </c>
      <c r="G2333" s="8"/>
      <c r="H2333" s="7">
        <v>5124</v>
      </c>
      <c r="I2333" s="3" t="s">
        <v>22</v>
      </c>
      <c r="J2333" s="4">
        <v>44817</v>
      </c>
      <c r="K2333" s="4">
        <v>44877</v>
      </c>
      <c r="L2333" s="23">
        <f t="shared" si="197"/>
        <v>-32</v>
      </c>
      <c r="M2333" s="23">
        <f t="shared" si="193"/>
        <v>28</v>
      </c>
      <c r="N2333" s="44">
        <v>4200</v>
      </c>
      <c r="O2333" s="26">
        <f t="shared" si="194"/>
        <v>-134400</v>
      </c>
      <c r="P2333" s="26">
        <f t="shared" si="195"/>
        <v>117600</v>
      </c>
      <c r="Q2333" s="3" t="s">
        <v>23</v>
      </c>
      <c r="R2333" s="4">
        <v>44845</v>
      </c>
      <c r="S2333" s="3" t="s">
        <v>4907</v>
      </c>
      <c r="T2333" s="6" t="s">
        <v>44</v>
      </c>
    </row>
    <row r="2334" spans="1:20" ht="33.75" x14ac:dyDescent="0.25">
      <c r="A2334" s="3" t="s">
        <v>7453</v>
      </c>
      <c r="B2334" s="3" t="s">
        <v>4702</v>
      </c>
      <c r="C2334" s="3" t="s">
        <v>4703</v>
      </c>
      <c r="D2334" s="3" t="s">
        <v>19</v>
      </c>
      <c r="E2334" s="3" t="s">
        <v>7454</v>
      </c>
      <c r="F2334" s="4">
        <v>44813</v>
      </c>
      <c r="G2334" s="17" t="s">
        <v>21907</v>
      </c>
      <c r="H2334" s="5">
        <v>3162.24</v>
      </c>
      <c r="I2334" s="3" t="s">
        <v>22</v>
      </c>
      <c r="J2334" s="4">
        <v>44817</v>
      </c>
      <c r="K2334" s="4">
        <v>44877</v>
      </c>
      <c r="L2334" s="23">
        <v>0</v>
      </c>
      <c r="M2334" s="23">
        <f t="shared" si="193"/>
        <v>60</v>
      </c>
      <c r="N2334" s="44">
        <v>2592</v>
      </c>
      <c r="O2334" s="26">
        <f t="shared" si="194"/>
        <v>0</v>
      </c>
      <c r="P2334" s="26">
        <f t="shared" si="195"/>
        <v>155520</v>
      </c>
      <c r="Q2334" s="3" t="s">
        <v>23</v>
      </c>
      <c r="R2334" s="4">
        <v>44914</v>
      </c>
      <c r="S2334" s="3" t="s">
        <v>4705</v>
      </c>
      <c r="T2334" s="6" t="s">
        <v>44</v>
      </c>
    </row>
    <row r="2335" spans="1:20" ht="33.75" x14ac:dyDescent="0.25">
      <c r="A2335" s="3" t="s">
        <v>7455</v>
      </c>
      <c r="B2335" s="3" t="s">
        <v>641</v>
      </c>
      <c r="C2335" s="3" t="s">
        <v>642</v>
      </c>
      <c r="D2335" s="3" t="s">
        <v>19</v>
      </c>
      <c r="E2335" s="3" t="s">
        <v>7456</v>
      </c>
      <c r="F2335" s="4">
        <v>44805</v>
      </c>
      <c r="G2335" s="8"/>
      <c r="H2335" s="7">
        <v>5616</v>
      </c>
      <c r="I2335" s="3" t="s">
        <v>22</v>
      </c>
      <c r="J2335" s="4">
        <v>44817</v>
      </c>
      <c r="K2335" s="4">
        <v>44877</v>
      </c>
      <c r="L2335" s="23">
        <f t="shared" ref="L2335:L2350" si="198">R2335-K2335</f>
        <v>-32</v>
      </c>
      <c r="M2335" s="23">
        <f t="shared" si="193"/>
        <v>28</v>
      </c>
      <c r="N2335" s="44">
        <v>5400</v>
      </c>
      <c r="O2335" s="26">
        <f t="shared" si="194"/>
        <v>-172800</v>
      </c>
      <c r="P2335" s="26">
        <f t="shared" si="195"/>
        <v>151200</v>
      </c>
      <c r="Q2335" s="3" t="s">
        <v>23</v>
      </c>
      <c r="R2335" s="4">
        <v>44845</v>
      </c>
      <c r="S2335" s="3" t="s">
        <v>4907</v>
      </c>
      <c r="T2335" s="6" t="s">
        <v>44</v>
      </c>
    </row>
    <row r="2336" spans="1:20" ht="33.75" x14ac:dyDescent="0.25">
      <c r="A2336" s="3" t="s">
        <v>7457</v>
      </c>
      <c r="B2336" s="3" t="s">
        <v>7458</v>
      </c>
      <c r="C2336" s="3" t="s">
        <v>7459</v>
      </c>
      <c r="D2336" s="3" t="s">
        <v>19</v>
      </c>
      <c r="E2336" s="3" t="s">
        <v>7460</v>
      </c>
      <c r="F2336" s="4">
        <v>44804</v>
      </c>
      <c r="G2336" s="8"/>
      <c r="H2336" s="5">
        <v>798.2</v>
      </c>
      <c r="I2336" s="3" t="s">
        <v>22</v>
      </c>
      <c r="J2336" s="4">
        <v>44817</v>
      </c>
      <c r="K2336" s="4">
        <v>44877</v>
      </c>
      <c r="L2336" s="23">
        <f t="shared" si="198"/>
        <v>-32</v>
      </c>
      <c r="M2336" s="23">
        <f t="shared" si="193"/>
        <v>28</v>
      </c>
      <c r="N2336" s="44">
        <v>767.5</v>
      </c>
      <c r="O2336" s="26">
        <f t="shared" si="194"/>
        <v>-24560</v>
      </c>
      <c r="P2336" s="26">
        <f t="shared" si="195"/>
        <v>21490</v>
      </c>
      <c r="Q2336" s="3" t="s">
        <v>23</v>
      </c>
      <c r="R2336" s="4">
        <v>44845</v>
      </c>
      <c r="S2336" s="3" t="s">
        <v>7461</v>
      </c>
      <c r="T2336" s="6" t="s">
        <v>44</v>
      </c>
    </row>
    <row r="2337" spans="1:20" ht="33.75" x14ac:dyDescent="0.25">
      <c r="A2337" s="3" t="s">
        <v>7462</v>
      </c>
      <c r="B2337" s="3" t="s">
        <v>1005</v>
      </c>
      <c r="C2337" s="3" t="s">
        <v>1006</v>
      </c>
      <c r="D2337" s="3" t="s">
        <v>19</v>
      </c>
      <c r="E2337" s="3" t="s">
        <v>7463</v>
      </c>
      <c r="F2337" s="4">
        <v>44813</v>
      </c>
      <c r="G2337" s="8"/>
      <c r="H2337" s="5">
        <v>4761.66</v>
      </c>
      <c r="I2337" s="3" t="s">
        <v>22</v>
      </c>
      <c r="J2337" s="4">
        <v>44817</v>
      </c>
      <c r="K2337" s="4">
        <v>44877</v>
      </c>
      <c r="L2337" s="23">
        <f t="shared" si="198"/>
        <v>12</v>
      </c>
      <c r="M2337" s="23">
        <f t="shared" si="193"/>
        <v>72</v>
      </c>
      <c r="N2337" s="44">
        <v>3903</v>
      </c>
      <c r="O2337" s="26">
        <f t="shared" si="194"/>
        <v>46836</v>
      </c>
      <c r="P2337" s="26">
        <f t="shared" si="195"/>
        <v>281016</v>
      </c>
      <c r="Q2337" s="3" t="s">
        <v>23</v>
      </c>
      <c r="R2337" s="4">
        <v>44889</v>
      </c>
      <c r="S2337" s="3" t="s">
        <v>6116</v>
      </c>
      <c r="T2337" s="6" t="s">
        <v>44</v>
      </c>
    </row>
    <row r="2338" spans="1:20" ht="33.75" x14ac:dyDescent="0.25">
      <c r="A2338" s="3" t="s">
        <v>7464</v>
      </c>
      <c r="B2338" s="3" t="s">
        <v>1557</v>
      </c>
      <c r="C2338" s="3" t="s">
        <v>1558</v>
      </c>
      <c r="D2338" s="3" t="s">
        <v>19</v>
      </c>
      <c r="E2338" s="3" t="s">
        <v>7465</v>
      </c>
      <c r="F2338" s="4">
        <v>44813</v>
      </c>
      <c r="G2338" s="8"/>
      <c r="H2338" s="7">
        <v>3660</v>
      </c>
      <c r="I2338" s="3" t="s">
        <v>22</v>
      </c>
      <c r="J2338" s="4">
        <v>44817</v>
      </c>
      <c r="K2338" s="4">
        <v>44877</v>
      </c>
      <c r="L2338" s="23">
        <f t="shared" si="198"/>
        <v>-32</v>
      </c>
      <c r="M2338" s="23">
        <f t="shared" si="193"/>
        <v>28</v>
      </c>
      <c r="N2338" s="44">
        <v>3000</v>
      </c>
      <c r="O2338" s="26">
        <f t="shared" si="194"/>
        <v>-96000</v>
      </c>
      <c r="P2338" s="26">
        <f t="shared" si="195"/>
        <v>84000</v>
      </c>
      <c r="Q2338" s="3" t="s">
        <v>23</v>
      </c>
      <c r="R2338" s="4">
        <v>44845</v>
      </c>
      <c r="S2338" s="3" t="s">
        <v>3526</v>
      </c>
      <c r="T2338" s="6" t="s">
        <v>44</v>
      </c>
    </row>
    <row r="2339" spans="1:20" ht="33.75" x14ac:dyDescent="0.25">
      <c r="A2339" s="3" t="s">
        <v>7466</v>
      </c>
      <c r="B2339" s="3" t="s">
        <v>4102</v>
      </c>
      <c r="C2339" s="3" t="s">
        <v>4103</v>
      </c>
      <c r="D2339" s="3" t="s">
        <v>19</v>
      </c>
      <c r="E2339" s="3" t="s">
        <v>7467</v>
      </c>
      <c r="F2339" s="4">
        <v>44778</v>
      </c>
      <c r="G2339" s="8"/>
      <c r="H2339" s="5">
        <v>62.4</v>
      </c>
      <c r="I2339" s="3" t="s">
        <v>22</v>
      </c>
      <c r="J2339" s="4">
        <v>44817</v>
      </c>
      <c r="K2339" s="4">
        <v>44877</v>
      </c>
      <c r="L2339" s="23">
        <f t="shared" si="198"/>
        <v>-32</v>
      </c>
      <c r="M2339" s="23">
        <f t="shared" si="193"/>
        <v>28</v>
      </c>
      <c r="N2339" s="44">
        <v>60</v>
      </c>
      <c r="O2339" s="26">
        <f t="shared" si="194"/>
        <v>-1920</v>
      </c>
      <c r="P2339" s="26">
        <f t="shared" si="195"/>
        <v>1680</v>
      </c>
      <c r="Q2339" s="3" t="s">
        <v>23</v>
      </c>
      <c r="R2339" s="4">
        <v>44845</v>
      </c>
      <c r="S2339" s="3" t="s">
        <v>4513</v>
      </c>
      <c r="T2339" s="6" t="s">
        <v>44</v>
      </c>
    </row>
    <row r="2340" spans="1:20" ht="33.75" x14ac:dyDescent="0.25">
      <c r="A2340" s="3" t="s">
        <v>7468</v>
      </c>
      <c r="B2340" s="3" t="s">
        <v>1606</v>
      </c>
      <c r="C2340" s="3" t="s">
        <v>1607</v>
      </c>
      <c r="D2340" s="3" t="s">
        <v>19</v>
      </c>
      <c r="E2340" s="3" t="s">
        <v>7469</v>
      </c>
      <c r="F2340" s="4">
        <v>44813</v>
      </c>
      <c r="G2340" s="8"/>
      <c r="H2340" s="5">
        <v>3107.15</v>
      </c>
      <c r="I2340" s="3" t="s">
        <v>22</v>
      </c>
      <c r="J2340" s="4">
        <v>44817</v>
      </c>
      <c r="K2340" s="4">
        <v>44877</v>
      </c>
      <c r="L2340" s="23">
        <f t="shared" si="198"/>
        <v>3</v>
      </c>
      <c r="M2340" s="23">
        <f t="shared" si="193"/>
        <v>63</v>
      </c>
      <c r="N2340" s="44">
        <v>2824.68</v>
      </c>
      <c r="O2340" s="26">
        <f t="shared" si="194"/>
        <v>8474.0399999999991</v>
      </c>
      <c r="P2340" s="26">
        <f t="shared" si="195"/>
        <v>177954.84</v>
      </c>
      <c r="Q2340" s="3" t="s">
        <v>23</v>
      </c>
      <c r="R2340" s="4">
        <v>44880</v>
      </c>
      <c r="S2340" s="3" t="s">
        <v>7470</v>
      </c>
      <c r="T2340" s="6" t="s">
        <v>44</v>
      </c>
    </row>
    <row r="2341" spans="1:20" ht="33.75" x14ac:dyDescent="0.25">
      <c r="A2341" s="3" t="s">
        <v>7471</v>
      </c>
      <c r="B2341" s="3" t="s">
        <v>1485</v>
      </c>
      <c r="C2341" s="3" t="s">
        <v>1486</v>
      </c>
      <c r="D2341" s="3" t="s">
        <v>19</v>
      </c>
      <c r="E2341" s="3" t="s">
        <v>7472</v>
      </c>
      <c r="F2341" s="4">
        <v>44813</v>
      </c>
      <c r="G2341" s="8"/>
      <c r="H2341" s="5">
        <v>58538.62</v>
      </c>
      <c r="I2341" s="3" t="s">
        <v>22</v>
      </c>
      <c r="J2341" s="4">
        <v>44817</v>
      </c>
      <c r="K2341" s="4">
        <v>44877</v>
      </c>
      <c r="L2341" s="23">
        <f t="shared" si="198"/>
        <v>3</v>
      </c>
      <c r="M2341" s="23">
        <f t="shared" si="193"/>
        <v>63</v>
      </c>
      <c r="N2341" s="44">
        <v>53216.93</v>
      </c>
      <c r="O2341" s="26">
        <f t="shared" si="194"/>
        <v>159650.79</v>
      </c>
      <c r="P2341" s="26">
        <f t="shared" si="195"/>
        <v>3352666.59</v>
      </c>
      <c r="Q2341" s="3" t="s">
        <v>23</v>
      </c>
      <c r="R2341" s="4">
        <v>44880</v>
      </c>
      <c r="S2341" s="3" t="s">
        <v>5750</v>
      </c>
      <c r="T2341" s="6" t="s">
        <v>44</v>
      </c>
    </row>
    <row r="2342" spans="1:20" ht="33.75" x14ac:dyDescent="0.25">
      <c r="A2342" s="3" t="s">
        <v>7473</v>
      </c>
      <c r="B2342" s="3" t="s">
        <v>1557</v>
      </c>
      <c r="C2342" s="3" t="s">
        <v>1558</v>
      </c>
      <c r="D2342" s="3" t="s">
        <v>19</v>
      </c>
      <c r="E2342" s="3" t="s">
        <v>7474</v>
      </c>
      <c r="F2342" s="4">
        <v>44813</v>
      </c>
      <c r="G2342" s="8"/>
      <c r="H2342" s="5">
        <v>2766.96</v>
      </c>
      <c r="I2342" s="3" t="s">
        <v>22</v>
      </c>
      <c r="J2342" s="4">
        <v>44817</v>
      </c>
      <c r="K2342" s="4">
        <v>44877</v>
      </c>
      <c r="L2342" s="23">
        <f t="shared" si="198"/>
        <v>-32</v>
      </c>
      <c r="M2342" s="23">
        <f t="shared" si="193"/>
        <v>28</v>
      </c>
      <c r="N2342" s="44">
        <v>2635.2</v>
      </c>
      <c r="O2342" s="26">
        <f t="shared" si="194"/>
        <v>-84326.399999999994</v>
      </c>
      <c r="P2342" s="26">
        <f t="shared" si="195"/>
        <v>73785.599999999991</v>
      </c>
      <c r="Q2342" s="3" t="s">
        <v>23</v>
      </c>
      <c r="R2342" s="4">
        <v>44845</v>
      </c>
      <c r="S2342" s="3" t="s">
        <v>3526</v>
      </c>
      <c r="T2342" s="6" t="s">
        <v>44</v>
      </c>
    </row>
    <row r="2343" spans="1:20" ht="33.75" x14ac:dyDescent="0.25">
      <c r="A2343" s="3" t="s">
        <v>7475</v>
      </c>
      <c r="B2343" s="3" t="s">
        <v>2283</v>
      </c>
      <c r="C2343" s="3" t="s">
        <v>2284</v>
      </c>
      <c r="D2343" s="3" t="s">
        <v>19</v>
      </c>
      <c r="E2343" s="3" t="s">
        <v>7476</v>
      </c>
      <c r="F2343" s="4">
        <v>44813</v>
      </c>
      <c r="G2343" s="8"/>
      <c r="H2343" s="5">
        <v>24238.59</v>
      </c>
      <c r="I2343" s="3" t="s">
        <v>22</v>
      </c>
      <c r="J2343" s="4">
        <v>44817</v>
      </c>
      <c r="K2343" s="4">
        <v>44877</v>
      </c>
      <c r="L2343" s="23">
        <f t="shared" si="198"/>
        <v>3</v>
      </c>
      <c r="M2343" s="23">
        <f t="shared" si="193"/>
        <v>63</v>
      </c>
      <c r="N2343" s="44">
        <v>22035.08</v>
      </c>
      <c r="O2343" s="26">
        <f t="shared" si="194"/>
        <v>66105.240000000005</v>
      </c>
      <c r="P2343" s="26">
        <f t="shared" si="195"/>
        <v>1388210.04</v>
      </c>
      <c r="Q2343" s="3" t="s">
        <v>23</v>
      </c>
      <c r="R2343" s="4">
        <v>44880</v>
      </c>
      <c r="S2343" s="3" t="s">
        <v>6261</v>
      </c>
      <c r="T2343" s="6" t="s">
        <v>44</v>
      </c>
    </row>
    <row r="2344" spans="1:20" ht="33.75" x14ac:dyDescent="0.25">
      <c r="A2344" s="3" t="s">
        <v>7477</v>
      </c>
      <c r="B2344" s="3" t="s">
        <v>2283</v>
      </c>
      <c r="C2344" s="3" t="s">
        <v>2284</v>
      </c>
      <c r="D2344" s="3" t="s">
        <v>19</v>
      </c>
      <c r="E2344" s="3" t="s">
        <v>7478</v>
      </c>
      <c r="F2344" s="4">
        <v>44813</v>
      </c>
      <c r="G2344" s="8"/>
      <c r="H2344" s="5">
        <v>7334.6</v>
      </c>
      <c r="I2344" s="3" t="s">
        <v>22</v>
      </c>
      <c r="J2344" s="4">
        <v>44817</v>
      </c>
      <c r="K2344" s="4">
        <v>44877</v>
      </c>
      <c r="L2344" s="23">
        <f t="shared" si="198"/>
        <v>3</v>
      </c>
      <c r="M2344" s="23">
        <f t="shared" si="193"/>
        <v>63</v>
      </c>
      <c r="N2344" s="44">
        <v>6667.82</v>
      </c>
      <c r="O2344" s="26">
        <f t="shared" si="194"/>
        <v>20003.46</v>
      </c>
      <c r="P2344" s="26">
        <f t="shared" si="195"/>
        <v>420072.66</v>
      </c>
      <c r="Q2344" s="3" t="s">
        <v>23</v>
      </c>
      <c r="R2344" s="4">
        <v>44880</v>
      </c>
      <c r="S2344" s="3" t="s">
        <v>6261</v>
      </c>
      <c r="T2344" s="6" t="s">
        <v>44</v>
      </c>
    </row>
    <row r="2345" spans="1:20" ht="33.75" x14ac:dyDescent="0.25">
      <c r="A2345" s="3" t="s">
        <v>7479</v>
      </c>
      <c r="B2345" s="3" t="s">
        <v>2283</v>
      </c>
      <c r="C2345" s="3" t="s">
        <v>2284</v>
      </c>
      <c r="D2345" s="3" t="s">
        <v>19</v>
      </c>
      <c r="E2345" s="3" t="s">
        <v>7480</v>
      </c>
      <c r="F2345" s="4">
        <v>44813</v>
      </c>
      <c r="G2345" s="8"/>
      <c r="H2345" s="5">
        <v>9486.51</v>
      </c>
      <c r="I2345" s="3" t="s">
        <v>22</v>
      </c>
      <c r="J2345" s="4">
        <v>44817</v>
      </c>
      <c r="K2345" s="4">
        <v>44877</v>
      </c>
      <c r="L2345" s="23">
        <f t="shared" si="198"/>
        <v>3</v>
      </c>
      <c r="M2345" s="23">
        <f t="shared" si="193"/>
        <v>63</v>
      </c>
      <c r="N2345" s="44">
        <v>8624.1</v>
      </c>
      <c r="O2345" s="26">
        <f t="shared" si="194"/>
        <v>25872.300000000003</v>
      </c>
      <c r="P2345" s="26">
        <f t="shared" si="195"/>
        <v>543318.30000000005</v>
      </c>
      <c r="Q2345" s="3" t="s">
        <v>23</v>
      </c>
      <c r="R2345" s="4">
        <v>44880</v>
      </c>
      <c r="S2345" s="3" t="s">
        <v>6261</v>
      </c>
      <c r="T2345" s="6" t="s">
        <v>44</v>
      </c>
    </row>
    <row r="2346" spans="1:20" ht="33.75" x14ac:dyDescent="0.25">
      <c r="A2346" s="3" t="s">
        <v>7481</v>
      </c>
      <c r="B2346" s="3" t="s">
        <v>53</v>
      </c>
      <c r="C2346" s="3" t="s">
        <v>54</v>
      </c>
      <c r="D2346" s="3" t="s">
        <v>19</v>
      </c>
      <c r="E2346" s="3" t="s">
        <v>7482</v>
      </c>
      <c r="F2346" s="4">
        <v>44813</v>
      </c>
      <c r="G2346" s="8"/>
      <c r="H2346" s="7">
        <v>520</v>
      </c>
      <c r="I2346" s="3" t="s">
        <v>22</v>
      </c>
      <c r="J2346" s="4">
        <v>44817</v>
      </c>
      <c r="K2346" s="4">
        <v>44877</v>
      </c>
      <c r="L2346" s="23">
        <f t="shared" si="198"/>
        <v>-32</v>
      </c>
      <c r="M2346" s="23">
        <f t="shared" si="193"/>
        <v>28</v>
      </c>
      <c r="N2346" s="44">
        <v>500</v>
      </c>
      <c r="O2346" s="26">
        <f t="shared" si="194"/>
        <v>-16000</v>
      </c>
      <c r="P2346" s="26">
        <f t="shared" si="195"/>
        <v>14000</v>
      </c>
      <c r="Q2346" s="3" t="s">
        <v>23</v>
      </c>
      <c r="R2346" s="4">
        <v>44845</v>
      </c>
      <c r="S2346" s="3" t="s">
        <v>5230</v>
      </c>
      <c r="T2346" s="6" t="s">
        <v>44</v>
      </c>
    </row>
    <row r="2347" spans="1:20" ht="33.75" x14ac:dyDescent="0.25">
      <c r="A2347" s="3" t="s">
        <v>7483</v>
      </c>
      <c r="B2347" s="3" t="s">
        <v>1005</v>
      </c>
      <c r="C2347" s="3" t="s">
        <v>1006</v>
      </c>
      <c r="D2347" s="3" t="s">
        <v>19</v>
      </c>
      <c r="E2347" s="3" t="s">
        <v>7484</v>
      </c>
      <c r="F2347" s="4">
        <v>44813</v>
      </c>
      <c r="G2347" s="8"/>
      <c r="H2347" s="5">
        <v>4021.92</v>
      </c>
      <c r="I2347" s="3" t="s">
        <v>22</v>
      </c>
      <c r="J2347" s="4">
        <v>44817</v>
      </c>
      <c r="K2347" s="4">
        <v>44877</v>
      </c>
      <c r="L2347" s="23">
        <f t="shared" si="198"/>
        <v>12</v>
      </c>
      <c r="M2347" s="23">
        <f t="shared" si="193"/>
        <v>72</v>
      </c>
      <c r="N2347" s="44">
        <v>3830.4</v>
      </c>
      <c r="O2347" s="26">
        <f t="shared" si="194"/>
        <v>45964.800000000003</v>
      </c>
      <c r="P2347" s="26">
        <f t="shared" si="195"/>
        <v>275788.79999999999</v>
      </c>
      <c r="Q2347" s="3" t="s">
        <v>23</v>
      </c>
      <c r="R2347" s="4">
        <v>44889</v>
      </c>
      <c r="S2347" s="3" t="s">
        <v>6116</v>
      </c>
      <c r="T2347" s="6" t="s">
        <v>44</v>
      </c>
    </row>
    <row r="2348" spans="1:20" ht="33.75" x14ac:dyDescent="0.25">
      <c r="A2348" s="3" t="s">
        <v>7485</v>
      </c>
      <c r="B2348" s="3" t="s">
        <v>1942</v>
      </c>
      <c r="C2348" s="3" t="s">
        <v>1943</v>
      </c>
      <c r="D2348" s="3" t="s">
        <v>19</v>
      </c>
      <c r="E2348" s="3" t="s">
        <v>7486</v>
      </c>
      <c r="F2348" s="4">
        <v>44813</v>
      </c>
      <c r="G2348" s="8"/>
      <c r="H2348" s="5">
        <v>5441.2</v>
      </c>
      <c r="I2348" s="3" t="s">
        <v>22</v>
      </c>
      <c r="J2348" s="4">
        <v>44817</v>
      </c>
      <c r="K2348" s="4">
        <v>44877</v>
      </c>
      <c r="L2348" s="23">
        <f t="shared" si="198"/>
        <v>16</v>
      </c>
      <c r="M2348" s="23">
        <f t="shared" si="193"/>
        <v>76</v>
      </c>
      <c r="N2348" s="44">
        <v>4460</v>
      </c>
      <c r="O2348" s="26">
        <f t="shared" si="194"/>
        <v>71360</v>
      </c>
      <c r="P2348" s="26">
        <f t="shared" si="195"/>
        <v>338960</v>
      </c>
      <c r="Q2348" s="3" t="s">
        <v>23</v>
      </c>
      <c r="R2348" s="4">
        <v>44893</v>
      </c>
      <c r="S2348" s="3" t="s">
        <v>3499</v>
      </c>
      <c r="T2348" s="6" t="s">
        <v>44</v>
      </c>
    </row>
    <row r="2349" spans="1:20" ht="33.75" x14ac:dyDescent="0.25">
      <c r="A2349" s="3" t="s">
        <v>7493</v>
      </c>
      <c r="B2349" s="3" t="s">
        <v>1816</v>
      </c>
      <c r="C2349" s="3" t="s">
        <v>1817</v>
      </c>
      <c r="D2349" s="3" t="s">
        <v>19</v>
      </c>
      <c r="E2349" s="3" t="s">
        <v>7494</v>
      </c>
      <c r="F2349" s="4">
        <v>44813</v>
      </c>
      <c r="G2349" s="8"/>
      <c r="H2349" s="5">
        <v>350.7</v>
      </c>
      <c r="I2349" s="3" t="s">
        <v>22</v>
      </c>
      <c r="J2349" s="4">
        <v>44817</v>
      </c>
      <c r="K2349" s="4">
        <v>44877</v>
      </c>
      <c r="L2349" s="23">
        <f t="shared" si="198"/>
        <v>12</v>
      </c>
      <c r="M2349" s="23">
        <f t="shared" si="193"/>
        <v>72</v>
      </c>
      <c r="N2349" s="44">
        <v>334</v>
      </c>
      <c r="O2349" s="26">
        <f t="shared" si="194"/>
        <v>4008</v>
      </c>
      <c r="P2349" s="26">
        <f t="shared" si="195"/>
        <v>24048</v>
      </c>
      <c r="Q2349" s="3" t="s">
        <v>23</v>
      </c>
      <c r="R2349" s="4">
        <v>44889</v>
      </c>
      <c r="S2349" s="3" t="s">
        <v>7380</v>
      </c>
      <c r="T2349" s="6" t="s">
        <v>44</v>
      </c>
    </row>
    <row r="2350" spans="1:20" ht="33.75" x14ac:dyDescent="0.25">
      <c r="A2350" s="3" t="s">
        <v>7495</v>
      </c>
      <c r="B2350" s="3" t="s">
        <v>1399</v>
      </c>
      <c r="C2350" s="3" t="s">
        <v>1400</v>
      </c>
      <c r="D2350" s="3" t="s">
        <v>19</v>
      </c>
      <c r="E2350" s="3" t="s">
        <v>7496</v>
      </c>
      <c r="F2350" s="4">
        <v>44811</v>
      </c>
      <c r="G2350" s="8"/>
      <c r="H2350" s="5">
        <v>524.16</v>
      </c>
      <c r="I2350" s="3" t="s">
        <v>22</v>
      </c>
      <c r="J2350" s="4">
        <v>44817</v>
      </c>
      <c r="K2350" s="4">
        <v>44877</v>
      </c>
      <c r="L2350" s="23">
        <f t="shared" si="198"/>
        <v>-32</v>
      </c>
      <c r="M2350" s="23">
        <f t="shared" si="193"/>
        <v>28</v>
      </c>
      <c r="N2350" s="44">
        <v>504</v>
      </c>
      <c r="O2350" s="26">
        <f t="shared" si="194"/>
        <v>-16128</v>
      </c>
      <c r="P2350" s="26">
        <f t="shared" si="195"/>
        <v>14112</v>
      </c>
      <c r="Q2350" s="3" t="s">
        <v>23</v>
      </c>
      <c r="R2350" s="4">
        <v>44845</v>
      </c>
      <c r="S2350" s="3" t="s">
        <v>1757</v>
      </c>
      <c r="T2350" s="6" t="s">
        <v>44</v>
      </c>
    </row>
    <row r="2351" spans="1:20" ht="33.75" x14ac:dyDescent="0.25">
      <c r="A2351" s="3" t="s">
        <v>7497</v>
      </c>
      <c r="B2351" s="3" t="s">
        <v>1005</v>
      </c>
      <c r="C2351" s="3" t="s">
        <v>1006</v>
      </c>
      <c r="D2351" s="3" t="s">
        <v>19</v>
      </c>
      <c r="E2351" s="3" t="s">
        <v>7498</v>
      </c>
      <c r="F2351" s="4">
        <v>44803</v>
      </c>
      <c r="G2351" s="3" t="s">
        <v>7499</v>
      </c>
      <c r="H2351" s="7">
        <v>1820</v>
      </c>
      <c r="I2351" s="3" t="s">
        <v>22</v>
      </c>
      <c r="J2351" s="4">
        <v>44817</v>
      </c>
      <c r="K2351" s="4">
        <v>44877</v>
      </c>
      <c r="L2351" s="23">
        <v>0</v>
      </c>
      <c r="M2351" s="23">
        <f t="shared" si="193"/>
        <v>60</v>
      </c>
      <c r="N2351" s="44">
        <v>1750</v>
      </c>
      <c r="O2351" s="26">
        <f t="shared" si="194"/>
        <v>0</v>
      </c>
      <c r="P2351" s="26">
        <f t="shared" si="195"/>
        <v>105000</v>
      </c>
      <c r="Q2351" s="3" t="s">
        <v>23</v>
      </c>
      <c r="R2351" s="4">
        <v>44880</v>
      </c>
      <c r="S2351" s="3" t="s">
        <v>1505</v>
      </c>
      <c r="T2351" s="6" t="s">
        <v>44</v>
      </c>
    </row>
    <row r="2352" spans="1:20" ht="33.75" x14ac:dyDescent="0.25">
      <c r="A2352" s="3" t="s">
        <v>7500</v>
      </c>
      <c r="B2352" s="3" t="s">
        <v>1005</v>
      </c>
      <c r="C2352" s="3" t="s">
        <v>1006</v>
      </c>
      <c r="D2352" s="3" t="s">
        <v>19</v>
      </c>
      <c r="E2352" s="3" t="s">
        <v>7501</v>
      </c>
      <c r="F2352" s="4">
        <v>44803</v>
      </c>
      <c r="G2352" s="3" t="s">
        <v>7502</v>
      </c>
      <c r="H2352" s="7">
        <v>6188</v>
      </c>
      <c r="I2352" s="3" t="s">
        <v>22</v>
      </c>
      <c r="J2352" s="4">
        <v>44817</v>
      </c>
      <c r="K2352" s="4">
        <v>44877</v>
      </c>
      <c r="L2352" s="23">
        <v>0</v>
      </c>
      <c r="M2352" s="23">
        <f t="shared" si="193"/>
        <v>60</v>
      </c>
      <c r="N2352" s="44">
        <v>5950</v>
      </c>
      <c r="O2352" s="26">
        <f t="shared" si="194"/>
        <v>0</v>
      </c>
      <c r="P2352" s="26">
        <f t="shared" si="195"/>
        <v>357000</v>
      </c>
      <c r="Q2352" s="3" t="s">
        <v>23</v>
      </c>
      <c r="R2352" s="4">
        <v>44880</v>
      </c>
      <c r="S2352" s="3" t="s">
        <v>1505</v>
      </c>
      <c r="T2352" s="6" t="s">
        <v>44</v>
      </c>
    </row>
    <row r="2353" spans="1:20" ht="33.75" x14ac:dyDescent="0.25">
      <c r="A2353" s="3" t="s">
        <v>7503</v>
      </c>
      <c r="B2353" s="3" t="s">
        <v>1399</v>
      </c>
      <c r="C2353" s="3" t="s">
        <v>1400</v>
      </c>
      <c r="D2353" s="3" t="s">
        <v>19</v>
      </c>
      <c r="E2353" s="3" t="s">
        <v>7504</v>
      </c>
      <c r="F2353" s="4">
        <v>44811</v>
      </c>
      <c r="G2353" s="8"/>
      <c r="H2353" s="5">
        <v>65.52</v>
      </c>
      <c r="I2353" s="3" t="s">
        <v>22</v>
      </c>
      <c r="J2353" s="4">
        <v>44817</v>
      </c>
      <c r="K2353" s="4">
        <v>44877</v>
      </c>
      <c r="L2353" s="23">
        <f t="shared" ref="L2353:L2360" si="199">R2353-K2353</f>
        <v>-32</v>
      </c>
      <c r="M2353" s="23">
        <f t="shared" si="193"/>
        <v>28</v>
      </c>
      <c r="N2353" s="44">
        <v>63</v>
      </c>
      <c r="O2353" s="26">
        <f t="shared" si="194"/>
        <v>-2016</v>
      </c>
      <c r="P2353" s="26">
        <f t="shared" si="195"/>
        <v>1764</v>
      </c>
      <c r="Q2353" s="3" t="s">
        <v>23</v>
      </c>
      <c r="R2353" s="4">
        <v>44845</v>
      </c>
      <c r="S2353" s="3" t="s">
        <v>1757</v>
      </c>
      <c r="T2353" s="6" t="s">
        <v>44</v>
      </c>
    </row>
    <row r="2354" spans="1:20" ht="33.75" x14ac:dyDescent="0.25">
      <c r="A2354" s="3" t="s">
        <v>7505</v>
      </c>
      <c r="B2354" s="3" t="s">
        <v>6579</v>
      </c>
      <c r="C2354" s="3" t="s">
        <v>6580</v>
      </c>
      <c r="D2354" s="3" t="s">
        <v>19</v>
      </c>
      <c r="E2354" s="3" t="s">
        <v>7506</v>
      </c>
      <c r="F2354" s="4">
        <v>44812</v>
      </c>
      <c r="G2354" s="8"/>
      <c r="H2354" s="5">
        <v>439.2</v>
      </c>
      <c r="I2354" s="3" t="s">
        <v>22</v>
      </c>
      <c r="J2354" s="4">
        <v>44817</v>
      </c>
      <c r="K2354" s="4">
        <v>44877</v>
      </c>
      <c r="L2354" s="23">
        <f t="shared" si="199"/>
        <v>-4</v>
      </c>
      <c r="M2354" s="23">
        <f t="shared" si="193"/>
        <v>56</v>
      </c>
      <c r="N2354" s="44">
        <v>360</v>
      </c>
      <c r="O2354" s="26">
        <f t="shared" si="194"/>
        <v>-1440</v>
      </c>
      <c r="P2354" s="26">
        <f t="shared" si="195"/>
        <v>20160</v>
      </c>
      <c r="Q2354" s="3" t="s">
        <v>23</v>
      </c>
      <c r="R2354" s="4">
        <v>44873</v>
      </c>
      <c r="S2354" s="3" t="s">
        <v>7507</v>
      </c>
      <c r="T2354" s="6" t="s">
        <v>44</v>
      </c>
    </row>
    <row r="2355" spans="1:20" ht="33.75" x14ac:dyDescent="0.25">
      <c r="A2355" s="3" t="s">
        <v>7508</v>
      </c>
      <c r="B2355" s="3" t="s">
        <v>1467</v>
      </c>
      <c r="C2355" s="3" t="s">
        <v>1468</v>
      </c>
      <c r="D2355" s="3" t="s">
        <v>19</v>
      </c>
      <c r="E2355" s="3" t="s">
        <v>7509</v>
      </c>
      <c r="F2355" s="4">
        <v>44812</v>
      </c>
      <c r="G2355" s="8"/>
      <c r="H2355" s="5">
        <v>944.77</v>
      </c>
      <c r="I2355" s="3" t="s">
        <v>22</v>
      </c>
      <c r="J2355" s="4">
        <v>44817</v>
      </c>
      <c r="K2355" s="4">
        <v>44877</v>
      </c>
      <c r="L2355" s="23">
        <f t="shared" si="199"/>
        <v>12</v>
      </c>
      <c r="M2355" s="23">
        <f t="shared" ref="M2355:M2418" si="200">+I2355+L2355</f>
        <v>72</v>
      </c>
      <c r="N2355" s="44">
        <v>774.4</v>
      </c>
      <c r="O2355" s="26">
        <f t="shared" ref="O2355:O2418" si="201">N2355*L2355</f>
        <v>9292.7999999999993</v>
      </c>
      <c r="P2355" s="26">
        <f t="shared" ref="P2355:P2418" si="202">N2355*M2355</f>
        <v>55756.799999999996</v>
      </c>
      <c r="Q2355" s="3" t="s">
        <v>23</v>
      </c>
      <c r="R2355" s="4">
        <v>44889</v>
      </c>
      <c r="S2355" s="3" t="s">
        <v>7510</v>
      </c>
      <c r="T2355" s="6" t="s">
        <v>44</v>
      </c>
    </row>
    <row r="2356" spans="1:20" ht="33.75" x14ac:dyDescent="0.25">
      <c r="A2356" s="3" t="s">
        <v>7511</v>
      </c>
      <c r="B2356" s="3" t="s">
        <v>5622</v>
      </c>
      <c r="C2356" s="3" t="s">
        <v>5623</v>
      </c>
      <c r="D2356" s="3" t="s">
        <v>19</v>
      </c>
      <c r="E2356" s="3" t="s">
        <v>7512</v>
      </c>
      <c r="F2356" s="4">
        <v>44813</v>
      </c>
      <c r="G2356" s="8"/>
      <c r="H2356" s="5">
        <v>747.45</v>
      </c>
      <c r="I2356" s="3" t="s">
        <v>22</v>
      </c>
      <c r="J2356" s="4">
        <v>44817</v>
      </c>
      <c r="K2356" s="4">
        <v>44877</v>
      </c>
      <c r="L2356" s="23">
        <f t="shared" si="199"/>
        <v>3</v>
      </c>
      <c r="M2356" s="23">
        <f t="shared" si="200"/>
        <v>63</v>
      </c>
      <c r="N2356" s="44">
        <v>679.5</v>
      </c>
      <c r="O2356" s="26">
        <f t="shared" si="201"/>
        <v>2038.5</v>
      </c>
      <c r="P2356" s="26">
        <f t="shared" si="202"/>
        <v>42808.5</v>
      </c>
      <c r="Q2356" s="3" t="s">
        <v>23</v>
      </c>
      <c r="R2356" s="4">
        <v>44880</v>
      </c>
      <c r="S2356" s="3" t="s">
        <v>7513</v>
      </c>
      <c r="T2356" s="6" t="s">
        <v>44</v>
      </c>
    </row>
    <row r="2357" spans="1:20" ht="33.75" x14ac:dyDescent="0.25">
      <c r="A2357" s="3" t="s">
        <v>7514</v>
      </c>
      <c r="B2357" s="3" t="s">
        <v>2596</v>
      </c>
      <c r="C2357" s="3" t="s">
        <v>2597</v>
      </c>
      <c r="D2357" s="3" t="s">
        <v>19</v>
      </c>
      <c r="E2357" s="3" t="s">
        <v>7515</v>
      </c>
      <c r="F2357" s="4">
        <v>44804</v>
      </c>
      <c r="G2357" s="3" t="s">
        <v>7516</v>
      </c>
      <c r="H2357" s="5">
        <v>4341.17</v>
      </c>
      <c r="I2357" s="3" t="s">
        <v>22</v>
      </c>
      <c r="J2357" s="4">
        <v>44817</v>
      </c>
      <c r="K2357" s="4">
        <v>44877</v>
      </c>
      <c r="L2357" s="23">
        <f t="shared" si="199"/>
        <v>-26</v>
      </c>
      <c r="M2357" s="23">
        <f t="shared" si="200"/>
        <v>34</v>
      </c>
      <c r="N2357" s="44">
        <v>3558.34</v>
      </c>
      <c r="O2357" s="26">
        <f t="shared" si="201"/>
        <v>-92516.84</v>
      </c>
      <c r="P2357" s="26">
        <f t="shared" si="202"/>
        <v>120983.56</v>
      </c>
      <c r="Q2357" s="3" t="s">
        <v>23</v>
      </c>
      <c r="R2357" s="4">
        <v>44851</v>
      </c>
      <c r="S2357" s="3" t="s">
        <v>7227</v>
      </c>
      <c r="T2357" s="6" t="s">
        <v>44</v>
      </c>
    </row>
    <row r="2358" spans="1:20" ht="33.75" x14ac:dyDescent="0.25">
      <c r="A2358" s="3" t="s">
        <v>7517</v>
      </c>
      <c r="B2358" s="3" t="s">
        <v>4384</v>
      </c>
      <c r="C2358" s="3" t="s">
        <v>4385</v>
      </c>
      <c r="D2358" s="3" t="s">
        <v>19</v>
      </c>
      <c r="E2358" s="3" t="s">
        <v>7518</v>
      </c>
      <c r="F2358" s="4">
        <v>44813</v>
      </c>
      <c r="G2358" s="8"/>
      <c r="H2358" s="5">
        <v>133.12</v>
      </c>
      <c r="I2358" s="3" t="s">
        <v>22</v>
      </c>
      <c r="J2358" s="4">
        <v>44817</v>
      </c>
      <c r="K2358" s="4">
        <v>44877</v>
      </c>
      <c r="L2358" s="23">
        <f t="shared" si="199"/>
        <v>-32</v>
      </c>
      <c r="M2358" s="23">
        <f t="shared" si="200"/>
        <v>28</v>
      </c>
      <c r="N2358" s="44">
        <v>128</v>
      </c>
      <c r="O2358" s="26">
        <f t="shared" si="201"/>
        <v>-4096</v>
      </c>
      <c r="P2358" s="26">
        <f t="shared" si="202"/>
        <v>3584</v>
      </c>
      <c r="Q2358" s="3" t="s">
        <v>23</v>
      </c>
      <c r="R2358" s="4">
        <v>44845</v>
      </c>
      <c r="S2358" s="3" t="s">
        <v>4387</v>
      </c>
      <c r="T2358" s="6" t="s">
        <v>44</v>
      </c>
    </row>
    <row r="2359" spans="1:20" ht="33.75" x14ac:dyDescent="0.25">
      <c r="A2359" s="3" t="s">
        <v>7519</v>
      </c>
      <c r="B2359" s="3" t="s">
        <v>3662</v>
      </c>
      <c r="C2359" s="3" t="s">
        <v>3663</v>
      </c>
      <c r="D2359" s="3" t="s">
        <v>19</v>
      </c>
      <c r="E2359" s="3" t="s">
        <v>7520</v>
      </c>
      <c r="F2359" s="4">
        <v>44813</v>
      </c>
      <c r="G2359" s="8"/>
      <c r="H2359" s="5">
        <v>265.2</v>
      </c>
      <c r="I2359" s="3" t="s">
        <v>22</v>
      </c>
      <c r="J2359" s="4">
        <v>44817</v>
      </c>
      <c r="K2359" s="4">
        <v>44877</v>
      </c>
      <c r="L2359" s="23">
        <f t="shared" si="199"/>
        <v>12</v>
      </c>
      <c r="M2359" s="23">
        <f t="shared" si="200"/>
        <v>72</v>
      </c>
      <c r="N2359" s="44">
        <v>255</v>
      </c>
      <c r="O2359" s="26">
        <f t="shared" si="201"/>
        <v>3060</v>
      </c>
      <c r="P2359" s="26">
        <f t="shared" si="202"/>
        <v>18360</v>
      </c>
      <c r="Q2359" s="3" t="s">
        <v>23</v>
      </c>
      <c r="R2359" s="4">
        <v>44889</v>
      </c>
      <c r="S2359" s="3" t="s">
        <v>6470</v>
      </c>
      <c r="T2359" s="6" t="s">
        <v>44</v>
      </c>
    </row>
    <row r="2360" spans="1:20" ht="33.75" x14ac:dyDescent="0.25">
      <c r="A2360" s="3" t="s">
        <v>7521</v>
      </c>
      <c r="B2360" s="3" t="s">
        <v>7522</v>
      </c>
      <c r="C2360" s="3" t="s">
        <v>7523</v>
      </c>
      <c r="D2360" s="3" t="s">
        <v>19</v>
      </c>
      <c r="E2360" s="3" t="s">
        <v>7524</v>
      </c>
      <c r="F2360" s="4">
        <v>44812</v>
      </c>
      <c r="G2360" s="3" t="s">
        <v>7525</v>
      </c>
      <c r="H2360" s="7">
        <v>48326</v>
      </c>
      <c r="I2360" s="3" t="s">
        <v>22</v>
      </c>
      <c r="J2360" s="4">
        <v>44817</v>
      </c>
      <c r="K2360" s="4">
        <v>44877</v>
      </c>
      <c r="L2360" s="23">
        <f t="shared" si="199"/>
        <v>12</v>
      </c>
      <c r="M2360" s="23">
        <f t="shared" si="200"/>
        <v>72</v>
      </c>
      <c r="N2360" s="44">
        <v>48326</v>
      </c>
      <c r="O2360" s="26">
        <f t="shared" si="201"/>
        <v>579912</v>
      </c>
      <c r="P2360" s="26">
        <f t="shared" si="202"/>
        <v>3479472</v>
      </c>
      <c r="Q2360" s="3" t="s">
        <v>23</v>
      </c>
      <c r="R2360" s="4">
        <v>44889</v>
      </c>
      <c r="S2360" s="3" t="s">
        <v>7526</v>
      </c>
      <c r="T2360" s="6" t="s">
        <v>44</v>
      </c>
    </row>
    <row r="2361" spans="1:20" ht="33.75" x14ac:dyDescent="0.25">
      <c r="A2361" s="3" t="s">
        <v>7527</v>
      </c>
      <c r="B2361" s="3" t="s">
        <v>1005</v>
      </c>
      <c r="C2361" s="3" t="s">
        <v>1006</v>
      </c>
      <c r="D2361" s="3" t="s">
        <v>19</v>
      </c>
      <c r="E2361" s="3" t="s">
        <v>7528</v>
      </c>
      <c r="F2361" s="4">
        <v>44803</v>
      </c>
      <c r="G2361" s="3" t="s">
        <v>7529</v>
      </c>
      <c r="H2361" s="7">
        <v>14976</v>
      </c>
      <c r="I2361" s="3" t="s">
        <v>22</v>
      </c>
      <c r="J2361" s="4">
        <v>44817</v>
      </c>
      <c r="K2361" s="4">
        <v>44877</v>
      </c>
      <c r="L2361" s="23">
        <v>0</v>
      </c>
      <c r="M2361" s="23">
        <f t="shared" si="200"/>
        <v>60</v>
      </c>
      <c r="N2361" s="44">
        <v>14400</v>
      </c>
      <c r="O2361" s="26">
        <f t="shared" si="201"/>
        <v>0</v>
      </c>
      <c r="P2361" s="26">
        <f t="shared" si="202"/>
        <v>864000</v>
      </c>
      <c r="Q2361" s="3" t="s">
        <v>23</v>
      </c>
      <c r="R2361" s="4">
        <v>44900</v>
      </c>
      <c r="S2361" s="3" t="s">
        <v>7530</v>
      </c>
      <c r="T2361" s="6" t="s">
        <v>44</v>
      </c>
    </row>
    <row r="2362" spans="1:20" ht="33.75" x14ac:dyDescent="0.25">
      <c r="A2362" s="3" t="s">
        <v>7531</v>
      </c>
      <c r="B2362" s="3" t="s">
        <v>5874</v>
      </c>
      <c r="C2362" s="3" t="s">
        <v>5875</v>
      </c>
      <c r="D2362" s="3" t="s">
        <v>19</v>
      </c>
      <c r="E2362" s="3" t="s">
        <v>7532</v>
      </c>
      <c r="F2362" s="4">
        <v>44813</v>
      </c>
      <c r="G2362" s="8"/>
      <c r="H2362" s="5">
        <v>3407.12</v>
      </c>
      <c r="I2362" s="3" t="s">
        <v>22</v>
      </c>
      <c r="J2362" s="4">
        <v>44817</v>
      </c>
      <c r="K2362" s="4">
        <v>44877</v>
      </c>
      <c r="L2362" s="23">
        <f t="shared" ref="L2362:L2384" si="203">R2362-K2362</f>
        <v>3</v>
      </c>
      <c r="M2362" s="23">
        <f t="shared" si="200"/>
        <v>63</v>
      </c>
      <c r="N2362" s="44">
        <v>3097.38</v>
      </c>
      <c r="O2362" s="26">
        <f t="shared" si="201"/>
        <v>9292.14</v>
      </c>
      <c r="P2362" s="26">
        <f t="shared" si="202"/>
        <v>195134.94</v>
      </c>
      <c r="Q2362" s="3" t="s">
        <v>23</v>
      </c>
      <c r="R2362" s="4">
        <v>44880</v>
      </c>
      <c r="S2362" s="3" t="s">
        <v>5877</v>
      </c>
      <c r="T2362" s="6" t="s">
        <v>44</v>
      </c>
    </row>
    <row r="2363" spans="1:20" ht="33.75" x14ac:dyDescent="0.25">
      <c r="A2363" s="3" t="s">
        <v>7533</v>
      </c>
      <c r="B2363" s="3" t="s">
        <v>1557</v>
      </c>
      <c r="C2363" s="3" t="s">
        <v>1558</v>
      </c>
      <c r="D2363" s="3" t="s">
        <v>19</v>
      </c>
      <c r="E2363" s="3" t="s">
        <v>7534</v>
      </c>
      <c r="F2363" s="4">
        <v>44813</v>
      </c>
      <c r="G2363" s="8"/>
      <c r="H2363" s="7">
        <v>3660</v>
      </c>
      <c r="I2363" s="3" t="s">
        <v>22</v>
      </c>
      <c r="J2363" s="4">
        <v>44817</v>
      </c>
      <c r="K2363" s="4">
        <v>44877</v>
      </c>
      <c r="L2363" s="23">
        <f t="shared" si="203"/>
        <v>-32</v>
      </c>
      <c r="M2363" s="23">
        <f t="shared" si="200"/>
        <v>28</v>
      </c>
      <c r="N2363" s="44">
        <v>3000</v>
      </c>
      <c r="O2363" s="26">
        <f t="shared" si="201"/>
        <v>-96000</v>
      </c>
      <c r="P2363" s="26">
        <f t="shared" si="202"/>
        <v>84000</v>
      </c>
      <c r="Q2363" s="3" t="s">
        <v>23</v>
      </c>
      <c r="R2363" s="4">
        <v>44845</v>
      </c>
      <c r="S2363" s="3" t="s">
        <v>3526</v>
      </c>
      <c r="T2363" s="6" t="s">
        <v>44</v>
      </c>
    </row>
    <row r="2364" spans="1:20" ht="33.75" x14ac:dyDescent="0.25">
      <c r="A2364" s="3" t="s">
        <v>7535</v>
      </c>
      <c r="B2364" s="3" t="s">
        <v>53</v>
      </c>
      <c r="C2364" s="3" t="s">
        <v>54</v>
      </c>
      <c r="D2364" s="3" t="s">
        <v>19</v>
      </c>
      <c r="E2364" s="3" t="s">
        <v>7536</v>
      </c>
      <c r="F2364" s="4">
        <v>44813</v>
      </c>
      <c r="G2364" s="8"/>
      <c r="H2364" s="5">
        <v>792.88</v>
      </c>
      <c r="I2364" s="3" t="s">
        <v>22</v>
      </c>
      <c r="J2364" s="4">
        <v>44817</v>
      </c>
      <c r="K2364" s="4">
        <v>44877</v>
      </c>
      <c r="L2364" s="23">
        <f t="shared" si="203"/>
        <v>-32</v>
      </c>
      <c r="M2364" s="23">
        <f t="shared" si="200"/>
        <v>28</v>
      </c>
      <c r="N2364" s="44">
        <v>762.38</v>
      </c>
      <c r="O2364" s="26">
        <f t="shared" si="201"/>
        <v>-24396.16</v>
      </c>
      <c r="P2364" s="26">
        <f t="shared" si="202"/>
        <v>21346.639999999999</v>
      </c>
      <c r="Q2364" s="3" t="s">
        <v>23</v>
      </c>
      <c r="R2364" s="4">
        <v>44845</v>
      </c>
      <c r="S2364" s="3" t="s">
        <v>5230</v>
      </c>
      <c r="T2364" s="6" t="s">
        <v>44</v>
      </c>
    </row>
    <row r="2365" spans="1:20" ht="33.75" x14ac:dyDescent="0.25">
      <c r="A2365" s="3" t="s">
        <v>7537</v>
      </c>
      <c r="B2365" s="3" t="s">
        <v>1005</v>
      </c>
      <c r="C2365" s="3" t="s">
        <v>1006</v>
      </c>
      <c r="D2365" s="3" t="s">
        <v>19</v>
      </c>
      <c r="E2365" s="3" t="s">
        <v>7538</v>
      </c>
      <c r="F2365" s="4">
        <v>44813</v>
      </c>
      <c r="G2365" s="8"/>
      <c r="H2365" s="5">
        <v>8.5399999999999991</v>
      </c>
      <c r="I2365" s="3" t="s">
        <v>22</v>
      </c>
      <c r="J2365" s="4">
        <v>44817</v>
      </c>
      <c r="K2365" s="4">
        <v>44877</v>
      </c>
      <c r="L2365" s="23">
        <f t="shared" si="203"/>
        <v>-22</v>
      </c>
      <c r="M2365" s="23">
        <f t="shared" si="200"/>
        <v>38</v>
      </c>
      <c r="N2365" s="44">
        <v>7</v>
      </c>
      <c r="O2365" s="26">
        <f t="shared" si="201"/>
        <v>-154</v>
      </c>
      <c r="P2365" s="26">
        <f t="shared" si="202"/>
        <v>266</v>
      </c>
      <c r="Q2365" s="3" t="s">
        <v>23</v>
      </c>
      <c r="R2365" s="4">
        <v>44855</v>
      </c>
      <c r="S2365" s="3" t="s">
        <v>2228</v>
      </c>
      <c r="T2365" s="6" t="s">
        <v>44</v>
      </c>
    </row>
    <row r="2366" spans="1:20" ht="33.75" x14ac:dyDescent="0.25">
      <c r="A2366" s="3" t="s">
        <v>7539</v>
      </c>
      <c r="B2366" s="3" t="s">
        <v>1557</v>
      </c>
      <c r="C2366" s="3" t="s">
        <v>1558</v>
      </c>
      <c r="D2366" s="3" t="s">
        <v>19</v>
      </c>
      <c r="E2366" s="3" t="s">
        <v>7540</v>
      </c>
      <c r="F2366" s="4">
        <v>44813</v>
      </c>
      <c r="G2366" s="8"/>
      <c r="H2366" s="5">
        <v>58.41</v>
      </c>
      <c r="I2366" s="3" t="s">
        <v>22</v>
      </c>
      <c r="J2366" s="4">
        <v>44817</v>
      </c>
      <c r="K2366" s="4">
        <v>44877</v>
      </c>
      <c r="L2366" s="23">
        <f t="shared" si="203"/>
        <v>-32</v>
      </c>
      <c r="M2366" s="23">
        <f t="shared" si="200"/>
        <v>28</v>
      </c>
      <c r="N2366" s="44">
        <v>47.88</v>
      </c>
      <c r="O2366" s="26">
        <f t="shared" si="201"/>
        <v>-1532.16</v>
      </c>
      <c r="P2366" s="26">
        <f t="shared" si="202"/>
        <v>1340.64</v>
      </c>
      <c r="Q2366" s="3" t="s">
        <v>23</v>
      </c>
      <c r="R2366" s="4">
        <v>44845</v>
      </c>
      <c r="S2366" s="3" t="s">
        <v>3526</v>
      </c>
      <c r="T2366" s="6" t="s">
        <v>44</v>
      </c>
    </row>
    <row r="2367" spans="1:20" ht="33.75" x14ac:dyDescent="0.25">
      <c r="A2367" s="3" t="s">
        <v>7541</v>
      </c>
      <c r="B2367" s="3" t="s">
        <v>1005</v>
      </c>
      <c r="C2367" s="3" t="s">
        <v>1006</v>
      </c>
      <c r="D2367" s="3" t="s">
        <v>19</v>
      </c>
      <c r="E2367" s="3" t="s">
        <v>7542</v>
      </c>
      <c r="F2367" s="4">
        <v>44813</v>
      </c>
      <c r="G2367" s="8"/>
      <c r="H2367" s="5">
        <v>614.88</v>
      </c>
      <c r="I2367" s="3" t="s">
        <v>22</v>
      </c>
      <c r="J2367" s="4">
        <v>44817</v>
      </c>
      <c r="K2367" s="4">
        <v>44877</v>
      </c>
      <c r="L2367" s="23">
        <f t="shared" si="203"/>
        <v>12</v>
      </c>
      <c r="M2367" s="23">
        <f t="shared" si="200"/>
        <v>72</v>
      </c>
      <c r="N2367" s="44">
        <v>504</v>
      </c>
      <c r="O2367" s="26">
        <f t="shared" si="201"/>
        <v>6048</v>
      </c>
      <c r="P2367" s="26">
        <f t="shared" si="202"/>
        <v>36288</v>
      </c>
      <c r="Q2367" s="3" t="s">
        <v>23</v>
      </c>
      <c r="R2367" s="4">
        <v>44889</v>
      </c>
      <c r="S2367" s="3" t="s">
        <v>6116</v>
      </c>
      <c r="T2367" s="6" t="s">
        <v>44</v>
      </c>
    </row>
    <row r="2368" spans="1:20" ht="33.75" x14ac:dyDescent="0.25">
      <c r="A2368" s="3" t="s">
        <v>7543</v>
      </c>
      <c r="B2368" s="3" t="s">
        <v>53</v>
      </c>
      <c r="C2368" s="3" t="s">
        <v>54</v>
      </c>
      <c r="D2368" s="3" t="s">
        <v>19</v>
      </c>
      <c r="E2368" s="3" t="s">
        <v>7544</v>
      </c>
      <c r="F2368" s="4">
        <v>44813</v>
      </c>
      <c r="G2368" s="8"/>
      <c r="H2368" s="5">
        <v>1362.4</v>
      </c>
      <c r="I2368" s="3" t="s">
        <v>22</v>
      </c>
      <c r="J2368" s="4">
        <v>44817</v>
      </c>
      <c r="K2368" s="4">
        <v>44877</v>
      </c>
      <c r="L2368" s="23">
        <f t="shared" si="203"/>
        <v>-32</v>
      </c>
      <c r="M2368" s="23">
        <f t="shared" si="200"/>
        <v>28</v>
      </c>
      <c r="N2368" s="44">
        <v>1310</v>
      </c>
      <c r="O2368" s="26">
        <f t="shared" si="201"/>
        <v>-41920</v>
      </c>
      <c r="P2368" s="26">
        <f t="shared" si="202"/>
        <v>36680</v>
      </c>
      <c r="Q2368" s="3" t="s">
        <v>23</v>
      </c>
      <c r="R2368" s="4">
        <v>44845</v>
      </c>
      <c r="S2368" s="3" t="s">
        <v>5230</v>
      </c>
      <c r="T2368" s="6" t="s">
        <v>44</v>
      </c>
    </row>
    <row r="2369" spans="1:20" ht="33.75" x14ac:dyDescent="0.25">
      <c r="A2369" s="3" t="s">
        <v>7545</v>
      </c>
      <c r="B2369" s="3" t="s">
        <v>1490</v>
      </c>
      <c r="C2369" s="3" t="s">
        <v>1491</v>
      </c>
      <c r="D2369" s="3" t="s">
        <v>19</v>
      </c>
      <c r="E2369" s="3" t="s">
        <v>7546</v>
      </c>
      <c r="F2369" s="4">
        <v>44813</v>
      </c>
      <c r="G2369" s="8"/>
      <c r="H2369" s="5">
        <v>72.7</v>
      </c>
      <c r="I2369" s="3" t="s">
        <v>22</v>
      </c>
      <c r="J2369" s="4">
        <v>44817</v>
      </c>
      <c r="K2369" s="4">
        <v>44877</v>
      </c>
      <c r="L2369" s="23">
        <f t="shared" si="203"/>
        <v>-17</v>
      </c>
      <c r="M2369" s="23">
        <f t="shared" si="200"/>
        <v>43</v>
      </c>
      <c r="N2369" s="44">
        <v>59.59</v>
      </c>
      <c r="O2369" s="26">
        <f t="shared" si="201"/>
        <v>-1013.0300000000001</v>
      </c>
      <c r="P2369" s="26">
        <f t="shared" si="202"/>
        <v>2562.3700000000003</v>
      </c>
      <c r="Q2369" s="3" t="s">
        <v>23</v>
      </c>
      <c r="R2369" s="4">
        <v>44860</v>
      </c>
      <c r="S2369" s="3" t="s">
        <v>4317</v>
      </c>
      <c r="T2369" s="6" t="s">
        <v>44</v>
      </c>
    </row>
    <row r="2370" spans="1:20" ht="33.75" x14ac:dyDescent="0.25">
      <c r="A2370" s="3" t="s">
        <v>7547</v>
      </c>
      <c r="B2370" s="3" t="s">
        <v>2546</v>
      </c>
      <c r="C2370" s="3" t="s">
        <v>2547</v>
      </c>
      <c r="D2370" s="3" t="s">
        <v>19</v>
      </c>
      <c r="E2370" s="3" t="s">
        <v>7548</v>
      </c>
      <c r="F2370" s="4">
        <v>44813</v>
      </c>
      <c r="G2370" s="8"/>
      <c r="H2370" s="5">
        <v>1396.66</v>
      </c>
      <c r="I2370" s="3" t="s">
        <v>22</v>
      </c>
      <c r="J2370" s="4">
        <v>44817</v>
      </c>
      <c r="K2370" s="4">
        <v>44877</v>
      </c>
      <c r="L2370" s="23">
        <f t="shared" si="203"/>
        <v>12</v>
      </c>
      <c r="M2370" s="23">
        <f t="shared" si="200"/>
        <v>72</v>
      </c>
      <c r="N2370" s="44">
        <v>1144.8</v>
      </c>
      <c r="O2370" s="26">
        <f t="shared" si="201"/>
        <v>13737.599999999999</v>
      </c>
      <c r="P2370" s="26">
        <f t="shared" si="202"/>
        <v>82425.599999999991</v>
      </c>
      <c r="Q2370" s="3" t="s">
        <v>23</v>
      </c>
      <c r="R2370" s="4">
        <v>44889</v>
      </c>
      <c r="S2370" s="3" t="s">
        <v>6593</v>
      </c>
      <c r="T2370" s="6" t="s">
        <v>44</v>
      </c>
    </row>
    <row r="2371" spans="1:20" ht="33.75" x14ac:dyDescent="0.25">
      <c r="A2371" s="3" t="s">
        <v>7549</v>
      </c>
      <c r="B2371" s="3" t="s">
        <v>1557</v>
      </c>
      <c r="C2371" s="3" t="s">
        <v>1558</v>
      </c>
      <c r="D2371" s="3" t="s">
        <v>19</v>
      </c>
      <c r="E2371" s="3" t="s">
        <v>7550</v>
      </c>
      <c r="F2371" s="4">
        <v>44813</v>
      </c>
      <c r="G2371" s="8"/>
      <c r="H2371" s="7">
        <v>3660</v>
      </c>
      <c r="I2371" s="3" t="s">
        <v>22</v>
      </c>
      <c r="J2371" s="4">
        <v>44817</v>
      </c>
      <c r="K2371" s="4">
        <v>44877</v>
      </c>
      <c r="L2371" s="23">
        <f t="shared" si="203"/>
        <v>-32</v>
      </c>
      <c r="M2371" s="23">
        <f t="shared" si="200"/>
        <v>28</v>
      </c>
      <c r="N2371" s="44">
        <v>3000</v>
      </c>
      <c r="O2371" s="26">
        <f t="shared" si="201"/>
        <v>-96000</v>
      </c>
      <c r="P2371" s="26">
        <f t="shared" si="202"/>
        <v>84000</v>
      </c>
      <c r="Q2371" s="3" t="s">
        <v>23</v>
      </c>
      <c r="R2371" s="4">
        <v>44845</v>
      </c>
      <c r="S2371" s="3" t="s">
        <v>3526</v>
      </c>
      <c r="T2371" s="6" t="s">
        <v>44</v>
      </c>
    </row>
    <row r="2372" spans="1:20" ht="33.75" x14ac:dyDescent="0.25">
      <c r="A2372" s="3" t="s">
        <v>7551</v>
      </c>
      <c r="B2372" s="3" t="s">
        <v>2283</v>
      </c>
      <c r="C2372" s="3" t="s">
        <v>2284</v>
      </c>
      <c r="D2372" s="3" t="s">
        <v>19</v>
      </c>
      <c r="E2372" s="3" t="s">
        <v>7552</v>
      </c>
      <c r="F2372" s="4">
        <v>44813</v>
      </c>
      <c r="G2372" s="8"/>
      <c r="H2372" s="7">
        <v>7150</v>
      </c>
      <c r="I2372" s="3" t="s">
        <v>22</v>
      </c>
      <c r="J2372" s="4">
        <v>44817</v>
      </c>
      <c r="K2372" s="4">
        <v>44877</v>
      </c>
      <c r="L2372" s="23">
        <f t="shared" si="203"/>
        <v>3</v>
      </c>
      <c r="M2372" s="23">
        <f t="shared" si="200"/>
        <v>63</v>
      </c>
      <c r="N2372" s="44">
        <v>6500</v>
      </c>
      <c r="O2372" s="26">
        <f t="shared" si="201"/>
        <v>19500</v>
      </c>
      <c r="P2372" s="26">
        <f t="shared" si="202"/>
        <v>409500</v>
      </c>
      <c r="Q2372" s="3" t="s">
        <v>23</v>
      </c>
      <c r="R2372" s="4">
        <v>44880</v>
      </c>
      <c r="S2372" s="3" t="s">
        <v>6261</v>
      </c>
      <c r="T2372" s="6" t="s">
        <v>44</v>
      </c>
    </row>
    <row r="2373" spans="1:20" ht="33.75" x14ac:dyDescent="0.25">
      <c r="A2373" s="3" t="s">
        <v>7553</v>
      </c>
      <c r="B2373" s="3" t="s">
        <v>2558</v>
      </c>
      <c r="C2373" s="3" t="s">
        <v>2559</v>
      </c>
      <c r="D2373" s="3" t="s">
        <v>19</v>
      </c>
      <c r="E2373" s="3" t="s">
        <v>7554</v>
      </c>
      <c r="F2373" s="4">
        <v>44813</v>
      </c>
      <c r="G2373" s="8"/>
      <c r="H2373" s="5">
        <v>91.58</v>
      </c>
      <c r="I2373" s="3" t="s">
        <v>22</v>
      </c>
      <c r="J2373" s="4">
        <v>44817</v>
      </c>
      <c r="K2373" s="4">
        <v>44877</v>
      </c>
      <c r="L2373" s="23">
        <f t="shared" si="203"/>
        <v>3</v>
      </c>
      <c r="M2373" s="23">
        <f t="shared" si="200"/>
        <v>63</v>
      </c>
      <c r="N2373" s="44">
        <v>83.25</v>
      </c>
      <c r="O2373" s="26">
        <f t="shared" si="201"/>
        <v>249.75</v>
      </c>
      <c r="P2373" s="26">
        <f t="shared" si="202"/>
        <v>5244.75</v>
      </c>
      <c r="Q2373" s="3" t="s">
        <v>23</v>
      </c>
      <c r="R2373" s="4">
        <v>44880</v>
      </c>
      <c r="S2373" s="3" t="s">
        <v>7099</v>
      </c>
      <c r="T2373" s="6" t="s">
        <v>44</v>
      </c>
    </row>
    <row r="2374" spans="1:20" ht="33.75" x14ac:dyDescent="0.25">
      <c r="A2374" s="3" t="s">
        <v>7555</v>
      </c>
      <c r="B2374" s="3" t="s">
        <v>6054</v>
      </c>
      <c r="C2374" s="3" t="s">
        <v>6055</v>
      </c>
      <c r="D2374" s="3" t="s">
        <v>19</v>
      </c>
      <c r="E2374" s="3" t="s">
        <v>7556</v>
      </c>
      <c r="F2374" s="4">
        <v>44813</v>
      </c>
      <c r="G2374" s="8"/>
      <c r="H2374" s="5">
        <v>109.31</v>
      </c>
      <c r="I2374" s="3" t="s">
        <v>22</v>
      </c>
      <c r="J2374" s="4">
        <v>44817</v>
      </c>
      <c r="K2374" s="4">
        <v>44877</v>
      </c>
      <c r="L2374" s="23">
        <f t="shared" si="203"/>
        <v>-32</v>
      </c>
      <c r="M2374" s="23">
        <f t="shared" si="200"/>
        <v>28</v>
      </c>
      <c r="N2374" s="44">
        <v>89.6</v>
      </c>
      <c r="O2374" s="26">
        <f t="shared" si="201"/>
        <v>-2867.2</v>
      </c>
      <c r="P2374" s="26">
        <f t="shared" si="202"/>
        <v>2508.7999999999997</v>
      </c>
      <c r="Q2374" s="3" t="s">
        <v>23</v>
      </c>
      <c r="R2374" s="4">
        <v>44845</v>
      </c>
      <c r="S2374" s="3" t="s">
        <v>6057</v>
      </c>
      <c r="T2374" s="6" t="s">
        <v>44</v>
      </c>
    </row>
    <row r="2375" spans="1:20" ht="33.75" x14ac:dyDescent="0.25">
      <c r="A2375" s="3" t="s">
        <v>7557</v>
      </c>
      <c r="B2375" s="3" t="s">
        <v>1958</v>
      </c>
      <c r="C2375" s="3" t="s">
        <v>1959</v>
      </c>
      <c r="D2375" s="3" t="s">
        <v>19</v>
      </c>
      <c r="E2375" s="3" t="s">
        <v>7558</v>
      </c>
      <c r="F2375" s="4">
        <v>44813</v>
      </c>
      <c r="G2375" s="8"/>
      <c r="H2375" s="5">
        <v>3559.93</v>
      </c>
      <c r="I2375" s="3" t="s">
        <v>22</v>
      </c>
      <c r="J2375" s="4">
        <v>44817</v>
      </c>
      <c r="K2375" s="4">
        <v>44877</v>
      </c>
      <c r="L2375" s="23">
        <f t="shared" si="203"/>
        <v>3</v>
      </c>
      <c r="M2375" s="23">
        <f t="shared" si="200"/>
        <v>63</v>
      </c>
      <c r="N2375" s="44">
        <v>3236.3</v>
      </c>
      <c r="O2375" s="26">
        <f t="shared" si="201"/>
        <v>9708.9000000000015</v>
      </c>
      <c r="P2375" s="26">
        <f t="shared" si="202"/>
        <v>203886.90000000002</v>
      </c>
      <c r="Q2375" s="3" t="s">
        <v>23</v>
      </c>
      <c r="R2375" s="4">
        <v>44880</v>
      </c>
      <c r="S2375" s="3" t="s">
        <v>5884</v>
      </c>
      <c r="T2375" s="6" t="s">
        <v>44</v>
      </c>
    </row>
    <row r="2376" spans="1:20" ht="33.75" x14ac:dyDescent="0.25">
      <c r="A2376" s="3" t="s">
        <v>7559</v>
      </c>
      <c r="B2376" s="3" t="s">
        <v>1606</v>
      </c>
      <c r="C2376" s="3" t="s">
        <v>1607</v>
      </c>
      <c r="D2376" s="3" t="s">
        <v>19</v>
      </c>
      <c r="E2376" s="3" t="s">
        <v>7560</v>
      </c>
      <c r="F2376" s="4">
        <v>44813</v>
      </c>
      <c r="G2376" s="3" t="s">
        <v>4291</v>
      </c>
      <c r="H2376" s="5">
        <v>1195.48</v>
      </c>
      <c r="I2376" s="3" t="s">
        <v>22</v>
      </c>
      <c r="J2376" s="4">
        <v>44817</v>
      </c>
      <c r="K2376" s="4">
        <v>44877</v>
      </c>
      <c r="L2376" s="23">
        <f t="shared" si="203"/>
        <v>3</v>
      </c>
      <c r="M2376" s="23">
        <f t="shared" si="200"/>
        <v>63</v>
      </c>
      <c r="N2376" s="44">
        <v>1086.8</v>
      </c>
      <c r="O2376" s="26">
        <f t="shared" si="201"/>
        <v>3260.3999999999996</v>
      </c>
      <c r="P2376" s="26">
        <f t="shared" si="202"/>
        <v>68468.399999999994</v>
      </c>
      <c r="Q2376" s="3" t="s">
        <v>23</v>
      </c>
      <c r="R2376" s="4">
        <v>44880</v>
      </c>
      <c r="S2376" s="3" t="s">
        <v>7470</v>
      </c>
      <c r="T2376" s="6" t="s">
        <v>44</v>
      </c>
    </row>
    <row r="2377" spans="1:20" ht="33.75" x14ac:dyDescent="0.25">
      <c r="A2377" s="3" t="s">
        <v>7561</v>
      </c>
      <c r="B2377" s="3" t="s">
        <v>2356</v>
      </c>
      <c r="C2377" s="3" t="s">
        <v>2357</v>
      </c>
      <c r="D2377" s="3" t="s">
        <v>19</v>
      </c>
      <c r="E2377" s="3" t="s">
        <v>7562</v>
      </c>
      <c r="F2377" s="4">
        <v>44809</v>
      </c>
      <c r="G2377" s="3" t="s">
        <v>5495</v>
      </c>
      <c r="H2377" s="5">
        <v>1519.9</v>
      </c>
      <c r="I2377" s="3" t="s">
        <v>22</v>
      </c>
      <c r="J2377" s="4">
        <v>44817</v>
      </c>
      <c r="K2377" s="4">
        <v>44877</v>
      </c>
      <c r="L2377" s="23">
        <f t="shared" si="203"/>
        <v>-32</v>
      </c>
      <c r="M2377" s="23">
        <f t="shared" si="200"/>
        <v>28</v>
      </c>
      <c r="N2377" s="44">
        <v>1245.82</v>
      </c>
      <c r="O2377" s="26">
        <f t="shared" si="201"/>
        <v>-39866.239999999998</v>
      </c>
      <c r="P2377" s="26">
        <f t="shared" si="202"/>
        <v>34882.959999999999</v>
      </c>
      <c r="Q2377" s="3" t="s">
        <v>23</v>
      </c>
      <c r="R2377" s="4">
        <v>44845</v>
      </c>
      <c r="S2377" s="3" t="s">
        <v>2359</v>
      </c>
      <c r="T2377" s="6" t="s">
        <v>44</v>
      </c>
    </row>
    <row r="2378" spans="1:20" ht="33.75" x14ac:dyDescent="0.25">
      <c r="A2378" s="3" t="s">
        <v>7563</v>
      </c>
      <c r="B2378" s="3" t="s">
        <v>2558</v>
      </c>
      <c r="C2378" s="3" t="s">
        <v>2559</v>
      </c>
      <c r="D2378" s="3" t="s">
        <v>19</v>
      </c>
      <c r="E2378" s="3" t="s">
        <v>7564</v>
      </c>
      <c r="F2378" s="4">
        <v>44813</v>
      </c>
      <c r="G2378" s="8"/>
      <c r="H2378" s="7">
        <v>6292</v>
      </c>
      <c r="I2378" s="3" t="s">
        <v>22</v>
      </c>
      <c r="J2378" s="4">
        <v>44817</v>
      </c>
      <c r="K2378" s="4">
        <v>44877</v>
      </c>
      <c r="L2378" s="23">
        <f t="shared" si="203"/>
        <v>3</v>
      </c>
      <c r="M2378" s="23">
        <f t="shared" si="200"/>
        <v>63</v>
      </c>
      <c r="N2378" s="44">
        <v>5720</v>
      </c>
      <c r="O2378" s="26">
        <f t="shared" si="201"/>
        <v>17160</v>
      </c>
      <c r="P2378" s="26">
        <f t="shared" si="202"/>
        <v>360360</v>
      </c>
      <c r="Q2378" s="3" t="s">
        <v>23</v>
      </c>
      <c r="R2378" s="4">
        <v>44880</v>
      </c>
      <c r="S2378" s="3" t="s">
        <v>7099</v>
      </c>
      <c r="T2378" s="6" t="s">
        <v>44</v>
      </c>
    </row>
    <row r="2379" spans="1:20" ht="33.75" x14ac:dyDescent="0.25">
      <c r="A2379" s="3" t="s">
        <v>7565</v>
      </c>
      <c r="B2379" s="3" t="s">
        <v>990</v>
      </c>
      <c r="C2379" s="3" t="s">
        <v>991</v>
      </c>
      <c r="D2379" s="3" t="s">
        <v>19</v>
      </c>
      <c r="E2379" s="3" t="s">
        <v>7566</v>
      </c>
      <c r="F2379" s="4">
        <v>44804</v>
      </c>
      <c r="G2379" s="8"/>
      <c r="H2379" s="5">
        <v>4310.37</v>
      </c>
      <c r="I2379" s="3" t="s">
        <v>22</v>
      </c>
      <c r="J2379" s="4">
        <v>44817</v>
      </c>
      <c r="K2379" s="4">
        <v>44877</v>
      </c>
      <c r="L2379" s="23">
        <f t="shared" si="203"/>
        <v>-18</v>
      </c>
      <c r="M2379" s="23">
        <f t="shared" si="200"/>
        <v>42</v>
      </c>
      <c r="N2379" s="44">
        <v>3533.09</v>
      </c>
      <c r="O2379" s="26">
        <f t="shared" si="201"/>
        <v>-63595.62</v>
      </c>
      <c r="P2379" s="26">
        <f t="shared" si="202"/>
        <v>148389.78</v>
      </c>
      <c r="Q2379" s="3" t="s">
        <v>23</v>
      </c>
      <c r="R2379" s="4">
        <v>44859</v>
      </c>
      <c r="S2379" s="3" t="s">
        <v>7567</v>
      </c>
      <c r="T2379" s="6" t="s">
        <v>44</v>
      </c>
    </row>
    <row r="2380" spans="1:20" ht="33.75" x14ac:dyDescent="0.25">
      <c r="A2380" s="3" t="s">
        <v>7568</v>
      </c>
      <c r="B2380" s="3" t="s">
        <v>17</v>
      </c>
      <c r="C2380" s="3" t="s">
        <v>18</v>
      </c>
      <c r="D2380" s="3" t="s">
        <v>19</v>
      </c>
      <c r="E2380" s="3" t="s">
        <v>7569</v>
      </c>
      <c r="F2380" s="4">
        <v>44813</v>
      </c>
      <c r="G2380" s="8"/>
      <c r="H2380" s="5">
        <v>1132.56</v>
      </c>
      <c r="I2380" s="3" t="s">
        <v>22</v>
      </c>
      <c r="J2380" s="4">
        <v>44817</v>
      </c>
      <c r="K2380" s="4">
        <v>44877</v>
      </c>
      <c r="L2380" s="23">
        <f t="shared" si="203"/>
        <v>-32</v>
      </c>
      <c r="M2380" s="23">
        <f t="shared" si="200"/>
        <v>28</v>
      </c>
      <c r="N2380" s="44">
        <v>1029.5999999999999</v>
      </c>
      <c r="O2380" s="26">
        <f t="shared" si="201"/>
        <v>-32947.199999999997</v>
      </c>
      <c r="P2380" s="26">
        <f t="shared" si="202"/>
        <v>28828.799999999996</v>
      </c>
      <c r="Q2380" s="3" t="s">
        <v>23</v>
      </c>
      <c r="R2380" s="4">
        <v>44845</v>
      </c>
      <c r="S2380" s="3" t="s">
        <v>1948</v>
      </c>
      <c r="T2380" s="6" t="s">
        <v>44</v>
      </c>
    </row>
    <row r="2381" spans="1:20" ht="33.75" x14ac:dyDescent="0.25">
      <c r="A2381" s="3" t="s">
        <v>7570</v>
      </c>
      <c r="B2381" s="3" t="s">
        <v>2223</v>
      </c>
      <c r="C2381" s="3" t="s">
        <v>2224</v>
      </c>
      <c r="D2381" s="3" t="s">
        <v>19</v>
      </c>
      <c r="E2381" s="3" t="s">
        <v>7571</v>
      </c>
      <c r="F2381" s="4">
        <v>44813</v>
      </c>
      <c r="G2381" s="8"/>
      <c r="H2381" s="5">
        <v>3035.18</v>
      </c>
      <c r="I2381" s="3" t="s">
        <v>22</v>
      </c>
      <c r="J2381" s="4">
        <v>44817</v>
      </c>
      <c r="K2381" s="4">
        <v>44877</v>
      </c>
      <c r="L2381" s="23">
        <f t="shared" si="203"/>
        <v>3</v>
      </c>
      <c r="M2381" s="23">
        <f t="shared" si="200"/>
        <v>63</v>
      </c>
      <c r="N2381" s="44">
        <v>2759.25</v>
      </c>
      <c r="O2381" s="26">
        <f t="shared" si="201"/>
        <v>8277.75</v>
      </c>
      <c r="P2381" s="26">
        <f t="shared" si="202"/>
        <v>173832.75</v>
      </c>
      <c r="Q2381" s="3" t="s">
        <v>23</v>
      </c>
      <c r="R2381" s="4">
        <v>44880</v>
      </c>
      <c r="S2381" s="3" t="s">
        <v>7572</v>
      </c>
      <c r="T2381" s="6" t="s">
        <v>44</v>
      </c>
    </row>
    <row r="2382" spans="1:20" ht="33.75" x14ac:dyDescent="0.25">
      <c r="A2382" s="3" t="s">
        <v>7573</v>
      </c>
      <c r="B2382" s="3" t="s">
        <v>6396</v>
      </c>
      <c r="C2382" s="3" t="s">
        <v>6397</v>
      </c>
      <c r="D2382" s="3" t="s">
        <v>19</v>
      </c>
      <c r="E2382" s="3" t="s">
        <v>7574</v>
      </c>
      <c r="F2382" s="4">
        <v>44813</v>
      </c>
      <c r="G2382" s="8"/>
      <c r="H2382" s="5">
        <v>40.26</v>
      </c>
      <c r="I2382" s="3" t="s">
        <v>22</v>
      </c>
      <c r="J2382" s="4">
        <v>44817</v>
      </c>
      <c r="K2382" s="4">
        <v>44877</v>
      </c>
      <c r="L2382" s="23">
        <f t="shared" si="203"/>
        <v>-32</v>
      </c>
      <c r="M2382" s="23">
        <f t="shared" si="200"/>
        <v>28</v>
      </c>
      <c r="N2382" s="44">
        <v>33</v>
      </c>
      <c r="O2382" s="26">
        <f t="shared" si="201"/>
        <v>-1056</v>
      </c>
      <c r="P2382" s="26">
        <f t="shared" si="202"/>
        <v>924</v>
      </c>
      <c r="Q2382" s="3" t="s">
        <v>23</v>
      </c>
      <c r="R2382" s="4">
        <v>44845</v>
      </c>
      <c r="S2382" s="3" t="s">
        <v>6399</v>
      </c>
      <c r="T2382" s="6" t="s">
        <v>44</v>
      </c>
    </row>
    <row r="2383" spans="1:20" ht="33.75" x14ac:dyDescent="0.25">
      <c r="A2383" s="3" t="s">
        <v>7575</v>
      </c>
      <c r="B2383" s="3" t="s">
        <v>1537</v>
      </c>
      <c r="C2383" s="3" t="s">
        <v>1538</v>
      </c>
      <c r="D2383" s="3" t="s">
        <v>19</v>
      </c>
      <c r="E2383" s="3" t="s">
        <v>7576</v>
      </c>
      <c r="F2383" s="4">
        <v>44816</v>
      </c>
      <c r="G2383" s="8"/>
      <c r="H2383" s="5">
        <v>4355.79</v>
      </c>
      <c r="I2383" s="3" t="s">
        <v>22</v>
      </c>
      <c r="J2383" s="4">
        <v>44817</v>
      </c>
      <c r="K2383" s="4">
        <v>44877</v>
      </c>
      <c r="L2383" s="23">
        <f t="shared" si="203"/>
        <v>3</v>
      </c>
      <c r="M2383" s="23">
        <f t="shared" si="200"/>
        <v>63</v>
      </c>
      <c r="N2383" s="44">
        <v>3959.81</v>
      </c>
      <c r="O2383" s="26">
        <f t="shared" si="201"/>
        <v>11879.43</v>
      </c>
      <c r="P2383" s="26">
        <f t="shared" si="202"/>
        <v>249468.03</v>
      </c>
      <c r="Q2383" s="3" t="s">
        <v>23</v>
      </c>
      <c r="R2383" s="4">
        <v>44880</v>
      </c>
      <c r="S2383" s="3" t="s">
        <v>6585</v>
      </c>
      <c r="T2383" s="6" t="s">
        <v>44</v>
      </c>
    </row>
    <row r="2384" spans="1:20" ht="33.75" x14ac:dyDescent="0.25">
      <c r="A2384" s="3" t="s">
        <v>7577</v>
      </c>
      <c r="B2384" s="3" t="s">
        <v>6054</v>
      </c>
      <c r="C2384" s="3" t="s">
        <v>6055</v>
      </c>
      <c r="D2384" s="3" t="s">
        <v>19</v>
      </c>
      <c r="E2384" s="3" t="s">
        <v>7578</v>
      </c>
      <c r="F2384" s="4">
        <v>44813</v>
      </c>
      <c r="G2384" s="8"/>
      <c r="H2384" s="5">
        <v>31.23</v>
      </c>
      <c r="I2384" s="3" t="s">
        <v>22</v>
      </c>
      <c r="J2384" s="4">
        <v>44818</v>
      </c>
      <c r="K2384" s="4">
        <v>44878</v>
      </c>
      <c r="L2384" s="23">
        <f t="shared" si="203"/>
        <v>-33</v>
      </c>
      <c r="M2384" s="23">
        <f t="shared" si="200"/>
        <v>27</v>
      </c>
      <c r="N2384" s="44">
        <v>25.6</v>
      </c>
      <c r="O2384" s="26">
        <f t="shared" si="201"/>
        <v>-844.80000000000007</v>
      </c>
      <c r="P2384" s="26">
        <f t="shared" si="202"/>
        <v>691.2</v>
      </c>
      <c r="Q2384" s="3" t="s">
        <v>23</v>
      </c>
      <c r="R2384" s="4">
        <v>44845</v>
      </c>
      <c r="S2384" s="3" t="s">
        <v>6057</v>
      </c>
      <c r="T2384" s="6" t="s">
        <v>44</v>
      </c>
    </row>
    <row r="2385" spans="1:20" ht="33.75" x14ac:dyDescent="0.25">
      <c r="A2385" s="3" t="s">
        <v>7579</v>
      </c>
      <c r="B2385" s="3" t="s">
        <v>2956</v>
      </c>
      <c r="C2385" s="3" t="s">
        <v>2957</v>
      </c>
      <c r="D2385" s="3" t="s">
        <v>19</v>
      </c>
      <c r="E2385" s="3" t="s">
        <v>7580</v>
      </c>
      <c r="F2385" s="4">
        <v>44804</v>
      </c>
      <c r="G2385" s="17" t="s">
        <v>21908</v>
      </c>
      <c r="H2385" s="5">
        <v>26514.7</v>
      </c>
      <c r="I2385" s="3" t="s">
        <v>22</v>
      </c>
      <c r="J2385" s="4">
        <v>44818</v>
      </c>
      <c r="K2385" s="4">
        <v>44878</v>
      </c>
      <c r="L2385" s="23">
        <v>0</v>
      </c>
      <c r="M2385" s="23">
        <f t="shared" si="200"/>
        <v>60</v>
      </c>
      <c r="N2385" s="44">
        <v>21733.360000000001</v>
      </c>
      <c r="O2385" s="26">
        <f t="shared" si="201"/>
        <v>0</v>
      </c>
      <c r="P2385" s="26">
        <f t="shared" si="202"/>
        <v>1304001.6000000001</v>
      </c>
      <c r="Q2385" s="3" t="s">
        <v>23</v>
      </c>
      <c r="R2385" s="4">
        <v>44882</v>
      </c>
      <c r="S2385" s="3" t="s">
        <v>7581</v>
      </c>
      <c r="T2385" s="6" t="s">
        <v>44</v>
      </c>
    </row>
    <row r="2386" spans="1:20" ht="33.75" x14ac:dyDescent="0.25">
      <c r="A2386" s="3" t="s">
        <v>7582</v>
      </c>
      <c r="B2386" s="3" t="s">
        <v>1361</v>
      </c>
      <c r="C2386" s="3" t="s">
        <v>1362</v>
      </c>
      <c r="D2386" s="3" t="s">
        <v>19</v>
      </c>
      <c r="E2386" s="3" t="s">
        <v>7583</v>
      </c>
      <c r="F2386" s="4">
        <v>44812</v>
      </c>
      <c r="G2386" s="8"/>
      <c r="H2386" s="5">
        <v>1497.6</v>
      </c>
      <c r="I2386" s="3" t="s">
        <v>22</v>
      </c>
      <c r="J2386" s="4">
        <v>44818</v>
      </c>
      <c r="K2386" s="4">
        <v>44878</v>
      </c>
      <c r="L2386" s="23">
        <f t="shared" ref="L2386:L2417" si="204">R2386-K2386</f>
        <v>-33</v>
      </c>
      <c r="M2386" s="23">
        <f t="shared" si="200"/>
        <v>27</v>
      </c>
      <c r="N2386" s="44">
        <v>1440</v>
      </c>
      <c r="O2386" s="26">
        <f t="shared" si="201"/>
        <v>-47520</v>
      </c>
      <c r="P2386" s="26">
        <f t="shared" si="202"/>
        <v>38880</v>
      </c>
      <c r="Q2386" s="3" t="s">
        <v>23</v>
      </c>
      <c r="R2386" s="4">
        <v>44845</v>
      </c>
      <c r="S2386" s="3" t="s">
        <v>6202</v>
      </c>
      <c r="T2386" s="6" t="s">
        <v>44</v>
      </c>
    </row>
    <row r="2387" spans="1:20" ht="33.75" x14ac:dyDescent="0.25">
      <c r="A2387" s="3" t="s">
        <v>7584</v>
      </c>
      <c r="B2387" s="3" t="s">
        <v>7585</v>
      </c>
      <c r="C2387" s="3" t="s">
        <v>7586</v>
      </c>
      <c r="D2387" s="3" t="s">
        <v>7587</v>
      </c>
      <c r="E2387" s="3" t="s">
        <v>7588</v>
      </c>
      <c r="F2387" s="4">
        <v>44805</v>
      </c>
      <c r="G2387" s="3" t="s">
        <v>7589</v>
      </c>
      <c r="H2387" s="5">
        <v>122.72</v>
      </c>
      <c r="I2387" s="3" t="s">
        <v>565</v>
      </c>
      <c r="J2387" s="4">
        <v>44818</v>
      </c>
      <c r="K2387" s="4">
        <v>44848</v>
      </c>
      <c r="L2387" s="23">
        <f t="shared" si="204"/>
        <v>-4</v>
      </c>
      <c r="M2387" s="23">
        <f t="shared" si="200"/>
        <v>26</v>
      </c>
      <c r="N2387" s="44">
        <v>118</v>
      </c>
      <c r="O2387" s="26">
        <f t="shared" si="201"/>
        <v>-472</v>
      </c>
      <c r="P2387" s="26">
        <f t="shared" si="202"/>
        <v>3068</v>
      </c>
      <c r="Q2387" s="3" t="s">
        <v>23</v>
      </c>
      <c r="R2387" s="4">
        <v>44844</v>
      </c>
      <c r="S2387" s="3" t="s">
        <v>7590</v>
      </c>
      <c r="T2387" s="6" t="s">
        <v>44</v>
      </c>
    </row>
    <row r="2388" spans="1:20" ht="22.5" x14ac:dyDescent="0.25">
      <c r="A2388" s="3" t="s">
        <v>7591</v>
      </c>
      <c r="B2388" s="3" t="s">
        <v>7585</v>
      </c>
      <c r="C2388" s="3" t="s">
        <v>7586</v>
      </c>
      <c r="D2388" s="3" t="s">
        <v>7587</v>
      </c>
      <c r="E2388" s="3" t="s">
        <v>7592</v>
      </c>
      <c r="F2388" s="4">
        <v>44806</v>
      </c>
      <c r="G2388" s="3" t="s">
        <v>7593</v>
      </c>
      <c r="H2388" s="5">
        <v>245.44</v>
      </c>
      <c r="I2388" s="3" t="s">
        <v>565</v>
      </c>
      <c r="J2388" s="4">
        <v>44818</v>
      </c>
      <c r="K2388" s="4">
        <v>44848</v>
      </c>
      <c r="L2388" s="23">
        <f t="shared" si="204"/>
        <v>-4</v>
      </c>
      <c r="M2388" s="23">
        <f t="shared" si="200"/>
        <v>26</v>
      </c>
      <c r="N2388" s="44">
        <v>236</v>
      </c>
      <c r="O2388" s="26">
        <f t="shared" si="201"/>
        <v>-944</v>
      </c>
      <c r="P2388" s="26">
        <f t="shared" si="202"/>
        <v>6136</v>
      </c>
      <c r="Q2388" s="3" t="s">
        <v>23</v>
      </c>
      <c r="R2388" s="4">
        <v>44844</v>
      </c>
      <c r="S2388" s="3" t="s">
        <v>7594</v>
      </c>
      <c r="T2388" s="6" t="s">
        <v>25</v>
      </c>
    </row>
    <row r="2389" spans="1:20" ht="33.75" x14ac:dyDescent="0.25">
      <c r="A2389" s="3" t="s">
        <v>7595</v>
      </c>
      <c r="B2389" s="3" t="s">
        <v>7585</v>
      </c>
      <c r="C2389" s="3" t="s">
        <v>7586</v>
      </c>
      <c r="D2389" s="3" t="s">
        <v>7587</v>
      </c>
      <c r="E2389" s="3" t="s">
        <v>7596</v>
      </c>
      <c r="F2389" s="4">
        <v>44806</v>
      </c>
      <c r="G2389" s="3" t="s">
        <v>7589</v>
      </c>
      <c r="H2389" s="5">
        <v>184.08</v>
      </c>
      <c r="I2389" s="3" t="s">
        <v>565</v>
      </c>
      <c r="J2389" s="4">
        <v>44818</v>
      </c>
      <c r="K2389" s="4">
        <v>44848</v>
      </c>
      <c r="L2389" s="23">
        <f t="shared" si="204"/>
        <v>-4</v>
      </c>
      <c r="M2389" s="23">
        <f t="shared" si="200"/>
        <v>26</v>
      </c>
      <c r="N2389" s="44">
        <v>177</v>
      </c>
      <c r="O2389" s="26">
        <f t="shared" si="201"/>
        <v>-708</v>
      </c>
      <c r="P2389" s="26">
        <f t="shared" si="202"/>
        <v>4602</v>
      </c>
      <c r="Q2389" s="3" t="s">
        <v>23</v>
      </c>
      <c r="R2389" s="4">
        <v>44844</v>
      </c>
      <c r="S2389" s="3" t="s">
        <v>7590</v>
      </c>
      <c r="T2389" s="6" t="s">
        <v>44</v>
      </c>
    </row>
    <row r="2390" spans="1:20" ht="22.5" x14ac:dyDescent="0.25">
      <c r="A2390" s="3" t="s">
        <v>7597</v>
      </c>
      <c r="B2390" s="3" t="s">
        <v>7585</v>
      </c>
      <c r="C2390" s="3" t="s">
        <v>7586</v>
      </c>
      <c r="D2390" s="3" t="s">
        <v>7587</v>
      </c>
      <c r="E2390" s="3" t="s">
        <v>7598</v>
      </c>
      <c r="F2390" s="4">
        <v>44806</v>
      </c>
      <c r="G2390" s="3" t="s">
        <v>7593</v>
      </c>
      <c r="H2390" s="5">
        <v>184.08</v>
      </c>
      <c r="I2390" s="3" t="s">
        <v>565</v>
      </c>
      <c r="J2390" s="4">
        <v>44818</v>
      </c>
      <c r="K2390" s="4">
        <v>44848</v>
      </c>
      <c r="L2390" s="23">
        <f t="shared" si="204"/>
        <v>-4</v>
      </c>
      <c r="M2390" s="23">
        <f t="shared" si="200"/>
        <v>26</v>
      </c>
      <c r="N2390" s="44">
        <v>177</v>
      </c>
      <c r="O2390" s="26">
        <f t="shared" si="201"/>
        <v>-708</v>
      </c>
      <c r="P2390" s="26">
        <f t="shared" si="202"/>
        <v>4602</v>
      </c>
      <c r="Q2390" s="3" t="s">
        <v>23</v>
      </c>
      <c r="R2390" s="4">
        <v>44844</v>
      </c>
      <c r="S2390" s="3" t="s">
        <v>7594</v>
      </c>
      <c r="T2390" s="6" t="s">
        <v>25</v>
      </c>
    </row>
    <row r="2391" spans="1:20" ht="33.75" x14ac:dyDescent="0.25">
      <c r="A2391" s="3" t="s">
        <v>7599</v>
      </c>
      <c r="B2391" s="3" t="s">
        <v>7600</v>
      </c>
      <c r="C2391" s="3" t="s">
        <v>7601</v>
      </c>
      <c r="D2391" s="3" t="s">
        <v>19</v>
      </c>
      <c r="E2391" s="3" t="s">
        <v>7602</v>
      </c>
      <c r="F2391" s="4">
        <v>44804</v>
      </c>
      <c r="G2391" s="3" t="s">
        <v>7603</v>
      </c>
      <c r="H2391" s="5">
        <v>133.78</v>
      </c>
      <c r="I2391" s="3" t="s">
        <v>22</v>
      </c>
      <c r="J2391" s="4">
        <v>44818</v>
      </c>
      <c r="K2391" s="4">
        <v>44878</v>
      </c>
      <c r="L2391" s="23">
        <f t="shared" si="204"/>
        <v>-23</v>
      </c>
      <c r="M2391" s="23">
        <f t="shared" si="200"/>
        <v>37</v>
      </c>
      <c r="N2391" s="44">
        <v>121.62</v>
      </c>
      <c r="O2391" s="26">
        <f t="shared" si="201"/>
        <v>-2797.26</v>
      </c>
      <c r="P2391" s="26">
        <f t="shared" si="202"/>
        <v>4499.9400000000005</v>
      </c>
      <c r="Q2391" s="3" t="s">
        <v>23</v>
      </c>
      <c r="R2391" s="4">
        <v>44855</v>
      </c>
      <c r="S2391" s="3" t="s">
        <v>7604</v>
      </c>
      <c r="T2391" s="6" t="s">
        <v>44</v>
      </c>
    </row>
    <row r="2392" spans="1:20" ht="33.75" x14ac:dyDescent="0.25">
      <c r="A2392" s="3" t="s">
        <v>7605</v>
      </c>
      <c r="B2392" s="3" t="s">
        <v>7600</v>
      </c>
      <c r="C2392" s="3" t="s">
        <v>7601</v>
      </c>
      <c r="D2392" s="3" t="s">
        <v>7587</v>
      </c>
      <c r="E2392" s="3" t="s">
        <v>7606</v>
      </c>
      <c r="F2392" s="4">
        <v>44804</v>
      </c>
      <c r="G2392" s="3" t="s">
        <v>7607</v>
      </c>
      <c r="H2392" s="5">
        <v>166.88</v>
      </c>
      <c r="I2392" s="3" t="s">
        <v>22</v>
      </c>
      <c r="J2392" s="4">
        <v>44818</v>
      </c>
      <c r="K2392" s="4">
        <v>44878</v>
      </c>
      <c r="L2392" s="23">
        <f t="shared" si="204"/>
        <v>-23</v>
      </c>
      <c r="M2392" s="23">
        <f t="shared" si="200"/>
        <v>37</v>
      </c>
      <c r="N2392" s="44">
        <v>160.46</v>
      </c>
      <c r="O2392" s="26">
        <f t="shared" si="201"/>
        <v>-3690.5800000000004</v>
      </c>
      <c r="P2392" s="26">
        <f t="shared" si="202"/>
        <v>5937.02</v>
      </c>
      <c r="Q2392" s="3" t="s">
        <v>23</v>
      </c>
      <c r="R2392" s="4">
        <v>44855</v>
      </c>
      <c r="S2392" s="3" t="s">
        <v>7604</v>
      </c>
      <c r="T2392" s="6" t="s">
        <v>44</v>
      </c>
    </row>
    <row r="2393" spans="1:20" ht="33.75" x14ac:dyDescent="0.25">
      <c r="A2393" s="3" t="s">
        <v>7608</v>
      </c>
      <c r="B2393" s="3" t="s">
        <v>307</v>
      </c>
      <c r="C2393" s="3" t="s">
        <v>308</v>
      </c>
      <c r="D2393" s="3" t="s">
        <v>19</v>
      </c>
      <c r="E2393" s="3" t="s">
        <v>7609</v>
      </c>
      <c r="F2393" s="4">
        <v>44813</v>
      </c>
      <c r="G2393" s="8"/>
      <c r="H2393" s="7">
        <v>1870</v>
      </c>
      <c r="I2393" s="3" t="s">
        <v>22</v>
      </c>
      <c r="J2393" s="4">
        <v>44818</v>
      </c>
      <c r="K2393" s="4">
        <v>44878</v>
      </c>
      <c r="L2393" s="23">
        <f t="shared" si="204"/>
        <v>2</v>
      </c>
      <c r="M2393" s="23">
        <f t="shared" si="200"/>
        <v>62</v>
      </c>
      <c r="N2393" s="44">
        <v>1700</v>
      </c>
      <c r="O2393" s="26">
        <f t="shared" si="201"/>
        <v>3400</v>
      </c>
      <c r="P2393" s="26">
        <f t="shared" si="202"/>
        <v>105400</v>
      </c>
      <c r="Q2393" s="3" t="s">
        <v>23</v>
      </c>
      <c r="R2393" s="4">
        <v>44880</v>
      </c>
      <c r="S2393" s="3" t="s">
        <v>1379</v>
      </c>
      <c r="T2393" s="6" t="s">
        <v>44</v>
      </c>
    </row>
    <row r="2394" spans="1:20" ht="33.75" x14ac:dyDescent="0.25">
      <c r="A2394" s="3" t="s">
        <v>7610</v>
      </c>
      <c r="B2394" s="3" t="s">
        <v>2890</v>
      </c>
      <c r="C2394" s="3" t="s">
        <v>2891</v>
      </c>
      <c r="D2394" s="3" t="s">
        <v>19</v>
      </c>
      <c r="E2394" s="3" t="s">
        <v>7611</v>
      </c>
      <c r="F2394" s="4">
        <v>44804</v>
      </c>
      <c r="G2394" s="8"/>
      <c r="H2394" s="5">
        <v>125.9</v>
      </c>
      <c r="I2394" s="3" t="s">
        <v>22</v>
      </c>
      <c r="J2394" s="4">
        <v>44818</v>
      </c>
      <c r="K2394" s="4">
        <v>44878</v>
      </c>
      <c r="L2394" s="23">
        <f t="shared" si="204"/>
        <v>-18</v>
      </c>
      <c r="M2394" s="23">
        <f t="shared" si="200"/>
        <v>42</v>
      </c>
      <c r="N2394" s="44">
        <v>103.2</v>
      </c>
      <c r="O2394" s="26">
        <f t="shared" si="201"/>
        <v>-1857.6000000000001</v>
      </c>
      <c r="P2394" s="26">
        <f t="shared" si="202"/>
        <v>4334.4000000000005</v>
      </c>
      <c r="Q2394" s="3" t="s">
        <v>23</v>
      </c>
      <c r="R2394" s="4">
        <v>44860</v>
      </c>
      <c r="S2394" s="3" t="s">
        <v>7612</v>
      </c>
      <c r="T2394" s="6" t="s">
        <v>44</v>
      </c>
    </row>
    <row r="2395" spans="1:20" ht="33.75" x14ac:dyDescent="0.25">
      <c r="A2395" s="3" t="s">
        <v>7613</v>
      </c>
      <c r="B2395" s="3" t="s">
        <v>2890</v>
      </c>
      <c r="C2395" s="3" t="s">
        <v>2891</v>
      </c>
      <c r="D2395" s="3" t="s">
        <v>19</v>
      </c>
      <c r="E2395" s="3" t="s">
        <v>7614</v>
      </c>
      <c r="F2395" s="4">
        <v>44804</v>
      </c>
      <c r="G2395" s="8"/>
      <c r="H2395" s="5">
        <v>610.16999999999996</v>
      </c>
      <c r="I2395" s="3" t="s">
        <v>22</v>
      </c>
      <c r="J2395" s="4">
        <v>44818</v>
      </c>
      <c r="K2395" s="4">
        <v>44878</v>
      </c>
      <c r="L2395" s="23">
        <f t="shared" si="204"/>
        <v>-33</v>
      </c>
      <c r="M2395" s="23">
        <f t="shared" si="200"/>
        <v>27</v>
      </c>
      <c r="N2395" s="44">
        <v>500.14</v>
      </c>
      <c r="O2395" s="26">
        <f t="shared" si="201"/>
        <v>-16504.62</v>
      </c>
      <c r="P2395" s="26">
        <f t="shared" si="202"/>
        <v>13503.779999999999</v>
      </c>
      <c r="Q2395" s="3" t="s">
        <v>23</v>
      </c>
      <c r="R2395" s="4">
        <v>44845</v>
      </c>
      <c r="S2395" s="3" t="s">
        <v>7615</v>
      </c>
      <c r="T2395" s="6" t="s">
        <v>44</v>
      </c>
    </row>
    <row r="2396" spans="1:20" ht="33.75" x14ac:dyDescent="0.25">
      <c r="A2396" s="3" t="s">
        <v>7616</v>
      </c>
      <c r="B2396" s="3" t="s">
        <v>7617</v>
      </c>
      <c r="C2396" s="3" t="s">
        <v>7618</v>
      </c>
      <c r="D2396" s="3" t="s">
        <v>19</v>
      </c>
      <c r="E2396" s="3" t="s">
        <v>7619</v>
      </c>
      <c r="F2396" s="4">
        <v>44802</v>
      </c>
      <c r="G2396" s="8"/>
      <c r="H2396" s="5">
        <v>1410.86</v>
      </c>
      <c r="I2396" s="3" t="s">
        <v>22</v>
      </c>
      <c r="J2396" s="4">
        <v>44818</v>
      </c>
      <c r="K2396" s="4">
        <v>44878</v>
      </c>
      <c r="L2396" s="23">
        <f t="shared" si="204"/>
        <v>-33</v>
      </c>
      <c r="M2396" s="23">
        <f t="shared" si="200"/>
        <v>27</v>
      </c>
      <c r="N2396" s="44">
        <v>1356.6</v>
      </c>
      <c r="O2396" s="26">
        <f t="shared" si="201"/>
        <v>-44767.799999999996</v>
      </c>
      <c r="P2396" s="26">
        <f t="shared" si="202"/>
        <v>36628.199999999997</v>
      </c>
      <c r="Q2396" s="3" t="s">
        <v>23</v>
      </c>
      <c r="R2396" s="4">
        <v>44845</v>
      </c>
      <c r="S2396" s="3" t="s">
        <v>7620</v>
      </c>
      <c r="T2396" s="6" t="s">
        <v>44</v>
      </c>
    </row>
    <row r="2397" spans="1:20" ht="33.75" x14ac:dyDescent="0.25">
      <c r="A2397" s="3" t="s">
        <v>7621</v>
      </c>
      <c r="B2397" s="3" t="s">
        <v>2565</v>
      </c>
      <c r="C2397" s="3" t="s">
        <v>2566</v>
      </c>
      <c r="D2397" s="3" t="s">
        <v>19</v>
      </c>
      <c r="E2397" s="3" t="s">
        <v>7622</v>
      </c>
      <c r="F2397" s="4">
        <v>44816</v>
      </c>
      <c r="G2397" s="8"/>
      <c r="H2397" s="5">
        <v>171.86</v>
      </c>
      <c r="I2397" s="3" t="s">
        <v>22</v>
      </c>
      <c r="J2397" s="4">
        <v>44818</v>
      </c>
      <c r="K2397" s="4">
        <v>44878</v>
      </c>
      <c r="L2397" s="23">
        <f t="shared" si="204"/>
        <v>-23</v>
      </c>
      <c r="M2397" s="23">
        <f t="shared" si="200"/>
        <v>37</v>
      </c>
      <c r="N2397" s="44">
        <v>156.24</v>
      </c>
      <c r="O2397" s="26">
        <f t="shared" si="201"/>
        <v>-3593.5200000000004</v>
      </c>
      <c r="P2397" s="26">
        <f t="shared" si="202"/>
        <v>5780.88</v>
      </c>
      <c r="Q2397" s="3" t="s">
        <v>23</v>
      </c>
      <c r="R2397" s="4">
        <v>44855</v>
      </c>
      <c r="S2397" s="3" t="s">
        <v>7623</v>
      </c>
      <c r="T2397" s="6" t="s">
        <v>44</v>
      </c>
    </row>
    <row r="2398" spans="1:20" ht="33.75" x14ac:dyDescent="0.25">
      <c r="A2398" s="3" t="s">
        <v>7624</v>
      </c>
      <c r="B2398" s="3" t="s">
        <v>7625</v>
      </c>
      <c r="C2398" s="3" t="s">
        <v>7626</v>
      </c>
      <c r="D2398" s="3" t="s">
        <v>19</v>
      </c>
      <c r="E2398" s="3" t="s">
        <v>7627</v>
      </c>
      <c r="F2398" s="4">
        <v>44815</v>
      </c>
      <c r="G2398" s="3" t="s">
        <v>7628</v>
      </c>
      <c r="H2398" s="5">
        <v>3288.22</v>
      </c>
      <c r="I2398" s="3" t="s">
        <v>22</v>
      </c>
      <c r="J2398" s="4">
        <v>44818</v>
      </c>
      <c r="K2398" s="4">
        <v>44878</v>
      </c>
      <c r="L2398" s="23">
        <f t="shared" si="204"/>
        <v>-23</v>
      </c>
      <c r="M2398" s="23">
        <f t="shared" si="200"/>
        <v>37</v>
      </c>
      <c r="N2398" s="44">
        <v>2695.26</v>
      </c>
      <c r="O2398" s="26">
        <f t="shared" si="201"/>
        <v>-61990.98</v>
      </c>
      <c r="P2398" s="26">
        <f t="shared" si="202"/>
        <v>99724.62000000001</v>
      </c>
      <c r="Q2398" s="3" t="s">
        <v>23</v>
      </c>
      <c r="R2398" s="4">
        <v>44855</v>
      </c>
      <c r="S2398" s="3" t="s">
        <v>7629</v>
      </c>
      <c r="T2398" s="6" t="s">
        <v>44</v>
      </c>
    </row>
    <row r="2399" spans="1:20" ht="33.75" x14ac:dyDescent="0.25">
      <c r="A2399" s="3" t="s">
        <v>7630</v>
      </c>
      <c r="B2399" s="3" t="s">
        <v>307</v>
      </c>
      <c r="C2399" s="3" t="s">
        <v>308</v>
      </c>
      <c r="D2399" s="3" t="s">
        <v>19</v>
      </c>
      <c r="E2399" s="3" t="s">
        <v>7631</v>
      </c>
      <c r="F2399" s="4">
        <v>44813</v>
      </c>
      <c r="G2399" s="8"/>
      <c r="H2399" s="5">
        <v>201.62</v>
      </c>
      <c r="I2399" s="3" t="s">
        <v>22</v>
      </c>
      <c r="J2399" s="4">
        <v>44818</v>
      </c>
      <c r="K2399" s="4">
        <v>44878</v>
      </c>
      <c r="L2399" s="23">
        <f t="shared" si="204"/>
        <v>-19</v>
      </c>
      <c r="M2399" s="23">
        <f t="shared" si="200"/>
        <v>41</v>
      </c>
      <c r="N2399" s="44">
        <v>183.29</v>
      </c>
      <c r="O2399" s="26">
        <f t="shared" si="201"/>
        <v>-3482.5099999999998</v>
      </c>
      <c r="P2399" s="26">
        <f t="shared" si="202"/>
        <v>7514.8899999999994</v>
      </c>
      <c r="Q2399" s="3" t="s">
        <v>23</v>
      </c>
      <c r="R2399" s="4">
        <v>44859</v>
      </c>
      <c r="S2399" s="3" t="s">
        <v>3865</v>
      </c>
      <c r="T2399" s="6" t="s">
        <v>44</v>
      </c>
    </row>
    <row r="2400" spans="1:20" ht="33.75" x14ac:dyDescent="0.25">
      <c r="A2400" s="3" t="s">
        <v>7632</v>
      </c>
      <c r="B2400" s="3" t="s">
        <v>2890</v>
      </c>
      <c r="C2400" s="3" t="s">
        <v>2891</v>
      </c>
      <c r="D2400" s="3" t="s">
        <v>19</v>
      </c>
      <c r="E2400" s="3" t="s">
        <v>7633</v>
      </c>
      <c r="F2400" s="4">
        <v>44804</v>
      </c>
      <c r="G2400" s="8"/>
      <c r="H2400" s="5">
        <v>87.84</v>
      </c>
      <c r="I2400" s="3" t="s">
        <v>22</v>
      </c>
      <c r="J2400" s="4">
        <v>44818</v>
      </c>
      <c r="K2400" s="4">
        <v>44878</v>
      </c>
      <c r="L2400" s="23">
        <f t="shared" si="204"/>
        <v>-33</v>
      </c>
      <c r="M2400" s="23">
        <f t="shared" si="200"/>
        <v>27</v>
      </c>
      <c r="N2400" s="44">
        <v>72</v>
      </c>
      <c r="O2400" s="26">
        <f t="shared" si="201"/>
        <v>-2376</v>
      </c>
      <c r="P2400" s="26">
        <f t="shared" si="202"/>
        <v>1944</v>
      </c>
      <c r="Q2400" s="3" t="s">
        <v>23</v>
      </c>
      <c r="R2400" s="4">
        <v>44845</v>
      </c>
      <c r="S2400" s="3" t="s">
        <v>7615</v>
      </c>
      <c r="T2400" s="6" t="s">
        <v>44</v>
      </c>
    </row>
    <row r="2401" spans="1:20" ht="33.75" x14ac:dyDescent="0.25">
      <c r="A2401" s="3" t="s">
        <v>7634</v>
      </c>
      <c r="B2401" s="3" t="s">
        <v>2890</v>
      </c>
      <c r="C2401" s="3" t="s">
        <v>2891</v>
      </c>
      <c r="D2401" s="3" t="s">
        <v>19</v>
      </c>
      <c r="E2401" s="3" t="s">
        <v>7635</v>
      </c>
      <c r="F2401" s="4">
        <v>44804</v>
      </c>
      <c r="G2401" s="8"/>
      <c r="H2401" s="5">
        <v>206.33</v>
      </c>
      <c r="I2401" s="3" t="s">
        <v>22</v>
      </c>
      <c r="J2401" s="4">
        <v>44818</v>
      </c>
      <c r="K2401" s="4">
        <v>44878</v>
      </c>
      <c r="L2401" s="23">
        <f t="shared" si="204"/>
        <v>-23</v>
      </c>
      <c r="M2401" s="23">
        <f t="shared" si="200"/>
        <v>37</v>
      </c>
      <c r="N2401" s="44">
        <v>169.12</v>
      </c>
      <c r="O2401" s="26">
        <f t="shared" si="201"/>
        <v>-3889.76</v>
      </c>
      <c r="P2401" s="26">
        <f t="shared" si="202"/>
        <v>6257.4400000000005</v>
      </c>
      <c r="Q2401" s="3" t="s">
        <v>23</v>
      </c>
      <c r="R2401" s="4">
        <v>44855</v>
      </c>
      <c r="S2401" s="3" t="s">
        <v>7636</v>
      </c>
      <c r="T2401" s="6" t="s">
        <v>44</v>
      </c>
    </row>
    <row r="2402" spans="1:20" ht="33.75" x14ac:dyDescent="0.25">
      <c r="A2402" s="3" t="s">
        <v>7637</v>
      </c>
      <c r="B2402" s="3" t="s">
        <v>2890</v>
      </c>
      <c r="C2402" s="3" t="s">
        <v>2891</v>
      </c>
      <c r="D2402" s="3" t="s">
        <v>19</v>
      </c>
      <c r="E2402" s="3" t="s">
        <v>7638</v>
      </c>
      <c r="F2402" s="4">
        <v>44804</v>
      </c>
      <c r="G2402" s="8"/>
      <c r="H2402" s="5">
        <v>457.74</v>
      </c>
      <c r="I2402" s="3" t="s">
        <v>22</v>
      </c>
      <c r="J2402" s="4">
        <v>44818</v>
      </c>
      <c r="K2402" s="4">
        <v>44878</v>
      </c>
      <c r="L2402" s="23">
        <f t="shared" si="204"/>
        <v>-33</v>
      </c>
      <c r="M2402" s="23">
        <f t="shared" si="200"/>
        <v>27</v>
      </c>
      <c r="N2402" s="44">
        <v>375.2</v>
      </c>
      <c r="O2402" s="26">
        <f t="shared" si="201"/>
        <v>-12381.6</v>
      </c>
      <c r="P2402" s="26">
        <f t="shared" si="202"/>
        <v>10130.4</v>
      </c>
      <c r="Q2402" s="3" t="s">
        <v>23</v>
      </c>
      <c r="R2402" s="4">
        <v>44845</v>
      </c>
      <c r="S2402" s="3" t="s">
        <v>7615</v>
      </c>
      <c r="T2402" s="6" t="s">
        <v>44</v>
      </c>
    </row>
    <row r="2403" spans="1:20" ht="33.75" x14ac:dyDescent="0.25">
      <c r="A2403" s="3" t="s">
        <v>7639</v>
      </c>
      <c r="B2403" s="3" t="s">
        <v>2890</v>
      </c>
      <c r="C2403" s="3" t="s">
        <v>2891</v>
      </c>
      <c r="D2403" s="3" t="s">
        <v>19</v>
      </c>
      <c r="E2403" s="3" t="s">
        <v>7640</v>
      </c>
      <c r="F2403" s="4">
        <v>44804</v>
      </c>
      <c r="G2403" s="8"/>
      <c r="H2403" s="5">
        <v>61.49</v>
      </c>
      <c r="I2403" s="3" t="s">
        <v>22</v>
      </c>
      <c r="J2403" s="4">
        <v>44818</v>
      </c>
      <c r="K2403" s="4">
        <v>44878</v>
      </c>
      <c r="L2403" s="23">
        <f t="shared" si="204"/>
        <v>-33</v>
      </c>
      <c r="M2403" s="23">
        <f t="shared" si="200"/>
        <v>27</v>
      </c>
      <c r="N2403" s="44">
        <v>50.4</v>
      </c>
      <c r="O2403" s="26">
        <f t="shared" si="201"/>
        <v>-1663.2</v>
      </c>
      <c r="P2403" s="26">
        <f t="shared" si="202"/>
        <v>1360.8</v>
      </c>
      <c r="Q2403" s="3" t="s">
        <v>23</v>
      </c>
      <c r="R2403" s="4">
        <v>44845</v>
      </c>
      <c r="S2403" s="3" t="s">
        <v>7615</v>
      </c>
      <c r="T2403" s="6" t="s">
        <v>44</v>
      </c>
    </row>
    <row r="2404" spans="1:20" ht="33.75" x14ac:dyDescent="0.25">
      <c r="A2404" s="3" t="s">
        <v>7641</v>
      </c>
      <c r="B2404" s="3" t="s">
        <v>7642</v>
      </c>
      <c r="C2404" s="3" t="s">
        <v>7643</v>
      </c>
      <c r="D2404" s="3" t="s">
        <v>19</v>
      </c>
      <c r="E2404" s="3" t="s">
        <v>7644</v>
      </c>
      <c r="F2404" s="4">
        <v>44816</v>
      </c>
      <c r="G2404" s="8"/>
      <c r="H2404" s="5">
        <v>105.53</v>
      </c>
      <c r="I2404" s="3" t="s">
        <v>22</v>
      </c>
      <c r="J2404" s="4">
        <v>44818</v>
      </c>
      <c r="K2404" s="4">
        <v>44878</v>
      </c>
      <c r="L2404" s="23">
        <f t="shared" si="204"/>
        <v>-33</v>
      </c>
      <c r="M2404" s="23">
        <f t="shared" si="200"/>
        <v>27</v>
      </c>
      <c r="N2404" s="44">
        <v>86.5</v>
      </c>
      <c r="O2404" s="26">
        <f t="shared" si="201"/>
        <v>-2854.5</v>
      </c>
      <c r="P2404" s="26">
        <f t="shared" si="202"/>
        <v>2335.5</v>
      </c>
      <c r="Q2404" s="3" t="s">
        <v>23</v>
      </c>
      <c r="R2404" s="4">
        <v>44845</v>
      </c>
      <c r="S2404" s="3" t="s">
        <v>7645</v>
      </c>
      <c r="T2404" s="6" t="s">
        <v>44</v>
      </c>
    </row>
    <row r="2405" spans="1:20" ht="33.75" x14ac:dyDescent="0.25">
      <c r="A2405" s="3" t="s">
        <v>7646</v>
      </c>
      <c r="B2405" s="3" t="s">
        <v>6914</v>
      </c>
      <c r="C2405" s="3" t="s">
        <v>6915</v>
      </c>
      <c r="D2405" s="3" t="s">
        <v>19</v>
      </c>
      <c r="E2405" s="3" t="s">
        <v>7647</v>
      </c>
      <c r="F2405" s="4">
        <v>44813</v>
      </c>
      <c r="G2405" s="8"/>
      <c r="H2405" s="5">
        <v>1097.6600000000001</v>
      </c>
      <c r="I2405" s="3" t="s">
        <v>22</v>
      </c>
      <c r="J2405" s="4">
        <v>44818</v>
      </c>
      <c r="K2405" s="4">
        <v>44878</v>
      </c>
      <c r="L2405" s="23">
        <f t="shared" si="204"/>
        <v>-33</v>
      </c>
      <c r="M2405" s="23">
        <f t="shared" si="200"/>
        <v>27</v>
      </c>
      <c r="N2405" s="44">
        <v>1017.9</v>
      </c>
      <c r="O2405" s="26">
        <f t="shared" si="201"/>
        <v>-33590.699999999997</v>
      </c>
      <c r="P2405" s="26">
        <f t="shared" si="202"/>
        <v>27483.3</v>
      </c>
      <c r="Q2405" s="3" t="s">
        <v>23</v>
      </c>
      <c r="R2405" s="4">
        <v>44845</v>
      </c>
      <c r="S2405" s="3" t="s">
        <v>6917</v>
      </c>
      <c r="T2405" s="6" t="s">
        <v>44</v>
      </c>
    </row>
    <row r="2406" spans="1:20" ht="33.75" x14ac:dyDescent="0.25">
      <c r="A2406" s="3" t="s">
        <v>7648</v>
      </c>
      <c r="B2406" s="3" t="s">
        <v>7600</v>
      </c>
      <c r="C2406" s="3" t="s">
        <v>7601</v>
      </c>
      <c r="D2406" s="3" t="s">
        <v>7587</v>
      </c>
      <c r="E2406" s="3" t="s">
        <v>7649</v>
      </c>
      <c r="F2406" s="4">
        <v>44804</v>
      </c>
      <c r="G2406" s="3" t="s">
        <v>7607</v>
      </c>
      <c r="H2406" s="5">
        <v>59553.23</v>
      </c>
      <c r="I2406" s="3" t="s">
        <v>22</v>
      </c>
      <c r="J2406" s="4">
        <v>44818</v>
      </c>
      <c r="K2406" s="4">
        <v>44878</v>
      </c>
      <c r="L2406" s="23">
        <f t="shared" si="204"/>
        <v>-23</v>
      </c>
      <c r="M2406" s="23">
        <f t="shared" si="200"/>
        <v>37</v>
      </c>
      <c r="N2406" s="44">
        <v>57262.720000000001</v>
      </c>
      <c r="O2406" s="26">
        <f t="shared" si="201"/>
        <v>-1317042.56</v>
      </c>
      <c r="P2406" s="26">
        <f t="shared" si="202"/>
        <v>2118720.64</v>
      </c>
      <c r="Q2406" s="3" t="s">
        <v>23</v>
      </c>
      <c r="R2406" s="4">
        <v>44855</v>
      </c>
      <c r="S2406" s="3" t="s">
        <v>7604</v>
      </c>
      <c r="T2406" s="6" t="s">
        <v>44</v>
      </c>
    </row>
    <row r="2407" spans="1:20" ht="33.75" x14ac:dyDescent="0.25">
      <c r="A2407" s="3" t="s">
        <v>7650</v>
      </c>
      <c r="B2407" s="3" t="s">
        <v>7600</v>
      </c>
      <c r="C2407" s="3" t="s">
        <v>7601</v>
      </c>
      <c r="D2407" s="3" t="s">
        <v>19</v>
      </c>
      <c r="E2407" s="3" t="s">
        <v>7651</v>
      </c>
      <c r="F2407" s="4">
        <v>44804</v>
      </c>
      <c r="G2407" s="3" t="s">
        <v>7603</v>
      </c>
      <c r="H2407" s="5">
        <v>1780.64</v>
      </c>
      <c r="I2407" s="3" t="s">
        <v>22</v>
      </c>
      <c r="J2407" s="4">
        <v>44818</v>
      </c>
      <c r="K2407" s="4">
        <v>44878</v>
      </c>
      <c r="L2407" s="23">
        <f t="shared" si="204"/>
        <v>-23</v>
      </c>
      <c r="M2407" s="23">
        <f t="shared" si="200"/>
        <v>37</v>
      </c>
      <c r="N2407" s="44">
        <v>1618.76</v>
      </c>
      <c r="O2407" s="26">
        <f t="shared" si="201"/>
        <v>-37231.480000000003</v>
      </c>
      <c r="P2407" s="26">
        <f t="shared" si="202"/>
        <v>59894.12</v>
      </c>
      <c r="Q2407" s="3" t="s">
        <v>23</v>
      </c>
      <c r="R2407" s="4">
        <v>44855</v>
      </c>
      <c r="S2407" s="3" t="s">
        <v>7604</v>
      </c>
      <c r="T2407" s="6" t="s">
        <v>44</v>
      </c>
    </row>
    <row r="2408" spans="1:20" ht="22.5" x14ac:dyDescent="0.25">
      <c r="A2408" s="3" t="s">
        <v>7652</v>
      </c>
      <c r="B2408" s="3" t="s">
        <v>7585</v>
      </c>
      <c r="C2408" s="3" t="s">
        <v>7586</v>
      </c>
      <c r="D2408" s="3" t="s">
        <v>7587</v>
      </c>
      <c r="E2408" s="3" t="s">
        <v>7653</v>
      </c>
      <c r="F2408" s="4">
        <v>44809</v>
      </c>
      <c r="G2408" s="3" t="s">
        <v>7593</v>
      </c>
      <c r="H2408" s="5">
        <v>184.08</v>
      </c>
      <c r="I2408" s="3" t="s">
        <v>565</v>
      </c>
      <c r="J2408" s="4">
        <v>44818</v>
      </c>
      <c r="K2408" s="4">
        <v>44848</v>
      </c>
      <c r="L2408" s="23">
        <f t="shared" si="204"/>
        <v>-4</v>
      </c>
      <c r="M2408" s="23">
        <f t="shared" si="200"/>
        <v>26</v>
      </c>
      <c r="N2408" s="44">
        <v>177</v>
      </c>
      <c r="O2408" s="26">
        <f t="shared" si="201"/>
        <v>-708</v>
      </c>
      <c r="P2408" s="26">
        <f t="shared" si="202"/>
        <v>4602</v>
      </c>
      <c r="Q2408" s="3" t="s">
        <v>23</v>
      </c>
      <c r="R2408" s="4">
        <v>44844</v>
      </c>
      <c r="S2408" s="3" t="s">
        <v>7594</v>
      </c>
      <c r="T2408" s="6" t="s">
        <v>25</v>
      </c>
    </row>
    <row r="2409" spans="1:20" ht="33.75" x14ac:dyDescent="0.25">
      <c r="A2409" s="3" t="s">
        <v>7654</v>
      </c>
      <c r="B2409" s="3" t="s">
        <v>7600</v>
      </c>
      <c r="C2409" s="3" t="s">
        <v>7601</v>
      </c>
      <c r="D2409" s="3" t="s">
        <v>7587</v>
      </c>
      <c r="E2409" s="3" t="s">
        <v>7655</v>
      </c>
      <c r="F2409" s="4">
        <v>44804</v>
      </c>
      <c r="G2409" s="3" t="s">
        <v>7656</v>
      </c>
      <c r="H2409" s="5">
        <v>99.08</v>
      </c>
      <c r="I2409" s="3" t="s">
        <v>22</v>
      </c>
      <c r="J2409" s="4">
        <v>44818</v>
      </c>
      <c r="K2409" s="4">
        <v>44878</v>
      </c>
      <c r="L2409" s="23">
        <f t="shared" si="204"/>
        <v>-33</v>
      </c>
      <c r="M2409" s="23">
        <f t="shared" si="200"/>
        <v>27</v>
      </c>
      <c r="N2409" s="44">
        <v>95.27</v>
      </c>
      <c r="O2409" s="26">
        <f t="shared" si="201"/>
        <v>-3143.91</v>
      </c>
      <c r="P2409" s="26">
        <f t="shared" si="202"/>
        <v>2572.29</v>
      </c>
      <c r="Q2409" s="3" t="s">
        <v>23</v>
      </c>
      <c r="R2409" s="4">
        <v>44845</v>
      </c>
      <c r="S2409" s="3" t="s">
        <v>7657</v>
      </c>
      <c r="T2409" s="6" t="s">
        <v>44</v>
      </c>
    </row>
    <row r="2410" spans="1:20" ht="33.75" x14ac:dyDescent="0.25">
      <c r="A2410" s="3" t="s">
        <v>7658</v>
      </c>
      <c r="B2410" s="3" t="s">
        <v>7600</v>
      </c>
      <c r="C2410" s="3" t="s">
        <v>7601</v>
      </c>
      <c r="D2410" s="3" t="s">
        <v>7587</v>
      </c>
      <c r="E2410" s="3" t="s">
        <v>7659</v>
      </c>
      <c r="F2410" s="4">
        <v>44804</v>
      </c>
      <c r="G2410" s="3" t="s">
        <v>7607</v>
      </c>
      <c r="H2410" s="5">
        <v>4029.67</v>
      </c>
      <c r="I2410" s="3" t="s">
        <v>22</v>
      </c>
      <c r="J2410" s="4">
        <v>44818</v>
      </c>
      <c r="K2410" s="4">
        <v>44878</v>
      </c>
      <c r="L2410" s="23">
        <f t="shared" si="204"/>
        <v>-23</v>
      </c>
      <c r="M2410" s="23">
        <f t="shared" si="200"/>
        <v>37</v>
      </c>
      <c r="N2410" s="44">
        <v>3663.34</v>
      </c>
      <c r="O2410" s="26">
        <f t="shared" si="201"/>
        <v>-84256.82</v>
      </c>
      <c r="P2410" s="26">
        <f t="shared" si="202"/>
        <v>135543.58000000002</v>
      </c>
      <c r="Q2410" s="3" t="s">
        <v>23</v>
      </c>
      <c r="R2410" s="4">
        <v>44855</v>
      </c>
      <c r="S2410" s="3" t="s">
        <v>7604</v>
      </c>
      <c r="T2410" s="6" t="s">
        <v>44</v>
      </c>
    </row>
    <row r="2411" spans="1:20" ht="33.75" x14ac:dyDescent="0.25">
      <c r="A2411" s="3" t="s">
        <v>7660</v>
      </c>
      <c r="B2411" s="3" t="s">
        <v>7585</v>
      </c>
      <c r="C2411" s="3" t="s">
        <v>7586</v>
      </c>
      <c r="D2411" s="3" t="s">
        <v>7587</v>
      </c>
      <c r="E2411" s="3" t="s">
        <v>7661</v>
      </c>
      <c r="F2411" s="4">
        <v>44810</v>
      </c>
      <c r="G2411" s="3" t="s">
        <v>7589</v>
      </c>
      <c r="H2411" s="5">
        <v>61.36</v>
      </c>
      <c r="I2411" s="3" t="s">
        <v>565</v>
      </c>
      <c r="J2411" s="4">
        <v>44818</v>
      </c>
      <c r="K2411" s="4">
        <v>44848</v>
      </c>
      <c r="L2411" s="23">
        <f t="shared" si="204"/>
        <v>-4</v>
      </c>
      <c r="M2411" s="23">
        <f t="shared" si="200"/>
        <v>26</v>
      </c>
      <c r="N2411" s="44">
        <v>59</v>
      </c>
      <c r="O2411" s="26">
        <f t="shared" si="201"/>
        <v>-236</v>
      </c>
      <c r="P2411" s="26">
        <f t="shared" si="202"/>
        <v>1534</v>
      </c>
      <c r="Q2411" s="3" t="s">
        <v>23</v>
      </c>
      <c r="R2411" s="4">
        <v>44844</v>
      </c>
      <c r="S2411" s="3" t="s">
        <v>7590</v>
      </c>
      <c r="T2411" s="6" t="s">
        <v>44</v>
      </c>
    </row>
    <row r="2412" spans="1:20" ht="33.75" x14ac:dyDescent="0.25">
      <c r="A2412" s="3" t="s">
        <v>7662</v>
      </c>
      <c r="B2412" s="3" t="s">
        <v>3126</v>
      </c>
      <c r="C2412" s="3" t="s">
        <v>3127</v>
      </c>
      <c r="D2412" s="3" t="s">
        <v>19</v>
      </c>
      <c r="E2412" s="3" t="s">
        <v>7663</v>
      </c>
      <c r="F2412" s="4">
        <v>44804</v>
      </c>
      <c r="G2412" s="3" t="s">
        <v>7664</v>
      </c>
      <c r="H2412" s="5">
        <v>32542.84</v>
      </c>
      <c r="I2412" s="3" t="s">
        <v>22</v>
      </c>
      <c r="J2412" s="4">
        <v>44818</v>
      </c>
      <c r="K2412" s="4">
        <v>44878</v>
      </c>
      <c r="L2412" s="23">
        <f t="shared" si="204"/>
        <v>-33</v>
      </c>
      <c r="M2412" s="23">
        <f t="shared" si="200"/>
        <v>27</v>
      </c>
      <c r="N2412" s="44">
        <v>31291.19</v>
      </c>
      <c r="O2412" s="26">
        <f t="shared" si="201"/>
        <v>-1032609.2699999999</v>
      </c>
      <c r="P2412" s="26">
        <f t="shared" si="202"/>
        <v>844862.13</v>
      </c>
      <c r="Q2412" s="3" t="s">
        <v>23</v>
      </c>
      <c r="R2412" s="4">
        <v>44845</v>
      </c>
      <c r="S2412" s="3" t="s">
        <v>7665</v>
      </c>
      <c r="T2412" s="6" t="s">
        <v>44</v>
      </c>
    </row>
    <row r="2413" spans="1:20" ht="22.5" x14ac:dyDescent="0.25">
      <c r="A2413" s="3" t="s">
        <v>7666</v>
      </c>
      <c r="B2413" s="3" t="s">
        <v>307</v>
      </c>
      <c r="C2413" s="3" t="s">
        <v>308</v>
      </c>
      <c r="D2413" s="3" t="s">
        <v>19</v>
      </c>
      <c r="E2413" s="3" t="s">
        <v>7667</v>
      </c>
      <c r="F2413" s="4">
        <v>44813</v>
      </c>
      <c r="G2413" s="8"/>
      <c r="H2413" s="5">
        <v>395.28</v>
      </c>
      <c r="I2413" s="3" t="s">
        <v>22</v>
      </c>
      <c r="J2413" s="4">
        <v>44818</v>
      </c>
      <c r="K2413" s="4">
        <v>44878</v>
      </c>
      <c r="L2413" s="23">
        <f t="shared" si="204"/>
        <v>-23</v>
      </c>
      <c r="M2413" s="23">
        <f t="shared" si="200"/>
        <v>37</v>
      </c>
      <c r="N2413" s="44">
        <v>324</v>
      </c>
      <c r="O2413" s="26">
        <f t="shared" si="201"/>
        <v>-7452</v>
      </c>
      <c r="P2413" s="26">
        <f t="shared" si="202"/>
        <v>11988</v>
      </c>
      <c r="Q2413" s="3" t="s">
        <v>23</v>
      </c>
      <c r="R2413" s="4">
        <v>44855</v>
      </c>
      <c r="S2413" s="3" t="s">
        <v>5922</v>
      </c>
      <c r="T2413" s="6" t="s">
        <v>25</v>
      </c>
    </row>
    <row r="2414" spans="1:20" ht="22.5" x14ac:dyDescent="0.25">
      <c r="A2414" s="3" t="s">
        <v>7668</v>
      </c>
      <c r="B2414" s="3" t="s">
        <v>307</v>
      </c>
      <c r="C2414" s="3" t="s">
        <v>308</v>
      </c>
      <c r="D2414" s="3" t="s">
        <v>19</v>
      </c>
      <c r="E2414" s="3" t="s">
        <v>7669</v>
      </c>
      <c r="F2414" s="4">
        <v>44813</v>
      </c>
      <c r="G2414" s="8"/>
      <c r="H2414" s="5">
        <v>527.04</v>
      </c>
      <c r="I2414" s="3" t="s">
        <v>22</v>
      </c>
      <c r="J2414" s="4">
        <v>44818</v>
      </c>
      <c r="K2414" s="4">
        <v>44878</v>
      </c>
      <c r="L2414" s="23">
        <f t="shared" si="204"/>
        <v>-23</v>
      </c>
      <c r="M2414" s="23">
        <f t="shared" si="200"/>
        <v>37</v>
      </c>
      <c r="N2414" s="44">
        <v>432</v>
      </c>
      <c r="O2414" s="26">
        <f t="shared" si="201"/>
        <v>-9936</v>
      </c>
      <c r="P2414" s="26">
        <f t="shared" si="202"/>
        <v>15984</v>
      </c>
      <c r="Q2414" s="3" t="s">
        <v>23</v>
      </c>
      <c r="R2414" s="4">
        <v>44855</v>
      </c>
      <c r="S2414" s="3" t="s">
        <v>5922</v>
      </c>
      <c r="T2414" s="6" t="s">
        <v>25</v>
      </c>
    </row>
    <row r="2415" spans="1:20" ht="33.75" x14ac:dyDescent="0.25">
      <c r="A2415" s="3" t="s">
        <v>7670</v>
      </c>
      <c r="B2415" s="3" t="s">
        <v>307</v>
      </c>
      <c r="C2415" s="3" t="s">
        <v>308</v>
      </c>
      <c r="D2415" s="3" t="s">
        <v>19</v>
      </c>
      <c r="E2415" s="3" t="s">
        <v>7671</v>
      </c>
      <c r="F2415" s="4">
        <v>44813</v>
      </c>
      <c r="G2415" s="8"/>
      <c r="H2415" s="5">
        <v>209.26</v>
      </c>
      <c r="I2415" s="3" t="s">
        <v>22</v>
      </c>
      <c r="J2415" s="4">
        <v>44818</v>
      </c>
      <c r="K2415" s="4">
        <v>44878</v>
      </c>
      <c r="L2415" s="23">
        <f t="shared" si="204"/>
        <v>-19</v>
      </c>
      <c r="M2415" s="23">
        <f t="shared" si="200"/>
        <v>41</v>
      </c>
      <c r="N2415" s="44">
        <v>190.24</v>
      </c>
      <c r="O2415" s="26">
        <f t="shared" si="201"/>
        <v>-3614.5600000000004</v>
      </c>
      <c r="P2415" s="26">
        <f t="shared" si="202"/>
        <v>7799.84</v>
      </c>
      <c r="Q2415" s="3" t="s">
        <v>23</v>
      </c>
      <c r="R2415" s="4">
        <v>44859</v>
      </c>
      <c r="S2415" s="3" t="s">
        <v>3865</v>
      </c>
      <c r="T2415" s="6" t="s">
        <v>44</v>
      </c>
    </row>
    <row r="2416" spans="1:20" ht="33.75" x14ac:dyDescent="0.25">
      <c r="A2416" s="3" t="s">
        <v>7672</v>
      </c>
      <c r="B2416" s="3" t="s">
        <v>3126</v>
      </c>
      <c r="C2416" s="3" t="s">
        <v>3127</v>
      </c>
      <c r="D2416" s="3" t="s">
        <v>19</v>
      </c>
      <c r="E2416" s="3" t="s">
        <v>7673</v>
      </c>
      <c r="F2416" s="4">
        <v>44804</v>
      </c>
      <c r="G2416" s="8"/>
      <c r="H2416" s="5">
        <v>433.47</v>
      </c>
      <c r="I2416" s="3" t="s">
        <v>22</v>
      </c>
      <c r="J2416" s="4">
        <v>44818</v>
      </c>
      <c r="K2416" s="4">
        <v>44878</v>
      </c>
      <c r="L2416" s="23">
        <f t="shared" si="204"/>
        <v>-33</v>
      </c>
      <c r="M2416" s="23">
        <f t="shared" si="200"/>
        <v>27</v>
      </c>
      <c r="N2416" s="44">
        <v>355.3</v>
      </c>
      <c r="O2416" s="26">
        <f t="shared" si="201"/>
        <v>-11724.9</v>
      </c>
      <c r="P2416" s="26">
        <f t="shared" si="202"/>
        <v>9593.1</v>
      </c>
      <c r="Q2416" s="3" t="s">
        <v>23</v>
      </c>
      <c r="R2416" s="4">
        <v>44845</v>
      </c>
      <c r="S2416" s="3" t="s">
        <v>7665</v>
      </c>
      <c r="T2416" s="6" t="s">
        <v>44</v>
      </c>
    </row>
    <row r="2417" spans="1:20" ht="33.75" x14ac:dyDescent="0.25">
      <c r="A2417" s="3" t="s">
        <v>7674</v>
      </c>
      <c r="B2417" s="3" t="s">
        <v>3126</v>
      </c>
      <c r="C2417" s="3" t="s">
        <v>3127</v>
      </c>
      <c r="D2417" s="3" t="s">
        <v>19</v>
      </c>
      <c r="E2417" s="3" t="s">
        <v>7675</v>
      </c>
      <c r="F2417" s="4">
        <v>44804</v>
      </c>
      <c r="G2417" s="3" t="s">
        <v>7676</v>
      </c>
      <c r="H2417" s="5">
        <v>19.98</v>
      </c>
      <c r="I2417" s="3" t="s">
        <v>22</v>
      </c>
      <c r="J2417" s="4">
        <v>44818</v>
      </c>
      <c r="K2417" s="4">
        <v>44878</v>
      </c>
      <c r="L2417" s="23">
        <f t="shared" si="204"/>
        <v>-33</v>
      </c>
      <c r="M2417" s="23">
        <f t="shared" si="200"/>
        <v>27</v>
      </c>
      <c r="N2417" s="44">
        <v>19.21</v>
      </c>
      <c r="O2417" s="26">
        <f t="shared" si="201"/>
        <v>-633.93000000000006</v>
      </c>
      <c r="P2417" s="26">
        <f t="shared" si="202"/>
        <v>518.67000000000007</v>
      </c>
      <c r="Q2417" s="3" t="s">
        <v>23</v>
      </c>
      <c r="R2417" s="4">
        <v>44845</v>
      </c>
      <c r="S2417" s="3" t="s">
        <v>7665</v>
      </c>
      <c r="T2417" s="6" t="s">
        <v>44</v>
      </c>
    </row>
    <row r="2418" spans="1:20" ht="33.75" x14ac:dyDescent="0.25">
      <c r="A2418" s="3" t="s">
        <v>7677</v>
      </c>
      <c r="B2418" s="3" t="s">
        <v>7600</v>
      </c>
      <c r="C2418" s="3" t="s">
        <v>7601</v>
      </c>
      <c r="D2418" s="3" t="s">
        <v>19</v>
      </c>
      <c r="E2418" s="3" t="s">
        <v>7678</v>
      </c>
      <c r="F2418" s="4">
        <v>44813</v>
      </c>
      <c r="G2418" s="3" t="s">
        <v>7679</v>
      </c>
      <c r="H2418" s="5">
        <v>18771.990000000002</v>
      </c>
      <c r="I2418" s="3" t="s">
        <v>22</v>
      </c>
      <c r="J2418" s="4">
        <v>44818</v>
      </c>
      <c r="K2418" s="4">
        <v>44878</v>
      </c>
      <c r="L2418" s="23">
        <f t="shared" ref="L2418:L2449" si="205">R2418-K2418</f>
        <v>-33</v>
      </c>
      <c r="M2418" s="23">
        <f t="shared" si="200"/>
        <v>27</v>
      </c>
      <c r="N2418" s="44">
        <v>15386.88</v>
      </c>
      <c r="O2418" s="26">
        <f t="shared" si="201"/>
        <v>-507767.03999999998</v>
      </c>
      <c r="P2418" s="26">
        <f t="shared" si="202"/>
        <v>415445.75999999995</v>
      </c>
      <c r="Q2418" s="3" t="s">
        <v>23</v>
      </c>
      <c r="R2418" s="4">
        <v>44845</v>
      </c>
      <c r="S2418" s="3" t="s">
        <v>7657</v>
      </c>
      <c r="T2418" s="6" t="s">
        <v>44</v>
      </c>
    </row>
    <row r="2419" spans="1:20" ht="33.75" x14ac:dyDescent="0.25">
      <c r="A2419" s="3" t="s">
        <v>7680</v>
      </c>
      <c r="B2419" s="3" t="s">
        <v>7625</v>
      </c>
      <c r="C2419" s="3" t="s">
        <v>7626</v>
      </c>
      <c r="D2419" s="3" t="s">
        <v>19</v>
      </c>
      <c r="E2419" s="3" t="s">
        <v>7681</v>
      </c>
      <c r="F2419" s="4">
        <v>44804</v>
      </c>
      <c r="G2419" s="3" t="s">
        <v>7682</v>
      </c>
      <c r="H2419" s="5">
        <v>3278.82</v>
      </c>
      <c r="I2419" s="3" t="s">
        <v>22</v>
      </c>
      <c r="J2419" s="4">
        <v>44818</v>
      </c>
      <c r="K2419" s="4">
        <v>44878</v>
      </c>
      <c r="L2419" s="23">
        <f t="shared" si="205"/>
        <v>-33</v>
      </c>
      <c r="M2419" s="23">
        <f t="shared" ref="M2419:M2482" si="206">+I2419+L2419</f>
        <v>27</v>
      </c>
      <c r="N2419" s="44">
        <v>2687.56</v>
      </c>
      <c r="O2419" s="26">
        <f t="shared" ref="O2419:O2482" si="207">N2419*L2419</f>
        <v>-88689.48</v>
      </c>
      <c r="P2419" s="26">
        <f t="shared" ref="P2419:P2482" si="208">N2419*M2419</f>
        <v>72564.12</v>
      </c>
      <c r="Q2419" s="3" t="s">
        <v>23</v>
      </c>
      <c r="R2419" s="4">
        <v>44845</v>
      </c>
      <c r="S2419" s="3" t="s">
        <v>7683</v>
      </c>
      <c r="T2419" s="6" t="s">
        <v>44</v>
      </c>
    </row>
    <row r="2420" spans="1:20" ht="33.75" x14ac:dyDescent="0.25">
      <c r="A2420" s="3" t="s">
        <v>7684</v>
      </c>
      <c r="B2420" s="3" t="s">
        <v>1361</v>
      </c>
      <c r="C2420" s="3" t="s">
        <v>1362</v>
      </c>
      <c r="D2420" s="3" t="s">
        <v>19</v>
      </c>
      <c r="E2420" s="3" t="s">
        <v>7685</v>
      </c>
      <c r="F2420" s="4">
        <v>44812</v>
      </c>
      <c r="G2420" s="8"/>
      <c r="H2420" s="7">
        <v>650</v>
      </c>
      <c r="I2420" s="3" t="s">
        <v>22</v>
      </c>
      <c r="J2420" s="4">
        <v>44818</v>
      </c>
      <c r="K2420" s="4">
        <v>44878</v>
      </c>
      <c r="L2420" s="23">
        <f t="shared" si="205"/>
        <v>-33</v>
      </c>
      <c r="M2420" s="23">
        <f t="shared" si="206"/>
        <v>27</v>
      </c>
      <c r="N2420" s="44">
        <v>625</v>
      </c>
      <c r="O2420" s="26">
        <f t="shared" si="207"/>
        <v>-20625</v>
      </c>
      <c r="P2420" s="26">
        <f t="shared" si="208"/>
        <v>16875</v>
      </c>
      <c r="Q2420" s="3" t="s">
        <v>23</v>
      </c>
      <c r="R2420" s="4">
        <v>44845</v>
      </c>
      <c r="S2420" s="3" t="s">
        <v>6202</v>
      </c>
      <c r="T2420" s="6" t="s">
        <v>44</v>
      </c>
    </row>
    <row r="2421" spans="1:20" ht="33.75" x14ac:dyDescent="0.25">
      <c r="A2421" s="3" t="s">
        <v>7686</v>
      </c>
      <c r="B2421" s="3" t="s">
        <v>1361</v>
      </c>
      <c r="C2421" s="3" t="s">
        <v>1362</v>
      </c>
      <c r="D2421" s="3" t="s">
        <v>19</v>
      </c>
      <c r="E2421" s="3" t="s">
        <v>7687</v>
      </c>
      <c r="F2421" s="4">
        <v>44812</v>
      </c>
      <c r="G2421" s="8"/>
      <c r="H2421" s="7">
        <v>416</v>
      </c>
      <c r="I2421" s="3" t="s">
        <v>22</v>
      </c>
      <c r="J2421" s="4">
        <v>44818</v>
      </c>
      <c r="K2421" s="4">
        <v>44878</v>
      </c>
      <c r="L2421" s="23">
        <f t="shared" si="205"/>
        <v>-33</v>
      </c>
      <c r="M2421" s="23">
        <f t="shared" si="206"/>
        <v>27</v>
      </c>
      <c r="N2421" s="44">
        <v>400</v>
      </c>
      <c r="O2421" s="26">
        <f t="shared" si="207"/>
        <v>-13200</v>
      </c>
      <c r="P2421" s="26">
        <f t="shared" si="208"/>
        <v>10800</v>
      </c>
      <c r="Q2421" s="3" t="s">
        <v>23</v>
      </c>
      <c r="R2421" s="4">
        <v>44845</v>
      </c>
      <c r="S2421" s="3" t="s">
        <v>6202</v>
      </c>
      <c r="T2421" s="6" t="s">
        <v>44</v>
      </c>
    </row>
    <row r="2422" spans="1:20" ht="33.75" x14ac:dyDescent="0.25">
      <c r="A2422" s="3" t="s">
        <v>7688</v>
      </c>
      <c r="B2422" s="3" t="s">
        <v>1361</v>
      </c>
      <c r="C2422" s="3" t="s">
        <v>1362</v>
      </c>
      <c r="D2422" s="3" t="s">
        <v>19</v>
      </c>
      <c r="E2422" s="3" t="s">
        <v>7689</v>
      </c>
      <c r="F2422" s="4">
        <v>44812</v>
      </c>
      <c r="G2422" s="8"/>
      <c r="H2422" s="5">
        <v>1497.6</v>
      </c>
      <c r="I2422" s="3" t="s">
        <v>22</v>
      </c>
      <c r="J2422" s="4">
        <v>44818</v>
      </c>
      <c r="K2422" s="4">
        <v>44878</v>
      </c>
      <c r="L2422" s="23">
        <f t="shared" si="205"/>
        <v>-33</v>
      </c>
      <c r="M2422" s="23">
        <f t="shared" si="206"/>
        <v>27</v>
      </c>
      <c r="N2422" s="44">
        <v>1440</v>
      </c>
      <c r="O2422" s="26">
        <f t="shared" si="207"/>
        <v>-47520</v>
      </c>
      <c r="P2422" s="26">
        <f t="shared" si="208"/>
        <v>38880</v>
      </c>
      <c r="Q2422" s="3" t="s">
        <v>23</v>
      </c>
      <c r="R2422" s="4">
        <v>44845</v>
      </c>
      <c r="S2422" s="3" t="s">
        <v>6202</v>
      </c>
      <c r="T2422" s="6" t="s">
        <v>44</v>
      </c>
    </row>
    <row r="2423" spans="1:20" ht="33.75" x14ac:dyDescent="0.25">
      <c r="A2423" s="3" t="s">
        <v>7690</v>
      </c>
      <c r="B2423" s="3" t="s">
        <v>1361</v>
      </c>
      <c r="C2423" s="3" t="s">
        <v>1362</v>
      </c>
      <c r="D2423" s="3" t="s">
        <v>19</v>
      </c>
      <c r="E2423" s="3" t="s">
        <v>7691</v>
      </c>
      <c r="F2423" s="4">
        <v>44812</v>
      </c>
      <c r="G2423" s="8"/>
      <c r="H2423" s="7">
        <v>234</v>
      </c>
      <c r="I2423" s="3" t="s">
        <v>22</v>
      </c>
      <c r="J2423" s="4">
        <v>44818</v>
      </c>
      <c r="K2423" s="4">
        <v>44878</v>
      </c>
      <c r="L2423" s="23">
        <f t="shared" si="205"/>
        <v>-33</v>
      </c>
      <c r="M2423" s="23">
        <f t="shared" si="206"/>
        <v>27</v>
      </c>
      <c r="N2423" s="44">
        <v>225</v>
      </c>
      <c r="O2423" s="26">
        <f t="shared" si="207"/>
        <v>-7425</v>
      </c>
      <c r="P2423" s="26">
        <f t="shared" si="208"/>
        <v>6075</v>
      </c>
      <c r="Q2423" s="3" t="s">
        <v>23</v>
      </c>
      <c r="R2423" s="4">
        <v>44845</v>
      </c>
      <c r="S2423" s="3" t="s">
        <v>6202</v>
      </c>
      <c r="T2423" s="6" t="s">
        <v>44</v>
      </c>
    </row>
    <row r="2424" spans="1:20" ht="33.75" x14ac:dyDescent="0.25">
      <c r="A2424" s="3" t="s">
        <v>7692</v>
      </c>
      <c r="B2424" s="3" t="s">
        <v>7585</v>
      </c>
      <c r="C2424" s="3" t="s">
        <v>7586</v>
      </c>
      <c r="D2424" s="3" t="s">
        <v>7587</v>
      </c>
      <c r="E2424" s="3" t="s">
        <v>7693</v>
      </c>
      <c r="F2424" s="4">
        <v>44806</v>
      </c>
      <c r="G2424" s="3" t="s">
        <v>7589</v>
      </c>
      <c r="H2424" s="5">
        <v>184.08</v>
      </c>
      <c r="I2424" s="3" t="s">
        <v>565</v>
      </c>
      <c r="J2424" s="4">
        <v>44818</v>
      </c>
      <c r="K2424" s="4">
        <v>44848</v>
      </c>
      <c r="L2424" s="23">
        <f t="shared" si="205"/>
        <v>-4</v>
      </c>
      <c r="M2424" s="23">
        <f t="shared" si="206"/>
        <v>26</v>
      </c>
      <c r="N2424" s="44">
        <v>177</v>
      </c>
      <c r="O2424" s="26">
        <f t="shared" si="207"/>
        <v>-708</v>
      </c>
      <c r="P2424" s="26">
        <f t="shared" si="208"/>
        <v>4602</v>
      </c>
      <c r="Q2424" s="3" t="s">
        <v>23</v>
      </c>
      <c r="R2424" s="4">
        <v>44844</v>
      </c>
      <c r="S2424" s="3" t="s">
        <v>7590</v>
      </c>
      <c r="T2424" s="6" t="s">
        <v>44</v>
      </c>
    </row>
    <row r="2425" spans="1:20" ht="22.5" x14ac:dyDescent="0.25">
      <c r="A2425" s="3" t="s">
        <v>7694</v>
      </c>
      <c r="B2425" s="3" t="s">
        <v>7585</v>
      </c>
      <c r="C2425" s="3" t="s">
        <v>7586</v>
      </c>
      <c r="D2425" s="3" t="s">
        <v>7587</v>
      </c>
      <c r="E2425" s="3" t="s">
        <v>7695</v>
      </c>
      <c r="F2425" s="4">
        <v>44806</v>
      </c>
      <c r="G2425" s="3" t="s">
        <v>7593</v>
      </c>
      <c r="H2425" s="5">
        <v>184.08</v>
      </c>
      <c r="I2425" s="3" t="s">
        <v>565</v>
      </c>
      <c r="J2425" s="4">
        <v>44818</v>
      </c>
      <c r="K2425" s="4">
        <v>44848</v>
      </c>
      <c r="L2425" s="23">
        <f t="shared" si="205"/>
        <v>-4</v>
      </c>
      <c r="M2425" s="23">
        <f t="shared" si="206"/>
        <v>26</v>
      </c>
      <c r="N2425" s="44">
        <v>177</v>
      </c>
      <c r="O2425" s="26">
        <f t="shared" si="207"/>
        <v>-708</v>
      </c>
      <c r="P2425" s="26">
        <f t="shared" si="208"/>
        <v>4602</v>
      </c>
      <c r="Q2425" s="3" t="s">
        <v>23</v>
      </c>
      <c r="R2425" s="4">
        <v>44844</v>
      </c>
      <c r="S2425" s="3" t="s">
        <v>7594</v>
      </c>
      <c r="T2425" s="6" t="s">
        <v>25</v>
      </c>
    </row>
    <row r="2426" spans="1:20" ht="22.5" x14ac:dyDescent="0.25">
      <c r="A2426" s="3" t="s">
        <v>7696</v>
      </c>
      <c r="B2426" s="3" t="s">
        <v>7585</v>
      </c>
      <c r="C2426" s="3" t="s">
        <v>7586</v>
      </c>
      <c r="D2426" s="3" t="s">
        <v>7587</v>
      </c>
      <c r="E2426" s="3" t="s">
        <v>7697</v>
      </c>
      <c r="F2426" s="4">
        <v>44806</v>
      </c>
      <c r="G2426" s="3" t="s">
        <v>7593</v>
      </c>
      <c r="H2426" s="5">
        <v>552.24</v>
      </c>
      <c r="I2426" s="3" t="s">
        <v>565</v>
      </c>
      <c r="J2426" s="4">
        <v>44818</v>
      </c>
      <c r="K2426" s="4">
        <v>44848</v>
      </c>
      <c r="L2426" s="23">
        <f t="shared" si="205"/>
        <v>-4</v>
      </c>
      <c r="M2426" s="23">
        <f t="shared" si="206"/>
        <v>26</v>
      </c>
      <c r="N2426" s="44">
        <v>531</v>
      </c>
      <c r="O2426" s="26">
        <f t="shared" si="207"/>
        <v>-2124</v>
      </c>
      <c r="P2426" s="26">
        <f t="shared" si="208"/>
        <v>13806</v>
      </c>
      <c r="Q2426" s="3" t="s">
        <v>23</v>
      </c>
      <c r="R2426" s="4">
        <v>44844</v>
      </c>
      <c r="S2426" s="3" t="s">
        <v>7594</v>
      </c>
      <c r="T2426" s="6" t="s">
        <v>25</v>
      </c>
    </row>
    <row r="2427" spans="1:20" ht="33.75" x14ac:dyDescent="0.25">
      <c r="A2427" s="3" t="s">
        <v>7698</v>
      </c>
      <c r="B2427" s="3" t="s">
        <v>7600</v>
      </c>
      <c r="C2427" s="3" t="s">
        <v>7601</v>
      </c>
      <c r="D2427" s="3" t="s">
        <v>19</v>
      </c>
      <c r="E2427" s="3" t="s">
        <v>7699</v>
      </c>
      <c r="F2427" s="4">
        <v>44804</v>
      </c>
      <c r="G2427" s="3" t="s">
        <v>7603</v>
      </c>
      <c r="H2427" s="5">
        <v>211355.73</v>
      </c>
      <c r="I2427" s="3" t="s">
        <v>22</v>
      </c>
      <c r="J2427" s="4">
        <v>44818</v>
      </c>
      <c r="K2427" s="4">
        <v>44878</v>
      </c>
      <c r="L2427" s="23">
        <f t="shared" si="205"/>
        <v>-23</v>
      </c>
      <c r="M2427" s="23">
        <f t="shared" si="206"/>
        <v>37</v>
      </c>
      <c r="N2427" s="44">
        <v>192141.57</v>
      </c>
      <c r="O2427" s="26">
        <f t="shared" si="207"/>
        <v>-4419256.1100000003</v>
      </c>
      <c r="P2427" s="26">
        <f t="shared" si="208"/>
        <v>7109238.0899999999</v>
      </c>
      <c r="Q2427" s="3" t="s">
        <v>23</v>
      </c>
      <c r="R2427" s="4">
        <v>44855</v>
      </c>
      <c r="S2427" s="3" t="s">
        <v>7604</v>
      </c>
      <c r="T2427" s="6" t="s">
        <v>44</v>
      </c>
    </row>
    <row r="2428" spans="1:20" ht="33.75" x14ac:dyDescent="0.25">
      <c r="A2428" s="3" t="s">
        <v>7700</v>
      </c>
      <c r="B2428" s="3" t="s">
        <v>7600</v>
      </c>
      <c r="C2428" s="3" t="s">
        <v>7601</v>
      </c>
      <c r="D2428" s="3" t="s">
        <v>7587</v>
      </c>
      <c r="E2428" s="3" t="s">
        <v>7701</v>
      </c>
      <c r="F2428" s="4">
        <v>44804</v>
      </c>
      <c r="G2428" s="3" t="s">
        <v>7607</v>
      </c>
      <c r="H2428" s="5">
        <v>707.83</v>
      </c>
      <c r="I2428" s="3" t="s">
        <v>22</v>
      </c>
      <c r="J2428" s="4">
        <v>44818</v>
      </c>
      <c r="K2428" s="4">
        <v>44878</v>
      </c>
      <c r="L2428" s="23">
        <f t="shared" si="205"/>
        <v>-23</v>
      </c>
      <c r="M2428" s="23">
        <f t="shared" si="206"/>
        <v>37</v>
      </c>
      <c r="N2428" s="44">
        <v>643.48</v>
      </c>
      <c r="O2428" s="26">
        <f t="shared" si="207"/>
        <v>-14800.04</v>
      </c>
      <c r="P2428" s="26">
        <f t="shared" si="208"/>
        <v>23808.760000000002</v>
      </c>
      <c r="Q2428" s="3" t="s">
        <v>23</v>
      </c>
      <c r="R2428" s="4">
        <v>44855</v>
      </c>
      <c r="S2428" s="3" t="s">
        <v>7604</v>
      </c>
      <c r="T2428" s="6" t="s">
        <v>44</v>
      </c>
    </row>
    <row r="2429" spans="1:20" ht="33.75" x14ac:dyDescent="0.25">
      <c r="A2429" s="3" t="s">
        <v>7702</v>
      </c>
      <c r="B2429" s="3" t="s">
        <v>7600</v>
      </c>
      <c r="C2429" s="3" t="s">
        <v>7601</v>
      </c>
      <c r="D2429" s="3" t="s">
        <v>7587</v>
      </c>
      <c r="E2429" s="3" t="s">
        <v>7703</v>
      </c>
      <c r="F2429" s="4">
        <v>44804</v>
      </c>
      <c r="G2429" s="3" t="s">
        <v>7704</v>
      </c>
      <c r="H2429" s="5">
        <v>130.37</v>
      </c>
      <c r="I2429" s="3" t="s">
        <v>22</v>
      </c>
      <c r="J2429" s="4">
        <v>44818</v>
      </c>
      <c r="K2429" s="4">
        <v>44878</v>
      </c>
      <c r="L2429" s="23">
        <f t="shared" si="205"/>
        <v>-33</v>
      </c>
      <c r="M2429" s="23">
        <f t="shared" si="206"/>
        <v>27</v>
      </c>
      <c r="N2429" s="44">
        <v>125.36</v>
      </c>
      <c r="O2429" s="26">
        <f t="shared" si="207"/>
        <v>-4136.88</v>
      </c>
      <c r="P2429" s="26">
        <f t="shared" si="208"/>
        <v>3384.72</v>
      </c>
      <c r="Q2429" s="3" t="s">
        <v>23</v>
      </c>
      <c r="R2429" s="4">
        <v>44845</v>
      </c>
      <c r="S2429" s="3" t="s">
        <v>7657</v>
      </c>
      <c r="T2429" s="6" t="s">
        <v>44</v>
      </c>
    </row>
    <row r="2430" spans="1:20" ht="33.75" x14ac:dyDescent="0.25">
      <c r="A2430" s="3" t="s">
        <v>7705</v>
      </c>
      <c r="B2430" s="3" t="s">
        <v>7600</v>
      </c>
      <c r="C2430" s="3" t="s">
        <v>7601</v>
      </c>
      <c r="D2430" s="3" t="s">
        <v>19</v>
      </c>
      <c r="E2430" s="3" t="s">
        <v>7706</v>
      </c>
      <c r="F2430" s="4">
        <v>44804</v>
      </c>
      <c r="G2430" s="3" t="s">
        <v>7603</v>
      </c>
      <c r="H2430" s="7">
        <v>44678</v>
      </c>
      <c r="I2430" s="3" t="s">
        <v>22</v>
      </c>
      <c r="J2430" s="4">
        <v>44818</v>
      </c>
      <c r="K2430" s="4">
        <v>44878</v>
      </c>
      <c r="L2430" s="23">
        <f t="shared" si="205"/>
        <v>-23</v>
      </c>
      <c r="M2430" s="23">
        <f t="shared" si="206"/>
        <v>37</v>
      </c>
      <c r="N2430" s="44">
        <v>40616.36</v>
      </c>
      <c r="O2430" s="26">
        <f t="shared" si="207"/>
        <v>-934176.28</v>
      </c>
      <c r="P2430" s="26">
        <f t="shared" si="208"/>
        <v>1502805.32</v>
      </c>
      <c r="Q2430" s="3" t="s">
        <v>23</v>
      </c>
      <c r="R2430" s="4">
        <v>44855</v>
      </c>
      <c r="S2430" s="3" t="s">
        <v>7707</v>
      </c>
      <c r="T2430" s="6" t="s">
        <v>44</v>
      </c>
    </row>
    <row r="2431" spans="1:20" ht="33.75" x14ac:dyDescent="0.25">
      <c r="A2431" s="3" t="s">
        <v>7708</v>
      </c>
      <c r="B2431" s="3" t="s">
        <v>7600</v>
      </c>
      <c r="C2431" s="3" t="s">
        <v>7601</v>
      </c>
      <c r="D2431" s="3" t="s">
        <v>7587</v>
      </c>
      <c r="E2431" s="3" t="s">
        <v>7709</v>
      </c>
      <c r="F2431" s="4">
        <v>44804</v>
      </c>
      <c r="G2431" s="3" t="s">
        <v>7710</v>
      </c>
      <c r="H2431" s="5">
        <v>119.94</v>
      </c>
      <c r="I2431" s="3" t="s">
        <v>22</v>
      </c>
      <c r="J2431" s="4">
        <v>44818</v>
      </c>
      <c r="K2431" s="4">
        <v>44878</v>
      </c>
      <c r="L2431" s="23">
        <f t="shared" si="205"/>
        <v>-33</v>
      </c>
      <c r="M2431" s="23">
        <f t="shared" si="206"/>
        <v>27</v>
      </c>
      <c r="N2431" s="44">
        <v>115.33</v>
      </c>
      <c r="O2431" s="26">
        <f t="shared" si="207"/>
        <v>-3805.89</v>
      </c>
      <c r="P2431" s="26">
        <f t="shared" si="208"/>
        <v>3113.91</v>
      </c>
      <c r="Q2431" s="3" t="s">
        <v>23</v>
      </c>
      <c r="R2431" s="4">
        <v>44845</v>
      </c>
      <c r="S2431" s="3" t="s">
        <v>7657</v>
      </c>
      <c r="T2431" s="6" t="s">
        <v>44</v>
      </c>
    </row>
    <row r="2432" spans="1:20" ht="22.5" x14ac:dyDescent="0.25">
      <c r="A2432" s="3" t="s">
        <v>7711</v>
      </c>
      <c r="B2432" s="3" t="s">
        <v>7585</v>
      </c>
      <c r="C2432" s="3" t="s">
        <v>7586</v>
      </c>
      <c r="D2432" s="3" t="s">
        <v>7587</v>
      </c>
      <c r="E2432" s="3" t="s">
        <v>7712</v>
      </c>
      <c r="F2432" s="4">
        <v>44810</v>
      </c>
      <c r="G2432" s="3" t="s">
        <v>7713</v>
      </c>
      <c r="H2432" s="5">
        <v>-263.85000000000002</v>
      </c>
      <c r="I2432" s="3" t="s">
        <v>565</v>
      </c>
      <c r="J2432" s="4">
        <v>44818</v>
      </c>
      <c r="K2432" s="4">
        <v>44848</v>
      </c>
      <c r="L2432" s="23">
        <v>0</v>
      </c>
      <c r="M2432" s="23">
        <f t="shared" si="206"/>
        <v>30</v>
      </c>
      <c r="N2432" s="44">
        <v>-253.7</v>
      </c>
      <c r="O2432" s="26">
        <f t="shared" si="207"/>
        <v>0</v>
      </c>
      <c r="P2432" s="26">
        <f t="shared" si="208"/>
        <v>-7611</v>
      </c>
      <c r="Q2432" s="3" t="s">
        <v>23</v>
      </c>
      <c r="R2432" s="4">
        <v>44880</v>
      </c>
      <c r="S2432" s="3" t="s">
        <v>7714</v>
      </c>
      <c r="T2432" s="6" t="s">
        <v>25</v>
      </c>
    </row>
    <row r="2433" spans="1:20" ht="33.75" x14ac:dyDescent="0.25">
      <c r="A2433" s="3" t="s">
        <v>7715</v>
      </c>
      <c r="B2433" s="3" t="s">
        <v>5972</v>
      </c>
      <c r="C2433" s="3" t="s">
        <v>5973</v>
      </c>
      <c r="D2433" s="3" t="s">
        <v>19</v>
      </c>
      <c r="E2433" s="3" t="s">
        <v>7716</v>
      </c>
      <c r="F2433" s="4">
        <v>44811</v>
      </c>
      <c r="G2433" s="8"/>
      <c r="H2433" s="5">
        <v>25342.32</v>
      </c>
      <c r="I2433" s="3" t="s">
        <v>22</v>
      </c>
      <c r="J2433" s="4">
        <v>44818</v>
      </c>
      <c r="K2433" s="4">
        <v>44878</v>
      </c>
      <c r="L2433" s="23">
        <f t="shared" si="205"/>
        <v>-33</v>
      </c>
      <c r="M2433" s="23">
        <f t="shared" si="206"/>
        <v>27</v>
      </c>
      <c r="N2433" s="44">
        <v>20772.39</v>
      </c>
      <c r="O2433" s="26">
        <f t="shared" si="207"/>
        <v>-685488.87</v>
      </c>
      <c r="P2433" s="26">
        <f t="shared" si="208"/>
        <v>560854.53</v>
      </c>
      <c r="Q2433" s="3" t="s">
        <v>23</v>
      </c>
      <c r="R2433" s="4">
        <v>44845</v>
      </c>
      <c r="S2433" s="3" t="s">
        <v>5975</v>
      </c>
      <c r="T2433" s="6" t="s">
        <v>44</v>
      </c>
    </row>
    <row r="2434" spans="1:20" ht="33.75" x14ac:dyDescent="0.25">
      <c r="A2434" s="3" t="s">
        <v>7717</v>
      </c>
      <c r="B2434" s="3" t="s">
        <v>5972</v>
      </c>
      <c r="C2434" s="3" t="s">
        <v>5973</v>
      </c>
      <c r="D2434" s="3" t="s">
        <v>19</v>
      </c>
      <c r="E2434" s="3" t="s">
        <v>7718</v>
      </c>
      <c r="F2434" s="4">
        <v>44811</v>
      </c>
      <c r="G2434" s="8"/>
      <c r="H2434" s="5">
        <v>11525.67</v>
      </c>
      <c r="I2434" s="3" t="s">
        <v>22</v>
      </c>
      <c r="J2434" s="4">
        <v>44818</v>
      </c>
      <c r="K2434" s="4">
        <v>44878</v>
      </c>
      <c r="L2434" s="23">
        <f t="shared" si="205"/>
        <v>-33</v>
      </c>
      <c r="M2434" s="23">
        <f t="shared" si="206"/>
        <v>27</v>
      </c>
      <c r="N2434" s="44">
        <v>9447.27</v>
      </c>
      <c r="O2434" s="26">
        <f t="shared" si="207"/>
        <v>-311759.91000000003</v>
      </c>
      <c r="P2434" s="26">
        <f t="shared" si="208"/>
        <v>255076.29</v>
      </c>
      <c r="Q2434" s="3" t="s">
        <v>23</v>
      </c>
      <c r="R2434" s="4">
        <v>44845</v>
      </c>
      <c r="S2434" s="3" t="s">
        <v>5975</v>
      </c>
      <c r="T2434" s="6" t="s">
        <v>44</v>
      </c>
    </row>
    <row r="2435" spans="1:20" ht="33.75" x14ac:dyDescent="0.25">
      <c r="A2435" s="3" t="s">
        <v>7719</v>
      </c>
      <c r="B2435" s="3" t="s">
        <v>561</v>
      </c>
      <c r="C2435" s="3" t="s">
        <v>562</v>
      </c>
      <c r="D2435" s="3" t="s">
        <v>19</v>
      </c>
      <c r="E2435" s="3" t="s">
        <v>7720</v>
      </c>
      <c r="F2435" s="4">
        <v>44813</v>
      </c>
      <c r="G2435" s="3" t="s">
        <v>7721</v>
      </c>
      <c r="H2435" s="7">
        <v>4320</v>
      </c>
      <c r="I2435" s="3" t="s">
        <v>565</v>
      </c>
      <c r="J2435" s="4">
        <v>44818</v>
      </c>
      <c r="K2435" s="4">
        <v>44848</v>
      </c>
      <c r="L2435" s="23">
        <f t="shared" si="205"/>
        <v>40</v>
      </c>
      <c r="M2435" s="23">
        <f t="shared" si="206"/>
        <v>70</v>
      </c>
      <c r="N2435" s="44">
        <v>3456</v>
      </c>
      <c r="O2435" s="26">
        <f t="shared" si="207"/>
        <v>138240</v>
      </c>
      <c r="P2435" s="26">
        <f t="shared" si="208"/>
        <v>241920</v>
      </c>
      <c r="Q2435" s="3" t="s">
        <v>23</v>
      </c>
      <c r="R2435" s="4">
        <v>44888</v>
      </c>
      <c r="S2435" s="3" t="s">
        <v>566</v>
      </c>
      <c r="T2435" s="6" t="s">
        <v>44</v>
      </c>
    </row>
    <row r="2436" spans="1:20" ht="22.5" x14ac:dyDescent="0.25">
      <c r="A2436" s="3" t="s">
        <v>7722</v>
      </c>
      <c r="B2436" s="3" t="s">
        <v>7585</v>
      </c>
      <c r="C2436" s="3" t="s">
        <v>7586</v>
      </c>
      <c r="D2436" s="3" t="s">
        <v>7587</v>
      </c>
      <c r="E2436" s="3" t="s">
        <v>7723</v>
      </c>
      <c r="F2436" s="4">
        <v>44812</v>
      </c>
      <c r="G2436" s="3" t="s">
        <v>7593</v>
      </c>
      <c r="H2436" s="5">
        <v>61.36</v>
      </c>
      <c r="I2436" s="3" t="s">
        <v>565</v>
      </c>
      <c r="J2436" s="4">
        <v>44818</v>
      </c>
      <c r="K2436" s="4">
        <v>44848</v>
      </c>
      <c r="L2436" s="23">
        <f t="shared" si="205"/>
        <v>-4</v>
      </c>
      <c r="M2436" s="23">
        <f t="shared" si="206"/>
        <v>26</v>
      </c>
      <c r="N2436" s="44">
        <v>59</v>
      </c>
      <c r="O2436" s="26">
        <f t="shared" si="207"/>
        <v>-236</v>
      </c>
      <c r="P2436" s="26">
        <f t="shared" si="208"/>
        <v>1534</v>
      </c>
      <c r="Q2436" s="3" t="s">
        <v>23</v>
      </c>
      <c r="R2436" s="4">
        <v>44844</v>
      </c>
      <c r="S2436" s="3" t="s">
        <v>7594</v>
      </c>
      <c r="T2436" s="6" t="s">
        <v>25</v>
      </c>
    </row>
    <row r="2437" spans="1:20" ht="33.75" x14ac:dyDescent="0.25">
      <c r="A2437" s="3" t="s">
        <v>7724</v>
      </c>
      <c r="B2437" s="3" t="s">
        <v>1369</v>
      </c>
      <c r="C2437" s="3" t="s">
        <v>1370</v>
      </c>
      <c r="D2437" s="3" t="s">
        <v>19</v>
      </c>
      <c r="E2437" s="3" t="s">
        <v>7725</v>
      </c>
      <c r="F2437" s="4">
        <v>44817</v>
      </c>
      <c r="G2437" s="3" t="s">
        <v>7726</v>
      </c>
      <c r="H2437" s="7">
        <v>9089</v>
      </c>
      <c r="I2437" s="3" t="s">
        <v>22</v>
      </c>
      <c r="J2437" s="4">
        <v>44820</v>
      </c>
      <c r="K2437" s="4">
        <v>44880</v>
      </c>
      <c r="L2437" s="23">
        <f t="shared" si="205"/>
        <v>-25</v>
      </c>
      <c r="M2437" s="23">
        <f t="shared" si="206"/>
        <v>35</v>
      </c>
      <c r="N2437" s="44">
        <v>7450</v>
      </c>
      <c r="O2437" s="26">
        <f t="shared" si="207"/>
        <v>-186250</v>
      </c>
      <c r="P2437" s="26">
        <f t="shared" si="208"/>
        <v>260750</v>
      </c>
      <c r="Q2437" s="3" t="s">
        <v>23</v>
      </c>
      <c r="R2437" s="4">
        <v>44855</v>
      </c>
      <c r="S2437" s="3" t="s">
        <v>7727</v>
      </c>
      <c r="T2437" s="6" t="s">
        <v>44</v>
      </c>
    </row>
    <row r="2438" spans="1:20" ht="33.75" x14ac:dyDescent="0.25">
      <c r="A2438" s="3" t="s">
        <v>7728</v>
      </c>
      <c r="B2438" s="3" t="s">
        <v>2890</v>
      </c>
      <c r="C2438" s="3" t="s">
        <v>2891</v>
      </c>
      <c r="D2438" s="3" t="s">
        <v>19</v>
      </c>
      <c r="E2438" s="3" t="s">
        <v>7729</v>
      </c>
      <c r="F2438" s="4">
        <v>44804</v>
      </c>
      <c r="G2438" s="8"/>
      <c r="H2438" s="5">
        <v>69.91</v>
      </c>
      <c r="I2438" s="3" t="s">
        <v>22</v>
      </c>
      <c r="J2438" s="4">
        <v>44820</v>
      </c>
      <c r="K2438" s="4">
        <v>44880</v>
      </c>
      <c r="L2438" s="23">
        <f t="shared" si="205"/>
        <v>-25</v>
      </c>
      <c r="M2438" s="23">
        <f t="shared" si="206"/>
        <v>35</v>
      </c>
      <c r="N2438" s="44">
        <v>57.3</v>
      </c>
      <c r="O2438" s="26">
        <f t="shared" si="207"/>
        <v>-1432.5</v>
      </c>
      <c r="P2438" s="26">
        <f t="shared" si="208"/>
        <v>2005.5</v>
      </c>
      <c r="Q2438" s="3" t="s">
        <v>23</v>
      </c>
      <c r="R2438" s="4">
        <v>44855</v>
      </c>
      <c r="S2438" s="3" t="s">
        <v>7636</v>
      </c>
      <c r="T2438" s="6" t="s">
        <v>44</v>
      </c>
    </row>
    <row r="2439" spans="1:20" ht="33.75" x14ac:dyDescent="0.25">
      <c r="A2439" s="3" t="s">
        <v>7730</v>
      </c>
      <c r="B2439" s="3" t="s">
        <v>2105</v>
      </c>
      <c r="C2439" s="3" t="s">
        <v>2106</v>
      </c>
      <c r="D2439" s="3" t="s">
        <v>19</v>
      </c>
      <c r="E2439" s="3" t="s">
        <v>7731</v>
      </c>
      <c r="F2439" s="4">
        <v>44817</v>
      </c>
      <c r="G2439" s="8"/>
      <c r="H2439" s="5">
        <v>3544.12</v>
      </c>
      <c r="I2439" s="3" t="s">
        <v>22</v>
      </c>
      <c r="J2439" s="4">
        <v>44820</v>
      </c>
      <c r="K2439" s="4">
        <v>44880</v>
      </c>
      <c r="L2439" s="23">
        <f t="shared" si="205"/>
        <v>0</v>
      </c>
      <c r="M2439" s="23">
        <f t="shared" si="206"/>
        <v>60</v>
      </c>
      <c r="N2439" s="44">
        <v>3221.93</v>
      </c>
      <c r="O2439" s="26">
        <f t="shared" si="207"/>
        <v>0</v>
      </c>
      <c r="P2439" s="26">
        <f t="shared" si="208"/>
        <v>193315.8</v>
      </c>
      <c r="Q2439" s="3" t="s">
        <v>23</v>
      </c>
      <c r="R2439" s="4">
        <v>44880</v>
      </c>
      <c r="S2439" s="3" t="s">
        <v>7732</v>
      </c>
      <c r="T2439" s="6" t="s">
        <v>44</v>
      </c>
    </row>
    <row r="2440" spans="1:20" ht="33.75" x14ac:dyDescent="0.25">
      <c r="A2440" s="3" t="s">
        <v>7733</v>
      </c>
      <c r="B2440" s="3" t="s">
        <v>2082</v>
      </c>
      <c r="C2440" s="3" t="s">
        <v>2083</v>
      </c>
      <c r="D2440" s="3" t="s">
        <v>19</v>
      </c>
      <c r="E2440" s="3" t="s">
        <v>7734</v>
      </c>
      <c r="F2440" s="4">
        <v>44811</v>
      </c>
      <c r="G2440" s="8"/>
      <c r="H2440" s="5">
        <v>31.72</v>
      </c>
      <c r="I2440" s="3" t="s">
        <v>22</v>
      </c>
      <c r="J2440" s="4">
        <v>44820</v>
      </c>
      <c r="K2440" s="4">
        <v>44880</v>
      </c>
      <c r="L2440" s="23">
        <f t="shared" si="205"/>
        <v>9</v>
      </c>
      <c r="M2440" s="23">
        <f t="shared" si="206"/>
        <v>69</v>
      </c>
      <c r="N2440" s="44">
        <v>26</v>
      </c>
      <c r="O2440" s="26">
        <f t="shared" si="207"/>
        <v>234</v>
      </c>
      <c r="P2440" s="26">
        <f t="shared" si="208"/>
        <v>1794</v>
      </c>
      <c r="Q2440" s="3" t="s">
        <v>23</v>
      </c>
      <c r="R2440" s="4">
        <v>44889</v>
      </c>
      <c r="S2440" s="3" t="s">
        <v>7735</v>
      </c>
      <c r="T2440" s="6" t="s">
        <v>44</v>
      </c>
    </row>
    <row r="2441" spans="1:20" ht="33.75" x14ac:dyDescent="0.25">
      <c r="A2441" s="3" t="s">
        <v>7736</v>
      </c>
      <c r="B2441" s="3" t="s">
        <v>120</v>
      </c>
      <c r="C2441" s="3" t="s">
        <v>121</v>
      </c>
      <c r="D2441" s="3" t="s">
        <v>19</v>
      </c>
      <c r="E2441" s="3" t="s">
        <v>7737</v>
      </c>
      <c r="F2441" s="4">
        <v>44818</v>
      </c>
      <c r="G2441" s="8"/>
      <c r="H2441" s="5">
        <v>7729.92</v>
      </c>
      <c r="I2441" s="3" t="s">
        <v>22</v>
      </c>
      <c r="J2441" s="4">
        <v>44820</v>
      </c>
      <c r="K2441" s="4">
        <v>44880</v>
      </c>
      <c r="L2441" s="23">
        <f t="shared" si="205"/>
        <v>-35</v>
      </c>
      <c r="M2441" s="23">
        <f t="shared" si="206"/>
        <v>25</v>
      </c>
      <c r="N2441" s="44">
        <v>6336</v>
      </c>
      <c r="O2441" s="26">
        <f t="shared" si="207"/>
        <v>-221760</v>
      </c>
      <c r="P2441" s="26">
        <f t="shared" si="208"/>
        <v>158400</v>
      </c>
      <c r="Q2441" s="3" t="s">
        <v>23</v>
      </c>
      <c r="R2441" s="4">
        <v>44845</v>
      </c>
      <c r="S2441" s="3" t="s">
        <v>5740</v>
      </c>
      <c r="T2441" s="6" t="s">
        <v>44</v>
      </c>
    </row>
    <row r="2442" spans="1:20" ht="33.75" x14ac:dyDescent="0.25">
      <c r="A2442" s="3" t="s">
        <v>7738</v>
      </c>
      <c r="B2442" s="3" t="s">
        <v>3937</v>
      </c>
      <c r="C2442" s="3" t="s">
        <v>3938</v>
      </c>
      <c r="D2442" s="3" t="s">
        <v>19</v>
      </c>
      <c r="E2442" s="3" t="s">
        <v>7739</v>
      </c>
      <c r="F2442" s="4">
        <v>44817</v>
      </c>
      <c r="G2442" s="8"/>
      <c r="H2442" s="5">
        <v>57168.54</v>
      </c>
      <c r="I2442" s="3" t="s">
        <v>22</v>
      </c>
      <c r="J2442" s="4">
        <v>44820</v>
      </c>
      <c r="K2442" s="4">
        <v>44880</v>
      </c>
      <c r="L2442" s="23">
        <f t="shared" si="205"/>
        <v>0</v>
      </c>
      <c r="M2442" s="23">
        <f t="shared" si="206"/>
        <v>60</v>
      </c>
      <c r="N2442" s="44">
        <v>51971.4</v>
      </c>
      <c r="O2442" s="26">
        <f t="shared" si="207"/>
        <v>0</v>
      </c>
      <c r="P2442" s="26">
        <f t="shared" si="208"/>
        <v>3118284</v>
      </c>
      <c r="Q2442" s="3" t="s">
        <v>23</v>
      </c>
      <c r="R2442" s="4">
        <v>44880</v>
      </c>
      <c r="S2442" s="3" t="s">
        <v>6780</v>
      </c>
      <c r="T2442" s="6" t="s">
        <v>44</v>
      </c>
    </row>
    <row r="2443" spans="1:20" ht="33.75" x14ac:dyDescent="0.25">
      <c r="A2443" s="3" t="s">
        <v>7740</v>
      </c>
      <c r="B2443" s="3" t="s">
        <v>307</v>
      </c>
      <c r="C2443" s="3" t="s">
        <v>308</v>
      </c>
      <c r="D2443" s="3" t="s">
        <v>19</v>
      </c>
      <c r="E2443" s="3" t="s">
        <v>7741</v>
      </c>
      <c r="F2443" s="4">
        <v>44817</v>
      </c>
      <c r="G2443" s="8"/>
      <c r="H2443" s="5">
        <v>1125.7</v>
      </c>
      <c r="I2443" s="3" t="s">
        <v>22</v>
      </c>
      <c r="J2443" s="4">
        <v>44820</v>
      </c>
      <c r="K2443" s="4">
        <v>44880</v>
      </c>
      <c r="L2443" s="23">
        <f t="shared" si="205"/>
        <v>-25</v>
      </c>
      <c r="M2443" s="23">
        <f t="shared" si="206"/>
        <v>35</v>
      </c>
      <c r="N2443" s="44">
        <v>1082.4000000000001</v>
      </c>
      <c r="O2443" s="26">
        <f t="shared" si="207"/>
        <v>-27060.000000000004</v>
      </c>
      <c r="P2443" s="26">
        <f t="shared" si="208"/>
        <v>37884</v>
      </c>
      <c r="Q2443" s="3" t="s">
        <v>23</v>
      </c>
      <c r="R2443" s="4">
        <v>44855</v>
      </c>
      <c r="S2443" s="3" t="s">
        <v>7356</v>
      </c>
      <c r="T2443" s="6" t="s">
        <v>44</v>
      </c>
    </row>
    <row r="2444" spans="1:20" ht="33.75" x14ac:dyDescent="0.25">
      <c r="A2444" s="3" t="s">
        <v>7742</v>
      </c>
      <c r="B2444" s="3" t="s">
        <v>4097</v>
      </c>
      <c r="C2444" s="3" t="s">
        <v>4098</v>
      </c>
      <c r="D2444" s="3" t="s">
        <v>19</v>
      </c>
      <c r="E2444" s="3" t="s">
        <v>7743</v>
      </c>
      <c r="F2444" s="4">
        <v>44817</v>
      </c>
      <c r="G2444" s="8"/>
      <c r="H2444" s="5">
        <v>2689.36</v>
      </c>
      <c r="I2444" s="3" t="s">
        <v>22</v>
      </c>
      <c r="J2444" s="4">
        <v>44820</v>
      </c>
      <c r="K2444" s="4">
        <v>44880</v>
      </c>
      <c r="L2444" s="23">
        <f t="shared" si="205"/>
        <v>0</v>
      </c>
      <c r="M2444" s="23">
        <f t="shared" si="206"/>
        <v>60</v>
      </c>
      <c r="N2444" s="44">
        <v>2444.87</v>
      </c>
      <c r="O2444" s="26">
        <f t="shared" si="207"/>
        <v>0</v>
      </c>
      <c r="P2444" s="26">
        <f t="shared" si="208"/>
        <v>146692.19999999998</v>
      </c>
      <c r="Q2444" s="3" t="s">
        <v>23</v>
      </c>
      <c r="R2444" s="4">
        <v>44880</v>
      </c>
      <c r="S2444" s="3" t="s">
        <v>7744</v>
      </c>
      <c r="T2444" s="6" t="s">
        <v>44</v>
      </c>
    </row>
    <row r="2445" spans="1:20" ht="33.75" x14ac:dyDescent="0.25">
      <c r="A2445" s="3" t="s">
        <v>7745</v>
      </c>
      <c r="B2445" s="3" t="s">
        <v>2558</v>
      </c>
      <c r="C2445" s="3" t="s">
        <v>2559</v>
      </c>
      <c r="D2445" s="3" t="s">
        <v>19</v>
      </c>
      <c r="E2445" s="3" t="s">
        <v>7746</v>
      </c>
      <c r="F2445" s="4">
        <v>44817</v>
      </c>
      <c r="G2445" s="8"/>
      <c r="H2445" s="5">
        <v>978.78</v>
      </c>
      <c r="I2445" s="3" t="s">
        <v>22</v>
      </c>
      <c r="J2445" s="4">
        <v>44820</v>
      </c>
      <c r="K2445" s="4">
        <v>44880</v>
      </c>
      <c r="L2445" s="23">
        <f t="shared" si="205"/>
        <v>0</v>
      </c>
      <c r="M2445" s="23">
        <f t="shared" si="206"/>
        <v>60</v>
      </c>
      <c r="N2445" s="44">
        <v>889.8</v>
      </c>
      <c r="O2445" s="26">
        <f t="shared" si="207"/>
        <v>0</v>
      </c>
      <c r="P2445" s="26">
        <f t="shared" si="208"/>
        <v>53388</v>
      </c>
      <c r="Q2445" s="3" t="s">
        <v>23</v>
      </c>
      <c r="R2445" s="4">
        <v>44880</v>
      </c>
      <c r="S2445" s="3" t="s">
        <v>7099</v>
      </c>
      <c r="T2445" s="6" t="s">
        <v>44</v>
      </c>
    </row>
    <row r="2446" spans="1:20" ht="33.75" x14ac:dyDescent="0.25">
      <c r="A2446" s="3" t="s">
        <v>7747</v>
      </c>
      <c r="B2446" s="3" t="s">
        <v>4157</v>
      </c>
      <c r="C2446" s="3" t="s">
        <v>4158</v>
      </c>
      <c r="D2446" s="3" t="s">
        <v>19</v>
      </c>
      <c r="E2446" s="3" t="s">
        <v>7748</v>
      </c>
      <c r="F2446" s="4">
        <v>44804</v>
      </c>
      <c r="G2446" s="3" t="s">
        <v>7749</v>
      </c>
      <c r="H2446" s="7">
        <v>915</v>
      </c>
      <c r="I2446" s="3" t="s">
        <v>22</v>
      </c>
      <c r="J2446" s="4">
        <v>44820</v>
      </c>
      <c r="K2446" s="4">
        <v>44880</v>
      </c>
      <c r="L2446" s="23">
        <f t="shared" si="205"/>
        <v>-35</v>
      </c>
      <c r="M2446" s="23">
        <f t="shared" si="206"/>
        <v>25</v>
      </c>
      <c r="N2446" s="44">
        <v>750</v>
      </c>
      <c r="O2446" s="26">
        <f t="shared" si="207"/>
        <v>-26250</v>
      </c>
      <c r="P2446" s="26">
        <f t="shared" si="208"/>
        <v>18750</v>
      </c>
      <c r="Q2446" s="3" t="s">
        <v>23</v>
      </c>
      <c r="R2446" s="4">
        <v>44845</v>
      </c>
      <c r="S2446" s="3" t="s">
        <v>4160</v>
      </c>
      <c r="T2446" s="6" t="s">
        <v>44</v>
      </c>
    </row>
    <row r="2447" spans="1:20" ht="33.75" x14ac:dyDescent="0.25">
      <c r="A2447" s="3" t="s">
        <v>7750</v>
      </c>
      <c r="B2447" s="3" t="s">
        <v>3998</v>
      </c>
      <c r="C2447" s="3" t="s">
        <v>3999</v>
      </c>
      <c r="D2447" s="3" t="s">
        <v>19</v>
      </c>
      <c r="E2447" s="3" t="s">
        <v>7751</v>
      </c>
      <c r="F2447" s="4">
        <v>44816</v>
      </c>
      <c r="G2447" s="8"/>
      <c r="H2447" s="5">
        <v>174.72</v>
      </c>
      <c r="I2447" s="3" t="s">
        <v>22</v>
      </c>
      <c r="J2447" s="4">
        <v>44820</v>
      </c>
      <c r="K2447" s="4">
        <v>44880</v>
      </c>
      <c r="L2447" s="23">
        <f t="shared" si="205"/>
        <v>-35</v>
      </c>
      <c r="M2447" s="23">
        <f t="shared" si="206"/>
        <v>25</v>
      </c>
      <c r="N2447" s="44">
        <v>168</v>
      </c>
      <c r="O2447" s="26">
        <f t="shared" si="207"/>
        <v>-5880</v>
      </c>
      <c r="P2447" s="26">
        <f t="shared" si="208"/>
        <v>4200</v>
      </c>
      <c r="Q2447" s="3" t="s">
        <v>23</v>
      </c>
      <c r="R2447" s="4">
        <v>44845</v>
      </c>
      <c r="S2447" s="3" t="s">
        <v>5437</v>
      </c>
      <c r="T2447" s="6" t="s">
        <v>44</v>
      </c>
    </row>
    <row r="2448" spans="1:20" ht="33.75" x14ac:dyDescent="0.25">
      <c r="A2448" s="3" t="s">
        <v>7752</v>
      </c>
      <c r="B2448" s="3" t="s">
        <v>307</v>
      </c>
      <c r="C2448" s="3" t="s">
        <v>308</v>
      </c>
      <c r="D2448" s="3" t="s">
        <v>19</v>
      </c>
      <c r="E2448" s="3" t="s">
        <v>7753</v>
      </c>
      <c r="F2448" s="4">
        <v>44817</v>
      </c>
      <c r="G2448" s="8"/>
      <c r="H2448" s="5">
        <v>201.62</v>
      </c>
      <c r="I2448" s="3" t="s">
        <v>22</v>
      </c>
      <c r="J2448" s="4">
        <v>44820</v>
      </c>
      <c r="K2448" s="4">
        <v>44880</v>
      </c>
      <c r="L2448" s="23">
        <f t="shared" si="205"/>
        <v>-21</v>
      </c>
      <c r="M2448" s="23">
        <f t="shared" si="206"/>
        <v>39</v>
      </c>
      <c r="N2448" s="44">
        <v>183.29</v>
      </c>
      <c r="O2448" s="26">
        <f t="shared" si="207"/>
        <v>-3849.0899999999997</v>
      </c>
      <c r="P2448" s="26">
        <f t="shared" si="208"/>
        <v>7148.3099999999995</v>
      </c>
      <c r="Q2448" s="3" t="s">
        <v>23</v>
      </c>
      <c r="R2448" s="4">
        <v>44859</v>
      </c>
      <c r="S2448" s="3" t="s">
        <v>3865</v>
      </c>
      <c r="T2448" s="6" t="s">
        <v>44</v>
      </c>
    </row>
    <row r="2449" spans="1:20" ht="33.75" x14ac:dyDescent="0.25">
      <c r="A2449" s="3" t="s">
        <v>7754</v>
      </c>
      <c r="B2449" s="3" t="s">
        <v>2890</v>
      </c>
      <c r="C2449" s="3" t="s">
        <v>2891</v>
      </c>
      <c r="D2449" s="3" t="s">
        <v>19</v>
      </c>
      <c r="E2449" s="3" t="s">
        <v>7755</v>
      </c>
      <c r="F2449" s="4">
        <v>44804</v>
      </c>
      <c r="G2449" s="8"/>
      <c r="H2449" s="5">
        <v>184.46</v>
      </c>
      <c r="I2449" s="3" t="s">
        <v>22</v>
      </c>
      <c r="J2449" s="4">
        <v>44820</v>
      </c>
      <c r="K2449" s="4">
        <v>44880</v>
      </c>
      <c r="L2449" s="23">
        <f t="shared" si="205"/>
        <v>-35</v>
      </c>
      <c r="M2449" s="23">
        <f t="shared" si="206"/>
        <v>25</v>
      </c>
      <c r="N2449" s="44">
        <v>151.19999999999999</v>
      </c>
      <c r="O2449" s="26">
        <f t="shared" si="207"/>
        <v>-5292</v>
      </c>
      <c r="P2449" s="26">
        <f t="shared" si="208"/>
        <v>3779.9999999999995</v>
      </c>
      <c r="Q2449" s="3" t="s">
        <v>23</v>
      </c>
      <c r="R2449" s="4">
        <v>44845</v>
      </c>
      <c r="S2449" s="3" t="s">
        <v>7615</v>
      </c>
      <c r="T2449" s="6" t="s">
        <v>44</v>
      </c>
    </row>
    <row r="2450" spans="1:20" ht="33.75" x14ac:dyDescent="0.25">
      <c r="A2450" s="3" t="s">
        <v>7756</v>
      </c>
      <c r="B2450" s="3" t="s">
        <v>307</v>
      </c>
      <c r="C2450" s="3" t="s">
        <v>308</v>
      </c>
      <c r="D2450" s="3" t="s">
        <v>19</v>
      </c>
      <c r="E2450" s="3" t="s">
        <v>7757</v>
      </c>
      <c r="F2450" s="4">
        <v>44818</v>
      </c>
      <c r="G2450" s="8"/>
      <c r="H2450" s="7">
        <v>726</v>
      </c>
      <c r="I2450" s="3" t="s">
        <v>22</v>
      </c>
      <c r="J2450" s="4">
        <v>44820</v>
      </c>
      <c r="K2450" s="4">
        <v>44880</v>
      </c>
      <c r="L2450" s="23">
        <f t="shared" ref="L2450:L2465" si="209">R2450-K2450</f>
        <v>9</v>
      </c>
      <c r="M2450" s="23">
        <f t="shared" si="206"/>
        <v>69</v>
      </c>
      <c r="N2450" s="44">
        <v>660</v>
      </c>
      <c r="O2450" s="26">
        <f t="shared" si="207"/>
        <v>5940</v>
      </c>
      <c r="P2450" s="26">
        <f t="shared" si="208"/>
        <v>45540</v>
      </c>
      <c r="Q2450" s="3" t="s">
        <v>23</v>
      </c>
      <c r="R2450" s="4">
        <v>44889</v>
      </c>
      <c r="S2450" s="3" t="s">
        <v>6957</v>
      </c>
      <c r="T2450" s="6" t="s">
        <v>44</v>
      </c>
    </row>
    <row r="2451" spans="1:20" ht="33.75" x14ac:dyDescent="0.25">
      <c r="A2451" s="3" t="s">
        <v>7758</v>
      </c>
      <c r="B2451" s="3" t="s">
        <v>4267</v>
      </c>
      <c r="C2451" s="3" t="s">
        <v>4268</v>
      </c>
      <c r="D2451" s="3" t="s">
        <v>19</v>
      </c>
      <c r="E2451" s="3" t="s">
        <v>7759</v>
      </c>
      <c r="F2451" s="4">
        <v>44818</v>
      </c>
      <c r="G2451" s="8"/>
      <c r="H2451" s="5">
        <v>36.6</v>
      </c>
      <c r="I2451" s="3" t="s">
        <v>22</v>
      </c>
      <c r="J2451" s="4">
        <v>44820</v>
      </c>
      <c r="K2451" s="4">
        <v>44880</v>
      </c>
      <c r="L2451" s="23">
        <f t="shared" si="209"/>
        <v>-35</v>
      </c>
      <c r="M2451" s="23">
        <f t="shared" si="206"/>
        <v>25</v>
      </c>
      <c r="N2451" s="44">
        <v>30</v>
      </c>
      <c r="O2451" s="26">
        <f t="shared" si="207"/>
        <v>-1050</v>
      </c>
      <c r="P2451" s="26">
        <f t="shared" si="208"/>
        <v>750</v>
      </c>
      <c r="Q2451" s="3" t="s">
        <v>23</v>
      </c>
      <c r="R2451" s="4">
        <v>44845</v>
      </c>
      <c r="S2451" s="3" t="s">
        <v>5145</v>
      </c>
      <c r="T2451" s="6" t="s">
        <v>44</v>
      </c>
    </row>
    <row r="2452" spans="1:20" ht="33.75" x14ac:dyDescent="0.25">
      <c r="A2452" s="3" t="s">
        <v>7760</v>
      </c>
      <c r="B2452" s="3" t="s">
        <v>6054</v>
      </c>
      <c r="C2452" s="3" t="s">
        <v>6055</v>
      </c>
      <c r="D2452" s="3" t="s">
        <v>19</v>
      </c>
      <c r="E2452" s="3" t="s">
        <v>7761</v>
      </c>
      <c r="F2452" s="4">
        <v>44818</v>
      </c>
      <c r="G2452" s="8"/>
      <c r="H2452" s="5">
        <v>6364.8</v>
      </c>
      <c r="I2452" s="3" t="s">
        <v>22</v>
      </c>
      <c r="J2452" s="4">
        <v>44820</v>
      </c>
      <c r="K2452" s="4">
        <v>44880</v>
      </c>
      <c r="L2452" s="23">
        <f t="shared" si="209"/>
        <v>-35</v>
      </c>
      <c r="M2452" s="23">
        <f t="shared" si="206"/>
        <v>25</v>
      </c>
      <c r="N2452" s="44">
        <v>6120</v>
      </c>
      <c r="O2452" s="26">
        <f t="shared" si="207"/>
        <v>-214200</v>
      </c>
      <c r="P2452" s="26">
        <f t="shared" si="208"/>
        <v>153000</v>
      </c>
      <c r="Q2452" s="3" t="s">
        <v>23</v>
      </c>
      <c r="R2452" s="4">
        <v>44845</v>
      </c>
      <c r="S2452" s="3" t="s">
        <v>6057</v>
      </c>
      <c r="T2452" s="6" t="s">
        <v>44</v>
      </c>
    </row>
    <row r="2453" spans="1:20" ht="33.75" x14ac:dyDescent="0.25">
      <c r="A2453" s="3" t="s">
        <v>7762</v>
      </c>
      <c r="B2453" s="3" t="s">
        <v>1005</v>
      </c>
      <c r="C2453" s="3" t="s">
        <v>1006</v>
      </c>
      <c r="D2453" s="3" t="s">
        <v>19</v>
      </c>
      <c r="E2453" s="3" t="s">
        <v>7763</v>
      </c>
      <c r="F2453" s="4">
        <v>44816</v>
      </c>
      <c r="G2453" s="8"/>
      <c r="H2453" s="5">
        <v>1049.2</v>
      </c>
      <c r="I2453" s="3" t="s">
        <v>22</v>
      </c>
      <c r="J2453" s="4">
        <v>44820</v>
      </c>
      <c r="K2453" s="4">
        <v>44880</v>
      </c>
      <c r="L2453" s="23">
        <f t="shared" si="209"/>
        <v>-20</v>
      </c>
      <c r="M2453" s="23">
        <f t="shared" si="206"/>
        <v>40</v>
      </c>
      <c r="N2453" s="44">
        <v>860</v>
      </c>
      <c r="O2453" s="26">
        <f t="shared" si="207"/>
        <v>-17200</v>
      </c>
      <c r="P2453" s="26">
        <f t="shared" si="208"/>
        <v>34400</v>
      </c>
      <c r="Q2453" s="3" t="s">
        <v>23</v>
      </c>
      <c r="R2453" s="4">
        <v>44860</v>
      </c>
      <c r="S2453" s="3" t="s">
        <v>3807</v>
      </c>
      <c r="T2453" s="6" t="s">
        <v>44</v>
      </c>
    </row>
    <row r="2454" spans="1:20" ht="33.75" x14ac:dyDescent="0.25">
      <c r="A2454" s="3" t="s">
        <v>7764</v>
      </c>
      <c r="B2454" s="3" t="s">
        <v>1467</v>
      </c>
      <c r="C2454" s="3" t="s">
        <v>1468</v>
      </c>
      <c r="D2454" s="3" t="s">
        <v>19</v>
      </c>
      <c r="E2454" s="3" t="s">
        <v>7765</v>
      </c>
      <c r="F2454" s="4">
        <v>44817</v>
      </c>
      <c r="G2454" s="8"/>
      <c r="H2454" s="5">
        <v>12.2</v>
      </c>
      <c r="I2454" s="3" t="s">
        <v>22</v>
      </c>
      <c r="J2454" s="4">
        <v>44820</v>
      </c>
      <c r="K2454" s="4">
        <v>44880</v>
      </c>
      <c r="L2454" s="23">
        <f t="shared" si="209"/>
        <v>9</v>
      </c>
      <c r="M2454" s="23">
        <f t="shared" si="206"/>
        <v>69</v>
      </c>
      <c r="N2454" s="44">
        <v>10</v>
      </c>
      <c r="O2454" s="26">
        <f t="shared" si="207"/>
        <v>90</v>
      </c>
      <c r="P2454" s="26">
        <f t="shared" si="208"/>
        <v>690</v>
      </c>
      <c r="Q2454" s="3" t="s">
        <v>23</v>
      </c>
      <c r="R2454" s="4">
        <v>44889</v>
      </c>
      <c r="S2454" s="3" t="s">
        <v>7510</v>
      </c>
      <c r="T2454" s="6" t="s">
        <v>44</v>
      </c>
    </row>
    <row r="2455" spans="1:20" ht="22.5" x14ac:dyDescent="0.25">
      <c r="A2455" s="3" t="s">
        <v>7766</v>
      </c>
      <c r="B2455" s="3" t="s">
        <v>7585</v>
      </c>
      <c r="C2455" s="3" t="s">
        <v>7586</v>
      </c>
      <c r="D2455" s="3" t="s">
        <v>7587</v>
      </c>
      <c r="E2455" s="3" t="s">
        <v>7767</v>
      </c>
      <c r="F2455" s="4">
        <v>44816</v>
      </c>
      <c r="G2455" s="3" t="s">
        <v>7593</v>
      </c>
      <c r="H2455" s="5">
        <v>122.72</v>
      </c>
      <c r="I2455" s="3" t="s">
        <v>565</v>
      </c>
      <c r="J2455" s="4">
        <v>44820</v>
      </c>
      <c r="K2455" s="4">
        <v>44850</v>
      </c>
      <c r="L2455" s="23">
        <f t="shared" si="209"/>
        <v>-6</v>
      </c>
      <c r="M2455" s="23">
        <f t="shared" si="206"/>
        <v>24</v>
      </c>
      <c r="N2455" s="44">
        <v>118</v>
      </c>
      <c r="O2455" s="26">
        <f t="shared" si="207"/>
        <v>-708</v>
      </c>
      <c r="P2455" s="26">
        <f t="shared" si="208"/>
        <v>2832</v>
      </c>
      <c r="Q2455" s="3" t="s">
        <v>23</v>
      </c>
      <c r="R2455" s="4">
        <v>44844</v>
      </c>
      <c r="S2455" s="3" t="s">
        <v>7594</v>
      </c>
      <c r="T2455" s="6" t="s">
        <v>25</v>
      </c>
    </row>
    <row r="2456" spans="1:20" ht="33.75" x14ac:dyDescent="0.25">
      <c r="A2456" s="3" t="s">
        <v>7768</v>
      </c>
      <c r="B2456" s="3" t="s">
        <v>7769</v>
      </c>
      <c r="C2456" s="3" t="s">
        <v>7770</v>
      </c>
      <c r="D2456" s="3" t="s">
        <v>19</v>
      </c>
      <c r="E2456" s="3" t="s">
        <v>7771</v>
      </c>
      <c r="F2456" s="4">
        <v>44818</v>
      </c>
      <c r="G2456" s="8"/>
      <c r="H2456" s="5">
        <v>62.62</v>
      </c>
      <c r="I2456" s="3" t="s">
        <v>22</v>
      </c>
      <c r="J2456" s="4">
        <v>44820</v>
      </c>
      <c r="K2456" s="4">
        <v>44880</v>
      </c>
      <c r="L2456" s="23">
        <f t="shared" si="209"/>
        <v>-25</v>
      </c>
      <c r="M2456" s="23">
        <f t="shared" si="206"/>
        <v>35</v>
      </c>
      <c r="N2456" s="44">
        <v>51.33</v>
      </c>
      <c r="O2456" s="26">
        <f t="shared" si="207"/>
        <v>-1283.25</v>
      </c>
      <c r="P2456" s="26">
        <f t="shared" si="208"/>
        <v>1796.55</v>
      </c>
      <c r="Q2456" s="3" t="s">
        <v>23</v>
      </c>
      <c r="R2456" s="4">
        <v>44855</v>
      </c>
      <c r="S2456" s="3" t="s">
        <v>7772</v>
      </c>
      <c r="T2456" s="6" t="s">
        <v>44</v>
      </c>
    </row>
    <row r="2457" spans="1:20" ht="33.75" x14ac:dyDescent="0.25">
      <c r="A2457" s="3" t="s">
        <v>7773</v>
      </c>
      <c r="B2457" s="3" t="s">
        <v>2383</v>
      </c>
      <c r="C2457" s="3" t="s">
        <v>2384</v>
      </c>
      <c r="D2457" s="3" t="s">
        <v>19</v>
      </c>
      <c r="E2457" s="3" t="s">
        <v>7774</v>
      </c>
      <c r="F2457" s="4">
        <v>44817</v>
      </c>
      <c r="G2457" s="8"/>
      <c r="H2457" s="5">
        <v>1718.22</v>
      </c>
      <c r="I2457" s="3" t="s">
        <v>22</v>
      </c>
      <c r="J2457" s="4">
        <v>44820</v>
      </c>
      <c r="K2457" s="4">
        <v>44880</v>
      </c>
      <c r="L2457" s="23">
        <f t="shared" si="209"/>
        <v>-25</v>
      </c>
      <c r="M2457" s="23">
        <f t="shared" si="206"/>
        <v>35</v>
      </c>
      <c r="N2457" s="44">
        <v>1652.13</v>
      </c>
      <c r="O2457" s="26">
        <f t="shared" si="207"/>
        <v>-41303.25</v>
      </c>
      <c r="P2457" s="26">
        <f t="shared" si="208"/>
        <v>57824.55</v>
      </c>
      <c r="Q2457" s="3" t="s">
        <v>23</v>
      </c>
      <c r="R2457" s="4">
        <v>44855</v>
      </c>
      <c r="S2457" s="3" t="s">
        <v>7775</v>
      </c>
      <c r="T2457" s="6" t="s">
        <v>44</v>
      </c>
    </row>
    <row r="2458" spans="1:20" ht="33.75" x14ac:dyDescent="0.25">
      <c r="A2458" s="3" t="s">
        <v>7776</v>
      </c>
      <c r="B2458" s="3" t="s">
        <v>307</v>
      </c>
      <c r="C2458" s="3" t="s">
        <v>308</v>
      </c>
      <c r="D2458" s="3" t="s">
        <v>19</v>
      </c>
      <c r="E2458" s="3" t="s">
        <v>7777</v>
      </c>
      <c r="F2458" s="4">
        <v>44817</v>
      </c>
      <c r="G2458" s="8"/>
      <c r="H2458" s="5">
        <v>876.72</v>
      </c>
      <c r="I2458" s="3" t="s">
        <v>22</v>
      </c>
      <c r="J2458" s="4">
        <v>44820</v>
      </c>
      <c r="K2458" s="4">
        <v>44880</v>
      </c>
      <c r="L2458" s="23">
        <f t="shared" si="209"/>
        <v>-25</v>
      </c>
      <c r="M2458" s="23">
        <f t="shared" si="206"/>
        <v>35</v>
      </c>
      <c r="N2458" s="44">
        <v>843</v>
      </c>
      <c r="O2458" s="26">
        <f t="shared" si="207"/>
        <v>-21075</v>
      </c>
      <c r="P2458" s="26">
        <f t="shared" si="208"/>
        <v>29505</v>
      </c>
      <c r="Q2458" s="3" t="s">
        <v>23</v>
      </c>
      <c r="R2458" s="4">
        <v>44855</v>
      </c>
      <c r="S2458" s="3" t="s">
        <v>7356</v>
      </c>
      <c r="T2458" s="6" t="s">
        <v>44</v>
      </c>
    </row>
    <row r="2459" spans="1:20" ht="33.75" x14ac:dyDescent="0.25">
      <c r="A2459" s="3" t="s">
        <v>7778</v>
      </c>
      <c r="B2459" s="3" t="s">
        <v>1361</v>
      </c>
      <c r="C2459" s="3" t="s">
        <v>1362</v>
      </c>
      <c r="D2459" s="3" t="s">
        <v>19</v>
      </c>
      <c r="E2459" s="3" t="s">
        <v>7779</v>
      </c>
      <c r="F2459" s="4">
        <v>44812</v>
      </c>
      <c r="G2459" s="8"/>
      <c r="H2459" s="7">
        <v>650</v>
      </c>
      <c r="I2459" s="3" t="s">
        <v>22</v>
      </c>
      <c r="J2459" s="4">
        <v>44820</v>
      </c>
      <c r="K2459" s="4">
        <v>44880</v>
      </c>
      <c r="L2459" s="23">
        <f t="shared" si="209"/>
        <v>-35</v>
      </c>
      <c r="M2459" s="23">
        <f t="shared" si="206"/>
        <v>25</v>
      </c>
      <c r="N2459" s="44">
        <v>625</v>
      </c>
      <c r="O2459" s="26">
        <f t="shared" si="207"/>
        <v>-21875</v>
      </c>
      <c r="P2459" s="26">
        <f t="shared" si="208"/>
        <v>15625</v>
      </c>
      <c r="Q2459" s="3" t="s">
        <v>23</v>
      </c>
      <c r="R2459" s="4">
        <v>44845</v>
      </c>
      <c r="S2459" s="3" t="s">
        <v>6202</v>
      </c>
      <c r="T2459" s="6" t="s">
        <v>44</v>
      </c>
    </row>
    <row r="2460" spans="1:20" ht="33.75" x14ac:dyDescent="0.25">
      <c r="A2460" s="3" t="s">
        <v>7780</v>
      </c>
      <c r="B2460" s="3" t="s">
        <v>830</v>
      </c>
      <c r="C2460" s="3" t="s">
        <v>831</v>
      </c>
      <c r="D2460" s="3" t="s">
        <v>19</v>
      </c>
      <c r="E2460" s="3" t="s">
        <v>7781</v>
      </c>
      <c r="F2460" s="4">
        <v>44817</v>
      </c>
      <c r="G2460" s="8"/>
      <c r="H2460" s="5">
        <v>1395.68</v>
      </c>
      <c r="I2460" s="3" t="s">
        <v>22</v>
      </c>
      <c r="J2460" s="4">
        <v>44820</v>
      </c>
      <c r="K2460" s="4">
        <v>44880</v>
      </c>
      <c r="L2460" s="23">
        <f t="shared" si="209"/>
        <v>-35</v>
      </c>
      <c r="M2460" s="23">
        <f t="shared" si="206"/>
        <v>25</v>
      </c>
      <c r="N2460" s="44">
        <v>1144</v>
      </c>
      <c r="O2460" s="26">
        <f t="shared" si="207"/>
        <v>-40040</v>
      </c>
      <c r="P2460" s="26">
        <f t="shared" si="208"/>
        <v>28600</v>
      </c>
      <c r="Q2460" s="3" t="s">
        <v>23</v>
      </c>
      <c r="R2460" s="4">
        <v>44845</v>
      </c>
      <c r="S2460" s="3" t="s">
        <v>3217</v>
      </c>
      <c r="T2460" s="6" t="s">
        <v>44</v>
      </c>
    </row>
    <row r="2461" spans="1:20" ht="33.75" x14ac:dyDescent="0.25">
      <c r="A2461" s="3" t="s">
        <v>7782</v>
      </c>
      <c r="B2461" s="3" t="s">
        <v>7585</v>
      </c>
      <c r="C2461" s="3" t="s">
        <v>7586</v>
      </c>
      <c r="D2461" s="3" t="s">
        <v>7587</v>
      </c>
      <c r="E2461" s="3" t="s">
        <v>7783</v>
      </c>
      <c r="F2461" s="4">
        <v>44816</v>
      </c>
      <c r="G2461" s="3" t="s">
        <v>7589</v>
      </c>
      <c r="H2461" s="5">
        <v>122.72</v>
      </c>
      <c r="I2461" s="3" t="s">
        <v>565</v>
      </c>
      <c r="J2461" s="4">
        <v>44820</v>
      </c>
      <c r="K2461" s="4">
        <v>44850</v>
      </c>
      <c r="L2461" s="23">
        <f t="shared" si="209"/>
        <v>-6</v>
      </c>
      <c r="M2461" s="23">
        <f t="shared" si="206"/>
        <v>24</v>
      </c>
      <c r="N2461" s="44">
        <v>118</v>
      </c>
      <c r="O2461" s="26">
        <f t="shared" si="207"/>
        <v>-708</v>
      </c>
      <c r="P2461" s="26">
        <f t="shared" si="208"/>
        <v>2832</v>
      </c>
      <c r="Q2461" s="3" t="s">
        <v>23</v>
      </c>
      <c r="R2461" s="4">
        <v>44844</v>
      </c>
      <c r="S2461" s="3" t="s">
        <v>7590</v>
      </c>
      <c r="T2461" s="6" t="s">
        <v>44</v>
      </c>
    </row>
    <row r="2462" spans="1:20" ht="33.75" x14ac:dyDescent="0.25">
      <c r="A2462" s="3" t="s">
        <v>7784</v>
      </c>
      <c r="B2462" s="3" t="s">
        <v>7785</v>
      </c>
      <c r="C2462" s="3" t="s">
        <v>7786</v>
      </c>
      <c r="D2462" s="3" t="s">
        <v>19</v>
      </c>
      <c r="E2462" s="3" t="s">
        <v>7787</v>
      </c>
      <c r="F2462" s="4">
        <v>44813</v>
      </c>
      <c r="G2462" s="8"/>
      <c r="H2462" s="7">
        <v>1952</v>
      </c>
      <c r="I2462" s="3" t="s">
        <v>22</v>
      </c>
      <c r="J2462" s="4">
        <v>44820</v>
      </c>
      <c r="K2462" s="4">
        <v>44880</v>
      </c>
      <c r="L2462" s="23">
        <f t="shared" si="209"/>
        <v>-35</v>
      </c>
      <c r="M2462" s="23">
        <f t="shared" si="206"/>
        <v>25</v>
      </c>
      <c r="N2462" s="44">
        <v>1600</v>
      </c>
      <c r="O2462" s="26">
        <f t="shared" si="207"/>
        <v>-56000</v>
      </c>
      <c r="P2462" s="26">
        <f t="shared" si="208"/>
        <v>40000</v>
      </c>
      <c r="Q2462" s="3" t="s">
        <v>23</v>
      </c>
      <c r="R2462" s="4">
        <v>44845</v>
      </c>
      <c r="S2462" s="3" t="s">
        <v>7788</v>
      </c>
      <c r="T2462" s="6" t="s">
        <v>44</v>
      </c>
    </row>
    <row r="2463" spans="1:20" ht="33.75" x14ac:dyDescent="0.25">
      <c r="A2463" s="3" t="s">
        <v>7789</v>
      </c>
      <c r="B2463" s="3" t="s">
        <v>1148</v>
      </c>
      <c r="C2463" s="3" t="s">
        <v>1149</v>
      </c>
      <c r="D2463" s="3" t="s">
        <v>19</v>
      </c>
      <c r="E2463" s="3" t="s">
        <v>7790</v>
      </c>
      <c r="F2463" s="4">
        <v>44818</v>
      </c>
      <c r="G2463" s="8"/>
      <c r="H2463" s="5">
        <v>335.5</v>
      </c>
      <c r="I2463" s="3" t="s">
        <v>22</v>
      </c>
      <c r="J2463" s="4">
        <v>44820</v>
      </c>
      <c r="K2463" s="4">
        <v>44880</v>
      </c>
      <c r="L2463" s="23">
        <f t="shared" si="209"/>
        <v>13</v>
      </c>
      <c r="M2463" s="23">
        <f t="shared" si="206"/>
        <v>73</v>
      </c>
      <c r="N2463" s="44">
        <v>275</v>
      </c>
      <c r="O2463" s="26">
        <f t="shared" si="207"/>
        <v>3575</v>
      </c>
      <c r="P2463" s="26">
        <f t="shared" si="208"/>
        <v>20075</v>
      </c>
      <c r="Q2463" s="3" t="s">
        <v>23</v>
      </c>
      <c r="R2463" s="4">
        <v>44893</v>
      </c>
      <c r="S2463" s="3" t="s">
        <v>7791</v>
      </c>
      <c r="T2463" s="6" t="s">
        <v>44</v>
      </c>
    </row>
    <row r="2464" spans="1:20" ht="33.75" x14ac:dyDescent="0.25">
      <c r="A2464" s="3" t="s">
        <v>7792</v>
      </c>
      <c r="B2464" s="3" t="s">
        <v>767</v>
      </c>
      <c r="C2464" s="3" t="s">
        <v>768</v>
      </c>
      <c r="D2464" s="3" t="s">
        <v>19</v>
      </c>
      <c r="E2464" s="3" t="s">
        <v>7793</v>
      </c>
      <c r="F2464" s="4">
        <v>44818</v>
      </c>
      <c r="G2464" s="8"/>
      <c r="H2464" s="5">
        <v>5.93</v>
      </c>
      <c r="I2464" s="3" t="s">
        <v>22</v>
      </c>
      <c r="J2464" s="4">
        <v>44820</v>
      </c>
      <c r="K2464" s="4">
        <v>44880</v>
      </c>
      <c r="L2464" s="23">
        <f t="shared" si="209"/>
        <v>-40</v>
      </c>
      <c r="M2464" s="23">
        <f t="shared" si="206"/>
        <v>20</v>
      </c>
      <c r="N2464" s="44">
        <v>5.7</v>
      </c>
      <c r="O2464" s="26">
        <f t="shared" si="207"/>
        <v>-228</v>
      </c>
      <c r="P2464" s="26">
        <f t="shared" si="208"/>
        <v>114</v>
      </c>
      <c r="Q2464" s="3" t="s">
        <v>23</v>
      </c>
      <c r="R2464" s="4">
        <v>44840</v>
      </c>
      <c r="S2464" s="3" t="s">
        <v>3480</v>
      </c>
      <c r="T2464" s="6" t="s">
        <v>44</v>
      </c>
    </row>
    <row r="2465" spans="1:20" ht="33.75" x14ac:dyDescent="0.25">
      <c r="A2465" s="3" t="s">
        <v>7794</v>
      </c>
      <c r="B2465" s="3" t="s">
        <v>7795</v>
      </c>
      <c r="C2465" s="3" t="s">
        <v>7796</v>
      </c>
      <c r="D2465" s="3" t="s">
        <v>19</v>
      </c>
      <c r="E2465" s="3" t="s">
        <v>7797</v>
      </c>
      <c r="F2465" s="4">
        <v>44817</v>
      </c>
      <c r="G2465" s="3" t="s">
        <v>7798</v>
      </c>
      <c r="H2465" s="7">
        <v>10010</v>
      </c>
      <c r="I2465" s="3" t="s">
        <v>22</v>
      </c>
      <c r="J2465" s="4">
        <v>44820</v>
      </c>
      <c r="K2465" s="4">
        <v>44880</v>
      </c>
      <c r="L2465" s="23">
        <f t="shared" si="209"/>
        <v>9</v>
      </c>
      <c r="M2465" s="23">
        <f t="shared" si="206"/>
        <v>69</v>
      </c>
      <c r="N2465" s="44">
        <v>10010</v>
      </c>
      <c r="O2465" s="26">
        <f t="shared" si="207"/>
        <v>90090</v>
      </c>
      <c r="P2465" s="26">
        <f t="shared" si="208"/>
        <v>690690</v>
      </c>
      <c r="Q2465" s="3" t="s">
        <v>23</v>
      </c>
      <c r="R2465" s="4">
        <v>44889</v>
      </c>
      <c r="S2465" s="3" t="s">
        <v>7799</v>
      </c>
      <c r="T2465" s="6" t="s">
        <v>44</v>
      </c>
    </row>
    <row r="2466" spans="1:20" ht="33.75" x14ac:dyDescent="0.25">
      <c r="A2466" s="3" t="s">
        <v>7800</v>
      </c>
      <c r="B2466" s="3" t="s">
        <v>767</v>
      </c>
      <c r="C2466" s="3" t="s">
        <v>768</v>
      </c>
      <c r="D2466" s="3" t="s">
        <v>19</v>
      </c>
      <c r="E2466" s="3" t="s">
        <v>7801</v>
      </c>
      <c r="F2466" s="4">
        <v>44818</v>
      </c>
      <c r="G2466" s="3" t="s">
        <v>7802</v>
      </c>
      <c r="H2466" s="5">
        <v>-50.16</v>
      </c>
      <c r="I2466" s="3" t="s">
        <v>22</v>
      </c>
      <c r="J2466" s="4">
        <v>44820</v>
      </c>
      <c r="K2466" s="4">
        <v>44880</v>
      </c>
      <c r="L2466" s="23">
        <v>0</v>
      </c>
      <c r="M2466" s="23">
        <f t="shared" si="206"/>
        <v>60</v>
      </c>
      <c r="N2466" s="44">
        <v>-45.6</v>
      </c>
      <c r="O2466" s="26">
        <f t="shared" si="207"/>
        <v>0</v>
      </c>
      <c r="P2466" s="26">
        <f t="shared" si="208"/>
        <v>-2736</v>
      </c>
      <c r="Q2466" s="3" t="s">
        <v>23</v>
      </c>
      <c r="R2466" s="4">
        <v>44840</v>
      </c>
      <c r="S2466" s="3" t="s">
        <v>3480</v>
      </c>
      <c r="T2466" s="6" t="s">
        <v>44</v>
      </c>
    </row>
    <row r="2467" spans="1:20" ht="33.75" x14ac:dyDescent="0.25">
      <c r="A2467" s="3" t="s">
        <v>7803</v>
      </c>
      <c r="B2467" s="3" t="s">
        <v>2558</v>
      </c>
      <c r="C2467" s="3" t="s">
        <v>2559</v>
      </c>
      <c r="D2467" s="3" t="s">
        <v>19</v>
      </c>
      <c r="E2467" s="3" t="s">
        <v>7804</v>
      </c>
      <c r="F2467" s="4">
        <v>44818</v>
      </c>
      <c r="G2467" s="8"/>
      <c r="H2467" s="7">
        <v>440</v>
      </c>
      <c r="I2467" s="3" t="s">
        <v>22</v>
      </c>
      <c r="J2467" s="4">
        <v>44820</v>
      </c>
      <c r="K2467" s="4">
        <v>44880</v>
      </c>
      <c r="L2467" s="23">
        <f>R2467-K2467</f>
        <v>0</v>
      </c>
      <c r="M2467" s="23">
        <f t="shared" si="206"/>
        <v>60</v>
      </c>
      <c r="N2467" s="44">
        <v>400</v>
      </c>
      <c r="O2467" s="26">
        <f t="shared" si="207"/>
        <v>0</v>
      </c>
      <c r="P2467" s="26">
        <f t="shared" si="208"/>
        <v>24000</v>
      </c>
      <c r="Q2467" s="3" t="s">
        <v>23</v>
      </c>
      <c r="R2467" s="4">
        <v>44880</v>
      </c>
      <c r="S2467" s="3" t="s">
        <v>7099</v>
      </c>
      <c r="T2467" s="6" t="s">
        <v>44</v>
      </c>
    </row>
    <row r="2468" spans="1:20" ht="33.75" x14ac:dyDescent="0.25">
      <c r="A2468" s="3" t="s">
        <v>7805</v>
      </c>
      <c r="B2468" s="3" t="s">
        <v>157</v>
      </c>
      <c r="C2468" s="3" t="s">
        <v>158</v>
      </c>
      <c r="D2468" s="3" t="s">
        <v>19</v>
      </c>
      <c r="E2468" s="3" t="s">
        <v>7806</v>
      </c>
      <c r="F2468" s="4">
        <v>44817</v>
      </c>
      <c r="G2468" s="8"/>
      <c r="H2468" s="5">
        <v>12731.68</v>
      </c>
      <c r="I2468" s="3" t="s">
        <v>22</v>
      </c>
      <c r="J2468" s="4">
        <v>44820</v>
      </c>
      <c r="K2468" s="4">
        <v>44880</v>
      </c>
      <c r="L2468" s="23">
        <f>R2468-K2468</f>
        <v>13</v>
      </c>
      <c r="M2468" s="23">
        <f t="shared" si="206"/>
        <v>73</v>
      </c>
      <c r="N2468" s="44">
        <v>10435.799999999999</v>
      </c>
      <c r="O2468" s="26">
        <f t="shared" si="207"/>
        <v>135665.4</v>
      </c>
      <c r="P2468" s="26">
        <f t="shared" si="208"/>
        <v>761813.39999999991</v>
      </c>
      <c r="Q2468" s="3" t="s">
        <v>23</v>
      </c>
      <c r="R2468" s="4">
        <v>44893</v>
      </c>
      <c r="S2468" s="3" t="s">
        <v>4261</v>
      </c>
      <c r="T2468" s="6" t="s">
        <v>44</v>
      </c>
    </row>
    <row r="2469" spans="1:20" ht="33.75" x14ac:dyDescent="0.25">
      <c r="A2469" s="3" t="s">
        <v>7807</v>
      </c>
      <c r="B2469" s="3" t="s">
        <v>896</v>
      </c>
      <c r="C2469" s="3" t="s">
        <v>897</v>
      </c>
      <c r="D2469" s="3" t="s">
        <v>19</v>
      </c>
      <c r="E2469" s="3" t="s">
        <v>7808</v>
      </c>
      <c r="F2469" s="4">
        <v>44816</v>
      </c>
      <c r="G2469" s="3" t="s">
        <v>7809</v>
      </c>
      <c r="H2469" s="5">
        <v>387.55</v>
      </c>
      <c r="I2469" s="3" t="s">
        <v>22</v>
      </c>
      <c r="J2469" s="4">
        <v>44820</v>
      </c>
      <c r="K2469" s="4">
        <v>44880</v>
      </c>
      <c r="L2469" s="23">
        <v>0</v>
      </c>
      <c r="M2469" s="23">
        <f t="shared" si="206"/>
        <v>60</v>
      </c>
      <c r="N2469" s="44">
        <v>317.66000000000003</v>
      </c>
      <c r="O2469" s="26">
        <f t="shared" si="207"/>
        <v>0</v>
      </c>
      <c r="P2469" s="26">
        <f t="shared" si="208"/>
        <v>19059.600000000002</v>
      </c>
      <c r="Q2469" s="3" t="s">
        <v>23</v>
      </c>
      <c r="R2469" s="4">
        <v>44847</v>
      </c>
      <c r="S2469" s="3" t="s">
        <v>5901</v>
      </c>
      <c r="T2469" s="6" t="s">
        <v>44</v>
      </c>
    </row>
    <row r="2470" spans="1:20" ht="33.75" x14ac:dyDescent="0.25">
      <c r="A2470" s="3" t="s">
        <v>7813</v>
      </c>
      <c r="B2470" s="3" t="s">
        <v>1148</v>
      </c>
      <c r="C2470" s="3" t="s">
        <v>1149</v>
      </c>
      <c r="D2470" s="3" t="s">
        <v>19</v>
      </c>
      <c r="E2470" s="3" t="s">
        <v>7814</v>
      </c>
      <c r="F2470" s="4">
        <v>44817</v>
      </c>
      <c r="G2470" s="8"/>
      <c r="H2470" s="5">
        <v>7702.47</v>
      </c>
      <c r="I2470" s="3" t="s">
        <v>22</v>
      </c>
      <c r="J2470" s="4">
        <v>44820</v>
      </c>
      <c r="K2470" s="4">
        <v>44880</v>
      </c>
      <c r="L2470" s="23">
        <f t="shared" ref="L2470:L2480" si="210">R2470-K2470</f>
        <v>13</v>
      </c>
      <c r="M2470" s="23">
        <f t="shared" si="206"/>
        <v>73</v>
      </c>
      <c r="N2470" s="44">
        <v>6313.5</v>
      </c>
      <c r="O2470" s="26">
        <f t="shared" si="207"/>
        <v>82075.5</v>
      </c>
      <c r="P2470" s="26">
        <f t="shared" si="208"/>
        <v>460885.5</v>
      </c>
      <c r="Q2470" s="3" t="s">
        <v>23</v>
      </c>
      <c r="R2470" s="4">
        <v>44893</v>
      </c>
      <c r="S2470" s="3" t="s">
        <v>7791</v>
      </c>
      <c r="T2470" s="6" t="s">
        <v>44</v>
      </c>
    </row>
    <row r="2471" spans="1:20" ht="33.75" x14ac:dyDescent="0.25">
      <c r="A2471" s="3" t="s">
        <v>7815</v>
      </c>
      <c r="B2471" s="3" t="s">
        <v>7642</v>
      </c>
      <c r="C2471" s="3" t="s">
        <v>7643</v>
      </c>
      <c r="D2471" s="3" t="s">
        <v>19</v>
      </c>
      <c r="E2471" s="3" t="s">
        <v>7816</v>
      </c>
      <c r="F2471" s="4">
        <v>44818</v>
      </c>
      <c r="G2471" s="8"/>
      <c r="H2471" s="5">
        <v>527.65</v>
      </c>
      <c r="I2471" s="3" t="s">
        <v>22</v>
      </c>
      <c r="J2471" s="4">
        <v>44820</v>
      </c>
      <c r="K2471" s="4">
        <v>44880</v>
      </c>
      <c r="L2471" s="23">
        <f t="shared" si="210"/>
        <v>-35</v>
      </c>
      <c r="M2471" s="23">
        <f t="shared" si="206"/>
        <v>25</v>
      </c>
      <c r="N2471" s="44">
        <v>432.5</v>
      </c>
      <c r="O2471" s="26">
        <f t="shared" si="207"/>
        <v>-15137.5</v>
      </c>
      <c r="P2471" s="26">
        <f t="shared" si="208"/>
        <v>10812.5</v>
      </c>
      <c r="Q2471" s="3" t="s">
        <v>23</v>
      </c>
      <c r="R2471" s="4">
        <v>44845</v>
      </c>
      <c r="S2471" s="3" t="s">
        <v>7645</v>
      </c>
      <c r="T2471" s="6" t="s">
        <v>44</v>
      </c>
    </row>
    <row r="2472" spans="1:20" ht="33.75" x14ac:dyDescent="0.25">
      <c r="A2472" s="3" t="s">
        <v>7820</v>
      </c>
      <c r="B2472" s="3" t="s">
        <v>7821</v>
      </c>
      <c r="C2472" s="3" t="s">
        <v>7822</v>
      </c>
      <c r="D2472" s="3" t="s">
        <v>19</v>
      </c>
      <c r="E2472" s="3" t="s">
        <v>7823</v>
      </c>
      <c r="F2472" s="4">
        <v>44816</v>
      </c>
      <c r="G2472" s="8"/>
      <c r="H2472" s="5">
        <v>110.24</v>
      </c>
      <c r="I2472" s="3" t="s">
        <v>22</v>
      </c>
      <c r="J2472" s="4">
        <v>44820</v>
      </c>
      <c r="K2472" s="4">
        <v>44880</v>
      </c>
      <c r="L2472" s="23">
        <f t="shared" si="210"/>
        <v>-20</v>
      </c>
      <c r="M2472" s="23">
        <f t="shared" si="206"/>
        <v>40</v>
      </c>
      <c r="N2472" s="44">
        <v>106</v>
      </c>
      <c r="O2472" s="26">
        <f t="shared" si="207"/>
        <v>-2120</v>
      </c>
      <c r="P2472" s="26">
        <f t="shared" si="208"/>
        <v>4240</v>
      </c>
      <c r="Q2472" s="3" t="s">
        <v>23</v>
      </c>
      <c r="R2472" s="4">
        <v>44860</v>
      </c>
      <c r="S2472" s="3" t="s">
        <v>7824</v>
      </c>
      <c r="T2472" s="6" t="s">
        <v>44</v>
      </c>
    </row>
    <row r="2473" spans="1:20" ht="33.75" x14ac:dyDescent="0.25">
      <c r="A2473" s="3" t="s">
        <v>7825</v>
      </c>
      <c r="B2473" s="3" t="s">
        <v>1919</v>
      </c>
      <c r="C2473" s="3" t="s">
        <v>1920</v>
      </c>
      <c r="D2473" s="3" t="s">
        <v>19</v>
      </c>
      <c r="E2473" s="3" t="s">
        <v>7826</v>
      </c>
      <c r="F2473" s="4">
        <v>44817</v>
      </c>
      <c r="G2473" s="8"/>
      <c r="H2473" s="5">
        <v>8336.9</v>
      </c>
      <c r="I2473" s="3" t="s">
        <v>22</v>
      </c>
      <c r="J2473" s="4">
        <v>44820</v>
      </c>
      <c r="K2473" s="4">
        <v>44880</v>
      </c>
      <c r="L2473" s="23">
        <f t="shared" si="210"/>
        <v>0</v>
      </c>
      <c r="M2473" s="23">
        <f t="shared" si="206"/>
        <v>60</v>
      </c>
      <c r="N2473" s="44">
        <v>7579</v>
      </c>
      <c r="O2473" s="26">
        <f t="shared" si="207"/>
        <v>0</v>
      </c>
      <c r="P2473" s="26">
        <f t="shared" si="208"/>
        <v>454740</v>
      </c>
      <c r="Q2473" s="3" t="s">
        <v>23</v>
      </c>
      <c r="R2473" s="4">
        <v>44880</v>
      </c>
      <c r="S2473" s="3" t="s">
        <v>7211</v>
      </c>
      <c r="T2473" s="6" t="s">
        <v>44</v>
      </c>
    </row>
    <row r="2474" spans="1:20" ht="33.75" x14ac:dyDescent="0.25">
      <c r="A2474" s="3" t="s">
        <v>7827</v>
      </c>
      <c r="B2474" s="3" t="s">
        <v>5380</v>
      </c>
      <c r="C2474" s="3" t="s">
        <v>5381</v>
      </c>
      <c r="D2474" s="3" t="s">
        <v>19</v>
      </c>
      <c r="E2474" s="3" t="s">
        <v>7828</v>
      </c>
      <c r="F2474" s="4">
        <v>44818</v>
      </c>
      <c r="G2474" s="8"/>
      <c r="H2474" s="5">
        <v>608.4</v>
      </c>
      <c r="I2474" s="3" t="s">
        <v>22</v>
      </c>
      <c r="J2474" s="4">
        <v>44820</v>
      </c>
      <c r="K2474" s="4">
        <v>44880</v>
      </c>
      <c r="L2474" s="23">
        <f t="shared" si="210"/>
        <v>-35</v>
      </c>
      <c r="M2474" s="23">
        <f t="shared" si="206"/>
        <v>25</v>
      </c>
      <c r="N2474" s="44">
        <v>585</v>
      </c>
      <c r="O2474" s="26">
        <f t="shared" si="207"/>
        <v>-20475</v>
      </c>
      <c r="P2474" s="26">
        <f t="shared" si="208"/>
        <v>14625</v>
      </c>
      <c r="Q2474" s="3" t="s">
        <v>23</v>
      </c>
      <c r="R2474" s="4">
        <v>44845</v>
      </c>
      <c r="S2474" s="3" t="s">
        <v>5383</v>
      </c>
      <c r="T2474" s="6" t="s">
        <v>44</v>
      </c>
    </row>
    <row r="2475" spans="1:20" ht="33.75" x14ac:dyDescent="0.25">
      <c r="A2475" s="3" t="s">
        <v>7829</v>
      </c>
      <c r="B2475" s="3" t="s">
        <v>1919</v>
      </c>
      <c r="C2475" s="3" t="s">
        <v>1920</v>
      </c>
      <c r="D2475" s="3" t="s">
        <v>19</v>
      </c>
      <c r="E2475" s="3" t="s">
        <v>7830</v>
      </c>
      <c r="F2475" s="4">
        <v>44817</v>
      </c>
      <c r="G2475" s="8"/>
      <c r="H2475" s="5">
        <v>1021.52</v>
      </c>
      <c r="I2475" s="3" t="s">
        <v>22</v>
      </c>
      <c r="J2475" s="4">
        <v>44820</v>
      </c>
      <c r="K2475" s="4">
        <v>44880</v>
      </c>
      <c r="L2475" s="23">
        <f t="shared" si="210"/>
        <v>0</v>
      </c>
      <c r="M2475" s="23">
        <f t="shared" si="206"/>
        <v>60</v>
      </c>
      <c r="N2475" s="44">
        <v>928.65</v>
      </c>
      <c r="O2475" s="26">
        <f t="shared" si="207"/>
        <v>0</v>
      </c>
      <c r="P2475" s="26">
        <f t="shared" si="208"/>
        <v>55719</v>
      </c>
      <c r="Q2475" s="3" t="s">
        <v>23</v>
      </c>
      <c r="R2475" s="4">
        <v>44880</v>
      </c>
      <c r="S2475" s="3" t="s">
        <v>7211</v>
      </c>
      <c r="T2475" s="6" t="s">
        <v>44</v>
      </c>
    </row>
    <row r="2476" spans="1:20" ht="33.75" x14ac:dyDescent="0.25">
      <c r="A2476" s="3" t="s">
        <v>7831</v>
      </c>
      <c r="B2476" s="3" t="s">
        <v>307</v>
      </c>
      <c r="C2476" s="3" t="s">
        <v>308</v>
      </c>
      <c r="D2476" s="3" t="s">
        <v>19</v>
      </c>
      <c r="E2476" s="3" t="s">
        <v>7832</v>
      </c>
      <c r="F2476" s="4">
        <v>44817</v>
      </c>
      <c r="G2476" s="8"/>
      <c r="H2476" s="5">
        <v>942.24</v>
      </c>
      <c r="I2476" s="3" t="s">
        <v>22</v>
      </c>
      <c r="J2476" s="4">
        <v>44820</v>
      </c>
      <c r="K2476" s="4">
        <v>44880</v>
      </c>
      <c r="L2476" s="23">
        <f t="shared" si="210"/>
        <v>-25</v>
      </c>
      <c r="M2476" s="23">
        <f t="shared" si="206"/>
        <v>35</v>
      </c>
      <c r="N2476" s="44">
        <v>906</v>
      </c>
      <c r="O2476" s="26">
        <f t="shared" si="207"/>
        <v>-22650</v>
      </c>
      <c r="P2476" s="26">
        <f t="shared" si="208"/>
        <v>31710</v>
      </c>
      <c r="Q2476" s="3" t="s">
        <v>23</v>
      </c>
      <c r="R2476" s="4">
        <v>44855</v>
      </c>
      <c r="S2476" s="3" t="s">
        <v>7356</v>
      </c>
      <c r="T2476" s="6" t="s">
        <v>44</v>
      </c>
    </row>
    <row r="2477" spans="1:20" ht="33.75" x14ac:dyDescent="0.25">
      <c r="A2477" s="3" t="s">
        <v>7833</v>
      </c>
      <c r="B2477" s="3" t="s">
        <v>1361</v>
      </c>
      <c r="C2477" s="3" t="s">
        <v>1362</v>
      </c>
      <c r="D2477" s="3" t="s">
        <v>19</v>
      </c>
      <c r="E2477" s="3" t="s">
        <v>7834</v>
      </c>
      <c r="F2477" s="4">
        <v>44816</v>
      </c>
      <c r="G2477" s="8"/>
      <c r="H2477" s="5">
        <v>1944.8</v>
      </c>
      <c r="I2477" s="3" t="s">
        <v>22</v>
      </c>
      <c r="J2477" s="4">
        <v>44820</v>
      </c>
      <c r="K2477" s="4">
        <v>44880</v>
      </c>
      <c r="L2477" s="23">
        <f t="shared" si="210"/>
        <v>-35</v>
      </c>
      <c r="M2477" s="23">
        <f t="shared" si="206"/>
        <v>25</v>
      </c>
      <c r="N2477" s="44">
        <v>1870</v>
      </c>
      <c r="O2477" s="26">
        <f t="shared" si="207"/>
        <v>-65450</v>
      </c>
      <c r="P2477" s="26">
        <f t="shared" si="208"/>
        <v>46750</v>
      </c>
      <c r="Q2477" s="3" t="s">
        <v>23</v>
      </c>
      <c r="R2477" s="4">
        <v>44845</v>
      </c>
      <c r="S2477" s="3" t="s">
        <v>6202</v>
      </c>
      <c r="T2477" s="6" t="s">
        <v>44</v>
      </c>
    </row>
    <row r="2478" spans="1:20" ht="33.75" x14ac:dyDescent="0.25">
      <c r="A2478" s="3" t="s">
        <v>7835</v>
      </c>
      <c r="B2478" s="3" t="s">
        <v>1557</v>
      </c>
      <c r="C2478" s="3" t="s">
        <v>1558</v>
      </c>
      <c r="D2478" s="3" t="s">
        <v>19</v>
      </c>
      <c r="E2478" s="3" t="s">
        <v>7836</v>
      </c>
      <c r="F2478" s="4">
        <v>44817</v>
      </c>
      <c r="G2478" s="8"/>
      <c r="H2478" s="5">
        <v>491.4</v>
      </c>
      <c r="I2478" s="3" t="s">
        <v>22</v>
      </c>
      <c r="J2478" s="4">
        <v>44820</v>
      </c>
      <c r="K2478" s="4">
        <v>44880</v>
      </c>
      <c r="L2478" s="23">
        <f t="shared" si="210"/>
        <v>-35</v>
      </c>
      <c r="M2478" s="23">
        <f t="shared" si="206"/>
        <v>25</v>
      </c>
      <c r="N2478" s="44">
        <v>468</v>
      </c>
      <c r="O2478" s="26">
        <f t="shared" si="207"/>
        <v>-16380</v>
      </c>
      <c r="P2478" s="26">
        <f t="shared" si="208"/>
        <v>11700</v>
      </c>
      <c r="Q2478" s="3" t="s">
        <v>23</v>
      </c>
      <c r="R2478" s="4">
        <v>44845</v>
      </c>
      <c r="S2478" s="3" t="s">
        <v>3526</v>
      </c>
      <c r="T2478" s="6" t="s">
        <v>44</v>
      </c>
    </row>
    <row r="2479" spans="1:20" ht="33.75" x14ac:dyDescent="0.25">
      <c r="A2479" s="3" t="s">
        <v>7837</v>
      </c>
      <c r="B2479" s="3" t="s">
        <v>2135</v>
      </c>
      <c r="C2479" s="3" t="s">
        <v>2136</v>
      </c>
      <c r="D2479" s="3" t="s">
        <v>19</v>
      </c>
      <c r="E2479" s="3" t="s">
        <v>7838</v>
      </c>
      <c r="F2479" s="4">
        <v>44813</v>
      </c>
      <c r="G2479" s="8"/>
      <c r="H2479" s="5">
        <v>99.84</v>
      </c>
      <c r="I2479" s="3" t="s">
        <v>22</v>
      </c>
      <c r="J2479" s="4">
        <v>44820</v>
      </c>
      <c r="K2479" s="4">
        <v>44880</v>
      </c>
      <c r="L2479" s="23">
        <f t="shared" si="210"/>
        <v>9</v>
      </c>
      <c r="M2479" s="23">
        <f t="shared" si="206"/>
        <v>69</v>
      </c>
      <c r="N2479" s="44">
        <v>96</v>
      </c>
      <c r="O2479" s="26">
        <f t="shared" si="207"/>
        <v>864</v>
      </c>
      <c r="P2479" s="26">
        <f t="shared" si="208"/>
        <v>6624</v>
      </c>
      <c r="Q2479" s="3" t="s">
        <v>23</v>
      </c>
      <c r="R2479" s="4">
        <v>44889</v>
      </c>
      <c r="S2479" s="3" t="s">
        <v>6923</v>
      </c>
      <c r="T2479" s="6" t="s">
        <v>44</v>
      </c>
    </row>
    <row r="2480" spans="1:20" ht="33.75" x14ac:dyDescent="0.25">
      <c r="A2480" s="3" t="s">
        <v>7839</v>
      </c>
      <c r="B2480" s="3" t="s">
        <v>2135</v>
      </c>
      <c r="C2480" s="3" t="s">
        <v>2136</v>
      </c>
      <c r="D2480" s="3" t="s">
        <v>19</v>
      </c>
      <c r="E2480" s="3" t="s">
        <v>7840</v>
      </c>
      <c r="F2480" s="4">
        <v>44817</v>
      </c>
      <c r="G2480" s="8"/>
      <c r="H2480" s="7">
        <v>910</v>
      </c>
      <c r="I2480" s="3" t="s">
        <v>22</v>
      </c>
      <c r="J2480" s="4">
        <v>44820</v>
      </c>
      <c r="K2480" s="4">
        <v>44880</v>
      </c>
      <c r="L2480" s="23">
        <f t="shared" si="210"/>
        <v>-29</v>
      </c>
      <c r="M2480" s="23">
        <f t="shared" si="206"/>
        <v>31</v>
      </c>
      <c r="N2480" s="44">
        <v>875</v>
      </c>
      <c r="O2480" s="26">
        <f t="shared" si="207"/>
        <v>-25375</v>
      </c>
      <c r="P2480" s="26">
        <f t="shared" si="208"/>
        <v>27125</v>
      </c>
      <c r="Q2480" s="3" t="s">
        <v>23</v>
      </c>
      <c r="R2480" s="4">
        <v>44851</v>
      </c>
      <c r="S2480" s="3" t="s">
        <v>2138</v>
      </c>
      <c r="T2480" s="6" t="s">
        <v>44</v>
      </c>
    </row>
    <row r="2481" spans="1:20" ht="33.75" x14ac:dyDescent="0.25">
      <c r="A2481" s="3" t="s">
        <v>7841</v>
      </c>
      <c r="B2481" s="3" t="s">
        <v>1524</v>
      </c>
      <c r="C2481" s="3" t="s">
        <v>1525</v>
      </c>
      <c r="D2481" s="3" t="s">
        <v>19</v>
      </c>
      <c r="E2481" s="3" t="s">
        <v>7842</v>
      </c>
      <c r="F2481" s="4">
        <v>44818</v>
      </c>
      <c r="G2481" s="3" t="s">
        <v>7843</v>
      </c>
      <c r="H2481" s="5">
        <v>-144.61000000000001</v>
      </c>
      <c r="I2481" s="3" t="s">
        <v>22</v>
      </c>
      <c r="J2481" s="4">
        <v>44820</v>
      </c>
      <c r="K2481" s="4">
        <v>44880</v>
      </c>
      <c r="L2481" s="23">
        <v>0</v>
      </c>
      <c r="M2481" s="23">
        <f t="shared" si="206"/>
        <v>60</v>
      </c>
      <c r="N2481" s="44">
        <v>-131.46</v>
      </c>
      <c r="O2481" s="26">
        <f t="shared" si="207"/>
        <v>0</v>
      </c>
      <c r="P2481" s="26">
        <f t="shared" si="208"/>
        <v>-7887.6</v>
      </c>
      <c r="Q2481" s="3" t="s">
        <v>23</v>
      </c>
      <c r="R2481" s="4">
        <v>44840</v>
      </c>
      <c r="S2481" s="3" t="s">
        <v>5063</v>
      </c>
      <c r="T2481" s="6" t="s">
        <v>44</v>
      </c>
    </row>
    <row r="2482" spans="1:20" ht="33.75" x14ac:dyDescent="0.25">
      <c r="A2482" s="3" t="s">
        <v>7844</v>
      </c>
      <c r="B2482" s="3" t="s">
        <v>3998</v>
      </c>
      <c r="C2482" s="3" t="s">
        <v>3999</v>
      </c>
      <c r="D2482" s="3" t="s">
        <v>19</v>
      </c>
      <c r="E2482" s="3" t="s">
        <v>7845</v>
      </c>
      <c r="F2482" s="4">
        <v>44812</v>
      </c>
      <c r="G2482" s="8"/>
      <c r="H2482" s="5">
        <v>137.52000000000001</v>
      </c>
      <c r="I2482" s="3" t="s">
        <v>22</v>
      </c>
      <c r="J2482" s="4">
        <v>44820</v>
      </c>
      <c r="K2482" s="4">
        <v>44880</v>
      </c>
      <c r="L2482" s="23">
        <f t="shared" ref="L2482:L2510" si="211">R2482-K2482</f>
        <v>-35</v>
      </c>
      <c r="M2482" s="23">
        <f t="shared" si="206"/>
        <v>25</v>
      </c>
      <c r="N2482" s="44">
        <v>130.9</v>
      </c>
      <c r="O2482" s="26">
        <f t="shared" si="207"/>
        <v>-4581.5</v>
      </c>
      <c r="P2482" s="26">
        <f t="shared" si="208"/>
        <v>3272.5</v>
      </c>
      <c r="Q2482" s="3" t="s">
        <v>23</v>
      </c>
      <c r="R2482" s="4">
        <v>44845</v>
      </c>
      <c r="S2482" s="3" t="s">
        <v>5437</v>
      </c>
      <c r="T2482" s="6" t="s">
        <v>44</v>
      </c>
    </row>
    <row r="2483" spans="1:20" ht="33.75" x14ac:dyDescent="0.25">
      <c r="A2483" s="3" t="s">
        <v>7846</v>
      </c>
      <c r="B2483" s="3" t="s">
        <v>2558</v>
      </c>
      <c r="C2483" s="3" t="s">
        <v>2559</v>
      </c>
      <c r="D2483" s="3" t="s">
        <v>19</v>
      </c>
      <c r="E2483" s="3" t="s">
        <v>7847</v>
      </c>
      <c r="F2483" s="4">
        <v>44817</v>
      </c>
      <c r="G2483" s="8"/>
      <c r="H2483" s="5">
        <v>435.24</v>
      </c>
      <c r="I2483" s="3" t="s">
        <v>22</v>
      </c>
      <c r="J2483" s="4">
        <v>44820</v>
      </c>
      <c r="K2483" s="4">
        <v>44880</v>
      </c>
      <c r="L2483" s="23">
        <f t="shared" si="211"/>
        <v>0</v>
      </c>
      <c r="M2483" s="23">
        <f t="shared" ref="M2483:M2546" si="212">+I2483+L2483</f>
        <v>60</v>
      </c>
      <c r="N2483" s="44">
        <v>395.67</v>
      </c>
      <c r="O2483" s="26">
        <f t="shared" ref="O2483:O2546" si="213">N2483*L2483</f>
        <v>0</v>
      </c>
      <c r="P2483" s="26">
        <f t="shared" ref="P2483:P2546" si="214">N2483*M2483</f>
        <v>23740.2</v>
      </c>
      <c r="Q2483" s="3" t="s">
        <v>23</v>
      </c>
      <c r="R2483" s="4">
        <v>44880</v>
      </c>
      <c r="S2483" s="3" t="s">
        <v>7099</v>
      </c>
      <c r="T2483" s="6" t="s">
        <v>44</v>
      </c>
    </row>
    <row r="2484" spans="1:20" ht="33.75" x14ac:dyDescent="0.25">
      <c r="A2484" s="3" t="s">
        <v>7848</v>
      </c>
      <c r="B2484" s="3" t="s">
        <v>6452</v>
      </c>
      <c r="C2484" s="3" t="s">
        <v>6453</v>
      </c>
      <c r="D2484" s="3" t="s">
        <v>19</v>
      </c>
      <c r="E2484" s="3" t="s">
        <v>7849</v>
      </c>
      <c r="F2484" s="4">
        <v>44816</v>
      </c>
      <c r="G2484" s="8"/>
      <c r="H2484" s="7">
        <v>921</v>
      </c>
      <c r="I2484" s="3" t="s">
        <v>22</v>
      </c>
      <c r="J2484" s="4">
        <v>44820</v>
      </c>
      <c r="K2484" s="4">
        <v>44880</v>
      </c>
      <c r="L2484" s="23">
        <f t="shared" si="211"/>
        <v>-20</v>
      </c>
      <c r="M2484" s="23">
        <f t="shared" si="212"/>
        <v>40</v>
      </c>
      <c r="N2484" s="44">
        <v>754.92</v>
      </c>
      <c r="O2484" s="26">
        <f t="shared" si="213"/>
        <v>-15098.4</v>
      </c>
      <c r="P2484" s="26">
        <f t="shared" si="214"/>
        <v>30196.799999999999</v>
      </c>
      <c r="Q2484" s="3" t="s">
        <v>23</v>
      </c>
      <c r="R2484" s="4">
        <v>44860</v>
      </c>
      <c r="S2484" s="3" t="s">
        <v>6455</v>
      </c>
      <c r="T2484" s="6" t="s">
        <v>44</v>
      </c>
    </row>
    <row r="2485" spans="1:20" ht="33.75" x14ac:dyDescent="0.25">
      <c r="A2485" s="3" t="s">
        <v>7850</v>
      </c>
      <c r="B2485" s="3" t="s">
        <v>3793</v>
      </c>
      <c r="C2485" s="3" t="s">
        <v>3794</v>
      </c>
      <c r="D2485" s="3" t="s">
        <v>19</v>
      </c>
      <c r="E2485" s="3" t="s">
        <v>7851</v>
      </c>
      <c r="F2485" s="4">
        <v>44817</v>
      </c>
      <c r="G2485" s="8"/>
      <c r="H2485" s="5">
        <v>173.85</v>
      </c>
      <c r="I2485" s="3" t="s">
        <v>22</v>
      </c>
      <c r="J2485" s="4">
        <v>44820</v>
      </c>
      <c r="K2485" s="4">
        <v>44880</v>
      </c>
      <c r="L2485" s="23">
        <f t="shared" si="211"/>
        <v>9</v>
      </c>
      <c r="M2485" s="23">
        <f t="shared" si="212"/>
        <v>69</v>
      </c>
      <c r="N2485" s="44">
        <v>142.5</v>
      </c>
      <c r="O2485" s="26">
        <f t="shared" si="213"/>
        <v>1282.5</v>
      </c>
      <c r="P2485" s="26">
        <f t="shared" si="214"/>
        <v>9832.5</v>
      </c>
      <c r="Q2485" s="3" t="s">
        <v>23</v>
      </c>
      <c r="R2485" s="4">
        <v>44889</v>
      </c>
      <c r="S2485" s="3" t="s">
        <v>7852</v>
      </c>
      <c r="T2485" s="6" t="s">
        <v>44</v>
      </c>
    </row>
    <row r="2486" spans="1:20" ht="33.75" x14ac:dyDescent="0.25">
      <c r="A2486" s="3" t="s">
        <v>7856</v>
      </c>
      <c r="B2486" s="3" t="s">
        <v>1361</v>
      </c>
      <c r="C2486" s="3" t="s">
        <v>1362</v>
      </c>
      <c r="D2486" s="3" t="s">
        <v>19</v>
      </c>
      <c r="E2486" s="3" t="s">
        <v>7857</v>
      </c>
      <c r="F2486" s="4">
        <v>44816</v>
      </c>
      <c r="G2486" s="8"/>
      <c r="H2486" s="7">
        <v>234</v>
      </c>
      <c r="I2486" s="3" t="s">
        <v>22</v>
      </c>
      <c r="J2486" s="4">
        <v>44820</v>
      </c>
      <c r="K2486" s="4">
        <v>44880</v>
      </c>
      <c r="L2486" s="23">
        <f t="shared" si="211"/>
        <v>-35</v>
      </c>
      <c r="M2486" s="23">
        <f t="shared" si="212"/>
        <v>25</v>
      </c>
      <c r="N2486" s="44">
        <v>225</v>
      </c>
      <c r="O2486" s="26">
        <f t="shared" si="213"/>
        <v>-7875</v>
      </c>
      <c r="P2486" s="26">
        <f t="shared" si="214"/>
        <v>5625</v>
      </c>
      <c r="Q2486" s="3" t="s">
        <v>23</v>
      </c>
      <c r="R2486" s="4">
        <v>44845</v>
      </c>
      <c r="S2486" s="3" t="s">
        <v>6202</v>
      </c>
      <c r="T2486" s="6" t="s">
        <v>44</v>
      </c>
    </row>
    <row r="2487" spans="1:20" ht="33.75" x14ac:dyDescent="0.25">
      <c r="A2487" s="3" t="s">
        <v>7858</v>
      </c>
      <c r="B2487" s="3" t="s">
        <v>53</v>
      </c>
      <c r="C2487" s="3" t="s">
        <v>54</v>
      </c>
      <c r="D2487" s="3" t="s">
        <v>19</v>
      </c>
      <c r="E2487" s="3" t="s">
        <v>7859</v>
      </c>
      <c r="F2487" s="4">
        <v>44817</v>
      </c>
      <c r="G2487" s="8"/>
      <c r="H2487" s="5">
        <v>364.54</v>
      </c>
      <c r="I2487" s="3" t="s">
        <v>22</v>
      </c>
      <c r="J2487" s="4">
        <v>44820</v>
      </c>
      <c r="K2487" s="4">
        <v>44880</v>
      </c>
      <c r="L2487" s="23">
        <f t="shared" si="211"/>
        <v>9</v>
      </c>
      <c r="M2487" s="23">
        <f t="shared" si="212"/>
        <v>69</v>
      </c>
      <c r="N2487" s="44">
        <v>298.8</v>
      </c>
      <c r="O2487" s="26">
        <f t="shared" si="213"/>
        <v>2689.2000000000003</v>
      </c>
      <c r="P2487" s="26">
        <f t="shared" si="214"/>
        <v>20617.2</v>
      </c>
      <c r="Q2487" s="3" t="s">
        <v>23</v>
      </c>
      <c r="R2487" s="4">
        <v>44889</v>
      </c>
      <c r="S2487" s="3" t="s">
        <v>6677</v>
      </c>
      <c r="T2487" s="6" t="s">
        <v>44</v>
      </c>
    </row>
    <row r="2488" spans="1:20" ht="33.75" x14ac:dyDescent="0.25">
      <c r="A2488" s="3" t="s">
        <v>7860</v>
      </c>
      <c r="B2488" s="3" t="s">
        <v>1958</v>
      </c>
      <c r="C2488" s="3" t="s">
        <v>1959</v>
      </c>
      <c r="D2488" s="3" t="s">
        <v>19</v>
      </c>
      <c r="E2488" s="3" t="s">
        <v>7861</v>
      </c>
      <c r="F2488" s="4">
        <v>44817</v>
      </c>
      <c r="G2488" s="8"/>
      <c r="H2488" s="5">
        <v>51845.38</v>
      </c>
      <c r="I2488" s="3" t="s">
        <v>22</v>
      </c>
      <c r="J2488" s="4">
        <v>44820</v>
      </c>
      <c r="K2488" s="4">
        <v>44880</v>
      </c>
      <c r="L2488" s="23">
        <f t="shared" si="211"/>
        <v>0</v>
      </c>
      <c r="M2488" s="23">
        <f t="shared" si="212"/>
        <v>60</v>
      </c>
      <c r="N2488" s="44">
        <v>47132.160000000003</v>
      </c>
      <c r="O2488" s="26">
        <f t="shared" si="213"/>
        <v>0</v>
      </c>
      <c r="P2488" s="26">
        <f t="shared" si="214"/>
        <v>2827929.6000000001</v>
      </c>
      <c r="Q2488" s="3" t="s">
        <v>23</v>
      </c>
      <c r="R2488" s="4">
        <v>44880</v>
      </c>
      <c r="S2488" s="3" t="s">
        <v>5884</v>
      </c>
      <c r="T2488" s="6" t="s">
        <v>44</v>
      </c>
    </row>
    <row r="2489" spans="1:20" ht="33.75" x14ac:dyDescent="0.25">
      <c r="A2489" s="3" t="s">
        <v>7862</v>
      </c>
      <c r="B2489" s="3" t="s">
        <v>1361</v>
      </c>
      <c r="C2489" s="3" t="s">
        <v>1362</v>
      </c>
      <c r="D2489" s="3" t="s">
        <v>19</v>
      </c>
      <c r="E2489" s="3" t="s">
        <v>7863</v>
      </c>
      <c r="F2489" s="4">
        <v>44816</v>
      </c>
      <c r="G2489" s="8"/>
      <c r="H2489" s="5">
        <v>20.8</v>
      </c>
      <c r="I2489" s="3" t="s">
        <v>22</v>
      </c>
      <c r="J2489" s="4">
        <v>44820</v>
      </c>
      <c r="K2489" s="4">
        <v>44880</v>
      </c>
      <c r="L2489" s="23">
        <f t="shared" si="211"/>
        <v>-35</v>
      </c>
      <c r="M2489" s="23">
        <f t="shared" si="212"/>
        <v>25</v>
      </c>
      <c r="N2489" s="44">
        <v>20</v>
      </c>
      <c r="O2489" s="26">
        <f t="shared" si="213"/>
        <v>-700</v>
      </c>
      <c r="P2489" s="26">
        <f t="shared" si="214"/>
        <v>500</v>
      </c>
      <c r="Q2489" s="3" t="s">
        <v>23</v>
      </c>
      <c r="R2489" s="4">
        <v>44845</v>
      </c>
      <c r="S2489" s="3" t="s">
        <v>6202</v>
      </c>
      <c r="T2489" s="6" t="s">
        <v>44</v>
      </c>
    </row>
    <row r="2490" spans="1:20" ht="33.75" x14ac:dyDescent="0.25">
      <c r="A2490" s="3" t="s">
        <v>7864</v>
      </c>
      <c r="B2490" s="3" t="s">
        <v>7865</v>
      </c>
      <c r="C2490" s="3" t="s">
        <v>7866</v>
      </c>
      <c r="D2490" s="3" t="s">
        <v>19</v>
      </c>
      <c r="E2490" s="3" t="s">
        <v>7867</v>
      </c>
      <c r="F2490" s="4">
        <v>44817</v>
      </c>
      <c r="G2490" s="8"/>
      <c r="H2490" s="5">
        <v>422.4</v>
      </c>
      <c r="I2490" s="3" t="s">
        <v>22</v>
      </c>
      <c r="J2490" s="4">
        <v>44820</v>
      </c>
      <c r="K2490" s="4">
        <v>44880</v>
      </c>
      <c r="L2490" s="23">
        <f t="shared" si="211"/>
        <v>0</v>
      </c>
      <c r="M2490" s="23">
        <f t="shared" si="212"/>
        <v>60</v>
      </c>
      <c r="N2490" s="44">
        <v>384</v>
      </c>
      <c r="O2490" s="26">
        <f t="shared" si="213"/>
        <v>0</v>
      </c>
      <c r="P2490" s="26">
        <f t="shared" si="214"/>
        <v>23040</v>
      </c>
      <c r="Q2490" s="3" t="s">
        <v>23</v>
      </c>
      <c r="R2490" s="4">
        <v>44880</v>
      </c>
      <c r="S2490" s="3" t="s">
        <v>7868</v>
      </c>
      <c r="T2490" s="6" t="s">
        <v>44</v>
      </c>
    </row>
    <row r="2491" spans="1:20" ht="33.75" x14ac:dyDescent="0.25">
      <c r="A2491" s="3" t="s">
        <v>7869</v>
      </c>
      <c r="B2491" s="3" t="s">
        <v>53</v>
      </c>
      <c r="C2491" s="3" t="s">
        <v>54</v>
      </c>
      <c r="D2491" s="3" t="s">
        <v>19</v>
      </c>
      <c r="E2491" s="3" t="s">
        <v>7870</v>
      </c>
      <c r="F2491" s="4">
        <v>44817</v>
      </c>
      <c r="G2491" s="8"/>
      <c r="H2491" s="5">
        <v>657.48</v>
      </c>
      <c r="I2491" s="3" t="s">
        <v>22</v>
      </c>
      <c r="J2491" s="4">
        <v>44820</v>
      </c>
      <c r="K2491" s="4">
        <v>44880</v>
      </c>
      <c r="L2491" s="23">
        <f t="shared" si="211"/>
        <v>9</v>
      </c>
      <c r="M2491" s="23">
        <f t="shared" si="212"/>
        <v>69</v>
      </c>
      <c r="N2491" s="44">
        <v>538.91999999999996</v>
      </c>
      <c r="O2491" s="26">
        <f t="shared" si="213"/>
        <v>4850.28</v>
      </c>
      <c r="P2491" s="26">
        <f t="shared" si="214"/>
        <v>37185.479999999996</v>
      </c>
      <c r="Q2491" s="3" t="s">
        <v>23</v>
      </c>
      <c r="R2491" s="4">
        <v>44889</v>
      </c>
      <c r="S2491" s="3" t="s">
        <v>6677</v>
      </c>
      <c r="T2491" s="6" t="s">
        <v>44</v>
      </c>
    </row>
    <row r="2492" spans="1:20" ht="33.75" x14ac:dyDescent="0.25">
      <c r="A2492" s="3" t="s">
        <v>7871</v>
      </c>
      <c r="B2492" s="3" t="s">
        <v>3662</v>
      </c>
      <c r="C2492" s="3" t="s">
        <v>3663</v>
      </c>
      <c r="D2492" s="3" t="s">
        <v>19</v>
      </c>
      <c r="E2492" s="3" t="s">
        <v>7872</v>
      </c>
      <c r="F2492" s="4">
        <v>44817</v>
      </c>
      <c r="G2492" s="8"/>
      <c r="H2492" s="5">
        <v>512.4</v>
      </c>
      <c r="I2492" s="3" t="s">
        <v>22</v>
      </c>
      <c r="J2492" s="4">
        <v>44820</v>
      </c>
      <c r="K2492" s="4">
        <v>44880</v>
      </c>
      <c r="L2492" s="23">
        <f t="shared" si="211"/>
        <v>9</v>
      </c>
      <c r="M2492" s="23">
        <f t="shared" si="212"/>
        <v>69</v>
      </c>
      <c r="N2492" s="44">
        <v>420</v>
      </c>
      <c r="O2492" s="26">
        <f t="shared" si="213"/>
        <v>3780</v>
      </c>
      <c r="P2492" s="26">
        <f t="shared" si="214"/>
        <v>28980</v>
      </c>
      <c r="Q2492" s="3" t="s">
        <v>23</v>
      </c>
      <c r="R2492" s="4">
        <v>44889</v>
      </c>
      <c r="S2492" s="3" t="s">
        <v>6470</v>
      </c>
      <c r="T2492" s="6" t="s">
        <v>44</v>
      </c>
    </row>
    <row r="2493" spans="1:20" ht="33.75" x14ac:dyDescent="0.25">
      <c r="A2493" s="3" t="s">
        <v>7873</v>
      </c>
      <c r="B2493" s="3" t="s">
        <v>1467</v>
      </c>
      <c r="C2493" s="3" t="s">
        <v>1468</v>
      </c>
      <c r="D2493" s="3" t="s">
        <v>19</v>
      </c>
      <c r="E2493" s="3" t="s">
        <v>7874</v>
      </c>
      <c r="F2493" s="4">
        <v>44817</v>
      </c>
      <c r="G2493" s="8"/>
      <c r="H2493" s="5">
        <v>6927.75</v>
      </c>
      <c r="I2493" s="3" t="s">
        <v>22</v>
      </c>
      <c r="J2493" s="4">
        <v>44820</v>
      </c>
      <c r="K2493" s="4">
        <v>44880</v>
      </c>
      <c r="L2493" s="23">
        <f t="shared" si="211"/>
        <v>9</v>
      </c>
      <c r="M2493" s="23">
        <f t="shared" si="212"/>
        <v>69</v>
      </c>
      <c r="N2493" s="44">
        <v>5678.48</v>
      </c>
      <c r="O2493" s="26">
        <f t="shared" si="213"/>
        <v>51106.319999999992</v>
      </c>
      <c r="P2493" s="26">
        <f t="shared" si="214"/>
        <v>391815.12</v>
      </c>
      <c r="Q2493" s="3" t="s">
        <v>23</v>
      </c>
      <c r="R2493" s="4">
        <v>44889</v>
      </c>
      <c r="S2493" s="3" t="s">
        <v>7510</v>
      </c>
      <c r="T2493" s="6" t="s">
        <v>44</v>
      </c>
    </row>
    <row r="2494" spans="1:20" ht="33.75" x14ac:dyDescent="0.25">
      <c r="A2494" s="3" t="s">
        <v>7875</v>
      </c>
      <c r="B2494" s="3" t="s">
        <v>2297</v>
      </c>
      <c r="C2494" s="3" t="s">
        <v>2298</v>
      </c>
      <c r="D2494" s="3" t="s">
        <v>19</v>
      </c>
      <c r="E2494" s="3" t="s">
        <v>7876</v>
      </c>
      <c r="F2494" s="4">
        <v>44798</v>
      </c>
      <c r="G2494" s="3" t="s">
        <v>7877</v>
      </c>
      <c r="H2494" s="5">
        <v>457.5</v>
      </c>
      <c r="I2494" s="3" t="s">
        <v>22</v>
      </c>
      <c r="J2494" s="4">
        <v>44820</v>
      </c>
      <c r="K2494" s="4">
        <v>44880</v>
      </c>
      <c r="L2494" s="23">
        <f t="shared" si="211"/>
        <v>-25</v>
      </c>
      <c r="M2494" s="23">
        <f t="shared" si="212"/>
        <v>35</v>
      </c>
      <c r="N2494" s="44">
        <v>375</v>
      </c>
      <c r="O2494" s="26">
        <f t="shared" si="213"/>
        <v>-9375</v>
      </c>
      <c r="P2494" s="26">
        <f t="shared" si="214"/>
        <v>13125</v>
      </c>
      <c r="Q2494" s="3" t="s">
        <v>23</v>
      </c>
      <c r="R2494" s="4">
        <v>44855</v>
      </c>
      <c r="S2494" s="3" t="s">
        <v>7878</v>
      </c>
      <c r="T2494" s="6" t="s">
        <v>44</v>
      </c>
    </row>
    <row r="2495" spans="1:20" ht="33.75" x14ac:dyDescent="0.25">
      <c r="A2495" s="3" t="s">
        <v>7879</v>
      </c>
      <c r="B2495" s="3" t="s">
        <v>1741</v>
      </c>
      <c r="C2495" s="3" t="s">
        <v>1742</v>
      </c>
      <c r="D2495" s="3" t="s">
        <v>19</v>
      </c>
      <c r="E2495" s="3" t="s">
        <v>7880</v>
      </c>
      <c r="F2495" s="4">
        <v>44816</v>
      </c>
      <c r="G2495" s="8"/>
      <c r="H2495" s="5">
        <v>88.67</v>
      </c>
      <c r="I2495" s="3" t="s">
        <v>22</v>
      </c>
      <c r="J2495" s="4">
        <v>44820</v>
      </c>
      <c r="K2495" s="4">
        <v>44880</v>
      </c>
      <c r="L2495" s="23">
        <f t="shared" si="211"/>
        <v>9</v>
      </c>
      <c r="M2495" s="23">
        <f t="shared" si="212"/>
        <v>69</v>
      </c>
      <c r="N2495" s="44">
        <v>72.680000000000007</v>
      </c>
      <c r="O2495" s="26">
        <f t="shared" si="213"/>
        <v>654.12000000000012</v>
      </c>
      <c r="P2495" s="26">
        <f t="shared" si="214"/>
        <v>5014.92</v>
      </c>
      <c r="Q2495" s="3" t="s">
        <v>23</v>
      </c>
      <c r="R2495" s="4">
        <v>44889</v>
      </c>
      <c r="S2495" s="3" t="s">
        <v>6505</v>
      </c>
      <c r="T2495" s="6" t="s">
        <v>44</v>
      </c>
    </row>
    <row r="2496" spans="1:20" ht="33.75" x14ac:dyDescent="0.25">
      <c r="A2496" s="3" t="s">
        <v>7881</v>
      </c>
      <c r="B2496" s="3" t="s">
        <v>53</v>
      </c>
      <c r="C2496" s="3" t="s">
        <v>54</v>
      </c>
      <c r="D2496" s="3" t="s">
        <v>19</v>
      </c>
      <c r="E2496" s="3" t="s">
        <v>7882</v>
      </c>
      <c r="F2496" s="4">
        <v>44817</v>
      </c>
      <c r="G2496" s="8"/>
      <c r="H2496" s="5">
        <v>6880.8</v>
      </c>
      <c r="I2496" s="3" t="s">
        <v>22</v>
      </c>
      <c r="J2496" s="4">
        <v>44820</v>
      </c>
      <c r="K2496" s="4">
        <v>44880</v>
      </c>
      <c r="L2496" s="23">
        <f t="shared" si="211"/>
        <v>-35</v>
      </c>
      <c r="M2496" s="23">
        <f t="shared" si="212"/>
        <v>25</v>
      </c>
      <c r="N2496" s="44">
        <v>5640</v>
      </c>
      <c r="O2496" s="26">
        <f t="shared" si="213"/>
        <v>-197400</v>
      </c>
      <c r="P2496" s="26">
        <f t="shared" si="214"/>
        <v>141000</v>
      </c>
      <c r="Q2496" s="3" t="s">
        <v>23</v>
      </c>
      <c r="R2496" s="4">
        <v>44845</v>
      </c>
      <c r="S2496" s="3" t="s">
        <v>5230</v>
      </c>
      <c r="T2496" s="6" t="s">
        <v>44</v>
      </c>
    </row>
    <row r="2497" spans="1:20" ht="33.75" x14ac:dyDescent="0.25">
      <c r="A2497" s="3" t="s">
        <v>7883</v>
      </c>
      <c r="B2497" s="3" t="s">
        <v>2082</v>
      </c>
      <c r="C2497" s="3" t="s">
        <v>2083</v>
      </c>
      <c r="D2497" s="3" t="s">
        <v>19</v>
      </c>
      <c r="E2497" s="3" t="s">
        <v>7884</v>
      </c>
      <c r="F2497" s="4">
        <v>44812</v>
      </c>
      <c r="G2497" s="8"/>
      <c r="H2497" s="5">
        <v>161.04</v>
      </c>
      <c r="I2497" s="3" t="s">
        <v>22</v>
      </c>
      <c r="J2497" s="4">
        <v>44820</v>
      </c>
      <c r="K2497" s="4">
        <v>44880</v>
      </c>
      <c r="L2497" s="23">
        <f t="shared" si="211"/>
        <v>-20</v>
      </c>
      <c r="M2497" s="23">
        <f t="shared" si="212"/>
        <v>40</v>
      </c>
      <c r="N2497" s="44">
        <v>132</v>
      </c>
      <c r="O2497" s="26">
        <f t="shared" si="213"/>
        <v>-2640</v>
      </c>
      <c r="P2497" s="26">
        <f t="shared" si="214"/>
        <v>5280</v>
      </c>
      <c r="Q2497" s="3" t="s">
        <v>23</v>
      </c>
      <c r="R2497" s="4">
        <v>44860</v>
      </c>
      <c r="S2497" s="3" t="s">
        <v>4181</v>
      </c>
      <c r="T2497" s="6" t="s">
        <v>44</v>
      </c>
    </row>
    <row r="2498" spans="1:20" ht="33.75" x14ac:dyDescent="0.25">
      <c r="A2498" s="3" t="s">
        <v>7885</v>
      </c>
      <c r="B2498" s="3" t="s">
        <v>1741</v>
      </c>
      <c r="C2498" s="3" t="s">
        <v>1742</v>
      </c>
      <c r="D2498" s="3" t="s">
        <v>19</v>
      </c>
      <c r="E2498" s="3" t="s">
        <v>7886</v>
      </c>
      <c r="F2498" s="4">
        <v>44816</v>
      </c>
      <c r="G2498" s="8"/>
      <c r="H2498" s="5">
        <v>439.2</v>
      </c>
      <c r="I2498" s="3" t="s">
        <v>22</v>
      </c>
      <c r="J2498" s="4">
        <v>44820</v>
      </c>
      <c r="K2498" s="4">
        <v>44880</v>
      </c>
      <c r="L2498" s="23">
        <f t="shared" si="211"/>
        <v>-35</v>
      </c>
      <c r="M2498" s="23">
        <f t="shared" si="212"/>
        <v>25</v>
      </c>
      <c r="N2498" s="44">
        <v>360</v>
      </c>
      <c r="O2498" s="26">
        <f t="shared" si="213"/>
        <v>-12600</v>
      </c>
      <c r="P2498" s="26">
        <f t="shared" si="214"/>
        <v>9000</v>
      </c>
      <c r="Q2498" s="3" t="s">
        <v>23</v>
      </c>
      <c r="R2498" s="4">
        <v>44845</v>
      </c>
      <c r="S2498" s="3" t="s">
        <v>1744</v>
      </c>
      <c r="T2498" s="6" t="s">
        <v>44</v>
      </c>
    </row>
    <row r="2499" spans="1:20" ht="33.75" x14ac:dyDescent="0.25">
      <c r="A2499" s="3" t="s">
        <v>7887</v>
      </c>
      <c r="B2499" s="3" t="s">
        <v>2082</v>
      </c>
      <c r="C2499" s="3" t="s">
        <v>2083</v>
      </c>
      <c r="D2499" s="3" t="s">
        <v>19</v>
      </c>
      <c r="E2499" s="3" t="s">
        <v>7888</v>
      </c>
      <c r="F2499" s="4">
        <v>44812</v>
      </c>
      <c r="G2499" s="8"/>
      <c r="H2499" s="5">
        <v>790.56</v>
      </c>
      <c r="I2499" s="3" t="s">
        <v>22</v>
      </c>
      <c r="J2499" s="4">
        <v>44820</v>
      </c>
      <c r="K2499" s="4">
        <v>44880</v>
      </c>
      <c r="L2499" s="23">
        <f t="shared" si="211"/>
        <v>9</v>
      </c>
      <c r="M2499" s="23">
        <f t="shared" si="212"/>
        <v>69</v>
      </c>
      <c r="N2499" s="44">
        <v>648</v>
      </c>
      <c r="O2499" s="26">
        <f t="shared" si="213"/>
        <v>5832</v>
      </c>
      <c r="P2499" s="26">
        <f t="shared" si="214"/>
        <v>44712</v>
      </c>
      <c r="Q2499" s="3" t="s">
        <v>23</v>
      </c>
      <c r="R2499" s="4">
        <v>44889</v>
      </c>
      <c r="S2499" s="3" t="s">
        <v>7735</v>
      </c>
      <c r="T2499" s="6" t="s">
        <v>44</v>
      </c>
    </row>
    <row r="2500" spans="1:20" ht="33.75" x14ac:dyDescent="0.25">
      <c r="A2500" s="3" t="s">
        <v>7889</v>
      </c>
      <c r="B2500" s="3" t="s">
        <v>1741</v>
      </c>
      <c r="C2500" s="3" t="s">
        <v>1742</v>
      </c>
      <c r="D2500" s="3" t="s">
        <v>19</v>
      </c>
      <c r="E2500" s="3" t="s">
        <v>7890</v>
      </c>
      <c r="F2500" s="4">
        <v>44816</v>
      </c>
      <c r="G2500" s="8"/>
      <c r="H2500" s="5">
        <v>82.96</v>
      </c>
      <c r="I2500" s="3" t="s">
        <v>22</v>
      </c>
      <c r="J2500" s="4">
        <v>44820</v>
      </c>
      <c r="K2500" s="4">
        <v>44880</v>
      </c>
      <c r="L2500" s="23">
        <f t="shared" si="211"/>
        <v>-35</v>
      </c>
      <c r="M2500" s="23">
        <f t="shared" si="212"/>
        <v>25</v>
      </c>
      <c r="N2500" s="44">
        <v>68</v>
      </c>
      <c r="O2500" s="26">
        <f t="shared" si="213"/>
        <v>-2380</v>
      </c>
      <c r="P2500" s="26">
        <f t="shared" si="214"/>
        <v>1700</v>
      </c>
      <c r="Q2500" s="3" t="s">
        <v>23</v>
      </c>
      <c r="R2500" s="4">
        <v>44845</v>
      </c>
      <c r="S2500" s="3" t="s">
        <v>1744</v>
      </c>
      <c r="T2500" s="6" t="s">
        <v>44</v>
      </c>
    </row>
    <row r="2501" spans="1:20" ht="33.75" x14ac:dyDescent="0.25">
      <c r="A2501" s="3" t="s">
        <v>7891</v>
      </c>
      <c r="B2501" s="3" t="s">
        <v>1741</v>
      </c>
      <c r="C2501" s="3" t="s">
        <v>1742</v>
      </c>
      <c r="D2501" s="3" t="s">
        <v>19</v>
      </c>
      <c r="E2501" s="3" t="s">
        <v>7892</v>
      </c>
      <c r="F2501" s="4">
        <v>44816</v>
      </c>
      <c r="G2501" s="8"/>
      <c r="H2501" s="5">
        <v>82.96</v>
      </c>
      <c r="I2501" s="3" t="s">
        <v>22</v>
      </c>
      <c r="J2501" s="4">
        <v>44820</v>
      </c>
      <c r="K2501" s="4">
        <v>44880</v>
      </c>
      <c r="L2501" s="23">
        <f t="shared" si="211"/>
        <v>-20</v>
      </c>
      <c r="M2501" s="23">
        <f t="shared" si="212"/>
        <v>40</v>
      </c>
      <c r="N2501" s="44">
        <v>68</v>
      </c>
      <c r="O2501" s="26">
        <f t="shared" si="213"/>
        <v>-1360</v>
      </c>
      <c r="P2501" s="26">
        <f t="shared" si="214"/>
        <v>2720</v>
      </c>
      <c r="Q2501" s="3" t="s">
        <v>23</v>
      </c>
      <c r="R2501" s="4">
        <v>44860</v>
      </c>
      <c r="S2501" s="3" t="s">
        <v>3915</v>
      </c>
      <c r="T2501" s="6" t="s">
        <v>44</v>
      </c>
    </row>
    <row r="2502" spans="1:20" ht="33.75" x14ac:dyDescent="0.25">
      <c r="A2502" s="3" t="s">
        <v>7893</v>
      </c>
      <c r="B2502" s="3" t="s">
        <v>1741</v>
      </c>
      <c r="C2502" s="3" t="s">
        <v>1742</v>
      </c>
      <c r="D2502" s="3" t="s">
        <v>19</v>
      </c>
      <c r="E2502" s="3" t="s">
        <v>7894</v>
      </c>
      <c r="F2502" s="4">
        <v>44817</v>
      </c>
      <c r="G2502" s="8"/>
      <c r="H2502" s="5">
        <v>75.64</v>
      </c>
      <c r="I2502" s="3" t="s">
        <v>22</v>
      </c>
      <c r="J2502" s="4">
        <v>44820</v>
      </c>
      <c r="K2502" s="4">
        <v>44880</v>
      </c>
      <c r="L2502" s="23">
        <f t="shared" si="211"/>
        <v>-35</v>
      </c>
      <c r="M2502" s="23">
        <f t="shared" si="212"/>
        <v>25</v>
      </c>
      <c r="N2502" s="44">
        <v>62</v>
      </c>
      <c r="O2502" s="26">
        <f t="shared" si="213"/>
        <v>-2170</v>
      </c>
      <c r="P2502" s="26">
        <f t="shared" si="214"/>
        <v>1550</v>
      </c>
      <c r="Q2502" s="3" t="s">
        <v>23</v>
      </c>
      <c r="R2502" s="4">
        <v>44845</v>
      </c>
      <c r="S2502" s="3" t="s">
        <v>1744</v>
      </c>
      <c r="T2502" s="6" t="s">
        <v>44</v>
      </c>
    </row>
    <row r="2503" spans="1:20" ht="33.75" x14ac:dyDescent="0.25">
      <c r="A2503" s="3" t="s">
        <v>7895</v>
      </c>
      <c r="B2503" s="3" t="s">
        <v>1741</v>
      </c>
      <c r="C2503" s="3" t="s">
        <v>1742</v>
      </c>
      <c r="D2503" s="3" t="s">
        <v>19</v>
      </c>
      <c r="E2503" s="3" t="s">
        <v>7896</v>
      </c>
      <c r="F2503" s="4">
        <v>44816</v>
      </c>
      <c r="G2503" s="8"/>
      <c r="H2503" s="5">
        <v>20.74</v>
      </c>
      <c r="I2503" s="3" t="s">
        <v>22</v>
      </c>
      <c r="J2503" s="4">
        <v>44820</v>
      </c>
      <c r="K2503" s="4">
        <v>44880</v>
      </c>
      <c r="L2503" s="23">
        <f t="shared" si="211"/>
        <v>-35</v>
      </c>
      <c r="M2503" s="23">
        <f t="shared" si="212"/>
        <v>25</v>
      </c>
      <c r="N2503" s="44">
        <v>17</v>
      </c>
      <c r="O2503" s="26">
        <f t="shared" si="213"/>
        <v>-595</v>
      </c>
      <c r="P2503" s="26">
        <f t="shared" si="214"/>
        <v>425</v>
      </c>
      <c r="Q2503" s="3" t="s">
        <v>23</v>
      </c>
      <c r="R2503" s="4">
        <v>44845</v>
      </c>
      <c r="S2503" s="3" t="s">
        <v>1744</v>
      </c>
      <c r="T2503" s="6" t="s">
        <v>44</v>
      </c>
    </row>
    <row r="2504" spans="1:20" ht="33.75" x14ac:dyDescent="0.25">
      <c r="A2504" s="3" t="s">
        <v>7897</v>
      </c>
      <c r="B2504" s="3" t="s">
        <v>1741</v>
      </c>
      <c r="C2504" s="3" t="s">
        <v>1742</v>
      </c>
      <c r="D2504" s="3" t="s">
        <v>19</v>
      </c>
      <c r="E2504" s="3" t="s">
        <v>7898</v>
      </c>
      <c r="F2504" s="4">
        <v>44817</v>
      </c>
      <c r="G2504" s="8"/>
      <c r="H2504" s="5">
        <v>75.64</v>
      </c>
      <c r="I2504" s="3" t="s">
        <v>22</v>
      </c>
      <c r="J2504" s="4">
        <v>44820</v>
      </c>
      <c r="K2504" s="4">
        <v>44880</v>
      </c>
      <c r="L2504" s="23">
        <f t="shared" si="211"/>
        <v>9</v>
      </c>
      <c r="M2504" s="23">
        <f t="shared" si="212"/>
        <v>69</v>
      </c>
      <c r="N2504" s="44">
        <v>62</v>
      </c>
      <c r="O2504" s="26">
        <f t="shared" si="213"/>
        <v>558</v>
      </c>
      <c r="P2504" s="26">
        <f t="shared" si="214"/>
        <v>4278</v>
      </c>
      <c r="Q2504" s="3" t="s">
        <v>23</v>
      </c>
      <c r="R2504" s="4">
        <v>44889</v>
      </c>
      <c r="S2504" s="3" t="s">
        <v>6505</v>
      </c>
      <c r="T2504" s="6" t="s">
        <v>44</v>
      </c>
    </row>
    <row r="2505" spans="1:20" ht="33.75" x14ac:dyDescent="0.25">
      <c r="A2505" s="3" t="s">
        <v>7899</v>
      </c>
      <c r="B2505" s="3" t="s">
        <v>1741</v>
      </c>
      <c r="C2505" s="3" t="s">
        <v>1742</v>
      </c>
      <c r="D2505" s="3" t="s">
        <v>19</v>
      </c>
      <c r="E2505" s="3" t="s">
        <v>7900</v>
      </c>
      <c r="F2505" s="4">
        <v>44812</v>
      </c>
      <c r="G2505" s="8"/>
      <c r="H2505" s="5">
        <v>260.58999999999997</v>
      </c>
      <c r="I2505" s="3" t="s">
        <v>22</v>
      </c>
      <c r="J2505" s="4">
        <v>44820</v>
      </c>
      <c r="K2505" s="4">
        <v>44880</v>
      </c>
      <c r="L2505" s="23">
        <f t="shared" si="211"/>
        <v>9</v>
      </c>
      <c r="M2505" s="23">
        <f t="shared" si="212"/>
        <v>69</v>
      </c>
      <c r="N2505" s="44">
        <v>213.6</v>
      </c>
      <c r="O2505" s="26">
        <f t="shared" si="213"/>
        <v>1922.3999999999999</v>
      </c>
      <c r="P2505" s="26">
        <f t="shared" si="214"/>
        <v>14738.4</v>
      </c>
      <c r="Q2505" s="3" t="s">
        <v>23</v>
      </c>
      <c r="R2505" s="4">
        <v>44889</v>
      </c>
      <c r="S2505" s="3" t="s">
        <v>6505</v>
      </c>
      <c r="T2505" s="6" t="s">
        <v>44</v>
      </c>
    </row>
    <row r="2506" spans="1:20" ht="33.75" x14ac:dyDescent="0.25">
      <c r="A2506" s="3" t="s">
        <v>7901</v>
      </c>
      <c r="B2506" s="3" t="s">
        <v>1741</v>
      </c>
      <c r="C2506" s="3" t="s">
        <v>1742</v>
      </c>
      <c r="D2506" s="3" t="s">
        <v>19</v>
      </c>
      <c r="E2506" s="3" t="s">
        <v>7902</v>
      </c>
      <c r="F2506" s="4">
        <v>44817</v>
      </c>
      <c r="G2506" s="8"/>
      <c r="H2506" s="5">
        <v>124.44</v>
      </c>
      <c r="I2506" s="3" t="s">
        <v>22</v>
      </c>
      <c r="J2506" s="4">
        <v>44820</v>
      </c>
      <c r="K2506" s="4">
        <v>44880</v>
      </c>
      <c r="L2506" s="23">
        <f t="shared" si="211"/>
        <v>-20</v>
      </c>
      <c r="M2506" s="23">
        <f t="shared" si="212"/>
        <v>40</v>
      </c>
      <c r="N2506" s="44">
        <v>102</v>
      </c>
      <c r="O2506" s="26">
        <f t="shared" si="213"/>
        <v>-2040</v>
      </c>
      <c r="P2506" s="26">
        <f t="shared" si="214"/>
        <v>4080</v>
      </c>
      <c r="Q2506" s="3" t="s">
        <v>23</v>
      </c>
      <c r="R2506" s="4">
        <v>44860</v>
      </c>
      <c r="S2506" s="3" t="s">
        <v>3915</v>
      </c>
      <c r="T2506" s="6" t="s">
        <v>44</v>
      </c>
    </row>
    <row r="2507" spans="1:20" ht="33.75" x14ac:dyDescent="0.25">
      <c r="A2507" s="3" t="s">
        <v>7903</v>
      </c>
      <c r="B2507" s="3" t="s">
        <v>1741</v>
      </c>
      <c r="C2507" s="3" t="s">
        <v>1742</v>
      </c>
      <c r="D2507" s="3" t="s">
        <v>19</v>
      </c>
      <c r="E2507" s="3" t="s">
        <v>7904</v>
      </c>
      <c r="F2507" s="4">
        <v>44817</v>
      </c>
      <c r="G2507" s="8"/>
      <c r="H2507" s="5">
        <v>62.22</v>
      </c>
      <c r="I2507" s="3" t="s">
        <v>22</v>
      </c>
      <c r="J2507" s="4">
        <v>44820</v>
      </c>
      <c r="K2507" s="4">
        <v>44880</v>
      </c>
      <c r="L2507" s="23">
        <f t="shared" si="211"/>
        <v>9</v>
      </c>
      <c r="M2507" s="23">
        <f t="shared" si="212"/>
        <v>69</v>
      </c>
      <c r="N2507" s="44">
        <v>51</v>
      </c>
      <c r="O2507" s="26">
        <f t="shared" si="213"/>
        <v>459</v>
      </c>
      <c r="P2507" s="26">
        <f t="shared" si="214"/>
        <v>3519</v>
      </c>
      <c r="Q2507" s="3" t="s">
        <v>23</v>
      </c>
      <c r="R2507" s="4">
        <v>44889</v>
      </c>
      <c r="S2507" s="3" t="s">
        <v>6505</v>
      </c>
      <c r="T2507" s="6" t="s">
        <v>44</v>
      </c>
    </row>
    <row r="2508" spans="1:20" ht="33.75" x14ac:dyDescent="0.25">
      <c r="A2508" s="3" t="s">
        <v>7905</v>
      </c>
      <c r="B2508" s="3" t="s">
        <v>4980</v>
      </c>
      <c r="C2508" s="3" t="s">
        <v>4981</v>
      </c>
      <c r="D2508" s="3" t="s">
        <v>19</v>
      </c>
      <c r="E2508" s="3" t="s">
        <v>7906</v>
      </c>
      <c r="F2508" s="4">
        <v>44813</v>
      </c>
      <c r="G2508" s="8"/>
      <c r="H2508" s="5">
        <v>62.8</v>
      </c>
      <c r="I2508" s="3" t="s">
        <v>22</v>
      </c>
      <c r="J2508" s="4">
        <v>44820</v>
      </c>
      <c r="K2508" s="4">
        <v>44880</v>
      </c>
      <c r="L2508" s="23">
        <f t="shared" si="211"/>
        <v>0</v>
      </c>
      <c r="M2508" s="23">
        <f t="shared" si="212"/>
        <v>60</v>
      </c>
      <c r="N2508" s="44">
        <v>57.09</v>
      </c>
      <c r="O2508" s="26">
        <f t="shared" si="213"/>
        <v>0</v>
      </c>
      <c r="P2508" s="26">
        <f t="shared" si="214"/>
        <v>3425.4</v>
      </c>
      <c r="Q2508" s="3" t="s">
        <v>23</v>
      </c>
      <c r="R2508" s="4">
        <v>44880</v>
      </c>
      <c r="S2508" s="3" t="s">
        <v>7907</v>
      </c>
      <c r="T2508" s="6" t="s">
        <v>44</v>
      </c>
    </row>
    <row r="2509" spans="1:20" ht="33.75" x14ac:dyDescent="0.25">
      <c r="A2509" s="3" t="s">
        <v>7908</v>
      </c>
      <c r="B2509" s="3" t="s">
        <v>5612</v>
      </c>
      <c r="C2509" s="3" t="s">
        <v>5613</v>
      </c>
      <c r="D2509" s="3" t="s">
        <v>19</v>
      </c>
      <c r="E2509" s="3" t="s">
        <v>7909</v>
      </c>
      <c r="F2509" s="4">
        <v>44811</v>
      </c>
      <c r="G2509" s="8"/>
      <c r="H2509" s="5">
        <v>166.4</v>
      </c>
      <c r="I2509" s="3" t="s">
        <v>22</v>
      </c>
      <c r="J2509" s="4">
        <v>44820</v>
      </c>
      <c r="K2509" s="4">
        <v>44880</v>
      </c>
      <c r="L2509" s="23">
        <f t="shared" si="211"/>
        <v>-35</v>
      </c>
      <c r="M2509" s="23">
        <f t="shared" si="212"/>
        <v>25</v>
      </c>
      <c r="N2509" s="44">
        <v>160</v>
      </c>
      <c r="O2509" s="26">
        <f t="shared" si="213"/>
        <v>-5600</v>
      </c>
      <c r="P2509" s="26">
        <f t="shared" si="214"/>
        <v>4000</v>
      </c>
      <c r="Q2509" s="3" t="s">
        <v>23</v>
      </c>
      <c r="R2509" s="4">
        <v>44845</v>
      </c>
      <c r="S2509" s="3" t="s">
        <v>5615</v>
      </c>
      <c r="T2509" s="6" t="s">
        <v>44</v>
      </c>
    </row>
    <row r="2510" spans="1:20" ht="33.75" x14ac:dyDescent="0.25">
      <c r="A2510" s="3" t="s">
        <v>7910</v>
      </c>
      <c r="B2510" s="3" t="s">
        <v>307</v>
      </c>
      <c r="C2510" s="3" t="s">
        <v>308</v>
      </c>
      <c r="D2510" s="3" t="s">
        <v>19</v>
      </c>
      <c r="E2510" s="3" t="s">
        <v>7911</v>
      </c>
      <c r="F2510" s="4">
        <v>44817</v>
      </c>
      <c r="G2510" s="8"/>
      <c r="H2510" s="5">
        <v>978.12</v>
      </c>
      <c r="I2510" s="3" t="s">
        <v>22</v>
      </c>
      <c r="J2510" s="4">
        <v>44820</v>
      </c>
      <c r="K2510" s="4">
        <v>44880</v>
      </c>
      <c r="L2510" s="23">
        <f t="shared" si="211"/>
        <v>-25</v>
      </c>
      <c r="M2510" s="23">
        <f t="shared" si="212"/>
        <v>35</v>
      </c>
      <c r="N2510" s="44">
        <v>940.5</v>
      </c>
      <c r="O2510" s="26">
        <f t="shared" si="213"/>
        <v>-23512.5</v>
      </c>
      <c r="P2510" s="26">
        <f t="shared" si="214"/>
        <v>32917.5</v>
      </c>
      <c r="Q2510" s="3" t="s">
        <v>23</v>
      </c>
      <c r="R2510" s="4">
        <v>44855</v>
      </c>
      <c r="S2510" s="3" t="s">
        <v>7356</v>
      </c>
      <c r="T2510" s="6" t="s">
        <v>44</v>
      </c>
    </row>
    <row r="2511" spans="1:20" ht="33.75" x14ac:dyDescent="0.25">
      <c r="A2511" s="3" t="s">
        <v>7912</v>
      </c>
      <c r="B2511" s="3" t="s">
        <v>1005</v>
      </c>
      <c r="C2511" s="3" t="s">
        <v>1006</v>
      </c>
      <c r="D2511" s="3" t="s">
        <v>19</v>
      </c>
      <c r="E2511" s="3" t="s">
        <v>7913</v>
      </c>
      <c r="F2511" s="4">
        <v>44818</v>
      </c>
      <c r="G2511" s="3" t="s">
        <v>7914</v>
      </c>
      <c r="H2511" s="5">
        <v>2432.8000000000002</v>
      </c>
      <c r="I2511" s="3" t="s">
        <v>22</v>
      </c>
      <c r="J2511" s="4">
        <v>44820</v>
      </c>
      <c r="K2511" s="4">
        <v>44880</v>
      </c>
      <c r="L2511" s="23">
        <v>0</v>
      </c>
      <c r="M2511" s="23">
        <f t="shared" si="212"/>
        <v>60</v>
      </c>
      <c r="N2511" s="44">
        <v>1994.1</v>
      </c>
      <c r="O2511" s="26">
        <f t="shared" si="213"/>
        <v>0</v>
      </c>
      <c r="P2511" s="26">
        <f t="shared" si="214"/>
        <v>119646</v>
      </c>
      <c r="Q2511" s="3" t="s">
        <v>23</v>
      </c>
      <c r="R2511" s="4">
        <v>44882</v>
      </c>
      <c r="S2511" s="8"/>
      <c r="T2511" s="6" t="s">
        <v>44</v>
      </c>
    </row>
    <row r="2512" spans="1:20" ht="33.75" x14ac:dyDescent="0.25">
      <c r="A2512" s="3" t="s">
        <v>7915</v>
      </c>
      <c r="B2512" s="3" t="s">
        <v>1606</v>
      </c>
      <c r="C2512" s="3" t="s">
        <v>1607</v>
      </c>
      <c r="D2512" s="3" t="s">
        <v>19</v>
      </c>
      <c r="E2512" s="3" t="s">
        <v>7916</v>
      </c>
      <c r="F2512" s="4">
        <v>44818</v>
      </c>
      <c r="G2512" s="8"/>
      <c r="H2512" s="5">
        <v>830.74</v>
      </c>
      <c r="I2512" s="3" t="s">
        <v>22</v>
      </c>
      <c r="J2512" s="4">
        <v>44820</v>
      </c>
      <c r="K2512" s="4">
        <v>44880</v>
      </c>
      <c r="L2512" s="23">
        <f>R2512-K2512</f>
        <v>0</v>
      </c>
      <c r="M2512" s="23">
        <f t="shared" si="212"/>
        <v>60</v>
      </c>
      <c r="N2512" s="44">
        <v>755.22</v>
      </c>
      <c r="O2512" s="26">
        <f t="shared" si="213"/>
        <v>0</v>
      </c>
      <c r="P2512" s="26">
        <f t="shared" si="214"/>
        <v>45313.200000000004</v>
      </c>
      <c r="Q2512" s="3" t="s">
        <v>23</v>
      </c>
      <c r="R2512" s="4">
        <v>44880</v>
      </c>
      <c r="S2512" s="3" t="s">
        <v>7470</v>
      </c>
      <c r="T2512" s="6" t="s">
        <v>44</v>
      </c>
    </row>
    <row r="2513" spans="1:20" ht="33.75" x14ac:dyDescent="0.25">
      <c r="A2513" s="3" t="s">
        <v>7917</v>
      </c>
      <c r="B2513" s="3" t="s">
        <v>1562</v>
      </c>
      <c r="C2513" s="3" t="s">
        <v>1563</v>
      </c>
      <c r="D2513" s="3" t="s">
        <v>19</v>
      </c>
      <c r="E2513" s="3" t="s">
        <v>7918</v>
      </c>
      <c r="F2513" s="4">
        <v>44816</v>
      </c>
      <c r="G2513" s="8"/>
      <c r="H2513" s="5">
        <v>28701.66</v>
      </c>
      <c r="I2513" s="3" t="s">
        <v>22</v>
      </c>
      <c r="J2513" s="4">
        <v>44820</v>
      </c>
      <c r="K2513" s="4">
        <v>44880</v>
      </c>
      <c r="L2513" s="23">
        <f>R2513-K2513</f>
        <v>0</v>
      </c>
      <c r="M2513" s="23">
        <f t="shared" si="212"/>
        <v>60</v>
      </c>
      <c r="N2513" s="44">
        <v>26092.42</v>
      </c>
      <c r="O2513" s="26">
        <f t="shared" si="213"/>
        <v>0</v>
      </c>
      <c r="P2513" s="26">
        <f t="shared" si="214"/>
        <v>1565545.2</v>
      </c>
      <c r="Q2513" s="3" t="s">
        <v>23</v>
      </c>
      <c r="R2513" s="4">
        <v>44880</v>
      </c>
      <c r="S2513" s="3" t="s">
        <v>5826</v>
      </c>
      <c r="T2513" s="6" t="s">
        <v>44</v>
      </c>
    </row>
    <row r="2514" spans="1:20" ht="33.75" x14ac:dyDescent="0.25">
      <c r="A2514" s="3" t="s">
        <v>7919</v>
      </c>
      <c r="B2514" s="3" t="s">
        <v>59</v>
      </c>
      <c r="C2514" s="3" t="s">
        <v>60</v>
      </c>
      <c r="D2514" s="3" t="s">
        <v>19</v>
      </c>
      <c r="E2514" s="3" t="s">
        <v>7920</v>
      </c>
      <c r="F2514" s="4">
        <v>44812</v>
      </c>
      <c r="G2514" s="3" t="s">
        <v>7921</v>
      </c>
      <c r="H2514" s="5">
        <v>-24.61</v>
      </c>
      <c r="I2514" s="3" t="s">
        <v>22</v>
      </c>
      <c r="J2514" s="4">
        <v>44820</v>
      </c>
      <c r="K2514" s="4">
        <v>44880</v>
      </c>
      <c r="L2514" s="23">
        <v>0</v>
      </c>
      <c r="M2514" s="23">
        <f t="shared" si="212"/>
        <v>60</v>
      </c>
      <c r="N2514" s="44">
        <v>-24.61</v>
      </c>
      <c r="O2514" s="26">
        <f t="shared" si="213"/>
        <v>0</v>
      </c>
      <c r="P2514" s="26">
        <f t="shared" si="214"/>
        <v>-1476.6</v>
      </c>
      <c r="Q2514" s="3" t="s">
        <v>23</v>
      </c>
      <c r="R2514" s="4">
        <v>44839</v>
      </c>
      <c r="S2514" s="8"/>
      <c r="T2514" s="6" t="s">
        <v>44</v>
      </c>
    </row>
    <row r="2515" spans="1:20" ht="33.75" x14ac:dyDescent="0.25">
      <c r="A2515" s="3" t="s">
        <v>7922</v>
      </c>
      <c r="B2515" s="3" t="s">
        <v>4157</v>
      </c>
      <c r="C2515" s="3" t="s">
        <v>4158</v>
      </c>
      <c r="D2515" s="3" t="s">
        <v>19</v>
      </c>
      <c r="E2515" s="3" t="s">
        <v>7923</v>
      </c>
      <c r="F2515" s="4">
        <v>44818</v>
      </c>
      <c r="G2515" s="8"/>
      <c r="H2515" s="5">
        <v>841.8</v>
      </c>
      <c r="I2515" s="3" t="s">
        <v>22</v>
      </c>
      <c r="J2515" s="4">
        <v>44820</v>
      </c>
      <c r="K2515" s="4">
        <v>44880</v>
      </c>
      <c r="L2515" s="23">
        <f t="shared" ref="L2515:L2539" si="215">R2515-K2515</f>
        <v>-35</v>
      </c>
      <c r="M2515" s="23">
        <f t="shared" si="212"/>
        <v>25</v>
      </c>
      <c r="N2515" s="44">
        <v>690</v>
      </c>
      <c r="O2515" s="26">
        <f t="shared" si="213"/>
        <v>-24150</v>
      </c>
      <c r="P2515" s="26">
        <f t="shared" si="214"/>
        <v>17250</v>
      </c>
      <c r="Q2515" s="3" t="s">
        <v>23</v>
      </c>
      <c r="R2515" s="4">
        <v>44845</v>
      </c>
      <c r="S2515" s="3" t="s">
        <v>4160</v>
      </c>
      <c r="T2515" s="6" t="s">
        <v>44</v>
      </c>
    </row>
    <row r="2516" spans="1:20" ht="33.75" x14ac:dyDescent="0.25">
      <c r="A2516" s="3" t="s">
        <v>7924</v>
      </c>
      <c r="B2516" s="3" t="s">
        <v>1620</v>
      </c>
      <c r="C2516" s="3" t="s">
        <v>1621</v>
      </c>
      <c r="D2516" s="3" t="s">
        <v>19</v>
      </c>
      <c r="E2516" s="3" t="s">
        <v>7925</v>
      </c>
      <c r="F2516" s="4">
        <v>44814</v>
      </c>
      <c r="G2516" s="8"/>
      <c r="H2516" s="5">
        <v>361.12</v>
      </c>
      <c r="I2516" s="3" t="s">
        <v>22</v>
      </c>
      <c r="J2516" s="4">
        <v>44820</v>
      </c>
      <c r="K2516" s="4">
        <v>44880</v>
      </c>
      <c r="L2516" s="23">
        <f t="shared" si="215"/>
        <v>9</v>
      </c>
      <c r="M2516" s="23">
        <f t="shared" si="212"/>
        <v>69</v>
      </c>
      <c r="N2516" s="44">
        <v>296</v>
      </c>
      <c r="O2516" s="26">
        <f t="shared" si="213"/>
        <v>2664</v>
      </c>
      <c r="P2516" s="26">
        <f t="shared" si="214"/>
        <v>20424</v>
      </c>
      <c r="Q2516" s="3" t="s">
        <v>23</v>
      </c>
      <c r="R2516" s="4">
        <v>44889</v>
      </c>
      <c r="S2516" s="3" t="s">
        <v>6685</v>
      </c>
      <c r="T2516" s="6" t="s">
        <v>44</v>
      </c>
    </row>
    <row r="2517" spans="1:20" ht="33.75" x14ac:dyDescent="0.25">
      <c r="A2517" s="3" t="s">
        <v>7926</v>
      </c>
      <c r="B2517" s="3" t="s">
        <v>3989</v>
      </c>
      <c r="C2517" s="3" t="s">
        <v>3990</v>
      </c>
      <c r="D2517" s="3" t="s">
        <v>19</v>
      </c>
      <c r="E2517" s="3" t="s">
        <v>7927</v>
      </c>
      <c r="F2517" s="4">
        <v>44806</v>
      </c>
      <c r="G2517" s="8"/>
      <c r="H2517" s="7">
        <v>627</v>
      </c>
      <c r="I2517" s="3" t="s">
        <v>22</v>
      </c>
      <c r="J2517" s="4">
        <v>44820</v>
      </c>
      <c r="K2517" s="4">
        <v>44880</v>
      </c>
      <c r="L2517" s="23">
        <f t="shared" si="215"/>
        <v>0</v>
      </c>
      <c r="M2517" s="23">
        <f t="shared" si="212"/>
        <v>60</v>
      </c>
      <c r="N2517" s="44">
        <v>570</v>
      </c>
      <c r="O2517" s="26">
        <f t="shared" si="213"/>
        <v>0</v>
      </c>
      <c r="P2517" s="26">
        <f t="shared" si="214"/>
        <v>34200</v>
      </c>
      <c r="Q2517" s="3" t="s">
        <v>23</v>
      </c>
      <c r="R2517" s="4">
        <v>44880</v>
      </c>
      <c r="S2517" s="3" t="s">
        <v>7928</v>
      </c>
      <c r="T2517" s="6" t="s">
        <v>44</v>
      </c>
    </row>
    <row r="2518" spans="1:20" ht="33.75" x14ac:dyDescent="0.25">
      <c r="A2518" s="3" t="s">
        <v>7929</v>
      </c>
      <c r="B2518" s="3" t="s">
        <v>1262</v>
      </c>
      <c r="C2518" s="3" t="s">
        <v>1263</v>
      </c>
      <c r="D2518" s="3" t="s">
        <v>19</v>
      </c>
      <c r="E2518" s="3" t="s">
        <v>7930</v>
      </c>
      <c r="F2518" s="4">
        <v>44818</v>
      </c>
      <c r="G2518" s="8"/>
      <c r="H2518" s="5">
        <v>6917.4</v>
      </c>
      <c r="I2518" s="3" t="s">
        <v>22</v>
      </c>
      <c r="J2518" s="4">
        <v>44820</v>
      </c>
      <c r="K2518" s="4">
        <v>44880</v>
      </c>
      <c r="L2518" s="23">
        <f t="shared" si="215"/>
        <v>13</v>
      </c>
      <c r="M2518" s="23">
        <f t="shared" si="212"/>
        <v>73</v>
      </c>
      <c r="N2518" s="44">
        <v>5670</v>
      </c>
      <c r="O2518" s="26">
        <f t="shared" si="213"/>
        <v>73710</v>
      </c>
      <c r="P2518" s="26">
        <f t="shared" si="214"/>
        <v>413910</v>
      </c>
      <c r="Q2518" s="3" t="s">
        <v>23</v>
      </c>
      <c r="R2518" s="4">
        <v>44893</v>
      </c>
      <c r="S2518" s="3" t="s">
        <v>7931</v>
      </c>
      <c r="T2518" s="6" t="s">
        <v>44</v>
      </c>
    </row>
    <row r="2519" spans="1:20" ht="22.5" x14ac:dyDescent="0.25">
      <c r="A2519" s="3" t="s">
        <v>7932</v>
      </c>
      <c r="B2519" s="3" t="s">
        <v>7585</v>
      </c>
      <c r="C2519" s="3" t="s">
        <v>7586</v>
      </c>
      <c r="D2519" s="3" t="s">
        <v>7587</v>
      </c>
      <c r="E2519" s="3" t="s">
        <v>7933</v>
      </c>
      <c r="F2519" s="4">
        <v>44816</v>
      </c>
      <c r="G2519" s="3" t="s">
        <v>7593</v>
      </c>
      <c r="H2519" s="5">
        <v>184.08</v>
      </c>
      <c r="I2519" s="3" t="s">
        <v>565</v>
      </c>
      <c r="J2519" s="4">
        <v>44820</v>
      </c>
      <c r="K2519" s="4">
        <v>44850</v>
      </c>
      <c r="L2519" s="23">
        <f t="shared" si="215"/>
        <v>-6</v>
      </c>
      <c r="M2519" s="23">
        <f t="shared" si="212"/>
        <v>24</v>
      </c>
      <c r="N2519" s="44">
        <v>177</v>
      </c>
      <c r="O2519" s="26">
        <f t="shared" si="213"/>
        <v>-1062</v>
      </c>
      <c r="P2519" s="26">
        <f t="shared" si="214"/>
        <v>4248</v>
      </c>
      <c r="Q2519" s="3" t="s">
        <v>23</v>
      </c>
      <c r="R2519" s="4">
        <v>44844</v>
      </c>
      <c r="S2519" s="3" t="s">
        <v>7594</v>
      </c>
      <c r="T2519" s="6" t="s">
        <v>25</v>
      </c>
    </row>
    <row r="2520" spans="1:20" ht="33.75" x14ac:dyDescent="0.25">
      <c r="A2520" s="3" t="s">
        <v>7934</v>
      </c>
      <c r="B2520" s="3" t="s">
        <v>1741</v>
      </c>
      <c r="C2520" s="3" t="s">
        <v>1742</v>
      </c>
      <c r="D2520" s="3" t="s">
        <v>19</v>
      </c>
      <c r="E2520" s="3" t="s">
        <v>7935</v>
      </c>
      <c r="F2520" s="4">
        <v>44817</v>
      </c>
      <c r="G2520" s="8"/>
      <c r="H2520" s="5">
        <v>62.22</v>
      </c>
      <c r="I2520" s="3" t="s">
        <v>22</v>
      </c>
      <c r="J2520" s="4">
        <v>44820</v>
      </c>
      <c r="K2520" s="4">
        <v>44880</v>
      </c>
      <c r="L2520" s="23">
        <f t="shared" si="215"/>
        <v>-20</v>
      </c>
      <c r="M2520" s="23">
        <f t="shared" si="212"/>
        <v>40</v>
      </c>
      <c r="N2520" s="44">
        <v>51</v>
      </c>
      <c r="O2520" s="26">
        <f t="shared" si="213"/>
        <v>-1020</v>
      </c>
      <c r="P2520" s="26">
        <f t="shared" si="214"/>
        <v>2040</v>
      </c>
      <c r="Q2520" s="3" t="s">
        <v>23</v>
      </c>
      <c r="R2520" s="4">
        <v>44860</v>
      </c>
      <c r="S2520" s="3" t="s">
        <v>3915</v>
      </c>
      <c r="T2520" s="6" t="s">
        <v>44</v>
      </c>
    </row>
    <row r="2521" spans="1:20" ht="33.75" x14ac:dyDescent="0.25">
      <c r="A2521" s="3" t="s">
        <v>7936</v>
      </c>
      <c r="B2521" s="3" t="s">
        <v>3580</v>
      </c>
      <c r="C2521" s="3" t="s">
        <v>3581</v>
      </c>
      <c r="D2521" s="3" t="s">
        <v>19</v>
      </c>
      <c r="E2521" s="3" t="s">
        <v>7937</v>
      </c>
      <c r="F2521" s="4">
        <v>44813</v>
      </c>
      <c r="G2521" s="8"/>
      <c r="H2521" s="5">
        <v>21.96</v>
      </c>
      <c r="I2521" s="3" t="s">
        <v>22</v>
      </c>
      <c r="J2521" s="4">
        <v>44820</v>
      </c>
      <c r="K2521" s="4">
        <v>44880</v>
      </c>
      <c r="L2521" s="23">
        <f t="shared" si="215"/>
        <v>-25</v>
      </c>
      <c r="M2521" s="23">
        <f t="shared" si="212"/>
        <v>35</v>
      </c>
      <c r="N2521" s="44">
        <v>18</v>
      </c>
      <c r="O2521" s="26">
        <f t="shared" si="213"/>
        <v>-450</v>
      </c>
      <c r="P2521" s="26">
        <f t="shared" si="214"/>
        <v>630</v>
      </c>
      <c r="Q2521" s="3" t="s">
        <v>23</v>
      </c>
      <c r="R2521" s="4">
        <v>44855</v>
      </c>
      <c r="S2521" s="3" t="s">
        <v>7938</v>
      </c>
      <c r="T2521" s="6" t="s">
        <v>44</v>
      </c>
    </row>
    <row r="2522" spans="1:20" ht="33.75" x14ac:dyDescent="0.25">
      <c r="A2522" s="3" t="s">
        <v>7939</v>
      </c>
      <c r="B2522" s="3" t="s">
        <v>914</v>
      </c>
      <c r="C2522" s="3" t="s">
        <v>915</v>
      </c>
      <c r="D2522" s="3" t="s">
        <v>19</v>
      </c>
      <c r="E2522" s="3" t="s">
        <v>7940</v>
      </c>
      <c r="F2522" s="4">
        <v>44817</v>
      </c>
      <c r="G2522" s="8"/>
      <c r="H2522" s="7">
        <v>17199</v>
      </c>
      <c r="I2522" s="3" t="s">
        <v>22</v>
      </c>
      <c r="J2522" s="4">
        <v>44820</v>
      </c>
      <c r="K2522" s="4">
        <v>44880</v>
      </c>
      <c r="L2522" s="23">
        <f t="shared" si="215"/>
        <v>9</v>
      </c>
      <c r="M2522" s="23">
        <f t="shared" si="212"/>
        <v>69</v>
      </c>
      <c r="N2522" s="44">
        <v>16380</v>
      </c>
      <c r="O2522" s="26">
        <f t="shared" si="213"/>
        <v>147420</v>
      </c>
      <c r="P2522" s="26">
        <f t="shared" si="214"/>
        <v>1130220</v>
      </c>
      <c r="Q2522" s="3" t="s">
        <v>23</v>
      </c>
      <c r="R2522" s="4">
        <v>44889</v>
      </c>
      <c r="S2522" s="3" t="s">
        <v>7941</v>
      </c>
      <c r="T2522" s="6" t="s">
        <v>44</v>
      </c>
    </row>
    <row r="2523" spans="1:20" ht="22.5" x14ac:dyDescent="0.25">
      <c r="A2523" s="3" t="s">
        <v>7942</v>
      </c>
      <c r="B2523" s="3" t="s">
        <v>7585</v>
      </c>
      <c r="C2523" s="3" t="s">
        <v>7586</v>
      </c>
      <c r="D2523" s="3" t="s">
        <v>7587</v>
      </c>
      <c r="E2523" s="3" t="s">
        <v>7943</v>
      </c>
      <c r="F2523" s="4">
        <v>44816</v>
      </c>
      <c r="G2523" s="3" t="s">
        <v>7593</v>
      </c>
      <c r="H2523" s="5">
        <v>429.52</v>
      </c>
      <c r="I2523" s="3" t="s">
        <v>565</v>
      </c>
      <c r="J2523" s="4">
        <v>44820</v>
      </c>
      <c r="K2523" s="4">
        <v>44850</v>
      </c>
      <c r="L2523" s="23">
        <f t="shared" si="215"/>
        <v>-6</v>
      </c>
      <c r="M2523" s="23">
        <f t="shared" si="212"/>
        <v>24</v>
      </c>
      <c r="N2523" s="44">
        <v>413</v>
      </c>
      <c r="O2523" s="26">
        <f t="shared" si="213"/>
        <v>-2478</v>
      </c>
      <c r="P2523" s="26">
        <f t="shared" si="214"/>
        <v>9912</v>
      </c>
      <c r="Q2523" s="3" t="s">
        <v>23</v>
      </c>
      <c r="R2523" s="4">
        <v>44844</v>
      </c>
      <c r="S2523" s="3" t="s">
        <v>7594</v>
      </c>
      <c r="T2523" s="6" t="s">
        <v>25</v>
      </c>
    </row>
    <row r="2524" spans="1:20" ht="33.75" x14ac:dyDescent="0.25">
      <c r="A2524" s="3" t="s">
        <v>7944</v>
      </c>
      <c r="B2524" s="3" t="s">
        <v>1361</v>
      </c>
      <c r="C2524" s="3" t="s">
        <v>1362</v>
      </c>
      <c r="D2524" s="3" t="s">
        <v>19</v>
      </c>
      <c r="E2524" s="3" t="s">
        <v>7945</v>
      </c>
      <c r="F2524" s="4">
        <v>44816</v>
      </c>
      <c r="G2524" s="8"/>
      <c r="H2524" s="7">
        <v>650</v>
      </c>
      <c r="I2524" s="3" t="s">
        <v>22</v>
      </c>
      <c r="J2524" s="4">
        <v>44820</v>
      </c>
      <c r="K2524" s="4">
        <v>44880</v>
      </c>
      <c r="L2524" s="23">
        <f t="shared" si="215"/>
        <v>-35</v>
      </c>
      <c r="M2524" s="23">
        <f t="shared" si="212"/>
        <v>25</v>
      </c>
      <c r="N2524" s="44">
        <v>625</v>
      </c>
      <c r="O2524" s="26">
        <f t="shared" si="213"/>
        <v>-21875</v>
      </c>
      <c r="P2524" s="26">
        <f t="shared" si="214"/>
        <v>15625</v>
      </c>
      <c r="Q2524" s="3" t="s">
        <v>23</v>
      </c>
      <c r="R2524" s="4">
        <v>44845</v>
      </c>
      <c r="S2524" s="3" t="s">
        <v>6202</v>
      </c>
      <c r="T2524" s="6" t="s">
        <v>44</v>
      </c>
    </row>
    <row r="2525" spans="1:20" ht="33.75" x14ac:dyDescent="0.25">
      <c r="A2525" s="3" t="s">
        <v>7946</v>
      </c>
      <c r="B2525" s="3" t="s">
        <v>7947</v>
      </c>
      <c r="C2525" s="3" t="s">
        <v>7948</v>
      </c>
      <c r="D2525" s="3" t="s">
        <v>19</v>
      </c>
      <c r="E2525" s="3" t="s">
        <v>7949</v>
      </c>
      <c r="F2525" s="4">
        <v>44805</v>
      </c>
      <c r="G2525" s="8"/>
      <c r="H2525" s="7">
        <v>990</v>
      </c>
      <c r="I2525" s="3" t="s">
        <v>22</v>
      </c>
      <c r="J2525" s="4">
        <v>44820</v>
      </c>
      <c r="K2525" s="4">
        <v>44880</v>
      </c>
      <c r="L2525" s="23">
        <f t="shared" si="215"/>
        <v>-25</v>
      </c>
      <c r="M2525" s="23">
        <f t="shared" si="212"/>
        <v>35</v>
      </c>
      <c r="N2525" s="44">
        <v>900</v>
      </c>
      <c r="O2525" s="26">
        <f t="shared" si="213"/>
        <v>-22500</v>
      </c>
      <c r="P2525" s="26">
        <f t="shared" si="214"/>
        <v>31500</v>
      </c>
      <c r="Q2525" s="3" t="s">
        <v>23</v>
      </c>
      <c r="R2525" s="4">
        <v>44855</v>
      </c>
      <c r="S2525" s="3" t="s">
        <v>7950</v>
      </c>
      <c r="T2525" s="6" t="s">
        <v>44</v>
      </c>
    </row>
    <row r="2526" spans="1:20" ht="33.75" x14ac:dyDescent="0.25">
      <c r="A2526" s="3" t="s">
        <v>7951</v>
      </c>
      <c r="B2526" s="3" t="s">
        <v>824</v>
      </c>
      <c r="C2526" s="3" t="s">
        <v>7952</v>
      </c>
      <c r="D2526" s="3" t="s">
        <v>19</v>
      </c>
      <c r="E2526" s="3" t="s">
        <v>7953</v>
      </c>
      <c r="F2526" s="4">
        <v>44804</v>
      </c>
      <c r="G2526" s="8"/>
      <c r="H2526" s="5">
        <v>379.91</v>
      </c>
      <c r="I2526" s="3" t="s">
        <v>22</v>
      </c>
      <c r="J2526" s="4">
        <v>44820</v>
      </c>
      <c r="K2526" s="4">
        <v>44880</v>
      </c>
      <c r="L2526" s="23">
        <f t="shared" si="215"/>
        <v>-35</v>
      </c>
      <c r="M2526" s="23">
        <f t="shared" si="212"/>
        <v>25</v>
      </c>
      <c r="N2526" s="44">
        <v>311.39999999999998</v>
      </c>
      <c r="O2526" s="26">
        <f t="shared" si="213"/>
        <v>-10899</v>
      </c>
      <c r="P2526" s="26">
        <f t="shared" si="214"/>
        <v>7784.9999999999991</v>
      </c>
      <c r="Q2526" s="3" t="s">
        <v>23</v>
      </c>
      <c r="R2526" s="4">
        <v>44845</v>
      </c>
      <c r="S2526" s="3" t="s">
        <v>7954</v>
      </c>
      <c r="T2526" s="6" t="s">
        <v>44</v>
      </c>
    </row>
    <row r="2527" spans="1:20" ht="33.75" x14ac:dyDescent="0.25">
      <c r="A2527" s="3" t="s">
        <v>7955</v>
      </c>
      <c r="B2527" s="3" t="s">
        <v>1361</v>
      </c>
      <c r="C2527" s="3" t="s">
        <v>1362</v>
      </c>
      <c r="D2527" s="3" t="s">
        <v>19</v>
      </c>
      <c r="E2527" s="3" t="s">
        <v>7956</v>
      </c>
      <c r="F2527" s="4">
        <v>44816</v>
      </c>
      <c r="G2527" s="8"/>
      <c r="H2527" s="7">
        <v>416</v>
      </c>
      <c r="I2527" s="3" t="s">
        <v>22</v>
      </c>
      <c r="J2527" s="4">
        <v>44820</v>
      </c>
      <c r="K2527" s="4">
        <v>44880</v>
      </c>
      <c r="L2527" s="23">
        <f t="shared" si="215"/>
        <v>-35</v>
      </c>
      <c r="M2527" s="23">
        <f t="shared" si="212"/>
        <v>25</v>
      </c>
      <c r="N2527" s="44">
        <v>400</v>
      </c>
      <c r="O2527" s="26">
        <f t="shared" si="213"/>
        <v>-14000</v>
      </c>
      <c r="P2527" s="26">
        <f t="shared" si="214"/>
        <v>10000</v>
      </c>
      <c r="Q2527" s="3" t="s">
        <v>23</v>
      </c>
      <c r="R2527" s="4">
        <v>44845</v>
      </c>
      <c r="S2527" s="3" t="s">
        <v>6202</v>
      </c>
      <c r="T2527" s="6" t="s">
        <v>44</v>
      </c>
    </row>
    <row r="2528" spans="1:20" ht="33.75" x14ac:dyDescent="0.25">
      <c r="A2528" s="3" t="s">
        <v>7957</v>
      </c>
      <c r="B2528" s="3" t="s">
        <v>2546</v>
      </c>
      <c r="C2528" s="3" t="s">
        <v>2547</v>
      </c>
      <c r="D2528" s="3" t="s">
        <v>19</v>
      </c>
      <c r="E2528" s="3" t="s">
        <v>7958</v>
      </c>
      <c r="F2528" s="4">
        <v>44817</v>
      </c>
      <c r="G2528" s="8"/>
      <c r="H2528" s="5">
        <v>80.52</v>
      </c>
      <c r="I2528" s="3" t="s">
        <v>22</v>
      </c>
      <c r="J2528" s="4">
        <v>44820</v>
      </c>
      <c r="K2528" s="4">
        <v>44880</v>
      </c>
      <c r="L2528" s="23">
        <f t="shared" si="215"/>
        <v>9</v>
      </c>
      <c r="M2528" s="23">
        <f t="shared" si="212"/>
        <v>69</v>
      </c>
      <c r="N2528" s="44">
        <v>66</v>
      </c>
      <c r="O2528" s="26">
        <f t="shared" si="213"/>
        <v>594</v>
      </c>
      <c r="P2528" s="26">
        <f t="shared" si="214"/>
        <v>4554</v>
      </c>
      <c r="Q2528" s="3" t="s">
        <v>23</v>
      </c>
      <c r="R2528" s="4">
        <v>44889</v>
      </c>
      <c r="S2528" s="3" t="s">
        <v>6593</v>
      </c>
      <c r="T2528" s="6" t="s">
        <v>44</v>
      </c>
    </row>
    <row r="2529" spans="1:20" ht="33.75" x14ac:dyDescent="0.25">
      <c r="A2529" s="3" t="s">
        <v>7959</v>
      </c>
      <c r="B2529" s="3" t="s">
        <v>135</v>
      </c>
      <c r="C2529" s="3" t="s">
        <v>136</v>
      </c>
      <c r="D2529" s="3" t="s">
        <v>19</v>
      </c>
      <c r="E2529" s="3" t="s">
        <v>7960</v>
      </c>
      <c r="F2529" s="4">
        <v>44816</v>
      </c>
      <c r="G2529" s="8"/>
      <c r="H2529" s="5">
        <v>44.55</v>
      </c>
      <c r="I2529" s="3" t="s">
        <v>22</v>
      </c>
      <c r="J2529" s="4">
        <v>44820</v>
      </c>
      <c r="K2529" s="4">
        <v>44880</v>
      </c>
      <c r="L2529" s="23">
        <f t="shared" si="215"/>
        <v>9</v>
      </c>
      <c r="M2529" s="23">
        <f t="shared" si="212"/>
        <v>69</v>
      </c>
      <c r="N2529" s="44">
        <v>40.5</v>
      </c>
      <c r="O2529" s="26">
        <f t="shared" si="213"/>
        <v>364.5</v>
      </c>
      <c r="P2529" s="26">
        <f t="shared" si="214"/>
        <v>2794.5</v>
      </c>
      <c r="Q2529" s="3" t="s">
        <v>23</v>
      </c>
      <c r="R2529" s="4">
        <v>44889</v>
      </c>
      <c r="S2529" s="3" t="s">
        <v>7961</v>
      </c>
      <c r="T2529" s="6" t="s">
        <v>44</v>
      </c>
    </row>
    <row r="2530" spans="1:20" ht="33.75" x14ac:dyDescent="0.25">
      <c r="A2530" s="3" t="s">
        <v>7962</v>
      </c>
      <c r="B2530" s="3" t="s">
        <v>1369</v>
      </c>
      <c r="C2530" s="3" t="s">
        <v>1370</v>
      </c>
      <c r="D2530" s="3" t="s">
        <v>19</v>
      </c>
      <c r="E2530" s="3" t="s">
        <v>7963</v>
      </c>
      <c r="F2530" s="4">
        <v>44817</v>
      </c>
      <c r="G2530" s="3" t="s">
        <v>7964</v>
      </c>
      <c r="H2530" s="7">
        <v>793</v>
      </c>
      <c r="I2530" s="3" t="s">
        <v>22</v>
      </c>
      <c r="J2530" s="4">
        <v>44820</v>
      </c>
      <c r="K2530" s="4">
        <v>44880</v>
      </c>
      <c r="L2530" s="23">
        <f t="shared" si="215"/>
        <v>-21</v>
      </c>
      <c r="M2530" s="23">
        <f t="shared" si="212"/>
        <v>39</v>
      </c>
      <c r="N2530" s="44">
        <v>650</v>
      </c>
      <c r="O2530" s="26">
        <f t="shared" si="213"/>
        <v>-13650</v>
      </c>
      <c r="P2530" s="26">
        <f t="shared" si="214"/>
        <v>25350</v>
      </c>
      <c r="Q2530" s="3" t="s">
        <v>23</v>
      </c>
      <c r="R2530" s="4">
        <v>44859</v>
      </c>
      <c r="S2530" s="3" t="s">
        <v>7965</v>
      </c>
      <c r="T2530" s="6" t="s">
        <v>44</v>
      </c>
    </row>
    <row r="2531" spans="1:20" ht="33.75" x14ac:dyDescent="0.25">
      <c r="A2531" s="3" t="s">
        <v>7966</v>
      </c>
      <c r="B2531" s="3" t="s">
        <v>7967</v>
      </c>
      <c r="C2531" s="3" t="s">
        <v>7968</v>
      </c>
      <c r="D2531" s="3" t="s">
        <v>19</v>
      </c>
      <c r="E2531" s="3" t="s">
        <v>7969</v>
      </c>
      <c r="F2531" s="4">
        <v>44816</v>
      </c>
      <c r="G2531" s="8"/>
      <c r="H2531" s="5">
        <v>13.42</v>
      </c>
      <c r="I2531" s="3" t="s">
        <v>22</v>
      </c>
      <c r="J2531" s="4">
        <v>44820</v>
      </c>
      <c r="K2531" s="4">
        <v>44880</v>
      </c>
      <c r="L2531" s="23">
        <f t="shared" si="215"/>
        <v>-35</v>
      </c>
      <c r="M2531" s="23">
        <f t="shared" si="212"/>
        <v>25</v>
      </c>
      <c r="N2531" s="44">
        <v>11</v>
      </c>
      <c r="O2531" s="26">
        <f t="shared" si="213"/>
        <v>-385</v>
      </c>
      <c r="P2531" s="26">
        <f t="shared" si="214"/>
        <v>275</v>
      </c>
      <c r="Q2531" s="3" t="s">
        <v>23</v>
      </c>
      <c r="R2531" s="4">
        <v>44845</v>
      </c>
      <c r="S2531" s="3" t="s">
        <v>7970</v>
      </c>
      <c r="T2531" s="6" t="s">
        <v>44</v>
      </c>
    </row>
    <row r="2532" spans="1:20" ht="33.75" x14ac:dyDescent="0.25">
      <c r="A2532" s="3" t="s">
        <v>7971</v>
      </c>
      <c r="B2532" s="3" t="s">
        <v>2310</v>
      </c>
      <c r="C2532" s="3" t="s">
        <v>2311</v>
      </c>
      <c r="D2532" s="3" t="s">
        <v>19</v>
      </c>
      <c r="E2532" s="3" t="s">
        <v>7972</v>
      </c>
      <c r="F2532" s="4">
        <v>44816</v>
      </c>
      <c r="G2532" s="8"/>
      <c r="H2532" s="5">
        <v>3335.18</v>
      </c>
      <c r="I2532" s="3" t="s">
        <v>22</v>
      </c>
      <c r="J2532" s="4">
        <v>44820</v>
      </c>
      <c r="K2532" s="4">
        <v>44880</v>
      </c>
      <c r="L2532" s="23">
        <f t="shared" si="215"/>
        <v>0</v>
      </c>
      <c r="M2532" s="23">
        <f t="shared" si="212"/>
        <v>60</v>
      </c>
      <c r="N2532" s="44">
        <v>3031.98</v>
      </c>
      <c r="O2532" s="26">
        <f t="shared" si="213"/>
        <v>0</v>
      </c>
      <c r="P2532" s="26">
        <f t="shared" si="214"/>
        <v>181918.8</v>
      </c>
      <c r="Q2532" s="3" t="s">
        <v>23</v>
      </c>
      <c r="R2532" s="4">
        <v>44880</v>
      </c>
      <c r="S2532" s="3" t="s">
        <v>7320</v>
      </c>
      <c r="T2532" s="6" t="s">
        <v>44</v>
      </c>
    </row>
    <row r="2533" spans="1:20" ht="33.75" x14ac:dyDescent="0.25">
      <c r="A2533" s="3" t="s">
        <v>7973</v>
      </c>
      <c r="B2533" s="3" t="s">
        <v>53</v>
      </c>
      <c r="C2533" s="3" t="s">
        <v>54</v>
      </c>
      <c r="D2533" s="3" t="s">
        <v>19</v>
      </c>
      <c r="E2533" s="3" t="s">
        <v>7974</v>
      </c>
      <c r="F2533" s="4">
        <v>44817</v>
      </c>
      <c r="G2533" s="8"/>
      <c r="H2533" s="5">
        <v>131.76</v>
      </c>
      <c r="I2533" s="3" t="s">
        <v>22</v>
      </c>
      <c r="J2533" s="4">
        <v>44820</v>
      </c>
      <c r="K2533" s="4">
        <v>44880</v>
      </c>
      <c r="L2533" s="23">
        <f t="shared" si="215"/>
        <v>9</v>
      </c>
      <c r="M2533" s="23">
        <f t="shared" si="212"/>
        <v>69</v>
      </c>
      <c r="N2533" s="44">
        <v>108</v>
      </c>
      <c r="O2533" s="26">
        <f t="shared" si="213"/>
        <v>972</v>
      </c>
      <c r="P2533" s="26">
        <f t="shared" si="214"/>
        <v>7452</v>
      </c>
      <c r="Q2533" s="3" t="s">
        <v>23</v>
      </c>
      <c r="R2533" s="4">
        <v>44889</v>
      </c>
      <c r="S2533" s="3" t="s">
        <v>6677</v>
      </c>
      <c r="T2533" s="6" t="s">
        <v>44</v>
      </c>
    </row>
    <row r="2534" spans="1:20" ht="33.75" x14ac:dyDescent="0.25">
      <c r="A2534" s="3" t="s">
        <v>7975</v>
      </c>
      <c r="B2534" s="3" t="s">
        <v>1741</v>
      </c>
      <c r="C2534" s="3" t="s">
        <v>1742</v>
      </c>
      <c r="D2534" s="3" t="s">
        <v>19</v>
      </c>
      <c r="E2534" s="3" t="s">
        <v>7976</v>
      </c>
      <c r="F2534" s="4">
        <v>44816</v>
      </c>
      <c r="G2534" s="8"/>
      <c r="H2534" s="5">
        <v>41.48</v>
      </c>
      <c r="I2534" s="3" t="s">
        <v>22</v>
      </c>
      <c r="J2534" s="4">
        <v>44820</v>
      </c>
      <c r="K2534" s="4">
        <v>44880</v>
      </c>
      <c r="L2534" s="23">
        <f t="shared" si="215"/>
        <v>-35</v>
      </c>
      <c r="M2534" s="23">
        <f t="shared" si="212"/>
        <v>25</v>
      </c>
      <c r="N2534" s="44">
        <v>34</v>
      </c>
      <c r="O2534" s="26">
        <f t="shared" si="213"/>
        <v>-1190</v>
      </c>
      <c r="P2534" s="26">
        <f t="shared" si="214"/>
        <v>850</v>
      </c>
      <c r="Q2534" s="3" t="s">
        <v>23</v>
      </c>
      <c r="R2534" s="4">
        <v>44845</v>
      </c>
      <c r="S2534" s="3" t="s">
        <v>1744</v>
      </c>
      <c r="T2534" s="6" t="s">
        <v>44</v>
      </c>
    </row>
    <row r="2535" spans="1:20" ht="33.75" x14ac:dyDescent="0.25">
      <c r="A2535" s="3" t="s">
        <v>7977</v>
      </c>
      <c r="B2535" s="3" t="s">
        <v>3662</v>
      </c>
      <c r="C2535" s="3" t="s">
        <v>3663</v>
      </c>
      <c r="D2535" s="3" t="s">
        <v>19</v>
      </c>
      <c r="E2535" s="3" t="s">
        <v>7978</v>
      </c>
      <c r="F2535" s="4">
        <v>44817</v>
      </c>
      <c r="G2535" s="8"/>
      <c r="H2535" s="7">
        <v>1952</v>
      </c>
      <c r="I2535" s="3" t="s">
        <v>22</v>
      </c>
      <c r="J2535" s="4">
        <v>44820</v>
      </c>
      <c r="K2535" s="4">
        <v>44880</v>
      </c>
      <c r="L2535" s="23">
        <f t="shared" si="215"/>
        <v>-35</v>
      </c>
      <c r="M2535" s="23">
        <f t="shared" si="212"/>
        <v>25</v>
      </c>
      <c r="N2535" s="44">
        <v>1600</v>
      </c>
      <c r="O2535" s="26">
        <f t="shared" si="213"/>
        <v>-56000</v>
      </c>
      <c r="P2535" s="26">
        <f t="shared" si="214"/>
        <v>40000</v>
      </c>
      <c r="Q2535" s="3" t="s">
        <v>23</v>
      </c>
      <c r="R2535" s="4">
        <v>44845</v>
      </c>
      <c r="S2535" s="3" t="s">
        <v>6119</v>
      </c>
      <c r="T2535" s="6" t="s">
        <v>44</v>
      </c>
    </row>
    <row r="2536" spans="1:20" ht="33.75" x14ac:dyDescent="0.25">
      <c r="A2536" s="3" t="s">
        <v>7979</v>
      </c>
      <c r="B2536" s="3" t="s">
        <v>1741</v>
      </c>
      <c r="C2536" s="3" t="s">
        <v>1742</v>
      </c>
      <c r="D2536" s="3" t="s">
        <v>19</v>
      </c>
      <c r="E2536" s="3" t="s">
        <v>7980</v>
      </c>
      <c r="F2536" s="4">
        <v>44777</v>
      </c>
      <c r="G2536" s="8"/>
      <c r="H2536" s="5">
        <v>102.48</v>
      </c>
      <c r="I2536" s="3" t="s">
        <v>22</v>
      </c>
      <c r="J2536" s="4">
        <v>44820</v>
      </c>
      <c r="K2536" s="4">
        <v>44880</v>
      </c>
      <c r="L2536" s="23">
        <f t="shared" si="215"/>
        <v>-35</v>
      </c>
      <c r="M2536" s="23">
        <f t="shared" si="212"/>
        <v>25</v>
      </c>
      <c r="N2536" s="44">
        <v>84</v>
      </c>
      <c r="O2536" s="26">
        <f t="shared" si="213"/>
        <v>-2940</v>
      </c>
      <c r="P2536" s="26">
        <f t="shared" si="214"/>
        <v>2100</v>
      </c>
      <c r="Q2536" s="3" t="s">
        <v>23</v>
      </c>
      <c r="R2536" s="4">
        <v>44845</v>
      </c>
      <c r="S2536" s="3" t="s">
        <v>1744</v>
      </c>
      <c r="T2536" s="6" t="s">
        <v>44</v>
      </c>
    </row>
    <row r="2537" spans="1:20" ht="33.75" x14ac:dyDescent="0.25">
      <c r="A2537" s="3" t="s">
        <v>7981</v>
      </c>
      <c r="B2537" s="3" t="s">
        <v>53</v>
      </c>
      <c r="C2537" s="3" t="s">
        <v>54</v>
      </c>
      <c r="D2537" s="3" t="s">
        <v>19</v>
      </c>
      <c r="E2537" s="3" t="s">
        <v>7982</v>
      </c>
      <c r="F2537" s="4">
        <v>44817</v>
      </c>
      <c r="G2537" s="8"/>
      <c r="H2537" s="5">
        <v>393.64</v>
      </c>
      <c r="I2537" s="3" t="s">
        <v>22</v>
      </c>
      <c r="J2537" s="4">
        <v>44820</v>
      </c>
      <c r="K2537" s="4">
        <v>44880</v>
      </c>
      <c r="L2537" s="23">
        <f t="shared" si="215"/>
        <v>-35</v>
      </c>
      <c r="M2537" s="23">
        <f t="shared" si="212"/>
        <v>25</v>
      </c>
      <c r="N2537" s="44">
        <v>378.5</v>
      </c>
      <c r="O2537" s="26">
        <f t="shared" si="213"/>
        <v>-13247.5</v>
      </c>
      <c r="P2537" s="26">
        <f t="shared" si="214"/>
        <v>9462.5</v>
      </c>
      <c r="Q2537" s="3" t="s">
        <v>23</v>
      </c>
      <c r="R2537" s="4">
        <v>44845</v>
      </c>
      <c r="S2537" s="3" t="s">
        <v>5230</v>
      </c>
      <c r="T2537" s="6" t="s">
        <v>44</v>
      </c>
    </row>
    <row r="2538" spans="1:20" ht="33.75" x14ac:dyDescent="0.25">
      <c r="A2538" s="3" t="s">
        <v>7983</v>
      </c>
      <c r="B2538" s="3" t="s">
        <v>1262</v>
      </c>
      <c r="C2538" s="3" t="s">
        <v>1263</v>
      </c>
      <c r="D2538" s="3" t="s">
        <v>19</v>
      </c>
      <c r="E2538" s="3" t="s">
        <v>7984</v>
      </c>
      <c r="F2538" s="4">
        <v>44818</v>
      </c>
      <c r="G2538" s="8"/>
      <c r="H2538" s="7">
        <v>427</v>
      </c>
      <c r="I2538" s="3" t="s">
        <v>22</v>
      </c>
      <c r="J2538" s="4">
        <v>44820</v>
      </c>
      <c r="K2538" s="4">
        <v>44880</v>
      </c>
      <c r="L2538" s="23">
        <f t="shared" si="215"/>
        <v>0</v>
      </c>
      <c r="M2538" s="23">
        <f t="shared" si="212"/>
        <v>60</v>
      </c>
      <c r="N2538" s="44">
        <v>350</v>
      </c>
      <c r="O2538" s="26">
        <f t="shared" si="213"/>
        <v>0</v>
      </c>
      <c r="P2538" s="26">
        <f t="shared" si="214"/>
        <v>21000</v>
      </c>
      <c r="Q2538" s="3" t="s">
        <v>23</v>
      </c>
      <c r="R2538" s="4">
        <v>44880</v>
      </c>
      <c r="S2538" s="3" t="s">
        <v>3677</v>
      </c>
      <c r="T2538" s="6" t="s">
        <v>44</v>
      </c>
    </row>
    <row r="2539" spans="1:20" ht="33.75" x14ac:dyDescent="0.25">
      <c r="A2539" s="3" t="s">
        <v>7985</v>
      </c>
      <c r="B2539" s="3" t="s">
        <v>1741</v>
      </c>
      <c r="C2539" s="3" t="s">
        <v>1742</v>
      </c>
      <c r="D2539" s="3" t="s">
        <v>19</v>
      </c>
      <c r="E2539" s="3" t="s">
        <v>7986</v>
      </c>
      <c r="F2539" s="4">
        <v>44816</v>
      </c>
      <c r="G2539" s="8"/>
      <c r="H2539" s="5">
        <v>62.22</v>
      </c>
      <c r="I2539" s="3" t="s">
        <v>22</v>
      </c>
      <c r="J2539" s="4">
        <v>44820</v>
      </c>
      <c r="K2539" s="4">
        <v>44880</v>
      </c>
      <c r="L2539" s="23">
        <f t="shared" si="215"/>
        <v>-35</v>
      </c>
      <c r="M2539" s="23">
        <f t="shared" si="212"/>
        <v>25</v>
      </c>
      <c r="N2539" s="44">
        <v>51</v>
      </c>
      <c r="O2539" s="26">
        <f t="shared" si="213"/>
        <v>-1785</v>
      </c>
      <c r="P2539" s="26">
        <f t="shared" si="214"/>
        <v>1275</v>
      </c>
      <c r="Q2539" s="3" t="s">
        <v>23</v>
      </c>
      <c r="R2539" s="4">
        <v>44845</v>
      </c>
      <c r="S2539" s="3" t="s">
        <v>1744</v>
      </c>
      <c r="T2539" s="6" t="s">
        <v>44</v>
      </c>
    </row>
    <row r="2540" spans="1:20" ht="33.75" x14ac:dyDescent="0.25">
      <c r="A2540" s="3" t="s">
        <v>7987</v>
      </c>
      <c r="B2540" s="3" t="s">
        <v>3998</v>
      </c>
      <c r="C2540" s="3" t="s">
        <v>3999</v>
      </c>
      <c r="D2540" s="3" t="s">
        <v>19</v>
      </c>
      <c r="E2540" s="3" t="s">
        <v>7988</v>
      </c>
      <c r="F2540" s="4">
        <v>44761</v>
      </c>
      <c r="G2540" s="3" t="s">
        <v>7989</v>
      </c>
      <c r="H2540" s="5">
        <v>472.47</v>
      </c>
      <c r="I2540" s="3" t="s">
        <v>22</v>
      </c>
      <c r="J2540" s="4">
        <v>44820</v>
      </c>
      <c r="K2540" s="4">
        <v>44880</v>
      </c>
      <c r="L2540" s="23">
        <v>0</v>
      </c>
      <c r="M2540" s="23">
        <f t="shared" si="212"/>
        <v>60</v>
      </c>
      <c r="N2540" s="44">
        <v>454.3</v>
      </c>
      <c r="O2540" s="26">
        <f t="shared" si="213"/>
        <v>0</v>
      </c>
      <c r="P2540" s="26">
        <f t="shared" si="214"/>
        <v>27258</v>
      </c>
      <c r="Q2540" s="3" t="s">
        <v>23</v>
      </c>
      <c r="R2540" s="4">
        <v>44840</v>
      </c>
      <c r="S2540" s="3" t="s">
        <v>5321</v>
      </c>
      <c r="T2540" s="6" t="s">
        <v>44</v>
      </c>
    </row>
    <row r="2541" spans="1:20" ht="33.75" x14ac:dyDescent="0.25">
      <c r="A2541" s="3" t="s">
        <v>7990</v>
      </c>
      <c r="B2541" s="3" t="s">
        <v>5106</v>
      </c>
      <c r="C2541" s="3" t="s">
        <v>5107</v>
      </c>
      <c r="D2541" s="3" t="s">
        <v>19</v>
      </c>
      <c r="E2541" s="3" t="s">
        <v>7991</v>
      </c>
      <c r="F2541" s="4">
        <v>44817</v>
      </c>
      <c r="G2541" s="8"/>
      <c r="H2541" s="5">
        <v>176.81</v>
      </c>
      <c r="I2541" s="3" t="s">
        <v>22</v>
      </c>
      <c r="J2541" s="4">
        <v>44820</v>
      </c>
      <c r="K2541" s="4">
        <v>44880</v>
      </c>
      <c r="L2541" s="23">
        <f t="shared" ref="L2541:L2562" si="216">R2541-K2541</f>
        <v>0</v>
      </c>
      <c r="M2541" s="23">
        <f t="shared" si="212"/>
        <v>60</v>
      </c>
      <c r="N2541" s="44">
        <v>160.74</v>
      </c>
      <c r="O2541" s="26">
        <f t="shared" si="213"/>
        <v>0</v>
      </c>
      <c r="P2541" s="26">
        <f t="shared" si="214"/>
        <v>9644.4000000000015</v>
      </c>
      <c r="Q2541" s="3" t="s">
        <v>23</v>
      </c>
      <c r="R2541" s="4">
        <v>44880</v>
      </c>
      <c r="S2541" s="3" t="s">
        <v>7992</v>
      </c>
      <c r="T2541" s="6" t="s">
        <v>44</v>
      </c>
    </row>
    <row r="2542" spans="1:20" ht="33.75" x14ac:dyDescent="0.25">
      <c r="A2542" s="3" t="s">
        <v>7993</v>
      </c>
      <c r="B2542" s="3" t="s">
        <v>7785</v>
      </c>
      <c r="C2542" s="3" t="s">
        <v>7786</v>
      </c>
      <c r="D2542" s="3" t="s">
        <v>19</v>
      </c>
      <c r="E2542" s="3" t="s">
        <v>7994</v>
      </c>
      <c r="F2542" s="4">
        <v>44813</v>
      </c>
      <c r="G2542" s="8"/>
      <c r="H2542" s="7">
        <v>549</v>
      </c>
      <c r="I2542" s="3" t="s">
        <v>22</v>
      </c>
      <c r="J2542" s="4">
        <v>44820</v>
      </c>
      <c r="K2542" s="4">
        <v>44880</v>
      </c>
      <c r="L2542" s="23">
        <f t="shared" si="216"/>
        <v>13</v>
      </c>
      <c r="M2542" s="23">
        <f t="shared" si="212"/>
        <v>73</v>
      </c>
      <c r="N2542" s="44">
        <v>450</v>
      </c>
      <c r="O2542" s="26">
        <f t="shared" si="213"/>
        <v>5850</v>
      </c>
      <c r="P2542" s="26">
        <f t="shared" si="214"/>
        <v>32850</v>
      </c>
      <c r="Q2542" s="3" t="s">
        <v>23</v>
      </c>
      <c r="R2542" s="4">
        <v>44893</v>
      </c>
      <c r="S2542" s="3" t="s">
        <v>7995</v>
      </c>
      <c r="T2542" s="6" t="s">
        <v>44</v>
      </c>
    </row>
    <row r="2543" spans="1:20" ht="33.75" x14ac:dyDescent="0.25">
      <c r="A2543" s="3" t="s">
        <v>7996</v>
      </c>
      <c r="B2543" s="3" t="s">
        <v>2558</v>
      </c>
      <c r="C2543" s="3" t="s">
        <v>2559</v>
      </c>
      <c r="D2543" s="3" t="s">
        <v>19</v>
      </c>
      <c r="E2543" s="3" t="s">
        <v>7997</v>
      </c>
      <c r="F2543" s="4">
        <v>44817</v>
      </c>
      <c r="G2543" s="8"/>
      <c r="H2543" s="5">
        <v>244.81</v>
      </c>
      <c r="I2543" s="3" t="s">
        <v>22</v>
      </c>
      <c r="J2543" s="4">
        <v>44820</v>
      </c>
      <c r="K2543" s="4">
        <v>44880</v>
      </c>
      <c r="L2543" s="23">
        <f t="shared" si="216"/>
        <v>0</v>
      </c>
      <c r="M2543" s="23">
        <f t="shared" si="212"/>
        <v>60</v>
      </c>
      <c r="N2543" s="44">
        <v>222.55</v>
      </c>
      <c r="O2543" s="26">
        <f t="shared" si="213"/>
        <v>0</v>
      </c>
      <c r="P2543" s="26">
        <f t="shared" si="214"/>
        <v>13353</v>
      </c>
      <c r="Q2543" s="3" t="s">
        <v>23</v>
      </c>
      <c r="R2543" s="4">
        <v>44880</v>
      </c>
      <c r="S2543" s="3" t="s">
        <v>7099</v>
      </c>
      <c r="T2543" s="6" t="s">
        <v>44</v>
      </c>
    </row>
    <row r="2544" spans="1:20" ht="33.75" x14ac:dyDescent="0.25">
      <c r="A2544" s="3" t="s">
        <v>7998</v>
      </c>
      <c r="B2544" s="3" t="s">
        <v>1256</v>
      </c>
      <c r="C2544" s="3" t="s">
        <v>1257</v>
      </c>
      <c r="D2544" s="3" t="s">
        <v>19</v>
      </c>
      <c r="E2544" s="3" t="s">
        <v>7999</v>
      </c>
      <c r="F2544" s="4">
        <v>44804</v>
      </c>
      <c r="G2544" s="3" t="s">
        <v>8000</v>
      </c>
      <c r="H2544" s="5">
        <v>11739.13</v>
      </c>
      <c r="I2544" s="3" t="s">
        <v>22</v>
      </c>
      <c r="J2544" s="4">
        <v>44820</v>
      </c>
      <c r="K2544" s="4">
        <v>44880</v>
      </c>
      <c r="L2544" s="23">
        <f t="shared" si="216"/>
        <v>-7</v>
      </c>
      <c r="M2544" s="23">
        <f t="shared" si="212"/>
        <v>53</v>
      </c>
      <c r="N2544" s="44">
        <v>9622.24</v>
      </c>
      <c r="O2544" s="26">
        <f t="shared" si="213"/>
        <v>-67355.679999999993</v>
      </c>
      <c r="P2544" s="26">
        <f t="shared" si="214"/>
        <v>509978.72</v>
      </c>
      <c r="Q2544" s="3" t="s">
        <v>23</v>
      </c>
      <c r="R2544" s="4">
        <v>44873</v>
      </c>
      <c r="S2544" s="3" t="s">
        <v>1260</v>
      </c>
      <c r="T2544" s="6" t="s">
        <v>44</v>
      </c>
    </row>
    <row r="2545" spans="1:20" ht="33.75" x14ac:dyDescent="0.25">
      <c r="A2545" s="3" t="s">
        <v>8001</v>
      </c>
      <c r="B2545" s="3" t="s">
        <v>3580</v>
      </c>
      <c r="C2545" s="3" t="s">
        <v>3581</v>
      </c>
      <c r="D2545" s="3" t="s">
        <v>19</v>
      </c>
      <c r="E2545" s="3" t="s">
        <v>8002</v>
      </c>
      <c r="F2545" s="4">
        <v>44816</v>
      </c>
      <c r="G2545" s="8"/>
      <c r="H2545" s="5">
        <v>21.96</v>
      </c>
      <c r="I2545" s="3" t="s">
        <v>22</v>
      </c>
      <c r="J2545" s="4">
        <v>44820</v>
      </c>
      <c r="K2545" s="4">
        <v>44880</v>
      </c>
      <c r="L2545" s="23">
        <f t="shared" si="216"/>
        <v>-25</v>
      </c>
      <c r="M2545" s="23">
        <f t="shared" si="212"/>
        <v>35</v>
      </c>
      <c r="N2545" s="44">
        <v>18</v>
      </c>
      <c r="O2545" s="26">
        <f t="shared" si="213"/>
        <v>-450</v>
      </c>
      <c r="P2545" s="26">
        <f t="shared" si="214"/>
        <v>630</v>
      </c>
      <c r="Q2545" s="3" t="s">
        <v>23</v>
      </c>
      <c r="R2545" s="4">
        <v>44855</v>
      </c>
      <c r="S2545" s="3" t="s">
        <v>7938</v>
      </c>
      <c r="T2545" s="6" t="s">
        <v>44</v>
      </c>
    </row>
    <row r="2546" spans="1:20" ht="33.75" x14ac:dyDescent="0.25">
      <c r="A2546" s="3" t="s">
        <v>8003</v>
      </c>
      <c r="B2546" s="3" t="s">
        <v>1717</v>
      </c>
      <c r="C2546" s="3" t="s">
        <v>1718</v>
      </c>
      <c r="D2546" s="3" t="s">
        <v>19</v>
      </c>
      <c r="E2546" s="3" t="s">
        <v>8004</v>
      </c>
      <c r="F2546" s="4">
        <v>44818</v>
      </c>
      <c r="G2546" s="8"/>
      <c r="H2546" s="5">
        <v>285.77</v>
      </c>
      <c r="I2546" s="3" t="s">
        <v>22</v>
      </c>
      <c r="J2546" s="4">
        <v>44820</v>
      </c>
      <c r="K2546" s="4">
        <v>44880</v>
      </c>
      <c r="L2546" s="23">
        <f t="shared" si="216"/>
        <v>9</v>
      </c>
      <c r="M2546" s="23">
        <f t="shared" si="212"/>
        <v>69</v>
      </c>
      <c r="N2546" s="44">
        <v>259.79000000000002</v>
      </c>
      <c r="O2546" s="26">
        <f t="shared" si="213"/>
        <v>2338.11</v>
      </c>
      <c r="P2546" s="26">
        <f t="shared" si="214"/>
        <v>17925.510000000002</v>
      </c>
      <c r="Q2546" s="3" t="s">
        <v>23</v>
      </c>
      <c r="R2546" s="4">
        <v>44889</v>
      </c>
      <c r="S2546" s="3" t="s">
        <v>8005</v>
      </c>
      <c r="T2546" s="6" t="s">
        <v>44</v>
      </c>
    </row>
    <row r="2547" spans="1:20" ht="33.75" x14ac:dyDescent="0.25">
      <c r="A2547" s="3" t="s">
        <v>8006</v>
      </c>
      <c r="B2547" s="3" t="s">
        <v>8007</v>
      </c>
      <c r="C2547" s="3" t="s">
        <v>8008</v>
      </c>
      <c r="D2547" s="3" t="s">
        <v>19</v>
      </c>
      <c r="E2547" s="3" t="s">
        <v>8009</v>
      </c>
      <c r="F2547" s="4">
        <v>44804</v>
      </c>
      <c r="G2547" s="3" t="s">
        <v>8010</v>
      </c>
      <c r="H2547" s="5">
        <v>1897.45</v>
      </c>
      <c r="I2547" s="3" t="s">
        <v>22</v>
      </c>
      <c r="J2547" s="4">
        <v>44820</v>
      </c>
      <c r="K2547" s="4">
        <v>44880</v>
      </c>
      <c r="L2547" s="23">
        <f t="shared" si="216"/>
        <v>-40</v>
      </c>
      <c r="M2547" s="23">
        <f t="shared" ref="M2547:M2610" si="217">+I2547+L2547</f>
        <v>20</v>
      </c>
      <c r="N2547" s="44">
        <v>1874.81</v>
      </c>
      <c r="O2547" s="26">
        <f t="shared" ref="O2547:O2610" si="218">N2547*L2547</f>
        <v>-74992.399999999994</v>
      </c>
      <c r="P2547" s="26">
        <f t="shared" ref="P2547:P2610" si="219">N2547*M2547</f>
        <v>37496.199999999997</v>
      </c>
      <c r="Q2547" s="3" t="s">
        <v>23</v>
      </c>
      <c r="R2547" s="4">
        <v>44840</v>
      </c>
      <c r="S2547" s="3" t="s">
        <v>8011</v>
      </c>
      <c r="T2547" s="6" t="s">
        <v>44</v>
      </c>
    </row>
    <row r="2548" spans="1:20" ht="33.75" x14ac:dyDescent="0.25">
      <c r="A2548" s="3" t="s">
        <v>8012</v>
      </c>
      <c r="B2548" s="3" t="s">
        <v>2602</v>
      </c>
      <c r="C2548" s="3" t="s">
        <v>2603</v>
      </c>
      <c r="D2548" s="3" t="s">
        <v>19</v>
      </c>
      <c r="E2548" s="3" t="s">
        <v>8013</v>
      </c>
      <c r="F2548" s="4">
        <v>44817</v>
      </c>
      <c r="G2548" s="8"/>
      <c r="H2548" s="5">
        <v>2103.75</v>
      </c>
      <c r="I2548" s="3" t="s">
        <v>22</v>
      </c>
      <c r="J2548" s="4">
        <v>44820</v>
      </c>
      <c r="K2548" s="4">
        <v>44880</v>
      </c>
      <c r="L2548" s="23">
        <f t="shared" si="216"/>
        <v>0</v>
      </c>
      <c r="M2548" s="23">
        <f t="shared" si="217"/>
        <v>60</v>
      </c>
      <c r="N2548" s="44">
        <v>1912.5</v>
      </c>
      <c r="O2548" s="26">
        <f t="shared" si="218"/>
        <v>0</v>
      </c>
      <c r="P2548" s="26">
        <f t="shared" si="219"/>
        <v>114750</v>
      </c>
      <c r="Q2548" s="3" t="s">
        <v>23</v>
      </c>
      <c r="R2548" s="4">
        <v>44880</v>
      </c>
      <c r="S2548" s="3" t="s">
        <v>6463</v>
      </c>
      <c r="T2548" s="6" t="s">
        <v>44</v>
      </c>
    </row>
    <row r="2549" spans="1:20" ht="33.75" x14ac:dyDescent="0.25">
      <c r="A2549" s="3" t="s">
        <v>8014</v>
      </c>
      <c r="B2549" s="3" t="s">
        <v>5612</v>
      </c>
      <c r="C2549" s="3" t="s">
        <v>5613</v>
      </c>
      <c r="D2549" s="3" t="s">
        <v>19</v>
      </c>
      <c r="E2549" s="3" t="s">
        <v>8015</v>
      </c>
      <c r="F2549" s="4">
        <v>44811</v>
      </c>
      <c r="G2549" s="8"/>
      <c r="H2549" s="5">
        <v>166.4</v>
      </c>
      <c r="I2549" s="3" t="s">
        <v>22</v>
      </c>
      <c r="J2549" s="4">
        <v>44820</v>
      </c>
      <c r="K2549" s="4">
        <v>44880</v>
      </c>
      <c r="L2549" s="23">
        <f t="shared" si="216"/>
        <v>-35</v>
      </c>
      <c r="M2549" s="23">
        <f t="shared" si="217"/>
        <v>25</v>
      </c>
      <c r="N2549" s="44">
        <v>160</v>
      </c>
      <c r="O2549" s="26">
        <f t="shared" si="218"/>
        <v>-5600</v>
      </c>
      <c r="P2549" s="26">
        <f t="shared" si="219"/>
        <v>4000</v>
      </c>
      <c r="Q2549" s="3" t="s">
        <v>23</v>
      </c>
      <c r="R2549" s="4">
        <v>44845</v>
      </c>
      <c r="S2549" s="3" t="s">
        <v>5615</v>
      </c>
      <c r="T2549" s="6" t="s">
        <v>44</v>
      </c>
    </row>
    <row r="2550" spans="1:20" ht="33.75" x14ac:dyDescent="0.25">
      <c r="A2550" s="3" t="s">
        <v>8016</v>
      </c>
      <c r="B2550" s="3" t="s">
        <v>307</v>
      </c>
      <c r="C2550" s="3" t="s">
        <v>308</v>
      </c>
      <c r="D2550" s="3" t="s">
        <v>19</v>
      </c>
      <c r="E2550" s="3" t="s">
        <v>8017</v>
      </c>
      <c r="F2550" s="4">
        <v>44817</v>
      </c>
      <c r="G2550" s="8"/>
      <c r="H2550" s="5">
        <v>394.68</v>
      </c>
      <c r="I2550" s="3" t="s">
        <v>22</v>
      </c>
      <c r="J2550" s="4">
        <v>44820</v>
      </c>
      <c r="K2550" s="4">
        <v>44880</v>
      </c>
      <c r="L2550" s="23">
        <f t="shared" si="216"/>
        <v>-25</v>
      </c>
      <c r="M2550" s="23">
        <f t="shared" si="217"/>
        <v>35</v>
      </c>
      <c r="N2550" s="44">
        <v>379.5</v>
      </c>
      <c r="O2550" s="26">
        <f t="shared" si="218"/>
        <v>-9487.5</v>
      </c>
      <c r="P2550" s="26">
        <f t="shared" si="219"/>
        <v>13282.5</v>
      </c>
      <c r="Q2550" s="3" t="s">
        <v>23</v>
      </c>
      <c r="R2550" s="4">
        <v>44855</v>
      </c>
      <c r="S2550" s="3" t="s">
        <v>7356</v>
      </c>
      <c r="T2550" s="6" t="s">
        <v>44</v>
      </c>
    </row>
    <row r="2551" spans="1:20" ht="33.75" x14ac:dyDescent="0.25">
      <c r="A2551" s="3" t="s">
        <v>8018</v>
      </c>
      <c r="B2551" s="3" t="s">
        <v>8019</v>
      </c>
      <c r="C2551" s="3" t="s">
        <v>8020</v>
      </c>
      <c r="D2551" s="3" t="s">
        <v>19</v>
      </c>
      <c r="E2551" s="3" t="s">
        <v>8021</v>
      </c>
      <c r="F2551" s="4">
        <v>44804</v>
      </c>
      <c r="G2551" s="8"/>
      <c r="H2551" s="5">
        <v>373.59</v>
      </c>
      <c r="I2551" s="3" t="s">
        <v>22</v>
      </c>
      <c r="J2551" s="4">
        <v>44820</v>
      </c>
      <c r="K2551" s="4">
        <v>44880</v>
      </c>
      <c r="L2551" s="23">
        <f t="shared" si="216"/>
        <v>-35</v>
      </c>
      <c r="M2551" s="23">
        <f t="shared" si="217"/>
        <v>25</v>
      </c>
      <c r="N2551" s="44">
        <v>306.22000000000003</v>
      </c>
      <c r="O2551" s="26">
        <f t="shared" si="218"/>
        <v>-10717.7</v>
      </c>
      <c r="P2551" s="26">
        <f t="shared" si="219"/>
        <v>7655.5000000000009</v>
      </c>
      <c r="Q2551" s="3" t="s">
        <v>23</v>
      </c>
      <c r="R2551" s="4">
        <v>44845</v>
      </c>
      <c r="S2551" s="3" t="s">
        <v>8022</v>
      </c>
      <c r="T2551" s="6" t="s">
        <v>44</v>
      </c>
    </row>
    <row r="2552" spans="1:20" ht="33.75" x14ac:dyDescent="0.25">
      <c r="A2552" s="3" t="s">
        <v>8023</v>
      </c>
      <c r="B2552" s="3" t="s">
        <v>307</v>
      </c>
      <c r="C2552" s="3" t="s">
        <v>308</v>
      </c>
      <c r="D2552" s="3" t="s">
        <v>19</v>
      </c>
      <c r="E2552" s="3" t="s">
        <v>8024</v>
      </c>
      <c r="F2552" s="4">
        <v>44817</v>
      </c>
      <c r="G2552" s="8"/>
      <c r="H2552" s="5">
        <v>436.8</v>
      </c>
      <c r="I2552" s="3" t="s">
        <v>22</v>
      </c>
      <c r="J2552" s="4">
        <v>44820</v>
      </c>
      <c r="K2552" s="4">
        <v>44880</v>
      </c>
      <c r="L2552" s="23">
        <f t="shared" si="216"/>
        <v>-25</v>
      </c>
      <c r="M2552" s="23">
        <f t="shared" si="217"/>
        <v>35</v>
      </c>
      <c r="N2552" s="44">
        <v>420</v>
      </c>
      <c r="O2552" s="26">
        <f t="shared" si="218"/>
        <v>-10500</v>
      </c>
      <c r="P2552" s="26">
        <f t="shared" si="219"/>
        <v>14700</v>
      </c>
      <c r="Q2552" s="3" t="s">
        <v>23</v>
      </c>
      <c r="R2552" s="4">
        <v>44855</v>
      </c>
      <c r="S2552" s="3" t="s">
        <v>7356</v>
      </c>
      <c r="T2552" s="6" t="s">
        <v>44</v>
      </c>
    </row>
    <row r="2553" spans="1:20" ht="33.75" x14ac:dyDescent="0.25">
      <c r="A2553" s="3" t="s">
        <v>8025</v>
      </c>
      <c r="B2553" s="3" t="s">
        <v>4157</v>
      </c>
      <c r="C2553" s="3" t="s">
        <v>4158</v>
      </c>
      <c r="D2553" s="3" t="s">
        <v>19</v>
      </c>
      <c r="E2553" s="3" t="s">
        <v>8026</v>
      </c>
      <c r="F2553" s="4">
        <v>44818</v>
      </c>
      <c r="G2553" s="8"/>
      <c r="H2553" s="7">
        <v>732</v>
      </c>
      <c r="I2553" s="3" t="s">
        <v>22</v>
      </c>
      <c r="J2553" s="4">
        <v>44820</v>
      </c>
      <c r="K2553" s="4">
        <v>44880</v>
      </c>
      <c r="L2553" s="23">
        <f t="shared" si="216"/>
        <v>9</v>
      </c>
      <c r="M2553" s="23">
        <f t="shared" si="217"/>
        <v>69</v>
      </c>
      <c r="N2553" s="44">
        <v>600</v>
      </c>
      <c r="O2553" s="26">
        <f t="shared" si="218"/>
        <v>5400</v>
      </c>
      <c r="P2553" s="26">
        <f t="shared" si="219"/>
        <v>41400</v>
      </c>
      <c r="Q2553" s="3" t="s">
        <v>23</v>
      </c>
      <c r="R2553" s="4">
        <v>44889</v>
      </c>
      <c r="S2553" s="3" t="s">
        <v>8027</v>
      </c>
      <c r="T2553" s="6" t="s">
        <v>44</v>
      </c>
    </row>
    <row r="2554" spans="1:20" ht="33.75" x14ac:dyDescent="0.25">
      <c r="A2554" s="3" t="s">
        <v>8028</v>
      </c>
      <c r="B2554" s="3" t="s">
        <v>5612</v>
      </c>
      <c r="C2554" s="3" t="s">
        <v>5613</v>
      </c>
      <c r="D2554" s="3" t="s">
        <v>19</v>
      </c>
      <c r="E2554" s="3" t="s">
        <v>8029</v>
      </c>
      <c r="F2554" s="4">
        <v>44811</v>
      </c>
      <c r="G2554" s="8"/>
      <c r="H2554" s="5">
        <v>166.4</v>
      </c>
      <c r="I2554" s="3" t="s">
        <v>22</v>
      </c>
      <c r="J2554" s="4">
        <v>44820</v>
      </c>
      <c r="K2554" s="4">
        <v>44880</v>
      </c>
      <c r="L2554" s="23">
        <f t="shared" si="216"/>
        <v>-35</v>
      </c>
      <c r="M2554" s="23">
        <f t="shared" si="217"/>
        <v>25</v>
      </c>
      <c r="N2554" s="44">
        <v>160</v>
      </c>
      <c r="O2554" s="26">
        <f t="shared" si="218"/>
        <v>-5600</v>
      </c>
      <c r="P2554" s="26">
        <f t="shared" si="219"/>
        <v>4000</v>
      </c>
      <c r="Q2554" s="3" t="s">
        <v>23</v>
      </c>
      <c r="R2554" s="4">
        <v>44845</v>
      </c>
      <c r="S2554" s="3" t="s">
        <v>5615</v>
      </c>
      <c r="T2554" s="6" t="s">
        <v>44</v>
      </c>
    </row>
    <row r="2555" spans="1:20" ht="33.75" x14ac:dyDescent="0.25">
      <c r="A2555" s="3" t="s">
        <v>8030</v>
      </c>
      <c r="B2555" s="3" t="s">
        <v>4356</v>
      </c>
      <c r="C2555" s="3" t="s">
        <v>4357</v>
      </c>
      <c r="D2555" s="3" t="s">
        <v>19</v>
      </c>
      <c r="E2555" s="3" t="s">
        <v>8031</v>
      </c>
      <c r="F2555" s="4">
        <v>44817</v>
      </c>
      <c r="G2555" s="8"/>
      <c r="H2555" s="5">
        <v>1021.14</v>
      </c>
      <c r="I2555" s="3" t="s">
        <v>22</v>
      </c>
      <c r="J2555" s="4">
        <v>44820</v>
      </c>
      <c r="K2555" s="4">
        <v>44880</v>
      </c>
      <c r="L2555" s="23">
        <f t="shared" si="216"/>
        <v>13</v>
      </c>
      <c r="M2555" s="23">
        <f t="shared" si="217"/>
        <v>73</v>
      </c>
      <c r="N2555" s="44">
        <v>837</v>
      </c>
      <c r="O2555" s="26">
        <f t="shared" si="218"/>
        <v>10881</v>
      </c>
      <c r="P2555" s="26">
        <f t="shared" si="219"/>
        <v>61101</v>
      </c>
      <c r="Q2555" s="3" t="s">
        <v>23</v>
      </c>
      <c r="R2555" s="4">
        <v>44893</v>
      </c>
      <c r="S2555" s="3" t="s">
        <v>8032</v>
      </c>
      <c r="T2555" s="6" t="s">
        <v>44</v>
      </c>
    </row>
    <row r="2556" spans="1:20" ht="33.75" x14ac:dyDescent="0.25">
      <c r="A2556" s="3" t="s">
        <v>8033</v>
      </c>
      <c r="B2556" s="3" t="s">
        <v>2565</v>
      </c>
      <c r="C2556" s="3" t="s">
        <v>2566</v>
      </c>
      <c r="D2556" s="3" t="s">
        <v>19</v>
      </c>
      <c r="E2556" s="3" t="s">
        <v>8034</v>
      </c>
      <c r="F2556" s="4">
        <v>44816</v>
      </c>
      <c r="G2556" s="8"/>
      <c r="H2556" s="7">
        <v>759</v>
      </c>
      <c r="I2556" s="3" t="s">
        <v>22</v>
      </c>
      <c r="J2556" s="4">
        <v>44820</v>
      </c>
      <c r="K2556" s="4">
        <v>44880</v>
      </c>
      <c r="L2556" s="23">
        <f t="shared" si="216"/>
        <v>-25</v>
      </c>
      <c r="M2556" s="23">
        <f t="shared" si="217"/>
        <v>35</v>
      </c>
      <c r="N2556" s="44">
        <v>690</v>
      </c>
      <c r="O2556" s="26">
        <f t="shared" si="218"/>
        <v>-17250</v>
      </c>
      <c r="P2556" s="26">
        <f t="shared" si="219"/>
        <v>24150</v>
      </c>
      <c r="Q2556" s="3" t="s">
        <v>23</v>
      </c>
      <c r="R2556" s="4">
        <v>44855</v>
      </c>
      <c r="S2556" s="3" t="s">
        <v>7623</v>
      </c>
      <c r="T2556" s="6" t="s">
        <v>44</v>
      </c>
    </row>
    <row r="2557" spans="1:20" ht="33.75" x14ac:dyDescent="0.25">
      <c r="A2557" s="3" t="s">
        <v>8035</v>
      </c>
      <c r="B2557" s="3" t="s">
        <v>1741</v>
      </c>
      <c r="C2557" s="3" t="s">
        <v>1742</v>
      </c>
      <c r="D2557" s="3" t="s">
        <v>19</v>
      </c>
      <c r="E2557" s="3" t="s">
        <v>8036</v>
      </c>
      <c r="F2557" s="4">
        <v>44818</v>
      </c>
      <c r="G2557" s="8"/>
      <c r="H2557" s="5">
        <v>84.61</v>
      </c>
      <c r="I2557" s="3" t="s">
        <v>22</v>
      </c>
      <c r="J2557" s="4">
        <v>44820</v>
      </c>
      <c r="K2557" s="4">
        <v>44880</v>
      </c>
      <c r="L2557" s="23">
        <f t="shared" si="216"/>
        <v>-25</v>
      </c>
      <c r="M2557" s="23">
        <f t="shared" si="217"/>
        <v>35</v>
      </c>
      <c r="N2557" s="44">
        <v>69.349999999999994</v>
      </c>
      <c r="O2557" s="26">
        <f t="shared" si="218"/>
        <v>-1733.7499999999998</v>
      </c>
      <c r="P2557" s="26">
        <f t="shared" si="219"/>
        <v>2427.25</v>
      </c>
      <c r="Q2557" s="3" t="s">
        <v>23</v>
      </c>
      <c r="R2557" s="4">
        <v>44855</v>
      </c>
      <c r="S2557" s="3" t="s">
        <v>4411</v>
      </c>
      <c r="T2557" s="6" t="s">
        <v>44</v>
      </c>
    </row>
    <row r="2558" spans="1:20" ht="33.75" x14ac:dyDescent="0.25">
      <c r="A2558" s="3" t="s">
        <v>8037</v>
      </c>
      <c r="B2558" s="3" t="s">
        <v>2890</v>
      </c>
      <c r="C2558" s="3" t="s">
        <v>2891</v>
      </c>
      <c r="D2558" s="3" t="s">
        <v>19</v>
      </c>
      <c r="E2558" s="3" t="s">
        <v>8038</v>
      </c>
      <c r="F2558" s="4">
        <v>44804</v>
      </c>
      <c r="G2558" s="8"/>
      <c r="H2558" s="5">
        <v>6252.45</v>
      </c>
      <c r="I2558" s="3" t="s">
        <v>22</v>
      </c>
      <c r="J2558" s="4">
        <v>44820</v>
      </c>
      <c r="K2558" s="4">
        <v>44880</v>
      </c>
      <c r="L2558" s="23">
        <f t="shared" si="216"/>
        <v>-20</v>
      </c>
      <c r="M2558" s="23">
        <f t="shared" si="217"/>
        <v>40</v>
      </c>
      <c r="N2558" s="44">
        <v>5124.96</v>
      </c>
      <c r="O2558" s="26">
        <f t="shared" si="218"/>
        <v>-102499.2</v>
      </c>
      <c r="P2558" s="26">
        <f t="shared" si="219"/>
        <v>204998.39999999999</v>
      </c>
      <c r="Q2558" s="3" t="s">
        <v>23</v>
      </c>
      <c r="R2558" s="4">
        <v>44860</v>
      </c>
      <c r="S2558" s="3" t="s">
        <v>7612</v>
      </c>
      <c r="T2558" s="6" t="s">
        <v>44</v>
      </c>
    </row>
    <row r="2559" spans="1:20" ht="33.75" x14ac:dyDescent="0.25">
      <c r="A2559" s="3" t="s">
        <v>8042</v>
      </c>
      <c r="B2559" s="3" t="s">
        <v>2890</v>
      </c>
      <c r="C2559" s="3" t="s">
        <v>2891</v>
      </c>
      <c r="D2559" s="3" t="s">
        <v>19</v>
      </c>
      <c r="E2559" s="3" t="s">
        <v>8043</v>
      </c>
      <c r="F2559" s="4">
        <v>44804</v>
      </c>
      <c r="G2559" s="8"/>
      <c r="H2559" s="5">
        <v>195.44</v>
      </c>
      <c r="I2559" s="3" t="s">
        <v>22</v>
      </c>
      <c r="J2559" s="4">
        <v>44820</v>
      </c>
      <c r="K2559" s="4">
        <v>44880</v>
      </c>
      <c r="L2559" s="23">
        <f t="shared" si="216"/>
        <v>-35</v>
      </c>
      <c r="M2559" s="23">
        <f t="shared" si="217"/>
        <v>25</v>
      </c>
      <c r="N2559" s="44">
        <v>160.19999999999999</v>
      </c>
      <c r="O2559" s="26">
        <f t="shared" si="218"/>
        <v>-5607</v>
      </c>
      <c r="P2559" s="26">
        <f t="shared" si="219"/>
        <v>4004.9999999999995</v>
      </c>
      <c r="Q2559" s="3" t="s">
        <v>23</v>
      </c>
      <c r="R2559" s="4">
        <v>44845</v>
      </c>
      <c r="S2559" s="3" t="s">
        <v>7615</v>
      </c>
      <c r="T2559" s="6" t="s">
        <v>44</v>
      </c>
    </row>
    <row r="2560" spans="1:20" ht="33.75" x14ac:dyDescent="0.25">
      <c r="A2560" s="3" t="s">
        <v>8044</v>
      </c>
      <c r="B2560" s="3" t="s">
        <v>1552</v>
      </c>
      <c r="C2560" s="3" t="s">
        <v>1553</v>
      </c>
      <c r="D2560" s="3" t="s">
        <v>19</v>
      </c>
      <c r="E2560" s="3" t="s">
        <v>8045</v>
      </c>
      <c r="F2560" s="4">
        <v>44818</v>
      </c>
      <c r="G2560" s="8"/>
      <c r="H2560" s="7">
        <v>264</v>
      </c>
      <c r="I2560" s="3" t="s">
        <v>22</v>
      </c>
      <c r="J2560" s="4">
        <v>44820</v>
      </c>
      <c r="K2560" s="4">
        <v>44880</v>
      </c>
      <c r="L2560" s="23">
        <f t="shared" si="216"/>
        <v>-35</v>
      </c>
      <c r="M2560" s="23">
        <f t="shared" si="217"/>
        <v>25</v>
      </c>
      <c r="N2560" s="44">
        <v>240</v>
      </c>
      <c r="O2560" s="26">
        <f t="shared" si="218"/>
        <v>-8400</v>
      </c>
      <c r="P2560" s="26">
        <f t="shared" si="219"/>
        <v>6000</v>
      </c>
      <c r="Q2560" s="3" t="s">
        <v>23</v>
      </c>
      <c r="R2560" s="4">
        <v>44845</v>
      </c>
      <c r="S2560" s="3" t="s">
        <v>5046</v>
      </c>
      <c r="T2560" s="6" t="s">
        <v>44</v>
      </c>
    </row>
    <row r="2561" spans="1:20" ht="33.75" x14ac:dyDescent="0.25">
      <c r="A2561" s="3" t="s">
        <v>8046</v>
      </c>
      <c r="B2561" s="3" t="s">
        <v>2890</v>
      </c>
      <c r="C2561" s="3" t="s">
        <v>2891</v>
      </c>
      <c r="D2561" s="3" t="s">
        <v>19</v>
      </c>
      <c r="E2561" s="3" t="s">
        <v>8047</v>
      </c>
      <c r="F2561" s="4">
        <v>44804</v>
      </c>
      <c r="G2561" s="8"/>
      <c r="H2561" s="5">
        <v>64.42</v>
      </c>
      <c r="I2561" s="3" t="s">
        <v>22</v>
      </c>
      <c r="J2561" s="4">
        <v>44820</v>
      </c>
      <c r="K2561" s="4">
        <v>44880</v>
      </c>
      <c r="L2561" s="23">
        <f t="shared" si="216"/>
        <v>-25</v>
      </c>
      <c r="M2561" s="23">
        <f t="shared" si="217"/>
        <v>35</v>
      </c>
      <c r="N2561" s="44">
        <v>52.8</v>
      </c>
      <c r="O2561" s="26">
        <f t="shared" si="218"/>
        <v>-1320</v>
      </c>
      <c r="P2561" s="26">
        <f t="shared" si="219"/>
        <v>1848</v>
      </c>
      <c r="Q2561" s="3" t="s">
        <v>23</v>
      </c>
      <c r="R2561" s="4">
        <v>44855</v>
      </c>
      <c r="S2561" s="3" t="s">
        <v>7636</v>
      </c>
      <c r="T2561" s="6" t="s">
        <v>44</v>
      </c>
    </row>
    <row r="2562" spans="1:20" ht="33.75" x14ac:dyDescent="0.25">
      <c r="A2562" s="3" t="s">
        <v>8048</v>
      </c>
      <c r="B2562" s="3" t="s">
        <v>1656</v>
      </c>
      <c r="C2562" s="3" t="s">
        <v>1657</v>
      </c>
      <c r="D2562" s="3" t="s">
        <v>19</v>
      </c>
      <c r="E2562" s="3" t="s">
        <v>8049</v>
      </c>
      <c r="F2562" s="4">
        <v>44818</v>
      </c>
      <c r="G2562" s="8"/>
      <c r="H2562" s="5">
        <v>5559.4</v>
      </c>
      <c r="I2562" s="3" t="s">
        <v>22</v>
      </c>
      <c r="J2562" s="4">
        <v>44820</v>
      </c>
      <c r="K2562" s="4">
        <v>44880</v>
      </c>
      <c r="L2562" s="23">
        <f t="shared" si="216"/>
        <v>0</v>
      </c>
      <c r="M2562" s="23">
        <f t="shared" si="217"/>
        <v>60</v>
      </c>
      <c r="N2562" s="44">
        <v>5054</v>
      </c>
      <c r="O2562" s="26">
        <f t="shared" si="218"/>
        <v>0</v>
      </c>
      <c r="P2562" s="26">
        <f t="shared" si="219"/>
        <v>303240</v>
      </c>
      <c r="Q2562" s="3" t="s">
        <v>23</v>
      </c>
      <c r="R2562" s="4">
        <v>44880</v>
      </c>
      <c r="S2562" s="3" t="s">
        <v>8050</v>
      </c>
      <c r="T2562" s="6" t="s">
        <v>44</v>
      </c>
    </row>
    <row r="2563" spans="1:20" ht="33.75" x14ac:dyDescent="0.25">
      <c r="A2563" s="3" t="s">
        <v>8051</v>
      </c>
      <c r="B2563" s="3" t="s">
        <v>2890</v>
      </c>
      <c r="C2563" s="3" t="s">
        <v>2891</v>
      </c>
      <c r="D2563" s="3" t="s">
        <v>19</v>
      </c>
      <c r="E2563" s="3" t="s">
        <v>8052</v>
      </c>
      <c r="F2563" s="4">
        <v>44804</v>
      </c>
      <c r="G2563" s="3" t="s">
        <v>8053</v>
      </c>
      <c r="H2563" s="5">
        <v>1171.2</v>
      </c>
      <c r="I2563" s="3" t="s">
        <v>22</v>
      </c>
      <c r="J2563" s="4">
        <v>44820</v>
      </c>
      <c r="K2563" s="4">
        <v>44880</v>
      </c>
      <c r="L2563" s="23">
        <v>0</v>
      </c>
      <c r="M2563" s="23">
        <f t="shared" si="217"/>
        <v>60</v>
      </c>
      <c r="N2563" s="44">
        <v>960</v>
      </c>
      <c r="O2563" s="26">
        <f t="shared" si="218"/>
        <v>0</v>
      </c>
      <c r="P2563" s="26">
        <f t="shared" si="219"/>
        <v>57600</v>
      </c>
      <c r="Q2563" s="3" t="s">
        <v>23</v>
      </c>
      <c r="R2563" s="4">
        <v>44840</v>
      </c>
      <c r="S2563" s="3" t="s">
        <v>8054</v>
      </c>
      <c r="T2563" s="6" t="s">
        <v>44</v>
      </c>
    </row>
    <row r="2564" spans="1:20" ht="33.75" x14ac:dyDescent="0.25">
      <c r="A2564" s="3" t="s">
        <v>8055</v>
      </c>
      <c r="B2564" s="3" t="s">
        <v>5612</v>
      </c>
      <c r="C2564" s="3" t="s">
        <v>5613</v>
      </c>
      <c r="D2564" s="3" t="s">
        <v>19</v>
      </c>
      <c r="E2564" s="3" t="s">
        <v>8056</v>
      </c>
      <c r="F2564" s="4">
        <v>44811</v>
      </c>
      <c r="G2564" s="8"/>
      <c r="H2564" s="5">
        <v>166.4</v>
      </c>
      <c r="I2564" s="3" t="s">
        <v>22</v>
      </c>
      <c r="J2564" s="4">
        <v>44820</v>
      </c>
      <c r="K2564" s="4">
        <v>44880</v>
      </c>
      <c r="L2564" s="23">
        <f>R2564-K2564</f>
        <v>-35</v>
      </c>
      <c r="M2564" s="23">
        <f t="shared" si="217"/>
        <v>25</v>
      </c>
      <c r="N2564" s="44">
        <v>160</v>
      </c>
      <c r="O2564" s="26">
        <f t="shared" si="218"/>
        <v>-5600</v>
      </c>
      <c r="P2564" s="26">
        <f t="shared" si="219"/>
        <v>4000</v>
      </c>
      <c r="Q2564" s="3" t="s">
        <v>23</v>
      </c>
      <c r="R2564" s="4">
        <v>44845</v>
      </c>
      <c r="S2564" s="3" t="s">
        <v>5615</v>
      </c>
      <c r="T2564" s="6" t="s">
        <v>44</v>
      </c>
    </row>
    <row r="2565" spans="1:20" ht="33.75" x14ac:dyDescent="0.25">
      <c r="A2565" s="3" t="s">
        <v>8057</v>
      </c>
      <c r="B2565" s="3" t="s">
        <v>2890</v>
      </c>
      <c r="C2565" s="3" t="s">
        <v>2891</v>
      </c>
      <c r="D2565" s="3" t="s">
        <v>19</v>
      </c>
      <c r="E2565" s="3" t="s">
        <v>8058</v>
      </c>
      <c r="F2565" s="4">
        <v>44804</v>
      </c>
      <c r="G2565" s="8"/>
      <c r="H2565" s="5">
        <v>49.78</v>
      </c>
      <c r="I2565" s="3" t="s">
        <v>22</v>
      </c>
      <c r="J2565" s="4">
        <v>44820</v>
      </c>
      <c r="K2565" s="4">
        <v>44880</v>
      </c>
      <c r="L2565" s="23">
        <f>R2565-K2565</f>
        <v>-35</v>
      </c>
      <c r="M2565" s="23">
        <f t="shared" si="217"/>
        <v>25</v>
      </c>
      <c r="N2565" s="44">
        <v>40.799999999999997</v>
      </c>
      <c r="O2565" s="26">
        <f t="shared" si="218"/>
        <v>-1428</v>
      </c>
      <c r="P2565" s="26">
        <f t="shared" si="219"/>
        <v>1019.9999999999999</v>
      </c>
      <c r="Q2565" s="3" t="s">
        <v>23</v>
      </c>
      <c r="R2565" s="4">
        <v>44845</v>
      </c>
      <c r="S2565" s="3" t="s">
        <v>7615</v>
      </c>
      <c r="T2565" s="6" t="s">
        <v>44</v>
      </c>
    </row>
    <row r="2566" spans="1:20" ht="33.75" x14ac:dyDescent="0.25">
      <c r="A2566" s="3" t="s">
        <v>8059</v>
      </c>
      <c r="B2566" s="3" t="s">
        <v>8007</v>
      </c>
      <c r="C2566" s="3" t="s">
        <v>8008</v>
      </c>
      <c r="D2566" s="3" t="s">
        <v>19</v>
      </c>
      <c r="E2566" s="3" t="s">
        <v>8060</v>
      </c>
      <c r="F2566" s="4">
        <v>44804</v>
      </c>
      <c r="G2566" s="3" t="s">
        <v>8061</v>
      </c>
      <c r="H2566" s="5">
        <v>756.62</v>
      </c>
      <c r="I2566" s="3" t="s">
        <v>22</v>
      </c>
      <c r="J2566" s="4">
        <v>44820</v>
      </c>
      <c r="K2566" s="4">
        <v>44880</v>
      </c>
      <c r="L2566" s="23">
        <f>R2566-K2566</f>
        <v>-40</v>
      </c>
      <c r="M2566" s="23">
        <f t="shared" si="217"/>
        <v>20</v>
      </c>
      <c r="N2566" s="44">
        <v>746.66</v>
      </c>
      <c r="O2566" s="26">
        <f t="shared" si="218"/>
        <v>-29866.399999999998</v>
      </c>
      <c r="P2566" s="26">
        <f t="shared" si="219"/>
        <v>14933.199999999999</v>
      </c>
      <c r="Q2566" s="3" t="s">
        <v>23</v>
      </c>
      <c r="R2566" s="4">
        <v>44840</v>
      </c>
      <c r="S2566" s="3" t="s">
        <v>8011</v>
      </c>
      <c r="T2566" s="6" t="s">
        <v>44</v>
      </c>
    </row>
    <row r="2567" spans="1:20" ht="22.5" x14ac:dyDescent="0.25">
      <c r="A2567" s="3" t="s">
        <v>8062</v>
      </c>
      <c r="B2567" s="3" t="s">
        <v>3394</v>
      </c>
      <c r="C2567" s="3" t="s">
        <v>3395</v>
      </c>
      <c r="D2567" s="3" t="s">
        <v>19</v>
      </c>
      <c r="E2567" s="3" t="s">
        <v>8063</v>
      </c>
      <c r="F2567" s="4">
        <v>44804</v>
      </c>
      <c r="G2567" s="3" t="s">
        <v>8064</v>
      </c>
      <c r="H2567" s="5">
        <v>676.84</v>
      </c>
      <c r="I2567" s="3" t="s">
        <v>22</v>
      </c>
      <c r="J2567" s="4">
        <v>44820</v>
      </c>
      <c r="K2567" s="4">
        <v>44880</v>
      </c>
      <c r="L2567" s="23">
        <v>0</v>
      </c>
      <c r="M2567" s="23">
        <f t="shared" si="217"/>
        <v>60</v>
      </c>
      <c r="N2567" s="44">
        <v>554.79</v>
      </c>
      <c r="O2567" s="26">
        <f t="shared" si="218"/>
        <v>0</v>
      </c>
      <c r="P2567" s="26">
        <f t="shared" si="219"/>
        <v>33287.399999999994</v>
      </c>
      <c r="Q2567" s="3" t="s">
        <v>23</v>
      </c>
      <c r="R2567" s="4">
        <v>44873</v>
      </c>
      <c r="S2567" s="3" t="s">
        <v>3532</v>
      </c>
      <c r="T2567" s="6" t="s">
        <v>25</v>
      </c>
    </row>
    <row r="2568" spans="1:20" ht="33.75" x14ac:dyDescent="0.25">
      <c r="A2568" s="3" t="s">
        <v>8065</v>
      </c>
      <c r="B2568" s="3" t="s">
        <v>5612</v>
      </c>
      <c r="C2568" s="3" t="s">
        <v>5613</v>
      </c>
      <c r="D2568" s="3" t="s">
        <v>19</v>
      </c>
      <c r="E2568" s="3" t="s">
        <v>8066</v>
      </c>
      <c r="F2568" s="4">
        <v>44811</v>
      </c>
      <c r="G2568" s="8"/>
      <c r="H2568" s="5">
        <v>166.4</v>
      </c>
      <c r="I2568" s="3" t="s">
        <v>22</v>
      </c>
      <c r="J2568" s="4">
        <v>44820</v>
      </c>
      <c r="K2568" s="4">
        <v>44880</v>
      </c>
      <c r="L2568" s="23">
        <f t="shared" ref="L2568:L2587" si="220">R2568-K2568</f>
        <v>-35</v>
      </c>
      <c r="M2568" s="23">
        <f t="shared" si="217"/>
        <v>25</v>
      </c>
      <c r="N2568" s="44">
        <v>160</v>
      </c>
      <c r="O2568" s="26">
        <f t="shared" si="218"/>
        <v>-5600</v>
      </c>
      <c r="P2568" s="26">
        <f t="shared" si="219"/>
        <v>4000</v>
      </c>
      <c r="Q2568" s="3" t="s">
        <v>23</v>
      </c>
      <c r="R2568" s="4">
        <v>44845</v>
      </c>
      <c r="S2568" s="3" t="s">
        <v>5615</v>
      </c>
      <c r="T2568" s="6" t="s">
        <v>44</v>
      </c>
    </row>
    <row r="2569" spans="1:20" ht="33.75" x14ac:dyDescent="0.25">
      <c r="A2569" s="3" t="s">
        <v>8067</v>
      </c>
      <c r="B2569" s="3" t="s">
        <v>1606</v>
      </c>
      <c r="C2569" s="3" t="s">
        <v>1607</v>
      </c>
      <c r="D2569" s="3" t="s">
        <v>19</v>
      </c>
      <c r="E2569" s="3" t="s">
        <v>8068</v>
      </c>
      <c r="F2569" s="4">
        <v>44817</v>
      </c>
      <c r="G2569" s="3" t="s">
        <v>8069</v>
      </c>
      <c r="H2569" s="5">
        <v>4781.92</v>
      </c>
      <c r="I2569" s="3" t="s">
        <v>22</v>
      </c>
      <c r="J2569" s="4">
        <v>44820</v>
      </c>
      <c r="K2569" s="4">
        <v>44880</v>
      </c>
      <c r="L2569" s="23">
        <f t="shared" si="220"/>
        <v>0</v>
      </c>
      <c r="M2569" s="23">
        <f t="shared" si="217"/>
        <v>60</v>
      </c>
      <c r="N2569" s="44">
        <v>4347.2</v>
      </c>
      <c r="O2569" s="26">
        <f t="shared" si="218"/>
        <v>0</v>
      </c>
      <c r="P2569" s="26">
        <f t="shared" si="219"/>
        <v>260832</v>
      </c>
      <c r="Q2569" s="3" t="s">
        <v>23</v>
      </c>
      <c r="R2569" s="4">
        <v>44880</v>
      </c>
      <c r="S2569" s="3" t="s">
        <v>7470</v>
      </c>
      <c r="T2569" s="6" t="s">
        <v>44</v>
      </c>
    </row>
    <row r="2570" spans="1:20" ht="33.75" x14ac:dyDescent="0.25">
      <c r="A2570" s="3" t="s">
        <v>8070</v>
      </c>
      <c r="B2570" s="3" t="s">
        <v>1490</v>
      </c>
      <c r="C2570" s="3" t="s">
        <v>1491</v>
      </c>
      <c r="D2570" s="3" t="s">
        <v>19</v>
      </c>
      <c r="E2570" s="3" t="s">
        <v>8071</v>
      </c>
      <c r="F2570" s="4">
        <v>44816</v>
      </c>
      <c r="G2570" s="8"/>
      <c r="H2570" s="5">
        <v>640.5</v>
      </c>
      <c r="I2570" s="3" t="s">
        <v>22</v>
      </c>
      <c r="J2570" s="4">
        <v>44820</v>
      </c>
      <c r="K2570" s="4">
        <v>44880</v>
      </c>
      <c r="L2570" s="23">
        <f t="shared" si="220"/>
        <v>9</v>
      </c>
      <c r="M2570" s="23">
        <f t="shared" si="217"/>
        <v>69</v>
      </c>
      <c r="N2570" s="44">
        <v>525</v>
      </c>
      <c r="O2570" s="26">
        <f t="shared" si="218"/>
        <v>4725</v>
      </c>
      <c r="P2570" s="26">
        <f t="shared" si="219"/>
        <v>36225</v>
      </c>
      <c r="Q2570" s="3" t="s">
        <v>23</v>
      </c>
      <c r="R2570" s="4">
        <v>44889</v>
      </c>
      <c r="S2570" s="3" t="s">
        <v>6025</v>
      </c>
      <c r="T2570" s="6" t="s">
        <v>44</v>
      </c>
    </row>
    <row r="2571" spans="1:20" ht="33.75" x14ac:dyDescent="0.25">
      <c r="A2571" s="3" t="s">
        <v>8072</v>
      </c>
      <c r="B2571" s="3" t="s">
        <v>2177</v>
      </c>
      <c r="C2571" s="3" t="s">
        <v>2178</v>
      </c>
      <c r="D2571" s="3" t="s">
        <v>19</v>
      </c>
      <c r="E2571" s="3" t="s">
        <v>8073</v>
      </c>
      <c r="F2571" s="4">
        <v>44812</v>
      </c>
      <c r="G2571" s="3" t="s">
        <v>8074</v>
      </c>
      <c r="H2571" s="5">
        <v>3879.6</v>
      </c>
      <c r="I2571" s="3" t="s">
        <v>22</v>
      </c>
      <c r="J2571" s="4">
        <v>44820</v>
      </c>
      <c r="K2571" s="4">
        <v>44880</v>
      </c>
      <c r="L2571" s="23">
        <f t="shared" si="220"/>
        <v>13</v>
      </c>
      <c r="M2571" s="23">
        <f t="shared" si="217"/>
        <v>73</v>
      </c>
      <c r="N2571" s="44">
        <v>3180</v>
      </c>
      <c r="O2571" s="26">
        <f t="shared" si="218"/>
        <v>41340</v>
      </c>
      <c r="P2571" s="26">
        <f t="shared" si="219"/>
        <v>232140</v>
      </c>
      <c r="Q2571" s="3" t="s">
        <v>23</v>
      </c>
      <c r="R2571" s="4">
        <v>44893</v>
      </c>
      <c r="S2571" s="3" t="s">
        <v>8075</v>
      </c>
      <c r="T2571" s="6" t="s">
        <v>44</v>
      </c>
    </row>
    <row r="2572" spans="1:20" ht="33.75" x14ac:dyDescent="0.25">
      <c r="A2572" s="3" t="s">
        <v>8076</v>
      </c>
      <c r="B2572" s="3" t="s">
        <v>2383</v>
      </c>
      <c r="C2572" s="3" t="s">
        <v>2384</v>
      </c>
      <c r="D2572" s="3" t="s">
        <v>19</v>
      </c>
      <c r="E2572" s="3" t="s">
        <v>8077</v>
      </c>
      <c r="F2572" s="4">
        <v>44817</v>
      </c>
      <c r="G2572" s="8"/>
      <c r="H2572" s="5">
        <v>1718.22</v>
      </c>
      <c r="I2572" s="3" t="s">
        <v>22</v>
      </c>
      <c r="J2572" s="4">
        <v>44820</v>
      </c>
      <c r="K2572" s="4">
        <v>44880</v>
      </c>
      <c r="L2572" s="23">
        <f t="shared" si="220"/>
        <v>-25</v>
      </c>
      <c r="M2572" s="23">
        <f t="shared" si="217"/>
        <v>35</v>
      </c>
      <c r="N2572" s="44">
        <v>1652.13</v>
      </c>
      <c r="O2572" s="26">
        <f t="shared" si="218"/>
        <v>-41303.25</v>
      </c>
      <c r="P2572" s="26">
        <f t="shared" si="219"/>
        <v>57824.55</v>
      </c>
      <c r="Q2572" s="3" t="s">
        <v>23</v>
      </c>
      <c r="R2572" s="4">
        <v>44855</v>
      </c>
      <c r="S2572" s="3" t="s">
        <v>7775</v>
      </c>
      <c r="T2572" s="6" t="s">
        <v>44</v>
      </c>
    </row>
    <row r="2573" spans="1:20" ht="33.75" x14ac:dyDescent="0.25">
      <c r="A2573" s="3" t="s">
        <v>8078</v>
      </c>
      <c r="B2573" s="3" t="s">
        <v>1490</v>
      </c>
      <c r="C2573" s="3" t="s">
        <v>1491</v>
      </c>
      <c r="D2573" s="3" t="s">
        <v>19</v>
      </c>
      <c r="E2573" s="3" t="s">
        <v>8079</v>
      </c>
      <c r="F2573" s="4">
        <v>44816</v>
      </c>
      <c r="G2573" s="8"/>
      <c r="H2573" s="5">
        <v>254.74</v>
      </c>
      <c r="I2573" s="3" t="s">
        <v>22</v>
      </c>
      <c r="J2573" s="4">
        <v>44820</v>
      </c>
      <c r="K2573" s="4">
        <v>44880</v>
      </c>
      <c r="L2573" s="23">
        <f t="shared" si="220"/>
        <v>9</v>
      </c>
      <c r="M2573" s="23">
        <f t="shared" si="217"/>
        <v>69</v>
      </c>
      <c r="N2573" s="44">
        <v>208.8</v>
      </c>
      <c r="O2573" s="26">
        <f t="shared" si="218"/>
        <v>1879.2</v>
      </c>
      <c r="P2573" s="26">
        <f t="shared" si="219"/>
        <v>14407.2</v>
      </c>
      <c r="Q2573" s="3" t="s">
        <v>23</v>
      </c>
      <c r="R2573" s="4">
        <v>44889</v>
      </c>
      <c r="S2573" s="3" t="s">
        <v>6025</v>
      </c>
      <c r="T2573" s="6" t="s">
        <v>44</v>
      </c>
    </row>
    <row r="2574" spans="1:20" ht="33.75" x14ac:dyDescent="0.25">
      <c r="A2574" s="3" t="s">
        <v>8080</v>
      </c>
      <c r="B2574" s="3" t="s">
        <v>5769</v>
      </c>
      <c r="C2574" s="3" t="s">
        <v>5770</v>
      </c>
      <c r="D2574" s="3" t="s">
        <v>19</v>
      </c>
      <c r="E2574" s="3" t="s">
        <v>8081</v>
      </c>
      <c r="F2574" s="4">
        <v>44816</v>
      </c>
      <c r="G2574" s="8"/>
      <c r="H2574" s="5">
        <v>179.96</v>
      </c>
      <c r="I2574" s="3" t="s">
        <v>22</v>
      </c>
      <c r="J2574" s="4">
        <v>44820</v>
      </c>
      <c r="K2574" s="4">
        <v>44880</v>
      </c>
      <c r="L2574" s="23">
        <f t="shared" si="220"/>
        <v>-25</v>
      </c>
      <c r="M2574" s="23">
        <f t="shared" si="217"/>
        <v>35</v>
      </c>
      <c r="N2574" s="44">
        <v>163.6</v>
      </c>
      <c r="O2574" s="26">
        <f t="shared" si="218"/>
        <v>-4090</v>
      </c>
      <c r="P2574" s="26">
        <f t="shared" si="219"/>
        <v>5726</v>
      </c>
      <c r="Q2574" s="3" t="s">
        <v>23</v>
      </c>
      <c r="R2574" s="4">
        <v>44855</v>
      </c>
      <c r="S2574" s="3" t="s">
        <v>8082</v>
      </c>
      <c r="T2574" s="6" t="s">
        <v>44</v>
      </c>
    </row>
    <row r="2575" spans="1:20" ht="33.75" x14ac:dyDescent="0.25">
      <c r="A2575" s="3" t="s">
        <v>8083</v>
      </c>
      <c r="B2575" s="3" t="s">
        <v>8007</v>
      </c>
      <c r="C2575" s="3" t="s">
        <v>8008</v>
      </c>
      <c r="D2575" s="3" t="s">
        <v>19</v>
      </c>
      <c r="E2575" s="3" t="s">
        <v>8084</v>
      </c>
      <c r="F2575" s="4">
        <v>44804</v>
      </c>
      <c r="G2575" s="8"/>
      <c r="H2575" s="5">
        <v>323.05</v>
      </c>
      <c r="I2575" s="3" t="s">
        <v>22</v>
      </c>
      <c r="J2575" s="4">
        <v>44820</v>
      </c>
      <c r="K2575" s="4">
        <v>44880</v>
      </c>
      <c r="L2575" s="23">
        <f t="shared" si="220"/>
        <v>-40</v>
      </c>
      <c r="M2575" s="23">
        <f t="shared" si="217"/>
        <v>20</v>
      </c>
      <c r="N2575" s="44">
        <v>318.83999999999997</v>
      </c>
      <c r="O2575" s="26">
        <f t="shared" si="218"/>
        <v>-12753.599999999999</v>
      </c>
      <c r="P2575" s="26">
        <f t="shared" si="219"/>
        <v>6376.7999999999993</v>
      </c>
      <c r="Q2575" s="3" t="s">
        <v>23</v>
      </c>
      <c r="R2575" s="4">
        <v>44840</v>
      </c>
      <c r="S2575" s="3" t="s">
        <v>8011</v>
      </c>
      <c r="T2575" s="6" t="s">
        <v>44</v>
      </c>
    </row>
    <row r="2576" spans="1:20" ht="33.75" x14ac:dyDescent="0.25">
      <c r="A2576" s="3" t="s">
        <v>8085</v>
      </c>
      <c r="B2576" s="3" t="s">
        <v>2011</v>
      </c>
      <c r="C2576" s="3" t="s">
        <v>2012</v>
      </c>
      <c r="D2576" s="3" t="s">
        <v>19</v>
      </c>
      <c r="E2576" s="3" t="s">
        <v>8086</v>
      </c>
      <c r="F2576" s="4">
        <v>44816</v>
      </c>
      <c r="G2576" s="8"/>
      <c r="H2576" s="7">
        <v>549</v>
      </c>
      <c r="I2576" s="3" t="s">
        <v>22</v>
      </c>
      <c r="J2576" s="4">
        <v>44820</v>
      </c>
      <c r="K2576" s="4">
        <v>44880</v>
      </c>
      <c r="L2576" s="23">
        <f t="shared" si="220"/>
        <v>-20</v>
      </c>
      <c r="M2576" s="23">
        <f t="shared" si="217"/>
        <v>40</v>
      </c>
      <c r="N2576" s="44">
        <v>450</v>
      </c>
      <c r="O2576" s="26">
        <f t="shared" si="218"/>
        <v>-9000</v>
      </c>
      <c r="P2576" s="26">
        <f t="shared" si="219"/>
        <v>18000</v>
      </c>
      <c r="Q2576" s="3" t="s">
        <v>23</v>
      </c>
      <c r="R2576" s="4">
        <v>44860</v>
      </c>
      <c r="S2576" s="3" t="s">
        <v>4822</v>
      </c>
      <c r="T2576" s="6" t="s">
        <v>44</v>
      </c>
    </row>
    <row r="2577" spans="1:20" ht="33.75" x14ac:dyDescent="0.25">
      <c r="A2577" s="3" t="s">
        <v>8087</v>
      </c>
      <c r="B2577" s="3" t="s">
        <v>2565</v>
      </c>
      <c r="C2577" s="3" t="s">
        <v>2566</v>
      </c>
      <c r="D2577" s="3" t="s">
        <v>19</v>
      </c>
      <c r="E2577" s="3" t="s">
        <v>8088</v>
      </c>
      <c r="F2577" s="4">
        <v>44816</v>
      </c>
      <c r="G2577" s="8"/>
      <c r="H2577" s="5">
        <v>841.5</v>
      </c>
      <c r="I2577" s="3" t="s">
        <v>22</v>
      </c>
      <c r="J2577" s="4">
        <v>44820</v>
      </c>
      <c r="K2577" s="4">
        <v>44880</v>
      </c>
      <c r="L2577" s="23">
        <f t="shared" si="220"/>
        <v>-20</v>
      </c>
      <c r="M2577" s="23">
        <f t="shared" si="217"/>
        <v>40</v>
      </c>
      <c r="N2577" s="44">
        <v>765</v>
      </c>
      <c r="O2577" s="26">
        <f t="shared" si="218"/>
        <v>-15300</v>
      </c>
      <c r="P2577" s="26">
        <f t="shared" si="219"/>
        <v>30600</v>
      </c>
      <c r="Q2577" s="3" t="s">
        <v>23</v>
      </c>
      <c r="R2577" s="4">
        <v>44860</v>
      </c>
      <c r="S2577" s="3" t="s">
        <v>8089</v>
      </c>
      <c r="T2577" s="6" t="s">
        <v>44</v>
      </c>
    </row>
    <row r="2578" spans="1:20" ht="33.75" x14ac:dyDescent="0.25">
      <c r="A2578" s="3" t="s">
        <v>8090</v>
      </c>
      <c r="B2578" s="3" t="s">
        <v>1552</v>
      </c>
      <c r="C2578" s="3" t="s">
        <v>1553</v>
      </c>
      <c r="D2578" s="3" t="s">
        <v>19</v>
      </c>
      <c r="E2578" s="3" t="s">
        <v>8091</v>
      </c>
      <c r="F2578" s="4">
        <v>44816</v>
      </c>
      <c r="G2578" s="8"/>
      <c r="H2578" s="5">
        <v>1544.4</v>
      </c>
      <c r="I2578" s="3" t="s">
        <v>22</v>
      </c>
      <c r="J2578" s="4">
        <v>44820</v>
      </c>
      <c r="K2578" s="4">
        <v>44880</v>
      </c>
      <c r="L2578" s="23">
        <f t="shared" si="220"/>
        <v>-35</v>
      </c>
      <c r="M2578" s="23">
        <f t="shared" si="217"/>
        <v>25</v>
      </c>
      <c r="N2578" s="44">
        <v>1404</v>
      </c>
      <c r="O2578" s="26">
        <f t="shared" si="218"/>
        <v>-49140</v>
      </c>
      <c r="P2578" s="26">
        <f t="shared" si="219"/>
        <v>35100</v>
      </c>
      <c r="Q2578" s="3" t="s">
        <v>23</v>
      </c>
      <c r="R2578" s="4">
        <v>44845</v>
      </c>
      <c r="S2578" s="3" t="s">
        <v>5046</v>
      </c>
      <c r="T2578" s="6" t="s">
        <v>44</v>
      </c>
    </row>
    <row r="2579" spans="1:20" ht="33.75" x14ac:dyDescent="0.25">
      <c r="A2579" s="3" t="s">
        <v>8092</v>
      </c>
      <c r="B2579" s="3" t="s">
        <v>2890</v>
      </c>
      <c r="C2579" s="3" t="s">
        <v>2891</v>
      </c>
      <c r="D2579" s="3" t="s">
        <v>19</v>
      </c>
      <c r="E2579" s="3" t="s">
        <v>8093</v>
      </c>
      <c r="F2579" s="4">
        <v>44804</v>
      </c>
      <c r="G2579" s="8"/>
      <c r="H2579" s="5">
        <v>61.49</v>
      </c>
      <c r="I2579" s="3" t="s">
        <v>22</v>
      </c>
      <c r="J2579" s="4">
        <v>44820</v>
      </c>
      <c r="K2579" s="4">
        <v>44880</v>
      </c>
      <c r="L2579" s="23">
        <f t="shared" si="220"/>
        <v>-35</v>
      </c>
      <c r="M2579" s="23">
        <f t="shared" si="217"/>
        <v>25</v>
      </c>
      <c r="N2579" s="44">
        <v>50.4</v>
      </c>
      <c r="O2579" s="26">
        <f t="shared" si="218"/>
        <v>-1764</v>
      </c>
      <c r="P2579" s="26">
        <f t="shared" si="219"/>
        <v>1260</v>
      </c>
      <c r="Q2579" s="3" t="s">
        <v>23</v>
      </c>
      <c r="R2579" s="4">
        <v>44845</v>
      </c>
      <c r="S2579" s="3" t="s">
        <v>7615</v>
      </c>
      <c r="T2579" s="6" t="s">
        <v>44</v>
      </c>
    </row>
    <row r="2580" spans="1:20" ht="33.75" x14ac:dyDescent="0.25">
      <c r="A2580" s="3" t="s">
        <v>8094</v>
      </c>
      <c r="B2580" s="3" t="s">
        <v>1573</v>
      </c>
      <c r="C2580" s="3" t="s">
        <v>1574</v>
      </c>
      <c r="D2580" s="3" t="s">
        <v>19</v>
      </c>
      <c r="E2580" s="3" t="s">
        <v>8095</v>
      </c>
      <c r="F2580" s="4">
        <v>44810</v>
      </c>
      <c r="G2580" s="8"/>
      <c r="H2580" s="5">
        <v>454.96</v>
      </c>
      <c r="I2580" s="3" t="s">
        <v>22</v>
      </c>
      <c r="J2580" s="4">
        <v>44820</v>
      </c>
      <c r="K2580" s="4">
        <v>44880</v>
      </c>
      <c r="L2580" s="23">
        <f t="shared" si="220"/>
        <v>0</v>
      </c>
      <c r="M2580" s="23">
        <f t="shared" si="217"/>
        <v>60</v>
      </c>
      <c r="N2580" s="44">
        <v>413.6</v>
      </c>
      <c r="O2580" s="26">
        <f t="shared" si="218"/>
        <v>0</v>
      </c>
      <c r="P2580" s="26">
        <f t="shared" si="219"/>
        <v>24816</v>
      </c>
      <c r="Q2580" s="3" t="s">
        <v>23</v>
      </c>
      <c r="R2580" s="4">
        <v>44880</v>
      </c>
      <c r="S2580" s="3" t="s">
        <v>8096</v>
      </c>
      <c r="T2580" s="6" t="s">
        <v>44</v>
      </c>
    </row>
    <row r="2581" spans="1:20" ht="33.75" x14ac:dyDescent="0.25">
      <c r="A2581" s="3" t="s">
        <v>8097</v>
      </c>
      <c r="B2581" s="3" t="s">
        <v>2890</v>
      </c>
      <c r="C2581" s="3" t="s">
        <v>2891</v>
      </c>
      <c r="D2581" s="3" t="s">
        <v>19</v>
      </c>
      <c r="E2581" s="3" t="s">
        <v>8098</v>
      </c>
      <c r="F2581" s="4">
        <v>44804</v>
      </c>
      <c r="G2581" s="8"/>
      <c r="H2581" s="5">
        <v>168.48</v>
      </c>
      <c r="I2581" s="3" t="s">
        <v>22</v>
      </c>
      <c r="J2581" s="4">
        <v>44820</v>
      </c>
      <c r="K2581" s="4">
        <v>44880</v>
      </c>
      <c r="L2581" s="23">
        <f t="shared" si="220"/>
        <v>-35</v>
      </c>
      <c r="M2581" s="23">
        <f t="shared" si="217"/>
        <v>25</v>
      </c>
      <c r="N2581" s="44">
        <v>138.1</v>
      </c>
      <c r="O2581" s="26">
        <f t="shared" si="218"/>
        <v>-4833.5</v>
      </c>
      <c r="P2581" s="26">
        <f t="shared" si="219"/>
        <v>3452.5</v>
      </c>
      <c r="Q2581" s="3" t="s">
        <v>23</v>
      </c>
      <c r="R2581" s="4">
        <v>44845</v>
      </c>
      <c r="S2581" s="3" t="s">
        <v>7615</v>
      </c>
      <c r="T2581" s="6" t="s">
        <v>44</v>
      </c>
    </row>
    <row r="2582" spans="1:20" ht="33.75" x14ac:dyDescent="0.25">
      <c r="A2582" s="3" t="s">
        <v>8099</v>
      </c>
      <c r="B2582" s="3" t="s">
        <v>2890</v>
      </c>
      <c r="C2582" s="3" t="s">
        <v>2891</v>
      </c>
      <c r="D2582" s="3" t="s">
        <v>19</v>
      </c>
      <c r="E2582" s="3" t="s">
        <v>8100</v>
      </c>
      <c r="F2582" s="4">
        <v>44804</v>
      </c>
      <c r="G2582" s="8"/>
      <c r="H2582" s="5">
        <v>165.92</v>
      </c>
      <c r="I2582" s="3" t="s">
        <v>22</v>
      </c>
      <c r="J2582" s="4">
        <v>44820</v>
      </c>
      <c r="K2582" s="4">
        <v>44880</v>
      </c>
      <c r="L2582" s="23">
        <f t="shared" si="220"/>
        <v>-35</v>
      </c>
      <c r="M2582" s="23">
        <f t="shared" si="217"/>
        <v>25</v>
      </c>
      <c r="N2582" s="44">
        <v>136</v>
      </c>
      <c r="O2582" s="26">
        <f t="shared" si="218"/>
        <v>-4760</v>
      </c>
      <c r="P2582" s="26">
        <f t="shared" si="219"/>
        <v>3400</v>
      </c>
      <c r="Q2582" s="3" t="s">
        <v>23</v>
      </c>
      <c r="R2582" s="4">
        <v>44845</v>
      </c>
      <c r="S2582" s="3" t="s">
        <v>7615</v>
      </c>
      <c r="T2582" s="6" t="s">
        <v>44</v>
      </c>
    </row>
    <row r="2583" spans="1:20" ht="33.75" x14ac:dyDescent="0.25">
      <c r="A2583" s="3" t="s">
        <v>8101</v>
      </c>
      <c r="B2583" s="3" t="s">
        <v>2890</v>
      </c>
      <c r="C2583" s="3" t="s">
        <v>2891</v>
      </c>
      <c r="D2583" s="3" t="s">
        <v>19</v>
      </c>
      <c r="E2583" s="3" t="s">
        <v>8102</v>
      </c>
      <c r="F2583" s="4">
        <v>44804</v>
      </c>
      <c r="G2583" s="8"/>
      <c r="H2583" s="5">
        <v>122.98</v>
      </c>
      <c r="I2583" s="3" t="s">
        <v>22</v>
      </c>
      <c r="J2583" s="4">
        <v>44820</v>
      </c>
      <c r="K2583" s="4">
        <v>44880</v>
      </c>
      <c r="L2583" s="23">
        <f t="shared" si="220"/>
        <v>-35</v>
      </c>
      <c r="M2583" s="23">
        <f t="shared" si="217"/>
        <v>25</v>
      </c>
      <c r="N2583" s="44">
        <v>100.8</v>
      </c>
      <c r="O2583" s="26">
        <f t="shared" si="218"/>
        <v>-3528</v>
      </c>
      <c r="P2583" s="26">
        <f t="shared" si="219"/>
        <v>2520</v>
      </c>
      <c r="Q2583" s="3" t="s">
        <v>23</v>
      </c>
      <c r="R2583" s="4">
        <v>44845</v>
      </c>
      <c r="S2583" s="3" t="s">
        <v>7615</v>
      </c>
      <c r="T2583" s="6" t="s">
        <v>44</v>
      </c>
    </row>
    <row r="2584" spans="1:20" ht="33.75" x14ac:dyDescent="0.25">
      <c r="A2584" s="3" t="s">
        <v>8103</v>
      </c>
      <c r="B2584" s="3" t="s">
        <v>2890</v>
      </c>
      <c r="C2584" s="3" t="s">
        <v>2891</v>
      </c>
      <c r="D2584" s="3" t="s">
        <v>19</v>
      </c>
      <c r="E2584" s="3" t="s">
        <v>8104</v>
      </c>
      <c r="F2584" s="4">
        <v>44804</v>
      </c>
      <c r="G2584" s="8"/>
      <c r="H2584" s="5">
        <v>61.49</v>
      </c>
      <c r="I2584" s="3" t="s">
        <v>22</v>
      </c>
      <c r="J2584" s="4">
        <v>44820</v>
      </c>
      <c r="K2584" s="4">
        <v>44880</v>
      </c>
      <c r="L2584" s="23">
        <f t="shared" si="220"/>
        <v>-35</v>
      </c>
      <c r="M2584" s="23">
        <f t="shared" si="217"/>
        <v>25</v>
      </c>
      <c r="N2584" s="44">
        <v>50.4</v>
      </c>
      <c r="O2584" s="26">
        <f t="shared" si="218"/>
        <v>-1764</v>
      </c>
      <c r="P2584" s="26">
        <f t="shared" si="219"/>
        <v>1260</v>
      </c>
      <c r="Q2584" s="3" t="s">
        <v>23</v>
      </c>
      <c r="R2584" s="4">
        <v>44845</v>
      </c>
      <c r="S2584" s="3" t="s">
        <v>7615</v>
      </c>
      <c r="T2584" s="6" t="s">
        <v>44</v>
      </c>
    </row>
    <row r="2585" spans="1:20" ht="33.75" x14ac:dyDescent="0.25">
      <c r="A2585" s="3" t="s">
        <v>8105</v>
      </c>
      <c r="B2585" s="3" t="s">
        <v>1557</v>
      </c>
      <c r="C2585" s="3" t="s">
        <v>1558</v>
      </c>
      <c r="D2585" s="3" t="s">
        <v>19</v>
      </c>
      <c r="E2585" s="3" t="s">
        <v>8106</v>
      </c>
      <c r="F2585" s="4">
        <v>44816</v>
      </c>
      <c r="G2585" s="8"/>
      <c r="H2585" s="7">
        <v>1281</v>
      </c>
      <c r="I2585" s="3" t="s">
        <v>22</v>
      </c>
      <c r="J2585" s="4">
        <v>44820</v>
      </c>
      <c r="K2585" s="4">
        <v>44880</v>
      </c>
      <c r="L2585" s="23">
        <f t="shared" si="220"/>
        <v>-35</v>
      </c>
      <c r="M2585" s="23">
        <f t="shared" si="217"/>
        <v>25</v>
      </c>
      <c r="N2585" s="44">
        <v>1050</v>
      </c>
      <c r="O2585" s="26">
        <f t="shared" si="218"/>
        <v>-36750</v>
      </c>
      <c r="P2585" s="26">
        <f t="shared" si="219"/>
        <v>26250</v>
      </c>
      <c r="Q2585" s="3" t="s">
        <v>23</v>
      </c>
      <c r="R2585" s="4">
        <v>44845</v>
      </c>
      <c r="S2585" s="3" t="s">
        <v>3526</v>
      </c>
      <c r="T2585" s="6" t="s">
        <v>44</v>
      </c>
    </row>
    <row r="2586" spans="1:20" ht="33.75" x14ac:dyDescent="0.25">
      <c r="A2586" s="3" t="s">
        <v>8107</v>
      </c>
      <c r="B2586" s="3" t="s">
        <v>1028</v>
      </c>
      <c r="C2586" s="3" t="s">
        <v>1029</v>
      </c>
      <c r="D2586" s="3" t="s">
        <v>19</v>
      </c>
      <c r="E2586" s="3" t="s">
        <v>8108</v>
      </c>
      <c r="F2586" s="4">
        <v>44811</v>
      </c>
      <c r="G2586" s="8"/>
      <c r="H2586" s="7">
        <v>976</v>
      </c>
      <c r="I2586" s="3" t="s">
        <v>22</v>
      </c>
      <c r="J2586" s="4">
        <v>44820</v>
      </c>
      <c r="K2586" s="4">
        <v>44880</v>
      </c>
      <c r="L2586" s="23">
        <f t="shared" si="220"/>
        <v>-40</v>
      </c>
      <c r="M2586" s="23">
        <f t="shared" si="217"/>
        <v>20</v>
      </c>
      <c r="N2586" s="44">
        <v>800</v>
      </c>
      <c r="O2586" s="26">
        <f t="shared" si="218"/>
        <v>-32000</v>
      </c>
      <c r="P2586" s="26">
        <f t="shared" si="219"/>
        <v>16000</v>
      </c>
      <c r="Q2586" s="3" t="s">
        <v>23</v>
      </c>
      <c r="R2586" s="4">
        <v>44840</v>
      </c>
      <c r="S2586" s="3" t="s">
        <v>1032</v>
      </c>
      <c r="T2586" s="6" t="s">
        <v>44</v>
      </c>
    </row>
    <row r="2587" spans="1:20" ht="33.75" x14ac:dyDescent="0.25">
      <c r="A2587" s="3" t="s">
        <v>8109</v>
      </c>
      <c r="B2587" s="3" t="s">
        <v>8110</v>
      </c>
      <c r="C2587" s="3" t="s">
        <v>8111</v>
      </c>
      <c r="D2587" s="3" t="s">
        <v>19</v>
      </c>
      <c r="E2587" s="3" t="s">
        <v>8112</v>
      </c>
      <c r="F2587" s="4">
        <v>44816</v>
      </c>
      <c r="G2587" s="3" t="s">
        <v>8113</v>
      </c>
      <c r="H2587" s="7">
        <v>73000</v>
      </c>
      <c r="I2587" s="3" t="s">
        <v>22</v>
      </c>
      <c r="J2587" s="4">
        <v>44820</v>
      </c>
      <c r="K2587" s="4">
        <v>44880</v>
      </c>
      <c r="L2587" s="23">
        <f t="shared" si="220"/>
        <v>10</v>
      </c>
      <c r="M2587" s="23">
        <f t="shared" si="217"/>
        <v>70</v>
      </c>
      <c r="N2587" s="44">
        <v>73000</v>
      </c>
      <c r="O2587" s="26">
        <f t="shared" si="218"/>
        <v>730000</v>
      </c>
      <c r="P2587" s="26">
        <f t="shared" si="219"/>
        <v>5110000</v>
      </c>
      <c r="Q2587" s="3" t="s">
        <v>23</v>
      </c>
      <c r="R2587" s="4">
        <v>44890</v>
      </c>
      <c r="S2587" s="3" t="s">
        <v>8114</v>
      </c>
      <c r="T2587" s="6" t="s">
        <v>44</v>
      </c>
    </row>
    <row r="2588" spans="1:20" ht="33.75" x14ac:dyDescent="0.25">
      <c r="A2588" s="3" t="s">
        <v>8115</v>
      </c>
      <c r="B2588" s="3" t="s">
        <v>59</v>
      </c>
      <c r="C2588" s="3" t="s">
        <v>60</v>
      </c>
      <c r="D2588" s="3" t="s">
        <v>19</v>
      </c>
      <c r="E2588" s="3" t="s">
        <v>8116</v>
      </c>
      <c r="F2588" s="4">
        <v>44812</v>
      </c>
      <c r="G2588" s="3" t="s">
        <v>8117</v>
      </c>
      <c r="H2588" s="5">
        <v>-26.64</v>
      </c>
      <c r="I2588" s="3" t="s">
        <v>22</v>
      </c>
      <c r="J2588" s="4">
        <v>44820</v>
      </c>
      <c r="K2588" s="4">
        <v>44880</v>
      </c>
      <c r="L2588" s="23">
        <v>0</v>
      </c>
      <c r="M2588" s="23">
        <f t="shared" si="217"/>
        <v>60</v>
      </c>
      <c r="N2588" s="44">
        <v>-26.64</v>
      </c>
      <c r="O2588" s="26">
        <f t="shared" si="218"/>
        <v>0</v>
      </c>
      <c r="P2588" s="26">
        <f t="shared" si="219"/>
        <v>-1598.4</v>
      </c>
      <c r="Q2588" s="3" t="s">
        <v>23</v>
      </c>
      <c r="R2588" s="4">
        <v>44839</v>
      </c>
      <c r="S2588" s="8"/>
      <c r="T2588" s="6" t="s">
        <v>44</v>
      </c>
    </row>
    <row r="2589" spans="1:20" ht="33.75" x14ac:dyDescent="0.25">
      <c r="A2589" s="3" t="s">
        <v>8118</v>
      </c>
      <c r="B2589" s="3" t="s">
        <v>2378</v>
      </c>
      <c r="C2589" s="3" t="s">
        <v>2379</v>
      </c>
      <c r="D2589" s="3" t="s">
        <v>19</v>
      </c>
      <c r="E2589" s="3" t="s">
        <v>8119</v>
      </c>
      <c r="F2589" s="4">
        <v>44813</v>
      </c>
      <c r="G2589" s="8"/>
      <c r="H2589" s="5">
        <v>6036.95</v>
      </c>
      <c r="I2589" s="3" t="s">
        <v>22</v>
      </c>
      <c r="J2589" s="4">
        <v>44820</v>
      </c>
      <c r="K2589" s="4">
        <v>44880</v>
      </c>
      <c r="L2589" s="23">
        <f t="shared" ref="L2589:L2618" si="221">R2589-K2589</f>
        <v>0</v>
      </c>
      <c r="M2589" s="23">
        <f t="shared" si="217"/>
        <v>60</v>
      </c>
      <c r="N2589" s="44">
        <v>4948.32</v>
      </c>
      <c r="O2589" s="26">
        <f t="shared" si="218"/>
        <v>0</v>
      </c>
      <c r="P2589" s="26">
        <f t="shared" si="219"/>
        <v>296899.19999999995</v>
      </c>
      <c r="Q2589" s="3" t="s">
        <v>23</v>
      </c>
      <c r="R2589" s="4">
        <v>44880</v>
      </c>
      <c r="S2589" s="3" t="s">
        <v>3590</v>
      </c>
      <c r="T2589" s="6" t="s">
        <v>44</v>
      </c>
    </row>
    <row r="2590" spans="1:20" ht="33.75" x14ac:dyDescent="0.25">
      <c r="A2590" s="3" t="s">
        <v>8120</v>
      </c>
      <c r="B2590" s="3" t="s">
        <v>1485</v>
      </c>
      <c r="C2590" s="3" t="s">
        <v>1486</v>
      </c>
      <c r="D2590" s="3" t="s">
        <v>19</v>
      </c>
      <c r="E2590" s="3" t="s">
        <v>8121</v>
      </c>
      <c r="F2590" s="4">
        <v>44816</v>
      </c>
      <c r="G2590" s="8"/>
      <c r="H2590" s="5">
        <v>2323.34</v>
      </c>
      <c r="I2590" s="3" t="s">
        <v>22</v>
      </c>
      <c r="J2590" s="4">
        <v>44820</v>
      </c>
      <c r="K2590" s="4">
        <v>44880</v>
      </c>
      <c r="L2590" s="23">
        <f t="shared" si="221"/>
        <v>0</v>
      </c>
      <c r="M2590" s="23">
        <f t="shared" si="217"/>
        <v>60</v>
      </c>
      <c r="N2590" s="44">
        <v>2112.13</v>
      </c>
      <c r="O2590" s="26">
        <f t="shared" si="218"/>
        <v>0</v>
      </c>
      <c r="P2590" s="26">
        <f t="shared" si="219"/>
        <v>126727.8</v>
      </c>
      <c r="Q2590" s="3" t="s">
        <v>23</v>
      </c>
      <c r="R2590" s="4">
        <v>44880</v>
      </c>
      <c r="S2590" s="3" t="s">
        <v>5750</v>
      </c>
      <c r="T2590" s="6" t="s">
        <v>44</v>
      </c>
    </row>
    <row r="2591" spans="1:20" ht="33.75" x14ac:dyDescent="0.25">
      <c r="A2591" s="3" t="s">
        <v>8122</v>
      </c>
      <c r="B2591" s="3" t="s">
        <v>307</v>
      </c>
      <c r="C2591" s="3" t="s">
        <v>308</v>
      </c>
      <c r="D2591" s="3" t="s">
        <v>19</v>
      </c>
      <c r="E2591" s="3" t="s">
        <v>8123</v>
      </c>
      <c r="F2591" s="4">
        <v>44813</v>
      </c>
      <c r="G2591" s="8"/>
      <c r="H2591" s="5">
        <v>201.62</v>
      </c>
      <c r="I2591" s="3" t="s">
        <v>22</v>
      </c>
      <c r="J2591" s="4">
        <v>44820</v>
      </c>
      <c r="K2591" s="4">
        <v>44880</v>
      </c>
      <c r="L2591" s="23">
        <f t="shared" si="221"/>
        <v>-21</v>
      </c>
      <c r="M2591" s="23">
        <f t="shared" si="217"/>
        <v>39</v>
      </c>
      <c r="N2591" s="44">
        <v>183.29</v>
      </c>
      <c r="O2591" s="26">
        <f t="shared" si="218"/>
        <v>-3849.0899999999997</v>
      </c>
      <c r="P2591" s="26">
        <f t="shared" si="219"/>
        <v>7148.3099999999995</v>
      </c>
      <c r="Q2591" s="3" t="s">
        <v>23</v>
      </c>
      <c r="R2591" s="4">
        <v>44859</v>
      </c>
      <c r="S2591" s="3" t="s">
        <v>3865</v>
      </c>
      <c r="T2591" s="6" t="s">
        <v>44</v>
      </c>
    </row>
    <row r="2592" spans="1:20" ht="33.75" x14ac:dyDescent="0.25">
      <c r="A2592" s="3" t="s">
        <v>8124</v>
      </c>
      <c r="B2592" s="3" t="s">
        <v>7617</v>
      </c>
      <c r="C2592" s="3" t="s">
        <v>7618</v>
      </c>
      <c r="D2592" s="3" t="s">
        <v>19</v>
      </c>
      <c r="E2592" s="3" t="s">
        <v>8125</v>
      </c>
      <c r="F2592" s="4">
        <v>44802</v>
      </c>
      <c r="G2592" s="8"/>
      <c r="H2592" s="5">
        <v>378.56</v>
      </c>
      <c r="I2592" s="3" t="s">
        <v>22</v>
      </c>
      <c r="J2592" s="4">
        <v>44820</v>
      </c>
      <c r="K2592" s="4">
        <v>44880</v>
      </c>
      <c r="L2592" s="23">
        <f t="shared" si="221"/>
        <v>-35</v>
      </c>
      <c r="M2592" s="23">
        <f t="shared" si="217"/>
        <v>25</v>
      </c>
      <c r="N2592" s="44">
        <v>364</v>
      </c>
      <c r="O2592" s="26">
        <f t="shared" si="218"/>
        <v>-12740</v>
      </c>
      <c r="P2592" s="26">
        <f t="shared" si="219"/>
        <v>9100</v>
      </c>
      <c r="Q2592" s="3" t="s">
        <v>23</v>
      </c>
      <c r="R2592" s="4">
        <v>44845</v>
      </c>
      <c r="S2592" s="3" t="s">
        <v>7620</v>
      </c>
      <c r="T2592" s="6" t="s">
        <v>44</v>
      </c>
    </row>
    <row r="2593" spans="1:20" ht="33.75" x14ac:dyDescent="0.25">
      <c r="A2593" s="3" t="s">
        <v>8126</v>
      </c>
      <c r="B2593" s="3" t="s">
        <v>3998</v>
      </c>
      <c r="C2593" s="3" t="s">
        <v>3999</v>
      </c>
      <c r="D2593" s="3" t="s">
        <v>19</v>
      </c>
      <c r="E2593" s="3" t="s">
        <v>8127</v>
      </c>
      <c r="F2593" s="4">
        <v>44813</v>
      </c>
      <c r="G2593" s="8"/>
      <c r="H2593" s="5">
        <v>28.03</v>
      </c>
      <c r="I2593" s="3" t="s">
        <v>22</v>
      </c>
      <c r="J2593" s="4">
        <v>44820</v>
      </c>
      <c r="K2593" s="4">
        <v>44880</v>
      </c>
      <c r="L2593" s="23">
        <f t="shared" si="221"/>
        <v>-35</v>
      </c>
      <c r="M2593" s="23">
        <f t="shared" si="217"/>
        <v>25</v>
      </c>
      <c r="N2593" s="44">
        <v>26.95</v>
      </c>
      <c r="O2593" s="26">
        <f t="shared" si="218"/>
        <v>-943.25</v>
      </c>
      <c r="P2593" s="26">
        <f t="shared" si="219"/>
        <v>673.75</v>
      </c>
      <c r="Q2593" s="3" t="s">
        <v>23</v>
      </c>
      <c r="R2593" s="4">
        <v>44845</v>
      </c>
      <c r="S2593" s="3" t="s">
        <v>5437</v>
      </c>
      <c r="T2593" s="6" t="s">
        <v>44</v>
      </c>
    </row>
    <row r="2594" spans="1:20" ht="33.75" x14ac:dyDescent="0.25">
      <c r="A2594" s="3" t="s">
        <v>8128</v>
      </c>
      <c r="B2594" s="3" t="s">
        <v>307</v>
      </c>
      <c r="C2594" s="3" t="s">
        <v>308</v>
      </c>
      <c r="D2594" s="3" t="s">
        <v>19</v>
      </c>
      <c r="E2594" s="3" t="s">
        <v>8129</v>
      </c>
      <c r="F2594" s="4">
        <v>44817</v>
      </c>
      <c r="G2594" s="8"/>
      <c r="H2594" s="5">
        <v>1224.29</v>
      </c>
      <c r="I2594" s="3" t="s">
        <v>22</v>
      </c>
      <c r="J2594" s="4">
        <v>44820</v>
      </c>
      <c r="K2594" s="4">
        <v>44880</v>
      </c>
      <c r="L2594" s="23">
        <f t="shared" si="221"/>
        <v>-25</v>
      </c>
      <c r="M2594" s="23">
        <f t="shared" si="217"/>
        <v>35</v>
      </c>
      <c r="N2594" s="44">
        <v>1177.2</v>
      </c>
      <c r="O2594" s="26">
        <f t="shared" si="218"/>
        <v>-29430</v>
      </c>
      <c r="P2594" s="26">
        <f t="shared" si="219"/>
        <v>41202</v>
      </c>
      <c r="Q2594" s="3" t="s">
        <v>23</v>
      </c>
      <c r="R2594" s="4">
        <v>44855</v>
      </c>
      <c r="S2594" s="3" t="s">
        <v>7356</v>
      </c>
      <c r="T2594" s="6" t="s">
        <v>44</v>
      </c>
    </row>
    <row r="2595" spans="1:20" ht="33.75" x14ac:dyDescent="0.25">
      <c r="A2595" s="3" t="s">
        <v>8130</v>
      </c>
      <c r="B2595" s="3" t="s">
        <v>8131</v>
      </c>
      <c r="C2595" s="3" t="s">
        <v>8132</v>
      </c>
      <c r="D2595" s="3" t="s">
        <v>19</v>
      </c>
      <c r="E2595" s="3" t="s">
        <v>8133</v>
      </c>
      <c r="F2595" s="4">
        <v>44812</v>
      </c>
      <c r="G2595" s="8"/>
      <c r="H2595" s="5">
        <v>4587.2</v>
      </c>
      <c r="I2595" s="3" t="s">
        <v>22</v>
      </c>
      <c r="J2595" s="4">
        <v>44820</v>
      </c>
      <c r="K2595" s="4">
        <v>44880</v>
      </c>
      <c r="L2595" s="23">
        <f t="shared" si="221"/>
        <v>-20</v>
      </c>
      <c r="M2595" s="23">
        <f t="shared" si="217"/>
        <v>40</v>
      </c>
      <c r="N2595" s="44">
        <v>3760</v>
      </c>
      <c r="O2595" s="26">
        <f t="shared" si="218"/>
        <v>-75200</v>
      </c>
      <c r="P2595" s="26">
        <f t="shared" si="219"/>
        <v>150400</v>
      </c>
      <c r="Q2595" s="3" t="s">
        <v>23</v>
      </c>
      <c r="R2595" s="4">
        <v>44860</v>
      </c>
      <c r="S2595" s="3" t="s">
        <v>8134</v>
      </c>
      <c r="T2595" s="6" t="s">
        <v>44</v>
      </c>
    </row>
    <row r="2596" spans="1:20" ht="33.75" x14ac:dyDescent="0.25">
      <c r="A2596" s="3" t="s">
        <v>8135</v>
      </c>
      <c r="B2596" s="3" t="s">
        <v>8007</v>
      </c>
      <c r="C2596" s="3" t="s">
        <v>8008</v>
      </c>
      <c r="D2596" s="3" t="s">
        <v>19</v>
      </c>
      <c r="E2596" s="3" t="s">
        <v>8136</v>
      </c>
      <c r="F2596" s="4">
        <v>44804</v>
      </c>
      <c r="G2596" s="3" t="s">
        <v>8137</v>
      </c>
      <c r="H2596" s="5">
        <v>120.38</v>
      </c>
      <c r="I2596" s="3" t="s">
        <v>22</v>
      </c>
      <c r="J2596" s="4">
        <v>44820</v>
      </c>
      <c r="K2596" s="4">
        <v>44880</v>
      </c>
      <c r="L2596" s="23">
        <f t="shared" si="221"/>
        <v>-40</v>
      </c>
      <c r="M2596" s="23">
        <f t="shared" si="217"/>
        <v>20</v>
      </c>
      <c r="N2596" s="44">
        <v>118.8</v>
      </c>
      <c r="O2596" s="26">
        <f t="shared" si="218"/>
        <v>-4752</v>
      </c>
      <c r="P2596" s="26">
        <f t="shared" si="219"/>
        <v>2376</v>
      </c>
      <c r="Q2596" s="3" t="s">
        <v>23</v>
      </c>
      <c r="R2596" s="4">
        <v>44840</v>
      </c>
      <c r="S2596" s="3" t="s">
        <v>8011</v>
      </c>
      <c r="T2596" s="6" t="s">
        <v>44</v>
      </c>
    </row>
    <row r="2597" spans="1:20" ht="33.75" x14ac:dyDescent="0.25">
      <c r="A2597" s="3" t="s">
        <v>8138</v>
      </c>
      <c r="B2597" s="3" t="s">
        <v>151</v>
      </c>
      <c r="C2597" s="3" t="s">
        <v>152</v>
      </c>
      <c r="D2597" s="3" t="s">
        <v>19</v>
      </c>
      <c r="E2597" s="3" t="s">
        <v>8139</v>
      </c>
      <c r="F2597" s="4">
        <v>44817</v>
      </c>
      <c r="G2597" s="8"/>
      <c r="H2597" s="5">
        <v>1925.35</v>
      </c>
      <c r="I2597" s="3" t="s">
        <v>22</v>
      </c>
      <c r="J2597" s="4">
        <v>44820</v>
      </c>
      <c r="K2597" s="4">
        <v>44880</v>
      </c>
      <c r="L2597" s="23">
        <f t="shared" si="221"/>
        <v>0</v>
      </c>
      <c r="M2597" s="23">
        <f t="shared" si="217"/>
        <v>60</v>
      </c>
      <c r="N2597" s="44">
        <v>1750.32</v>
      </c>
      <c r="O2597" s="26">
        <f t="shared" si="218"/>
        <v>0</v>
      </c>
      <c r="P2597" s="26">
        <f t="shared" si="219"/>
        <v>105019.2</v>
      </c>
      <c r="Q2597" s="3" t="s">
        <v>23</v>
      </c>
      <c r="R2597" s="4">
        <v>44880</v>
      </c>
      <c r="S2597" s="3" t="s">
        <v>8140</v>
      </c>
      <c r="T2597" s="6" t="s">
        <v>44</v>
      </c>
    </row>
    <row r="2598" spans="1:20" ht="33.75" x14ac:dyDescent="0.25">
      <c r="A2598" s="3" t="s">
        <v>8141</v>
      </c>
      <c r="B2598" s="3" t="s">
        <v>5612</v>
      </c>
      <c r="C2598" s="3" t="s">
        <v>5613</v>
      </c>
      <c r="D2598" s="3" t="s">
        <v>19</v>
      </c>
      <c r="E2598" s="3" t="s">
        <v>8142</v>
      </c>
      <c r="F2598" s="4">
        <v>44811</v>
      </c>
      <c r="G2598" s="8"/>
      <c r="H2598" s="5">
        <v>166.4</v>
      </c>
      <c r="I2598" s="3" t="s">
        <v>22</v>
      </c>
      <c r="J2598" s="4">
        <v>44820</v>
      </c>
      <c r="K2598" s="4">
        <v>44880</v>
      </c>
      <c r="L2598" s="23">
        <f t="shared" si="221"/>
        <v>-35</v>
      </c>
      <c r="M2598" s="23">
        <f t="shared" si="217"/>
        <v>25</v>
      </c>
      <c r="N2598" s="44">
        <v>160</v>
      </c>
      <c r="O2598" s="26">
        <f t="shared" si="218"/>
        <v>-5600</v>
      </c>
      <c r="P2598" s="26">
        <f t="shared" si="219"/>
        <v>4000</v>
      </c>
      <c r="Q2598" s="3" t="s">
        <v>23</v>
      </c>
      <c r="R2598" s="4">
        <v>44845</v>
      </c>
      <c r="S2598" s="3" t="s">
        <v>5615</v>
      </c>
      <c r="T2598" s="6" t="s">
        <v>44</v>
      </c>
    </row>
    <row r="2599" spans="1:20" ht="33.75" x14ac:dyDescent="0.25">
      <c r="A2599" s="3" t="s">
        <v>8143</v>
      </c>
      <c r="B2599" s="3" t="s">
        <v>3998</v>
      </c>
      <c r="C2599" s="3" t="s">
        <v>3999</v>
      </c>
      <c r="D2599" s="3" t="s">
        <v>19</v>
      </c>
      <c r="E2599" s="3" t="s">
        <v>8144</v>
      </c>
      <c r="F2599" s="4">
        <v>44816</v>
      </c>
      <c r="G2599" s="8"/>
      <c r="H2599" s="5">
        <v>675.22</v>
      </c>
      <c r="I2599" s="3" t="s">
        <v>22</v>
      </c>
      <c r="J2599" s="4">
        <v>44820</v>
      </c>
      <c r="K2599" s="4">
        <v>44880</v>
      </c>
      <c r="L2599" s="23">
        <f t="shared" si="221"/>
        <v>-35</v>
      </c>
      <c r="M2599" s="23">
        <f t="shared" si="217"/>
        <v>25</v>
      </c>
      <c r="N2599" s="44">
        <v>649.25</v>
      </c>
      <c r="O2599" s="26">
        <f t="shared" si="218"/>
        <v>-22723.75</v>
      </c>
      <c r="P2599" s="26">
        <f t="shared" si="219"/>
        <v>16231.25</v>
      </c>
      <c r="Q2599" s="3" t="s">
        <v>23</v>
      </c>
      <c r="R2599" s="4">
        <v>44845</v>
      </c>
      <c r="S2599" s="3" t="s">
        <v>5437</v>
      </c>
      <c r="T2599" s="6" t="s">
        <v>44</v>
      </c>
    </row>
    <row r="2600" spans="1:20" ht="33.75" x14ac:dyDescent="0.25">
      <c r="A2600" s="3" t="s">
        <v>8145</v>
      </c>
      <c r="B2600" s="3" t="s">
        <v>2218</v>
      </c>
      <c r="C2600" s="3" t="s">
        <v>2219</v>
      </c>
      <c r="D2600" s="3" t="s">
        <v>19</v>
      </c>
      <c r="E2600" s="3" t="s">
        <v>8146</v>
      </c>
      <c r="F2600" s="4">
        <v>44813</v>
      </c>
      <c r="G2600" s="8"/>
      <c r="H2600" s="5">
        <v>8653.92</v>
      </c>
      <c r="I2600" s="3" t="s">
        <v>22</v>
      </c>
      <c r="J2600" s="4">
        <v>44820</v>
      </c>
      <c r="K2600" s="4">
        <v>44880</v>
      </c>
      <c r="L2600" s="23">
        <f t="shared" si="221"/>
        <v>0</v>
      </c>
      <c r="M2600" s="23">
        <f t="shared" si="217"/>
        <v>60</v>
      </c>
      <c r="N2600" s="44">
        <v>7867.2</v>
      </c>
      <c r="O2600" s="26">
        <f t="shared" si="218"/>
        <v>0</v>
      </c>
      <c r="P2600" s="26">
        <f t="shared" si="219"/>
        <v>472032</v>
      </c>
      <c r="Q2600" s="3" t="s">
        <v>23</v>
      </c>
      <c r="R2600" s="4">
        <v>44880</v>
      </c>
      <c r="S2600" s="3" t="s">
        <v>8147</v>
      </c>
      <c r="T2600" s="6" t="s">
        <v>44</v>
      </c>
    </row>
    <row r="2601" spans="1:20" ht="33.75" x14ac:dyDescent="0.25">
      <c r="A2601" s="3" t="s">
        <v>8148</v>
      </c>
      <c r="B2601" s="3" t="s">
        <v>3998</v>
      </c>
      <c r="C2601" s="3" t="s">
        <v>3999</v>
      </c>
      <c r="D2601" s="3" t="s">
        <v>19</v>
      </c>
      <c r="E2601" s="3" t="s">
        <v>8149</v>
      </c>
      <c r="F2601" s="4">
        <v>44813</v>
      </c>
      <c r="G2601" s="8"/>
      <c r="H2601" s="5">
        <v>418.7</v>
      </c>
      <c r="I2601" s="3" t="s">
        <v>22</v>
      </c>
      <c r="J2601" s="4">
        <v>44820</v>
      </c>
      <c r="K2601" s="4">
        <v>44880</v>
      </c>
      <c r="L2601" s="23">
        <f t="shared" si="221"/>
        <v>-35</v>
      </c>
      <c r="M2601" s="23">
        <f t="shared" si="217"/>
        <v>25</v>
      </c>
      <c r="N2601" s="44">
        <v>402.6</v>
      </c>
      <c r="O2601" s="26">
        <f t="shared" si="218"/>
        <v>-14091</v>
      </c>
      <c r="P2601" s="26">
        <f t="shared" si="219"/>
        <v>10065</v>
      </c>
      <c r="Q2601" s="3" t="s">
        <v>23</v>
      </c>
      <c r="R2601" s="4">
        <v>44845</v>
      </c>
      <c r="S2601" s="3" t="s">
        <v>5437</v>
      </c>
      <c r="T2601" s="6" t="s">
        <v>44</v>
      </c>
    </row>
    <row r="2602" spans="1:20" ht="33.75" x14ac:dyDescent="0.25">
      <c r="A2602" s="3" t="s">
        <v>8150</v>
      </c>
      <c r="B2602" s="3" t="s">
        <v>4102</v>
      </c>
      <c r="C2602" s="3" t="s">
        <v>4103</v>
      </c>
      <c r="D2602" s="3" t="s">
        <v>19</v>
      </c>
      <c r="E2602" s="3" t="s">
        <v>8151</v>
      </c>
      <c r="F2602" s="4">
        <v>44817</v>
      </c>
      <c r="G2602" s="8"/>
      <c r="H2602" s="5">
        <v>27.45</v>
      </c>
      <c r="I2602" s="3" t="s">
        <v>22</v>
      </c>
      <c r="J2602" s="4">
        <v>44820</v>
      </c>
      <c r="K2602" s="4">
        <v>44880</v>
      </c>
      <c r="L2602" s="23">
        <f t="shared" si="221"/>
        <v>-35</v>
      </c>
      <c r="M2602" s="23">
        <f t="shared" si="217"/>
        <v>25</v>
      </c>
      <c r="N2602" s="44">
        <v>22.5</v>
      </c>
      <c r="O2602" s="26">
        <f t="shared" si="218"/>
        <v>-787.5</v>
      </c>
      <c r="P2602" s="26">
        <f t="shared" si="219"/>
        <v>562.5</v>
      </c>
      <c r="Q2602" s="3" t="s">
        <v>23</v>
      </c>
      <c r="R2602" s="4">
        <v>44845</v>
      </c>
      <c r="S2602" s="3" t="s">
        <v>4513</v>
      </c>
      <c r="T2602" s="6" t="s">
        <v>44</v>
      </c>
    </row>
    <row r="2603" spans="1:20" ht="33.75" x14ac:dyDescent="0.25">
      <c r="A2603" s="3" t="s">
        <v>8152</v>
      </c>
      <c r="B2603" s="3" t="s">
        <v>1557</v>
      </c>
      <c r="C2603" s="3" t="s">
        <v>1558</v>
      </c>
      <c r="D2603" s="3" t="s">
        <v>19</v>
      </c>
      <c r="E2603" s="3" t="s">
        <v>8153</v>
      </c>
      <c r="F2603" s="4">
        <v>44818</v>
      </c>
      <c r="G2603" s="8"/>
      <c r="H2603" s="5">
        <v>58.41</v>
      </c>
      <c r="I2603" s="3" t="s">
        <v>22</v>
      </c>
      <c r="J2603" s="4">
        <v>44820</v>
      </c>
      <c r="K2603" s="4">
        <v>44880</v>
      </c>
      <c r="L2603" s="23">
        <f t="shared" si="221"/>
        <v>9</v>
      </c>
      <c r="M2603" s="23">
        <f t="shared" si="217"/>
        <v>69</v>
      </c>
      <c r="N2603" s="44">
        <v>47.88</v>
      </c>
      <c r="O2603" s="26">
        <f t="shared" si="218"/>
        <v>430.92</v>
      </c>
      <c r="P2603" s="26">
        <f t="shared" si="219"/>
        <v>3303.7200000000003</v>
      </c>
      <c r="Q2603" s="3" t="s">
        <v>23</v>
      </c>
      <c r="R2603" s="4">
        <v>44889</v>
      </c>
      <c r="S2603" s="3" t="s">
        <v>5764</v>
      </c>
      <c r="T2603" s="6" t="s">
        <v>44</v>
      </c>
    </row>
    <row r="2604" spans="1:20" ht="33.75" x14ac:dyDescent="0.25">
      <c r="A2604" s="3" t="s">
        <v>8154</v>
      </c>
      <c r="B2604" s="3" t="s">
        <v>2310</v>
      </c>
      <c r="C2604" s="3" t="s">
        <v>2311</v>
      </c>
      <c r="D2604" s="3" t="s">
        <v>19</v>
      </c>
      <c r="E2604" s="3" t="s">
        <v>8155</v>
      </c>
      <c r="F2604" s="4">
        <v>44816</v>
      </c>
      <c r="G2604" s="8"/>
      <c r="H2604" s="5">
        <v>36012.57</v>
      </c>
      <c r="I2604" s="3" t="s">
        <v>22</v>
      </c>
      <c r="J2604" s="4">
        <v>44820</v>
      </c>
      <c r="K2604" s="4">
        <v>44880</v>
      </c>
      <c r="L2604" s="23">
        <f t="shared" si="221"/>
        <v>0</v>
      </c>
      <c r="M2604" s="23">
        <f t="shared" si="217"/>
        <v>60</v>
      </c>
      <c r="N2604" s="44">
        <v>32738.7</v>
      </c>
      <c r="O2604" s="26">
        <f t="shared" si="218"/>
        <v>0</v>
      </c>
      <c r="P2604" s="26">
        <f t="shared" si="219"/>
        <v>1964322</v>
      </c>
      <c r="Q2604" s="3" t="s">
        <v>23</v>
      </c>
      <c r="R2604" s="4">
        <v>44880</v>
      </c>
      <c r="S2604" s="3" t="s">
        <v>7320</v>
      </c>
      <c r="T2604" s="6" t="s">
        <v>44</v>
      </c>
    </row>
    <row r="2605" spans="1:20" ht="33.75" x14ac:dyDescent="0.25">
      <c r="A2605" s="3" t="s">
        <v>8156</v>
      </c>
      <c r="B2605" s="3" t="s">
        <v>1741</v>
      </c>
      <c r="C2605" s="3" t="s">
        <v>1742</v>
      </c>
      <c r="D2605" s="3" t="s">
        <v>19</v>
      </c>
      <c r="E2605" s="3" t="s">
        <v>8157</v>
      </c>
      <c r="F2605" s="4">
        <v>44816</v>
      </c>
      <c r="G2605" s="8"/>
      <c r="H2605" s="5">
        <v>20.74</v>
      </c>
      <c r="I2605" s="3" t="s">
        <v>22</v>
      </c>
      <c r="J2605" s="4">
        <v>44820</v>
      </c>
      <c r="K2605" s="4">
        <v>44880</v>
      </c>
      <c r="L2605" s="23">
        <f t="shared" si="221"/>
        <v>9</v>
      </c>
      <c r="M2605" s="23">
        <f t="shared" si="217"/>
        <v>69</v>
      </c>
      <c r="N2605" s="44">
        <v>17</v>
      </c>
      <c r="O2605" s="26">
        <f t="shared" si="218"/>
        <v>153</v>
      </c>
      <c r="P2605" s="26">
        <f t="shared" si="219"/>
        <v>1173</v>
      </c>
      <c r="Q2605" s="3" t="s">
        <v>23</v>
      </c>
      <c r="R2605" s="4">
        <v>44889</v>
      </c>
      <c r="S2605" s="3" t="s">
        <v>6505</v>
      </c>
      <c r="T2605" s="6" t="s">
        <v>44</v>
      </c>
    </row>
    <row r="2606" spans="1:20" ht="33.75" x14ac:dyDescent="0.25">
      <c r="A2606" s="3" t="s">
        <v>8158</v>
      </c>
      <c r="B2606" s="3" t="s">
        <v>53</v>
      </c>
      <c r="C2606" s="3" t="s">
        <v>54</v>
      </c>
      <c r="D2606" s="3" t="s">
        <v>19</v>
      </c>
      <c r="E2606" s="3" t="s">
        <v>8159</v>
      </c>
      <c r="F2606" s="4">
        <v>44818</v>
      </c>
      <c r="G2606" s="8"/>
      <c r="H2606" s="5">
        <v>393.64</v>
      </c>
      <c r="I2606" s="3" t="s">
        <v>22</v>
      </c>
      <c r="J2606" s="4">
        <v>44820</v>
      </c>
      <c r="K2606" s="4">
        <v>44880</v>
      </c>
      <c r="L2606" s="23">
        <f t="shared" si="221"/>
        <v>-35</v>
      </c>
      <c r="M2606" s="23">
        <f t="shared" si="217"/>
        <v>25</v>
      </c>
      <c r="N2606" s="44">
        <v>378.5</v>
      </c>
      <c r="O2606" s="26">
        <f t="shared" si="218"/>
        <v>-13247.5</v>
      </c>
      <c r="P2606" s="26">
        <f t="shared" si="219"/>
        <v>9462.5</v>
      </c>
      <c r="Q2606" s="3" t="s">
        <v>23</v>
      </c>
      <c r="R2606" s="4">
        <v>44845</v>
      </c>
      <c r="S2606" s="3" t="s">
        <v>5230</v>
      </c>
      <c r="T2606" s="6" t="s">
        <v>44</v>
      </c>
    </row>
    <row r="2607" spans="1:20" ht="33.75" x14ac:dyDescent="0.25">
      <c r="A2607" s="3" t="s">
        <v>8160</v>
      </c>
      <c r="B2607" s="3" t="s">
        <v>1741</v>
      </c>
      <c r="C2607" s="3" t="s">
        <v>1742</v>
      </c>
      <c r="D2607" s="3" t="s">
        <v>19</v>
      </c>
      <c r="E2607" s="3" t="s">
        <v>8161</v>
      </c>
      <c r="F2607" s="4">
        <v>44816</v>
      </c>
      <c r="G2607" s="8"/>
      <c r="H2607" s="5">
        <v>230.58</v>
      </c>
      <c r="I2607" s="3" t="s">
        <v>22</v>
      </c>
      <c r="J2607" s="4">
        <v>44820</v>
      </c>
      <c r="K2607" s="4">
        <v>44880</v>
      </c>
      <c r="L2607" s="23">
        <f t="shared" si="221"/>
        <v>-35</v>
      </c>
      <c r="M2607" s="23">
        <f t="shared" si="217"/>
        <v>25</v>
      </c>
      <c r="N2607" s="44">
        <v>189</v>
      </c>
      <c r="O2607" s="26">
        <f t="shared" si="218"/>
        <v>-6615</v>
      </c>
      <c r="P2607" s="26">
        <f t="shared" si="219"/>
        <v>4725</v>
      </c>
      <c r="Q2607" s="3" t="s">
        <v>23</v>
      </c>
      <c r="R2607" s="4">
        <v>44845</v>
      </c>
      <c r="S2607" s="3" t="s">
        <v>1744</v>
      </c>
      <c r="T2607" s="6" t="s">
        <v>44</v>
      </c>
    </row>
    <row r="2608" spans="1:20" ht="33.75" x14ac:dyDescent="0.25">
      <c r="A2608" s="3" t="s">
        <v>8162</v>
      </c>
      <c r="B2608" s="3" t="s">
        <v>767</v>
      </c>
      <c r="C2608" s="3" t="s">
        <v>768</v>
      </c>
      <c r="D2608" s="3" t="s">
        <v>19</v>
      </c>
      <c r="E2608" s="3" t="s">
        <v>8163</v>
      </c>
      <c r="F2608" s="4">
        <v>44818</v>
      </c>
      <c r="G2608" s="8"/>
      <c r="H2608" s="5">
        <v>47.42</v>
      </c>
      <c r="I2608" s="3" t="s">
        <v>22</v>
      </c>
      <c r="J2608" s="4">
        <v>44820</v>
      </c>
      <c r="K2608" s="4">
        <v>44880</v>
      </c>
      <c r="L2608" s="23">
        <f t="shared" si="221"/>
        <v>-40</v>
      </c>
      <c r="M2608" s="23">
        <f t="shared" si="217"/>
        <v>20</v>
      </c>
      <c r="N2608" s="44">
        <v>45.6</v>
      </c>
      <c r="O2608" s="26">
        <f t="shared" si="218"/>
        <v>-1824</v>
      </c>
      <c r="P2608" s="26">
        <f t="shared" si="219"/>
        <v>912</v>
      </c>
      <c r="Q2608" s="3" t="s">
        <v>23</v>
      </c>
      <c r="R2608" s="4">
        <v>44840</v>
      </c>
      <c r="S2608" s="3" t="s">
        <v>3480</v>
      </c>
      <c r="T2608" s="6" t="s">
        <v>44</v>
      </c>
    </row>
    <row r="2609" spans="1:20" ht="33.75" x14ac:dyDescent="0.25">
      <c r="A2609" s="3" t="s">
        <v>8164</v>
      </c>
      <c r="B2609" s="3" t="s">
        <v>2890</v>
      </c>
      <c r="C2609" s="3" t="s">
        <v>2891</v>
      </c>
      <c r="D2609" s="3" t="s">
        <v>19</v>
      </c>
      <c r="E2609" s="3" t="s">
        <v>8165</v>
      </c>
      <c r="F2609" s="4">
        <v>44804</v>
      </c>
      <c r="G2609" s="8"/>
      <c r="H2609" s="5">
        <v>317.18</v>
      </c>
      <c r="I2609" s="3" t="s">
        <v>22</v>
      </c>
      <c r="J2609" s="4">
        <v>44820</v>
      </c>
      <c r="K2609" s="4">
        <v>44880</v>
      </c>
      <c r="L2609" s="23">
        <f t="shared" si="221"/>
        <v>-35</v>
      </c>
      <c r="M2609" s="23">
        <f t="shared" si="217"/>
        <v>25</v>
      </c>
      <c r="N2609" s="44">
        <v>259.98</v>
      </c>
      <c r="O2609" s="26">
        <f t="shared" si="218"/>
        <v>-9099.3000000000011</v>
      </c>
      <c r="P2609" s="26">
        <f t="shared" si="219"/>
        <v>6499.5</v>
      </c>
      <c r="Q2609" s="3" t="s">
        <v>23</v>
      </c>
      <c r="R2609" s="4">
        <v>44845</v>
      </c>
      <c r="S2609" s="3" t="s">
        <v>7615</v>
      </c>
      <c r="T2609" s="6" t="s">
        <v>44</v>
      </c>
    </row>
    <row r="2610" spans="1:20" ht="33.75" x14ac:dyDescent="0.25">
      <c r="A2610" s="3" t="s">
        <v>8166</v>
      </c>
      <c r="B2610" s="3" t="s">
        <v>5612</v>
      </c>
      <c r="C2610" s="3" t="s">
        <v>5613</v>
      </c>
      <c r="D2610" s="3" t="s">
        <v>19</v>
      </c>
      <c r="E2610" s="3" t="s">
        <v>8167</v>
      </c>
      <c r="F2610" s="4">
        <v>44811</v>
      </c>
      <c r="G2610" s="8"/>
      <c r="H2610" s="5">
        <v>166.4</v>
      </c>
      <c r="I2610" s="3" t="s">
        <v>22</v>
      </c>
      <c r="J2610" s="4">
        <v>44820</v>
      </c>
      <c r="K2610" s="4">
        <v>44880</v>
      </c>
      <c r="L2610" s="23">
        <f t="shared" si="221"/>
        <v>-35</v>
      </c>
      <c r="M2610" s="23">
        <f t="shared" si="217"/>
        <v>25</v>
      </c>
      <c r="N2610" s="44">
        <v>160</v>
      </c>
      <c r="O2610" s="26">
        <f t="shared" si="218"/>
        <v>-5600</v>
      </c>
      <c r="P2610" s="26">
        <f t="shared" si="219"/>
        <v>4000</v>
      </c>
      <c r="Q2610" s="3" t="s">
        <v>23</v>
      </c>
      <c r="R2610" s="4">
        <v>44845</v>
      </c>
      <c r="S2610" s="3" t="s">
        <v>5615</v>
      </c>
      <c r="T2610" s="6" t="s">
        <v>44</v>
      </c>
    </row>
    <row r="2611" spans="1:20" ht="33.75" x14ac:dyDescent="0.25">
      <c r="A2611" s="3" t="s">
        <v>8168</v>
      </c>
      <c r="B2611" s="3" t="s">
        <v>5612</v>
      </c>
      <c r="C2611" s="3" t="s">
        <v>5613</v>
      </c>
      <c r="D2611" s="3" t="s">
        <v>19</v>
      </c>
      <c r="E2611" s="3" t="s">
        <v>8169</v>
      </c>
      <c r="F2611" s="4">
        <v>44811</v>
      </c>
      <c r="G2611" s="8"/>
      <c r="H2611" s="5">
        <v>166.4</v>
      </c>
      <c r="I2611" s="3" t="s">
        <v>22</v>
      </c>
      <c r="J2611" s="4">
        <v>44820</v>
      </c>
      <c r="K2611" s="4">
        <v>44880</v>
      </c>
      <c r="L2611" s="23">
        <f t="shared" si="221"/>
        <v>-35</v>
      </c>
      <c r="M2611" s="23">
        <f t="shared" ref="M2611:M2674" si="222">+I2611+L2611</f>
        <v>25</v>
      </c>
      <c r="N2611" s="44">
        <v>160</v>
      </c>
      <c r="O2611" s="26">
        <f t="shared" ref="O2611:O2674" si="223">N2611*L2611</f>
        <v>-5600</v>
      </c>
      <c r="P2611" s="26">
        <f t="shared" ref="P2611:P2674" si="224">N2611*M2611</f>
        <v>4000</v>
      </c>
      <c r="Q2611" s="3" t="s">
        <v>23</v>
      </c>
      <c r="R2611" s="4">
        <v>44845</v>
      </c>
      <c r="S2611" s="3" t="s">
        <v>5615</v>
      </c>
      <c r="T2611" s="6" t="s">
        <v>44</v>
      </c>
    </row>
    <row r="2612" spans="1:20" ht="33.75" x14ac:dyDescent="0.25">
      <c r="A2612" s="3" t="s">
        <v>8170</v>
      </c>
      <c r="B2612" s="3" t="s">
        <v>1524</v>
      </c>
      <c r="C2612" s="3" t="s">
        <v>1525</v>
      </c>
      <c r="D2612" s="3" t="s">
        <v>19</v>
      </c>
      <c r="E2612" s="3" t="s">
        <v>8171</v>
      </c>
      <c r="F2612" s="4">
        <v>44816</v>
      </c>
      <c r="G2612" s="8"/>
      <c r="H2612" s="5">
        <v>0.66</v>
      </c>
      <c r="I2612" s="3" t="s">
        <v>22</v>
      </c>
      <c r="J2612" s="4">
        <v>44820</v>
      </c>
      <c r="K2612" s="4">
        <v>44880</v>
      </c>
      <c r="L2612" s="23">
        <f t="shared" si="221"/>
        <v>9</v>
      </c>
      <c r="M2612" s="23">
        <f t="shared" si="222"/>
        <v>69</v>
      </c>
      <c r="N2612" s="44">
        <v>0.6</v>
      </c>
      <c r="O2612" s="26">
        <f t="shared" si="223"/>
        <v>5.3999999999999995</v>
      </c>
      <c r="P2612" s="26">
        <f t="shared" si="224"/>
        <v>41.4</v>
      </c>
      <c r="Q2612" s="3" t="s">
        <v>23</v>
      </c>
      <c r="R2612" s="4">
        <v>44889</v>
      </c>
      <c r="S2612" s="3" t="s">
        <v>8172</v>
      </c>
      <c r="T2612" s="6" t="s">
        <v>44</v>
      </c>
    </row>
    <row r="2613" spans="1:20" ht="33.75" x14ac:dyDescent="0.25">
      <c r="A2613" s="3" t="s">
        <v>8173</v>
      </c>
      <c r="B2613" s="3" t="s">
        <v>5612</v>
      </c>
      <c r="C2613" s="3" t="s">
        <v>5613</v>
      </c>
      <c r="D2613" s="3" t="s">
        <v>19</v>
      </c>
      <c r="E2613" s="3" t="s">
        <v>8174</v>
      </c>
      <c r="F2613" s="4">
        <v>44811</v>
      </c>
      <c r="G2613" s="8"/>
      <c r="H2613" s="5">
        <v>166.4</v>
      </c>
      <c r="I2613" s="3" t="s">
        <v>22</v>
      </c>
      <c r="J2613" s="4">
        <v>44820</v>
      </c>
      <c r="K2613" s="4">
        <v>44880</v>
      </c>
      <c r="L2613" s="23">
        <f t="shared" si="221"/>
        <v>-35</v>
      </c>
      <c r="M2613" s="23">
        <f t="shared" si="222"/>
        <v>25</v>
      </c>
      <c r="N2613" s="44">
        <v>160</v>
      </c>
      <c r="O2613" s="26">
        <f t="shared" si="223"/>
        <v>-5600</v>
      </c>
      <c r="P2613" s="26">
        <f t="shared" si="224"/>
        <v>4000</v>
      </c>
      <c r="Q2613" s="3" t="s">
        <v>23</v>
      </c>
      <c r="R2613" s="4">
        <v>44845</v>
      </c>
      <c r="S2613" s="3" t="s">
        <v>5615</v>
      </c>
      <c r="T2613" s="6" t="s">
        <v>44</v>
      </c>
    </row>
    <row r="2614" spans="1:20" ht="33.75" x14ac:dyDescent="0.25">
      <c r="A2614" s="3" t="s">
        <v>8175</v>
      </c>
      <c r="B2614" s="3" t="s">
        <v>3074</v>
      </c>
      <c r="C2614" s="3" t="s">
        <v>3075</v>
      </c>
      <c r="D2614" s="3" t="s">
        <v>19</v>
      </c>
      <c r="E2614" s="3" t="s">
        <v>8176</v>
      </c>
      <c r="F2614" s="4">
        <v>44816</v>
      </c>
      <c r="G2614" s="3" t="s">
        <v>8177</v>
      </c>
      <c r="H2614" s="5">
        <v>7445.14</v>
      </c>
      <c r="I2614" s="3" t="s">
        <v>22</v>
      </c>
      <c r="J2614" s="4">
        <v>44820</v>
      </c>
      <c r="K2614" s="4">
        <v>44880</v>
      </c>
      <c r="L2614" s="23">
        <f t="shared" si="221"/>
        <v>-25</v>
      </c>
      <c r="M2614" s="23">
        <f t="shared" si="222"/>
        <v>35</v>
      </c>
      <c r="N2614" s="44">
        <v>6102.57</v>
      </c>
      <c r="O2614" s="26">
        <f t="shared" si="223"/>
        <v>-152564.25</v>
      </c>
      <c r="P2614" s="26">
        <f t="shared" si="224"/>
        <v>213589.94999999998</v>
      </c>
      <c r="Q2614" s="3" t="s">
        <v>23</v>
      </c>
      <c r="R2614" s="4">
        <v>44855</v>
      </c>
      <c r="S2614" s="3" t="s">
        <v>8178</v>
      </c>
      <c r="T2614" s="6" t="s">
        <v>44</v>
      </c>
    </row>
    <row r="2615" spans="1:20" ht="33.75" x14ac:dyDescent="0.25">
      <c r="A2615" s="3" t="s">
        <v>8179</v>
      </c>
      <c r="B2615" s="3" t="s">
        <v>5612</v>
      </c>
      <c r="C2615" s="3" t="s">
        <v>5613</v>
      </c>
      <c r="D2615" s="3" t="s">
        <v>19</v>
      </c>
      <c r="E2615" s="3" t="s">
        <v>8180</v>
      </c>
      <c r="F2615" s="4">
        <v>44811</v>
      </c>
      <c r="G2615" s="8"/>
      <c r="H2615" s="5">
        <v>166.4</v>
      </c>
      <c r="I2615" s="3" t="s">
        <v>22</v>
      </c>
      <c r="J2615" s="4">
        <v>44820</v>
      </c>
      <c r="K2615" s="4">
        <v>44880</v>
      </c>
      <c r="L2615" s="23">
        <f t="shared" si="221"/>
        <v>-35</v>
      </c>
      <c r="M2615" s="23">
        <f t="shared" si="222"/>
        <v>25</v>
      </c>
      <c r="N2615" s="44">
        <v>160</v>
      </c>
      <c r="O2615" s="26">
        <f t="shared" si="223"/>
        <v>-5600</v>
      </c>
      <c r="P2615" s="26">
        <f t="shared" si="224"/>
        <v>4000</v>
      </c>
      <c r="Q2615" s="3" t="s">
        <v>23</v>
      </c>
      <c r="R2615" s="4">
        <v>44845</v>
      </c>
      <c r="S2615" s="3" t="s">
        <v>5615</v>
      </c>
      <c r="T2615" s="6" t="s">
        <v>44</v>
      </c>
    </row>
    <row r="2616" spans="1:20" ht="33.75" x14ac:dyDescent="0.25">
      <c r="A2616" s="3" t="s">
        <v>8181</v>
      </c>
      <c r="B2616" s="3" t="s">
        <v>1524</v>
      </c>
      <c r="C2616" s="3" t="s">
        <v>1525</v>
      </c>
      <c r="D2616" s="3" t="s">
        <v>19</v>
      </c>
      <c r="E2616" s="3" t="s">
        <v>8182</v>
      </c>
      <c r="F2616" s="4">
        <v>44816</v>
      </c>
      <c r="G2616" s="8"/>
      <c r="H2616" s="5">
        <v>347.16</v>
      </c>
      <c r="I2616" s="3" t="s">
        <v>22</v>
      </c>
      <c r="J2616" s="4">
        <v>44820</v>
      </c>
      <c r="K2616" s="4">
        <v>44880</v>
      </c>
      <c r="L2616" s="23">
        <f t="shared" si="221"/>
        <v>0</v>
      </c>
      <c r="M2616" s="23">
        <f t="shared" si="222"/>
        <v>60</v>
      </c>
      <c r="N2616" s="44">
        <v>315.60000000000002</v>
      </c>
      <c r="O2616" s="26">
        <f t="shared" si="223"/>
        <v>0</v>
      </c>
      <c r="P2616" s="26">
        <f t="shared" si="224"/>
        <v>18936</v>
      </c>
      <c r="Q2616" s="3" t="s">
        <v>23</v>
      </c>
      <c r="R2616" s="4">
        <v>44880</v>
      </c>
      <c r="S2616" s="3" t="s">
        <v>1696</v>
      </c>
      <c r="T2616" s="6" t="s">
        <v>44</v>
      </c>
    </row>
    <row r="2617" spans="1:20" ht="33.75" x14ac:dyDescent="0.25">
      <c r="A2617" s="3" t="s">
        <v>8183</v>
      </c>
      <c r="B2617" s="3" t="s">
        <v>1361</v>
      </c>
      <c r="C2617" s="3" t="s">
        <v>1362</v>
      </c>
      <c r="D2617" s="3" t="s">
        <v>19</v>
      </c>
      <c r="E2617" s="3" t="s">
        <v>8184</v>
      </c>
      <c r="F2617" s="4">
        <v>44812</v>
      </c>
      <c r="G2617" s="8"/>
      <c r="H2617" s="7">
        <v>468</v>
      </c>
      <c r="I2617" s="3" t="s">
        <v>22</v>
      </c>
      <c r="J2617" s="4">
        <v>44820</v>
      </c>
      <c r="K2617" s="4">
        <v>44880</v>
      </c>
      <c r="L2617" s="23">
        <f t="shared" si="221"/>
        <v>-35</v>
      </c>
      <c r="M2617" s="23">
        <f t="shared" si="222"/>
        <v>25</v>
      </c>
      <c r="N2617" s="44">
        <v>450</v>
      </c>
      <c r="O2617" s="26">
        <f t="shared" si="223"/>
        <v>-15750</v>
      </c>
      <c r="P2617" s="26">
        <f t="shared" si="224"/>
        <v>11250</v>
      </c>
      <c r="Q2617" s="3" t="s">
        <v>23</v>
      </c>
      <c r="R2617" s="4">
        <v>44845</v>
      </c>
      <c r="S2617" s="3" t="s">
        <v>6202</v>
      </c>
      <c r="T2617" s="6" t="s">
        <v>44</v>
      </c>
    </row>
    <row r="2618" spans="1:20" ht="33.75" x14ac:dyDescent="0.25">
      <c r="A2618" s="3" t="s">
        <v>8185</v>
      </c>
      <c r="B2618" s="3" t="s">
        <v>8186</v>
      </c>
      <c r="C2618" s="3" t="s">
        <v>8187</v>
      </c>
      <c r="D2618" s="3" t="s">
        <v>19</v>
      </c>
      <c r="E2618" s="3" t="s">
        <v>8188</v>
      </c>
      <c r="F2618" s="4">
        <v>44816</v>
      </c>
      <c r="G2618" s="8"/>
      <c r="H2618" s="7">
        <v>416</v>
      </c>
      <c r="I2618" s="3" t="s">
        <v>22</v>
      </c>
      <c r="J2618" s="4">
        <v>44820</v>
      </c>
      <c r="K2618" s="4">
        <v>44880</v>
      </c>
      <c r="L2618" s="23">
        <f t="shared" si="221"/>
        <v>9</v>
      </c>
      <c r="M2618" s="23">
        <f t="shared" si="222"/>
        <v>69</v>
      </c>
      <c r="N2618" s="44">
        <v>400</v>
      </c>
      <c r="O2618" s="26">
        <f t="shared" si="223"/>
        <v>3600</v>
      </c>
      <c r="P2618" s="26">
        <f t="shared" si="224"/>
        <v>27600</v>
      </c>
      <c r="Q2618" s="3" t="s">
        <v>23</v>
      </c>
      <c r="R2618" s="4">
        <v>44889</v>
      </c>
      <c r="S2618" s="3" t="s">
        <v>8189</v>
      </c>
      <c r="T2618" s="6" t="s">
        <v>44</v>
      </c>
    </row>
    <row r="2619" spans="1:20" ht="33.75" x14ac:dyDescent="0.25">
      <c r="A2619" s="3" t="s">
        <v>8190</v>
      </c>
      <c r="B2619" s="3" t="s">
        <v>59</v>
      </c>
      <c r="C2619" s="3" t="s">
        <v>60</v>
      </c>
      <c r="D2619" s="3" t="s">
        <v>19</v>
      </c>
      <c r="E2619" s="3" t="s">
        <v>8191</v>
      </c>
      <c r="F2619" s="4">
        <v>44812</v>
      </c>
      <c r="G2619" s="3" t="s">
        <v>8192</v>
      </c>
      <c r="H2619" s="5">
        <v>-27.52</v>
      </c>
      <c r="I2619" s="3" t="s">
        <v>22</v>
      </c>
      <c r="J2619" s="4">
        <v>44820</v>
      </c>
      <c r="K2619" s="4">
        <v>44880</v>
      </c>
      <c r="L2619" s="23">
        <v>0</v>
      </c>
      <c r="M2619" s="23">
        <f t="shared" si="222"/>
        <v>60</v>
      </c>
      <c r="N2619" s="44">
        <v>-27.52</v>
      </c>
      <c r="O2619" s="26">
        <f t="shared" si="223"/>
        <v>0</v>
      </c>
      <c r="P2619" s="26">
        <f t="shared" si="224"/>
        <v>-1651.2</v>
      </c>
      <c r="Q2619" s="3" t="s">
        <v>23</v>
      </c>
      <c r="R2619" s="4">
        <v>44839</v>
      </c>
      <c r="S2619" s="8"/>
      <c r="T2619" s="6" t="s">
        <v>44</v>
      </c>
    </row>
    <row r="2620" spans="1:20" ht="33.75" x14ac:dyDescent="0.25">
      <c r="A2620" s="3" t="s">
        <v>8193</v>
      </c>
      <c r="B2620" s="3" t="s">
        <v>3394</v>
      </c>
      <c r="C2620" s="3" t="s">
        <v>3395</v>
      </c>
      <c r="D2620" s="3" t="s">
        <v>19</v>
      </c>
      <c r="E2620" s="3" t="s">
        <v>8194</v>
      </c>
      <c r="F2620" s="4">
        <v>44804</v>
      </c>
      <c r="G2620" s="3" t="s">
        <v>8195</v>
      </c>
      <c r="H2620" s="5">
        <v>15698.01</v>
      </c>
      <c r="I2620" s="3" t="s">
        <v>22</v>
      </c>
      <c r="J2620" s="4">
        <v>44820</v>
      </c>
      <c r="K2620" s="4">
        <v>44880</v>
      </c>
      <c r="L2620" s="23">
        <v>0</v>
      </c>
      <c r="M2620" s="23">
        <f t="shared" si="222"/>
        <v>60</v>
      </c>
      <c r="N2620" s="44">
        <v>12867.22</v>
      </c>
      <c r="O2620" s="26">
        <f t="shared" si="223"/>
        <v>0</v>
      </c>
      <c r="P2620" s="26">
        <f t="shared" si="224"/>
        <v>772033.2</v>
      </c>
      <c r="Q2620" s="3" t="s">
        <v>23</v>
      </c>
      <c r="R2620" s="4">
        <v>44873</v>
      </c>
      <c r="S2620" s="3" t="s">
        <v>3397</v>
      </c>
      <c r="T2620" s="6" t="s">
        <v>44</v>
      </c>
    </row>
    <row r="2621" spans="1:20" ht="33.75" x14ac:dyDescent="0.25">
      <c r="A2621" s="3" t="s">
        <v>8196</v>
      </c>
      <c r="B2621" s="3" t="s">
        <v>8007</v>
      </c>
      <c r="C2621" s="3" t="s">
        <v>8008</v>
      </c>
      <c r="D2621" s="3" t="s">
        <v>19</v>
      </c>
      <c r="E2621" s="3" t="s">
        <v>8197</v>
      </c>
      <c r="F2621" s="4">
        <v>44804</v>
      </c>
      <c r="G2621" s="3" t="s">
        <v>8198</v>
      </c>
      <c r="H2621" s="5">
        <v>25322.41</v>
      </c>
      <c r="I2621" s="3" t="s">
        <v>22</v>
      </c>
      <c r="J2621" s="4">
        <v>44820</v>
      </c>
      <c r="K2621" s="4">
        <v>44880</v>
      </c>
      <c r="L2621" s="23">
        <f t="shared" ref="L2621:L2627" si="225">R2621-K2621</f>
        <v>-40</v>
      </c>
      <c r="M2621" s="23">
        <f t="shared" si="222"/>
        <v>20</v>
      </c>
      <c r="N2621" s="44">
        <v>24988.86</v>
      </c>
      <c r="O2621" s="26">
        <f t="shared" si="223"/>
        <v>-999554.4</v>
      </c>
      <c r="P2621" s="26">
        <f t="shared" si="224"/>
        <v>499777.2</v>
      </c>
      <c r="Q2621" s="3" t="s">
        <v>23</v>
      </c>
      <c r="R2621" s="4">
        <v>44840</v>
      </c>
      <c r="S2621" s="3" t="s">
        <v>8011</v>
      </c>
      <c r="T2621" s="6" t="s">
        <v>44</v>
      </c>
    </row>
    <row r="2622" spans="1:20" ht="33.75" x14ac:dyDescent="0.25">
      <c r="A2622" s="3" t="s">
        <v>8199</v>
      </c>
      <c r="B2622" s="3" t="s">
        <v>8200</v>
      </c>
      <c r="C2622" s="3" t="s">
        <v>8201</v>
      </c>
      <c r="D2622" s="3" t="s">
        <v>19</v>
      </c>
      <c r="E2622" s="3" t="s">
        <v>8202</v>
      </c>
      <c r="F2622" s="4">
        <v>44812</v>
      </c>
      <c r="G2622" s="8"/>
      <c r="H2622" s="5">
        <v>722.24</v>
      </c>
      <c r="I2622" s="3" t="s">
        <v>22</v>
      </c>
      <c r="J2622" s="4">
        <v>44820</v>
      </c>
      <c r="K2622" s="4">
        <v>44880</v>
      </c>
      <c r="L2622" s="23">
        <f t="shared" si="225"/>
        <v>-35</v>
      </c>
      <c r="M2622" s="23">
        <f t="shared" si="222"/>
        <v>25</v>
      </c>
      <c r="N2622" s="44">
        <v>592</v>
      </c>
      <c r="O2622" s="26">
        <f t="shared" si="223"/>
        <v>-20720</v>
      </c>
      <c r="P2622" s="26">
        <f t="shared" si="224"/>
        <v>14800</v>
      </c>
      <c r="Q2622" s="3" t="s">
        <v>23</v>
      </c>
      <c r="R2622" s="4">
        <v>44845</v>
      </c>
      <c r="S2622" s="3" t="s">
        <v>8203</v>
      </c>
      <c r="T2622" s="6" t="s">
        <v>44</v>
      </c>
    </row>
    <row r="2623" spans="1:20" ht="33.75" x14ac:dyDescent="0.25">
      <c r="A2623" s="3" t="s">
        <v>8204</v>
      </c>
      <c r="B2623" s="3" t="s">
        <v>2196</v>
      </c>
      <c r="C2623" s="3" t="s">
        <v>2197</v>
      </c>
      <c r="D2623" s="3" t="s">
        <v>19</v>
      </c>
      <c r="E2623" s="3" t="s">
        <v>8205</v>
      </c>
      <c r="F2623" s="4">
        <v>44817</v>
      </c>
      <c r="G2623" s="8"/>
      <c r="H2623" s="5">
        <v>22493.919999999998</v>
      </c>
      <c r="I2623" s="3" t="s">
        <v>22</v>
      </c>
      <c r="J2623" s="4">
        <v>44820</v>
      </c>
      <c r="K2623" s="4">
        <v>44880</v>
      </c>
      <c r="L2623" s="23">
        <f t="shared" si="225"/>
        <v>0</v>
      </c>
      <c r="M2623" s="23">
        <f t="shared" si="222"/>
        <v>60</v>
      </c>
      <c r="N2623" s="44">
        <v>20449.02</v>
      </c>
      <c r="O2623" s="26">
        <f t="shared" si="223"/>
        <v>0</v>
      </c>
      <c r="P2623" s="26">
        <f t="shared" si="224"/>
        <v>1226941.2</v>
      </c>
      <c r="Q2623" s="3" t="s">
        <v>23</v>
      </c>
      <c r="R2623" s="4">
        <v>44880</v>
      </c>
      <c r="S2623" s="3" t="s">
        <v>6651</v>
      </c>
      <c r="T2623" s="6" t="s">
        <v>44</v>
      </c>
    </row>
    <row r="2624" spans="1:20" ht="33.75" x14ac:dyDescent="0.25">
      <c r="A2624" s="3" t="s">
        <v>8206</v>
      </c>
      <c r="B2624" s="3" t="s">
        <v>8200</v>
      </c>
      <c r="C2624" s="3" t="s">
        <v>8201</v>
      </c>
      <c r="D2624" s="3" t="s">
        <v>19</v>
      </c>
      <c r="E2624" s="3" t="s">
        <v>8207</v>
      </c>
      <c r="F2624" s="4">
        <v>44812</v>
      </c>
      <c r="G2624" s="8"/>
      <c r="H2624" s="5">
        <v>1444.48</v>
      </c>
      <c r="I2624" s="3" t="s">
        <v>22</v>
      </c>
      <c r="J2624" s="4">
        <v>44820</v>
      </c>
      <c r="K2624" s="4">
        <v>44880</v>
      </c>
      <c r="L2624" s="23">
        <f t="shared" si="225"/>
        <v>-35</v>
      </c>
      <c r="M2624" s="23">
        <f t="shared" si="222"/>
        <v>25</v>
      </c>
      <c r="N2624" s="44">
        <v>1184</v>
      </c>
      <c r="O2624" s="26">
        <f t="shared" si="223"/>
        <v>-41440</v>
      </c>
      <c r="P2624" s="26">
        <f t="shared" si="224"/>
        <v>29600</v>
      </c>
      <c r="Q2624" s="3" t="s">
        <v>23</v>
      </c>
      <c r="R2624" s="4">
        <v>44845</v>
      </c>
      <c r="S2624" s="3" t="s">
        <v>8203</v>
      </c>
      <c r="T2624" s="6" t="s">
        <v>44</v>
      </c>
    </row>
    <row r="2625" spans="1:20" ht="33.75" x14ac:dyDescent="0.25">
      <c r="A2625" s="3" t="s">
        <v>8208</v>
      </c>
      <c r="B2625" s="3" t="s">
        <v>8209</v>
      </c>
      <c r="C2625" s="3" t="s">
        <v>8210</v>
      </c>
      <c r="D2625" s="3" t="s">
        <v>19</v>
      </c>
      <c r="E2625" s="3" t="s">
        <v>8211</v>
      </c>
      <c r="F2625" s="4">
        <v>44818</v>
      </c>
      <c r="G2625" s="8"/>
      <c r="H2625" s="5">
        <v>132415.98000000001</v>
      </c>
      <c r="I2625" s="3" t="s">
        <v>22</v>
      </c>
      <c r="J2625" s="4">
        <v>44820</v>
      </c>
      <c r="K2625" s="4">
        <v>44880</v>
      </c>
      <c r="L2625" s="23">
        <f t="shared" si="225"/>
        <v>-7</v>
      </c>
      <c r="M2625" s="23">
        <f t="shared" si="222"/>
        <v>53</v>
      </c>
      <c r="N2625" s="44">
        <v>120378.16</v>
      </c>
      <c r="O2625" s="26">
        <f t="shared" si="223"/>
        <v>-842647.12</v>
      </c>
      <c r="P2625" s="26">
        <f t="shared" si="224"/>
        <v>6380042.4800000004</v>
      </c>
      <c r="Q2625" s="3" t="s">
        <v>23</v>
      </c>
      <c r="R2625" s="4">
        <v>44873</v>
      </c>
      <c r="S2625" s="3" t="s">
        <v>8212</v>
      </c>
      <c r="T2625" s="6" t="s">
        <v>44</v>
      </c>
    </row>
    <row r="2626" spans="1:20" ht="33.75" x14ac:dyDescent="0.25">
      <c r="A2626" s="3" t="s">
        <v>8213</v>
      </c>
      <c r="B2626" s="3" t="s">
        <v>2105</v>
      </c>
      <c r="C2626" s="3" t="s">
        <v>2106</v>
      </c>
      <c r="D2626" s="3" t="s">
        <v>19</v>
      </c>
      <c r="E2626" s="3" t="s">
        <v>8214</v>
      </c>
      <c r="F2626" s="4">
        <v>44813</v>
      </c>
      <c r="G2626" s="8"/>
      <c r="H2626" s="5">
        <v>3544.12</v>
      </c>
      <c r="I2626" s="3" t="s">
        <v>22</v>
      </c>
      <c r="J2626" s="4">
        <v>44820</v>
      </c>
      <c r="K2626" s="4">
        <v>44880</v>
      </c>
      <c r="L2626" s="23">
        <f t="shared" si="225"/>
        <v>0</v>
      </c>
      <c r="M2626" s="23">
        <f t="shared" si="222"/>
        <v>60</v>
      </c>
      <c r="N2626" s="44">
        <v>3221.93</v>
      </c>
      <c r="O2626" s="26">
        <f t="shared" si="223"/>
        <v>0</v>
      </c>
      <c r="P2626" s="26">
        <f t="shared" si="224"/>
        <v>193315.8</v>
      </c>
      <c r="Q2626" s="3" t="s">
        <v>23</v>
      </c>
      <c r="R2626" s="4">
        <v>44880</v>
      </c>
      <c r="S2626" s="3" t="s">
        <v>7732</v>
      </c>
      <c r="T2626" s="6" t="s">
        <v>44</v>
      </c>
    </row>
    <row r="2627" spans="1:20" ht="33.75" x14ac:dyDescent="0.25">
      <c r="A2627" s="3" t="s">
        <v>8215</v>
      </c>
      <c r="B2627" s="3" t="s">
        <v>1651</v>
      </c>
      <c r="C2627" s="3" t="s">
        <v>1652</v>
      </c>
      <c r="D2627" s="3" t="s">
        <v>19</v>
      </c>
      <c r="E2627" s="3" t="s">
        <v>8216</v>
      </c>
      <c r="F2627" s="4">
        <v>44817</v>
      </c>
      <c r="G2627" s="8"/>
      <c r="H2627" s="5">
        <v>1961.84</v>
      </c>
      <c r="I2627" s="3" t="s">
        <v>22</v>
      </c>
      <c r="J2627" s="4">
        <v>44820</v>
      </c>
      <c r="K2627" s="4">
        <v>44880</v>
      </c>
      <c r="L2627" s="23">
        <f t="shared" si="225"/>
        <v>0</v>
      </c>
      <c r="M2627" s="23">
        <f t="shared" si="222"/>
        <v>60</v>
      </c>
      <c r="N2627" s="44">
        <v>1783.49</v>
      </c>
      <c r="O2627" s="26">
        <f t="shared" si="223"/>
        <v>0</v>
      </c>
      <c r="P2627" s="26">
        <f t="shared" si="224"/>
        <v>107009.4</v>
      </c>
      <c r="Q2627" s="3" t="s">
        <v>23</v>
      </c>
      <c r="R2627" s="4">
        <v>44880</v>
      </c>
      <c r="S2627" s="3" t="s">
        <v>2470</v>
      </c>
      <c r="T2627" s="6" t="s">
        <v>44</v>
      </c>
    </row>
    <row r="2628" spans="1:20" ht="33.75" x14ac:dyDescent="0.25">
      <c r="A2628" s="3" t="s">
        <v>8217</v>
      </c>
      <c r="B2628" s="3" t="s">
        <v>1005</v>
      </c>
      <c r="C2628" s="3" t="s">
        <v>1006</v>
      </c>
      <c r="D2628" s="3" t="s">
        <v>19</v>
      </c>
      <c r="E2628" s="3" t="s">
        <v>8218</v>
      </c>
      <c r="F2628" s="4">
        <v>44813</v>
      </c>
      <c r="G2628" s="3" t="s">
        <v>8219</v>
      </c>
      <c r="H2628" s="5">
        <v>92.23</v>
      </c>
      <c r="I2628" s="3" t="s">
        <v>22</v>
      </c>
      <c r="J2628" s="4">
        <v>44820</v>
      </c>
      <c r="K2628" s="4">
        <v>44880</v>
      </c>
      <c r="L2628" s="23">
        <v>0</v>
      </c>
      <c r="M2628" s="23">
        <f t="shared" si="222"/>
        <v>60</v>
      </c>
      <c r="N2628" s="44">
        <v>75.599999999999994</v>
      </c>
      <c r="O2628" s="26">
        <f t="shared" si="223"/>
        <v>0</v>
      </c>
      <c r="P2628" s="26">
        <f t="shared" si="224"/>
        <v>4536</v>
      </c>
      <c r="Q2628" s="3" t="s">
        <v>23</v>
      </c>
      <c r="R2628" s="4">
        <v>44882</v>
      </c>
      <c r="S2628" s="8"/>
      <c r="T2628" s="6" t="s">
        <v>44</v>
      </c>
    </row>
    <row r="2629" spans="1:20" ht="22.5" x14ac:dyDescent="0.25">
      <c r="A2629" s="3" t="s">
        <v>8220</v>
      </c>
      <c r="B2629" s="3" t="s">
        <v>7585</v>
      </c>
      <c r="C2629" s="3" t="s">
        <v>7586</v>
      </c>
      <c r="D2629" s="3" t="s">
        <v>7587</v>
      </c>
      <c r="E2629" s="3" t="s">
        <v>8221</v>
      </c>
      <c r="F2629" s="4">
        <v>44816</v>
      </c>
      <c r="G2629" s="3" t="s">
        <v>7593</v>
      </c>
      <c r="H2629" s="5">
        <v>245.44</v>
      </c>
      <c r="I2629" s="3" t="s">
        <v>565</v>
      </c>
      <c r="J2629" s="4">
        <v>44820</v>
      </c>
      <c r="K2629" s="4">
        <v>44850</v>
      </c>
      <c r="L2629" s="23">
        <f t="shared" ref="L2629:L2660" si="226">R2629-K2629</f>
        <v>-6</v>
      </c>
      <c r="M2629" s="23">
        <f t="shared" si="222"/>
        <v>24</v>
      </c>
      <c r="N2629" s="44">
        <v>236</v>
      </c>
      <c r="O2629" s="26">
        <f t="shared" si="223"/>
        <v>-1416</v>
      </c>
      <c r="P2629" s="26">
        <f t="shared" si="224"/>
        <v>5664</v>
      </c>
      <c r="Q2629" s="3" t="s">
        <v>23</v>
      </c>
      <c r="R2629" s="4">
        <v>44844</v>
      </c>
      <c r="S2629" s="3" t="s">
        <v>7594</v>
      </c>
      <c r="T2629" s="6" t="s">
        <v>25</v>
      </c>
    </row>
    <row r="2630" spans="1:20" ht="33.75" x14ac:dyDescent="0.25">
      <c r="A2630" s="3" t="s">
        <v>8222</v>
      </c>
      <c r="B2630" s="3" t="s">
        <v>1651</v>
      </c>
      <c r="C2630" s="3" t="s">
        <v>1652</v>
      </c>
      <c r="D2630" s="3" t="s">
        <v>19</v>
      </c>
      <c r="E2630" s="3" t="s">
        <v>8223</v>
      </c>
      <c r="F2630" s="4">
        <v>44817</v>
      </c>
      <c r="G2630" s="8"/>
      <c r="H2630" s="7">
        <v>9196</v>
      </c>
      <c r="I2630" s="3" t="s">
        <v>22</v>
      </c>
      <c r="J2630" s="4">
        <v>44820</v>
      </c>
      <c r="K2630" s="4">
        <v>44880</v>
      </c>
      <c r="L2630" s="23">
        <f t="shared" si="226"/>
        <v>0</v>
      </c>
      <c r="M2630" s="23">
        <f t="shared" si="222"/>
        <v>60</v>
      </c>
      <c r="N2630" s="44">
        <v>8360</v>
      </c>
      <c r="O2630" s="26">
        <f t="shared" si="223"/>
        <v>0</v>
      </c>
      <c r="P2630" s="26">
        <f t="shared" si="224"/>
        <v>501600</v>
      </c>
      <c r="Q2630" s="3" t="s">
        <v>23</v>
      </c>
      <c r="R2630" s="4">
        <v>44880</v>
      </c>
      <c r="S2630" s="3" t="s">
        <v>2470</v>
      </c>
      <c r="T2630" s="6" t="s">
        <v>44</v>
      </c>
    </row>
    <row r="2631" spans="1:20" ht="33.75" x14ac:dyDescent="0.25">
      <c r="A2631" s="3" t="s">
        <v>8224</v>
      </c>
      <c r="B2631" s="3" t="s">
        <v>1005</v>
      </c>
      <c r="C2631" s="3" t="s">
        <v>1006</v>
      </c>
      <c r="D2631" s="3" t="s">
        <v>19</v>
      </c>
      <c r="E2631" s="3" t="s">
        <v>8225</v>
      </c>
      <c r="F2631" s="4">
        <v>44816</v>
      </c>
      <c r="G2631" s="8"/>
      <c r="H2631" s="5">
        <v>4343.2</v>
      </c>
      <c r="I2631" s="3" t="s">
        <v>22</v>
      </c>
      <c r="J2631" s="4">
        <v>44820</v>
      </c>
      <c r="K2631" s="4">
        <v>44880</v>
      </c>
      <c r="L2631" s="23">
        <f t="shared" si="226"/>
        <v>9</v>
      </c>
      <c r="M2631" s="23">
        <f t="shared" si="222"/>
        <v>69</v>
      </c>
      <c r="N2631" s="44">
        <v>3560</v>
      </c>
      <c r="O2631" s="26">
        <f t="shared" si="223"/>
        <v>32040</v>
      </c>
      <c r="P2631" s="26">
        <f t="shared" si="224"/>
        <v>245640</v>
      </c>
      <c r="Q2631" s="3" t="s">
        <v>23</v>
      </c>
      <c r="R2631" s="4">
        <v>44889</v>
      </c>
      <c r="S2631" s="3" t="s">
        <v>6116</v>
      </c>
      <c r="T2631" s="6" t="s">
        <v>44</v>
      </c>
    </row>
    <row r="2632" spans="1:20" ht="33.75" x14ac:dyDescent="0.25">
      <c r="A2632" s="3" t="s">
        <v>8226</v>
      </c>
      <c r="B2632" s="3" t="s">
        <v>5627</v>
      </c>
      <c r="C2632" s="3" t="s">
        <v>5628</v>
      </c>
      <c r="D2632" s="3" t="s">
        <v>19</v>
      </c>
      <c r="E2632" s="3" t="s">
        <v>8227</v>
      </c>
      <c r="F2632" s="4">
        <v>44809</v>
      </c>
      <c r="G2632" s="8"/>
      <c r="H2632" s="5">
        <v>34.979999999999997</v>
      </c>
      <c r="I2632" s="3" t="s">
        <v>22</v>
      </c>
      <c r="J2632" s="4">
        <v>44820</v>
      </c>
      <c r="K2632" s="4">
        <v>44880</v>
      </c>
      <c r="L2632" s="23">
        <f t="shared" si="226"/>
        <v>0</v>
      </c>
      <c r="M2632" s="23">
        <f t="shared" si="222"/>
        <v>60</v>
      </c>
      <c r="N2632" s="44">
        <v>31.8</v>
      </c>
      <c r="O2632" s="26">
        <f t="shared" si="223"/>
        <v>0</v>
      </c>
      <c r="P2632" s="26">
        <f t="shared" si="224"/>
        <v>1908</v>
      </c>
      <c r="Q2632" s="3" t="s">
        <v>23</v>
      </c>
      <c r="R2632" s="4">
        <v>44880</v>
      </c>
      <c r="S2632" s="3" t="s">
        <v>8228</v>
      </c>
      <c r="T2632" s="6" t="s">
        <v>44</v>
      </c>
    </row>
    <row r="2633" spans="1:20" ht="33.75" x14ac:dyDescent="0.25">
      <c r="A2633" s="3" t="s">
        <v>8229</v>
      </c>
      <c r="B2633" s="3" t="s">
        <v>1651</v>
      </c>
      <c r="C2633" s="3" t="s">
        <v>1652</v>
      </c>
      <c r="D2633" s="3" t="s">
        <v>19</v>
      </c>
      <c r="E2633" s="3" t="s">
        <v>8230</v>
      </c>
      <c r="F2633" s="4">
        <v>44817</v>
      </c>
      <c r="G2633" s="8"/>
      <c r="H2633" s="5">
        <v>15.03</v>
      </c>
      <c r="I2633" s="3" t="s">
        <v>22</v>
      </c>
      <c r="J2633" s="4">
        <v>44820</v>
      </c>
      <c r="K2633" s="4">
        <v>44880</v>
      </c>
      <c r="L2633" s="23">
        <f t="shared" si="226"/>
        <v>0</v>
      </c>
      <c r="M2633" s="23">
        <f t="shared" si="222"/>
        <v>60</v>
      </c>
      <c r="N2633" s="44">
        <v>13.66</v>
      </c>
      <c r="O2633" s="26">
        <f t="shared" si="223"/>
        <v>0</v>
      </c>
      <c r="P2633" s="26">
        <f t="shared" si="224"/>
        <v>819.6</v>
      </c>
      <c r="Q2633" s="3" t="s">
        <v>23</v>
      </c>
      <c r="R2633" s="4">
        <v>44880</v>
      </c>
      <c r="S2633" s="3" t="s">
        <v>2470</v>
      </c>
      <c r="T2633" s="6" t="s">
        <v>44</v>
      </c>
    </row>
    <row r="2634" spans="1:20" ht="33.75" x14ac:dyDescent="0.25">
      <c r="A2634" s="3" t="s">
        <v>8231</v>
      </c>
      <c r="B2634" s="3" t="s">
        <v>1573</v>
      </c>
      <c r="C2634" s="3" t="s">
        <v>1574</v>
      </c>
      <c r="D2634" s="3" t="s">
        <v>19</v>
      </c>
      <c r="E2634" s="3" t="s">
        <v>8232</v>
      </c>
      <c r="F2634" s="4">
        <v>44810</v>
      </c>
      <c r="G2634" s="8"/>
      <c r="H2634" s="5">
        <v>100.78</v>
      </c>
      <c r="I2634" s="3" t="s">
        <v>22</v>
      </c>
      <c r="J2634" s="4">
        <v>44820</v>
      </c>
      <c r="K2634" s="4">
        <v>44880</v>
      </c>
      <c r="L2634" s="23">
        <f t="shared" si="226"/>
        <v>0</v>
      </c>
      <c r="M2634" s="23">
        <f t="shared" si="222"/>
        <v>60</v>
      </c>
      <c r="N2634" s="44">
        <v>91.62</v>
      </c>
      <c r="O2634" s="26">
        <f t="shared" si="223"/>
        <v>0</v>
      </c>
      <c r="P2634" s="26">
        <f t="shared" si="224"/>
        <v>5497.2000000000007</v>
      </c>
      <c r="Q2634" s="3" t="s">
        <v>23</v>
      </c>
      <c r="R2634" s="4">
        <v>44880</v>
      </c>
      <c r="S2634" s="3" t="s">
        <v>8096</v>
      </c>
      <c r="T2634" s="6" t="s">
        <v>44</v>
      </c>
    </row>
    <row r="2635" spans="1:20" ht="22.5" x14ac:dyDescent="0.25">
      <c r="A2635" s="3" t="s">
        <v>8233</v>
      </c>
      <c r="B2635" s="3" t="s">
        <v>1424</v>
      </c>
      <c r="C2635" s="3" t="s">
        <v>1425</v>
      </c>
      <c r="D2635" s="3" t="s">
        <v>19</v>
      </c>
      <c r="E2635" s="3" t="s">
        <v>8234</v>
      </c>
      <c r="F2635" s="4">
        <v>44818</v>
      </c>
      <c r="G2635" s="8"/>
      <c r="H2635" s="5">
        <v>23284.799999999999</v>
      </c>
      <c r="I2635" s="3" t="s">
        <v>22</v>
      </c>
      <c r="J2635" s="4">
        <v>44820</v>
      </c>
      <c r="K2635" s="4">
        <v>44880</v>
      </c>
      <c r="L2635" s="23">
        <f t="shared" si="226"/>
        <v>8</v>
      </c>
      <c r="M2635" s="23">
        <f t="shared" si="222"/>
        <v>68</v>
      </c>
      <c r="N2635" s="44">
        <v>21168</v>
      </c>
      <c r="O2635" s="26">
        <f t="shared" si="223"/>
        <v>169344</v>
      </c>
      <c r="P2635" s="26">
        <f t="shared" si="224"/>
        <v>1439424</v>
      </c>
      <c r="Q2635" s="3" t="s">
        <v>23</v>
      </c>
      <c r="R2635" s="4">
        <v>44888</v>
      </c>
      <c r="S2635" s="3" t="s">
        <v>8235</v>
      </c>
      <c r="T2635" s="6" t="s">
        <v>25</v>
      </c>
    </row>
    <row r="2636" spans="1:20" ht="33.75" x14ac:dyDescent="0.25">
      <c r="A2636" s="3" t="s">
        <v>8236</v>
      </c>
      <c r="B2636" s="3" t="s">
        <v>2082</v>
      </c>
      <c r="C2636" s="3" t="s">
        <v>2083</v>
      </c>
      <c r="D2636" s="3" t="s">
        <v>19</v>
      </c>
      <c r="E2636" s="3" t="s">
        <v>8237</v>
      </c>
      <c r="F2636" s="4">
        <v>44811</v>
      </c>
      <c r="G2636" s="8"/>
      <c r="H2636" s="5">
        <v>215.94</v>
      </c>
      <c r="I2636" s="3" t="s">
        <v>22</v>
      </c>
      <c r="J2636" s="4">
        <v>44820</v>
      </c>
      <c r="K2636" s="4">
        <v>44880</v>
      </c>
      <c r="L2636" s="23">
        <f t="shared" si="226"/>
        <v>9</v>
      </c>
      <c r="M2636" s="23">
        <f t="shared" si="222"/>
        <v>69</v>
      </c>
      <c r="N2636" s="44">
        <v>177</v>
      </c>
      <c r="O2636" s="26">
        <f t="shared" si="223"/>
        <v>1593</v>
      </c>
      <c r="P2636" s="26">
        <f t="shared" si="224"/>
        <v>12213</v>
      </c>
      <c r="Q2636" s="3" t="s">
        <v>23</v>
      </c>
      <c r="R2636" s="4">
        <v>44889</v>
      </c>
      <c r="S2636" s="3" t="s">
        <v>7735</v>
      </c>
      <c r="T2636" s="6" t="s">
        <v>44</v>
      </c>
    </row>
    <row r="2637" spans="1:20" ht="33.75" x14ac:dyDescent="0.25">
      <c r="A2637" s="3" t="s">
        <v>8238</v>
      </c>
      <c r="B2637" s="3" t="s">
        <v>1651</v>
      </c>
      <c r="C2637" s="3" t="s">
        <v>1652</v>
      </c>
      <c r="D2637" s="3" t="s">
        <v>19</v>
      </c>
      <c r="E2637" s="3" t="s">
        <v>8239</v>
      </c>
      <c r="F2637" s="4">
        <v>44817</v>
      </c>
      <c r="G2637" s="8"/>
      <c r="H2637" s="5">
        <v>380.16</v>
      </c>
      <c r="I2637" s="3" t="s">
        <v>22</v>
      </c>
      <c r="J2637" s="4">
        <v>44820</v>
      </c>
      <c r="K2637" s="4">
        <v>44880</v>
      </c>
      <c r="L2637" s="23">
        <f t="shared" si="226"/>
        <v>9</v>
      </c>
      <c r="M2637" s="23">
        <f t="shared" si="222"/>
        <v>69</v>
      </c>
      <c r="N2637" s="44">
        <v>345.6</v>
      </c>
      <c r="O2637" s="26">
        <f t="shared" si="223"/>
        <v>3110.4</v>
      </c>
      <c r="P2637" s="26">
        <f t="shared" si="224"/>
        <v>23846.400000000001</v>
      </c>
      <c r="Q2637" s="3" t="s">
        <v>23</v>
      </c>
      <c r="R2637" s="4">
        <v>44889</v>
      </c>
      <c r="S2637" s="3" t="s">
        <v>8240</v>
      </c>
      <c r="T2637" s="6" t="s">
        <v>44</v>
      </c>
    </row>
    <row r="2638" spans="1:20" ht="33.75" x14ac:dyDescent="0.25">
      <c r="A2638" s="3" t="s">
        <v>8241</v>
      </c>
      <c r="B2638" s="3" t="s">
        <v>53</v>
      </c>
      <c r="C2638" s="3" t="s">
        <v>54</v>
      </c>
      <c r="D2638" s="3" t="s">
        <v>19</v>
      </c>
      <c r="E2638" s="3" t="s">
        <v>8242</v>
      </c>
      <c r="F2638" s="4">
        <v>44818</v>
      </c>
      <c r="G2638" s="8"/>
      <c r="H2638" s="5">
        <v>393.64</v>
      </c>
      <c r="I2638" s="3" t="s">
        <v>22</v>
      </c>
      <c r="J2638" s="4">
        <v>44820</v>
      </c>
      <c r="K2638" s="4">
        <v>44880</v>
      </c>
      <c r="L2638" s="23">
        <f t="shared" si="226"/>
        <v>-35</v>
      </c>
      <c r="M2638" s="23">
        <f t="shared" si="222"/>
        <v>25</v>
      </c>
      <c r="N2638" s="44">
        <v>378.5</v>
      </c>
      <c r="O2638" s="26">
        <f t="shared" si="223"/>
        <v>-13247.5</v>
      </c>
      <c r="P2638" s="26">
        <f t="shared" si="224"/>
        <v>9462.5</v>
      </c>
      <c r="Q2638" s="3" t="s">
        <v>23</v>
      </c>
      <c r="R2638" s="4">
        <v>44845</v>
      </c>
      <c r="S2638" s="3" t="s">
        <v>5230</v>
      </c>
      <c r="T2638" s="6" t="s">
        <v>44</v>
      </c>
    </row>
    <row r="2639" spans="1:20" ht="33.75" x14ac:dyDescent="0.25">
      <c r="A2639" s="3" t="s">
        <v>8243</v>
      </c>
      <c r="B2639" s="3" t="s">
        <v>5358</v>
      </c>
      <c r="C2639" s="3" t="s">
        <v>5359</v>
      </c>
      <c r="D2639" s="3" t="s">
        <v>19</v>
      </c>
      <c r="E2639" s="3" t="s">
        <v>8244</v>
      </c>
      <c r="F2639" s="4">
        <v>44813</v>
      </c>
      <c r="G2639" s="8"/>
      <c r="H2639" s="5">
        <v>93.45</v>
      </c>
      <c r="I2639" s="3" t="s">
        <v>22</v>
      </c>
      <c r="J2639" s="4">
        <v>44820</v>
      </c>
      <c r="K2639" s="4">
        <v>44880</v>
      </c>
      <c r="L2639" s="23">
        <f t="shared" si="226"/>
        <v>9</v>
      </c>
      <c r="M2639" s="23">
        <f t="shared" si="222"/>
        <v>69</v>
      </c>
      <c r="N2639" s="44">
        <v>84.95</v>
      </c>
      <c r="O2639" s="26">
        <f t="shared" si="223"/>
        <v>764.55000000000007</v>
      </c>
      <c r="P2639" s="26">
        <f t="shared" si="224"/>
        <v>5861.55</v>
      </c>
      <c r="Q2639" s="3" t="s">
        <v>23</v>
      </c>
      <c r="R2639" s="4">
        <v>44889</v>
      </c>
      <c r="S2639" s="3" t="s">
        <v>8245</v>
      </c>
      <c r="T2639" s="6" t="s">
        <v>44</v>
      </c>
    </row>
    <row r="2640" spans="1:20" ht="33.75" x14ac:dyDescent="0.25">
      <c r="A2640" s="3" t="s">
        <v>8246</v>
      </c>
      <c r="B2640" s="3" t="s">
        <v>4973</v>
      </c>
      <c r="C2640" s="3" t="s">
        <v>4974</v>
      </c>
      <c r="D2640" s="3" t="s">
        <v>19</v>
      </c>
      <c r="E2640" s="3" t="s">
        <v>8247</v>
      </c>
      <c r="F2640" s="4">
        <v>44813</v>
      </c>
      <c r="G2640" s="8"/>
      <c r="H2640" s="5">
        <v>160.31</v>
      </c>
      <c r="I2640" s="3" t="s">
        <v>22</v>
      </c>
      <c r="J2640" s="4">
        <v>44820</v>
      </c>
      <c r="K2640" s="4">
        <v>44880</v>
      </c>
      <c r="L2640" s="23">
        <f t="shared" si="226"/>
        <v>-35</v>
      </c>
      <c r="M2640" s="23">
        <f t="shared" si="222"/>
        <v>25</v>
      </c>
      <c r="N2640" s="44">
        <v>131.4</v>
      </c>
      <c r="O2640" s="26">
        <f t="shared" si="223"/>
        <v>-4599</v>
      </c>
      <c r="P2640" s="26">
        <f t="shared" si="224"/>
        <v>3285</v>
      </c>
      <c r="Q2640" s="3" t="s">
        <v>23</v>
      </c>
      <c r="R2640" s="4">
        <v>44845</v>
      </c>
      <c r="S2640" s="3" t="s">
        <v>4976</v>
      </c>
      <c r="T2640" s="6" t="s">
        <v>44</v>
      </c>
    </row>
    <row r="2641" spans="1:20" ht="33.75" x14ac:dyDescent="0.25">
      <c r="A2641" s="3" t="s">
        <v>8248</v>
      </c>
      <c r="B2641" s="3" t="s">
        <v>1919</v>
      </c>
      <c r="C2641" s="3" t="s">
        <v>1920</v>
      </c>
      <c r="D2641" s="3" t="s">
        <v>19</v>
      </c>
      <c r="E2641" s="3" t="s">
        <v>8249</v>
      </c>
      <c r="F2641" s="4">
        <v>44816</v>
      </c>
      <c r="G2641" s="8"/>
      <c r="H2641" s="5">
        <v>8336.9</v>
      </c>
      <c r="I2641" s="3" t="s">
        <v>22</v>
      </c>
      <c r="J2641" s="4">
        <v>44820</v>
      </c>
      <c r="K2641" s="4">
        <v>44880</v>
      </c>
      <c r="L2641" s="23">
        <f t="shared" si="226"/>
        <v>0</v>
      </c>
      <c r="M2641" s="23">
        <f t="shared" si="222"/>
        <v>60</v>
      </c>
      <c r="N2641" s="44">
        <v>7579</v>
      </c>
      <c r="O2641" s="26">
        <f t="shared" si="223"/>
        <v>0</v>
      </c>
      <c r="P2641" s="26">
        <f t="shared" si="224"/>
        <v>454740</v>
      </c>
      <c r="Q2641" s="3" t="s">
        <v>23</v>
      </c>
      <c r="R2641" s="4">
        <v>44880</v>
      </c>
      <c r="S2641" s="3" t="s">
        <v>7211</v>
      </c>
      <c r="T2641" s="6" t="s">
        <v>44</v>
      </c>
    </row>
    <row r="2642" spans="1:20" ht="33.75" x14ac:dyDescent="0.25">
      <c r="A2642" s="3" t="s">
        <v>8250</v>
      </c>
      <c r="B2642" s="3" t="s">
        <v>8007</v>
      </c>
      <c r="C2642" s="3" t="s">
        <v>8008</v>
      </c>
      <c r="D2642" s="3" t="s">
        <v>19</v>
      </c>
      <c r="E2642" s="3" t="s">
        <v>8251</v>
      </c>
      <c r="F2642" s="4">
        <v>44804</v>
      </c>
      <c r="G2642" s="3" t="s">
        <v>8252</v>
      </c>
      <c r="H2642" s="5">
        <v>69.14</v>
      </c>
      <c r="I2642" s="3" t="s">
        <v>22</v>
      </c>
      <c r="J2642" s="4">
        <v>44820</v>
      </c>
      <c r="K2642" s="4">
        <v>44880</v>
      </c>
      <c r="L2642" s="23">
        <f t="shared" si="226"/>
        <v>-40</v>
      </c>
      <c r="M2642" s="23">
        <f t="shared" si="222"/>
        <v>20</v>
      </c>
      <c r="N2642" s="44">
        <v>68.31</v>
      </c>
      <c r="O2642" s="26">
        <f t="shared" si="223"/>
        <v>-2732.4</v>
      </c>
      <c r="P2642" s="26">
        <f t="shared" si="224"/>
        <v>1366.2</v>
      </c>
      <c r="Q2642" s="3" t="s">
        <v>23</v>
      </c>
      <c r="R2642" s="4">
        <v>44840</v>
      </c>
      <c r="S2642" s="3" t="s">
        <v>8011</v>
      </c>
      <c r="T2642" s="6" t="s">
        <v>44</v>
      </c>
    </row>
    <row r="2643" spans="1:20" ht="33.75" x14ac:dyDescent="0.25">
      <c r="A2643" s="3" t="s">
        <v>8253</v>
      </c>
      <c r="B2643" s="3" t="s">
        <v>8007</v>
      </c>
      <c r="C2643" s="3" t="s">
        <v>8008</v>
      </c>
      <c r="D2643" s="3" t="s">
        <v>19</v>
      </c>
      <c r="E2643" s="3" t="s">
        <v>8254</v>
      </c>
      <c r="F2643" s="4">
        <v>44804</v>
      </c>
      <c r="G2643" s="3" t="s">
        <v>8255</v>
      </c>
      <c r="H2643" s="5">
        <v>13164.71</v>
      </c>
      <c r="I2643" s="3" t="s">
        <v>22</v>
      </c>
      <c r="J2643" s="4">
        <v>44820</v>
      </c>
      <c r="K2643" s="4">
        <v>44880</v>
      </c>
      <c r="L2643" s="23">
        <f t="shared" si="226"/>
        <v>-40</v>
      </c>
      <c r="M2643" s="23">
        <f t="shared" si="222"/>
        <v>20</v>
      </c>
      <c r="N2643" s="44">
        <v>12991.75</v>
      </c>
      <c r="O2643" s="26">
        <f t="shared" si="223"/>
        <v>-519670</v>
      </c>
      <c r="P2643" s="26">
        <f t="shared" si="224"/>
        <v>259835</v>
      </c>
      <c r="Q2643" s="3" t="s">
        <v>23</v>
      </c>
      <c r="R2643" s="4">
        <v>44840</v>
      </c>
      <c r="S2643" s="3" t="s">
        <v>8011</v>
      </c>
      <c r="T2643" s="6" t="s">
        <v>44</v>
      </c>
    </row>
    <row r="2644" spans="1:20" ht="33.75" x14ac:dyDescent="0.25">
      <c r="A2644" s="3" t="s">
        <v>8256</v>
      </c>
      <c r="B2644" s="3" t="s">
        <v>4922</v>
      </c>
      <c r="C2644" s="3" t="s">
        <v>4923</v>
      </c>
      <c r="D2644" s="3" t="s">
        <v>19</v>
      </c>
      <c r="E2644" s="3" t="s">
        <v>8257</v>
      </c>
      <c r="F2644" s="4">
        <v>44816</v>
      </c>
      <c r="G2644" s="8"/>
      <c r="H2644" s="5">
        <v>256.49</v>
      </c>
      <c r="I2644" s="3" t="s">
        <v>22</v>
      </c>
      <c r="J2644" s="4">
        <v>44820</v>
      </c>
      <c r="K2644" s="4">
        <v>44880</v>
      </c>
      <c r="L2644" s="23">
        <f t="shared" si="226"/>
        <v>-35</v>
      </c>
      <c r="M2644" s="23">
        <f t="shared" si="222"/>
        <v>25</v>
      </c>
      <c r="N2644" s="44">
        <v>210.24</v>
      </c>
      <c r="O2644" s="26">
        <f t="shared" si="223"/>
        <v>-7358.4000000000005</v>
      </c>
      <c r="P2644" s="26">
        <f t="shared" si="224"/>
        <v>5256</v>
      </c>
      <c r="Q2644" s="3" t="s">
        <v>23</v>
      </c>
      <c r="R2644" s="4">
        <v>44845</v>
      </c>
      <c r="S2644" s="3" t="s">
        <v>4925</v>
      </c>
      <c r="T2644" s="6" t="s">
        <v>44</v>
      </c>
    </row>
    <row r="2645" spans="1:20" ht="33.75" x14ac:dyDescent="0.25">
      <c r="A2645" s="3" t="s">
        <v>8258</v>
      </c>
      <c r="B2645" s="3" t="s">
        <v>8007</v>
      </c>
      <c r="C2645" s="3" t="s">
        <v>8008</v>
      </c>
      <c r="D2645" s="3" t="s">
        <v>19</v>
      </c>
      <c r="E2645" s="3" t="s">
        <v>8259</v>
      </c>
      <c r="F2645" s="4">
        <v>44804</v>
      </c>
      <c r="G2645" s="3" t="s">
        <v>8260</v>
      </c>
      <c r="H2645" s="5">
        <v>28137.1</v>
      </c>
      <c r="I2645" s="3" t="s">
        <v>22</v>
      </c>
      <c r="J2645" s="4">
        <v>44820</v>
      </c>
      <c r="K2645" s="4">
        <v>44880</v>
      </c>
      <c r="L2645" s="23">
        <f t="shared" si="226"/>
        <v>-25</v>
      </c>
      <c r="M2645" s="23">
        <f t="shared" si="222"/>
        <v>35</v>
      </c>
      <c r="N2645" s="44">
        <v>27769.51</v>
      </c>
      <c r="O2645" s="26">
        <f t="shared" si="223"/>
        <v>-694237.75</v>
      </c>
      <c r="P2645" s="26">
        <f t="shared" si="224"/>
        <v>971932.85</v>
      </c>
      <c r="Q2645" s="3" t="s">
        <v>23</v>
      </c>
      <c r="R2645" s="4">
        <v>44855</v>
      </c>
      <c r="S2645" s="3" t="s">
        <v>8261</v>
      </c>
      <c r="T2645" s="6" t="s">
        <v>44</v>
      </c>
    </row>
    <row r="2646" spans="1:20" ht="33.75" x14ac:dyDescent="0.25">
      <c r="A2646" s="3" t="s">
        <v>8262</v>
      </c>
      <c r="B2646" s="3" t="s">
        <v>1142</v>
      </c>
      <c r="C2646" s="3" t="s">
        <v>1143</v>
      </c>
      <c r="D2646" s="3" t="s">
        <v>19</v>
      </c>
      <c r="E2646" s="3" t="s">
        <v>8263</v>
      </c>
      <c r="F2646" s="4">
        <v>44816</v>
      </c>
      <c r="G2646" s="8"/>
      <c r="H2646" s="7">
        <v>4392</v>
      </c>
      <c r="I2646" s="3" t="s">
        <v>22</v>
      </c>
      <c r="J2646" s="4">
        <v>44820</v>
      </c>
      <c r="K2646" s="4">
        <v>44880</v>
      </c>
      <c r="L2646" s="23">
        <f t="shared" si="226"/>
        <v>0</v>
      </c>
      <c r="M2646" s="23">
        <f t="shared" si="222"/>
        <v>60</v>
      </c>
      <c r="N2646" s="44">
        <v>3600</v>
      </c>
      <c r="O2646" s="26">
        <f t="shared" si="223"/>
        <v>0</v>
      </c>
      <c r="P2646" s="26">
        <f t="shared" si="224"/>
        <v>216000</v>
      </c>
      <c r="Q2646" s="3" t="s">
        <v>23</v>
      </c>
      <c r="R2646" s="4">
        <v>44880</v>
      </c>
      <c r="S2646" s="3" t="s">
        <v>4224</v>
      </c>
      <c r="T2646" s="6" t="s">
        <v>44</v>
      </c>
    </row>
    <row r="2647" spans="1:20" ht="33.75" x14ac:dyDescent="0.25">
      <c r="A2647" s="3" t="s">
        <v>8264</v>
      </c>
      <c r="B2647" s="3" t="s">
        <v>1361</v>
      </c>
      <c r="C2647" s="3" t="s">
        <v>1362</v>
      </c>
      <c r="D2647" s="3" t="s">
        <v>19</v>
      </c>
      <c r="E2647" s="3" t="s">
        <v>8265</v>
      </c>
      <c r="F2647" s="4">
        <v>44813</v>
      </c>
      <c r="G2647" s="8"/>
      <c r="H2647" s="7">
        <v>416</v>
      </c>
      <c r="I2647" s="3" t="s">
        <v>22</v>
      </c>
      <c r="J2647" s="4">
        <v>44820</v>
      </c>
      <c r="K2647" s="4">
        <v>44880</v>
      </c>
      <c r="L2647" s="23">
        <f t="shared" si="226"/>
        <v>-35</v>
      </c>
      <c r="M2647" s="23">
        <f t="shared" si="222"/>
        <v>25</v>
      </c>
      <c r="N2647" s="44">
        <v>400</v>
      </c>
      <c r="O2647" s="26">
        <f t="shared" si="223"/>
        <v>-14000</v>
      </c>
      <c r="P2647" s="26">
        <f t="shared" si="224"/>
        <v>10000</v>
      </c>
      <c r="Q2647" s="3" t="s">
        <v>23</v>
      </c>
      <c r="R2647" s="4">
        <v>44845</v>
      </c>
      <c r="S2647" s="3" t="s">
        <v>6202</v>
      </c>
      <c r="T2647" s="6" t="s">
        <v>44</v>
      </c>
    </row>
    <row r="2648" spans="1:20" ht="33.75" x14ac:dyDescent="0.25">
      <c r="A2648" s="3" t="s">
        <v>8266</v>
      </c>
      <c r="B2648" s="3" t="s">
        <v>6914</v>
      </c>
      <c r="C2648" s="3" t="s">
        <v>6915</v>
      </c>
      <c r="D2648" s="3" t="s">
        <v>19</v>
      </c>
      <c r="E2648" s="3" t="s">
        <v>8267</v>
      </c>
      <c r="F2648" s="4">
        <v>44813</v>
      </c>
      <c r="G2648" s="8"/>
      <c r="H2648" s="5">
        <v>1930.7</v>
      </c>
      <c r="I2648" s="3" t="s">
        <v>22</v>
      </c>
      <c r="J2648" s="4">
        <v>44820</v>
      </c>
      <c r="K2648" s="4">
        <v>44880</v>
      </c>
      <c r="L2648" s="23">
        <f t="shared" si="226"/>
        <v>-25</v>
      </c>
      <c r="M2648" s="23">
        <f t="shared" si="222"/>
        <v>35</v>
      </c>
      <c r="N2648" s="44">
        <v>1818.9</v>
      </c>
      <c r="O2648" s="26">
        <f t="shared" si="223"/>
        <v>-45472.5</v>
      </c>
      <c r="P2648" s="26">
        <f t="shared" si="224"/>
        <v>63661.5</v>
      </c>
      <c r="Q2648" s="3" t="s">
        <v>23</v>
      </c>
      <c r="R2648" s="4">
        <v>44855</v>
      </c>
      <c r="S2648" s="3" t="s">
        <v>8268</v>
      </c>
      <c r="T2648" s="6" t="s">
        <v>44</v>
      </c>
    </row>
    <row r="2649" spans="1:20" ht="33.75" x14ac:dyDescent="0.25">
      <c r="A2649" s="3" t="s">
        <v>8269</v>
      </c>
      <c r="B2649" s="3" t="s">
        <v>8007</v>
      </c>
      <c r="C2649" s="3" t="s">
        <v>8008</v>
      </c>
      <c r="D2649" s="3" t="s">
        <v>19</v>
      </c>
      <c r="E2649" s="3" t="s">
        <v>8270</v>
      </c>
      <c r="F2649" s="4">
        <v>44804</v>
      </c>
      <c r="G2649" s="3" t="s">
        <v>8271</v>
      </c>
      <c r="H2649" s="5">
        <v>365.3</v>
      </c>
      <c r="I2649" s="3" t="s">
        <v>22</v>
      </c>
      <c r="J2649" s="4">
        <v>44820</v>
      </c>
      <c r="K2649" s="4">
        <v>44880</v>
      </c>
      <c r="L2649" s="23">
        <f t="shared" si="226"/>
        <v>-40</v>
      </c>
      <c r="M2649" s="23">
        <f t="shared" si="222"/>
        <v>20</v>
      </c>
      <c r="N2649" s="44">
        <v>360.49</v>
      </c>
      <c r="O2649" s="26">
        <f t="shared" si="223"/>
        <v>-14419.6</v>
      </c>
      <c r="P2649" s="26">
        <f t="shared" si="224"/>
        <v>7209.8</v>
      </c>
      <c r="Q2649" s="3" t="s">
        <v>23</v>
      </c>
      <c r="R2649" s="4">
        <v>44840</v>
      </c>
      <c r="S2649" s="3" t="s">
        <v>8011</v>
      </c>
      <c r="T2649" s="6" t="s">
        <v>44</v>
      </c>
    </row>
    <row r="2650" spans="1:20" ht="33.75" x14ac:dyDescent="0.25">
      <c r="A2650" s="3" t="s">
        <v>8272</v>
      </c>
      <c r="B2650" s="3" t="s">
        <v>1741</v>
      </c>
      <c r="C2650" s="3" t="s">
        <v>1742</v>
      </c>
      <c r="D2650" s="3" t="s">
        <v>19</v>
      </c>
      <c r="E2650" s="3" t="s">
        <v>8273</v>
      </c>
      <c r="F2650" s="4">
        <v>44803</v>
      </c>
      <c r="G2650" s="8"/>
      <c r="H2650" s="5">
        <v>292.8</v>
      </c>
      <c r="I2650" s="3" t="s">
        <v>22</v>
      </c>
      <c r="J2650" s="4">
        <v>44820</v>
      </c>
      <c r="K2650" s="4">
        <v>44880</v>
      </c>
      <c r="L2650" s="23">
        <f t="shared" si="226"/>
        <v>-35</v>
      </c>
      <c r="M2650" s="23">
        <f t="shared" si="222"/>
        <v>25</v>
      </c>
      <c r="N2650" s="44">
        <v>240</v>
      </c>
      <c r="O2650" s="26">
        <f t="shared" si="223"/>
        <v>-8400</v>
      </c>
      <c r="P2650" s="26">
        <f t="shared" si="224"/>
        <v>6000</v>
      </c>
      <c r="Q2650" s="3" t="s">
        <v>23</v>
      </c>
      <c r="R2650" s="4">
        <v>44845</v>
      </c>
      <c r="S2650" s="3" t="s">
        <v>1744</v>
      </c>
      <c r="T2650" s="6" t="s">
        <v>44</v>
      </c>
    </row>
    <row r="2651" spans="1:20" ht="33.75" x14ac:dyDescent="0.25">
      <c r="A2651" s="3" t="s">
        <v>8274</v>
      </c>
      <c r="B2651" s="3" t="s">
        <v>8007</v>
      </c>
      <c r="C2651" s="3" t="s">
        <v>8008</v>
      </c>
      <c r="D2651" s="3" t="s">
        <v>19</v>
      </c>
      <c r="E2651" s="3" t="s">
        <v>8275</v>
      </c>
      <c r="F2651" s="4">
        <v>44804</v>
      </c>
      <c r="G2651" s="3" t="s">
        <v>8276</v>
      </c>
      <c r="H2651" s="5">
        <v>2643.11</v>
      </c>
      <c r="I2651" s="3" t="s">
        <v>22</v>
      </c>
      <c r="J2651" s="4">
        <v>44820</v>
      </c>
      <c r="K2651" s="4">
        <v>44880</v>
      </c>
      <c r="L2651" s="23">
        <f t="shared" si="226"/>
        <v>-40</v>
      </c>
      <c r="M2651" s="23">
        <f t="shared" si="222"/>
        <v>20</v>
      </c>
      <c r="N2651" s="44">
        <v>2608.6999999999998</v>
      </c>
      <c r="O2651" s="26">
        <f t="shared" si="223"/>
        <v>-104348</v>
      </c>
      <c r="P2651" s="26">
        <f t="shared" si="224"/>
        <v>52174</v>
      </c>
      <c r="Q2651" s="3" t="s">
        <v>23</v>
      </c>
      <c r="R2651" s="4">
        <v>44840</v>
      </c>
      <c r="S2651" s="3" t="s">
        <v>8011</v>
      </c>
      <c r="T2651" s="6" t="s">
        <v>44</v>
      </c>
    </row>
    <row r="2652" spans="1:20" ht="33.75" x14ac:dyDescent="0.25">
      <c r="A2652" s="3" t="s">
        <v>8277</v>
      </c>
      <c r="B2652" s="3" t="s">
        <v>2082</v>
      </c>
      <c r="C2652" s="3" t="s">
        <v>2083</v>
      </c>
      <c r="D2652" s="3" t="s">
        <v>19</v>
      </c>
      <c r="E2652" s="3" t="s">
        <v>8278</v>
      </c>
      <c r="F2652" s="4">
        <v>44805</v>
      </c>
      <c r="G2652" s="8"/>
      <c r="H2652" s="7">
        <v>427</v>
      </c>
      <c r="I2652" s="3" t="s">
        <v>22</v>
      </c>
      <c r="J2652" s="4">
        <v>44820</v>
      </c>
      <c r="K2652" s="4">
        <v>44880</v>
      </c>
      <c r="L2652" s="23">
        <f t="shared" si="226"/>
        <v>-25</v>
      </c>
      <c r="M2652" s="23">
        <f t="shared" si="222"/>
        <v>35</v>
      </c>
      <c r="N2652" s="44">
        <v>350</v>
      </c>
      <c r="O2652" s="26">
        <f t="shared" si="223"/>
        <v>-8750</v>
      </c>
      <c r="P2652" s="26">
        <f t="shared" si="224"/>
        <v>12250</v>
      </c>
      <c r="Q2652" s="3" t="s">
        <v>23</v>
      </c>
      <c r="R2652" s="4">
        <v>44855</v>
      </c>
      <c r="S2652" s="3" t="s">
        <v>8279</v>
      </c>
      <c r="T2652" s="6" t="s">
        <v>44</v>
      </c>
    </row>
    <row r="2653" spans="1:20" ht="33.75" x14ac:dyDescent="0.25">
      <c r="A2653" s="3" t="s">
        <v>8280</v>
      </c>
      <c r="B2653" s="3" t="s">
        <v>6977</v>
      </c>
      <c r="C2653" s="3" t="s">
        <v>6978</v>
      </c>
      <c r="D2653" s="3" t="s">
        <v>19</v>
      </c>
      <c r="E2653" s="3" t="s">
        <v>8281</v>
      </c>
      <c r="F2653" s="4">
        <v>44805</v>
      </c>
      <c r="G2653" s="8"/>
      <c r="H2653" s="5">
        <v>7.47</v>
      </c>
      <c r="I2653" s="3" t="s">
        <v>22</v>
      </c>
      <c r="J2653" s="4">
        <v>44820</v>
      </c>
      <c r="K2653" s="4">
        <v>44880</v>
      </c>
      <c r="L2653" s="23">
        <f t="shared" si="226"/>
        <v>0</v>
      </c>
      <c r="M2653" s="23">
        <f t="shared" si="222"/>
        <v>60</v>
      </c>
      <c r="N2653" s="44">
        <v>6.79</v>
      </c>
      <c r="O2653" s="26">
        <f t="shared" si="223"/>
        <v>0</v>
      </c>
      <c r="P2653" s="26">
        <f t="shared" si="224"/>
        <v>407.4</v>
      </c>
      <c r="Q2653" s="3" t="s">
        <v>23</v>
      </c>
      <c r="R2653" s="4">
        <v>44880</v>
      </c>
      <c r="S2653" s="3" t="s">
        <v>8282</v>
      </c>
      <c r="T2653" s="6" t="s">
        <v>44</v>
      </c>
    </row>
    <row r="2654" spans="1:20" ht="33.75" x14ac:dyDescent="0.25">
      <c r="A2654" s="3" t="s">
        <v>8283</v>
      </c>
      <c r="B2654" s="3" t="s">
        <v>1005</v>
      </c>
      <c r="C2654" s="3" t="s">
        <v>1006</v>
      </c>
      <c r="D2654" s="3" t="s">
        <v>19</v>
      </c>
      <c r="E2654" s="3" t="s">
        <v>8284</v>
      </c>
      <c r="F2654" s="4">
        <v>44816</v>
      </c>
      <c r="G2654" s="8"/>
      <c r="H2654" s="5">
        <v>1049.2</v>
      </c>
      <c r="I2654" s="3" t="s">
        <v>22</v>
      </c>
      <c r="J2654" s="4">
        <v>44820</v>
      </c>
      <c r="K2654" s="4">
        <v>44880</v>
      </c>
      <c r="L2654" s="23">
        <f t="shared" si="226"/>
        <v>9</v>
      </c>
      <c r="M2654" s="23">
        <f t="shared" si="222"/>
        <v>69</v>
      </c>
      <c r="N2654" s="44">
        <v>860</v>
      </c>
      <c r="O2654" s="26">
        <f t="shared" si="223"/>
        <v>7740</v>
      </c>
      <c r="P2654" s="26">
        <f t="shared" si="224"/>
        <v>59340</v>
      </c>
      <c r="Q2654" s="3" t="s">
        <v>23</v>
      </c>
      <c r="R2654" s="4">
        <v>44889</v>
      </c>
      <c r="S2654" s="3" t="s">
        <v>6116</v>
      </c>
      <c r="T2654" s="6" t="s">
        <v>44</v>
      </c>
    </row>
    <row r="2655" spans="1:20" ht="33.75" x14ac:dyDescent="0.25">
      <c r="A2655" s="3" t="s">
        <v>8285</v>
      </c>
      <c r="B2655" s="3" t="s">
        <v>2310</v>
      </c>
      <c r="C2655" s="3" t="s">
        <v>2311</v>
      </c>
      <c r="D2655" s="3" t="s">
        <v>19</v>
      </c>
      <c r="E2655" s="3" t="s">
        <v>8286</v>
      </c>
      <c r="F2655" s="4">
        <v>44816</v>
      </c>
      <c r="G2655" s="8"/>
      <c r="H2655" s="5">
        <v>26312.22</v>
      </c>
      <c r="I2655" s="3" t="s">
        <v>22</v>
      </c>
      <c r="J2655" s="4">
        <v>44820</v>
      </c>
      <c r="K2655" s="4">
        <v>44880</v>
      </c>
      <c r="L2655" s="23">
        <f t="shared" si="226"/>
        <v>0</v>
      </c>
      <c r="M2655" s="23">
        <f t="shared" si="222"/>
        <v>60</v>
      </c>
      <c r="N2655" s="44">
        <v>23920.2</v>
      </c>
      <c r="O2655" s="26">
        <f t="shared" si="223"/>
        <v>0</v>
      </c>
      <c r="P2655" s="26">
        <f t="shared" si="224"/>
        <v>1435212</v>
      </c>
      <c r="Q2655" s="3" t="s">
        <v>23</v>
      </c>
      <c r="R2655" s="4">
        <v>44880</v>
      </c>
      <c r="S2655" s="3" t="s">
        <v>7320</v>
      </c>
      <c r="T2655" s="6" t="s">
        <v>44</v>
      </c>
    </row>
    <row r="2656" spans="1:20" ht="33.75" x14ac:dyDescent="0.25">
      <c r="A2656" s="3" t="s">
        <v>8287</v>
      </c>
      <c r="B2656" s="3" t="s">
        <v>1891</v>
      </c>
      <c r="C2656" s="3" t="s">
        <v>1892</v>
      </c>
      <c r="D2656" s="3" t="s">
        <v>19</v>
      </c>
      <c r="E2656" s="3" t="s">
        <v>8288</v>
      </c>
      <c r="F2656" s="4">
        <v>44817</v>
      </c>
      <c r="G2656" s="8"/>
      <c r="H2656" s="5">
        <v>217.16</v>
      </c>
      <c r="I2656" s="3" t="s">
        <v>22</v>
      </c>
      <c r="J2656" s="4">
        <v>44820</v>
      </c>
      <c r="K2656" s="4">
        <v>44880</v>
      </c>
      <c r="L2656" s="23">
        <f t="shared" si="226"/>
        <v>9</v>
      </c>
      <c r="M2656" s="23">
        <f t="shared" si="222"/>
        <v>69</v>
      </c>
      <c r="N2656" s="44">
        <v>178</v>
      </c>
      <c r="O2656" s="26">
        <f t="shared" si="223"/>
        <v>1602</v>
      </c>
      <c r="P2656" s="26">
        <f t="shared" si="224"/>
        <v>12282</v>
      </c>
      <c r="Q2656" s="3" t="s">
        <v>23</v>
      </c>
      <c r="R2656" s="4">
        <v>44889</v>
      </c>
      <c r="S2656" s="3" t="s">
        <v>8289</v>
      </c>
      <c r="T2656" s="6" t="s">
        <v>44</v>
      </c>
    </row>
    <row r="2657" spans="1:20" ht="33.75" x14ac:dyDescent="0.25">
      <c r="A2657" s="3" t="s">
        <v>8290</v>
      </c>
      <c r="B2657" s="3" t="s">
        <v>8291</v>
      </c>
      <c r="C2657" s="3" t="s">
        <v>8292</v>
      </c>
      <c r="D2657" s="3" t="s">
        <v>19</v>
      </c>
      <c r="E2657" s="3" t="s">
        <v>8293</v>
      </c>
      <c r="F2657" s="4">
        <v>44817</v>
      </c>
      <c r="G2657" s="8"/>
      <c r="H2657" s="5">
        <v>145.6</v>
      </c>
      <c r="I2657" s="3" t="s">
        <v>22</v>
      </c>
      <c r="J2657" s="4">
        <v>44820</v>
      </c>
      <c r="K2657" s="4">
        <v>44880</v>
      </c>
      <c r="L2657" s="23">
        <f t="shared" si="226"/>
        <v>-25</v>
      </c>
      <c r="M2657" s="23">
        <f t="shared" si="222"/>
        <v>35</v>
      </c>
      <c r="N2657" s="44">
        <v>140</v>
      </c>
      <c r="O2657" s="26">
        <f t="shared" si="223"/>
        <v>-3500</v>
      </c>
      <c r="P2657" s="26">
        <f t="shared" si="224"/>
        <v>4900</v>
      </c>
      <c r="Q2657" s="3" t="s">
        <v>23</v>
      </c>
      <c r="R2657" s="4">
        <v>44855</v>
      </c>
      <c r="S2657" s="3" t="s">
        <v>8294</v>
      </c>
      <c r="T2657" s="6" t="s">
        <v>44</v>
      </c>
    </row>
    <row r="2658" spans="1:20" ht="33.75" x14ac:dyDescent="0.25">
      <c r="A2658" s="3" t="s">
        <v>8295</v>
      </c>
      <c r="B2658" s="3" t="s">
        <v>824</v>
      </c>
      <c r="C2658" s="3" t="s">
        <v>7952</v>
      </c>
      <c r="D2658" s="3" t="s">
        <v>19</v>
      </c>
      <c r="E2658" s="3" t="s">
        <v>8296</v>
      </c>
      <c r="F2658" s="4">
        <v>44804</v>
      </c>
      <c r="G2658" s="3" t="s">
        <v>1504</v>
      </c>
      <c r="H2658" s="5">
        <v>660.66</v>
      </c>
      <c r="I2658" s="3" t="s">
        <v>22</v>
      </c>
      <c r="J2658" s="4">
        <v>44820</v>
      </c>
      <c r="K2658" s="4">
        <v>44880</v>
      </c>
      <c r="L2658" s="23">
        <f t="shared" si="226"/>
        <v>-35</v>
      </c>
      <c r="M2658" s="23">
        <f t="shared" si="222"/>
        <v>25</v>
      </c>
      <c r="N2658" s="44">
        <v>629.20000000000005</v>
      </c>
      <c r="O2658" s="26">
        <f t="shared" si="223"/>
        <v>-22022</v>
      </c>
      <c r="P2658" s="26">
        <f t="shared" si="224"/>
        <v>15730.000000000002</v>
      </c>
      <c r="Q2658" s="3" t="s">
        <v>23</v>
      </c>
      <c r="R2658" s="4">
        <v>44845</v>
      </c>
      <c r="S2658" s="3" t="s">
        <v>7954</v>
      </c>
      <c r="T2658" s="6" t="s">
        <v>44</v>
      </c>
    </row>
    <row r="2659" spans="1:20" ht="33.75" x14ac:dyDescent="0.25">
      <c r="A2659" s="3" t="s">
        <v>8297</v>
      </c>
      <c r="B2659" s="3" t="s">
        <v>1741</v>
      </c>
      <c r="C2659" s="3" t="s">
        <v>1742</v>
      </c>
      <c r="D2659" s="3" t="s">
        <v>19</v>
      </c>
      <c r="E2659" s="3" t="s">
        <v>8298</v>
      </c>
      <c r="F2659" s="4">
        <v>44816</v>
      </c>
      <c r="G2659" s="8"/>
      <c r="H2659" s="5">
        <v>86.11</v>
      </c>
      <c r="I2659" s="3" t="s">
        <v>22</v>
      </c>
      <c r="J2659" s="4">
        <v>44820</v>
      </c>
      <c r="K2659" s="4">
        <v>44880</v>
      </c>
      <c r="L2659" s="23">
        <f t="shared" si="226"/>
        <v>-25</v>
      </c>
      <c r="M2659" s="23">
        <f t="shared" si="222"/>
        <v>35</v>
      </c>
      <c r="N2659" s="44">
        <v>82.8</v>
      </c>
      <c r="O2659" s="26">
        <f t="shared" si="223"/>
        <v>-2070</v>
      </c>
      <c r="P2659" s="26">
        <f t="shared" si="224"/>
        <v>2898</v>
      </c>
      <c r="Q2659" s="3" t="s">
        <v>23</v>
      </c>
      <c r="R2659" s="4">
        <v>44855</v>
      </c>
      <c r="S2659" s="3" t="s">
        <v>4411</v>
      </c>
      <c r="T2659" s="6" t="s">
        <v>44</v>
      </c>
    </row>
    <row r="2660" spans="1:20" ht="22.5" x14ac:dyDescent="0.25">
      <c r="A2660" s="3" t="s">
        <v>8299</v>
      </c>
      <c r="B2660" s="3" t="s">
        <v>1611</v>
      </c>
      <c r="C2660" s="3" t="s">
        <v>1612</v>
      </c>
      <c r="D2660" s="3" t="s">
        <v>19</v>
      </c>
      <c r="E2660" s="3" t="s">
        <v>8300</v>
      </c>
      <c r="F2660" s="4">
        <v>44817</v>
      </c>
      <c r="G2660" s="8"/>
      <c r="H2660" s="5">
        <v>3951.2</v>
      </c>
      <c r="I2660" s="3" t="s">
        <v>22</v>
      </c>
      <c r="J2660" s="4">
        <v>44820</v>
      </c>
      <c r="K2660" s="4">
        <v>44880</v>
      </c>
      <c r="L2660" s="23">
        <f t="shared" si="226"/>
        <v>8</v>
      </c>
      <c r="M2660" s="23">
        <f t="shared" si="222"/>
        <v>68</v>
      </c>
      <c r="N2660" s="44">
        <v>3592</v>
      </c>
      <c r="O2660" s="26">
        <f t="shared" si="223"/>
        <v>28736</v>
      </c>
      <c r="P2660" s="26">
        <f t="shared" si="224"/>
        <v>244256</v>
      </c>
      <c r="Q2660" s="3" t="s">
        <v>23</v>
      </c>
      <c r="R2660" s="4">
        <v>44888</v>
      </c>
      <c r="S2660" s="3" t="s">
        <v>8301</v>
      </c>
      <c r="T2660" s="6" t="s">
        <v>25</v>
      </c>
    </row>
    <row r="2661" spans="1:20" ht="33.75" x14ac:dyDescent="0.25">
      <c r="A2661" s="3" t="s">
        <v>8302</v>
      </c>
      <c r="B2661" s="3" t="s">
        <v>53</v>
      </c>
      <c r="C2661" s="3" t="s">
        <v>54</v>
      </c>
      <c r="D2661" s="3" t="s">
        <v>19</v>
      </c>
      <c r="E2661" s="3" t="s">
        <v>8303</v>
      </c>
      <c r="F2661" s="4">
        <v>44817</v>
      </c>
      <c r="G2661" s="8"/>
      <c r="H2661" s="7">
        <v>7029</v>
      </c>
      <c r="I2661" s="3" t="s">
        <v>22</v>
      </c>
      <c r="J2661" s="4">
        <v>44820</v>
      </c>
      <c r="K2661" s="4">
        <v>44880</v>
      </c>
      <c r="L2661" s="23">
        <f t="shared" ref="L2661:L2689" si="227">R2661-K2661</f>
        <v>0</v>
      </c>
      <c r="M2661" s="23">
        <f t="shared" si="222"/>
        <v>60</v>
      </c>
      <c r="N2661" s="44">
        <v>6390</v>
      </c>
      <c r="O2661" s="26">
        <f t="shared" si="223"/>
        <v>0</v>
      </c>
      <c r="P2661" s="26">
        <f t="shared" si="224"/>
        <v>383400</v>
      </c>
      <c r="Q2661" s="3" t="s">
        <v>23</v>
      </c>
      <c r="R2661" s="4">
        <v>44880</v>
      </c>
      <c r="S2661" s="3" t="s">
        <v>6525</v>
      </c>
      <c r="T2661" s="6" t="s">
        <v>44</v>
      </c>
    </row>
    <row r="2662" spans="1:20" ht="33.75" x14ac:dyDescent="0.25">
      <c r="A2662" s="3" t="s">
        <v>8304</v>
      </c>
      <c r="B2662" s="3" t="s">
        <v>824</v>
      </c>
      <c r="C2662" s="3" t="s">
        <v>7952</v>
      </c>
      <c r="D2662" s="3" t="s">
        <v>19</v>
      </c>
      <c r="E2662" s="3" t="s">
        <v>8305</v>
      </c>
      <c r="F2662" s="4">
        <v>44804</v>
      </c>
      <c r="G2662" s="3" t="s">
        <v>1504</v>
      </c>
      <c r="H2662" s="5">
        <v>165.17</v>
      </c>
      <c r="I2662" s="3" t="s">
        <v>22</v>
      </c>
      <c r="J2662" s="4">
        <v>44820</v>
      </c>
      <c r="K2662" s="4">
        <v>44880</v>
      </c>
      <c r="L2662" s="23">
        <f t="shared" si="227"/>
        <v>-35</v>
      </c>
      <c r="M2662" s="23">
        <f t="shared" si="222"/>
        <v>25</v>
      </c>
      <c r="N2662" s="44">
        <v>157.30000000000001</v>
      </c>
      <c r="O2662" s="26">
        <f t="shared" si="223"/>
        <v>-5505.5</v>
      </c>
      <c r="P2662" s="26">
        <f t="shared" si="224"/>
        <v>3932.5000000000005</v>
      </c>
      <c r="Q2662" s="3" t="s">
        <v>23</v>
      </c>
      <c r="R2662" s="4">
        <v>44845</v>
      </c>
      <c r="S2662" s="3" t="s">
        <v>7954</v>
      </c>
      <c r="T2662" s="6" t="s">
        <v>44</v>
      </c>
    </row>
    <row r="2663" spans="1:20" ht="33.75" x14ac:dyDescent="0.25">
      <c r="A2663" s="3" t="s">
        <v>8306</v>
      </c>
      <c r="B2663" s="3" t="s">
        <v>3937</v>
      </c>
      <c r="C2663" s="3" t="s">
        <v>3938</v>
      </c>
      <c r="D2663" s="3" t="s">
        <v>19</v>
      </c>
      <c r="E2663" s="3" t="s">
        <v>8307</v>
      </c>
      <c r="F2663" s="4">
        <v>44816</v>
      </c>
      <c r="G2663" s="8"/>
      <c r="H2663" s="5">
        <v>18999.73</v>
      </c>
      <c r="I2663" s="3" t="s">
        <v>22</v>
      </c>
      <c r="J2663" s="4">
        <v>44820</v>
      </c>
      <c r="K2663" s="4">
        <v>44880</v>
      </c>
      <c r="L2663" s="23">
        <f t="shared" si="227"/>
        <v>0</v>
      </c>
      <c r="M2663" s="23">
        <f t="shared" si="222"/>
        <v>60</v>
      </c>
      <c r="N2663" s="44">
        <v>17272.48</v>
      </c>
      <c r="O2663" s="26">
        <f t="shared" si="223"/>
        <v>0</v>
      </c>
      <c r="P2663" s="26">
        <f t="shared" si="224"/>
        <v>1036348.7999999999</v>
      </c>
      <c r="Q2663" s="3" t="s">
        <v>23</v>
      </c>
      <c r="R2663" s="4">
        <v>44880</v>
      </c>
      <c r="S2663" s="3" t="s">
        <v>6780</v>
      </c>
      <c r="T2663" s="6" t="s">
        <v>44</v>
      </c>
    </row>
    <row r="2664" spans="1:20" ht="33.75" x14ac:dyDescent="0.25">
      <c r="A2664" s="3" t="s">
        <v>8308</v>
      </c>
      <c r="B2664" s="3" t="s">
        <v>2297</v>
      </c>
      <c r="C2664" s="3" t="s">
        <v>2298</v>
      </c>
      <c r="D2664" s="3" t="s">
        <v>19</v>
      </c>
      <c r="E2664" s="3" t="s">
        <v>8309</v>
      </c>
      <c r="F2664" s="4">
        <v>44798</v>
      </c>
      <c r="G2664" s="3" t="s">
        <v>8310</v>
      </c>
      <c r="H2664" s="5">
        <v>482.91</v>
      </c>
      <c r="I2664" s="3" t="s">
        <v>22</v>
      </c>
      <c r="J2664" s="4">
        <v>44820</v>
      </c>
      <c r="K2664" s="4">
        <v>44880</v>
      </c>
      <c r="L2664" s="23">
        <f t="shared" si="227"/>
        <v>-25</v>
      </c>
      <c r="M2664" s="23">
        <f t="shared" si="222"/>
        <v>35</v>
      </c>
      <c r="N2664" s="44">
        <v>395.83</v>
      </c>
      <c r="O2664" s="26">
        <f t="shared" si="223"/>
        <v>-9895.75</v>
      </c>
      <c r="P2664" s="26">
        <f t="shared" si="224"/>
        <v>13854.05</v>
      </c>
      <c r="Q2664" s="3" t="s">
        <v>23</v>
      </c>
      <c r="R2664" s="4">
        <v>44855</v>
      </c>
      <c r="S2664" s="3" t="s">
        <v>7878</v>
      </c>
      <c r="T2664" s="6" t="s">
        <v>44</v>
      </c>
    </row>
    <row r="2665" spans="1:20" ht="33.75" x14ac:dyDescent="0.25">
      <c r="A2665" s="3" t="s">
        <v>8311</v>
      </c>
      <c r="B2665" s="3" t="s">
        <v>5380</v>
      </c>
      <c r="C2665" s="3" t="s">
        <v>5381</v>
      </c>
      <c r="D2665" s="3" t="s">
        <v>19</v>
      </c>
      <c r="E2665" s="3" t="s">
        <v>8312</v>
      </c>
      <c r="F2665" s="4">
        <v>44817</v>
      </c>
      <c r="G2665" s="8"/>
      <c r="H2665" s="5">
        <v>540.79999999999995</v>
      </c>
      <c r="I2665" s="3" t="s">
        <v>22</v>
      </c>
      <c r="J2665" s="4">
        <v>44820</v>
      </c>
      <c r="K2665" s="4">
        <v>44880</v>
      </c>
      <c r="L2665" s="23">
        <f t="shared" si="227"/>
        <v>-35</v>
      </c>
      <c r="M2665" s="23">
        <f t="shared" si="222"/>
        <v>25</v>
      </c>
      <c r="N2665" s="44">
        <v>520</v>
      </c>
      <c r="O2665" s="26">
        <f t="shared" si="223"/>
        <v>-18200</v>
      </c>
      <c r="P2665" s="26">
        <f t="shared" si="224"/>
        <v>13000</v>
      </c>
      <c r="Q2665" s="3" t="s">
        <v>23</v>
      </c>
      <c r="R2665" s="4">
        <v>44845</v>
      </c>
      <c r="S2665" s="3" t="s">
        <v>5383</v>
      </c>
      <c r="T2665" s="6" t="s">
        <v>44</v>
      </c>
    </row>
    <row r="2666" spans="1:20" ht="33.75" x14ac:dyDescent="0.25">
      <c r="A2666" s="3" t="s">
        <v>8313</v>
      </c>
      <c r="B2666" s="3" t="s">
        <v>1369</v>
      </c>
      <c r="C2666" s="3" t="s">
        <v>1370</v>
      </c>
      <c r="D2666" s="3" t="s">
        <v>19</v>
      </c>
      <c r="E2666" s="3" t="s">
        <v>8314</v>
      </c>
      <c r="F2666" s="4">
        <v>44817</v>
      </c>
      <c r="G2666" s="3" t="s">
        <v>8315</v>
      </c>
      <c r="H2666" s="7">
        <v>9089</v>
      </c>
      <c r="I2666" s="3" t="s">
        <v>22</v>
      </c>
      <c r="J2666" s="4">
        <v>44820</v>
      </c>
      <c r="K2666" s="4">
        <v>44880</v>
      </c>
      <c r="L2666" s="23">
        <f t="shared" si="227"/>
        <v>-25</v>
      </c>
      <c r="M2666" s="23">
        <f t="shared" si="222"/>
        <v>35</v>
      </c>
      <c r="N2666" s="44">
        <v>7450</v>
      </c>
      <c r="O2666" s="26">
        <f t="shared" si="223"/>
        <v>-186250</v>
      </c>
      <c r="P2666" s="26">
        <f t="shared" si="224"/>
        <v>260750</v>
      </c>
      <c r="Q2666" s="3" t="s">
        <v>23</v>
      </c>
      <c r="R2666" s="4">
        <v>44855</v>
      </c>
      <c r="S2666" s="3" t="s">
        <v>7727</v>
      </c>
      <c r="T2666" s="6" t="s">
        <v>44</v>
      </c>
    </row>
    <row r="2667" spans="1:20" ht="33.75" x14ac:dyDescent="0.25">
      <c r="A2667" s="3" t="s">
        <v>8316</v>
      </c>
      <c r="B2667" s="3" t="s">
        <v>1005</v>
      </c>
      <c r="C2667" s="3" t="s">
        <v>1006</v>
      </c>
      <c r="D2667" s="3" t="s">
        <v>19</v>
      </c>
      <c r="E2667" s="3" t="s">
        <v>8317</v>
      </c>
      <c r="F2667" s="4">
        <v>44817</v>
      </c>
      <c r="G2667" s="8"/>
      <c r="H2667" s="5">
        <v>3786.88</v>
      </c>
      <c r="I2667" s="3" t="s">
        <v>22</v>
      </c>
      <c r="J2667" s="4">
        <v>44820</v>
      </c>
      <c r="K2667" s="4">
        <v>44880</v>
      </c>
      <c r="L2667" s="23">
        <f t="shared" si="227"/>
        <v>-25</v>
      </c>
      <c r="M2667" s="23">
        <f t="shared" si="222"/>
        <v>35</v>
      </c>
      <c r="N2667" s="44">
        <v>3104</v>
      </c>
      <c r="O2667" s="26">
        <f t="shared" si="223"/>
        <v>-77600</v>
      </c>
      <c r="P2667" s="26">
        <f t="shared" si="224"/>
        <v>108640</v>
      </c>
      <c r="Q2667" s="3" t="s">
        <v>23</v>
      </c>
      <c r="R2667" s="4">
        <v>44855</v>
      </c>
      <c r="S2667" s="3" t="s">
        <v>2228</v>
      </c>
      <c r="T2667" s="6" t="s">
        <v>44</v>
      </c>
    </row>
    <row r="2668" spans="1:20" ht="33.75" x14ac:dyDescent="0.25">
      <c r="A2668" s="3" t="s">
        <v>8318</v>
      </c>
      <c r="B2668" s="3" t="s">
        <v>53</v>
      </c>
      <c r="C2668" s="3" t="s">
        <v>54</v>
      </c>
      <c r="D2668" s="3" t="s">
        <v>19</v>
      </c>
      <c r="E2668" s="3" t="s">
        <v>8319</v>
      </c>
      <c r="F2668" s="4">
        <v>44817</v>
      </c>
      <c r="G2668" s="8"/>
      <c r="H2668" s="7">
        <v>52</v>
      </c>
      <c r="I2668" s="3" t="s">
        <v>22</v>
      </c>
      <c r="J2668" s="4">
        <v>44820</v>
      </c>
      <c r="K2668" s="4">
        <v>44880</v>
      </c>
      <c r="L2668" s="23">
        <f t="shared" si="227"/>
        <v>-35</v>
      </c>
      <c r="M2668" s="23">
        <f t="shared" si="222"/>
        <v>25</v>
      </c>
      <c r="N2668" s="44">
        <v>50</v>
      </c>
      <c r="O2668" s="26">
        <f t="shared" si="223"/>
        <v>-1750</v>
      </c>
      <c r="P2668" s="26">
        <f t="shared" si="224"/>
        <v>1250</v>
      </c>
      <c r="Q2668" s="3" t="s">
        <v>23</v>
      </c>
      <c r="R2668" s="4">
        <v>44845</v>
      </c>
      <c r="S2668" s="3" t="s">
        <v>5230</v>
      </c>
      <c r="T2668" s="6" t="s">
        <v>44</v>
      </c>
    </row>
    <row r="2669" spans="1:20" ht="33.75" x14ac:dyDescent="0.25">
      <c r="A2669" s="3" t="s">
        <v>8320</v>
      </c>
      <c r="B2669" s="3" t="s">
        <v>951</v>
      </c>
      <c r="C2669" s="3" t="s">
        <v>952</v>
      </c>
      <c r="D2669" s="3" t="s">
        <v>19</v>
      </c>
      <c r="E2669" s="3" t="s">
        <v>8321</v>
      </c>
      <c r="F2669" s="4">
        <v>44817</v>
      </c>
      <c r="G2669" s="8"/>
      <c r="H2669" s="5">
        <v>95.16</v>
      </c>
      <c r="I2669" s="3" t="s">
        <v>22</v>
      </c>
      <c r="J2669" s="4">
        <v>44820</v>
      </c>
      <c r="K2669" s="4">
        <v>44880</v>
      </c>
      <c r="L2669" s="23">
        <f t="shared" si="227"/>
        <v>-29</v>
      </c>
      <c r="M2669" s="23">
        <f t="shared" si="222"/>
        <v>31</v>
      </c>
      <c r="N2669" s="44">
        <v>78</v>
      </c>
      <c r="O2669" s="26">
        <f t="shared" si="223"/>
        <v>-2262</v>
      </c>
      <c r="P2669" s="26">
        <f t="shared" si="224"/>
        <v>2418</v>
      </c>
      <c r="Q2669" s="3" t="s">
        <v>23</v>
      </c>
      <c r="R2669" s="4">
        <v>44851</v>
      </c>
      <c r="S2669" s="3" t="s">
        <v>955</v>
      </c>
      <c r="T2669" s="6" t="s">
        <v>44</v>
      </c>
    </row>
    <row r="2670" spans="1:20" ht="33.75" x14ac:dyDescent="0.25">
      <c r="A2670" s="3" t="s">
        <v>8322</v>
      </c>
      <c r="B2670" s="3" t="s">
        <v>609</v>
      </c>
      <c r="C2670" s="3" t="s">
        <v>610</v>
      </c>
      <c r="D2670" s="3" t="s">
        <v>19</v>
      </c>
      <c r="E2670" s="3" t="s">
        <v>8323</v>
      </c>
      <c r="F2670" s="4">
        <v>44817</v>
      </c>
      <c r="G2670" s="8"/>
      <c r="H2670" s="5">
        <v>3217.02</v>
      </c>
      <c r="I2670" s="3" t="s">
        <v>22</v>
      </c>
      <c r="J2670" s="4">
        <v>44820</v>
      </c>
      <c r="K2670" s="4">
        <v>44880</v>
      </c>
      <c r="L2670" s="23">
        <f t="shared" si="227"/>
        <v>9</v>
      </c>
      <c r="M2670" s="23">
        <f t="shared" si="222"/>
        <v>69</v>
      </c>
      <c r="N2670" s="44">
        <v>2636.9</v>
      </c>
      <c r="O2670" s="26">
        <f t="shared" si="223"/>
        <v>23732.100000000002</v>
      </c>
      <c r="P2670" s="26">
        <f t="shared" si="224"/>
        <v>181946.1</v>
      </c>
      <c r="Q2670" s="3" t="s">
        <v>23</v>
      </c>
      <c r="R2670" s="4">
        <v>44889</v>
      </c>
      <c r="S2670" s="3" t="s">
        <v>8324</v>
      </c>
      <c r="T2670" s="6" t="s">
        <v>44</v>
      </c>
    </row>
    <row r="2671" spans="1:20" ht="33.75" x14ac:dyDescent="0.25">
      <c r="A2671" s="3" t="s">
        <v>8325</v>
      </c>
      <c r="B2671" s="3" t="s">
        <v>1005</v>
      </c>
      <c r="C2671" s="3" t="s">
        <v>1006</v>
      </c>
      <c r="D2671" s="3" t="s">
        <v>19</v>
      </c>
      <c r="E2671" s="3" t="s">
        <v>8326</v>
      </c>
      <c r="F2671" s="4">
        <v>44817</v>
      </c>
      <c r="G2671" s="8"/>
      <c r="H2671" s="5">
        <v>1317.6</v>
      </c>
      <c r="I2671" s="3" t="s">
        <v>22</v>
      </c>
      <c r="J2671" s="4">
        <v>44820</v>
      </c>
      <c r="K2671" s="4">
        <v>44880</v>
      </c>
      <c r="L2671" s="23">
        <f t="shared" si="227"/>
        <v>9</v>
      </c>
      <c r="M2671" s="23">
        <f t="shared" si="222"/>
        <v>69</v>
      </c>
      <c r="N2671" s="44">
        <v>1080</v>
      </c>
      <c r="O2671" s="26">
        <f t="shared" si="223"/>
        <v>9720</v>
      </c>
      <c r="P2671" s="26">
        <f t="shared" si="224"/>
        <v>74520</v>
      </c>
      <c r="Q2671" s="3" t="s">
        <v>23</v>
      </c>
      <c r="R2671" s="4">
        <v>44889</v>
      </c>
      <c r="S2671" s="3" t="s">
        <v>6116</v>
      </c>
      <c r="T2671" s="6" t="s">
        <v>44</v>
      </c>
    </row>
    <row r="2672" spans="1:20" ht="33.75" x14ac:dyDescent="0.25">
      <c r="A2672" s="3" t="s">
        <v>8327</v>
      </c>
      <c r="B2672" s="3" t="s">
        <v>2546</v>
      </c>
      <c r="C2672" s="3" t="s">
        <v>2547</v>
      </c>
      <c r="D2672" s="3" t="s">
        <v>19</v>
      </c>
      <c r="E2672" s="3" t="s">
        <v>8328</v>
      </c>
      <c r="F2672" s="4">
        <v>44816</v>
      </c>
      <c r="G2672" s="3" t="s">
        <v>1504</v>
      </c>
      <c r="H2672" s="5">
        <v>768.6</v>
      </c>
      <c r="I2672" s="3" t="s">
        <v>22</v>
      </c>
      <c r="J2672" s="4">
        <v>44820</v>
      </c>
      <c r="K2672" s="4">
        <v>44880</v>
      </c>
      <c r="L2672" s="23">
        <f t="shared" si="227"/>
        <v>9</v>
      </c>
      <c r="M2672" s="23">
        <f t="shared" si="222"/>
        <v>69</v>
      </c>
      <c r="N2672" s="44">
        <v>732</v>
      </c>
      <c r="O2672" s="26">
        <f t="shared" si="223"/>
        <v>6588</v>
      </c>
      <c r="P2672" s="26">
        <f t="shared" si="224"/>
        <v>50508</v>
      </c>
      <c r="Q2672" s="3" t="s">
        <v>23</v>
      </c>
      <c r="R2672" s="4">
        <v>44889</v>
      </c>
      <c r="S2672" s="3" t="s">
        <v>6593</v>
      </c>
      <c r="T2672" s="6" t="s">
        <v>44</v>
      </c>
    </row>
    <row r="2673" spans="1:20" ht="33.75" x14ac:dyDescent="0.25">
      <c r="A2673" s="3" t="s">
        <v>8329</v>
      </c>
      <c r="B2673" s="3" t="s">
        <v>2177</v>
      </c>
      <c r="C2673" s="3" t="s">
        <v>2178</v>
      </c>
      <c r="D2673" s="3" t="s">
        <v>19</v>
      </c>
      <c r="E2673" s="3" t="s">
        <v>8330</v>
      </c>
      <c r="F2673" s="4">
        <v>44812</v>
      </c>
      <c r="G2673" s="8"/>
      <c r="H2673" s="5">
        <v>12041.71</v>
      </c>
      <c r="I2673" s="3" t="s">
        <v>22</v>
      </c>
      <c r="J2673" s="4">
        <v>44820</v>
      </c>
      <c r="K2673" s="4">
        <v>44880</v>
      </c>
      <c r="L2673" s="23">
        <f t="shared" si="227"/>
        <v>13</v>
      </c>
      <c r="M2673" s="23">
        <f t="shared" si="222"/>
        <v>73</v>
      </c>
      <c r="N2673" s="44">
        <v>9870.25</v>
      </c>
      <c r="O2673" s="26">
        <f t="shared" si="223"/>
        <v>128313.25</v>
      </c>
      <c r="P2673" s="26">
        <f t="shared" si="224"/>
        <v>720528.25</v>
      </c>
      <c r="Q2673" s="3" t="s">
        <v>23</v>
      </c>
      <c r="R2673" s="4">
        <v>44893</v>
      </c>
      <c r="S2673" s="3" t="s">
        <v>8075</v>
      </c>
      <c r="T2673" s="6" t="s">
        <v>44</v>
      </c>
    </row>
    <row r="2674" spans="1:20" ht="33.75" x14ac:dyDescent="0.25">
      <c r="A2674" s="3" t="s">
        <v>8331</v>
      </c>
      <c r="B2674" s="3" t="s">
        <v>1891</v>
      </c>
      <c r="C2674" s="3" t="s">
        <v>1892</v>
      </c>
      <c r="D2674" s="3" t="s">
        <v>19</v>
      </c>
      <c r="E2674" s="3" t="s">
        <v>8332</v>
      </c>
      <c r="F2674" s="4">
        <v>44817</v>
      </c>
      <c r="G2674" s="8"/>
      <c r="H2674" s="5">
        <v>218.38</v>
      </c>
      <c r="I2674" s="3" t="s">
        <v>22</v>
      </c>
      <c r="J2674" s="4">
        <v>44820</v>
      </c>
      <c r="K2674" s="4">
        <v>44880</v>
      </c>
      <c r="L2674" s="23">
        <f t="shared" si="227"/>
        <v>9</v>
      </c>
      <c r="M2674" s="23">
        <f t="shared" si="222"/>
        <v>69</v>
      </c>
      <c r="N2674" s="44">
        <v>179</v>
      </c>
      <c r="O2674" s="26">
        <f t="shared" si="223"/>
        <v>1611</v>
      </c>
      <c r="P2674" s="26">
        <f t="shared" si="224"/>
        <v>12351</v>
      </c>
      <c r="Q2674" s="3" t="s">
        <v>23</v>
      </c>
      <c r="R2674" s="4">
        <v>44889</v>
      </c>
      <c r="S2674" s="3" t="s">
        <v>8289</v>
      </c>
      <c r="T2674" s="6" t="s">
        <v>44</v>
      </c>
    </row>
    <row r="2675" spans="1:20" ht="33.75" x14ac:dyDescent="0.25">
      <c r="A2675" s="3" t="s">
        <v>8333</v>
      </c>
      <c r="B2675" s="3" t="s">
        <v>7785</v>
      </c>
      <c r="C2675" s="3" t="s">
        <v>7786</v>
      </c>
      <c r="D2675" s="3" t="s">
        <v>19</v>
      </c>
      <c r="E2675" s="3" t="s">
        <v>8334</v>
      </c>
      <c r="F2675" s="4">
        <v>44813</v>
      </c>
      <c r="G2675" s="8"/>
      <c r="H2675" s="7">
        <v>1952</v>
      </c>
      <c r="I2675" s="3" t="s">
        <v>22</v>
      </c>
      <c r="J2675" s="4">
        <v>44820</v>
      </c>
      <c r="K2675" s="4">
        <v>44880</v>
      </c>
      <c r="L2675" s="23">
        <f t="shared" si="227"/>
        <v>-35</v>
      </c>
      <c r="M2675" s="23">
        <f t="shared" ref="M2675:M2738" si="228">+I2675+L2675</f>
        <v>25</v>
      </c>
      <c r="N2675" s="44">
        <v>1600</v>
      </c>
      <c r="O2675" s="26">
        <f t="shared" ref="O2675:O2738" si="229">N2675*L2675</f>
        <v>-56000</v>
      </c>
      <c r="P2675" s="26">
        <f t="shared" ref="P2675:P2738" si="230">N2675*M2675</f>
        <v>40000</v>
      </c>
      <c r="Q2675" s="3" t="s">
        <v>23</v>
      </c>
      <c r="R2675" s="4">
        <v>44845</v>
      </c>
      <c r="S2675" s="3" t="s">
        <v>7788</v>
      </c>
      <c r="T2675" s="6" t="s">
        <v>44</v>
      </c>
    </row>
    <row r="2676" spans="1:20" ht="33.75" x14ac:dyDescent="0.25">
      <c r="A2676" s="3" t="s">
        <v>8335</v>
      </c>
      <c r="B2676" s="3" t="s">
        <v>1557</v>
      </c>
      <c r="C2676" s="3" t="s">
        <v>1558</v>
      </c>
      <c r="D2676" s="3" t="s">
        <v>19</v>
      </c>
      <c r="E2676" s="3" t="s">
        <v>8336</v>
      </c>
      <c r="F2676" s="4">
        <v>44817</v>
      </c>
      <c r="G2676" s="8"/>
      <c r="H2676" s="7">
        <v>3660</v>
      </c>
      <c r="I2676" s="3" t="s">
        <v>22</v>
      </c>
      <c r="J2676" s="4">
        <v>44820</v>
      </c>
      <c r="K2676" s="4">
        <v>44880</v>
      </c>
      <c r="L2676" s="23">
        <f t="shared" si="227"/>
        <v>-35</v>
      </c>
      <c r="M2676" s="23">
        <f t="shared" si="228"/>
        <v>25</v>
      </c>
      <c r="N2676" s="44">
        <v>3000</v>
      </c>
      <c r="O2676" s="26">
        <f t="shared" si="229"/>
        <v>-105000</v>
      </c>
      <c r="P2676" s="26">
        <f t="shared" si="230"/>
        <v>75000</v>
      </c>
      <c r="Q2676" s="3" t="s">
        <v>23</v>
      </c>
      <c r="R2676" s="4">
        <v>44845</v>
      </c>
      <c r="S2676" s="3" t="s">
        <v>3526</v>
      </c>
      <c r="T2676" s="6" t="s">
        <v>44</v>
      </c>
    </row>
    <row r="2677" spans="1:20" ht="33.75" x14ac:dyDescent="0.25">
      <c r="A2677" s="3" t="s">
        <v>8337</v>
      </c>
      <c r="B2677" s="3" t="s">
        <v>2890</v>
      </c>
      <c r="C2677" s="3" t="s">
        <v>2891</v>
      </c>
      <c r="D2677" s="3" t="s">
        <v>19</v>
      </c>
      <c r="E2677" s="3" t="s">
        <v>8338</v>
      </c>
      <c r="F2677" s="4">
        <v>44804</v>
      </c>
      <c r="G2677" s="8"/>
      <c r="H2677" s="5">
        <v>187.88</v>
      </c>
      <c r="I2677" s="3" t="s">
        <v>22</v>
      </c>
      <c r="J2677" s="4">
        <v>44820</v>
      </c>
      <c r="K2677" s="4">
        <v>44880</v>
      </c>
      <c r="L2677" s="23">
        <f t="shared" si="227"/>
        <v>-20</v>
      </c>
      <c r="M2677" s="23">
        <f t="shared" si="228"/>
        <v>40</v>
      </c>
      <c r="N2677" s="44">
        <v>154</v>
      </c>
      <c r="O2677" s="26">
        <f t="shared" si="229"/>
        <v>-3080</v>
      </c>
      <c r="P2677" s="26">
        <f t="shared" si="230"/>
        <v>6160</v>
      </c>
      <c r="Q2677" s="3" t="s">
        <v>23</v>
      </c>
      <c r="R2677" s="4">
        <v>44860</v>
      </c>
      <c r="S2677" s="3" t="s">
        <v>7612</v>
      </c>
      <c r="T2677" s="6" t="s">
        <v>44</v>
      </c>
    </row>
    <row r="2678" spans="1:20" ht="33.75" x14ac:dyDescent="0.25">
      <c r="A2678" s="3" t="s">
        <v>8339</v>
      </c>
      <c r="B2678" s="3" t="s">
        <v>7785</v>
      </c>
      <c r="C2678" s="3" t="s">
        <v>7786</v>
      </c>
      <c r="D2678" s="3" t="s">
        <v>19</v>
      </c>
      <c r="E2678" s="3" t="s">
        <v>8340</v>
      </c>
      <c r="F2678" s="4">
        <v>44812</v>
      </c>
      <c r="G2678" s="8"/>
      <c r="H2678" s="5">
        <v>8393.6</v>
      </c>
      <c r="I2678" s="3" t="s">
        <v>22</v>
      </c>
      <c r="J2678" s="4">
        <v>44820</v>
      </c>
      <c r="K2678" s="4">
        <v>44880</v>
      </c>
      <c r="L2678" s="23">
        <f t="shared" si="227"/>
        <v>-35</v>
      </c>
      <c r="M2678" s="23">
        <f t="shared" si="228"/>
        <v>25</v>
      </c>
      <c r="N2678" s="44">
        <v>6880</v>
      </c>
      <c r="O2678" s="26">
        <f t="shared" si="229"/>
        <v>-240800</v>
      </c>
      <c r="P2678" s="26">
        <f t="shared" si="230"/>
        <v>172000</v>
      </c>
      <c r="Q2678" s="3" t="s">
        <v>23</v>
      </c>
      <c r="R2678" s="4">
        <v>44845</v>
      </c>
      <c r="S2678" s="3" t="s">
        <v>7788</v>
      </c>
      <c r="T2678" s="6" t="s">
        <v>44</v>
      </c>
    </row>
    <row r="2679" spans="1:20" ht="33.75" x14ac:dyDescent="0.25">
      <c r="A2679" s="3" t="s">
        <v>8341</v>
      </c>
      <c r="B2679" s="3" t="s">
        <v>2177</v>
      </c>
      <c r="C2679" s="3" t="s">
        <v>2178</v>
      </c>
      <c r="D2679" s="3" t="s">
        <v>19</v>
      </c>
      <c r="E2679" s="3" t="s">
        <v>8342</v>
      </c>
      <c r="F2679" s="4">
        <v>44812</v>
      </c>
      <c r="G2679" s="3" t="s">
        <v>8343</v>
      </c>
      <c r="H2679" s="5">
        <v>15115.8</v>
      </c>
      <c r="I2679" s="3" t="s">
        <v>22</v>
      </c>
      <c r="J2679" s="4">
        <v>44820</v>
      </c>
      <c r="K2679" s="4">
        <v>44880</v>
      </c>
      <c r="L2679" s="23">
        <f t="shared" si="227"/>
        <v>-25</v>
      </c>
      <c r="M2679" s="23">
        <f t="shared" si="228"/>
        <v>35</v>
      </c>
      <c r="N2679" s="44">
        <v>12390</v>
      </c>
      <c r="O2679" s="26">
        <f t="shared" si="229"/>
        <v>-309750</v>
      </c>
      <c r="P2679" s="26">
        <f t="shared" si="230"/>
        <v>433650</v>
      </c>
      <c r="Q2679" s="3" t="s">
        <v>23</v>
      </c>
      <c r="R2679" s="4">
        <v>44855</v>
      </c>
      <c r="S2679" s="3" t="s">
        <v>8344</v>
      </c>
      <c r="T2679" s="6" t="s">
        <v>44</v>
      </c>
    </row>
    <row r="2680" spans="1:20" ht="33.75" x14ac:dyDescent="0.25">
      <c r="A2680" s="3" t="s">
        <v>8345</v>
      </c>
      <c r="B2680" s="3" t="s">
        <v>4889</v>
      </c>
      <c r="C2680" s="3" t="s">
        <v>4890</v>
      </c>
      <c r="D2680" s="3" t="s">
        <v>19</v>
      </c>
      <c r="E2680" s="3" t="s">
        <v>8346</v>
      </c>
      <c r="F2680" s="4">
        <v>44816</v>
      </c>
      <c r="G2680" s="8"/>
      <c r="H2680" s="5">
        <v>134.97</v>
      </c>
      <c r="I2680" s="3" t="s">
        <v>22</v>
      </c>
      <c r="J2680" s="4">
        <v>44820</v>
      </c>
      <c r="K2680" s="4">
        <v>44880</v>
      </c>
      <c r="L2680" s="23">
        <f t="shared" si="227"/>
        <v>-25</v>
      </c>
      <c r="M2680" s="23">
        <f t="shared" si="228"/>
        <v>35</v>
      </c>
      <c r="N2680" s="44">
        <v>122.7</v>
      </c>
      <c r="O2680" s="26">
        <f t="shared" si="229"/>
        <v>-3067.5</v>
      </c>
      <c r="P2680" s="26">
        <f t="shared" si="230"/>
        <v>4294.5</v>
      </c>
      <c r="Q2680" s="3" t="s">
        <v>23</v>
      </c>
      <c r="R2680" s="4">
        <v>44855</v>
      </c>
      <c r="S2680" s="3" t="s">
        <v>6111</v>
      </c>
      <c r="T2680" s="6" t="s">
        <v>44</v>
      </c>
    </row>
    <row r="2681" spans="1:20" ht="33.75" x14ac:dyDescent="0.25">
      <c r="A2681" s="3" t="s">
        <v>8347</v>
      </c>
      <c r="B2681" s="3" t="s">
        <v>2890</v>
      </c>
      <c r="C2681" s="3" t="s">
        <v>2891</v>
      </c>
      <c r="D2681" s="3" t="s">
        <v>19</v>
      </c>
      <c r="E2681" s="3" t="s">
        <v>8348</v>
      </c>
      <c r="F2681" s="4">
        <v>44804</v>
      </c>
      <c r="G2681" s="8"/>
      <c r="H2681" s="5">
        <v>439.2</v>
      </c>
      <c r="I2681" s="3" t="s">
        <v>22</v>
      </c>
      <c r="J2681" s="4">
        <v>44820</v>
      </c>
      <c r="K2681" s="4">
        <v>44880</v>
      </c>
      <c r="L2681" s="23">
        <f t="shared" si="227"/>
        <v>-35</v>
      </c>
      <c r="M2681" s="23">
        <f t="shared" si="228"/>
        <v>25</v>
      </c>
      <c r="N2681" s="44">
        <v>360</v>
      </c>
      <c r="O2681" s="26">
        <f t="shared" si="229"/>
        <v>-12600</v>
      </c>
      <c r="P2681" s="26">
        <f t="shared" si="230"/>
        <v>9000</v>
      </c>
      <c r="Q2681" s="3" t="s">
        <v>23</v>
      </c>
      <c r="R2681" s="4">
        <v>44845</v>
      </c>
      <c r="S2681" s="3" t="s">
        <v>7615</v>
      </c>
      <c r="T2681" s="6" t="s">
        <v>44</v>
      </c>
    </row>
    <row r="2682" spans="1:20" ht="33.75" x14ac:dyDescent="0.25">
      <c r="A2682" s="3" t="s">
        <v>8349</v>
      </c>
      <c r="B2682" s="3" t="s">
        <v>7617</v>
      </c>
      <c r="C2682" s="3" t="s">
        <v>7618</v>
      </c>
      <c r="D2682" s="3" t="s">
        <v>19</v>
      </c>
      <c r="E2682" s="3" t="s">
        <v>8350</v>
      </c>
      <c r="F2682" s="4">
        <v>44802</v>
      </c>
      <c r="G2682" s="8"/>
      <c r="H2682" s="5">
        <v>378.56</v>
      </c>
      <c r="I2682" s="3" t="s">
        <v>22</v>
      </c>
      <c r="J2682" s="4">
        <v>44820</v>
      </c>
      <c r="K2682" s="4">
        <v>44880</v>
      </c>
      <c r="L2682" s="23">
        <f t="shared" si="227"/>
        <v>-35</v>
      </c>
      <c r="M2682" s="23">
        <f t="shared" si="228"/>
        <v>25</v>
      </c>
      <c r="N2682" s="44">
        <v>364</v>
      </c>
      <c r="O2682" s="26">
        <f t="shared" si="229"/>
        <v>-12740</v>
      </c>
      <c r="P2682" s="26">
        <f t="shared" si="230"/>
        <v>9100</v>
      </c>
      <c r="Q2682" s="3" t="s">
        <v>23</v>
      </c>
      <c r="R2682" s="4">
        <v>44845</v>
      </c>
      <c r="S2682" s="3" t="s">
        <v>7620</v>
      </c>
      <c r="T2682" s="6" t="s">
        <v>44</v>
      </c>
    </row>
    <row r="2683" spans="1:20" ht="33.75" x14ac:dyDescent="0.25">
      <c r="A2683" s="3" t="s">
        <v>8351</v>
      </c>
      <c r="B2683" s="3" t="s">
        <v>4112</v>
      </c>
      <c r="C2683" s="3" t="s">
        <v>4113</v>
      </c>
      <c r="D2683" s="3" t="s">
        <v>19</v>
      </c>
      <c r="E2683" s="3" t="s">
        <v>8352</v>
      </c>
      <c r="F2683" s="4">
        <v>44817</v>
      </c>
      <c r="G2683" s="8"/>
      <c r="H2683" s="5">
        <v>92.72</v>
      </c>
      <c r="I2683" s="3" t="s">
        <v>22</v>
      </c>
      <c r="J2683" s="4">
        <v>44820</v>
      </c>
      <c r="K2683" s="4">
        <v>44880</v>
      </c>
      <c r="L2683" s="23">
        <f t="shared" si="227"/>
        <v>9</v>
      </c>
      <c r="M2683" s="23">
        <f t="shared" si="228"/>
        <v>69</v>
      </c>
      <c r="N2683" s="44">
        <v>76</v>
      </c>
      <c r="O2683" s="26">
        <f t="shared" si="229"/>
        <v>684</v>
      </c>
      <c r="P2683" s="26">
        <f t="shared" si="230"/>
        <v>5244</v>
      </c>
      <c r="Q2683" s="3" t="s">
        <v>23</v>
      </c>
      <c r="R2683" s="4">
        <v>44889</v>
      </c>
      <c r="S2683" s="3" t="s">
        <v>8353</v>
      </c>
      <c r="T2683" s="6" t="s">
        <v>44</v>
      </c>
    </row>
    <row r="2684" spans="1:20" ht="33.75" x14ac:dyDescent="0.25">
      <c r="A2684" s="3" t="s">
        <v>8354</v>
      </c>
      <c r="B2684" s="3" t="s">
        <v>2890</v>
      </c>
      <c r="C2684" s="3" t="s">
        <v>2891</v>
      </c>
      <c r="D2684" s="3" t="s">
        <v>19</v>
      </c>
      <c r="E2684" s="3" t="s">
        <v>8355</v>
      </c>
      <c r="F2684" s="4">
        <v>44804</v>
      </c>
      <c r="G2684" s="8"/>
      <c r="H2684" s="5">
        <v>61.49</v>
      </c>
      <c r="I2684" s="3" t="s">
        <v>22</v>
      </c>
      <c r="J2684" s="4">
        <v>44820</v>
      </c>
      <c r="K2684" s="4">
        <v>44880</v>
      </c>
      <c r="L2684" s="23">
        <f t="shared" si="227"/>
        <v>-35</v>
      </c>
      <c r="M2684" s="23">
        <f t="shared" si="228"/>
        <v>25</v>
      </c>
      <c r="N2684" s="44">
        <v>50.4</v>
      </c>
      <c r="O2684" s="26">
        <f t="shared" si="229"/>
        <v>-1764</v>
      </c>
      <c r="P2684" s="26">
        <f t="shared" si="230"/>
        <v>1260</v>
      </c>
      <c r="Q2684" s="3" t="s">
        <v>23</v>
      </c>
      <c r="R2684" s="4">
        <v>44845</v>
      </c>
      <c r="S2684" s="3" t="s">
        <v>7615</v>
      </c>
      <c r="T2684" s="6" t="s">
        <v>44</v>
      </c>
    </row>
    <row r="2685" spans="1:20" ht="33.75" x14ac:dyDescent="0.25">
      <c r="A2685" s="3" t="s">
        <v>8356</v>
      </c>
      <c r="B2685" s="3" t="s">
        <v>5106</v>
      </c>
      <c r="C2685" s="3" t="s">
        <v>5107</v>
      </c>
      <c r="D2685" s="3" t="s">
        <v>19</v>
      </c>
      <c r="E2685" s="3" t="s">
        <v>8357</v>
      </c>
      <c r="F2685" s="4">
        <v>44817</v>
      </c>
      <c r="G2685" s="8"/>
      <c r="H2685" s="5">
        <v>176.81</v>
      </c>
      <c r="I2685" s="3" t="s">
        <v>22</v>
      </c>
      <c r="J2685" s="4">
        <v>44820</v>
      </c>
      <c r="K2685" s="4">
        <v>44880</v>
      </c>
      <c r="L2685" s="23">
        <f t="shared" si="227"/>
        <v>0</v>
      </c>
      <c r="M2685" s="23">
        <f t="shared" si="228"/>
        <v>60</v>
      </c>
      <c r="N2685" s="44">
        <v>160.74</v>
      </c>
      <c r="O2685" s="26">
        <f t="shared" si="229"/>
        <v>0</v>
      </c>
      <c r="P2685" s="26">
        <f t="shared" si="230"/>
        <v>9644.4000000000015</v>
      </c>
      <c r="Q2685" s="3" t="s">
        <v>23</v>
      </c>
      <c r="R2685" s="4">
        <v>44880</v>
      </c>
      <c r="S2685" s="3" t="s">
        <v>7992</v>
      </c>
      <c r="T2685" s="6" t="s">
        <v>44</v>
      </c>
    </row>
    <row r="2686" spans="1:20" ht="33.75" x14ac:dyDescent="0.25">
      <c r="A2686" s="3" t="s">
        <v>8358</v>
      </c>
      <c r="B2686" s="3" t="s">
        <v>1741</v>
      </c>
      <c r="C2686" s="3" t="s">
        <v>1742</v>
      </c>
      <c r="D2686" s="3" t="s">
        <v>19</v>
      </c>
      <c r="E2686" s="3" t="s">
        <v>8359</v>
      </c>
      <c r="F2686" s="4">
        <v>44813</v>
      </c>
      <c r="G2686" s="8"/>
      <c r="H2686" s="5">
        <v>137.47999999999999</v>
      </c>
      <c r="I2686" s="3" t="s">
        <v>22</v>
      </c>
      <c r="J2686" s="4">
        <v>44820</v>
      </c>
      <c r="K2686" s="4">
        <v>44880</v>
      </c>
      <c r="L2686" s="23">
        <f t="shared" si="227"/>
        <v>-25</v>
      </c>
      <c r="M2686" s="23">
        <f t="shared" si="228"/>
        <v>35</v>
      </c>
      <c r="N2686" s="44">
        <v>112.69</v>
      </c>
      <c r="O2686" s="26">
        <f t="shared" si="229"/>
        <v>-2817.25</v>
      </c>
      <c r="P2686" s="26">
        <f t="shared" si="230"/>
        <v>3944.15</v>
      </c>
      <c r="Q2686" s="3" t="s">
        <v>23</v>
      </c>
      <c r="R2686" s="4">
        <v>44855</v>
      </c>
      <c r="S2686" s="3" t="s">
        <v>4411</v>
      </c>
      <c r="T2686" s="6" t="s">
        <v>44</v>
      </c>
    </row>
    <row r="2687" spans="1:20" ht="33.75" x14ac:dyDescent="0.25">
      <c r="A2687" s="3" t="s">
        <v>8360</v>
      </c>
      <c r="B2687" s="3" t="s">
        <v>8361</v>
      </c>
      <c r="C2687" s="3" t="s">
        <v>8362</v>
      </c>
      <c r="D2687" s="3" t="s">
        <v>19</v>
      </c>
      <c r="E2687" s="3" t="s">
        <v>8363</v>
      </c>
      <c r="F2687" s="4">
        <v>44817</v>
      </c>
      <c r="G2687" s="8"/>
      <c r="H2687" s="5">
        <v>3341.89</v>
      </c>
      <c r="I2687" s="3" t="s">
        <v>22</v>
      </c>
      <c r="J2687" s="4">
        <v>44820</v>
      </c>
      <c r="K2687" s="4">
        <v>44880</v>
      </c>
      <c r="L2687" s="23">
        <f t="shared" si="227"/>
        <v>13</v>
      </c>
      <c r="M2687" s="23">
        <f t="shared" si="228"/>
        <v>73</v>
      </c>
      <c r="N2687" s="44">
        <v>3038.08</v>
      </c>
      <c r="O2687" s="26">
        <f t="shared" si="229"/>
        <v>39495.040000000001</v>
      </c>
      <c r="P2687" s="26">
        <f t="shared" si="230"/>
        <v>221779.84</v>
      </c>
      <c r="Q2687" s="3" t="s">
        <v>23</v>
      </c>
      <c r="R2687" s="4">
        <v>44893</v>
      </c>
      <c r="S2687" s="3" t="s">
        <v>8364</v>
      </c>
      <c r="T2687" s="6" t="s">
        <v>44</v>
      </c>
    </row>
    <row r="2688" spans="1:20" ht="33.75" x14ac:dyDescent="0.25">
      <c r="A2688" s="3" t="s">
        <v>8365</v>
      </c>
      <c r="B2688" s="3" t="s">
        <v>1485</v>
      </c>
      <c r="C2688" s="3" t="s">
        <v>1486</v>
      </c>
      <c r="D2688" s="3" t="s">
        <v>19</v>
      </c>
      <c r="E2688" s="3" t="s">
        <v>8366</v>
      </c>
      <c r="F2688" s="4">
        <v>44817</v>
      </c>
      <c r="G2688" s="8"/>
      <c r="H2688" s="5">
        <v>15205.19</v>
      </c>
      <c r="I2688" s="3" t="s">
        <v>22</v>
      </c>
      <c r="J2688" s="4">
        <v>44820</v>
      </c>
      <c r="K2688" s="4">
        <v>44880</v>
      </c>
      <c r="L2688" s="23">
        <f t="shared" si="227"/>
        <v>0</v>
      </c>
      <c r="M2688" s="23">
        <f t="shared" si="228"/>
        <v>60</v>
      </c>
      <c r="N2688" s="44">
        <v>13822.9</v>
      </c>
      <c r="O2688" s="26">
        <f t="shared" si="229"/>
        <v>0</v>
      </c>
      <c r="P2688" s="26">
        <f t="shared" si="230"/>
        <v>829374</v>
      </c>
      <c r="Q2688" s="3" t="s">
        <v>23</v>
      </c>
      <c r="R2688" s="4">
        <v>44880</v>
      </c>
      <c r="S2688" s="3" t="s">
        <v>5750</v>
      </c>
      <c r="T2688" s="6" t="s">
        <v>44</v>
      </c>
    </row>
    <row r="2689" spans="1:20" ht="33.75" x14ac:dyDescent="0.25">
      <c r="A2689" s="3" t="s">
        <v>8367</v>
      </c>
      <c r="B2689" s="3" t="s">
        <v>1999</v>
      </c>
      <c r="C2689" s="3" t="s">
        <v>2000</v>
      </c>
      <c r="D2689" s="3" t="s">
        <v>19</v>
      </c>
      <c r="E2689" s="3" t="s">
        <v>8368</v>
      </c>
      <c r="F2689" s="4">
        <v>44817</v>
      </c>
      <c r="G2689" s="8"/>
      <c r="H2689" s="5">
        <v>441.64</v>
      </c>
      <c r="I2689" s="3" t="s">
        <v>22</v>
      </c>
      <c r="J2689" s="4">
        <v>44820</v>
      </c>
      <c r="K2689" s="4">
        <v>44880</v>
      </c>
      <c r="L2689" s="23">
        <f t="shared" si="227"/>
        <v>0</v>
      </c>
      <c r="M2689" s="23">
        <f t="shared" si="228"/>
        <v>60</v>
      </c>
      <c r="N2689" s="44">
        <v>362</v>
      </c>
      <c r="O2689" s="26">
        <f t="shared" si="229"/>
        <v>0</v>
      </c>
      <c r="P2689" s="26">
        <f t="shared" si="230"/>
        <v>21720</v>
      </c>
      <c r="Q2689" s="3" t="s">
        <v>23</v>
      </c>
      <c r="R2689" s="4">
        <v>44880</v>
      </c>
      <c r="S2689" s="3" t="s">
        <v>8369</v>
      </c>
      <c r="T2689" s="6" t="s">
        <v>44</v>
      </c>
    </row>
    <row r="2690" spans="1:20" ht="33.75" x14ac:dyDescent="0.25">
      <c r="A2690" s="3" t="s">
        <v>8370</v>
      </c>
      <c r="B2690" s="3" t="s">
        <v>767</v>
      </c>
      <c r="C2690" s="3" t="s">
        <v>768</v>
      </c>
      <c r="D2690" s="3" t="s">
        <v>19</v>
      </c>
      <c r="E2690" s="3" t="s">
        <v>8371</v>
      </c>
      <c r="F2690" s="4">
        <v>44818</v>
      </c>
      <c r="G2690" s="3" t="s">
        <v>8372</v>
      </c>
      <c r="H2690" s="5">
        <v>-6.27</v>
      </c>
      <c r="I2690" s="3" t="s">
        <v>22</v>
      </c>
      <c r="J2690" s="4">
        <v>44820</v>
      </c>
      <c r="K2690" s="4">
        <v>44880</v>
      </c>
      <c r="L2690" s="23">
        <v>0</v>
      </c>
      <c r="M2690" s="23">
        <f t="shared" si="228"/>
        <v>60</v>
      </c>
      <c r="N2690" s="44">
        <v>-5.7</v>
      </c>
      <c r="O2690" s="26">
        <f t="shared" si="229"/>
        <v>0</v>
      </c>
      <c r="P2690" s="26">
        <f t="shared" si="230"/>
        <v>-342</v>
      </c>
      <c r="Q2690" s="3" t="s">
        <v>23</v>
      </c>
      <c r="R2690" s="4">
        <v>44840</v>
      </c>
      <c r="S2690" s="3" t="s">
        <v>3480</v>
      </c>
      <c r="T2690" s="6" t="s">
        <v>44</v>
      </c>
    </row>
    <row r="2691" spans="1:20" ht="33.75" x14ac:dyDescent="0.25">
      <c r="A2691" s="3" t="s">
        <v>8373</v>
      </c>
      <c r="B2691" s="3" t="s">
        <v>1490</v>
      </c>
      <c r="C2691" s="3" t="s">
        <v>1491</v>
      </c>
      <c r="D2691" s="3" t="s">
        <v>19</v>
      </c>
      <c r="E2691" s="3" t="s">
        <v>8374</v>
      </c>
      <c r="F2691" s="4">
        <v>44817</v>
      </c>
      <c r="G2691" s="8"/>
      <c r="H2691" s="5">
        <v>274.5</v>
      </c>
      <c r="I2691" s="3" t="s">
        <v>22</v>
      </c>
      <c r="J2691" s="4">
        <v>44820</v>
      </c>
      <c r="K2691" s="4">
        <v>44880</v>
      </c>
      <c r="L2691" s="23">
        <f t="shared" ref="L2691:L2733" si="231">R2691-K2691</f>
        <v>9</v>
      </c>
      <c r="M2691" s="23">
        <f t="shared" si="228"/>
        <v>69</v>
      </c>
      <c r="N2691" s="44">
        <v>225</v>
      </c>
      <c r="O2691" s="26">
        <f t="shared" si="229"/>
        <v>2025</v>
      </c>
      <c r="P2691" s="26">
        <f t="shared" si="230"/>
        <v>15525</v>
      </c>
      <c r="Q2691" s="3" t="s">
        <v>23</v>
      </c>
      <c r="R2691" s="4">
        <v>44889</v>
      </c>
      <c r="S2691" s="3" t="s">
        <v>6025</v>
      </c>
      <c r="T2691" s="6" t="s">
        <v>44</v>
      </c>
    </row>
    <row r="2692" spans="1:20" ht="33.75" x14ac:dyDescent="0.25">
      <c r="A2692" s="3" t="s">
        <v>8375</v>
      </c>
      <c r="B2692" s="3" t="s">
        <v>1741</v>
      </c>
      <c r="C2692" s="3" t="s">
        <v>1742</v>
      </c>
      <c r="D2692" s="3" t="s">
        <v>19</v>
      </c>
      <c r="E2692" s="3" t="s">
        <v>8376</v>
      </c>
      <c r="F2692" s="4">
        <v>44797</v>
      </c>
      <c r="G2692" s="8"/>
      <c r="H2692" s="5">
        <v>1494.26</v>
      </c>
      <c r="I2692" s="3" t="s">
        <v>22</v>
      </c>
      <c r="J2692" s="4">
        <v>44820</v>
      </c>
      <c r="K2692" s="4">
        <v>44880</v>
      </c>
      <c r="L2692" s="23">
        <f t="shared" si="231"/>
        <v>-20</v>
      </c>
      <c r="M2692" s="23">
        <f t="shared" si="228"/>
        <v>40</v>
      </c>
      <c r="N2692" s="44">
        <v>1224.8</v>
      </c>
      <c r="O2692" s="26">
        <f t="shared" si="229"/>
        <v>-24496</v>
      </c>
      <c r="P2692" s="26">
        <f t="shared" si="230"/>
        <v>48992</v>
      </c>
      <c r="Q2692" s="3" t="s">
        <v>23</v>
      </c>
      <c r="R2692" s="4">
        <v>44860</v>
      </c>
      <c r="S2692" s="3" t="s">
        <v>3915</v>
      </c>
      <c r="T2692" s="6" t="s">
        <v>44</v>
      </c>
    </row>
    <row r="2693" spans="1:20" ht="33.75" x14ac:dyDescent="0.25">
      <c r="A2693" s="3" t="s">
        <v>8377</v>
      </c>
      <c r="B2693" s="3" t="s">
        <v>157</v>
      </c>
      <c r="C2693" s="3" t="s">
        <v>158</v>
      </c>
      <c r="D2693" s="3" t="s">
        <v>19</v>
      </c>
      <c r="E2693" s="3" t="s">
        <v>8378</v>
      </c>
      <c r="F2693" s="4">
        <v>44817</v>
      </c>
      <c r="G2693" s="8"/>
      <c r="H2693" s="5">
        <v>758.03</v>
      </c>
      <c r="I2693" s="3" t="s">
        <v>22</v>
      </c>
      <c r="J2693" s="4">
        <v>44820</v>
      </c>
      <c r="K2693" s="4">
        <v>44880</v>
      </c>
      <c r="L2693" s="23">
        <f t="shared" si="231"/>
        <v>9</v>
      </c>
      <c r="M2693" s="23">
        <f t="shared" si="228"/>
        <v>69</v>
      </c>
      <c r="N2693" s="44">
        <v>621.34</v>
      </c>
      <c r="O2693" s="26">
        <f t="shared" si="229"/>
        <v>5592.06</v>
      </c>
      <c r="P2693" s="26">
        <f t="shared" si="230"/>
        <v>42872.46</v>
      </c>
      <c r="Q2693" s="3" t="s">
        <v>23</v>
      </c>
      <c r="R2693" s="4">
        <v>44889</v>
      </c>
      <c r="S2693" s="3" t="s">
        <v>164</v>
      </c>
      <c r="T2693" s="6" t="s">
        <v>44</v>
      </c>
    </row>
    <row r="2694" spans="1:20" ht="33.75" x14ac:dyDescent="0.25">
      <c r="A2694" s="3" t="s">
        <v>8379</v>
      </c>
      <c r="B2694" s="3" t="s">
        <v>3998</v>
      </c>
      <c r="C2694" s="3" t="s">
        <v>3999</v>
      </c>
      <c r="D2694" s="3" t="s">
        <v>19</v>
      </c>
      <c r="E2694" s="3" t="s">
        <v>8380</v>
      </c>
      <c r="F2694" s="4">
        <v>44813</v>
      </c>
      <c r="G2694" s="8"/>
      <c r="H2694" s="5">
        <v>74.88</v>
      </c>
      <c r="I2694" s="3" t="s">
        <v>22</v>
      </c>
      <c r="J2694" s="4">
        <v>44820</v>
      </c>
      <c r="K2694" s="4">
        <v>44880</v>
      </c>
      <c r="L2694" s="23">
        <f t="shared" si="231"/>
        <v>-35</v>
      </c>
      <c r="M2694" s="23">
        <f t="shared" si="228"/>
        <v>25</v>
      </c>
      <c r="N2694" s="44">
        <v>72</v>
      </c>
      <c r="O2694" s="26">
        <f t="shared" si="229"/>
        <v>-2520</v>
      </c>
      <c r="P2694" s="26">
        <f t="shared" si="230"/>
        <v>1800</v>
      </c>
      <c r="Q2694" s="3" t="s">
        <v>23</v>
      </c>
      <c r="R2694" s="4">
        <v>44845</v>
      </c>
      <c r="S2694" s="3" t="s">
        <v>5437</v>
      </c>
      <c r="T2694" s="6" t="s">
        <v>44</v>
      </c>
    </row>
    <row r="2695" spans="1:20" ht="33.75" x14ac:dyDescent="0.25">
      <c r="A2695" s="3" t="s">
        <v>8381</v>
      </c>
      <c r="B2695" s="3" t="s">
        <v>1741</v>
      </c>
      <c r="C2695" s="3" t="s">
        <v>1742</v>
      </c>
      <c r="D2695" s="3" t="s">
        <v>19</v>
      </c>
      <c r="E2695" s="3" t="s">
        <v>8382</v>
      </c>
      <c r="F2695" s="4">
        <v>44817</v>
      </c>
      <c r="G2695" s="8"/>
      <c r="H2695" s="5">
        <v>151.28</v>
      </c>
      <c r="I2695" s="3" t="s">
        <v>22</v>
      </c>
      <c r="J2695" s="4">
        <v>44820</v>
      </c>
      <c r="K2695" s="4">
        <v>44880</v>
      </c>
      <c r="L2695" s="23">
        <f t="shared" si="231"/>
        <v>-20</v>
      </c>
      <c r="M2695" s="23">
        <f t="shared" si="228"/>
        <v>40</v>
      </c>
      <c r="N2695" s="44">
        <v>124</v>
      </c>
      <c r="O2695" s="26">
        <f t="shared" si="229"/>
        <v>-2480</v>
      </c>
      <c r="P2695" s="26">
        <f t="shared" si="230"/>
        <v>4960</v>
      </c>
      <c r="Q2695" s="3" t="s">
        <v>23</v>
      </c>
      <c r="R2695" s="4">
        <v>44860</v>
      </c>
      <c r="S2695" s="3" t="s">
        <v>3915</v>
      </c>
      <c r="T2695" s="6" t="s">
        <v>44</v>
      </c>
    </row>
    <row r="2696" spans="1:20" ht="33.75" x14ac:dyDescent="0.25">
      <c r="A2696" s="3" t="s">
        <v>8383</v>
      </c>
      <c r="B2696" s="3" t="s">
        <v>796</v>
      </c>
      <c r="C2696" s="3" t="s">
        <v>797</v>
      </c>
      <c r="D2696" s="3" t="s">
        <v>19</v>
      </c>
      <c r="E2696" s="3" t="s">
        <v>8384</v>
      </c>
      <c r="F2696" s="4">
        <v>44813</v>
      </c>
      <c r="G2696" s="8"/>
      <c r="H2696" s="5">
        <v>1330.56</v>
      </c>
      <c r="I2696" s="3" t="s">
        <v>22</v>
      </c>
      <c r="J2696" s="4">
        <v>44820</v>
      </c>
      <c r="K2696" s="4">
        <v>44880</v>
      </c>
      <c r="L2696" s="23">
        <f t="shared" si="231"/>
        <v>9</v>
      </c>
      <c r="M2696" s="23">
        <f t="shared" si="228"/>
        <v>69</v>
      </c>
      <c r="N2696" s="44">
        <v>1209.5999999999999</v>
      </c>
      <c r="O2696" s="26">
        <f t="shared" si="229"/>
        <v>10886.4</v>
      </c>
      <c r="P2696" s="26">
        <f t="shared" si="230"/>
        <v>83462.399999999994</v>
      </c>
      <c r="Q2696" s="3" t="s">
        <v>23</v>
      </c>
      <c r="R2696" s="4">
        <v>44889</v>
      </c>
      <c r="S2696" s="3" t="s">
        <v>8385</v>
      </c>
      <c r="T2696" s="6" t="s">
        <v>44</v>
      </c>
    </row>
    <row r="2697" spans="1:20" ht="33.75" x14ac:dyDescent="0.25">
      <c r="A2697" s="3" t="s">
        <v>8386</v>
      </c>
      <c r="B2697" s="3" t="s">
        <v>1361</v>
      </c>
      <c r="C2697" s="3" t="s">
        <v>1362</v>
      </c>
      <c r="D2697" s="3" t="s">
        <v>19</v>
      </c>
      <c r="E2697" s="3" t="s">
        <v>8387</v>
      </c>
      <c r="F2697" s="4">
        <v>44816</v>
      </c>
      <c r="G2697" s="8"/>
      <c r="H2697" s="5">
        <v>1497.6</v>
      </c>
      <c r="I2697" s="3" t="s">
        <v>22</v>
      </c>
      <c r="J2697" s="4">
        <v>44820</v>
      </c>
      <c r="K2697" s="4">
        <v>44880</v>
      </c>
      <c r="L2697" s="23">
        <f t="shared" si="231"/>
        <v>-35</v>
      </c>
      <c r="M2697" s="23">
        <f t="shared" si="228"/>
        <v>25</v>
      </c>
      <c r="N2697" s="44">
        <v>1440</v>
      </c>
      <c r="O2697" s="26">
        <f t="shared" si="229"/>
        <v>-50400</v>
      </c>
      <c r="P2697" s="26">
        <f t="shared" si="230"/>
        <v>36000</v>
      </c>
      <c r="Q2697" s="3" t="s">
        <v>23</v>
      </c>
      <c r="R2697" s="4">
        <v>44845</v>
      </c>
      <c r="S2697" s="3" t="s">
        <v>6202</v>
      </c>
      <c r="T2697" s="6" t="s">
        <v>44</v>
      </c>
    </row>
    <row r="2698" spans="1:20" ht="33.75" x14ac:dyDescent="0.25">
      <c r="A2698" s="3" t="s">
        <v>8388</v>
      </c>
      <c r="B2698" s="3" t="s">
        <v>1005</v>
      </c>
      <c r="C2698" s="3" t="s">
        <v>1006</v>
      </c>
      <c r="D2698" s="3" t="s">
        <v>19</v>
      </c>
      <c r="E2698" s="3" t="s">
        <v>8389</v>
      </c>
      <c r="F2698" s="4">
        <v>44802</v>
      </c>
      <c r="G2698" s="8"/>
      <c r="H2698" s="5">
        <v>1049.2</v>
      </c>
      <c r="I2698" s="3" t="s">
        <v>22</v>
      </c>
      <c r="J2698" s="4">
        <v>44820</v>
      </c>
      <c r="K2698" s="4">
        <v>44880</v>
      </c>
      <c r="L2698" s="23">
        <f t="shared" si="231"/>
        <v>-20</v>
      </c>
      <c r="M2698" s="23">
        <f t="shared" si="228"/>
        <v>40</v>
      </c>
      <c r="N2698" s="44">
        <v>860</v>
      </c>
      <c r="O2698" s="26">
        <f t="shared" si="229"/>
        <v>-17200</v>
      </c>
      <c r="P2698" s="26">
        <f t="shared" si="230"/>
        <v>34400</v>
      </c>
      <c r="Q2698" s="3" t="s">
        <v>23</v>
      </c>
      <c r="R2698" s="4">
        <v>44860</v>
      </c>
      <c r="S2698" s="3" t="s">
        <v>3807</v>
      </c>
      <c r="T2698" s="6" t="s">
        <v>44</v>
      </c>
    </row>
    <row r="2699" spans="1:20" ht="33.75" x14ac:dyDescent="0.25">
      <c r="A2699" s="3" t="s">
        <v>8390</v>
      </c>
      <c r="B2699" s="3" t="s">
        <v>1361</v>
      </c>
      <c r="C2699" s="3" t="s">
        <v>1362</v>
      </c>
      <c r="D2699" s="3" t="s">
        <v>19</v>
      </c>
      <c r="E2699" s="3" t="s">
        <v>8391</v>
      </c>
      <c r="F2699" s="4">
        <v>44816</v>
      </c>
      <c r="G2699" s="8"/>
      <c r="H2699" s="7">
        <v>468</v>
      </c>
      <c r="I2699" s="3" t="s">
        <v>22</v>
      </c>
      <c r="J2699" s="4">
        <v>44820</v>
      </c>
      <c r="K2699" s="4">
        <v>44880</v>
      </c>
      <c r="L2699" s="23">
        <f t="shared" si="231"/>
        <v>-35</v>
      </c>
      <c r="M2699" s="23">
        <f t="shared" si="228"/>
        <v>25</v>
      </c>
      <c r="N2699" s="44">
        <v>450</v>
      </c>
      <c r="O2699" s="26">
        <f t="shared" si="229"/>
        <v>-15750</v>
      </c>
      <c r="P2699" s="26">
        <f t="shared" si="230"/>
        <v>11250</v>
      </c>
      <c r="Q2699" s="3" t="s">
        <v>23</v>
      </c>
      <c r="R2699" s="4">
        <v>44845</v>
      </c>
      <c r="S2699" s="3" t="s">
        <v>6202</v>
      </c>
      <c r="T2699" s="6" t="s">
        <v>44</v>
      </c>
    </row>
    <row r="2700" spans="1:20" ht="33.75" x14ac:dyDescent="0.25">
      <c r="A2700" s="3" t="s">
        <v>8392</v>
      </c>
      <c r="B2700" s="3" t="s">
        <v>1741</v>
      </c>
      <c r="C2700" s="3" t="s">
        <v>1742</v>
      </c>
      <c r="D2700" s="3" t="s">
        <v>19</v>
      </c>
      <c r="E2700" s="3" t="s">
        <v>8393</v>
      </c>
      <c r="F2700" s="4">
        <v>44816</v>
      </c>
      <c r="G2700" s="8"/>
      <c r="H2700" s="5">
        <v>75.64</v>
      </c>
      <c r="I2700" s="3" t="s">
        <v>22</v>
      </c>
      <c r="J2700" s="4">
        <v>44820</v>
      </c>
      <c r="K2700" s="4">
        <v>44880</v>
      </c>
      <c r="L2700" s="23">
        <f t="shared" si="231"/>
        <v>-20</v>
      </c>
      <c r="M2700" s="23">
        <f t="shared" si="228"/>
        <v>40</v>
      </c>
      <c r="N2700" s="44">
        <v>62</v>
      </c>
      <c r="O2700" s="26">
        <f t="shared" si="229"/>
        <v>-1240</v>
      </c>
      <c r="P2700" s="26">
        <f t="shared" si="230"/>
        <v>2480</v>
      </c>
      <c r="Q2700" s="3" t="s">
        <v>23</v>
      </c>
      <c r="R2700" s="4">
        <v>44860</v>
      </c>
      <c r="S2700" s="3" t="s">
        <v>3915</v>
      </c>
      <c r="T2700" s="6" t="s">
        <v>44</v>
      </c>
    </row>
    <row r="2701" spans="1:20" ht="33.75" x14ac:dyDescent="0.25">
      <c r="A2701" s="3" t="s">
        <v>8394</v>
      </c>
      <c r="B2701" s="3" t="s">
        <v>1611</v>
      </c>
      <c r="C2701" s="3" t="s">
        <v>1612</v>
      </c>
      <c r="D2701" s="3" t="s">
        <v>19</v>
      </c>
      <c r="E2701" s="3" t="s">
        <v>8395</v>
      </c>
      <c r="F2701" s="4">
        <v>44817</v>
      </c>
      <c r="G2701" s="8"/>
      <c r="H2701" s="5">
        <v>16629.05</v>
      </c>
      <c r="I2701" s="3" t="s">
        <v>22</v>
      </c>
      <c r="J2701" s="4">
        <v>44820</v>
      </c>
      <c r="K2701" s="4">
        <v>44880</v>
      </c>
      <c r="L2701" s="23">
        <f t="shared" si="231"/>
        <v>0</v>
      </c>
      <c r="M2701" s="23">
        <f t="shared" si="228"/>
        <v>60</v>
      </c>
      <c r="N2701" s="44">
        <v>15117.32</v>
      </c>
      <c r="O2701" s="26">
        <f t="shared" si="229"/>
        <v>0</v>
      </c>
      <c r="P2701" s="26">
        <f t="shared" si="230"/>
        <v>907039.2</v>
      </c>
      <c r="Q2701" s="3" t="s">
        <v>23</v>
      </c>
      <c r="R2701" s="4">
        <v>44880</v>
      </c>
      <c r="S2701" s="3" t="s">
        <v>4195</v>
      </c>
      <c r="T2701" s="6" t="s">
        <v>44</v>
      </c>
    </row>
    <row r="2702" spans="1:20" ht="33.75" x14ac:dyDescent="0.25">
      <c r="A2702" s="3" t="s">
        <v>8396</v>
      </c>
      <c r="B2702" s="3" t="s">
        <v>8397</v>
      </c>
      <c r="C2702" s="3" t="s">
        <v>8398</v>
      </c>
      <c r="D2702" s="3" t="s">
        <v>19</v>
      </c>
      <c r="E2702" s="3" t="s">
        <v>8399</v>
      </c>
      <c r="F2702" s="4">
        <v>44817</v>
      </c>
      <c r="G2702" s="8"/>
      <c r="H2702" s="5">
        <v>1522.28</v>
      </c>
      <c r="I2702" s="3" t="s">
        <v>22</v>
      </c>
      <c r="J2702" s="4">
        <v>44820</v>
      </c>
      <c r="K2702" s="4">
        <v>44880</v>
      </c>
      <c r="L2702" s="23">
        <f t="shared" si="231"/>
        <v>9</v>
      </c>
      <c r="M2702" s="23">
        <f t="shared" si="228"/>
        <v>69</v>
      </c>
      <c r="N2702" s="44">
        <v>1383.89</v>
      </c>
      <c r="O2702" s="26">
        <f t="shared" si="229"/>
        <v>12455.01</v>
      </c>
      <c r="P2702" s="26">
        <f t="shared" si="230"/>
        <v>95488.41</v>
      </c>
      <c r="Q2702" s="3" t="s">
        <v>23</v>
      </c>
      <c r="R2702" s="4">
        <v>44889</v>
      </c>
      <c r="S2702" s="3" t="s">
        <v>8400</v>
      </c>
      <c r="T2702" s="6" t="s">
        <v>44</v>
      </c>
    </row>
    <row r="2703" spans="1:20" ht="33.75" x14ac:dyDescent="0.25">
      <c r="A2703" s="3" t="s">
        <v>8401</v>
      </c>
      <c r="B2703" s="3" t="s">
        <v>1741</v>
      </c>
      <c r="C2703" s="3" t="s">
        <v>1742</v>
      </c>
      <c r="D2703" s="3" t="s">
        <v>19</v>
      </c>
      <c r="E2703" s="3" t="s">
        <v>8402</v>
      </c>
      <c r="F2703" s="4">
        <v>44816</v>
      </c>
      <c r="G2703" s="8"/>
      <c r="H2703" s="5">
        <v>10.98</v>
      </c>
      <c r="I2703" s="3" t="s">
        <v>22</v>
      </c>
      <c r="J2703" s="4">
        <v>44820</v>
      </c>
      <c r="K2703" s="4">
        <v>44880</v>
      </c>
      <c r="L2703" s="23">
        <f t="shared" si="231"/>
        <v>-20</v>
      </c>
      <c r="M2703" s="23">
        <f t="shared" si="228"/>
        <v>40</v>
      </c>
      <c r="N2703" s="44">
        <v>9</v>
      </c>
      <c r="O2703" s="26">
        <f t="shared" si="229"/>
        <v>-180</v>
      </c>
      <c r="P2703" s="26">
        <f t="shared" si="230"/>
        <v>360</v>
      </c>
      <c r="Q2703" s="3" t="s">
        <v>23</v>
      </c>
      <c r="R2703" s="4">
        <v>44860</v>
      </c>
      <c r="S2703" s="3" t="s">
        <v>3915</v>
      </c>
      <c r="T2703" s="6" t="s">
        <v>44</v>
      </c>
    </row>
    <row r="2704" spans="1:20" ht="33.75" x14ac:dyDescent="0.25">
      <c r="A2704" s="3" t="s">
        <v>8403</v>
      </c>
      <c r="B2704" s="3" t="s">
        <v>3998</v>
      </c>
      <c r="C2704" s="3" t="s">
        <v>3999</v>
      </c>
      <c r="D2704" s="3" t="s">
        <v>19</v>
      </c>
      <c r="E2704" s="3" t="s">
        <v>8404</v>
      </c>
      <c r="F2704" s="4">
        <v>44798</v>
      </c>
      <c r="G2704" s="8"/>
      <c r="H2704" s="5">
        <v>89.32</v>
      </c>
      <c r="I2704" s="3" t="s">
        <v>22</v>
      </c>
      <c r="J2704" s="4">
        <v>44820</v>
      </c>
      <c r="K2704" s="4">
        <v>44880</v>
      </c>
      <c r="L2704" s="23">
        <f t="shared" si="231"/>
        <v>-39</v>
      </c>
      <c r="M2704" s="23">
        <f t="shared" si="228"/>
        <v>21</v>
      </c>
      <c r="N2704" s="44">
        <v>79.099999999999994</v>
      </c>
      <c r="O2704" s="26">
        <f t="shared" si="229"/>
        <v>-3084.8999999999996</v>
      </c>
      <c r="P2704" s="26">
        <f t="shared" si="230"/>
        <v>1661.1</v>
      </c>
      <c r="Q2704" s="3" t="s">
        <v>23</v>
      </c>
      <c r="R2704" s="4">
        <v>44841</v>
      </c>
      <c r="S2704" s="3" t="s">
        <v>4242</v>
      </c>
      <c r="T2704" s="6" t="s">
        <v>44</v>
      </c>
    </row>
    <row r="2705" spans="1:20" ht="33.75" x14ac:dyDescent="0.25">
      <c r="A2705" s="3" t="s">
        <v>8405</v>
      </c>
      <c r="B2705" s="3" t="s">
        <v>1741</v>
      </c>
      <c r="C2705" s="3" t="s">
        <v>1742</v>
      </c>
      <c r="D2705" s="3" t="s">
        <v>19</v>
      </c>
      <c r="E2705" s="3" t="s">
        <v>8406</v>
      </c>
      <c r="F2705" s="4">
        <v>44812</v>
      </c>
      <c r="G2705" s="8"/>
      <c r="H2705" s="7">
        <v>133</v>
      </c>
      <c r="I2705" s="3" t="s">
        <v>22</v>
      </c>
      <c r="J2705" s="4">
        <v>44820</v>
      </c>
      <c r="K2705" s="4">
        <v>44880</v>
      </c>
      <c r="L2705" s="23">
        <f t="shared" si="231"/>
        <v>-20</v>
      </c>
      <c r="M2705" s="23">
        <f t="shared" si="228"/>
        <v>40</v>
      </c>
      <c r="N2705" s="44">
        <v>109.02</v>
      </c>
      <c r="O2705" s="26">
        <f t="shared" si="229"/>
        <v>-2180.4</v>
      </c>
      <c r="P2705" s="26">
        <f t="shared" si="230"/>
        <v>4360.8</v>
      </c>
      <c r="Q2705" s="3" t="s">
        <v>23</v>
      </c>
      <c r="R2705" s="4">
        <v>44860</v>
      </c>
      <c r="S2705" s="3" t="s">
        <v>3915</v>
      </c>
      <c r="T2705" s="6" t="s">
        <v>44</v>
      </c>
    </row>
    <row r="2706" spans="1:20" ht="33.75" x14ac:dyDescent="0.25">
      <c r="A2706" s="3" t="s">
        <v>8407</v>
      </c>
      <c r="B2706" s="3" t="s">
        <v>1741</v>
      </c>
      <c r="C2706" s="3" t="s">
        <v>1742</v>
      </c>
      <c r="D2706" s="3" t="s">
        <v>19</v>
      </c>
      <c r="E2706" s="3" t="s">
        <v>8408</v>
      </c>
      <c r="F2706" s="4">
        <v>44813</v>
      </c>
      <c r="G2706" s="8"/>
      <c r="H2706" s="5">
        <v>66.5</v>
      </c>
      <c r="I2706" s="3" t="s">
        <v>22</v>
      </c>
      <c r="J2706" s="4">
        <v>44820</v>
      </c>
      <c r="K2706" s="4">
        <v>44880</v>
      </c>
      <c r="L2706" s="23">
        <f t="shared" si="231"/>
        <v>-20</v>
      </c>
      <c r="M2706" s="23">
        <f t="shared" si="228"/>
        <v>40</v>
      </c>
      <c r="N2706" s="44">
        <v>54.51</v>
      </c>
      <c r="O2706" s="26">
        <f t="shared" si="229"/>
        <v>-1090.2</v>
      </c>
      <c r="P2706" s="26">
        <f t="shared" si="230"/>
        <v>2180.4</v>
      </c>
      <c r="Q2706" s="3" t="s">
        <v>23</v>
      </c>
      <c r="R2706" s="4">
        <v>44860</v>
      </c>
      <c r="S2706" s="3" t="s">
        <v>3915</v>
      </c>
      <c r="T2706" s="6" t="s">
        <v>44</v>
      </c>
    </row>
    <row r="2707" spans="1:20" ht="33.75" x14ac:dyDescent="0.25">
      <c r="A2707" s="3" t="s">
        <v>8409</v>
      </c>
      <c r="B2707" s="3" t="s">
        <v>5380</v>
      </c>
      <c r="C2707" s="3" t="s">
        <v>5381</v>
      </c>
      <c r="D2707" s="3" t="s">
        <v>19</v>
      </c>
      <c r="E2707" s="3" t="s">
        <v>8410</v>
      </c>
      <c r="F2707" s="4">
        <v>44817</v>
      </c>
      <c r="G2707" s="8"/>
      <c r="H2707" s="7">
        <v>338</v>
      </c>
      <c r="I2707" s="3" t="s">
        <v>22</v>
      </c>
      <c r="J2707" s="4">
        <v>44820</v>
      </c>
      <c r="K2707" s="4">
        <v>44880</v>
      </c>
      <c r="L2707" s="23">
        <f t="shared" si="231"/>
        <v>-35</v>
      </c>
      <c r="M2707" s="23">
        <f t="shared" si="228"/>
        <v>25</v>
      </c>
      <c r="N2707" s="44">
        <v>325</v>
      </c>
      <c r="O2707" s="26">
        <f t="shared" si="229"/>
        <v>-11375</v>
      </c>
      <c r="P2707" s="26">
        <f t="shared" si="230"/>
        <v>8125</v>
      </c>
      <c r="Q2707" s="3" t="s">
        <v>23</v>
      </c>
      <c r="R2707" s="4">
        <v>44845</v>
      </c>
      <c r="S2707" s="3" t="s">
        <v>5383</v>
      </c>
      <c r="T2707" s="6" t="s">
        <v>44</v>
      </c>
    </row>
    <row r="2708" spans="1:20" ht="33.75" x14ac:dyDescent="0.25">
      <c r="A2708" s="3" t="s">
        <v>8411</v>
      </c>
      <c r="B2708" s="3" t="s">
        <v>4384</v>
      </c>
      <c r="C2708" s="3" t="s">
        <v>4385</v>
      </c>
      <c r="D2708" s="3" t="s">
        <v>19</v>
      </c>
      <c r="E2708" s="3" t="s">
        <v>8412</v>
      </c>
      <c r="F2708" s="4">
        <v>44817</v>
      </c>
      <c r="G2708" s="8"/>
      <c r="H2708" s="5">
        <v>66.56</v>
      </c>
      <c r="I2708" s="3" t="s">
        <v>22</v>
      </c>
      <c r="J2708" s="4">
        <v>44820</v>
      </c>
      <c r="K2708" s="4">
        <v>44880</v>
      </c>
      <c r="L2708" s="23">
        <f t="shared" si="231"/>
        <v>-25</v>
      </c>
      <c r="M2708" s="23">
        <f t="shared" si="228"/>
        <v>35</v>
      </c>
      <c r="N2708" s="44">
        <v>64</v>
      </c>
      <c r="O2708" s="26">
        <f t="shared" si="229"/>
        <v>-1600</v>
      </c>
      <c r="P2708" s="26">
        <f t="shared" si="230"/>
        <v>2240</v>
      </c>
      <c r="Q2708" s="3" t="s">
        <v>23</v>
      </c>
      <c r="R2708" s="4">
        <v>44855</v>
      </c>
      <c r="S2708" s="3" t="s">
        <v>8413</v>
      </c>
      <c r="T2708" s="6" t="s">
        <v>44</v>
      </c>
    </row>
    <row r="2709" spans="1:20" ht="33.75" x14ac:dyDescent="0.25">
      <c r="A2709" s="3" t="s">
        <v>8414</v>
      </c>
      <c r="B2709" s="3" t="s">
        <v>8415</v>
      </c>
      <c r="C2709" s="3" t="s">
        <v>8416</v>
      </c>
      <c r="D2709" s="3" t="s">
        <v>19</v>
      </c>
      <c r="E2709" s="3" t="s">
        <v>8417</v>
      </c>
      <c r="F2709" s="4">
        <v>44817</v>
      </c>
      <c r="G2709" s="8"/>
      <c r="H2709" s="5">
        <v>355.96</v>
      </c>
      <c r="I2709" s="3" t="s">
        <v>22</v>
      </c>
      <c r="J2709" s="4">
        <v>44820</v>
      </c>
      <c r="K2709" s="4">
        <v>44880</v>
      </c>
      <c r="L2709" s="23">
        <f t="shared" si="231"/>
        <v>13</v>
      </c>
      <c r="M2709" s="23">
        <f t="shared" si="228"/>
        <v>73</v>
      </c>
      <c r="N2709" s="44">
        <v>323.60000000000002</v>
      </c>
      <c r="O2709" s="26">
        <f t="shared" si="229"/>
        <v>4206.8</v>
      </c>
      <c r="P2709" s="26">
        <f t="shared" si="230"/>
        <v>23622.800000000003</v>
      </c>
      <c r="Q2709" s="3" t="s">
        <v>23</v>
      </c>
      <c r="R2709" s="4">
        <v>44893</v>
      </c>
      <c r="S2709" s="3" t="s">
        <v>8418</v>
      </c>
      <c r="T2709" s="6" t="s">
        <v>44</v>
      </c>
    </row>
    <row r="2710" spans="1:20" ht="33.75" x14ac:dyDescent="0.25">
      <c r="A2710" s="3" t="s">
        <v>8419</v>
      </c>
      <c r="B2710" s="3" t="s">
        <v>8420</v>
      </c>
      <c r="C2710" s="3" t="s">
        <v>8421</v>
      </c>
      <c r="D2710" s="3" t="s">
        <v>19</v>
      </c>
      <c r="E2710" s="3" t="s">
        <v>4949</v>
      </c>
      <c r="F2710" s="4">
        <v>44797</v>
      </c>
      <c r="G2710" s="8"/>
      <c r="H2710" s="7">
        <v>1830</v>
      </c>
      <c r="I2710" s="3" t="s">
        <v>22</v>
      </c>
      <c r="J2710" s="4">
        <v>44820</v>
      </c>
      <c r="K2710" s="4">
        <v>44880</v>
      </c>
      <c r="L2710" s="23">
        <f t="shared" si="231"/>
        <v>-35</v>
      </c>
      <c r="M2710" s="23">
        <f t="shared" si="228"/>
        <v>25</v>
      </c>
      <c r="N2710" s="44">
        <v>1500</v>
      </c>
      <c r="O2710" s="26">
        <f t="shared" si="229"/>
        <v>-52500</v>
      </c>
      <c r="P2710" s="26">
        <f t="shared" si="230"/>
        <v>37500</v>
      </c>
      <c r="Q2710" s="3" t="s">
        <v>23</v>
      </c>
      <c r="R2710" s="4">
        <v>44845</v>
      </c>
      <c r="S2710" s="3" t="s">
        <v>6336</v>
      </c>
      <c r="T2710" s="6" t="s">
        <v>44</v>
      </c>
    </row>
    <row r="2711" spans="1:20" ht="33.75" x14ac:dyDescent="0.25">
      <c r="A2711" s="3" t="s">
        <v>8422</v>
      </c>
      <c r="B2711" s="3" t="s">
        <v>135</v>
      </c>
      <c r="C2711" s="3" t="s">
        <v>136</v>
      </c>
      <c r="D2711" s="3" t="s">
        <v>19</v>
      </c>
      <c r="E2711" s="3" t="s">
        <v>8423</v>
      </c>
      <c r="F2711" s="4">
        <v>44817</v>
      </c>
      <c r="G2711" s="8"/>
      <c r="H2711" s="5">
        <v>6368.4</v>
      </c>
      <c r="I2711" s="3" t="s">
        <v>22</v>
      </c>
      <c r="J2711" s="4">
        <v>44820</v>
      </c>
      <c r="K2711" s="4">
        <v>44880</v>
      </c>
      <c r="L2711" s="23">
        <f t="shared" si="231"/>
        <v>13</v>
      </c>
      <c r="M2711" s="23">
        <f t="shared" si="228"/>
        <v>73</v>
      </c>
      <c r="N2711" s="44">
        <v>5220</v>
      </c>
      <c r="O2711" s="26">
        <f t="shared" si="229"/>
        <v>67860</v>
      </c>
      <c r="P2711" s="26">
        <f t="shared" si="230"/>
        <v>381060</v>
      </c>
      <c r="Q2711" s="3" t="s">
        <v>23</v>
      </c>
      <c r="R2711" s="4">
        <v>44893</v>
      </c>
      <c r="S2711" s="3" t="s">
        <v>7044</v>
      </c>
      <c r="T2711" s="6" t="s">
        <v>44</v>
      </c>
    </row>
    <row r="2712" spans="1:20" ht="33.75" x14ac:dyDescent="0.25">
      <c r="A2712" s="3" t="s">
        <v>8424</v>
      </c>
      <c r="B2712" s="3" t="s">
        <v>8425</v>
      </c>
      <c r="C2712" s="3" t="s">
        <v>8426</v>
      </c>
      <c r="D2712" s="3" t="s">
        <v>19</v>
      </c>
      <c r="E2712" s="3" t="s">
        <v>8427</v>
      </c>
      <c r="F2712" s="4">
        <v>44817</v>
      </c>
      <c r="G2712" s="8"/>
      <c r="H2712" s="5">
        <v>132.51</v>
      </c>
      <c r="I2712" s="3" t="s">
        <v>22</v>
      </c>
      <c r="J2712" s="4">
        <v>44820</v>
      </c>
      <c r="K2712" s="4">
        <v>44880</v>
      </c>
      <c r="L2712" s="23">
        <f t="shared" si="231"/>
        <v>-35</v>
      </c>
      <c r="M2712" s="23">
        <f t="shared" si="228"/>
        <v>25</v>
      </c>
      <c r="N2712" s="44">
        <v>120.46</v>
      </c>
      <c r="O2712" s="26">
        <f t="shared" si="229"/>
        <v>-4216.0999999999995</v>
      </c>
      <c r="P2712" s="26">
        <f t="shared" si="230"/>
        <v>3011.5</v>
      </c>
      <c r="Q2712" s="3" t="s">
        <v>23</v>
      </c>
      <c r="R2712" s="4">
        <v>44845</v>
      </c>
      <c r="S2712" s="3" t="s">
        <v>8428</v>
      </c>
      <c r="T2712" s="6" t="s">
        <v>44</v>
      </c>
    </row>
    <row r="2713" spans="1:20" ht="33.75" x14ac:dyDescent="0.25">
      <c r="A2713" s="3" t="s">
        <v>8429</v>
      </c>
      <c r="B2713" s="3" t="s">
        <v>53</v>
      </c>
      <c r="C2713" s="3" t="s">
        <v>54</v>
      </c>
      <c r="D2713" s="3" t="s">
        <v>19</v>
      </c>
      <c r="E2713" s="3" t="s">
        <v>8430</v>
      </c>
      <c r="F2713" s="4">
        <v>44817</v>
      </c>
      <c r="G2713" s="8"/>
      <c r="H2713" s="5">
        <v>426.4</v>
      </c>
      <c r="I2713" s="3" t="s">
        <v>22</v>
      </c>
      <c r="J2713" s="4">
        <v>44820</v>
      </c>
      <c r="K2713" s="4">
        <v>44880</v>
      </c>
      <c r="L2713" s="23">
        <f t="shared" si="231"/>
        <v>-35</v>
      </c>
      <c r="M2713" s="23">
        <f t="shared" si="228"/>
        <v>25</v>
      </c>
      <c r="N2713" s="44">
        <v>410</v>
      </c>
      <c r="O2713" s="26">
        <f t="shared" si="229"/>
        <v>-14350</v>
      </c>
      <c r="P2713" s="26">
        <f t="shared" si="230"/>
        <v>10250</v>
      </c>
      <c r="Q2713" s="3" t="s">
        <v>23</v>
      </c>
      <c r="R2713" s="4">
        <v>44845</v>
      </c>
      <c r="S2713" s="3" t="s">
        <v>5230</v>
      </c>
      <c r="T2713" s="6" t="s">
        <v>44</v>
      </c>
    </row>
    <row r="2714" spans="1:20" ht="33.75" x14ac:dyDescent="0.25">
      <c r="A2714" s="3" t="s">
        <v>8431</v>
      </c>
      <c r="B2714" s="3" t="s">
        <v>8425</v>
      </c>
      <c r="C2714" s="3" t="s">
        <v>8426</v>
      </c>
      <c r="D2714" s="3" t="s">
        <v>19</v>
      </c>
      <c r="E2714" s="3" t="s">
        <v>8432</v>
      </c>
      <c r="F2714" s="4">
        <v>44817</v>
      </c>
      <c r="G2714" s="8"/>
      <c r="H2714" s="5">
        <v>132.51</v>
      </c>
      <c r="I2714" s="3" t="s">
        <v>22</v>
      </c>
      <c r="J2714" s="4">
        <v>44820</v>
      </c>
      <c r="K2714" s="4">
        <v>44880</v>
      </c>
      <c r="L2714" s="23">
        <f t="shared" si="231"/>
        <v>0</v>
      </c>
      <c r="M2714" s="23">
        <f t="shared" si="228"/>
        <v>60</v>
      </c>
      <c r="N2714" s="44">
        <v>120.46</v>
      </c>
      <c r="O2714" s="26">
        <f t="shared" si="229"/>
        <v>0</v>
      </c>
      <c r="P2714" s="26">
        <f t="shared" si="230"/>
        <v>7227.5999999999995</v>
      </c>
      <c r="Q2714" s="3" t="s">
        <v>23</v>
      </c>
      <c r="R2714" s="4">
        <v>44880</v>
      </c>
      <c r="S2714" s="3" t="s">
        <v>8433</v>
      </c>
      <c r="T2714" s="6" t="s">
        <v>44</v>
      </c>
    </row>
    <row r="2715" spans="1:20" ht="33.75" x14ac:dyDescent="0.25">
      <c r="A2715" s="3" t="s">
        <v>8434</v>
      </c>
      <c r="B2715" s="3" t="s">
        <v>8435</v>
      </c>
      <c r="C2715" s="3" t="s">
        <v>8436</v>
      </c>
      <c r="D2715" s="3" t="s">
        <v>19</v>
      </c>
      <c r="E2715" s="3" t="s">
        <v>8437</v>
      </c>
      <c r="F2715" s="4">
        <v>44813</v>
      </c>
      <c r="G2715" s="8"/>
      <c r="H2715" s="5">
        <v>1341.84</v>
      </c>
      <c r="I2715" s="3" t="s">
        <v>22</v>
      </c>
      <c r="J2715" s="4">
        <v>44820</v>
      </c>
      <c r="K2715" s="4">
        <v>44880</v>
      </c>
      <c r="L2715" s="23">
        <f t="shared" si="231"/>
        <v>9</v>
      </c>
      <c r="M2715" s="23">
        <f t="shared" si="228"/>
        <v>69</v>
      </c>
      <c r="N2715" s="44">
        <v>1099.8699999999999</v>
      </c>
      <c r="O2715" s="26">
        <f t="shared" si="229"/>
        <v>9898.8299999999981</v>
      </c>
      <c r="P2715" s="26">
        <f t="shared" si="230"/>
        <v>75891.03</v>
      </c>
      <c r="Q2715" s="3" t="s">
        <v>23</v>
      </c>
      <c r="R2715" s="4">
        <v>44889</v>
      </c>
      <c r="S2715" s="3" t="s">
        <v>8438</v>
      </c>
      <c r="T2715" s="6" t="s">
        <v>44</v>
      </c>
    </row>
    <row r="2716" spans="1:20" ht="33.75" x14ac:dyDescent="0.25">
      <c r="A2716" s="3" t="s">
        <v>8439</v>
      </c>
      <c r="B2716" s="3" t="s">
        <v>3580</v>
      </c>
      <c r="C2716" s="3" t="s">
        <v>3581</v>
      </c>
      <c r="D2716" s="3" t="s">
        <v>19</v>
      </c>
      <c r="E2716" s="3" t="s">
        <v>8440</v>
      </c>
      <c r="F2716" s="4">
        <v>44813</v>
      </c>
      <c r="G2716" s="8"/>
      <c r="H2716" s="5">
        <v>95.16</v>
      </c>
      <c r="I2716" s="3" t="s">
        <v>22</v>
      </c>
      <c r="J2716" s="4">
        <v>44820</v>
      </c>
      <c r="K2716" s="4">
        <v>44880</v>
      </c>
      <c r="L2716" s="23">
        <f t="shared" si="231"/>
        <v>-25</v>
      </c>
      <c r="M2716" s="23">
        <f t="shared" si="228"/>
        <v>35</v>
      </c>
      <c r="N2716" s="44">
        <v>78</v>
      </c>
      <c r="O2716" s="26">
        <f t="shared" si="229"/>
        <v>-1950</v>
      </c>
      <c r="P2716" s="26">
        <f t="shared" si="230"/>
        <v>2730</v>
      </c>
      <c r="Q2716" s="3" t="s">
        <v>23</v>
      </c>
      <c r="R2716" s="4">
        <v>44855</v>
      </c>
      <c r="S2716" s="3" t="s">
        <v>7938</v>
      </c>
      <c r="T2716" s="6" t="s">
        <v>44</v>
      </c>
    </row>
    <row r="2717" spans="1:20" ht="33.75" x14ac:dyDescent="0.25">
      <c r="A2717" s="3" t="s">
        <v>8441</v>
      </c>
      <c r="B2717" s="3" t="s">
        <v>7617</v>
      </c>
      <c r="C2717" s="3" t="s">
        <v>7618</v>
      </c>
      <c r="D2717" s="3" t="s">
        <v>19</v>
      </c>
      <c r="E2717" s="3" t="s">
        <v>8442</v>
      </c>
      <c r="F2717" s="4">
        <v>44804</v>
      </c>
      <c r="G2717" s="8"/>
      <c r="H2717" s="5">
        <v>1514.24</v>
      </c>
      <c r="I2717" s="3" t="s">
        <v>22</v>
      </c>
      <c r="J2717" s="4">
        <v>44820</v>
      </c>
      <c r="K2717" s="4">
        <v>44880</v>
      </c>
      <c r="L2717" s="23">
        <f t="shared" si="231"/>
        <v>-35</v>
      </c>
      <c r="M2717" s="23">
        <f t="shared" si="228"/>
        <v>25</v>
      </c>
      <c r="N2717" s="44">
        <v>1456</v>
      </c>
      <c r="O2717" s="26">
        <f t="shared" si="229"/>
        <v>-50960</v>
      </c>
      <c r="P2717" s="26">
        <f t="shared" si="230"/>
        <v>36400</v>
      </c>
      <c r="Q2717" s="3" t="s">
        <v>23</v>
      </c>
      <c r="R2717" s="4">
        <v>44845</v>
      </c>
      <c r="S2717" s="3" t="s">
        <v>7620</v>
      </c>
      <c r="T2717" s="6" t="s">
        <v>44</v>
      </c>
    </row>
    <row r="2718" spans="1:20" ht="33.75" x14ac:dyDescent="0.25">
      <c r="A2718" s="3" t="s">
        <v>8443</v>
      </c>
      <c r="B2718" s="3" t="s">
        <v>1656</v>
      </c>
      <c r="C2718" s="3" t="s">
        <v>1657</v>
      </c>
      <c r="D2718" s="3" t="s">
        <v>19</v>
      </c>
      <c r="E2718" s="3" t="s">
        <v>8444</v>
      </c>
      <c r="F2718" s="4">
        <v>44817</v>
      </c>
      <c r="G2718" s="8"/>
      <c r="H2718" s="5">
        <v>23951.4</v>
      </c>
      <c r="I2718" s="3" t="s">
        <v>22</v>
      </c>
      <c r="J2718" s="4">
        <v>44820</v>
      </c>
      <c r="K2718" s="4">
        <v>44880</v>
      </c>
      <c r="L2718" s="23">
        <f t="shared" si="231"/>
        <v>0</v>
      </c>
      <c r="M2718" s="23">
        <f t="shared" si="228"/>
        <v>60</v>
      </c>
      <c r="N2718" s="44">
        <v>21774</v>
      </c>
      <c r="O2718" s="26">
        <f t="shared" si="229"/>
        <v>0</v>
      </c>
      <c r="P2718" s="26">
        <f t="shared" si="230"/>
        <v>1306440</v>
      </c>
      <c r="Q2718" s="3" t="s">
        <v>23</v>
      </c>
      <c r="R2718" s="4">
        <v>44880</v>
      </c>
      <c r="S2718" s="3" t="s">
        <v>8050</v>
      </c>
      <c r="T2718" s="6" t="s">
        <v>44</v>
      </c>
    </row>
    <row r="2719" spans="1:20" ht="33.75" x14ac:dyDescent="0.25">
      <c r="A2719" s="3" t="s">
        <v>8445</v>
      </c>
      <c r="B2719" s="3" t="s">
        <v>1361</v>
      </c>
      <c r="C2719" s="3" t="s">
        <v>1362</v>
      </c>
      <c r="D2719" s="3" t="s">
        <v>19</v>
      </c>
      <c r="E2719" s="3" t="s">
        <v>8446</v>
      </c>
      <c r="F2719" s="4">
        <v>44813</v>
      </c>
      <c r="G2719" s="8"/>
      <c r="H2719" s="5">
        <v>45.76</v>
      </c>
      <c r="I2719" s="3" t="s">
        <v>22</v>
      </c>
      <c r="J2719" s="4">
        <v>44820</v>
      </c>
      <c r="K2719" s="4">
        <v>44880</v>
      </c>
      <c r="L2719" s="23">
        <f t="shared" si="231"/>
        <v>-35</v>
      </c>
      <c r="M2719" s="23">
        <f t="shared" si="228"/>
        <v>25</v>
      </c>
      <c r="N2719" s="44">
        <v>44</v>
      </c>
      <c r="O2719" s="26">
        <f t="shared" si="229"/>
        <v>-1540</v>
      </c>
      <c r="P2719" s="26">
        <f t="shared" si="230"/>
        <v>1100</v>
      </c>
      <c r="Q2719" s="3" t="s">
        <v>23</v>
      </c>
      <c r="R2719" s="4">
        <v>44845</v>
      </c>
      <c r="S2719" s="3" t="s">
        <v>6202</v>
      </c>
      <c r="T2719" s="6" t="s">
        <v>44</v>
      </c>
    </row>
    <row r="2720" spans="1:20" ht="33.75" x14ac:dyDescent="0.25">
      <c r="A2720" s="3" t="s">
        <v>8447</v>
      </c>
      <c r="B2720" s="3" t="s">
        <v>1361</v>
      </c>
      <c r="C2720" s="3" t="s">
        <v>1362</v>
      </c>
      <c r="D2720" s="3" t="s">
        <v>19</v>
      </c>
      <c r="E2720" s="3" t="s">
        <v>8448</v>
      </c>
      <c r="F2720" s="4">
        <v>44813</v>
      </c>
      <c r="G2720" s="8"/>
      <c r="H2720" s="5">
        <v>45.76</v>
      </c>
      <c r="I2720" s="3" t="s">
        <v>22</v>
      </c>
      <c r="J2720" s="4">
        <v>44820</v>
      </c>
      <c r="K2720" s="4">
        <v>44880</v>
      </c>
      <c r="L2720" s="23">
        <f t="shared" si="231"/>
        <v>-35</v>
      </c>
      <c r="M2720" s="23">
        <f t="shared" si="228"/>
        <v>25</v>
      </c>
      <c r="N2720" s="44">
        <v>44</v>
      </c>
      <c r="O2720" s="26">
        <f t="shared" si="229"/>
        <v>-1540</v>
      </c>
      <c r="P2720" s="26">
        <f t="shared" si="230"/>
        <v>1100</v>
      </c>
      <c r="Q2720" s="3" t="s">
        <v>23</v>
      </c>
      <c r="R2720" s="4">
        <v>44845</v>
      </c>
      <c r="S2720" s="3" t="s">
        <v>6202</v>
      </c>
      <c r="T2720" s="6" t="s">
        <v>44</v>
      </c>
    </row>
    <row r="2721" spans="1:20" ht="33.75" x14ac:dyDescent="0.25">
      <c r="A2721" s="3" t="s">
        <v>8449</v>
      </c>
      <c r="B2721" s="3" t="s">
        <v>2310</v>
      </c>
      <c r="C2721" s="3" t="s">
        <v>2311</v>
      </c>
      <c r="D2721" s="3" t="s">
        <v>19</v>
      </c>
      <c r="E2721" s="3" t="s">
        <v>8450</v>
      </c>
      <c r="F2721" s="4">
        <v>44817</v>
      </c>
      <c r="G2721" s="8"/>
      <c r="H2721" s="5">
        <v>297.77</v>
      </c>
      <c r="I2721" s="3" t="s">
        <v>22</v>
      </c>
      <c r="J2721" s="4">
        <v>44820</v>
      </c>
      <c r="K2721" s="4">
        <v>44880</v>
      </c>
      <c r="L2721" s="23">
        <f t="shared" si="231"/>
        <v>0</v>
      </c>
      <c r="M2721" s="23">
        <f t="shared" si="228"/>
        <v>60</v>
      </c>
      <c r="N2721" s="44">
        <v>270.7</v>
      </c>
      <c r="O2721" s="26">
        <f t="shared" si="229"/>
        <v>0</v>
      </c>
      <c r="P2721" s="26">
        <f t="shared" si="230"/>
        <v>16242</v>
      </c>
      <c r="Q2721" s="3" t="s">
        <v>23</v>
      </c>
      <c r="R2721" s="4">
        <v>44880</v>
      </c>
      <c r="S2721" s="3" t="s">
        <v>7320</v>
      </c>
      <c r="T2721" s="6" t="s">
        <v>44</v>
      </c>
    </row>
    <row r="2722" spans="1:20" ht="33.75" x14ac:dyDescent="0.25">
      <c r="A2722" s="3" t="s">
        <v>8451</v>
      </c>
      <c r="B2722" s="3" t="s">
        <v>1942</v>
      </c>
      <c r="C2722" s="3" t="s">
        <v>1943</v>
      </c>
      <c r="D2722" s="3" t="s">
        <v>19</v>
      </c>
      <c r="E2722" s="3" t="s">
        <v>8452</v>
      </c>
      <c r="F2722" s="4">
        <v>44816</v>
      </c>
      <c r="G2722" s="8"/>
      <c r="H2722" s="5">
        <v>68.319999999999993</v>
      </c>
      <c r="I2722" s="3" t="s">
        <v>22</v>
      </c>
      <c r="J2722" s="4">
        <v>44820</v>
      </c>
      <c r="K2722" s="4">
        <v>44880</v>
      </c>
      <c r="L2722" s="23">
        <f t="shared" si="231"/>
        <v>0</v>
      </c>
      <c r="M2722" s="23">
        <f t="shared" si="228"/>
        <v>60</v>
      </c>
      <c r="N2722" s="44">
        <v>56</v>
      </c>
      <c r="O2722" s="26">
        <f t="shared" si="229"/>
        <v>0</v>
      </c>
      <c r="P2722" s="26">
        <f t="shared" si="230"/>
        <v>3360</v>
      </c>
      <c r="Q2722" s="3" t="s">
        <v>23</v>
      </c>
      <c r="R2722" s="4">
        <v>44880</v>
      </c>
      <c r="S2722" s="3" t="s">
        <v>3645</v>
      </c>
      <c r="T2722" s="6" t="s">
        <v>44</v>
      </c>
    </row>
    <row r="2723" spans="1:20" ht="33.75" x14ac:dyDescent="0.25">
      <c r="A2723" s="3" t="s">
        <v>8453</v>
      </c>
      <c r="B2723" s="3" t="s">
        <v>819</v>
      </c>
      <c r="C2723" s="3" t="s">
        <v>820</v>
      </c>
      <c r="D2723" s="3" t="s">
        <v>19</v>
      </c>
      <c r="E2723" s="3" t="s">
        <v>8454</v>
      </c>
      <c r="F2723" s="4">
        <v>44806</v>
      </c>
      <c r="G2723" s="8"/>
      <c r="H2723" s="5">
        <v>24.13</v>
      </c>
      <c r="I2723" s="3" t="s">
        <v>22</v>
      </c>
      <c r="J2723" s="4">
        <v>44820</v>
      </c>
      <c r="K2723" s="4">
        <v>44880</v>
      </c>
      <c r="L2723" s="23">
        <f t="shared" si="231"/>
        <v>-25</v>
      </c>
      <c r="M2723" s="23">
        <f t="shared" si="228"/>
        <v>35</v>
      </c>
      <c r="N2723" s="44">
        <v>19.78</v>
      </c>
      <c r="O2723" s="26">
        <f t="shared" si="229"/>
        <v>-494.5</v>
      </c>
      <c r="P2723" s="26">
        <f t="shared" si="230"/>
        <v>692.30000000000007</v>
      </c>
      <c r="Q2723" s="3" t="s">
        <v>23</v>
      </c>
      <c r="R2723" s="4">
        <v>44855</v>
      </c>
      <c r="S2723" s="3" t="s">
        <v>8455</v>
      </c>
      <c r="T2723" s="6" t="s">
        <v>44</v>
      </c>
    </row>
    <row r="2724" spans="1:20" ht="33.75" x14ac:dyDescent="0.25">
      <c r="A2724" s="3" t="s">
        <v>8456</v>
      </c>
      <c r="B2724" s="3" t="s">
        <v>53</v>
      </c>
      <c r="C2724" s="3" t="s">
        <v>54</v>
      </c>
      <c r="D2724" s="3" t="s">
        <v>19</v>
      </c>
      <c r="E2724" s="3" t="s">
        <v>8457</v>
      </c>
      <c r="F2724" s="4">
        <v>44817</v>
      </c>
      <c r="G2724" s="8"/>
      <c r="H2724" s="5">
        <v>393.64</v>
      </c>
      <c r="I2724" s="3" t="s">
        <v>22</v>
      </c>
      <c r="J2724" s="4">
        <v>44820</v>
      </c>
      <c r="K2724" s="4">
        <v>44880</v>
      </c>
      <c r="L2724" s="23">
        <f t="shared" si="231"/>
        <v>-35</v>
      </c>
      <c r="M2724" s="23">
        <f t="shared" si="228"/>
        <v>25</v>
      </c>
      <c r="N2724" s="44">
        <v>378.5</v>
      </c>
      <c r="O2724" s="26">
        <f t="shared" si="229"/>
        <v>-13247.5</v>
      </c>
      <c r="P2724" s="26">
        <f t="shared" si="230"/>
        <v>9462.5</v>
      </c>
      <c r="Q2724" s="3" t="s">
        <v>23</v>
      </c>
      <c r="R2724" s="4">
        <v>44845</v>
      </c>
      <c r="S2724" s="3" t="s">
        <v>5230</v>
      </c>
      <c r="T2724" s="6" t="s">
        <v>44</v>
      </c>
    </row>
    <row r="2725" spans="1:20" ht="33.75" x14ac:dyDescent="0.25">
      <c r="A2725" s="3" t="s">
        <v>8458</v>
      </c>
      <c r="B2725" s="3" t="s">
        <v>1620</v>
      </c>
      <c r="C2725" s="3" t="s">
        <v>1621</v>
      </c>
      <c r="D2725" s="3" t="s">
        <v>19</v>
      </c>
      <c r="E2725" s="3" t="s">
        <v>8459</v>
      </c>
      <c r="F2725" s="4">
        <v>44818</v>
      </c>
      <c r="G2725" s="8"/>
      <c r="H2725" s="5">
        <v>299.52</v>
      </c>
      <c r="I2725" s="3" t="s">
        <v>22</v>
      </c>
      <c r="J2725" s="4">
        <v>44820</v>
      </c>
      <c r="K2725" s="4">
        <v>44880</v>
      </c>
      <c r="L2725" s="23">
        <f t="shared" si="231"/>
        <v>-25</v>
      </c>
      <c r="M2725" s="23">
        <f t="shared" si="228"/>
        <v>35</v>
      </c>
      <c r="N2725" s="44">
        <v>288</v>
      </c>
      <c r="O2725" s="26">
        <f t="shared" si="229"/>
        <v>-7200</v>
      </c>
      <c r="P2725" s="26">
        <f t="shared" si="230"/>
        <v>10080</v>
      </c>
      <c r="Q2725" s="3" t="s">
        <v>23</v>
      </c>
      <c r="R2725" s="4">
        <v>44855</v>
      </c>
      <c r="S2725" s="3" t="s">
        <v>8460</v>
      </c>
      <c r="T2725" s="6" t="s">
        <v>44</v>
      </c>
    </row>
    <row r="2726" spans="1:20" ht="33.75" x14ac:dyDescent="0.25">
      <c r="A2726" s="3" t="s">
        <v>8461</v>
      </c>
      <c r="B2726" s="3" t="s">
        <v>151</v>
      </c>
      <c r="C2726" s="3" t="s">
        <v>152</v>
      </c>
      <c r="D2726" s="3" t="s">
        <v>19</v>
      </c>
      <c r="E2726" s="3" t="s">
        <v>8462</v>
      </c>
      <c r="F2726" s="4">
        <v>44816</v>
      </c>
      <c r="G2726" s="8"/>
      <c r="H2726" s="5">
        <v>3712.5</v>
      </c>
      <c r="I2726" s="3" t="s">
        <v>22</v>
      </c>
      <c r="J2726" s="4">
        <v>44820</v>
      </c>
      <c r="K2726" s="4">
        <v>44880</v>
      </c>
      <c r="L2726" s="23">
        <f t="shared" si="231"/>
        <v>0</v>
      </c>
      <c r="M2726" s="23">
        <f t="shared" si="228"/>
        <v>60</v>
      </c>
      <c r="N2726" s="44">
        <v>3375</v>
      </c>
      <c r="O2726" s="26">
        <f t="shared" si="229"/>
        <v>0</v>
      </c>
      <c r="P2726" s="26">
        <f t="shared" si="230"/>
        <v>202500</v>
      </c>
      <c r="Q2726" s="3" t="s">
        <v>23</v>
      </c>
      <c r="R2726" s="4">
        <v>44880</v>
      </c>
      <c r="S2726" s="3" t="s">
        <v>8140</v>
      </c>
      <c r="T2726" s="6" t="s">
        <v>44</v>
      </c>
    </row>
    <row r="2727" spans="1:20" ht="33.75" x14ac:dyDescent="0.25">
      <c r="A2727" s="3" t="s">
        <v>8463</v>
      </c>
      <c r="B2727" s="3" t="s">
        <v>1361</v>
      </c>
      <c r="C2727" s="3" t="s">
        <v>1362</v>
      </c>
      <c r="D2727" s="3" t="s">
        <v>19</v>
      </c>
      <c r="E2727" s="3" t="s">
        <v>8464</v>
      </c>
      <c r="F2727" s="4">
        <v>44816</v>
      </c>
      <c r="G2727" s="8"/>
      <c r="H2727" s="5">
        <v>1731.6</v>
      </c>
      <c r="I2727" s="3" t="s">
        <v>22</v>
      </c>
      <c r="J2727" s="4">
        <v>44820</v>
      </c>
      <c r="K2727" s="4">
        <v>44880</v>
      </c>
      <c r="L2727" s="23">
        <f t="shared" si="231"/>
        <v>-35</v>
      </c>
      <c r="M2727" s="23">
        <f t="shared" si="228"/>
        <v>25</v>
      </c>
      <c r="N2727" s="44">
        <v>1665</v>
      </c>
      <c r="O2727" s="26">
        <f t="shared" si="229"/>
        <v>-58275</v>
      </c>
      <c r="P2727" s="26">
        <f t="shared" si="230"/>
        <v>41625</v>
      </c>
      <c r="Q2727" s="3" t="s">
        <v>23</v>
      </c>
      <c r="R2727" s="4">
        <v>44845</v>
      </c>
      <c r="S2727" s="3" t="s">
        <v>6202</v>
      </c>
      <c r="T2727" s="6" t="s">
        <v>44</v>
      </c>
    </row>
    <row r="2728" spans="1:20" ht="33.75" x14ac:dyDescent="0.25">
      <c r="A2728" s="3" t="s">
        <v>8465</v>
      </c>
      <c r="B2728" s="3" t="s">
        <v>3662</v>
      </c>
      <c r="C2728" s="3" t="s">
        <v>3663</v>
      </c>
      <c r="D2728" s="3" t="s">
        <v>19</v>
      </c>
      <c r="E2728" s="3" t="s">
        <v>8466</v>
      </c>
      <c r="F2728" s="4">
        <v>44817</v>
      </c>
      <c r="G2728" s="8"/>
      <c r="H2728" s="5">
        <v>683.2</v>
      </c>
      <c r="I2728" s="3" t="s">
        <v>22</v>
      </c>
      <c r="J2728" s="4">
        <v>44820</v>
      </c>
      <c r="K2728" s="4">
        <v>44880</v>
      </c>
      <c r="L2728" s="23">
        <f t="shared" si="231"/>
        <v>9</v>
      </c>
      <c r="M2728" s="23">
        <f t="shared" si="228"/>
        <v>69</v>
      </c>
      <c r="N2728" s="44">
        <v>560</v>
      </c>
      <c r="O2728" s="26">
        <f t="shared" si="229"/>
        <v>5040</v>
      </c>
      <c r="P2728" s="26">
        <f t="shared" si="230"/>
        <v>38640</v>
      </c>
      <c r="Q2728" s="3" t="s">
        <v>23</v>
      </c>
      <c r="R2728" s="4">
        <v>44889</v>
      </c>
      <c r="S2728" s="3" t="s">
        <v>6470</v>
      </c>
      <c r="T2728" s="6" t="s">
        <v>44</v>
      </c>
    </row>
    <row r="2729" spans="1:20" ht="33.75" x14ac:dyDescent="0.25">
      <c r="A2729" s="3" t="s">
        <v>8467</v>
      </c>
      <c r="B2729" s="3" t="s">
        <v>2283</v>
      </c>
      <c r="C2729" s="3" t="s">
        <v>2284</v>
      </c>
      <c r="D2729" s="3" t="s">
        <v>19</v>
      </c>
      <c r="E2729" s="3" t="s">
        <v>8468</v>
      </c>
      <c r="F2729" s="4">
        <v>44817</v>
      </c>
      <c r="G2729" s="8"/>
      <c r="H2729" s="7">
        <v>65692</v>
      </c>
      <c r="I2729" s="3" t="s">
        <v>22</v>
      </c>
      <c r="J2729" s="4">
        <v>44820</v>
      </c>
      <c r="K2729" s="4">
        <v>44880</v>
      </c>
      <c r="L2729" s="23">
        <f t="shared" si="231"/>
        <v>0</v>
      </c>
      <c r="M2729" s="23">
        <f t="shared" si="228"/>
        <v>60</v>
      </c>
      <c r="N2729" s="44">
        <v>59720</v>
      </c>
      <c r="O2729" s="26">
        <f t="shared" si="229"/>
        <v>0</v>
      </c>
      <c r="P2729" s="26">
        <f t="shared" si="230"/>
        <v>3583200</v>
      </c>
      <c r="Q2729" s="3" t="s">
        <v>23</v>
      </c>
      <c r="R2729" s="4">
        <v>44880</v>
      </c>
      <c r="S2729" s="3" t="s">
        <v>6261</v>
      </c>
      <c r="T2729" s="6" t="s">
        <v>44</v>
      </c>
    </row>
    <row r="2730" spans="1:20" ht="33.75" x14ac:dyDescent="0.25">
      <c r="A2730" s="3" t="s">
        <v>8478</v>
      </c>
      <c r="B2730" s="3" t="s">
        <v>5612</v>
      </c>
      <c r="C2730" s="3" t="s">
        <v>5613</v>
      </c>
      <c r="D2730" s="3" t="s">
        <v>19</v>
      </c>
      <c r="E2730" s="3" t="s">
        <v>8479</v>
      </c>
      <c r="F2730" s="4">
        <v>44811</v>
      </c>
      <c r="G2730" s="8"/>
      <c r="H2730" s="5">
        <v>166.4</v>
      </c>
      <c r="I2730" s="3" t="s">
        <v>22</v>
      </c>
      <c r="J2730" s="4">
        <v>44820</v>
      </c>
      <c r="K2730" s="4">
        <v>44880</v>
      </c>
      <c r="L2730" s="23">
        <f t="shared" si="231"/>
        <v>-35</v>
      </c>
      <c r="M2730" s="23">
        <f t="shared" si="228"/>
        <v>25</v>
      </c>
      <c r="N2730" s="44">
        <v>160</v>
      </c>
      <c r="O2730" s="26">
        <f t="shared" si="229"/>
        <v>-5600</v>
      </c>
      <c r="P2730" s="26">
        <f t="shared" si="230"/>
        <v>4000</v>
      </c>
      <c r="Q2730" s="3" t="s">
        <v>23</v>
      </c>
      <c r="R2730" s="4">
        <v>44845</v>
      </c>
      <c r="S2730" s="3" t="s">
        <v>5615</v>
      </c>
      <c r="T2730" s="6" t="s">
        <v>44</v>
      </c>
    </row>
    <row r="2731" spans="1:20" ht="22.5" x14ac:dyDescent="0.25">
      <c r="A2731" s="3" t="s">
        <v>8480</v>
      </c>
      <c r="B2731" s="3" t="s">
        <v>8481</v>
      </c>
      <c r="C2731" s="3" t="s">
        <v>8482</v>
      </c>
      <c r="D2731" s="3" t="s">
        <v>19</v>
      </c>
      <c r="E2731" s="3" t="s">
        <v>8483</v>
      </c>
      <c r="F2731" s="4">
        <v>44810</v>
      </c>
      <c r="G2731" s="3" t="s">
        <v>8484</v>
      </c>
      <c r="H2731" s="7">
        <v>4972</v>
      </c>
      <c r="I2731" s="3" t="s">
        <v>565</v>
      </c>
      <c r="J2731" s="4">
        <v>44820</v>
      </c>
      <c r="K2731" s="4">
        <v>44850</v>
      </c>
      <c r="L2731" s="23">
        <f t="shared" si="231"/>
        <v>-9</v>
      </c>
      <c r="M2731" s="23">
        <f t="shared" si="228"/>
        <v>21</v>
      </c>
      <c r="N2731" s="44">
        <v>4972</v>
      </c>
      <c r="O2731" s="26">
        <f t="shared" si="229"/>
        <v>-44748</v>
      </c>
      <c r="P2731" s="26">
        <f t="shared" si="230"/>
        <v>104412</v>
      </c>
      <c r="Q2731" s="3" t="s">
        <v>23</v>
      </c>
      <c r="R2731" s="4">
        <v>44841</v>
      </c>
      <c r="S2731" s="3" t="s">
        <v>8485</v>
      </c>
      <c r="T2731" s="6" t="s">
        <v>25</v>
      </c>
    </row>
    <row r="2732" spans="1:20" ht="33.75" x14ac:dyDescent="0.25">
      <c r="A2732" s="3" t="s">
        <v>8486</v>
      </c>
      <c r="B2732" s="3" t="s">
        <v>6565</v>
      </c>
      <c r="C2732" s="3" t="s">
        <v>6566</v>
      </c>
      <c r="D2732" s="3" t="s">
        <v>19</v>
      </c>
      <c r="E2732" s="3" t="s">
        <v>8487</v>
      </c>
      <c r="F2732" s="4">
        <v>44816</v>
      </c>
      <c r="G2732" s="8"/>
      <c r="H2732" s="5">
        <v>1892.09</v>
      </c>
      <c r="I2732" s="3" t="s">
        <v>22</v>
      </c>
      <c r="J2732" s="4">
        <v>44824</v>
      </c>
      <c r="K2732" s="4">
        <v>44884</v>
      </c>
      <c r="L2732" s="23">
        <f t="shared" si="231"/>
        <v>-29</v>
      </c>
      <c r="M2732" s="23">
        <f t="shared" si="228"/>
        <v>31</v>
      </c>
      <c r="N2732" s="44">
        <v>1720.08</v>
      </c>
      <c r="O2732" s="26">
        <f t="shared" si="229"/>
        <v>-49882.32</v>
      </c>
      <c r="P2732" s="26">
        <f t="shared" si="230"/>
        <v>53322.479999999996</v>
      </c>
      <c r="Q2732" s="3" t="s">
        <v>23</v>
      </c>
      <c r="R2732" s="4">
        <v>44855</v>
      </c>
      <c r="S2732" s="3" t="s">
        <v>8488</v>
      </c>
      <c r="T2732" s="6" t="s">
        <v>44</v>
      </c>
    </row>
    <row r="2733" spans="1:20" ht="33.75" x14ac:dyDescent="0.25">
      <c r="A2733" s="3" t="s">
        <v>8489</v>
      </c>
      <c r="B2733" s="3" t="s">
        <v>1656</v>
      </c>
      <c r="C2733" s="3" t="s">
        <v>1657</v>
      </c>
      <c r="D2733" s="3" t="s">
        <v>19</v>
      </c>
      <c r="E2733" s="3" t="s">
        <v>8490</v>
      </c>
      <c r="F2733" s="4">
        <v>44824</v>
      </c>
      <c r="G2733" s="8"/>
      <c r="H2733" s="5">
        <v>8807.94</v>
      </c>
      <c r="I2733" s="3" t="s">
        <v>22</v>
      </c>
      <c r="J2733" s="4">
        <v>44827</v>
      </c>
      <c r="K2733" s="4">
        <v>44887</v>
      </c>
      <c r="L2733" s="23">
        <f t="shared" si="231"/>
        <v>2</v>
      </c>
      <c r="M2733" s="23">
        <f t="shared" si="228"/>
        <v>62</v>
      </c>
      <c r="N2733" s="44">
        <v>8007.22</v>
      </c>
      <c r="O2733" s="26">
        <f t="shared" si="229"/>
        <v>16014.44</v>
      </c>
      <c r="P2733" s="26">
        <f t="shared" si="230"/>
        <v>496447.64</v>
      </c>
      <c r="Q2733" s="3" t="s">
        <v>23</v>
      </c>
      <c r="R2733" s="4">
        <v>44889</v>
      </c>
      <c r="S2733" s="3" t="s">
        <v>8491</v>
      </c>
      <c r="T2733" s="6" t="s">
        <v>44</v>
      </c>
    </row>
    <row r="2734" spans="1:20" ht="22.5" x14ac:dyDescent="0.25">
      <c r="A2734" s="3" t="s">
        <v>8492</v>
      </c>
      <c r="B2734" s="3" t="s">
        <v>1581</v>
      </c>
      <c r="C2734" s="3" t="s">
        <v>1582</v>
      </c>
      <c r="D2734" s="3" t="s">
        <v>19</v>
      </c>
      <c r="E2734" s="3" t="s">
        <v>8493</v>
      </c>
      <c r="F2734" s="4">
        <v>44825</v>
      </c>
      <c r="G2734" s="3" t="s">
        <v>8494</v>
      </c>
      <c r="H2734" s="5">
        <v>68.319999999999993</v>
      </c>
      <c r="I2734" s="3" t="s">
        <v>22</v>
      </c>
      <c r="J2734" s="4">
        <v>44827</v>
      </c>
      <c r="K2734" s="4">
        <v>44887</v>
      </c>
      <c r="L2734" s="23">
        <v>0</v>
      </c>
      <c r="M2734" s="23">
        <f t="shared" si="228"/>
        <v>60</v>
      </c>
      <c r="N2734" s="44">
        <v>56</v>
      </c>
      <c r="O2734" s="26">
        <f t="shared" si="229"/>
        <v>0</v>
      </c>
      <c r="P2734" s="26">
        <f t="shared" si="230"/>
        <v>3360</v>
      </c>
      <c r="Q2734" s="3" t="s">
        <v>23</v>
      </c>
      <c r="R2734" s="4">
        <v>44882</v>
      </c>
      <c r="S2734" s="3" t="s">
        <v>8495</v>
      </c>
      <c r="T2734" s="6" t="s">
        <v>25</v>
      </c>
    </row>
    <row r="2735" spans="1:20" ht="33.75" x14ac:dyDescent="0.25">
      <c r="A2735" s="3" t="s">
        <v>8496</v>
      </c>
      <c r="B2735" s="3" t="s">
        <v>5277</v>
      </c>
      <c r="C2735" s="3" t="s">
        <v>5278</v>
      </c>
      <c r="D2735" s="3" t="s">
        <v>19</v>
      </c>
      <c r="E2735" s="3" t="s">
        <v>8497</v>
      </c>
      <c r="F2735" s="4">
        <v>44825</v>
      </c>
      <c r="G2735" s="8"/>
      <c r="H2735" s="5">
        <v>23361.439999999999</v>
      </c>
      <c r="I2735" s="3" t="s">
        <v>22</v>
      </c>
      <c r="J2735" s="4">
        <v>44827</v>
      </c>
      <c r="K2735" s="4">
        <v>44887</v>
      </c>
      <c r="L2735" s="23">
        <f t="shared" ref="L2735:L2764" si="232">R2735-K2735</f>
        <v>6</v>
      </c>
      <c r="M2735" s="23">
        <f t="shared" si="228"/>
        <v>66</v>
      </c>
      <c r="N2735" s="44">
        <v>20762.91</v>
      </c>
      <c r="O2735" s="26">
        <f t="shared" si="229"/>
        <v>124577.45999999999</v>
      </c>
      <c r="P2735" s="26">
        <f t="shared" si="230"/>
        <v>1370352.06</v>
      </c>
      <c r="Q2735" s="3" t="s">
        <v>23</v>
      </c>
      <c r="R2735" s="4">
        <v>44893</v>
      </c>
      <c r="S2735" s="3" t="s">
        <v>8498</v>
      </c>
      <c r="T2735" s="6" t="s">
        <v>44</v>
      </c>
    </row>
    <row r="2736" spans="1:20" ht="33.75" x14ac:dyDescent="0.25">
      <c r="A2736" s="3" t="s">
        <v>8499</v>
      </c>
      <c r="B2736" s="3" t="s">
        <v>2191</v>
      </c>
      <c r="C2736" s="3" t="s">
        <v>2192</v>
      </c>
      <c r="D2736" s="3" t="s">
        <v>19</v>
      </c>
      <c r="E2736" s="3" t="s">
        <v>8500</v>
      </c>
      <c r="F2736" s="4">
        <v>44820</v>
      </c>
      <c r="G2736" s="8"/>
      <c r="H2736" s="5">
        <v>16621.22</v>
      </c>
      <c r="I2736" s="3" t="s">
        <v>22</v>
      </c>
      <c r="J2736" s="4">
        <v>44827</v>
      </c>
      <c r="K2736" s="4">
        <v>44887</v>
      </c>
      <c r="L2736" s="23">
        <f t="shared" si="232"/>
        <v>-7</v>
      </c>
      <c r="M2736" s="23">
        <f t="shared" si="228"/>
        <v>53</v>
      </c>
      <c r="N2736" s="44">
        <v>15110.2</v>
      </c>
      <c r="O2736" s="26">
        <f t="shared" si="229"/>
        <v>-105771.40000000001</v>
      </c>
      <c r="P2736" s="26">
        <f t="shared" si="230"/>
        <v>800840.60000000009</v>
      </c>
      <c r="Q2736" s="3" t="s">
        <v>23</v>
      </c>
      <c r="R2736" s="4">
        <v>44880</v>
      </c>
      <c r="S2736" s="3" t="s">
        <v>6902</v>
      </c>
      <c r="T2736" s="6" t="s">
        <v>44</v>
      </c>
    </row>
    <row r="2737" spans="1:20" ht="33.75" x14ac:dyDescent="0.25">
      <c r="A2737" s="3" t="s">
        <v>8501</v>
      </c>
      <c r="B2737" s="3" t="s">
        <v>8502</v>
      </c>
      <c r="C2737" s="3" t="s">
        <v>8503</v>
      </c>
      <c r="D2737" s="3" t="s">
        <v>19</v>
      </c>
      <c r="E2737" s="3" t="s">
        <v>8504</v>
      </c>
      <c r="F2737" s="4">
        <v>44825</v>
      </c>
      <c r="G2737" s="8"/>
      <c r="H2737" s="5">
        <v>186.66</v>
      </c>
      <c r="I2737" s="3" t="s">
        <v>22</v>
      </c>
      <c r="J2737" s="4">
        <v>44827</v>
      </c>
      <c r="K2737" s="4">
        <v>44887</v>
      </c>
      <c r="L2737" s="23">
        <f t="shared" si="232"/>
        <v>2</v>
      </c>
      <c r="M2737" s="23">
        <f t="shared" si="228"/>
        <v>62</v>
      </c>
      <c r="N2737" s="44">
        <v>153</v>
      </c>
      <c r="O2737" s="26">
        <f t="shared" si="229"/>
        <v>306</v>
      </c>
      <c r="P2737" s="26">
        <f t="shared" si="230"/>
        <v>9486</v>
      </c>
      <c r="Q2737" s="3" t="s">
        <v>23</v>
      </c>
      <c r="R2737" s="4">
        <v>44889</v>
      </c>
      <c r="S2737" s="3" t="s">
        <v>8505</v>
      </c>
      <c r="T2737" s="6" t="s">
        <v>44</v>
      </c>
    </row>
    <row r="2738" spans="1:20" ht="33.75" x14ac:dyDescent="0.25">
      <c r="A2738" s="3" t="s">
        <v>8506</v>
      </c>
      <c r="B2738" s="3" t="s">
        <v>1836</v>
      </c>
      <c r="C2738" s="3" t="s">
        <v>1837</v>
      </c>
      <c r="D2738" s="3" t="s">
        <v>19</v>
      </c>
      <c r="E2738" s="3" t="s">
        <v>8507</v>
      </c>
      <c r="F2738" s="4">
        <v>44825</v>
      </c>
      <c r="G2738" s="8"/>
      <c r="H2738" s="5">
        <v>751.52</v>
      </c>
      <c r="I2738" s="3" t="s">
        <v>22</v>
      </c>
      <c r="J2738" s="4">
        <v>44827</v>
      </c>
      <c r="K2738" s="4">
        <v>44887</v>
      </c>
      <c r="L2738" s="23">
        <f t="shared" si="232"/>
        <v>-27</v>
      </c>
      <c r="M2738" s="23">
        <f t="shared" si="228"/>
        <v>33</v>
      </c>
      <c r="N2738" s="44">
        <v>616</v>
      </c>
      <c r="O2738" s="26">
        <f t="shared" si="229"/>
        <v>-16632</v>
      </c>
      <c r="P2738" s="26">
        <f t="shared" si="230"/>
        <v>20328</v>
      </c>
      <c r="Q2738" s="3" t="s">
        <v>23</v>
      </c>
      <c r="R2738" s="4">
        <v>44860</v>
      </c>
      <c r="S2738" s="3" t="s">
        <v>8508</v>
      </c>
      <c r="T2738" s="6" t="s">
        <v>44</v>
      </c>
    </row>
    <row r="2739" spans="1:20" ht="33.75" x14ac:dyDescent="0.25">
      <c r="A2739" s="3" t="s">
        <v>8509</v>
      </c>
      <c r="B2739" s="3" t="s">
        <v>2303</v>
      </c>
      <c r="C2739" s="3" t="s">
        <v>2304</v>
      </c>
      <c r="D2739" s="3" t="s">
        <v>19</v>
      </c>
      <c r="E2739" s="3" t="s">
        <v>8510</v>
      </c>
      <c r="F2739" s="4">
        <v>44825</v>
      </c>
      <c r="G2739" s="8"/>
      <c r="H2739" s="5">
        <v>79.180000000000007</v>
      </c>
      <c r="I2739" s="3" t="s">
        <v>22</v>
      </c>
      <c r="J2739" s="4">
        <v>44827</v>
      </c>
      <c r="K2739" s="4">
        <v>44887</v>
      </c>
      <c r="L2739" s="23">
        <f t="shared" si="232"/>
        <v>2</v>
      </c>
      <c r="M2739" s="23">
        <f t="shared" ref="M2739:M2802" si="233">+I2739+L2739</f>
        <v>62</v>
      </c>
      <c r="N2739" s="44">
        <v>64.900000000000006</v>
      </c>
      <c r="O2739" s="26">
        <f t="shared" ref="O2739:O2802" si="234">N2739*L2739</f>
        <v>129.80000000000001</v>
      </c>
      <c r="P2739" s="26">
        <f t="shared" ref="P2739:P2802" si="235">N2739*M2739</f>
        <v>4023.8</v>
      </c>
      <c r="Q2739" s="3" t="s">
        <v>23</v>
      </c>
      <c r="R2739" s="4">
        <v>44889</v>
      </c>
      <c r="S2739" s="3" t="s">
        <v>8511</v>
      </c>
      <c r="T2739" s="6" t="s">
        <v>44</v>
      </c>
    </row>
    <row r="2740" spans="1:20" ht="33.75" x14ac:dyDescent="0.25">
      <c r="A2740" s="3" t="s">
        <v>8512</v>
      </c>
      <c r="B2740" s="3" t="s">
        <v>1741</v>
      </c>
      <c r="C2740" s="3" t="s">
        <v>1742</v>
      </c>
      <c r="D2740" s="3" t="s">
        <v>19</v>
      </c>
      <c r="E2740" s="3" t="s">
        <v>8513</v>
      </c>
      <c r="F2740" s="4">
        <v>44824</v>
      </c>
      <c r="G2740" s="8"/>
      <c r="H2740" s="5">
        <v>124.44</v>
      </c>
      <c r="I2740" s="3" t="s">
        <v>22</v>
      </c>
      <c r="J2740" s="4">
        <v>44827</v>
      </c>
      <c r="K2740" s="4">
        <v>44887</v>
      </c>
      <c r="L2740" s="23">
        <f t="shared" si="232"/>
        <v>-27</v>
      </c>
      <c r="M2740" s="23">
        <f t="shared" si="233"/>
        <v>33</v>
      </c>
      <c r="N2740" s="44">
        <v>102</v>
      </c>
      <c r="O2740" s="26">
        <f t="shared" si="234"/>
        <v>-2754</v>
      </c>
      <c r="P2740" s="26">
        <f t="shared" si="235"/>
        <v>3366</v>
      </c>
      <c r="Q2740" s="3" t="s">
        <v>23</v>
      </c>
      <c r="R2740" s="4">
        <v>44860</v>
      </c>
      <c r="S2740" s="3" t="s">
        <v>3915</v>
      </c>
      <c r="T2740" s="6" t="s">
        <v>44</v>
      </c>
    </row>
    <row r="2741" spans="1:20" ht="33.75" x14ac:dyDescent="0.25">
      <c r="A2741" s="3" t="s">
        <v>8514</v>
      </c>
      <c r="B2741" s="3" t="s">
        <v>4393</v>
      </c>
      <c r="C2741" s="3" t="s">
        <v>4394</v>
      </c>
      <c r="D2741" s="3" t="s">
        <v>19</v>
      </c>
      <c r="E2741" s="3" t="s">
        <v>8515</v>
      </c>
      <c r="F2741" s="4">
        <v>44820</v>
      </c>
      <c r="G2741" s="8"/>
      <c r="H2741" s="5">
        <v>554.32000000000005</v>
      </c>
      <c r="I2741" s="3" t="s">
        <v>22</v>
      </c>
      <c r="J2741" s="4">
        <v>44827</v>
      </c>
      <c r="K2741" s="4">
        <v>44887</v>
      </c>
      <c r="L2741" s="23">
        <f t="shared" si="232"/>
        <v>-32</v>
      </c>
      <c r="M2741" s="23">
        <f t="shared" si="233"/>
        <v>28</v>
      </c>
      <c r="N2741" s="44">
        <v>533</v>
      </c>
      <c r="O2741" s="26">
        <f t="shared" si="234"/>
        <v>-17056</v>
      </c>
      <c r="P2741" s="26">
        <f t="shared" si="235"/>
        <v>14924</v>
      </c>
      <c r="Q2741" s="3" t="s">
        <v>23</v>
      </c>
      <c r="R2741" s="4">
        <v>44855</v>
      </c>
      <c r="S2741" s="3" t="s">
        <v>8516</v>
      </c>
      <c r="T2741" s="6" t="s">
        <v>44</v>
      </c>
    </row>
    <row r="2742" spans="1:20" ht="33.75" x14ac:dyDescent="0.25">
      <c r="A2742" s="3" t="s">
        <v>8517</v>
      </c>
      <c r="B2742" s="3" t="s">
        <v>8518</v>
      </c>
      <c r="C2742" s="3" t="s">
        <v>8519</v>
      </c>
      <c r="D2742" s="3" t="s">
        <v>19</v>
      </c>
      <c r="E2742" s="3" t="s">
        <v>8520</v>
      </c>
      <c r="F2742" s="4">
        <v>44818</v>
      </c>
      <c r="G2742" s="8"/>
      <c r="H2742" s="5">
        <v>1110.78</v>
      </c>
      <c r="I2742" s="3" t="s">
        <v>22</v>
      </c>
      <c r="J2742" s="4">
        <v>44827</v>
      </c>
      <c r="K2742" s="4">
        <v>44887</v>
      </c>
      <c r="L2742" s="23">
        <f t="shared" si="232"/>
        <v>-27</v>
      </c>
      <c r="M2742" s="23">
        <f t="shared" si="233"/>
        <v>33</v>
      </c>
      <c r="N2742" s="44">
        <v>1009.8</v>
      </c>
      <c r="O2742" s="26">
        <f t="shared" si="234"/>
        <v>-27264.6</v>
      </c>
      <c r="P2742" s="26">
        <f t="shared" si="235"/>
        <v>33323.4</v>
      </c>
      <c r="Q2742" s="3" t="s">
        <v>23</v>
      </c>
      <c r="R2742" s="4">
        <v>44860</v>
      </c>
      <c r="S2742" s="3" t="s">
        <v>8521</v>
      </c>
      <c r="T2742" s="6" t="s">
        <v>44</v>
      </c>
    </row>
    <row r="2743" spans="1:20" ht="33.75" x14ac:dyDescent="0.25">
      <c r="A2743" s="3" t="s">
        <v>8522</v>
      </c>
      <c r="B2743" s="3" t="s">
        <v>1741</v>
      </c>
      <c r="C2743" s="3" t="s">
        <v>1742</v>
      </c>
      <c r="D2743" s="3" t="s">
        <v>19</v>
      </c>
      <c r="E2743" s="3" t="s">
        <v>8523</v>
      </c>
      <c r="F2743" s="4">
        <v>44824</v>
      </c>
      <c r="G2743" s="8"/>
      <c r="H2743" s="5">
        <v>20.74</v>
      </c>
      <c r="I2743" s="3" t="s">
        <v>22</v>
      </c>
      <c r="J2743" s="4">
        <v>44827</v>
      </c>
      <c r="K2743" s="4">
        <v>44887</v>
      </c>
      <c r="L2743" s="23">
        <f t="shared" si="232"/>
        <v>2</v>
      </c>
      <c r="M2743" s="23">
        <f t="shared" si="233"/>
        <v>62</v>
      </c>
      <c r="N2743" s="44">
        <v>17</v>
      </c>
      <c r="O2743" s="26">
        <f t="shared" si="234"/>
        <v>34</v>
      </c>
      <c r="P2743" s="26">
        <f t="shared" si="235"/>
        <v>1054</v>
      </c>
      <c r="Q2743" s="3" t="s">
        <v>23</v>
      </c>
      <c r="R2743" s="4">
        <v>44889</v>
      </c>
      <c r="S2743" s="3" t="s">
        <v>6505</v>
      </c>
      <c r="T2743" s="6" t="s">
        <v>44</v>
      </c>
    </row>
    <row r="2744" spans="1:20" ht="33.75" x14ac:dyDescent="0.25">
      <c r="A2744" s="3" t="s">
        <v>8524</v>
      </c>
      <c r="B2744" s="3" t="s">
        <v>951</v>
      </c>
      <c r="C2744" s="3" t="s">
        <v>952</v>
      </c>
      <c r="D2744" s="3" t="s">
        <v>19</v>
      </c>
      <c r="E2744" s="3" t="s">
        <v>8525</v>
      </c>
      <c r="F2744" s="4">
        <v>44824</v>
      </c>
      <c r="G2744" s="8"/>
      <c r="H2744" s="5">
        <v>207.4</v>
      </c>
      <c r="I2744" s="3" t="s">
        <v>22</v>
      </c>
      <c r="J2744" s="4">
        <v>44827</v>
      </c>
      <c r="K2744" s="4">
        <v>44887</v>
      </c>
      <c r="L2744" s="23">
        <f t="shared" si="232"/>
        <v>2</v>
      </c>
      <c r="M2744" s="23">
        <f t="shared" si="233"/>
        <v>62</v>
      </c>
      <c r="N2744" s="44">
        <v>170</v>
      </c>
      <c r="O2744" s="26">
        <f t="shared" si="234"/>
        <v>340</v>
      </c>
      <c r="P2744" s="26">
        <f t="shared" si="235"/>
        <v>10540</v>
      </c>
      <c r="Q2744" s="3" t="s">
        <v>23</v>
      </c>
      <c r="R2744" s="4">
        <v>44889</v>
      </c>
      <c r="S2744" s="3" t="s">
        <v>6353</v>
      </c>
      <c r="T2744" s="6" t="s">
        <v>44</v>
      </c>
    </row>
    <row r="2745" spans="1:20" ht="33.75" x14ac:dyDescent="0.25">
      <c r="A2745" s="3" t="s">
        <v>8526</v>
      </c>
      <c r="B2745" s="3" t="s">
        <v>810</v>
      </c>
      <c r="C2745" s="3" t="s">
        <v>811</v>
      </c>
      <c r="D2745" s="3" t="s">
        <v>19</v>
      </c>
      <c r="E2745" s="3" t="s">
        <v>8527</v>
      </c>
      <c r="F2745" s="4">
        <v>44824</v>
      </c>
      <c r="G2745" s="8"/>
      <c r="H2745" s="5">
        <v>47.65</v>
      </c>
      <c r="I2745" s="3" t="s">
        <v>22</v>
      </c>
      <c r="J2745" s="4">
        <v>44827</v>
      </c>
      <c r="K2745" s="4">
        <v>44887</v>
      </c>
      <c r="L2745" s="23">
        <f t="shared" si="232"/>
        <v>2</v>
      </c>
      <c r="M2745" s="23">
        <f t="shared" si="233"/>
        <v>62</v>
      </c>
      <c r="N2745" s="44">
        <v>39.06</v>
      </c>
      <c r="O2745" s="26">
        <f t="shared" si="234"/>
        <v>78.12</v>
      </c>
      <c r="P2745" s="26">
        <f t="shared" si="235"/>
        <v>2421.7200000000003</v>
      </c>
      <c r="Q2745" s="3" t="s">
        <v>23</v>
      </c>
      <c r="R2745" s="4">
        <v>44889</v>
      </c>
      <c r="S2745" s="3" t="s">
        <v>8528</v>
      </c>
      <c r="T2745" s="6" t="s">
        <v>44</v>
      </c>
    </row>
    <row r="2746" spans="1:20" ht="33.75" x14ac:dyDescent="0.25">
      <c r="A2746" s="3" t="s">
        <v>8529</v>
      </c>
      <c r="B2746" s="3" t="s">
        <v>267</v>
      </c>
      <c r="C2746" s="3" t="s">
        <v>268</v>
      </c>
      <c r="D2746" s="3" t="s">
        <v>19</v>
      </c>
      <c r="E2746" s="3" t="s">
        <v>8530</v>
      </c>
      <c r="F2746" s="4">
        <v>44825</v>
      </c>
      <c r="G2746" s="3" t="s">
        <v>8531</v>
      </c>
      <c r="H2746" s="5">
        <v>287.5</v>
      </c>
      <c r="I2746" s="3" t="s">
        <v>22</v>
      </c>
      <c r="J2746" s="4">
        <v>44827</v>
      </c>
      <c r="K2746" s="4">
        <v>44887</v>
      </c>
      <c r="L2746" s="23">
        <f t="shared" si="232"/>
        <v>2</v>
      </c>
      <c r="M2746" s="23">
        <f t="shared" si="233"/>
        <v>62</v>
      </c>
      <c r="N2746" s="44">
        <v>287.5</v>
      </c>
      <c r="O2746" s="26">
        <f t="shared" si="234"/>
        <v>575</v>
      </c>
      <c r="P2746" s="26">
        <f t="shared" si="235"/>
        <v>17825</v>
      </c>
      <c r="Q2746" s="3" t="s">
        <v>23</v>
      </c>
      <c r="R2746" s="4">
        <v>44889</v>
      </c>
      <c r="S2746" s="3" t="s">
        <v>271</v>
      </c>
      <c r="T2746" s="6" t="s">
        <v>44</v>
      </c>
    </row>
    <row r="2747" spans="1:20" ht="33.75" x14ac:dyDescent="0.25">
      <c r="A2747" s="3" t="s">
        <v>8532</v>
      </c>
      <c r="B2747" s="3" t="s">
        <v>1467</v>
      </c>
      <c r="C2747" s="3" t="s">
        <v>1468</v>
      </c>
      <c r="D2747" s="3" t="s">
        <v>19</v>
      </c>
      <c r="E2747" s="3" t="s">
        <v>8533</v>
      </c>
      <c r="F2747" s="4">
        <v>44824</v>
      </c>
      <c r="G2747" s="8"/>
      <c r="H2747" s="5">
        <v>106.75</v>
      </c>
      <c r="I2747" s="3" t="s">
        <v>22</v>
      </c>
      <c r="J2747" s="4">
        <v>44827</v>
      </c>
      <c r="K2747" s="4">
        <v>44887</v>
      </c>
      <c r="L2747" s="23">
        <f t="shared" si="232"/>
        <v>-7</v>
      </c>
      <c r="M2747" s="23">
        <f t="shared" si="233"/>
        <v>53</v>
      </c>
      <c r="N2747" s="44">
        <v>87.5</v>
      </c>
      <c r="O2747" s="26">
        <f t="shared" si="234"/>
        <v>-612.5</v>
      </c>
      <c r="P2747" s="26">
        <f t="shared" si="235"/>
        <v>4637.5</v>
      </c>
      <c r="Q2747" s="3" t="s">
        <v>23</v>
      </c>
      <c r="R2747" s="4">
        <v>44880</v>
      </c>
      <c r="S2747" s="3" t="s">
        <v>5590</v>
      </c>
      <c r="T2747" s="6" t="s">
        <v>44</v>
      </c>
    </row>
    <row r="2748" spans="1:20" ht="33.75" x14ac:dyDescent="0.25">
      <c r="A2748" s="3" t="s">
        <v>8534</v>
      </c>
      <c r="B2748" s="3" t="s">
        <v>3793</v>
      </c>
      <c r="C2748" s="3" t="s">
        <v>3794</v>
      </c>
      <c r="D2748" s="3" t="s">
        <v>19</v>
      </c>
      <c r="E2748" s="3" t="s">
        <v>8535</v>
      </c>
      <c r="F2748" s="4">
        <v>44824</v>
      </c>
      <c r="G2748" s="8"/>
      <c r="H2748" s="7">
        <v>244</v>
      </c>
      <c r="I2748" s="3" t="s">
        <v>22</v>
      </c>
      <c r="J2748" s="4">
        <v>44827</v>
      </c>
      <c r="K2748" s="4">
        <v>44887</v>
      </c>
      <c r="L2748" s="23">
        <f t="shared" si="232"/>
        <v>2</v>
      </c>
      <c r="M2748" s="23">
        <f t="shared" si="233"/>
        <v>62</v>
      </c>
      <c r="N2748" s="44">
        <v>200</v>
      </c>
      <c r="O2748" s="26">
        <f t="shared" si="234"/>
        <v>400</v>
      </c>
      <c r="P2748" s="26">
        <f t="shared" si="235"/>
        <v>12400</v>
      </c>
      <c r="Q2748" s="3" t="s">
        <v>23</v>
      </c>
      <c r="R2748" s="4">
        <v>44889</v>
      </c>
      <c r="S2748" s="3" t="s">
        <v>7852</v>
      </c>
      <c r="T2748" s="6" t="s">
        <v>44</v>
      </c>
    </row>
    <row r="2749" spans="1:20" ht="33.75" x14ac:dyDescent="0.25">
      <c r="A2749" s="3" t="s">
        <v>8536</v>
      </c>
      <c r="B2749" s="3" t="s">
        <v>935</v>
      </c>
      <c r="C2749" s="3" t="s">
        <v>936</v>
      </c>
      <c r="D2749" s="3" t="s">
        <v>19</v>
      </c>
      <c r="E2749" s="3" t="s">
        <v>8537</v>
      </c>
      <c r="F2749" s="4">
        <v>44809</v>
      </c>
      <c r="G2749" s="8"/>
      <c r="H2749" s="5">
        <v>3708.8</v>
      </c>
      <c r="I2749" s="3" t="s">
        <v>22</v>
      </c>
      <c r="J2749" s="4">
        <v>44827</v>
      </c>
      <c r="K2749" s="4">
        <v>44887</v>
      </c>
      <c r="L2749" s="23">
        <f t="shared" si="232"/>
        <v>-27</v>
      </c>
      <c r="M2749" s="23">
        <f t="shared" si="233"/>
        <v>33</v>
      </c>
      <c r="N2749" s="44">
        <v>3040</v>
      </c>
      <c r="O2749" s="26">
        <f t="shared" si="234"/>
        <v>-82080</v>
      </c>
      <c r="P2749" s="26">
        <f t="shared" si="235"/>
        <v>100320</v>
      </c>
      <c r="Q2749" s="3" t="s">
        <v>23</v>
      </c>
      <c r="R2749" s="4">
        <v>44860</v>
      </c>
      <c r="S2749" s="3" t="s">
        <v>8538</v>
      </c>
      <c r="T2749" s="6" t="s">
        <v>44</v>
      </c>
    </row>
    <row r="2750" spans="1:20" ht="33.75" x14ac:dyDescent="0.25">
      <c r="A2750" s="3" t="s">
        <v>8539</v>
      </c>
      <c r="B2750" s="3" t="s">
        <v>5634</v>
      </c>
      <c r="C2750" s="3" t="s">
        <v>5635</v>
      </c>
      <c r="D2750" s="3" t="s">
        <v>19</v>
      </c>
      <c r="E2750" s="3" t="s">
        <v>8540</v>
      </c>
      <c r="F2750" s="4">
        <v>44824</v>
      </c>
      <c r="G2750" s="8"/>
      <c r="H2750" s="5">
        <v>108.01</v>
      </c>
      <c r="I2750" s="3" t="s">
        <v>22</v>
      </c>
      <c r="J2750" s="4">
        <v>44827</v>
      </c>
      <c r="K2750" s="4">
        <v>44887</v>
      </c>
      <c r="L2750" s="23">
        <f t="shared" si="232"/>
        <v>2</v>
      </c>
      <c r="M2750" s="23">
        <f t="shared" si="233"/>
        <v>62</v>
      </c>
      <c r="N2750" s="44">
        <v>98.19</v>
      </c>
      <c r="O2750" s="26">
        <f t="shared" si="234"/>
        <v>196.38</v>
      </c>
      <c r="P2750" s="26">
        <f t="shared" si="235"/>
        <v>6087.78</v>
      </c>
      <c r="Q2750" s="3" t="s">
        <v>23</v>
      </c>
      <c r="R2750" s="4">
        <v>44889</v>
      </c>
      <c r="S2750" s="3" t="s">
        <v>8541</v>
      </c>
      <c r="T2750" s="6" t="s">
        <v>44</v>
      </c>
    </row>
    <row r="2751" spans="1:20" ht="33.75" x14ac:dyDescent="0.25">
      <c r="A2751" s="3" t="s">
        <v>8542</v>
      </c>
      <c r="B2751" s="3" t="s">
        <v>3844</v>
      </c>
      <c r="C2751" s="3" t="s">
        <v>3845</v>
      </c>
      <c r="D2751" s="3" t="s">
        <v>19</v>
      </c>
      <c r="E2751" s="3" t="s">
        <v>8543</v>
      </c>
      <c r="F2751" s="4">
        <v>44820</v>
      </c>
      <c r="G2751" s="8"/>
      <c r="H2751" s="5">
        <v>121.67</v>
      </c>
      <c r="I2751" s="3" t="s">
        <v>22</v>
      </c>
      <c r="J2751" s="4">
        <v>44827</v>
      </c>
      <c r="K2751" s="4">
        <v>44887</v>
      </c>
      <c r="L2751" s="23">
        <f t="shared" si="232"/>
        <v>-7</v>
      </c>
      <c r="M2751" s="23">
        <f t="shared" si="233"/>
        <v>53</v>
      </c>
      <c r="N2751" s="44">
        <v>110.61</v>
      </c>
      <c r="O2751" s="26">
        <f t="shared" si="234"/>
        <v>-774.27</v>
      </c>
      <c r="P2751" s="26">
        <f t="shared" si="235"/>
        <v>5862.33</v>
      </c>
      <c r="Q2751" s="3" t="s">
        <v>23</v>
      </c>
      <c r="R2751" s="4">
        <v>44880</v>
      </c>
      <c r="S2751" s="3" t="s">
        <v>8544</v>
      </c>
      <c r="T2751" s="6" t="s">
        <v>44</v>
      </c>
    </row>
    <row r="2752" spans="1:20" ht="33.75" x14ac:dyDescent="0.25">
      <c r="A2752" s="3" t="s">
        <v>8545</v>
      </c>
      <c r="B2752" s="3" t="s">
        <v>3844</v>
      </c>
      <c r="C2752" s="3" t="s">
        <v>3845</v>
      </c>
      <c r="D2752" s="3" t="s">
        <v>19</v>
      </c>
      <c r="E2752" s="3" t="s">
        <v>8546</v>
      </c>
      <c r="F2752" s="4">
        <v>44820</v>
      </c>
      <c r="G2752" s="8"/>
      <c r="H2752" s="5">
        <v>39.6</v>
      </c>
      <c r="I2752" s="3" t="s">
        <v>22</v>
      </c>
      <c r="J2752" s="4">
        <v>44827</v>
      </c>
      <c r="K2752" s="4">
        <v>44887</v>
      </c>
      <c r="L2752" s="23">
        <f t="shared" si="232"/>
        <v>-7</v>
      </c>
      <c r="M2752" s="23">
        <f t="shared" si="233"/>
        <v>53</v>
      </c>
      <c r="N2752" s="44">
        <v>36</v>
      </c>
      <c r="O2752" s="26">
        <f t="shared" si="234"/>
        <v>-252</v>
      </c>
      <c r="P2752" s="26">
        <f t="shared" si="235"/>
        <v>1908</v>
      </c>
      <c r="Q2752" s="3" t="s">
        <v>23</v>
      </c>
      <c r="R2752" s="4">
        <v>44880</v>
      </c>
      <c r="S2752" s="3" t="s">
        <v>8544</v>
      </c>
      <c r="T2752" s="6" t="s">
        <v>44</v>
      </c>
    </row>
    <row r="2753" spans="1:20" ht="33.75" x14ac:dyDescent="0.25">
      <c r="A2753" s="3" t="s">
        <v>8547</v>
      </c>
      <c r="B2753" s="3" t="s">
        <v>1005</v>
      </c>
      <c r="C2753" s="3" t="s">
        <v>1006</v>
      </c>
      <c r="D2753" s="3" t="s">
        <v>19</v>
      </c>
      <c r="E2753" s="3" t="s">
        <v>8548</v>
      </c>
      <c r="F2753" s="4">
        <v>44825</v>
      </c>
      <c r="G2753" s="8"/>
      <c r="H2753" s="5">
        <v>16.84</v>
      </c>
      <c r="I2753" s="3" t="s">
        <v>22</v>
      </c>
      <c r="J2753" s="4">
        <v>44827</v>
      </c>
      <c r="K2753" s="4">
        <v>44887</v>
      </c>
      <c r="L2753" s="23">
        <f t="shared" si="232"/>
        <v>2</v>
      </c>
      <c r="M2753" s="23">
        <f t="shared" si="233"/>
        <v>62</v>
      </c>
      <c r="N2753" s="44">
        <v>13.8</v>
      </c>
      <c r="O2753" s="26">
        <f t="shared" si="234"/>
        <v>27.6</v>
      </c>
      <c r="P2753" s="26">
        <f t="shared" si="235"/>
        <v>855.6</v>
      </c>
      <c r="Q2753" s="3" t="s">
        <v>23</v>
      </c>
      <c r="R2753" s="4">
        <v>44889</v>
      </c>
      <c r="S2753" s="3" t="s">
        <v>6116</v>
      </c>
      <c r="T2753" s="6" t="s">
        <v>44</v>
      </c>
    </row>
    <row r="2754" spans="1:20" ht="33.75" x14ac:dyDescent="0.25">
      <c r="A2754" s="3" t="s">
        <v>8549</v>
      </c>
      <c r="B2754" s="3" t="s">
        <v>1557</v>
      </c>
      <c r="C2754" s="3" t="s">
        <v>1558</v>
      </c>
      <c r="D2754" s="3" t="s">
        <v>19</v>
      </c>
      <c r="E2754" s="3" t="s">
        <v>8550</v>
      </c>
      <c r="F2754" s="4">
        <v>44825</v>
      </c>
      <c r="G2754" s="8"/>
      <c r="H2754" s="5">
        <v>1732.4</v>
      </c>
      <c r="I2754" s="3" t="s">
        <v>22</v>
      </c>
      <c r="J2754" s="4">
        <v>44827</v>
      </c>
      <c r="K2754" s="4">
        <v>44887</v>
      </c>
      <c r="L2754" s="23">
        <f t="shared" si="232"/>
        <v>-28</v>
      </c>
      <c r="M2754" s="23">
        <f t="shared" si="233"/>
        <v>32</v>
      </c>
      <c r="N2754" s="44">
        <v>1420</v>
      </c>
      <c r="O2754" s="26">
        <f t="shared" si="234"/>
        <v>-39760</v>
      </c>
      <c r="P2754" s="26">
        <f t="shared" si="235"/>
        <v>45440</v>
      </c>
      <c r="Q2754" s="3" t="s">
        <v>23</v>
      </c>
      <c r="R2754" s="4">
        <v>44859</v>
      </c>
      <c r="S2754" s="3" t="s">
        <v>8551</v>
      </c>
      <c r="T2754" s="6" t="s">
        <v>44</v>
      </c>
    </row>
    <row r="2755" spans="1:20" ht="33.75" x14ac:dyDescent="0.25">
      <c r="A2755" s="3" t="s">
        <v>8552</v>
      </c>
      <c r="B2755" s="3" t="s">
        <v>1611</v>
      </c>
      <c r="C2755" s="3" t="s">
        <v>1612</v>
      </c>
      <c r="D2755" s="3" t="s">
        <v>19</v>
      </c>
      <c r="E2755" s="3" t="s">
        <v>8553</v>
      </c>
      <c r="F2755" s="4">
        <v>44825</v>
      </c>
      <c r="G2755" s="8"/>
      <c r="H2755" s="5">
        <v>2861.69</v>
      </c>
      <c r="I2755" s="3" t="s">
        <v>22</v>
      </c>
      <c r="J2755" s="4">
        <v>44827</v>
      </c>
      <c r="K2755" s="4">
        <v>44887</v>
      </c>
      <c r="L2755" s="23">
        <f t="shared" si="232"/>
        <v>2</v>
      </c>
      <c r="M2755" s="23">
        <f t="shared" si="233"/>
        <v>62</v>
      </c>
      <c r="N2755" s="44">
        <v>2601.54</v>
      </c>
      <c r="O2755" s="26">
        <f t="shared" si="234"/>
        <v>5203.08</v>
      </c>
      <c r="P2755" s="26">
        <f t="shared" si="235"/>
        <v>161295.48000000001</v>
      </c>
      <c r="Q2755" s="3" t="s">
        <v>23</v>
      </c>
      <c r="R2755" s="4">
        <v>44889</v>
      </c>
      <c r="S2755" s="3" t="s">
        <v>6172</v>
      </c>
      <c r="T2755" s="6" t="s">
        <v>44</v>
      </c>
    </row>
    <row r="2756" spans="1:20" ht="33.75" x14ac:dyDescent="0.25">
      <c r="A2756" s="3" t="s">
        <v>8554</v>
      </c>
      <c r="B2756" s="3" t="s">
        <v>5277</v>
      </c>
      <c r="C2756" s="3" t="s">
        <v>5278</v>
      </c>
      <c r="D2756" s="3" t="s">
        <v>19</v>
      </c>
      <c r="E2756" s="3" t="s">
        <v>8555</v>
      </c>
      <c r="F2756" s="4">
        <v>44825</v>
      </c>
      <c r="G2756" s="8"/>
      <c r="H2756" s="7">
        <v>244</v>
      </c>
      <c r="I2756" s="3" t="s">
        <v>22</v>
      </c>
      <c r="J2756" s="4">
        <v>44827</v>
      </c>
      <c r="K2756" s="4">
        <v>44887</v>
      </c>
      <c r="L2756" s="23">
        <f t="shared" si="232"/>
        <v>6</v>
      </c>
      <c r="M2756" s="23">
        <f t="shared" si="233"/>
        <v>66</v>
      </c>
      <c r="N2756" s="44">
        <v>200</v>
      </c>
      <c r="O2756" s="26">
        <f t="shared" si="234"/>
        <v>1200</v>
      </c>
      <c r="P2756" s="26">
        <f t="shared" si="235"/>
        <v>13200</v>
      </c>
      <c r="Q2756" s="3" t="s">
        <v>23</v>
      </c>
      <c r="R2756" s="4">
        <v>44893</v>
      </c>
      <c r="S2756" s="3" t="s">
        <v>8498</v>
      </c>
      <c r="T2756" s="6" t="s">
        <v>44</v>
      </c>
    </row>
    <row r="2757" spans="1:20" ht="33.75" x14ac:dyDescent="0.25">
      <c r="A2757" s="3" t="s">
        <v>8556</v>
      </c>
      <c r="B2757" s="3" t="s">
        <v>810</v>
      </c>
      <c r="C2757" s="3" t="s">
        <v>811</v>
      </c>
      <c r="D2757" s="3" t="s">
        <v>19</v>
      </c>
      <c r="E2757" s="3" t="s">
        <v>8557</v>
      </c>
      <c r="F2757" s="4">
        <v>44824</v>
      </c>
      <c r="G2757" s="8"/>
      <c r="H2757" s="5">
        <v>1922.72</v>
      </c>
      <c r="I2757" s="3" t="s">
        <v>22</v>
      </c>
      <c r="J2757" s="4">
        <v>44827</v>
      </c>
      <c r="K2757" s="4">
        <v>44887</v>
      </c>
      <c r="L2757" s="23">
        <f t="shared" si="232"/>
        <v>2</v>
      </c>
      <c r="M2757" s="23">
        <f t="shared" si="233"/>
        <v>62</v>
      </c>
      <c r="N2757" s="44">
        <v>1576</v>
      </c>
      <c r="O2757" s="26">
        <f t="shared" si="234"/>
        <v>3152</v>
      </c>
      <c r="P2757" s="26">
        <f t="shared" si="235"/>
        <v>97712</v>
      </c>
      <c r="Q2757" s="3" t="s">
        <v>23</v>
      </c>
      <c r="R2757" s="4">
        <v>44889</v>
      </c>
      <c r="S2757" s="3" t="s">
        <v>8528</v>
      </c>
      <c r="T2757" s="6" t="s">
        <v>44</v>
      </c>
    </row>
    <row r="2758" spans="1:20" ht="33.75" x14ac:dyDescent="0.25">
      <c r="A2758" s="3" t="s">
        <v>8558</v>
      </c>
      <c r="B2758" s="3" t="s">
        <v>3998</v>
      </c>
      <c r="C2758" s="3" t="s">
        <v>3999</v>
      </c>
      <c r="D2758" s="3" t="s">
        <v>19</v>
      </c>
      <c r="E2758" s="3" t="s">
        <v>8559</v>
      </c>
      <c r="F2758" s="4">
        <v>44824</v>
      </c>
      <c r="G2758" s="8"/>
      <c r="H2758" s="5">
        <v>124.8</v>
      </c>
      <c r="I2758" s="3" t="s">
        <v>22</v>
      </c>
      <c r="J2758" s="4">
        <v>44827</v>
      </c>
      <c r="K2758" s="4">
        <v>44887</v>
      </c>
      <c r="L2758" s="23">
        <f t="shared" si="232"/>
        <v>-32</v>
      </c>
      <c r="M2758" s="23">
        <f t="shared" si="233"/>
        <v>28</v>
      </c>
      <c r="N2758" s="44">
        <v>120</v>
      </c>
      <c r="O2758" s="26">
        <f t="shared" si="234"/>
        <v>-3840</v>
      </c>
      <c r="P2758" s="26">
        <f t="shared" si="235"/>
        <v>3360</v>
      </c>
      <c r="Q2758" s="3" t="s">
        <v>23</v>
      </c>
      <c r="R2758" s="4">
        <v>44855</v>
      </c>
      <c r="S2758" s="3" t="s">
        <v>8560</v>
      </c>
      <c r="T2758" s="6" t="s">
        <v>44</v>
      </c>
    </row>
    <row r="2759" spans="1:20" ht="33.75" x14ac:dyDescent="0.25">
      <c r="A2759" s="3" t="s">
        <v>8561</v>
      </c>
      <c r="B2759" s="3" t="s">
        <v>3998</v>
      </c>
      <c r="C2759" s="3" t="s">
        <v>3999</v>
      </c>
      <c r="D2759" s="3" t="s">
        <v>19</v>
      </c>
      <c r="E2759" s="3" t="s">
        <v>8562</v>
      </c>
      <c r="F2759" s="4">
        <v>44824</v>
      </c>
      <c r="G2759" s="8"/>
      <c r="H2759" s="5">
        <v>678.79</v>
      </c>
      <c r="I2759" s="3" t="s">
        <v>22</v>
      </c>
      <c r="J2759" s="4">
        <v>44827</v>
      </c>
      <c r="K2759" s="4">
        <v>44887</v>
      </c>
      <c r="L2759" s="23">
        <f t="shared" si="232"/>
        <v>-32</v>
      </c>
      <c r="M2759" s="23">
        <f t="shared" si="233"/>
        <v>28</v>
      </c>
      <c r="N2759" s="44">
        <v>652.67999999999995</v>
      </c>
      <c r="O2759" s="26">
        <f t="shared" si="234"/>
        <v>-20885.759999999998</v>
      </c>
      <c r="P2759" s="26">
        <f t="shared" si="235"/>
        <v>18275.039999999997</v>
      </c>
      <c r="Q2759" s="3" t="s">
        <v>23</v>
      </c>
      <c r="R2759" s="4">
        <v>44855</v>
      </c>
      <c r="S2759" s="3" t="s">
        <v>8560</v>
      </c>
      <c r="T2759" s="6" t="s">
        <v>44</v>
      </c>
    </row>
    <row r="2760" spans="1:20" ht="33.75" x14ac:dyDescent="0.25">
      <c r="A2760" s="3" t="s">
        <v>8563</v>
      </c>
      <c r="B2760" s="3" t="s">
        <v>3450</v>
      </c>
      <c r="C2760" s="3" t="s">
        <v>3451</v>
      </c>
      <c r="D2760" s="3" t="s">
        <v>19</v>
      </c>
      <c r="E2760" s="3" t="s">
        <v>8564</v>
      </c>
      <c r="F2760" s="4">
        <v>44825</v>
      </c>
      <c r="G2760" s="8"/>
      <c r="H2760" s="5">
        <v>1427.4</v>
      </c>
      <c r="I2760" s="3" t="s">
        <v>22</v>
      </c>
      <c r="J2760" s="4">
        <v>44827</v>
      </c>
      <c r="K2760" s="4">
        <v>44887</v>
      </c>
      <c r="L2760" s="23">
        <f t="shared" si="232"/>
        <v>-32</v>
      </c>
      <c r="M2760" s="23">
        <f t="shared" si="233"/>
        <v>28</v>
      </c>
      <c r="N2760" s="44">
        <v>1170</v>
      </c>
      <c r="O2760" s="26">
        <f t="shared" si="234"/>
        <v>-37440</v>
      </c>
      <c r="P2760" s="26">
        <f t="shared" si="235"/>
        <v>32760</v>
      </c>
      <c r="Q2760" s="3" t="s">
        <v>23</v>
      </c>
      <c r="R2760" s="4">
        <v>44855</v>
      </c>
      <c r="S2760" s="3" t="s">
        <v>8565</v>
      </c>
      <c r="T2760" s="6" t="s">
        <v>44</v>
      </c>
    </row>
    <row r="2761" spans="1:20" ht="33.75" x14ac:dyDescent="0.25">
      <c r="A2761" s="3" t="s">
        <v>8566</v>
      </c>
      <c r="B2761" s="3" t="s">
        <v>3998</v>
      </c>
      <c r="C2761" s="3" t="s">
        <v>3999</v>
      </c>
      <c r="D2761" s="3" t="s">
        <v>19</v>
      </c>
      <c r="E2761" s="3" t="s">
        <v>8567</v>
      </c>
      <c r="F2761" s="4">
        <v>44824</v>
      </c>
      <c r="G2761" s="8"/>
      <c r="H2761" s="5">
        <v>762.58</v>
      </c>
      <c r="I2761" s="3" t="s">
        <v>22</v>
      </c>
      <c r="J2761" s="4">
        <v>44827</v>
      </c>
      <c r="K2761" s="4">
        <v>44887</v>
      </c>
      <c r="L2761" s="23">
        <f t="shared" si="232"/>
        <v>-32</v>
      </c>
      <c r="M2761" s="23">
        <f t="shared" si="233"/>
        <v>28</v>
      </c>
      <c r="N2761" s="44">
        <v>733.25</v>
      </c>
      <c r="O2761" s="26">
        <f t="shared" si="234"/>
        <v>-23464</v>
      </c>
      <c r="P2761" s="26">
        <f t="shared" si="235"/>
        <v>20531</v>
      </c>
      <c r="Q2761" s="3" t="s">
        <v>23</v>
      </c>
      <c r="R2761" s="4">
        <v>44855</v>
      </c>
      <c r="S2761" s="3" t="s">
        <v>8560</v>
      </c>
      <c r="T2761" s="6" t="s">
        <v>44</v>
      </c>
    </row>
    <row r="2762" spans="1:20" ht="33.75" x14ac:dyDescent="0.25">
      <c r="A2762" s="3" t="s">
        <v>8568</v>
      </c>
      <c r="B2762" s="3" t="s">
        <v>8569</v>
      </c>
      <c r="C2762" s="3" t="s">
        <v>8570</v>
      </c>
      <c r="D2762" s="3" t="s">
        <v>19</v>
      </c>
      <c r="E2762" s="3" t="s">
        <v>8571</v>
      </c>
      <c r="F2762" s="4">
        <v>44825</v>
      </c>
      <c r="G2762" s="8"/>
      <c r="H2762" s="7">
        <v>5673</v>
      </c>
      <c r="I2762" s="3" t="s">
        <v>22</v>
      </c>
      <c r="J2762" s="4">
        <v>44827</v>
      </c>
      <c r="K2762" s="4">
        <v>44887</v>
      </c>
      <c r="L2762" s="23">
        <f t="shared" si="232"/>
        <v>-32</v>
      </c>
      <c r="M2762" s="23">
        <f t="shared" si="233"/>
        <v>28</v>
      </c>
      <c r="N2762" s="44">
        <v>4650</v>
      </c>
      <c r="O2762" s="26">
        <f t="shared" si="234"/>
        <v>-148800</v>
      </c>
      <c r="P2762" s="26">
        <f t="shared" si="235"/>
        <v>130200</v>
      </c>
      <c r="Q2762" s="3" t="s">
        <v>23</v>
      </c>
      <c r="R2762" s="4">
        <v>44855</v>
      </c>
      <c r="S2762" s="3" t="s">
        <v>8572</v>
      </c>
      <c r="T2762" s="6" t="s">
        <v>44</v>
      </c>
    </row>
    <row r="2763" spans="1:20" ht="33.75" x14ac:dyDescent="0.25">
      <c r="A2763" s="3" t="s">
        <v>8573</v>
      </c>
      <c r="B2763" s="3" t="s">
        <v>1467</v>
      </c>
      <c r="C2763" s="3" t="s">
        <v>1468</v>
      </c>
      <c r="D2763" s="3" t="s">
        <v>19</v>
      </c>
      <c r="E2763" s="3" t="s">
        <v>8574</v>
      </c>
      <c r="F2763" s="4">
        <v>44824</v>
      </c>
      <c r="G2763" s="8"/>
      <c r="H2763" s="5">
        <v>594.75</v>
      </c>
      <c r="I2763" s="3" t="s">
        <v>22</v>
      </c>
      <c r="J2763" s="4">
        <v>44827</v>
      </c>
      <c r="K2763" s="4">
        <v>44887</v>
      </c>
      <c r="L2763" s="23">
        <f t="shared" si="232"/>
        <v>-32</v>
      </c>
      <c r="M2763" s="23">
        <f t="shared" si="233"/>
        <v>28</v>
      </c>
      <c r="N2763" s="44">
        <v>487.5</v>
      </c>
      <c r="O2763" s="26">
        <f t="shared" si="234"/>
        <v>-15600</v>
      </c>
      <c r="P2763" s="26">
        <f t="shared" si="235"/>
        <v>13650</v>
      </c>
      <c r="Q2763" s="3" t="s">
        <v>23</v>
      </c>
      <c r="R2763" s="4">
        <v>44855</v>
      </c>
      <c r="S2763" s="3" t="s">
        <v>6960</v>
      </c>
      <c r="T2763" s="6" t="s">
        <v>44</v>
      </c>
    </row>
    <row r="2764" spans="1:20" ht="33.75" x14ac:dyDescent="0.25">
      <c r="A2764" s="3" t="s">
        <v>8575</v>
      </c>
      <c r="B2764" s="3" t="s">
        <v>935</v>
      </c>
      <c r="C2764" s="3" t="s">
        <v>936</v>
      </c>
      <c r="D2764" s="3" t="s">
        <v>19</v>
      </c>
      <c r="E2764" s="3" t="s">
        <v>8576</v>
      </c>
      <c r="F2764" s="4">
        <v>44811</v>
      </c>
      <c r="G2764" s="3" t="s">
        <v>1504</v>
      </c>
      <c r="H2764" s="5">
        <v>29.3</v>
      </c>
      <c r="I2764" s="3" t="s">
        <v>22</v>
      </c>
      <c r="J2764" s="4">
        <v>44827</v>
      </c>
      <c r="K2764" s="4">
        <v>44887</v>
      </c>
      <c r="L2764" s="23">
        <f t="shared" si="232"/>
        <v>-27</v>
      </c>
      <c r="M2764" s="23">
        <f t="shared" si="233"/>
        <v>33</v>
      </c>
      <c r="N2764" s="44">
        <v>27.9</v>
      </c>
      <c r="O2764" s="26">
        <f t="shared" si="234"/>
        <v>-753.3</v>
      </c>
      <c r="P2764" s="26">
        <f t="shared" si="235"/>
        <v>920.69999999999993</v>
      </c>
      <c r="Q2764" s="3" t="s">
        <v>23</v>
      </c>
      <c r="R2764" s="4">
        <v>44860</v>
      </c>
      <c r="S2764" s="3" t="s">
        <v>8538</v>
      </c>
      <c r="T2764" s="6" t="s">
        <v>44</v>
      </c>
    </row>
    <row r="2765" spans="1:20" ht="33.75" x14ac:dyDescent="0.25">
      <c r="A2765" s="3" t="s">
        <v>8577</v>
      </c>
      <c r="B2765" s="3" t="s">
        <v>267</v>
      </c>
      <c r="C2765" s="3" t="s">
        <v>268</v>
      </c>
      <c r="D2765" s="3" t="s">
        <v>19</v>
      </c>
      <c r="E2765" s="3" t="s">
        <v>8578</v>
      </c>
      <c r="F2765" s="4">
        <v>44825</v>
      </c>
      <c r="G2765" s="3" t="s">
        <v>8579</v>
      </c>
      <c r="H2765" s="5">
        <v>-350.75</v>
      </c>
      <c r="I2765" s="3" t="s">
        <v>22</v>
      </c>
      <c r="J2765" s="4">
        <v>44827</v>
      </c>
      <c r="K2765" s="4">
        <v>44887</v>
      </c>
      <c r="L2765" s="23">
        <v>0</v>
      </c>
      <c r="M2765" s="23">
        <f t="shared" si="233"/>
        <v>60</v>
      </c>
      <c r="N2765" s="44">
        <v>-287.5</v>
      </c>
      <c r="O2765" s="26">
        <f t="shared" si="234"/>
        <v>0</v>
      </c>
      <c r="P2765" s="26">
        <f t="shared" si="235"/>
        <v>-17250</v>
      </c>
      <c r="Q2765" s="3" t="s">
        <v>23</v>
      </c>
      <c r="R2765" s="4">
        <v>44889</v>
      </c>
      <c r="S2765" s="3" t="s">
        <v>271</v>
      </c>
      <c r="T2765" s="6" t="s">
        <v>44</v>
      </c>
    </row>
    <row r="2766" spans="1:20" ht="33.75" x14ac:dyDescent="0.25">
      <c r="A2766" s="3" t="s">
        <v>8580</v>
      </c>
      <c r="B2766" s="3" t="s">
        <v>2191</v>
      </c>
      <c r="C2766" s="3" t="s">
        <v>2192</v>
      </c>
      <c r="D2766" s="3" t="s">
        <v>19</v>
      </c>
      <c r="E2766" s="3" t="s">
        <v>8581</v>
      </c>
      <c r="F2766" s="4">
        <v>44820</v>
      </c>
      <c r="G2766" s="8"/>
      <c r="H2766" s="7">
        <v>69146</v>
      </c>
      <c r="I2766" s="3" t="s">
        <v>22</v>
      </c>
      <c r="J2766" s="4">
        <v>44827</v>
      </c>
      <c r="K2766" s="4">
        <v>44887</v>
      </c>
      <c r="L2766" s="23">
        <f t="shared" ref="L2766:L2807" si="236">R2766-K2766</f>
        <v>-7</v>
      </c>
      <c r="M2766" s="23">
        <f t="shared" si="233"/>
        <v>53</v>
      </c>
      <c r="N2766" s="44">
        <v>62860</v>
      </c>
      <c r="O2766" s="26">
        <f t="shared" si="234"/>
        <v>-440020</v>
      </c>
      <c r="P2766" s="26">
        <f t="shared" si="235"/>
        <v>3331580</v>
      </c>
      <c r="Q2766" s="3" t="s">
        <v>23</v>
      </c>
      <c r="R2766" s="4">
        <v>44880</v>
      </c>
      <c r="S2766" s="3" t="s">
        <v>6902</v>
      </c>
      <c r="T2766" s="6" t="s">
        <v>44</v>
      </c>
    </row>
    <row r="2767" spans="1:20" ht="33.75" x14ac:dyDescent="0.25">
      <c r="A2767" s="3" t="s">
        <v>8582</v>
      </c>
      <c r="B2767" s="3" t="s">
        <v>3450</v>
      </c>
      <c r="C2767" s="3" t="s">
        <v>3451</v>
      </c>
      <c r="D2767" s="3" t="s">
        <v>19</v>
      </c>
      <c r="E2767" s="3" t="s">
        <v>8583</v>
      </c>
      <c r="F2767" s="4">
        <v>44825</v>
      </c>
      <c r="G2767" s="8"/>
      <c r="H2767" s="7">
        <v>2379</v>
      </c>
      <c r="I2767" s="3" t="s">
        <v>22</v>
      </c>
      <c r="J2767" s="4">
        <v>44827</v>
      </c>
      <c r="K2767" s="4">
        <v>44887</v>
      </c>
      <c r="L2767" s="23">
        <f t="shared" si="236"/>
        <v>2</v>
      </c>
      <c r="M2767" s="23">
        <f t="shared" si="233"/>
        <v>62</v>
      </c>
      <c r="N2767" s="44">
        <v>1950</v>
      </c>
      <c r="O2767" s="26">
        <f t="shared" si="234"/>
        <v>3900</v>
      </c>
      <c r="P2767" s="26">
        <f t="shared" si="235"/>
        <v>120900</v>
      </c>
      <c r="Q2767" s="3" t="s">
        <v>23</v>
      </c>
      <c r="R2767" s="4">
        <v>44889</v>
      </c>
      <c r="S2767" s="3" t="s">
        <v>8584</v>
      </c>
      <c r="T2767" s="6" t="s">
        <v>44</v>
      </c>
    </row>
    <row r="2768" spans="1:20" ht="33.75" x14ac:dyDescent="0.25">
      <c r="A2768" s="3" t="s">
        <v>8585</v>
      </c>
      <c r="B2768" s="3" t="s">
        <v>1329</v>
      </c>
      <c r="C2768" s="3" t="s">
        <v>1330</v>
      </c>
      <c r="D2768" s="3" t="s">
        <v>19</v>
      </c>
      <c r="E2768" s="3" t="s">
        <v>8586</v>
      </c>
      <c r="F2768" s="4">
        <v>44825</v>
      </c>
      <c r="G2768" s="8"/>
      <c r="H2768" s="5">
        <v>268.39999999999998</v>
      </c>
      <c r="I2768" s="3" t="s">
        <v>22</v>
      </c>
      <c r="J2768" s="4">
        <v>44827</v>
      </c>
      <c r="K2768" s="4">
        <v>44887</v>
      </c>
      <c r="L2768" s="23">
        <f t="shared" si="236"/>
        <v>2</v>
      </c>
      <c r="M2768" s="23">
        <f t="shared" si="233"/>
        <v>62</v>
      </c>
      <c r="N2768" s="44">
        <v>220</v>
      </c>
      <c r="O2768" s="26">
        <f t="shared" si="234"/>
        <v>440</v>
      </c>
      <c r="P2768" s="26">
        <f t="shared" si="235"/>
        <v>13640</v>
      </c>
      <c r="Q2768" s="3" t="s">
        <v>23</v>
      </c>
      <c r="R2768" s="4">
        <v>44889</v>
      </c>
      <c r="S2768" s="3" t="s">
        <v>8587</v>
      </c>
      <c r="T2768" s="6" t="s">
        <v>44</v>
      </c>
    </row>
    <row r="2769" spans="1:20" ht="33.75" x14ac:dyDescent="0.25">
      <c r="A2769" s="3" t="s">
        <v>8588</v>
      </c>
      <c r="B2769" s="3" t="s">
        <v>8589</v>
      </c>
      <c r="C2769" s="3" t="s">
        <v>8590</v>
      </c>
      <c r="D2769" s="3" t="s">
        <v>19</v>
      </c>
      <c r="E2769" s="3" t="s">
        <v>8591</v>
      </c>
      <c r="F2769" s="4">
        <v>44813</v>
      </c>
      <c r="G2769" s="8"/>
      <c r="H2769" s="5">
        <v>11.59</v>
      </c>
      <c r="I2769" s="3" t="s">
        <v>22</v>
      </c>
      <c r="J2769" s="4">
        <v>44827</v>
      </c>
      <c r="K2769" s="4">
        <v>44887</v>
      </c>
      <c r="L2769" s="23">
        <f t="shared" si="236"/>
        <v>2</v>
      </c>
      <c r="M2769" s="23">
        <f t="shared" si="233"/>
        <v>62</v>
      </c>
      <c r="N2769" s="44">
        <v>9.5</v>
      </c>
      <c r="O2769" s="26">
        <f t="shared" si="234"/>
        <v>19</v>
      </c>
      <c r="P2769" s="26">
        <f t="shared" si="235"/>
        <v>589</v>
      </c>
      <c r="Q2769" s="3" t="s">
        <v>23</v>
      </c>
      <c r="R2769" s="4">
        <v>44889</v>
      </c>
      <c r="S2769" s="3" t="s">
        <v>8592</v>
      </c>
      <c r="T2769" s="6" t="s">
        <v>44</v>
      </c>
    </row>
    <row r="2770" spans="1:20" ht="33.75" x14ac:dyDescent="0.25">
      <c r="A2770" s="3" t="s">
        <v>8593</v>
      </c>
      <c r="B2770" s="3" t="s">
        <v>1005</v>
      </c>
      <c r="C2770" s="3" t="s">
        <v>1006</v>
      </c>
      <c r="D2770" s="3" t="s">
        <v>19</v>
      </c>
      <c r="E2770" s="3" t="s">
        <v>8594</v>
      </c>
      <c r="F2770" s="4">
        <v>44825</v>
      </c>
      <c r="G2770" s="8"/>
      <c r="H2770" s="5">
        <v>59.46</v>
      </c>
      <c r="I2770" s="3" t="s">
        <v>22</v>
      </c>
      <c r="J2770" s="4">
        <v>44827</v>
      </c>
      <c r="K2770" s="4">
        <v>44887</v>
      </c>
      <c r="L2770" s="23">
        <f t="shared" si="236"/>
        <v>6</v>
      </c>
      <c r="M2770" s="23">
        <f t="shared" si="233"/>
        <v>66</v>
      </c>
      <c r="N2770" s="44">
        <v>48.74</v>
      </c>
      <c r="O2770" s="26">
        <f t="shared" si="234"/>
        <v>292.44</v>
      </c>
      <c r="P2770" s="26">
        <f t="shared" si="235"/>
        <v>3216.84</v>
      </c>
      <c r="Q2770" s="3" t="s">
        <v>23</v>
      </c>
      <c r="R2770" s="4">
        <v>44893</v>
      </c>
      <c r="S2770" s="3" t="s">
        <v>8595</v>
      </c>
      <c r="T2770" s="6" t="s">
        <v>44</v>
      </c>
    </row>
    <row r="2771" spans="1:20" ht="33.75" x14ac:dyDescent="0.25">
      <c r="A2771" s="3" t="s">
        <v>8596</v>
      </c>
      <c r="B2771" s="3" t="s">
        <v>53</v>
      </c>
      <c r="C2771" s="3" t="s">
        <v>54</v>
      </c>
      <c r="D2771" s="3" t="s">
        <v>19</v>
      </c>
      <c r="E2771" s="3" t="s">
        <v>8597</v>
      </c>
      <c r="F2771" s="4">
        <v>44825</v>
      </c>
      <c r="G2771" s="8"/>
      <c r="H2771" s="5">
        <v>272.01</v>
      </c>
      <c r="I2771" s="3" t="s">
        <v>22</v>
      </c>
      <c r="J2771" s="4">
        <v>44827</v>
      </c>
      <c r="K2771" s="4">
        <v>44887</v>
      </c>
      <c r="L2771" s="23">
        <f t="shared" si="236"/>
        <v>-27</v>
      </c>
      <c r="M2771" s="23">
        <f t="shared" si="233"/>
        <v>33</v>
      </c>
      <c r="N2771" s="44">
        <v>222.96</v>
      </c>
      <c r="O2771" s="26">
        <f t="shared" si="234"/>
        <v>-6019.92</v>
      </c>
      <c r="P2771" s="26">
        <f t="shared" si="235"/>
        <v>7357.68</v>
      </c>
      <c r="Q2771" s="3" t="s">
        <v>23</v>
      </c>
      <c r="R2771" s="4">
        <v>44860</v>
      </c>
      <c r="S2771" s="3" t="s">
        <v>3333</v>
      </c>
      <c r="T2771" s="6" t="s">
        <v>44</v>
      </c>
    </row>
    <row r="2772" spans="1:20" ht="33.75" x14ac:dyDescent="0.25">
      <c r="A2772" s="3" t="s">
        <v>8598</v>
      </c>
      <c r="B2772" s="3" t="s">
        <v>53</v>
      </c>
      <c r="C2772" s="3" t="s">
        <v>54</v>
      </c>
      <c r="D2772" s="3" t="s">
        <v>19</v>
      </c>
      <c r="E2772" s="3" t="s">
        <v>8599</v>
      </c>
      <c r="F2772" s="4">
        <v>44825</v>
      </c>
      <c r="G2772" s="8"/>
      <c r="H2772" s="5">
        <v>402.31</v>
      </c>
      <c r="I2772" s="3" t="s">
        <v>22</v>
      </c>
      <c r="J2772" s="4">
        <v>44827</v>
      </c>
      <c r="K2772" s="4">
        <v>44887</v>
      </c>
      <c r="L2772" s="23">
        <f t="shared" si="236"/>
        <v>2</v>
      </c>
      <c r="M2772" s="23">
        <f t="shared" si="233"/>
        <v>62</v>
      </c>
      <c r="N2772" s="44">
        <v>329.76</v>
      </c>
      <c r="O2772" s="26">
        <f t="shared" si="234"/>
        <v>659.52</v>
      </c>
      <c r="P2772" s="26">
        <f t="shared" si="235"/>
        <v>20445.12</v>
      </c>
      <c r="Q2772" s="3" t="s">
        <v>23</v>
      </c>
      <c r="R2772" s="4">
        <v>44889</v>
      </c>
      <c r="S2772" s="3" t="s">
        <v>6677</v>
      </c>
      <c r="T2772" s="6" t="s">
        <v>44</v>
      </c>
    </row>
    <row r="2773" spans="1:20" ht="33.75" x14ac:dyDescent="0.25">
      <c r="A2773" s="3" t="s">
        <v>8600</v>
      </c>
      <c r="B2773" s="3" t="s">
        <v>3962</v>
      </c>
      <c r="C2773" s="3" t="s">
        <v>3963</v>
      </c>
      <c r="D2773" s="3" t="s">
        <v>19</v>
      </c>
      <c r="E2773" s="3" t="s">
        <v>8601</v>
      </c>
      <c r="F2773" s="4">
        <v>44824</v>
      </c>
      <c r="G2773" s="8"/>
      <c r="H2773" s="5">
        <v>169.62</v>
      </c>
      <c r="I2773" s="3" t="s">
        <v>22</v>
      </c>
      <c r="J2773" s="4">
        <v>44827</v>
      </c>
      <c r="K2773" s="4">
        <v>44887</v>
      </c>
      <c r="L2773" s="23">
        <f t="shared" si="236"/>
        <v>-7</v>
      </c>
      <c r="M2773" s="23">
        <f t="shared" si="233"/>
        <v>53</v>
      </c>
      <c r="N2773" s="44">
        <v>154.19999999999999</v>
      </c>
      <c r="O2773" s="26">
        <f t="shared" si="234"/>
        <v>-1079.3999999999999</v>
      </c>
      <c r="P2773" s="26">
        <f t="shared" si="235"/>
        <v>8172.5999999999995</v>
      </c>
      <c r="Q2773" s="3" t="s">
        <v>23</v>
      </c>
      <c r="R2773" s="4">
        <v>44880</v>
      </c>
      <c r="S2773" s="3" t="s">
        <v>8602</v>
      </c>
      <c r="T2773" s="6" t="s">
        <v>44</v>
      </c>
    </row>
    <row r="2774" spans="1:20" ht="33.75" x14ac:dyDescent="0.25">
      <c r="A2774" s="3" t="s">
        <v>8603</v>
      </c>
      <c r="B2774" s="3" t="s">
        <v>951</v>
      </c>
      <c r="C2774" s="3" t="s">
        <v>952</v>
      </c>
      <c r="D2774" s="3" t="s">
        <v>19</v>
      </c>
      <c r="E2774" s="3" t="s">
        <v>8604</v>
      </c>
      <c r="F2774" s="4">
        <v>44824</v>
      </c>
      <c r="G2774" s="8"/>
      <c r="H2774" s="5">
        <v>622.20000000000005</v>
      </c>
      <c r="I2774" s="3" t="s">
        <v>22</v>
      </c>
      <c r="J2774" s="4">
        <v>44827</v>
      </c>
      <c r="K2774" s="4">
        <v>44887</v>
      </c>
      <c r="L2774" s="23">
        <f t="shared" si="236"/>
        <v>2</v>
      </c>
      <c r="M2774" s="23">
        <f t="shared" si="233"/>
        <v>62</v>
      </c>
      <c r="N2774" s="44">
        <v>510</v>
      </c>
      <c r="O2774" s="26">
        <f t="shared" si="234"/>
        <v>1020</v>
      </c>
      <c r="P2774" s="26">
        <f t="shared" si="235"/>
        <v>31620</v>
      </c>
      <c r="Q2774" s="3" t="s">
        <v>23</v>
      </c>
      <c r="R2774" s="4">
        <v>44889</v>
      </c>
      <c r="S2774" s="3" t="s">
        <v>6353</v>
      </c>
      <c r="T2774" s="6" t="s">
        <v>44</v>
      </c>
    </row>
    <row r="2775" spans="1:20" ht="33.75" x14ac:dyDescent="0.25">
      <c r="A2775" s="3" t="s">
        <v>8605</v>
      </c>
      <c r="B2775" s="3" t="s">
        <v>2629</v>
      </c>
      <c r="C2775" s="3" t="s">
        <v>2630</v>
      </c>
      <c r="D2775" s="3" t="s">
        <v>19</v>
      </c>
      <c r="E2775" s="3" t="s">
        <v>8606</v>
      </c>
      <c r="F2775" s="4">
        <v>44824</v>
      </c>
      <c r="G2775" s="3" t="s">
        <v>8607</v>
      </c>
      <c r="H2775" s="5">
        <v>2236.67</v>
      </c>
      <c r="I2775" s="3" t="s">
        <v>22</v>
      </c>
      <c r="J2775" s="4">
        <v>44827</v>
      </c>
      <c r="K2775" s="4">
        <v>44887</v>
      </c>
      <c r="L2775" s="23">
        <f t="shared" si="236"/>
        <v>-7</v>
      </c>
      <c r="M2775" s="23">
        <f t="shared" si="233"/>
        <v>53</v>
      </c>
      <c r="N2775" s="44">
        <v>1833.34</v>
      </c>
      <c r="O2775" s="26">
        <f t="shared" si="234"/>
        <v>-12833.38</v>
      </c>
      <c r="P2775" s="26">
        <f t="shared" si="235"/>
        <v>97167.01999999999</v>
      </c>
      <c r="Q2775" s="3" t="s">
        <v>23</v>
      </c>
      <c r="R2775" s="4">
        <v>44880</v>
      </c>
      <c r="S2775" s="3" t="s">
        <v>8608</v>
      </c>
      <c r="T2775" s="6" t="s">
        <v>44</v>
      </c>
    </row>
    <row r="2776" spans="1:20" ht="33.75" x14ac:dyDescent="0.25">
      <c r="A2776" s="3" t="s">
        <v>8609</v>
      </c>
      <c r="B2776" s="3" t="s">
        <v>2990</v>
      </c>
      <c r="C2776" s="3" t="s">
        <v>8610</v>
      </c>
      <c r="D2776" s="3" t="s">
        <v>19</v>
      </c>
      <c r="E2776" s="3" t="s">
        <v>8611</v>
      </c>
      <c r="F2776" s="4">
        <v>44812</v>
      </c>
      <c r="G2776" s="3" t="s">
        <v>8612</v>
      </c>
      <c r="H2776" s="7">
        <v>49660</v>
      </c>
      <c r="I2776" s="3" t="s">
        <v>22</v>
      </c>
      <c r="J2776" s="4">
        <v>44827</v>
      </c>
      <c r="K2776" s="4">
        <v>44887</v>
      </c>
      <c r="L2776" s="23">
        <f t="shared" si="236"/>
        <v>-35</v>
      </c>
      <c r="M2776" s="23">
        <f t="shared" si="233"/>
        <v>25</v>
      </c>
      <c r="N2776" s="44">
        <v>45145.45</v>
      </c>
      <c r="O2776" s="26">
        <f t="shared" si="234"/>
        <v>-1580090.75</v>
      </c>
      <c r="P2776" s="26">
        <f t="shared" si="235"/>
        <v>1128636.25</v>
      </c>
      <c r="Q2776" s="3" t="s">
        <v>23</v>
      </c>
      <c r="R2776" s="4">
        <v>44852</v>
      </c>
      <c r="S2776" s="3" t="s">
        <v>8613</v>
      </c>
      <c r="T2776" s="6" t="s">
        <v>44</v>
      </c>
    </row>
    <row r="2777" spans="1:20" ht="33.75" x14ac:dyDescent="0.25">
      <c r="A2777" s="3" t="s">
        <v>8614</v>
      </c>
      <c r="B2777" s="3" t="s">
        <v>3264</v>
      </c>
      <c r="C2777" s="3" t="s">
        <v>3265</v>
      </c>
      <c r="D2777" s="3" t="s">
        <v>19</v>
      </c>
      <c r="E2777" s="3" t="s">
        <v>8615</v>
      </c>
      <c r="F2777" s="4">
        <v>44823</v>
      </c>
      <c r="G2777" s="3" t="s">
        <v>8616</v>
      </c>
      <c r="H2777" s="5">
        <v>1739.02</v>
      </c>
      <c r="I2777" s="3" t="s">
        <v>22</v>
      </c>
      <c r="J2777" s="4">
        <v>44827</v>
      </c>
      <c r="K2777" s="4">
        <v>44887</v>
      </c>
      <c r="L2777" s="23">
        <f t="shared" si="236"/>
        <v>-32</v>
      </c>
      <c r="M2777" s="23">
        <f t="shared" si="233"/>
        <v>28</v>
      </c>
      <c r="N2777" s="44">
        <v>1425.43</v>
      </c>
      <c r="O2777" s="26">
        <f t="shared" si="234"/>
        <v>-45613.760000000002</v>
      </c>
      <c r="P2777" s="26">
        <f t="shared" si="235"/>
        <v>39912.04</v>
      </c>
      <c r="Q2777" s="3" t="s">
        <v>23</v>
      </c>
      <c r="R2777" s="4">
        <v>44855</v>
      </c>
      <c r="S2777" s="3" t="s">
        <v>8617</v>
      </c>
      <c r="T2777" s="6" t="s">
        <v>44</v>
      </c>
    </row>
    <row r="2778" spans="1:20" ht="22.5" x14ac:dyDescent="0.25">
      <c r="A2778" s="3" t="s">
        <v>8618</v>
      </c>
      <c r="B2778" s="3" t="s">
        <v>7585</v>
      </c>
      <c r="C2778" s="3" t="s">
        <v>7586</v>
      </c>
      <c r="D2778" s="3" t="s">
        <v>7587</v>
      </c>
      <c r="E2778" s="3" t="s">
        <v>8619</v>
      </c>
      <c r="F2778" s="4">
        <v>44824</v>
      </c>
      <c r="G2778" s="3" t="s">
        <v>7593</v>
      </c>
      <c r="H2778" s="5">
        <v>184.08</v>
      </c>
      <c r="I2778" s="3" t="s">
        <v>565</v>
      </c>
      <c r="J2778" s="4">
        <v>44827</v>
      </c>
      <c r="K2778" s="4">
        <v>44857</v>
      </c>
      <c r="L2778" s="23">
        <f t="shared" si="236"/>
        <v>-13</v>
      </c>
      <c r="M2778" s="23">
        <f t="shared" si="233"/>
        <v>17</v>
      </c>
      <c r="N2778" s="44">
        <v>177</v>
      </c>
      <c r="O2778" s="26">
        <f t="shared" si="234"/>
        <v>-2301</v>
      </c>
      <c r="P2778" s="26">
        <f t="shared" si="235"/>
        <v>3009</v>
      </c>
      <c r="Q2778" s="3" t="s">
        <v>23</v>
      </c>
      <c r="R2778" s="4">
        <v>44844</v>
      </c>
      <c r="S2778" s="3" t="s">
        <v>7594</v>
      </c>
      <c r="T2778" s="6" t="s">
        <v>25</v>
      </c>
    </row>
    <row r="2779" spans="1:20" ht="33.75" x14ac:dyDescent="0.25">
      <c r="A2779" s="3" t="s">
        <v>8620</v>
      </c>
      <c r="B2779" s="3" t="s">
        <v>7585</v>
      </c>
      <c r="C2779" s="3" t="s">
        <v>7586</v>
      </c>
      <c r="D2779" s="3" t="s">
        <v>7587</v>
      </c>
      <c r="E2779" s="3" t="s">
        <v>8621</v>
      </c>
      <c r="F2779" s="4">
        <v>44824</v>
      </c>
      <c r="G2779" s="3" t="s">
        <v>7589</v>
      </c>
      <c r="H2779" s="5">
        <v>122.72</v>
      </c>
      <c r="I2779" s="3" t="s">
        <v>565</v>
      </c>
      <c r="J2779" s="4">
        <v>44827</v>
      </c>
      <c r="K2779" s="4">
        <v>44857</v>
      </c>
      <c r="L2779" s="23">
        <f t="shared" si="236"/>
        <v>-13</v>
      </c>
      <c r="M2779" s="23">
        <f t="shared" si="233"/>
        <v>17</v>
      </c>
      <c r="N2779" s="44">
        <v>118</v>
      </c>
      <c r="O2779" s="26">
        <f t="shared" si="234"/>
        <v>-1534</v>
      </c>
      <c r="P2779" s="26">
        <f t="shared" si="235"/>
        <v>2006</v>
      </c>
      <c r="Q2779" s="3" t="s">
        <v>23</v>
      </c>
      <c r="R2779" s="4">
        <v>44844</v>
      </c>
      <c r="S2779" s="3" t="s">
        <v>7590</v>
      </c>
      <c r="T2779" s="6" t="s">
        <v>44</v>
      </c>
    </row>
    <row r="2780" spans="1:20" ht="33.75" x14ac:dyDescent="0.25">
      <c r="A2780" s="3" t="s">
        <v>8622</v>
      </c>
      <c r="B2780" s="3" t="s">
        <v>3104</v>
      </c>
      <c r="C2780" s="3" t="s">
        <v>8623</v>
      </c>
      <c r="D2780" s="3" t="s">
        <v>19</v>
      </c>
      <c r="E2780" s="3" t="s">
        <v>8624</v>
      </c>
      <c r="F2780" s="4">
        <v>44817</v>
      </c>
      <c r="G2780" s="3" t="s">
        <v>8625</v>
      </c>
      <c r="H2780" s="7">
        <v>2562</v>
      </c>
      <c r="I2780" s="3" t="s">
        <v>22</v>
      </c>
      <c r="J2780" s="4">
        <v>44827</v>
      </c>
      <c r="K2780" s="4">
        <v>44887</v>
      </c>
      <c r="L2780" s="23">
        <f t="shared" si="236"/>
        <v>29</v>
      </c>
      <c r="M2780" s="23">
        <f t="shared" si="233"/>
        <v>89</v>
      </c>
      <c r="N2780" s="44">
        <v>2100</v>
      </c>
      <c r="O2780" s="26">
        <f t="shared" si="234"/>
        <v>60900</v>
      </c>
      <c r="P2780" s="26">
        <f t="shared" si="235"/>
        <v>186900</v>
      </c>
      <c r="Q2780" s="3" t="s">
        <v>23</v>
      </c>
      <c r="R2780" s="4">
        <v>44916</v>
      </c>
      <c r="S2780" s="3" t="s">
        <v>8626</v>
      </c>
      <c r="T2780" s="6" t="s">
        <v>44</v>
      </c>
    </row>
    <row r="2781" spans="1:20" ht="33.75" x14ac:dyDescent="0.25">
      <c r="A2781" s="3" t="s">
        <v>8627</v>
      </c>
      <c r="B2781" s="3" t="s">
        <v>1005</v>
      </c>
      <c r="C2781" s="3" t="s">
        <v>1006</v>
      </c>
      <c r="D2781" s="3" t="s">
        <v>19</v>
      </c>
      <c r="E2781" s="3" t="s">
        <v>8628</v>
      </c>
      <c r="F2781" s="4">
        <v>44825</v>
      </c>
      <c r="G2781" s="8"/>
      <c r="H2781" s="5">
        <v>2239.92</v>
      </c>
      <c r="I2781" s="3" t="s">
        <v>22</v>
      </c>
      <c r="J2781" s="4">
        <v>44827</v>
      </c>
      <c r="K2781" s="4">
        <v>44887</v>
      </c>
      <c r="L2781" s="23">
        <f t="shared" si="236"/>
        <v>22</v>
      </c>
      <c r="M2781" s="23">
        <f t="shared" si="233"/>
        <v>82</v>
      </c>
      <c r="N2781" s="44">
        <v>1836</v>
      </c>
      <c r="O2781" s="26">
        <f t="shared" si="234"/>
        <v>40392</v>
      </c>
      <c r="P2781" s="26">
        <f t="shared" si="235"/>
        <v>150552</v>
      </c>
      <c r="Q2781" s="3" t="s">
        <v>23</v>
      </c>
      <c r="R2781" s="4">
        <v>44909</v>
      </c>
      <c r="S2781" s="3" t="s">
        <v>8629</v>
      </c>
      <c r="T2781" s="6" t="s">
        <v>44</v>
      </c>
    </row>
    <row r="2782" spans="1:20" ht="33.75" x14ac:dyDescent="0.25">
      <c r="A2782" s="3" t="s">
        <v>8630</v>
      </c>
      <c r="B2782" s="3" t="s">
        <v>1611</v>
      </c>
      <c r="C2782" s="3" t="s">
        <v>1612</v>
      </c>
      <c r="D2782" s="3" t="s">
        <v>19</v>
      </c>
      <c r="E2782" s="3" t="s">
        <v>8631</v>
      </c>
      <c r="F2782" s="4">
        <v>44825</v>
      </c>
      <c r="G2782" s="8"/>
      <c r="H2782" s="5">
        <v>8585.08</v>
      </c>
      <c r="I2782" s="3" t="s">
        <v>22</v>
      </c>
      <c r="J2782" s="4">
        <v>44827</v>
      </c>
      <c r="K2782" s="4">
        <v>44887</v>
      </c>
      <c r="L2782" s="23">
        <f t="shared" si="236"/>
        <v>-7</v>
      </c>
      <c r="M2782" s="23">
        <f t="shared" si="233"/>
        <v>53</v>
      </c>
      <c r="N2782" s="44">
        <v>7804.62</v>
      </c>
      <c r="O2782" s="26">
        <f t="shared" si="234"/>
        <v>-54632.34</v>
      </c>
      <c r="P2782" s="26">
        <f t="shared" si="235"/>
        <v>413644.86</v>
      </c>
      <c r="Q2782" s="3" t="s">
        <v>23</v>
      </c>
      <c r="R2782" s="4">
        <v>44880</v>
      </c>
      <c r="S2782" s="3" t="s">
        <v>4195</v>
      </c>
      <c r="T2782" s="6" t="s">
        <v>44</v>
      </c>
    </row>
    <row r="2783" spans="1:20" ht="33.75" x14ac:dyDescent="0.25">
      <c r="A2783" s="3" t="s">
        <v>8632</v>
      </c>
      <c r="B2783" s="3" t="s">
        <v>1611</v>
      </c>
      <c r="C2783" s="3" t="s">
        <v>1612</v>
      </c>
      <c r="D2783" s="3" t="s">
        <v>19</v>
      </c>
      <c r="E2783" s="3" t="s">
        <v>8633</v>
      </c>
      <c r="F2783" s="4">
        <v>44825</v>
      </c>
      <c r="G2783" s="8"/>
      <c r="H2783" s="5">
        <v>4769.49</v>
      </c>
      <c r="I2783" s="3" t="s">
        <v>22</v>
      </c>
      <c r="J2783" s="4">
        <v>44827</v>
      </c>
      <c r="K2783" s="4">
        <v>44887</v>
      </c>
      <c r="L2783" s="23">
        <f t="shared" si="236"/>
        <v>-7</v>
      </c>
      <c r="M2783" s="23">
        <f t="shared" si="233"/>
        <v>53</v>
      </c>
      <c r="N2783" s="44">
        <v>4335.8999999999996</v>
      </c>
      <c r="O2783" s="26">
        <f t="shared" si="234"/>
        <v>-30351.299999999996</v>
      </c>
      <c r="P2783" s="26">
        <f t="shared" si="235"/>
        <v>229802.69999999998</v>
      </c>
      <c r="Q2783" s="3" t="s">
        <v>23</v>
      </c>
      <c r="R2783" s="4">
        <v>44880</v>
      </c>
      <c r="S2783" s="3" t="s">
        <v>4195</v>
      </c>
      <c r="T2783" s="6" t="s">
        <v>44</v>
      </c>
    </row>
    <row r="2784" spans="1:20" ht="33.75" x14ac:dyDescent="0.25">
      <c r="A2784" s="3" t="s">
        <v>8634</v>
      </c>
      <c r="B2784" s="3" t="s">
        <v>1005</v>
      </c>
      <c r="C2784" s="3" t="s">
        <v>1006</v>
      </c>
      <c r="D2784" s="3" t="s">
        <v>19</v>
      </c>
      <c r="E2784" s="3" t="s">
        <v>8635</v>
      </c>
      <c r="F2784" s="4">
        <v>44825</v>
      </c>
      <c r="G2784" s="8"/>
      <c r="H2784" s="5">
        <v>1493.28</v>
      </c>
      <c r="I2784" s="3" t="s">
        <v>22</v>
      </c>
      <c r="J2784" s="4">
        <v>44827</v>
      </c>
      <c r="K2784" s="4">
        <v>44887</v>
      </c>
      <c r="L2784" s="23">
        <f t="shared" si="236"/>
        <v>-7</v>
      </c>
      <c r="M2784" s="23">
        <f t="shared" si="233"/>
        <v>53</v>
      </c>
      <c r="N2784" s="44">
        <v>1224</v>
      </c>
      <c r="O2784" s="26">
        <f t="shared" si="234"/>
        <v>-8568</v>
      </c>
      <c r="P2784" s="26">
        <f t="shared" si="235"/>
        <v>64872</v>
      </c>
      <c r="Q2784" s="3" t="s">
        <v>23</v>
      </c>
      <c r="R2784" s="4">
        <v>44880</v>
      </c>
      <c r="S2784" s="3" t="s">
        <v>1505</v>
      </c>
      <c r="T2784" s="6" t="s">
        <v>44</v>
      </c>
    </row>
    <row r="2785" spans="1:20" ht="33.75" x14ac:dyDescent="0.25">
      <c r="A2785" s="3" t="s">
        <v>8636</v>
      </c>
      <c r="B2785" s="3" t="s">
        <v>2191</v>
      </c>
      <c r="C2785" s="3" t="s">
        <v>2192</v>
      </c>
      <c r="D2785" s="3" t="s">
        <v>19</v>
      </c>
      <c r="E2785" s="3" t="s">
        <v>8637</v>
      </c>
      <c r="F2785" s="4">
        <v>44823</v>
      </c>
      <c r="G2785" s="8"/>
      <c r="H2785" s="5">
        <v>6648.49</v>
      </c>
      <c r="I2785" s="3" t="s">
        <v>22</v>
      </c>
      <c r="J2785" s="4">
        <v>44827</v>
      </c>
      <c r="K2785" s="4">
        <v>44887</v>
      </c>
      <c r="L2785" s="23">
        <f t="shared" si="236"/>
        <v>2</v>
      </c>
      <c r="M2785" s="23">
        <f t="shared" si="233"/>
        <v>62</v>
      </c>
      <c r="N2785" s="44">
        <v>6044.08</v>
      </c>
      <c r="O2785" s="26">
        <f t="shared" si="234"/>
        <v>12088.16</v>
      </c>
      <c r="P2785" s="26">
        <f t="shared" si="235"/>
        <v>374732.96</v>
      </c>
      <c r="Q2785" s="3" t="s">
        <v>23</v>
      </c>
      <c r="R2785" s="4">
        <v>44889</v>
      </c>
      <c r="S2785" s="3" t="s">
        <v>8638</v>
      </c>
      <c r="T2785" s="6" t="s">
        <v>44</v>
      </c>
    </row>
    <row r="2786" spans="1:20" ht="33.75" x14ac:dyDescent="0.25">
      <c r="A2786" s="3" t="s">
        <v>8639</v>
      </c>
      <c r="B2786" s="3" t="s">
        <v>1005</v>
      </c>
      <c r="C2786" s="3" t="s">
        <v>1006</v>
      </c>
      <c r="D2786" s="3" t="s">
        <v>19</v>
      </c>
      <c r="E2786" s="3" t="s">
        <v>8640</v>
      </c>
      <c r="F2786" s="4">
        <v>44825</v>
      </c>
      <c r="G2786" s="8"/>
      <c r="H2786" s="5">
        <v>1044.32</v>
      </c>
      <c r="I2786" s="3" t="s">
        <v>22</v>
      </c>
      <c r="J2786" s="4">
        <v>44827</v>
      </c>
      <c r="K2786" s="4">
        <v>44887</v>
      </c>
      <c r="L2786" s="23">
        <f t="shared" si="236"/>
        <v>-7</v>
      </c>
      <c r="M2786" s="23">
        <f t="shared" si="233"/>
        <v>53</v>
      </c>
      <c r="N2786" s="44">
        <v>856</v>
      </c>
      <c r="O2786" s="26">
        <f t="shared" si="234"/>
        <v>-5992</v>
      </c>
      <c r="P2786" s="26">
        <f t="shared" si="235"/>
        <v>45368</v>
      </c>
      <c r="Q2786" s="3" t="s">
        <v>23</v>
      </c>
      <c r="R2786" s="4">
        <v>44880</v>
      </c>
      <c r="S2786" s="3" t="s">
        <v>1505</v>
      </c>
      <c r="T2786" s="6" t="s">
        <v>44</v>
      </c>
    </row>
    <row r="2787" spans="1:20" ht="33.75" x14ac:dyDescent="0.25">
      <c r="A2787" s="3" t="s">
        <v>8641</v>
      </c>
      <c r="B2787" s="3" t="s">
        <v>2546</v>
      </c>
      <c r="C2787" s="3" t="s">
        <v>2547</v>
      </c>
      <c r="D2787" s="3" t="s">
        <v>19</v>
      </c>
      <c r="E2787" s="3" t="s">
        <v>8642</v>
      </c>
      <c r="F2787" s="4">
        <v>44825</v>
      </c>
      <c r="G2787" s="8"/>
      <c r="H2787" s="5">
        <v>40.26</v>
      </c>
      <c r="I2787" s="3" t="s">
        <v>22</v>
      </c>
      <c r="J2787" s="4">
        <v>44827</v>
      </c>
      <c r="K2787" s="4">
        <v>44887</v>
      </c>
      <c r="L2787" s="23">
        <f t="shared" si="236"/>
        <v>2</v>
      </c>
      <c r="M2787" s="23">
        <f t="shared" si="233"/>
        <v>62</v>
      </c>
      <c r="N2787" s="44">
        <v>33</v>
      </c>
      <c r="O2787" s="26">
        <f t="shared" si="234"/>
        <v>66</v>
      </c>
      <c r="P2787" s="26">
        <f t="shared" si="235"/>
        <v>2046</v>
      </c>
      <c r="Q2787" s="3" t="s">
        <v>23</v>
      </c>
      <c r="R2787" s="4">
        <v>44889</v>
      </c>
      <c r="S2787" s="3" t="s">
        <v>6593</v>
      </c>
      <c r="T2787" s="6" t="s">
        <v>44</v>
      </c>
    </row>
    <row r="2788" spans="1:20" ht="33.75" x14ac:dyDescent="0.25">
      <c r="A2788" s="3" t="s">
        <v>8643</v>
      </c>
      <c r="B2788" s="3" t="s">
        <v>1606</v>
      </c>
      <c r="C2788" s="3" t="s">
        <v>1607</v>
      </c>
      <c r="D2788" s="3" t="s">
        <v>19</v>
      </c>
      <c r="E2788" s="3" t="s">
        <v>5095</v>
      </c>
      <c r="F2788" s="4">
        <v>44825</v>
      </c>
      <c r="G2788" s="8"/>
      <c r="H2788" s="5">
        <v>2.2000000000000002</v>
      </c>
      <c r="I2788" s="3" t="s">
        <v>22</v>
      </c>
      <c r="J2788" s="4">
        <v>44827</v>
      </c>
      <c r="K2788" s="4">
        <v>44887</v>
      </c>
      <c r="L2788" s="23">
        <f t="shared" si="236"/>
        <v>-7</v>
      </c>
      <c r="M2788" s="23">
        <f t="shared" si="233"/>
        <v>53</v>
      </c>
      <c r="N2788" s="44">
        <v>2</v>
      </c>
      <c r="O2788" s="26">
        <f t="shared" si="234"/>
        <v>-14</v>
      </c>
      <c r="P2788" s="26">
        <f t="shared" si="235"/>
        <v>106</v>
      </c>
      <c r="Q2788" s="3" t="s">
        <v>23</v>
      </c>
      <c r="R2788" s="4">
        <v>44880</v>
      </c>
      <c r="S2788" s="3" t="s">
        <v>7470</v>
      </c>
      <c r="T2788" s="6" t="s">
        <v>44</v>
      </c>
    </row>
    <row r="2789" spans="1:20" ht="33.75" x14ac:dyDescent="0.25">
      <c r="A2789" s="3" t="s">
        <v>8644</v>
      </c>
      <c r="B2789" s="3" t="s">
        <v>1557</v>
      </c>
      <c r="C2789" s="3" t="s">
        <v>1558</v>
      </c>
      <c r="D2789" s="3" t="s">
        <v>19</v>
      </c>
      <c r="E2789" s="3" t="s">
        <v>8645</v>
      </c>
      <c r="F2789" s="4">
        <v>44825</v>
      </c>
      <c r="G2789" s="8"/>
      <c r="H2789" s="7">
        <v>1586</v>
      </c>
      <c r="I2789" s="3" t="s">
        <v>22</v>
      </c>
      <c r="J2789" s="4">
        <v>44827</v>
      </c>
      <c r="K2789" s="4">
        <v>44887</v>
      </c>
      <c r="L2789" s="23">
        <f t="shared" si="236"/>
        <v>2</v>
      </c>
      <c r="M2789" s="23">
        <f t="shared" si="233"/>
        <v>62</v>
      </c>
      <c r="N2789" s="44">
        <v>1300</v>
      </c>
      <c r="O2789" s="26">
        <f t="shared" si="234"/>
        <v>2600</v>
      </c>
      <c r="P2789" s="26">
        <f t="shared" si="235"/>
        <v>80600</v>
      </c>
      <c r="Q2789" s="3" t="s">
        <v>23</v>
      </c>
      <c r="R2789" s="4">
        <v>44889</v>
      </c>
      <c r="S2789" s="3" t="s">
        <v>5764</v>
      </c>
      <c r="T2789" s="6" t="s">
        <v>44</v>
      </c>
    </row>
    <row r="2790" spans="1:20" ht="33.75" x14ac:dyDescent="0.25">
      <c r="A2790" s="3" t="s">
        <v>8646</v>
      </c>
      <c r="B2790" s="3" t="s">
        <v>1537</v>
      </c>
      <c r="C2790" s="3" t="s">
        <v>1538</v>
      </c>
      <c r="D2790" s="3" t="s">
        <v>19</v>
      </c>
      <c r="E2790" s="3" t="s">
        <v>8647</v>
      </c>
      <c r="F2790" s="4">
        <v>44826</v>
      </c>
      <c r="G2790" s="8"/>
      <c r="H2790" s="5">
        <v>305.57</v>
      </c>
      <c r="I2790" s="3" t="s">
        <v>22</v>
      </c>
      <c r="J2790" s="4">
        <v>44827</v>
      </c>
      <c r="K2790" s="4">
        <v>44887</v>
      </c>
      <c r="L2790" s="23">
        <f t="shared" si="236"/>
        <v>0</v>
      </c>
      <c r="M2790" s="23">
        <f t="shared" si="233"/>
        <v>60</v>
      </c>
      <c r="N2790" s="44">
        <v>277.79000000000002</v>
      </c>
      <c r="O2790" s="26">
        <f t="shared" si="234"/>
        <v>0</v>
      </c>
      <c r="P2790" s="26">
        <f t="shared" si="235"/>
        <v>16667.400000000001</v>
      </c>
      <c r="Q2790" s="3" t="s">
        <v>23</v>
      </c>
      <c r="R2790" s="4">
        <v>44887</v>
      </c>
      <c r="S2790" s="3" t="s">
        <v>8648</v>
      </c>
      <c r="T2790" s="6" t="s">
        <v>44</v>
      </c>
    </row>
    <row r="2791" spans="1:20" ht="33.75" x14ac:dyDescent="0.25">
      <c r="A2791" s="3" t="s">
        <v>8649</v>
      </c>
      <c r="B2791" s="3" t="s">
        <v>2283</v>
      </c>
      <c r="C2791" s="3" t="s">
        <v>2284</v>
      </c>
      <c r="D2791" s="3" t="s">
        <v>19</v>
      </c>
      <c r="E2791" s="3" t="s">
        <v>8650</v>
      </c>
      <c r="F2791" s="4">
        <v>44825</v>
      </c>
      <c r="G2791" s="8"/>
      <c r="H2791" s="5">
        <v>1220.3399999999999</v>
      </c>
      <c r="I2791" s="3" t="s">
        <v>22</v>
      </c>
      <c r="J2791" s="4">
        <v>44827</v>
      </c>
      <c r="K2791" s="4">
        <v>44887</v>
      </c>
      <c r="L2791" s="23">
        <f t="shared" si="236"/>
        <v>0</v>
      </c>
      <c r="M2791" s="23">
        <f t="shared" si="233"/>
        <v>60</v>
      </c>
      <c r="N2791" s="44">
        <v>1109.4000000000001</v>
      </c>
      <c r="O2791" s="26">
        <f t="shared" si="234"/>
        <v>0</v>
      </c>
      <c r="P2791" s="26">
        <f t="shared" si="235"/>
        <v>66564</v>
      </c>
      <c r="Q2791" s="3" t="s">
        <v>23</v>
      </c>
      <c r="R2791" s="4">
        <v>44887</v>
      </c>
      <c r="S2791" s="3" t="s">
        <v>8651</v>
      </c>
      <c r="T2791" s="6" t="s">
        <v>44</v>
      </c>
    </row>
    <row r="2792" spans="1:20" ht="33.75" x14ac:dyDescent="0.25">
      <c r="A2792" s="3" t="s">
        <v>8652</v>
      </c>
      <c r="B2792" s="3" t="s">
        <v>1424</v>
      </c>
      <c r="C2792" s="3" t="s">
        <v>1425</v>
      </c>
      <c r="D2792" s="3" t="s">
        <v>19</v>
      </c>
      <c r="E2792" s="3" t="s">
        <v>8653</v>
      </c>
      <c r="F2792" s="4">
        <v>44825</v>
      </c>
      <c r="G2792" s="8"/>
      <c r="H2792" s="5">
        <v>138124.79999999999</v>
      </c>
      <c r="I2792" s="3" t="s">
        <v>22</v>
      </c>
      <c r="J2792" s="4">
        <v>44827</v>
      </c>
      <c r="K2792" s="4">
        <v>44887</v>
      </c>
      <c r="L2792" s="23">
        <f t="shared" si="236"/>
        <v>0</v>
      </c>
      <c r="M2792" s="23">
        <f t="shared" si="233"/>
        <v>60</v>
      </c>
      <c r="N2792" s="44">
        <v>125568</v>
      </c>
      <c r="O2792" s="26">
        <f t="shared" si="234"/>
        <v>0</v>
      </c>
      <c r="P2792" s="26">
        <f t="shared" si="235"/>
        <v>7534080</v>
      </c>
      <c r="Q2792" s="3" t="s">
        <v>23</v>
      </c>
      <c r="R2792" s="4">
        <v>44887</v>
      </c>
      <c r="S2792" s="3" t="s">
        <v>8654</v>
      </c>
      <c r="T2792" s="6" t="s">
        <v>44</v>
      </c>
    </row>
    <row r="2793" spans="1:20" ht="33.75" x14ac:dyDescent="0.25">
      <c r="A2793" s="3" t="s">
        <v>8655</v>
      </c>
      <c r="B2793" s="3" t="s">
        <v>1490</v>
      </c>
      <c r="C2793" s="3" t="s">
        <v>1491</v>
      </c>
      <c r="D2793" s="3" t="s">
        <v>19</v>
      </c>
      <c r="E2793" s="3" t="s">
        <v>8656</v>
      </c>
      <c r="F2793" s="4">
        <v>44825</v>
      </c>
      <c r="G2793" s="8"/>
      <c r="H2793" s="5">
        <v>1988.11</v>
      </c>
      <c r="I2793" s="3" t="s">
        <v>22</v>
      </c>
      <c r="J2793" s="4">
        <v>44827</v>
      </c>
      <c r="K2793" s="4">
        <v>44887</v>
      </c>
      <c r="L2793" s="23">
        <f t="shared" si="236"/>
        <v>2</v>
      </c>
      <c r="M2793" s="23">
        <f t="shared" si="233"/>
        <v>62</v>
      </c>
      <c r="N2793" s="44">
        <v>1629.6</v>
      </c>
      <c r="O2793" s="26">
        <f t="shared" si="234"/>
        <v>3259.2</v>
      </c>
      <c r="P2793" s="26">
        <f t="shared" si="235"/>
        <v>101035.2</v>
      </c>
      <c r="Q2793" s="3" t="s">
        <v>23</v>
      </c>
      <c r="R2793" s="4">
        <v>44889</v>
      </c>
      <c r="S2793" s="3" t="s">
        <v>6025</v>
      </c>
      <c r="T2793" s="6" t="s">
        <v>44</v>
      </c>
    </row>
    <row r="2794" spans="1:20" ht="33.75" x14ac:dyDescent="0.25">
      <c r="A2794" s="3" t="s">
        <v>8657</v>
      </c>
      <c r="B2794" s="3" t="s">
        <v>3416</v>
      </c>
      <c r="C2794" s="3" t="s">
        <v>3417</v>
      </c>
      <c r="D2794" s="3" t="s">
        <v>19</v>
      </c>
      <c r="E2794" s="3" t="s">
        <v>8658</v>
      </c>
      <c r="F2794" s="4">
        <v>44825</v>
      </c>
      <c r="G2794" s="8"/>
      <c r="H2794" s="7">
        <v>1248</v>
      </c>
      <c r="I2794" s="3" t="s">
        <v>22</v>
      </c>
      <c r="J2794" s="4">
        <v>44827</v>
      </c>
      <c r="K2794" s="4">
        <v>44887</v>
      </c>
      <c r="L2794" s="23">
        <f t="shared" si="236"/>
        <v>-32</v>
      </c>
      <c r="M2794" s="23">
        <f t="shared" si="233"/>
        <v>28</v>
      </c>
      <c r="N2794" s="44">
        <v>1200</v>
      </c>
      <c r="O2794" s="26">
        <f t="shared" si="234"/>
        <v>-38400</v>
      </c>
      <c r="P2794" s="26">
        <f t="shared" si="235"/>
        <v>33600</v>
      </c>
      <c r="Q2794" s="3" t="s">
        <v>23</v>
      </c>
      <c r="R2794" s="4">
        <v>44855</v>
      </c>
      <c r="S2794" s="3" t="s">
        <v>8659</v>
      </c>
      <c r="T2794" s="6" t="s">
        <v>44</v>
      </c>
    </row>
    <row r="2795" spans="1:20" ht="33.75" x14ac:dyDescent="0.25">
      <c r="A2795" s="3" t="s">
        <v>8660</v>
      </c>
      <c r="B2795" s="3" t="s">
        <v>1942</v>
      </c>
      <c r="C2795" s="3" t="s">
        <v>1943</v>
      </c>
      <c r="D2795" s="3" t="s">
        <v>19</v>
      </c>
      <c r="E2795" s="3" t="s">
        <v>8661</v>
      </c>
      <c r="F2795" s="4">
        <v>44825</v>
      </c>
      <c r="G2795" s="8"/>
      <c r="H2795" s="5">
        <v>461.4</v>
      </c>
      <c r="I2795" s="3" t="s">
        <v>22</v>
      </c>
      <c r="J2795" s="4">
        <v>44827</v>
      </c>
      <c r="K2795" s="4">
        <v>44887</v>
      </c>
      <c r="L2795" s="23">
        <f t="shared" si="236"/>
        <v>-7</v>
      </c>
      <c r="M2795" s="23">
        <f t="shared" si="233"/>
        <v>53</v>
      </c>
      <c r="N2795" s="44">
        <v>378.2</v>
      </c>
      <c r="O2795" s="26">
        <f t="shared" si="234"/>
        <v>-2647.4</v>
      </c>
      <c r="P2795" s="26">
        <f t="shared" si="235"/>
        <v>20044.599999999999</v>
      </c>
      <c r="Q2795" s="3" t="s">
        <v>23</v>
      </c>
      <c r="R2795" s="4">
        <v>44880</v>
      </c>
      <c r="S2795" s="3" t="s">
        <v>3645</v>
      </c>
      <c r="T2795" s="6" t="s">
        <v>44</v>
      </c>
    </row>
    <row r="2796" spans="1:20" ht="33.75" x14ac:dyDescent="0.25">
      <c r="A2796" s="3" t="s">
        <v>8662</v>
      </c>
      <c r="B2796" s="3" t="s">
        <v>1114</v>
      </c>
      <c r="C2796" s="3" t="s">
        <v>1115</v>
      </c>
      <c r="D2796" s="3" t="s">
        <v>19</v>
      </c>
      <c r="E2796" s="3" t="s">
        <v>8663</v>
      </c>
      <c r="F2796" s="4">
        <v>44824</v>
      </c>
      <c r="G2796" s="8"/>
      <c r="H2796" s="5">
        <v>40.21</v>
      </c>
      <c r="I2796" s="3" t="s">
        <v>22</v>
      </c>
      <c r="J2796" s="4">
        <v>44827</v>
      </c>
      <c r="K2796" s="4">
        <v>44887</v>
      </c>
      <c r="L2796" s="23">
        <f t="shared" si="236"/>
        <v>2</v>
      </c>
      <c r="M2796" s="23">
        <f t="shared" si="233"/>
        <v>62</v>
      </c>
      <c r="N2796" s="44">
        <v>36.549999999999997</v>
      </c>
      <c r="O2796" s="26">
        <f t="shared" si="234"/>
        <v>73.099999999999994</v>
      </c>
      <c r="P2796" s="26">
        <f t="shared" si="235"/>
        <v>2266.1</v>
      </c>
      <c r="Q2796" s="3" t="s">
        <v>23</v>
      </c>
      <c r="R2796" s="4">
        <v>44889</v>
      </c>
      <c r="S2796" s="3" t="s">
        <v>7091</v>
      </c>
      <c r="T2796" s="6" t="s">
        <v>44</v>
      </c>
    </row>
    <row r="2797" spans="1:20" ht="33.75" x14ac:dyDescent="0.25">
      <c r="A2797" s="3" t="s">
        <v>8664</v>
      </c>
      <c r="B2797" s="3" t="s">
        <v>53</v>
      </c>
      <c r="C2797" s="3" t="s">
        <v>54</v>
      </c>
      <c r="D2797" s="3" t="s">
        <v>19</v>
      </c>
      <c r="E2797" s="3" t="s">
        <v>8665</v>
      </c>
      <c r="F2797" s="4">
        <v>44824</v>
      </c>
      <c r="G2797" s="8"/>
      <c r="H2797" s="5">
        <v>2012.66</v>
      </c>
      <c r="I2797" s="3" t="s">
        <v>22</v>
      </c>
      <c r="J2797" s="4">
        <v>44827</v>
      </c>
      <c r="K2797" s="4">
        <v>44887</v>
      </c>
      <c r="L2797" s="23">
        <f t="shared" si="236"/>
        <v>-32</v>
      </c>
      <c r="M2797" s="23">
        <f t="shared" si="233"/>
        <v>28</v>
      </c>
      <c r="N2797" s="44">
        <v>1935.25</v>
      </c>
      <c r="O2797" s="26">
        <f t="shared" si="234"/>
        <v>-61928</v>
      </c>
      <c r="P2797" s="26">
        <f t="shared" si="235"/>
        <v>54187</v>
      </c>
      <c r="Q2797" s="3" t="s">
        <v>23</v>
      </c>
      <c r="R2797" s="4">
        <v>44855</v>
      </c>
      <c r="S2797" s="3" t="s">
        <v>3727</v>
      </c>
      <c r="T2797" s="6" t="s">
        <v>44</v>
      </c>
    </row>
    <row r="2798" spans="1:20" ht="33.75" x14ac:dyDescent="0.25">
      <c r="A2798" s="3" t="s">
        <v>8666</v>
      </c>
      <c r="B2798" s="3" t="s">
        <v>2223</v>
      </c>
      <c r="C2798" s="3" t="s">
        <v>2224</v>
      </c>
      <c r="D2798" s="3" t="s">
        <v>19</v>
      </c>
      <c r="E2798" s="3" t="s">
        <v>8667</v>
      </c>
      <c r="F2798" s="4">
        <v>44823</v>
      </c>
      <c r="G2798" s="8"/>
      <c r="H2798" s="5">
        <v>108.99</v>
      </c>
      <c r="I2798" s="3" t="s">
        <v>22</v>
      </c>
      <c r="J2798" s="4">
        <v>44827</v>
      </c>
      <c r="K2798" s="4">
        <v>44887</v>
      </c>
      <c r="L2798" s="23">
        <f t="shared" si="236"/>
        <v>-7</v>
      </c>
      <c r="M2798" s="23">
        <f t="shared" si="233"/>
        <v>53</v>
      </c>
      <c r="N2798" s="44">
        <v>99.08</v>
      </c>
      <c r="O2798" s="26">
        <f t="shared" si="234"/>
        <v>-693.56</v>
      </c>
      <c r="P2798" s="26">
        <f t="shared" si="235"/>
        <v>5251.24</v>
      </c>
      <c r="Q2798" s="3" t="s">
        <v>23</v>
      </c>
      <c r="R2798" s="4">
        <v>44880</v>
      </c>
      <c r="S2798" s="3" t="s">
        <v>7572</v>
      </c>
      <c r="T2798" s="6" t="s">
        <v>44</v>
      </c>
    </row>
    <row r="2799" spans="1:20" ht="33.75" x14ac:dyDescent="0.25">
      <c r="A2799" s="3" t="s">
        <v>8668</v>
      </c>
      <c r="B2799" s="3" t="s">
        <v>2558</v>
      </c>
      <c r="C2799" s="3" t="s">
        <v>2559</v>
      </c>
      <c r="D2799" s="3" t="s">
        <v>19</v>
      </c>
      <c r="E2799" s="3" t="s">
        <v>8669</v>
      </c>
      <c r="F2799" s="4">
        <v>44824</v>
      </c>
      <c r="G2799" s="8"/>
      <c r="H2799" s="5">
        <v>530.07000000000005</v>
      </c>
      <c r="I2799" s="3" t="s">
        <v>22</v>
      </c>
      <c r="J2799" s="4">
        <v>44827</v>
      </c>
      <c r="K2799" s="4">
        <v>44887</v>
      </c>
      <c r="L2799" s="23">
        <f t="shared" si="236"/>
        <v>0</v>
      </c>
      <c r="M2799" s="23">
        <f t="shared" si="233"/>
        <v>60</v>
      </c>
      <c r="N2799" s="44">
        <v>481.88</v>
      </c>
      <c r="O2799" s="26">
        <f t="shared" si="234"/>
        <v>0</v>
      </c>
      <c r="P2799" s="26">
        <f t="shared" si="235"/>
        <v>28912.799999999999</v>
      </c>
      <c r="Q2799" s="3" t="s">
        <v>23</v>
      </c>
      <c r="R2799" s="4">
        <v>44887</v>
      </c>
      <c r="S2799" s="3" t="s">
        <v>8670</v>
      </c>
      <c r="T2799" s="6" t="s">
        <v>44</v>
      </c>
    </row>
    <row r="2800" spans="1:20" ht="33.75" x14ac:dyDescent="0.25">
      <c r="A2800" s="3" t="s">
        <v>8671</v>
      </c>
      <c r="B2800" s="3" t="s">
        <v>1620</v>
      </c>
      <c r="C2800" s="3" t="s">
        <v>1621</v>
      </c>
      <c r="D2800" s="3" t="s">
        <v>19</v>
      </c>
      <c r="E2800" s="3" t="s">
        <v>8672</v>
      </c>
      <c r="F2800" s="4">
        <v>44825</v>
      </c>
      <c r="G2800" s="8"/>
      <c r="H2800" s="5">
        <v>180.56</v>
      </c>
      <c r="I2800" s="3" t="s">
        <v>22</v>
      </c>
      <c r="J2800" s="4">
        <v>44827</v>
      </c>
      <c r="K2800" s="4">
        <v>44887</v>
      </c>
      <c r="L2800" s="23">
        <f t="shared" si="236"/>
        <v>2</v>
      </c>
      <c r="M2800" s="23">
        <f t="shared" si="233"/>
        <v>62</v>
      </c>
      <c r="N2800" s="44">
        <v>148</v>
      </c>
      <c r="O2800" s="26">
        <f t="shared" si="234"/>
        <v>296</v>
      </c>
      <c r="P2800" s="26">
        <f t="shared" si="235"/>
        <v>9176</v>
      </c>
      <c r="Q2800" s="3" t="s">
        <v>23</v>
      </c>
      <c r="R2800" s="4">
        <v>44889</v>
      </c>
      <c r="S2800" s="3" t="s">
        <v>6685</v>
      </c>
      <c r="T2800" s="6" t="s">
        <v>44</v>
      </c>
    </row>
    <row r="2801" spans="1:20" ht="33.75" x14ac:dyDescent="0.25">
      <c r="A2801" s="3" t="s">
        <v>8673</v>
      </c>
      <c r="B2801" s="3" t="s">
        <v>2328</v>
      </c>
      <c r="C2801" s="3" t="s">
        <v>2329</v>
      </c>
      <c r="D2801" s="3" t="s">
        <v>19</v>
      </c>
      <c r="E2801" s="3" t="s">
        <v>8674</v>
      </c>
      <c r="F2801" s="4">
        <v>44824</v>
      </c>
      <c r="G2801" s="8"/>
      <c r="H2801" s="5">
        <v>852.78</v>
      </c>
      <c r="I2801" s="3" t="s">
        <v>22</v>
      </c>
      <c r="J2801" s="4">
        <v>44827</v>
      </c>
      <c r="K2801" s="4">
        <v>44887</v>
      </c>
      <c r="L2801" s="23">
        <f t="shared" si="236"/>
        <v>-7</v>
      </c>
      <c r="M2801" s="23">
        <f t="shared" si="233"/>
        <v>53</v>
      </c>
      <c r="N2801" s="44">
        <v>699</v>
      </c>
      <c r="O2801" s="26">
        <f t="shared" si="234"/>
        <v>-4893</v>
      </c>
      <c r="P2801" s="26">
        <f t="shared" si="235"/>
        <v>37047</v>
      </c>
      <c r="Q2801" s="3" t="s">
        <v>23</v>
      </c>
      <c r="R2801" s="4">
        <v>44880</v>
      </c>
      <c r="S2801" s="3" t="s">
        <v>8675</v>
      </c>
      <c r="T2801" s="6" t="s">
        <v>44</v>
      </c>
    </row>
    <row r="2802" spans="1:20" ht="33.75" x14ac:dyDescent="0.25">
      <c r="A2802" s="3" t="s">
        <v>8676</v>
      </c>
      <c r="B2802" s="3" t="s">
        <v>307</v>
      </c>
      <c r="C2802" s="3" t="s">
        <v>308</v>
      </c>
      <c r="D2802" s="3" t="s">
        <v>19</v>
      </c>
      <c r="E2802" s="3" t="s">
        <v>8677</v>
      </c>
      <c r="F2802" s="4">
        <v>44824</v>
      </c>
      <c r="G2802" s="8"/>
      <c r="H2802" s="5">
        <v>2007.5</v>
      </c>
      <c r="I2802" s="3" t="s">
        <v>22</v>
      </c>
      <c r="J2802" s="4">
        <v>44827</v>
      </c>
      <c r="K2802" s="4">
        <v>44887</v>
      </c>
      <c r="L2802" s="23">
        <f t="shared" si="236"/>
        <v>-7</v>
      </c>
      <c r="M2802" s="23">
        <f t="shared" si="233"/>
        <v>53</v>
      </c>
      <c r="N2802" s="44">
        <v>1825</v>
      </c>
      <c r="O2802" s="26">
        <f t="shared" si="234"/>
        <v>-12775</v>
      </c>
      <c r="P2802" s="26">
        <f t="shared" si="235"/>
        <v>96725</v>
      </c>
      <c r="Q2802" s="3" t="s">
        <v>23</v>
      </c>
      <c r="R2802" s="4">
        <v>44880</v>
      </c>
      <c r="S2802" s="3" t="s">
        <v>1379</v>
      </c>
      <c r="T2802" s="6" t="s">
        <v>44</v>
      </c>
    </row>
    <row r="2803" spans="1:20" ht="33.75" x14ac:dyDescent="0.25">
      <c r="A2803" s="3" t="s">
        <v>8678</v>
      </c>
      <c r="B2803" s="3" t="s">
        <v>3844</v>
      </c>
      <c r="C2803" s="3" t="s">
        <v>3845</v>
      </c>
      <c r="D2803" s="3" t="s">
        <v>19</v>
      </c>
      <c r="E2803" s="3" t="s">
        <v>8679</v>
      </c>
      <c r="F2803" s="4">
        <v>44820</v>
      </c>
      <c r="G2803" s="8"/>
      <c r="H2803" s="5">
        <v>109.75</v>
      </c>
      <c r="I2803" s="3" t="s">
        <v>22</v>
      </c>
      <c r="J2803" s="4">
        <v>44827</v>
      </c>
      <c r="K2803" s="4">
        <v>44887</v>
      </c>
      <c r="L2803" s="23">
        <f t="shared" si="236"/>
        <v>2</v>
      </c>
      <c r="M2803" s="23">
        <f t="shared" ref="M2803:M2866" si="237">+I2803+L2803</f>
        <v>62</v>
      </c>
      <c r="N2803" s="44">
        <v>99.77</v>
      </c>
      <c r="O2803" s="26">
        <f t="shared" ref="O2803:O2866" si="238">N2803*L2803</f>
        <v>199.54</v>
      </c>
      <c r="P2803" s="26">
        <f t="shared" ref="P2803:P2866" si="239">N2803*M2803</f>
        <v>6185.74</v>
      </c>
      <c r="Q2803" s="3" t="s">
        <v>23</v>
      </c>
      <c r="R2803" s="4">
        <v>44889</v>
      </c>
      <c r="S2803" s="3" t="s">
        <v>8680</v>
      </c>
      <c r="T2803" s="6" t="s">
        <v>44</v>
      </c>
    </row>
    <row r="2804" spans="1:20" ht="33.75" x14ac:dyDescent="0.25">
      <c r="A2804" s="3" t="s">
        <v>8681</v>
      </c>
      <c r="B2804" s="3" t="s">
        <v>1741</v>
      </c>
      <c r="C2804" s="3" t="s">
        <v>1742</v>
      </c>
      <c r="D2804" s="3" t="s">
        <v>19</v>
      </c>
      <c r="E2804" s="3" t="s">
        <v>8682</v>
      </c>
      <c r="F2804" s="4">
        <v>44824</v>
      </c>
      <c r="G2804" s="8"/>
      <c r="H2804" s="5">
        <v>17.079999999999998</v>
      </c>
      <c r="I2804" s="3" t="s">
        <v>22</v>
      </c>
      <c r="J2804" s="4">
        <v>44827</v>
      </c>
      <c r="K2804" s="4">
        <v>44887</v>
      </c>
      <c r="L2804" s="23">
        <f t="shared" si="236"/>
        <v>2</v>
      </c>
      <c r="M2804" s="23">
        <f t="shared" si="237"/>
        <v>62</v>
      </c>
      <c r="N2804" s="44">
        <v>14</v>
      </c>
      <c r="O2804" s="26">
        <f t="shared" si="238"/>
        <v>28</v>
      </c>
      <c r="P2804" s="26">
        <f t="shared" si="239"/>
        <v>868</v>
      </c>
      <c r="Q2804" s="3" t="s">
        <v>23</v>
      </c>
      <c r="R2804" s="4">
        <v>44889</v>
      </c>
      <c r="S2804" s="3" t="s">
        <v>6505</v>
      </c>
      <c r="T2804" s="6" t="s">
        <v>44</v>
      </c>
    </row>
    <row r="2805" spans="1:20" ht="33.75" x14ac:dyDescent="0.25">
      <c r="A2805" s="3" t="s">
        <v>8683</v>
      </c>
      <c r="B2805" s="3" t="s">
        <v>810</v>
      </c>
      <c r="C2805" s="3" t="s">
        <v>811</v>
      </c>
      <c r="D2805" s="3" t="s">
        <v>19</v>
      </c>
      <c r="E2805" s="3" t="s">
        <v>8684</v>
      </c>
      <c r="F2805" s="4">
        <v>44824</v>
      </c>
      <c r="G2805" s="8"/>
      <c r="H2805" s="5">
        <v>993.08</v>
      </c>
      <c r="I2805" s="3" t="s">
        <v>22</v>
      </c>
      <c r="J2805" s="4">
        <v>44827</v>
      </c>
      <c r="K2805" s="4">
        <v>44887</v>
      </c>
      <c r="L2805" s="23">
        <f t="shared" si="236"/>
        <v>2</v>
      </c>
      <c r="M2805" s="23">
        <f t="shared" si="237"/>
        <v>62</v>
      </c>
      <c r="N2805" s="44">
        <v>814</v>
      </c>
      <c r="O2805" s="26">
        <f t="shared" si="238"/>
        <v>1628</v>
      </c>
      <c r="P2805" s="26">
        <f t="shared" si="239"/>
        <v>50468</v>
      </c>
      <c r="Q2805" s="3" t="s">
        <v>23</v>
      </c>
      <c r="R2805" s="4">
        <v>44889</v>
      </c>
      <c r="S2805" s="3" t="s">
        <v>8528</v>
      </c>
      <c r="T2805" s="6" t="s">
        <v>44</v>
      </c>
    </row>
    <row r="2806" spans="1:20" ht="33.75" x14ac:dyDescent="0.25">
      <c r="A2806" s="3" t="s">
        <v>8685</v>
      </c>
      <c r="B2806" s="3" t="s">
        <v>1620</v>
      </c>
      <c r="C2806" s="3" t="s">
        <v>1621</v>
      </c>
      <c r="D2806" s="3" t="s">
        <v>19</v>
      </c>
      <c r="E2806" s="3" t="s">
        <v>8686</v>
      </c>
      <c r="F2806" s="4">
        <v>44825</v>
      </c>
      <c r="G2806" s="8"/>
      <c r="H2806" s="5">
        <v>14.98</v>
      </c>
      <c r="I2806" s="3" t="s">
        <v>22</v>
      </c>
      <c r="J2806" s="4">
        <v>44827</v>
      </c>
      <c r="K2806" s="4">
        <v>44887</v>
      </c>
      <c r="L2806" s="23">
        <f t="shared" si="236"/>
        <v>2</v>
      </c>
      <c r="M2806" s="23">
        <f t="shared" si="237"/>
        <v>62</v>
      </c>
      <c r="N2806" s="44">
        <v>14.4</v>
      </c>
      <c r="O2806" s="26">
        <f t="shared" si="238"/>
        <v>28.8</v>
      </c>
      <c r="P2806" s="26">
        <f t="shared" si="239"/>
        <v>892.80000000000007</v>
      </c>
      <c r="Q2806" s="3" t="s">
        <v>23</v>
      </c>
      <c r="R2806" s="4">
        <v>44889</v>
      </c>
      <c r="S2806" s="3" t="s">
        <v>6685</v>
      </c>
      <c r="T2806" s="6" t="s">
        <v>44</v>
      </c>
    </row>
    <row r="2807" spans="1:20" ht="33.75" x14ac:dyDescent="0.25">
      <c r="A2807" s="3" t="s">
        <v>8687</v>
      </c>
      <c r="B2807" s="3" t="s">
        <v>1467</v>
      </c>
      <c r="C2807" s="3" t="s">
        <v>1468</v>
      </c>
      <c r="D2807" s="3" t="s">
        <v>19</v>
      </c>
      <c r="E2807" s="3" t="s">
        <v>8688</v>
      </c>
      <c r="F2807" s="4">
        <v>44824</v>
      </c>
      <c r="G2807" s="8"/>
      <c r="H2807" s="5">
        <v>236.19</v>
      </c>
      <c r="I2807" s="3" t="s">
        <v>22</v>
      </c>
      <c r="J2807" s="4">
        <v>44827</v>
      </c>
      <c r="K2807" s="4">
        <v>44887</v>
      </c>
      <c r="L2807" s="23">
        <f t="shared" si="236"/>
        <v>-32</v>
      </c>
      <c r="M2807" s="23">
        <f t="shared" si="237"/>
        <v>28</v>
      </c>
      <c r="N2807" s="44">
        <v>193.6</v>
      </c>
      <c r="O2807" s="26">
        <f t="shared" si="238"/>
        <v>-6195.2</v>
      </c>
      <c r="P2807" s="26">
        <f t="shared" si="239"/>
        <v>5420.8</v>
      </c>
      <c r="Q2807" s="3" t="s">
        <v>23</v>
      </c>
      <c r="R2807" s="4">
        <v>44855</v>
      </c>
      <c r="S2807" s="3" t="s">
        <v>6960</v>
      </c>
      <c r="T2807" s="6" t="s">
        <v>44</v>
      </c>
    </row>
    <row r="2808" spans="1:20" ht="33.75" x14ac:dyDescent="0.25">
      <c r="A2808" s="3" t="s">
        <v>8689</v>
      </c>
      <c r="B2808" s="3" t="s">
        <v>935</v>
      </c>
      <c r="C2808" s="3" t="s">
        <v>936</v>
      </c>
      <c r="D2808" s="3" t="s">
        <v>19</v>
      </c>
      <c r="E2808" s="3" t="s">
        <v>8690</v>
      </c>
      <c r="F2808" s="4">
        <v>44811</v>
      </c>
      <c r="G2808" s="3" t="s">
        <v>8691</v>
      </c>
      <c r="H2808" s="5">
        <v>97.34</v>
      </c>
      <c r="I2808" s="3" t="s">
        <v>22</v>
      </c>
      <c r="J2808" s="4">
        <v>44827</v>
      </c>
      <c r="K2808" s="4">
        <v>44887</v>
      </c>
      <c r="L2808" s="23">
        <v>0</v>
      </c>
      <c r="M2808" s="23">
        <f t="shared" si="237"/>
        <v>60</v>
      </c>
      <c r="N2808" s="44">
        <v>93.6</v>
      </c>
      <c r="O2808" s="26">
        <f t="shared" si="238"/>
        <v>0</v>
      </c>
      <c r="P2808" s="26">
        <f t="shared" si="239"/>
        <v>5616</v>
      </c>
      <c r="Q2808" s="3" t="s">
        <v>23</v>
      </c>
      <c r="R2808" s="4">
        <v>44888</v>
      </c>
      <c r="S2808" s="3" t="s">
        <v>8692</v>
      </c>
      <c r="T2808" s="6" t="s">
        <v>44</v>
      </c>
    </row>
    <row r="2809" spans="1:20" ht="33.75" x14ac:dyDescent="0.25">
      <c r="A2809" s="3" t="s">
        <v>8693</v>
      </c>
      <c r="B2809" s="3" t="s">
        <v>935</v>
      </c>
      <c r="C2809" s="3" t="s">
        <v>936</v>
      </c>
      <c r="D2809" s="3" t="s">
        <v>19</v>
      </c>
      <c r="E2809" s="3" t="s">
        <v>8694</v>
      </c>
      <c r="F2809" s="4">
        <v>44806</v>
      </c>
      <c r="G2809" s="8"/>
      <c r="H2809" s="5">
        <v>463.6</v>
      </c>
      <c r="I2809" s="3" t="s">
        <v>22</v>
      </c>
      <c r="J2809" s="4">
        <v>44827</v>
      </c>
      <c r="K2809" s="4">
        <v>44887</v>
      </c>
      <c r="L2809" s="23">
        <f t="shared" ref="L2809:L2829" si="240">R2809-K2809</f>
        <v>-32</v>
      </c>
      <c r="M2809" s="23">
        <f t="shared" si="237"/>
        <v>28</v>
      </c>
      <c r="N2809" s="44">
        <v>380</v>
      </c>
      <c r="O2809" s="26">
        <f t="shared" si="238"/>
        <v>-12160</v>
      </c>
      <c r="P2809" s="26">
        <f t="shared" si="239"/>
        <v>10640</v>
      </c>
      <c r="Q2809" s="3" t="s">
        <v>23</v>
      </c>
      <c r="R2809" s="4">
        <v>44855</v>
      </c>
      <c r="S2809" s="3" t="s">
        <v>8695</v>
      </c>
      <c r="T2809" s="6" t="s">
        <v>44</v>
      </c>
    </row>
    <row r="2810" spans="1:20" ht="33.75" x14ac:dyDescent="0.25">
      <c r="A2810" s="3" t="s">
        <v>8696</v>
      </c>
      <c r="B2810" s="3" t="s">
        <v>935</v>
      </c>
      <c r="C2810" s="3" t="s">
        <v>936</v>
      </c>
      <c r="D2810" s="3" t="s">
        <v>19</v>
      </c>
      <c r="E2810" s="3" t="s">
        <v>8697</v>
      </c>
      <c r="F2810" s="4">
        <v>44812</v>
      </c>
      <c r="G2810" s="8"/>
      <c r="H2810" s="7">
        <v>104</v>
      </c>
      <c r="I2810" s="3" t="s">
        <v>22</v>
      </c>
      <c r="J2810" s="4">
        <v>44827</v>
      </c>
      <c r="K2810" s="4">
        <v>44887</v>
      </c>
      <c r="L2810" s="23">
        <f t="shared" si="240"/>
        <v>-27</v>
      </c>
      <c r="M2810" s="23">
        <f t="shared" si="237"/>
        <v>33</v>
      </c>
      <c r="N2810" s="44">
        <v>100</v>
      </c>
      <c r="O2810" s="26">
        <f t="shared" si="238"/>
        <v>-2700</v>
      </c>
      <c r="P2810" s="26">
        <f t="shared" si="239"/>
        <v>3300</v>
      </c>
      <c r="Q2810" s="3" t="s">
        <v>23</v>
      </c>
      <c r="R2810" s="4">
        <v>44860</v>
      </c>
      <c r="S2810" s="3" t="s">
        <v>8538</v>
      </c>
      <c r="T2810" s="6" t="s">
        <v>44</v>
      </c>
    </row>
    <row r="2811" spans="1:20" ht="33.75" x14ac:dyDescent="0.25">
      <c r="A2811" s="3" t="s">
        <v>8698</v>
      </c>
      <c r="B2811" s="3" t="s">
        <v>8699</v>
      </c>
      <c r="C2811" s="3" t="s">
        <v>8700</v>
      </c>
      <c r="D2811" s="3" t="s">
        <v>19</v>
      </c>
      <c r="E2811" s="3" t="s">
        <v>8701</v>
      </c>
      <c r="F2811" s="4">
        <v>44819</v>
      </c>
      <c r="G2811" s="8"/>
      <c r="H2811" s="5">
        <v>801.54</v>
      </c>
      <c r="I2811" s="3" t="s">
        <v>22</v>
      </c>
      <c r="J2811" s="4">
        <v>44827</v>
      </c>
      <c r="K2811" s="4">
        <v>44887</v>
      </c>
      <c r="L2811" s="23">
        <f t="shared" si="240"/>
        <v>2</v>
      </c>
      <c r="M2811" s="23">
        <f t="shared" si="237"/>
        <v>62</v>
      </c>
      <c r="N2811" s="44">
        <v>657</v>
      </c>
      <c r="O2811" s="26">
        <f t="shared" si="238"/>
        <v>1314</v>
      </c>
      <c r="P2811" s="26">
        <f t="shared" si="239"/>
        <v>40734</v>
      </c>
      <c r="Q2811" s="3" t="s">
        <v>23</v>
      </c>
      <c r="R2811" s="4">
        <v>44889</v>
      </c>
      <c r="S2811" s="3" t="s">
        <v>8702</v>
      </c>
      <c r="T2811" s="6" t="s">
        <v>44</v>
      </c>
    </row>
    <row r="2812" spans="1:20" ht="33.75" x14ac:dyDescent="0.25">
      <c r="A2812" s="3" t="s">
        <v>8703</v>
      </c>
      <c r="B2812" s="3" t="s">
        <v>5277</v>
      </c>
      <c r="C2812" s="3" t="s">
        <v>5278</v>
      </c>
      <c r="D2812" s="3" t="s">
        <v>19</v>
      </c>
      <c r="E2812" s="3" t="s">
        <v>8704</v>
      </c>
      <c r="F2812" s="4">
        <v>44825</v>
      </c>
      <c r="G2812" s="8"/>
      <c r="H2812" s="5">
        <v>1296.5899999999999</v>
      </c>
      <c r="I2812" s="3" t="s">
        <v>22</v>
      </c>
      <c r="J2812" s="4">
        <v>44827</v>
      </c>
      <c r="K2812" s="4">
        <v>44887</v>
      </c>
      <c r="L2812" s="23">
        <f t="shared" si="240"/>
        <v>6</v>
      </c>
      <c r="M2812" s="23">
        <f t="shared" si="237"/>
        <v>66</v>
      </c>
      <c r="N2812" s="44">
        <v>1099.0999999999999</v>
      </c>
      <c r="O2812" s="26">
        <f t="shared" si="238"/>
        <v>6594.5999999999995</v>
      </c>
      <c r="P2812" s="26">
        <f t="shared" si="239"/>
        <v>72540.599999999991</v>
      </c>
      <c r="Q2812" s="3" t="s">
        <v>23</v>
      </c>
      <c r="R2812" s="4">
        <v>44893</v>
      </c>
      <c r="S2812" s="3" t="s">
        <v>8498</v>
      </c>
      <c r="T2812" s="6" t="s">
        <v>44</v>
      </c>
    </row>
    <row r="2813" spans="1:20" ht="33.75" x14ac:dyDescent="0.25">
      <c r="A2813" s="3" t="s">
        <v>8705</v>
      </c>
      <c r="B2813" s="3" t="s">
        <v>8706</v>
      </c>
      <c r="C2813" s="3" t="s">
        <v>8707</v>
      </c>
      <c r="D2813" s="3" t="s">
        <v>19</v>
      </c>
      <c r="E2813" s="3" t="s">
        <v>8708</v>
      </c>
      <c r="F2813" s="4">
        <v>44819</v>
      </c>
      <c r="G2813" s="8"/>
      <c r="H2813" s="5">
        <v>63.8</v>
      </c>
      <c r="I2813" s="3" t="s">
        <v>22</v>
      </c>
      <c r="J2813" s="4">
        <v>44827</v>
      </c>
      <c r="K2813" s="4">
        <v>44887</v>
      </c>
      <c r="L2813" s="23">
        <f t="shared" si="240"/>
        <v>2</v>
      </c>
      <c r="M2813" s="23">
        <f t="shared" si="237"/>
        <v>62</v>
      </c>
      <c r="N2813" s="44">
        <v>58</v>
      </c>
      <c r="O2813" s="26">
        <f t="shared" si="238"/>
        <v>116</v>
      </c>
      <c r="P2813" s="26">
        <f t="shared" si="239"/>
        <v>3596</v>
      </c>
      <c r="Q2813" s="3" t="s">
        <v>23</v>
      </c>
      <c r="R2813" s="4">
        <v>44889</v>
      </c>
      <c r="S2813" s="3" t="s">
        <v>8709</v>
      </c>
      <c r="T2813" s="6" t="s">
        <v>44</v>
      </c>
    </row>
    <row r="2814" spans="1:20" ht="33.75" x14ac:dyDescent="0.25">
      <c r="A2814" s="3" t="s">
        <v>8710</v>
      </c>
      <c r="B2814" s="3" t="s">
        <v>8711</v>
      </c>
      <c r="C2814" s="3" t="s">
        <v>8712</v>
      </c>
      <c r="D2814" s="3" t="s">
        <v>19</v>
      </c>
      <c r="E2814" s="3" t="s">
        <v>8713</v>
      </c>
      <c r="F2814" s="4">
        <v>44816</v>
      </c>
      <c r="G2814" s="8"/>
      <c r="H2814" s="7">
        <v>5808</v>
      </c>
      <c r="I2814" s="3" t="s">
        <v>22</v>
      </c>
      <c r="J2814" s="4">
        <v>44827</v>
      </c>
      <c r="K2814" s="4">
        <v>44887</v>
      </c>
      <c r="L2814" s="23">
        <f t="shared" si="240"/>
        <v>-7</v>
      </c>
      <c r="M2814" s="23">
        <f t="shared" si="237"/>
        <v>53</v>
      </c>
      <c r="N2814" s="44">
        <v>5280</v>
      </c>
      <c r="O2814" s="26">
        <f t="shared" si="238"/>
        <v>-36960</v>
      </c>
      <c r="P2814" s="26">
        <f t="shared" si="239"/>
        <v>279840</v>
      </c>
      <c r="Q2814" s="3" t="s">
        <v>23</v>
      </c>
      <c r="R2814" s="4">
        <v>44880</v>
      </c>
      <c r="S2814" s="3" t="s">
        <v>8714</v>
      </c>
      <c r="T2814" s="6" t="s">
        <v>44</v>
      </c>
    </row>
    <row r="2815" spans="1:20" ht="33.75" x14ac:dyDescent="0.25">
      <c r="A2815" s="3" t="s">
        <v>8715</v>
      </c>
      <c r="B2815" s="3" t="s">
        <v>810</v>
      </c>
      <c r="C2815" s="3" t="s">
        <v>811</v>
      </c>
      <c r="D2815" s="3" t="s">
        <v>19</v>
      </c>
      <c r="E2815" s="3" t="s">
        <v>8716</v>
      </c>
      <c r="F2815" s="4">
        <v>44824</v>
      </c>
      <c r="G2815" s="8"/>
      <c r="H2815" s="5">
        <v>346.82</v>
      </c>
      <c r="I2815" s="3" t="s">
        <v>22</v>
      </c>
      <c r="J2815" s="4">
        <v>44827</v>
      </c>
      <c r="K2815" s="4">
        <v>44887</v>
      </c>
      <c r="L2815" s="23">
        <f t="shared" si="240"/>
        <v>2</v>
      </c>
      <c r="M2815" s="23">
        <f t="shared" si="237"/>
        <v>62</v>
      </c>
      <c r="N2815" s="44">
        <v>284.27999999999997</v>
      </c>
      <c r="O2815" s="26">
        <f t="shared" si="238"/>
        <v>568.55999999999995</v>
      </c>
      <c r="P2815" s="26">
        <f t="shared" si="239"/>
        <v>17625.359999999997</v>
      </c>
      <c r="Q2815" s="3" t="s">
        <v>23</v>
      </c>
      <c r="R2815" s="4">
        <v>44889</v>
      </c>
      <c r="S2815" s="3" t="s">
        <v>8528</v>
      </c>
      <c r="T2815" s="6" t="s">
        <v>44</v>
      </c>
    </row>
    <row r="2816" spans="1:20" ht="33.75" x14ac:dyDescent="0.25">
      <c r="A2816" s="3" t="s">
        <v>8717</v>
      </c>
      <c r="B2816" s="3" t="s">
        <v>1329</v>
      </c>
      <c r="C2816" s="3" t="s">
        <v>1330</v>
      </c>
      <c r="D2816" s="3" t="s">
        <v>19</v>
      </c>
      <c r="E2816" s="3" t="s">
        <v>8718</v>
      </c>
      <c r="F2816" s="4">
        <v>44825</v>
      </c>
      <c r="G2816" s="8"/>
      <c r="H2816" s="5">
        <v>541.39</v>
      </c>
      <c r="I2816" s="3" t="s">
        <v>22</v>
      </c>
      <c r="J2816" s="4">
        <v>44827</v>
      </c>
      <c r="K2816" s="4">
        <v>44887</v>
      </c>
      <c r="L2816" s="23">
        <f t="shared" si="240"/>
        <v>2</v>
      </c>
      <c r="M2816" s="23">
        <f t="shared" si="237"/>
        <v>62</v>
      </c>
      <c r="N2816" s="44">
        <v>443.76</v>
      </c>
      <c r="O2816" s="26">
        <f t="shared" si="238"/>
        <v>887.52</v>
      </c>
      <c r="P2816" s="26">
        <f t="shared" si="239"/>
        <v>27513.119999999999</v>
      </c>
      <c r="Q2816" s="3" t="s">
        <v>23</v>
      </c>
      <c r="R2816" s="4">
        <v>44889</v>
      </c>
      <c r="S2816" s="3" t="s">
        <v>8587</v>
      </c>
      <c r="T2816" s="6" t="s">
        <v>44</v>
      </c>
    </row>
    <row r="2817" spans="1:20" ht="33.75" x14ac:dyDescent="0.25">
      <c r="A2817" s="3" t="s">
        <v>8719</v>
      </c>
      <c r="B2817" s="3" t="s">
        <v>824</v>
      </c>
      <c r="C2817" s="3" t="s">
        <v>7952</v>
      </c>
      <c r="D2817" s="3" t="s">
        <v>19</v>
      </c>
      <c r="E2817" s="3" t="s">
        <v>8720</v>
      </c>
      <c r="F2817" s="4">
        <v>44816</v>
      </c>
      <c r="G2817" s="8"/>
      <c r="H2817" s="5">
        <v>200.93</v>
      </c>
      <c r="I2817" s="3" t="s">
        <v>22</v>
      </c>
      <c r="J2817" s="4">
        <v>44827</v>
      </c>
      <c r="K2817" s="4">
        <v>44887</v>
      </c>
      <c r="L2817" s="23">
        <f t="shared" si="240"/>
        <v>2</v>
      </c>
      <c r="M2817" s="23">
        <f t="shared" si="237"/>
        <v>62</v>
      </c>
      <c r="N2817" s="44">
        <v>164.7</v>
      </c>
      <c r="O2817" s="26">
        <f t="shared" si="238"/>
        <v>329.4</v>
      </c>
      <c r="P2817" s="26">
        <f t="shared" si="239"/>
        <v>10211.4</v>
      </c>
      <c r="Q2817" s="3" t="s">
        <v>23</v>
      </c>
      <c r="R2817" s="4">
        <v>44889</v>
      </c>
      <c r="S2817" s="3" t="s">
        <v>8721</v>
      </c>
      <c r="T2817" s="6" t="s">
        <v>44</v>
      </c>
    </row>
    <row r="2818" spans="1:20" ht="33.75" x14ac:dyDescent="0.25">
      <c r="A2818" s="3" t="s">
        <v>8722</v>
      </c>
      <c r="B2818" s="3" t="s">
        <v>5380</v>
      </c>
      <c r="C2818" s="3" t="s">
        <v>5381</v>
      </c>
      <c r="D2818" s="3" t="s">
        <v>19</v>
      </c>
      <c r="E2818" s="3" t="s">
        <v>8723</v>
      </c>
      <c r="F2818" s="4">
        <v>44825</v>
      </c>
      <c r="G2818" s="8"/>
      <c r="H2818" s="7">
        <v>676</v>
      </c>
      <c r="I2818" s="3" t="s">
        <v>22</v>
      </c>
      <c r="J2818" s="4">
        <v>44827</v>
      </c>
      <c r="K2818" s="4">
        <v>44887</v>
      </c>
      <c r="L2818" s="23">
        <f t="shared" si="240"/>
        <v>-32</v>
      </c>
      <c r="M2818" s="23">
        <f t="shared" si="237"/>
        <v>28</v>
      </c>
      <c r="N2818" s="44">
        <v>650</v>
      </c>
      <c r="O2818" s="26">
        <f t="shared" si="238"/>
        <v>-20800</v>
      </c>
      <c r="P2818" s="26">
        <f t="shared" si="239"/>
        <v>18200</v>
      </c>
      <c r="Q2818" s="3" t="s">
        <v>23</v>
      </c>
      <c r="R2818" s="4">
        <v>44855</v>
      </c>
      <c r="S2818" s="3" t="s">
        <v>8724</v>
      </c>
      <c r="T2818" s="6" t="s">
        <v>44</v>
      </c>
    </row>
    <row r="2819" spans="1:20" ht="33.75" x14ac:dyDescent="0.25">
      <c r="A2819" s="3" t="s">
        <v>8725</v>
      </c>
      <c r="B2819" s="3" t="s">
        <v>6102</v>
      </c>
      <c r="C2819" s="3" t="s">
        <v>6103</v>
      </c>
      <c r="D2819" s="3" t="s">
        <v>19</v>
      </c>
      <c r="E2819" s="3" t="s">
        <v>8726</v>
      </c>
      <c r="F2819" s="4">
        <v>44819</v>
      </c>
      <c r="G2819" s="8"/>
      <c r="H2819" s="5">
        <v>219.6</v>
      </c>
      <c r="I2819" s="3" t="s">
        <v>22</v>
      </c>
      <c r="J2819" s="4">
        <v>44827</v>
      </c>
      <c r="K2819" s="4">
        <v>44887</v>
      </c>
      <c r="L2819" s="23">
        <f t="shared" si="240"/>
        <v>-27</v>
      </c>
      <c r="M2819" s="23">
        <f t="shared" si="237"/>
        <v>33</v>
      </c>
      <c r="N2819" s="44">
        <v>180</v>
      </c>
      <c r="O2819" s="26">
        <f t="shared" si="238"/>
        <v>-4860</v>
      </c>
      <c r="P2819" s="26">
        <f t="shared" si="239"/>
        <v>5940</v>
      </c>
      <c r="Q2819" s="3" t="s">
        <v>23</v>
      </c>
      <c r="R2819" s="4">
        <v>44860</v>
      </c>
      <c r="S2819" s="3" t="s">
        <v>8727</v>
      </c>
      <c r="T2819" s="6" t="s">
        <v>44</v>
      </c>
    </row>
    <row r="2820" spans="1:20" ht="33.75" x14ac:dyDescent="0.25">
      <c r="A2820" s="3" t="s">
        <v>8728</v>
      </c>
      <c r="B2820" s="3" t="s">
        <v>1656</v>
      </c>
      <c r="C2820" s="3" t="s">
        <v>1657</v>
      </c>
      <c r="D2820" s="3" t="s">
        <v>19</v>
      </c>
      <c r="E2820" s="3" t="s">
        <v>8729</v>
      </c>
      <c r="F2820" s="4">
        <v>44818</v>
      </c>
      <c r="G2820" s="8"/>
      <c r="H2820" s="5">
        <v>10072.32</v>
      </c>
      <c r="I2820" s="3" t="s">
        <v>22</v>
      </c>
      <c r="J2820" s="4">
        <v>44823</v>
      </c>
      <c r="K2820" s="4">
        <v>44883</v>
      </c>
      <c r="L2820" s="23">
        <f t="shared" si="240"/>
        <v>-3</v>
      </c>
      <c r="M2820" s="23">
        <f t="shared" si="237"/>
        <v>57</v>
      </c>
      <c r="N2820" s="44">
        <v>9156.65</v>
      </c>
      <c r="O2820" s="26">
        <f t="shared" si="238"/>
        <v>-27469.949999999997</v>
      </c>
      <c r="P2820" s="26">
        <f t="shared" si="239"/>
        <v>521929.05</v>
      </c>
      <c r="Q2820" s="3" t="s">
        <v>23</v>
      </c>
      <c r="R2820" s="4">
        <v>44880</v>
      </c>
      <c r="S2820" s="3" t="s">
        <v>8050</v>
      </c>
      <c r="T2820" s="6" t="s">
        <v>44</v>
      </c>
    </row>
    <row r="2821" spans="1:20" ht="33.75" x14ac:dyDescent="0.25">
      <c r="A2821" s="3" t="s">
        <v>8730</v>
      </c>
      <c r="B2821" s="3" t="s">
        <v>2077</v>
      </c>
      <c r="C2821" s="3" t="s">
        <v>2078</v>
      </c>
      <c r="D2821" s="3" t="s">
        <v>19</v>
      </c>
      <c r="E2821" s="3" t="s">
        <v>8731</v>
      </c>
      <c r="F2821" s="4">
        <v>44812</v>
      </c>
      <c r="G2821" s="8"/>
      <c r="H2821" s="5">
        <v>45.09</v>
      </c>
      <c r="I2821" s="3" t="s">
        <v>22</v>
      </c>
      <c r="J2821" s="4">
        <v>44823</v>
      </c>
      <c r="K2821" s="4">
        <v>44883</v>
      </c>
      <c r="L2821" s="23">
        <f t="shared" si="240"/>
        <v>-3</v>
      </c>
      <c r="M2821" s="23">
        <f t="shared" si="237"/>
        <v>57</v>
      </c>
      <c r="N2821" s="44">
        <v>36.96</v>
      </c>
      <c r="O2821" s="26">
        <f t="shared" si="238"/>
        <v>-110.88</v>
      </c>
      <c r="P2821" s="26">
        <f t="shared" si="239"/>
        <v>2106.7200000000003</v>
      </c>
      <c r="Q2821" s="3" t="s">
        <v>23</v>
      </c>
      <c r="R2821" s="4">
        <v>44880</v>
      </c>
      <c r="S2821" s="3" t="s">
        <v>8732</v>
      </c>
      <c r="T2821" s="6" t="s">
        <v>44</v>
      </c>
    </row>
    <row r="2822" spans="1:20" ht="33.75" x14ac:dyDescent="0.25">
      <c r="A2822" s="3" t="s">
        <v>8733</v>
      </c>
      <c r="B2822" s="3" t="s">
        <v>1005</v>
      </c>
      <c r="C2822" s="3" t="s">
        <v>1006</v>
      </c>
      <c r="D2822" s="3" t="s">
        <v>19</v>
      </c>
      <c r="E2822" s="3" t="s">
        <v>8734</v>
      </c>
      <c r="F2822" s="4">
        <v>44819</v>
      </c>
      <c r="G2822" s="8"/>
      <c r="H2822" s="5">
        <v>5368.34</v>
      </c>
      <c r="I2822" s="3" t="s">
        <v>22</v>
      </c>
      <c r="J2822" s="4">
        <v>44823</v>
      </c>
      <c r="K2822" s="4">
        <v>44883</v>
      </c>
      <c r="L2822" s="23">
        <f t="shared" si="240"/>
        <v>26</v>
      </c>
      <c r="M2822" s="23">
        <f t="shared" si="237"/>
        <v>86</v>
      </c>
      <c r="N2822" s="44">
        <v>4400.28</v>
      </c>
      <c r="O2822" s="26">
        <f t="shared" si="238"/>
        <v>114407.28</v>
      </c>
      <c r="P2822" s="26">
        <f t="shared" si="239"/>
        <v>378424.07999999996</v>
      </c>
      <c r="Q2822" s="3" t="s">
        <v>23</v>
      </c>
      <c r="R2822" s="4">
        <v>44909</v>
      </c>
      <c r="S2822" s="3" t="s">
        <v>8629</v>
      </c>
      <c r="T2822" s="6" t="s">
        <v>44</v>
      </c>
    </row>
    <row r="2823" spans="1:20" ht="33.75" x14ac:dyDescent="0.25">
      <c r="A2823" s="3" t="s">
        <v>8735</v>
      </c>
      <c r="B2823" s="3" t="s">
        <v>1399</v>
      </c>
      <c r="C2823" s="3" t="s">
        <v>1400</v>
      </c>
      <c r="D2823" s="3" t="s">
        <v>19</v>
      </c>
      <c r="E2823" s="3" t="s">
        <v>8736</v>
      </c>
      <c r="F2823" s="4">
        <v>44817</v>
      </c>
      <c r="G2823" s="8"/>
      <c r="H2823" s="5">
        <v>974.78</v>
      </c>
      <c r="I2823" s="3" t="s">
        <v>22</v>
      </c>
      <c r="J2823" s="4">
        <v>44823</v>
      </c>
      <c r="K2823" s="4">
        <v>44883</v>
      </c>
      <c r="L2823" s="23">
        <f t="shared" si="240"/>
        <v>6</v>
      </c>
      <c r="M2823" s="23">
        <f t="shared" si="237"/>
        <v>66</v>
      </c>
      <c r="N2823" s="44">
        <v>799</v>
      </c>
      <c r="O2823" s="26">
        <f t="shared" si="238"/>
        <v>4794</v>
      </c>
      <c r="P2823" s="26">
        <f t="shared" si="239"/>
        <v>52734</v>
      </c>
      <c r="Q2823" s="3" t="s">
        <v>23</v>
      </c>
      <c r="R2823" s="4">
        <v>44889</v>
      </c>
      <c r="S2823" s="3" t="s">
        <v>8737</v>
      </c>
      <c r="T2823" s="6" t="s">
        <v>44</v>
      </c>
    </row>
    <row r="2824" spans="1:20" ht="22.5" x14ac:dyDescent="0.25">
      <c r="A2824" s="3" t="s">
        <v>8738</v>
      </c>
      <c r="B2824" s="3" t="s">
        <v>8739</v>
      </c>
      <c r="C2824" s="3" t="s">
        <v>8740</v>
      </c>
      <c r="D2824" s="3" t="s">
        <v>19</v>
      </c>
      <c r="E2824" s="3" t="s">
        <v>8741</v>
      </c>
      <c r="F2824" s="4">
        <v>44813</v>
      </c>
      <c r="G2824" s="3" t="s">
        <v>8742</v>
      </c>
      <c r="H2824" s="5">
        <v>8024.78</v>
      </c>
      <c r="I2824" s="3" t="s">
        <v>22</v>
      </c>
      <c r="J2824" s="4">
        <v>44823</v>
      </c>
      <c r="K2824" s="4">
        <v>44883</v>
      </c>
      <c r="L2824" s="23">
        <f t="shared" si="240"/>
        <v>-28</v>
      </c>
      <c r="M2824" s="23">
        <f t="shared" si="237"/>
        <v>32</v>
      </c>
      <c r="N2824" s="44">
        <v>6577.69</v>
      </c>
      <c r="O2824" s="26">
        <f t="shared" si="238"/>
        <v>-184175.31999999998</v>
      </c>
      <c r="P2824" s="26">
        <f t="shared" si="239"/>
        <v>210486.08</v>
      </c>
      <c r="Q2824" s="3" t="s">
        <v>23</v>
      </c>
      <c r="R2824" s="4">
        <v>44855</v>
      </c>
      <c r="S2824" s="3" t="s">
        <v>8743</v>
      </c>
      <c r="T2824" s="6" t="s">
        <v>25</v>
      </c>
    </row>
    <row r="2825" spans="1:20" ht="33.75" x14ac:dyDescent="0.25">
      <c r="A2825" s="3" t="s">
        <v>8744</v>
      </c>
      <c r="B2825" s="3" t="s">
        <v>4591</v>
      </c>
      <c r="C2825" s="3" t="s">
        <v>8745</v>
      </c>
      <c r="D2825" s="3" t="s">
        <v>19</v>
      </c>
      <c r="E2825" s="3" t="s">
        <v>8746</v>
      </c>
      <c r="F2825" s="4">
        <v>44804</v>
      </c>
      <c r="G2825" s="3" t="s">
        <v>8747</v>
      </c>
      <c r="H2825" s="7">
        <v>2013</v>
      </c>
      <c r="I2825" s="3" t="s">
        <v>22</v>
      </c>
      <c r="J2825" s="4">
        <v>44823</v>
      </c>
      <c r="K2825" s="4">
        <v>44883</v>
      </c>
      <c r="L2825" s="23">
        <f t="shared" si="240"/>
        <v>-28</v>
      </c>
      <c r="M2825" s="23">
        <f t="shared" si="237"/>
        <v>32</v>
      </c>
      <c r="N2825" s="44">
        <v>1650</v>
      </c>
      <c r="O2825" s="26">
        <f t="shared" si="238"/>
        <v>-46200</v>
      </c>
      <c r="P2825" s="26">
        <f t="shared" si="239"/>
        <v>52800</v>
      </c>
      <c r="Q2825" s="3" t="s">
        <v>23</v>
      </c>
      <c r="R2825" s="4">
        <v>44855</v>
      </c>
      <c r="S2825" s="3" t="s">
        <v>8748</v>
      </c>
      <c r="T2825" s="6" t="s">
        <v>44</v>
      </c>
    </row>
    <row r="2826" spans="1:20" ht="33.75" x14ac:dyDescent="0.25">
      <c r="A2826" s="3" t="s">
        <v>8749</v>
      </c>
      <c r="B2826" s="3" t="s">
        <v>2007</v>
      </c>
      <c r="C2826" s="3" t="s">
        <v>8750</v>
      </c>
      <c r="D2826" s="3" t="s">
        <v>19</v>
      </c>
      <c r="E2826" s="3" t="s">
        <v>8751</v>
      </c>
      <c r="F2826" s="4">
        <v>44817</v>
      </c>
      <c r="G2826" s="3" t="s">
        <v>8752</v>
      </c>
      <c r="H2826" s="5">
        <v>34123.4</v>
      </c>
      <c r="I2826" s="3" t="s">
        <v>22</v>
      </c>
      <c r="J2826" s="4">
        <v>44823</v>
      </c>
      <c r="K2826" s="4">
        <v>44883</v>
      </c>
      <c r="L2826" s="23">
        <f t="shared" si="240"/>
        <v>-31</v>
      </c>
      <c r="M2826" s="23">
        <f t="shared" si="237"/>
        <v>29</v>
      </c>
      <c r="N2826" s="44">
        <v>27970</v>
      </c>
      <c r="O2826" s="26">
        <f t="shared" si="238"/>
        <v>-867070</v>
      </c>
      <c r="P2826" s="26">
        <f t="shared" si="239"/>
        <v>811130</v>
      </c>
      <c r="Q2826" s="3" t="s">
        <v>23</v>
      </c>
      <c r="R2826" s="4">
        <v>44852</v>
      </c>
      <c r="S2826" s="3" t="s">
        <v>8753</v>
      </c>
      <c r="T2826" s="6" t="s">
        <v>44</v>
      </c>
    </row>
    <row r="2827" spans="1:20" ht="33.75" x14ac:dyDescent="0.25">
      <c r="A2827" s="3" t="s">
        <v>8754</v>
      </c>
      <c r="B2827" s="3" t="s">
        <v>2292</v>
      </c>
      <c r="C2827" s="3" t="s">
        <v>2293</v>
      </c>
      <c r="D2827" s="3" t="s">
        <v>19</v>
      </c>
      <c r="E2827" s="3" t="s">
        <v>8755</v>
      </c>
      <c r="F2827" s="4">
        <v>44804</v>
      </c>
      <c r="G2827" s="8"/>
      <c r="H2827" s="5">
        <v>2013.5</v>
      </c>
      <c r="I2827" s="3" t="s">
        <v>22</v>
      </c>
      <c r="J2827" s="4">
        <v>44823</v>
      </c>
      <c r="K2827" s="4">
        <v>44883</v>
      </c>
      <c r="L2827" s="23">
        <f t="shared" si="240"/>
        <v>-28</v>
      </c>
      <c r="M2827" s="23">
        <f t="shared" si="237"/>
        <v>32</v>
      </c>
      <c r="N2827" s="44">
        <v>2013.5</v>
      </c>
      <c r="O2827" s="26">
        <f t="shared" si="238"/>
        <v>-56378</v>
      </c>
      <c r="P2827" s="26">
        <f t="shared" si="239"/>
        <v>64432</v>
      </c>
      <c r="Q2827" s="3" t="s">
        <v>23</v>
      </c>
      <c r="R2827" s="4">
        <v>44855</v>
      </c>
      <c r="S2827" s="3" t="s">
        <v>8756</v>
      </c>
      <c r="T2827" s="6" t="s">
        <v>44</v>
      </c>
    </row>
    <row r="2828" spans="1:20" ht="33.75" x14ac:dyDescent="0.25">
      <c r="A2828" s="3" t="s">
        <v>8761</v>
      </c>
      <c r="B2828" s="3" t="s">
        <v>3485</v>
      </c>
      <c r="C2828" s="3" t="s">
        <v>3486</v>
      </c>
      <c r="D2828" s="3" t="s">
        <v>19</v>
      </c>
      <c r="E2828" s="3" t="s">
        <v>8762</v>
      </c>
      <c r="F2828" s="4">
        <v>44817</v>
      </c>
      <c r="G2828" s="3" t="s">
        <v>8763</v>
      </c>
      <c r="H2828" s="5">
        <v>89.05</v>
      </c>
      <c r="I2828" s="3" t="s">
        <v>22</v>
      </c>
      <c r="J2828" s="4">
        <v>44823</v>
      </c>
      <c r="K2828" s="4">
        <v>44883</v>
      </c>
      <c r="L2828" s="23">
        <f t="shared" si="240"/>
        <v>-9</v>
      </c>
      <c r="M2828" s="23">
        <f t="shared" si="237"/>
        <v>51</v>
      </c>
      <c r="N2828" s="44">
        <v>72.989999999999995</v>
      </c>
      <c r="O2828" s="26">
        <f t="shared" si="238"/>
        <v>-656.91</v>
      </c>
      <c r="P2828" s="26">
        <f t="shared" si="239"/>
        <v>3722.49</v>
      </c>
      <c r="Q2828" s="3" t="s">
        <v>23</v>
      </c>
      <c r="R2828" s="4">
        <v>44874</v>
      </c>
      <c r="S2828" s="3" t="s">
        <v>8764</v>
      </c>
      <c r="T2828" s="6" t="s">
        <v>44</v>
      </c>
    </row>
    <row r="2829" spans="1:20" ht="33.75" x14ac:dyDescent="0.25">
      <c r="A2829" s="3" t="s">
        <v>8765</v>
      </c>
      <c r="B2829" s="3" t="s">
        <v>7821</v>
      </c>
      <c r="C2829" s="3" t="s">
        <v>7822</v>
      </c>
      <c r="D2829" s="3" t="s">
        <v>19</v>
      </c>
      <c r="E2829" s="3" t="s">
        <v>8766</v>
      </c>
      <c r="F2829" s="4">
        <v>44812</v>
      </c>
      <c r="G2829" s="8"/>
      <c r="H2829" s="5">
        <v>1929.2</v>
      </c>
      <c r="I2829" s="3" t="s">
        <v>22</v>
      </c>
      <c r="J2829" s="4">
        <v>44823</v>
      </c>
      <c r="K2829" s="4">
        <v>44883</v>
      </c>
      <c r="L2829" s="23">
        <f t="shared" si="240"/>
        <v>-23</v>
      </c>
      <c r="M2829" s="23">
        <f t="shared" si="237"/>
        <v>37</v>
      </c>
      <c r="N2829" s="44">
        <v>1855</v>
      </c>
      <c r="O2829" s="26">
        <f t="shared" si="238"/>
        <v>-42665</v>
      </c>
      <c r="P2829" s="26">
        <f t="shared" si="239"/>
        <v>68635</v>
      </c>
      <c r="Q2829" s="3" t="s">
        <v>23</v>
      </c>
      <c r="R2829" s="4">
        <v>44860</v>
      </c>
      <c r="S2829" s="3" t="s">
        <v>7824</v>
      </c>
      <c r="T2829" s="6" t="s">
        <v>44</v>
      </c>
    </row>
    <row r="2830" spans="1:20" ht="33.75" x14ac:dyDescent="0.25">
      <c r="A2830" s="3" t="s">
        <v>8767</v>
      </c>
      <c r="B2830" s="3" t="s">
        <v>4421</v>
      </c>
      <c r="C2830" s="3" t="s">
        <v>4422</v>
      </c>
      <c r="D2830" s="3" t="s">
        <v>19</v>
      </c>
      <c r="E2830" s="3" t="s">
        <v>8768</v>
      </c>
      <c r="F2830" s="4">
        <v>44818</v>
      </c>
      <c r="G2830" s="3" t="s">
        <v>8769</v>
      </c>
      <c r="H2830" s="7">
        <v>-104</v>
      </c>
      <c r="I2830" s="3" t="s">
        <v>22</v>
      </c>
      <c r="J2830" s="4">
        <v>44823</v>
      </c>
      <c r="K2830" s="4">
        <v>44883</v>
      </c>
      <c r="L2830" s="23">
        <v>0</v>
      </c>
      <c r="M2830" s="23">
        <f t="shared" si="237"/>
        <v>60</v>
      </c>
      <c r="N2830" s="44">
        <v>-100</v>
      </c>
      <c r="O2830" s="26">
        <f t="shared" si="238"/>
        <v>0</v>
      </c>
      <c r="P2830" s="26">
        <f t="shared" si="239"/>
        <v>-6000</v>
      </c>
      <c r="Q2830" s="3" t="s">
        <v>23</v>
      </c>
      <c r="R2830" s="4">
        <v>44840</v>
      </c>
      <c r="S2830" s="3" t="s">
        <v>4424</v>
      </c>
      <c r="T2830" s="6" t="s">
        <v>44</v>
      </c>
    </row>
    <row r="2831" spans="1:20" ht="33.75" x14ac:dyDescent="0.25">
      <c r="A2831" s="3" t="s">
        <v>8773</v>
      </c>
      <c r="B2831" s="3" t="s">
        <v>8774</v>
      </c>
      <c r="C2831" s="3" t="s">
        <v>8775</v>
      </c>
      <c r="D2831" s="3" t="s">
        <v>19</v>
      </c>
      <c r="E2831" s="3" t="s">
        <v>8776</v>
      </c>
      <c r="F2831" s="4">
        <v>44818</v>
      </c>
      <c r="G2831" s="3" t="s">
        <v>8777</v>
      </c>
      <c r="H2831" s="5">
        <v>4367.6000000000004</v>
      </c>
      <c r="I2831" s="3" t="s">
        <v>22</v>
      </c>
      <c r="J2831" s="4">
        <v>44823</v>
      </c>
      <c r="K2831" s="4">
        <v>44883</v>
      </c>
      <c r="L2831" s="23">
        <f t="shared" ref="L2831:L2862" si="241">R2831-K2831</f>
        <v>-28</v>
      </c>
      <c r="M2831" s="23">
        <f t="shared" si="237"/>
        <v>32</v>
      </c>
      <c r="N2831" s="44">
        <v>3580</v>
      </c>
      <c r="O2831" s="26">
        <f t="shared" si="238"/>
        <v>-100240</v>
      </c>
      <c r="P2831" s="26">
        <f t="shared" si="239"/>
        <v>114560</v>
      </c>
      <c r="Q2831" s="3" t="s">
        <v>23</v>
      </c>
      <c r="R2831" s="4">
        <v>44855</v>
      </c>
      <c r="S2831" s="3" t="s">
        <v>8778</v>
      </c>
      <c r="T2831" s="6" t="s">
        <v>44</v>
      </c>
    </row>
    <row r="2832" spans="1:20" ht="33.75" x14ac:dyDescent="0.25">
      <c r="A2832" s="3" t="s">
        <v>8782</v>
      </c>
      <c r="B2832" s="3" t="s">
        <v>1557</v>
      </c>
      <c r="C2832" s="3" t="s">
        <v>1558</v>
      </c>
      <c r="D2832" s="3" t="s">
        <v>19</v>
      </c>
      <c r="E2832" s="3" t="s">
        <v>8783</v>
      </c>
      <c r="F2832" s="4">
        <v>44819</v>
      </c>
      <c r="G2832" s="8"/>
      <c r="H2832" s="5">
        <v>149.38</v>
      </c>
      <c r="I2832" s="3" t="s">
        <v>22</v>
      </c>
      <c r="J2832" s="4">
        <v>44823</v>
      </c>
      <c r="K2832" s="4">
        <v>44883</v>
      </c>
      <c r="L2832" s="23">
        <f t="shared" si="241"/>
        <v>6</v>
      </c>
      <c r="M2832" s="23">
        <f t="shared" si="237"/>
        <v>66</v>
      </c>
      <c r="N2832" s="44">
        <v>122.44</v>
      </c>
      <c r="O2832" s="26">
        <f t="shared" si="238"/>
        <v>734.64</v>
      </c>
      <c r="P2832" s="26">
        <f t="shared" si="239"/>
        <v>8081.04</v>
      </c>
      <c r="Q2832" s="3" t="s">
        <v>23</v>
      </c>
      <c r="R2832" s="4">
        <v>44889</v>
      </c>
      <c r="S2832" s="3" t="s">
        <v>5764</v>
      </c>
      <c r="T2832" s="6" t="s">
        <v>44</v>
      </c>
    </row>
    <row r="2833" spans="1:20" ht="33.75" x14ac:dyDescent="0.25">
      <c r="A2833" s="3" t="s">
        <v>8784</v>
      </c>
      <c r="B2833" s="3" t="s">
        <v>4393</v>
      </c>
      <c r="C2833" s="3" t="s">
        <v>4394</v>
      </c>
      <c r="D2833" s="3" t="s">
        <v>19</v>
      </c>
      <c r="E2833" s="3" t="s">
        <v>8785</v>
      </c>
      <c r="F2833" s="4">
        <v>44810</v>
      </c>
      <c r="G2833" s="8"/>
      <c r="H2833" s="5">
        <v>136.63999999999999</v>
      </c>
      <c r="I2833" s="3" t="s">
        <v>22</v>
      </c>
      <c r="J2833" s="4">
        <v>44823</v>
      </c>
      <c r="K2833" s="4">
        <v>44883</v>
      </c>
      <c r="L2833" s="23">
        <f t="shared" si="241"/>
        <v>-28</v>
      </c>
      <c r="M2833" s="23">
        <f t="shared" si="237"/>
        <v>32</v>
      </c>
      <c r="N2833" s="44">
        <v>112</v>
      </c>
      <c r="O2833" s="26">
        <f t="shared" si="238"/>
        <v>-3136</v>
      </c>
      <c r="P2833" s="26">
        <f t="shared" si="239"/>
        <v>3584</v>
      </c>
      <c r="Q2833" s="3" t="s">
        <v>23</v>
      </c>
      <c r="R2833" s="4">
        <v>44855</v>
      </c>
      <c r="S2833" s="3" t="s">
        <v>8516</v>
      </c>
      <c r="T2833" s="6" t="s">
        <v>44</v>
      </c>
    </row>
    <row r="2834" spans="1:20" ht="33.75" x14ac:dyDescent="0.25">
      <c r="A2834" s="3" t="s">
        <v>8786</v>
      </c>
      <c r="B2834" s="3" t="s">
        <v>2439</v>
      </c>
      <c r="C2834" s="3" t="s">
        <v>2440</v>
      </c>
      <c r="D2834" s="3" t="s">
        <v>19</v>
      </c>
      <c r="E2834" s="3" t="s">
        <v>8787</v>
      </c>
      <c r="F2834" s="4">
        <v>44813</v>
      </c>
      <c r="G2834" s="8"/>
      <c r="H2834" s="5">
        <v>16.36</v>
      </c>
      <c r="I2834" s="3" t="s">
        <v>22</v>
      </c>
      <c r="J2834" s="4">
        <v>44823</v>
      </c>
      <c r="K2834" s="4">
        <v>44883</v>
      </c>
      <c r="L2834" s="23">
        <f t="shared" si="241"/>
        <v>-23</v>
      </c>
      <c r="M2834" s="23">
        <f t="shared" si="237"/>
        <v>37</v>
      </c>
      <c r="N2834" s="44">
        <v>13.41</v>
      </c>
      <c r="O2834" s="26">
        <f t="shared" si="238"/>
        <v>-308.43</v>
      </c>
      <c r="P2834" s="26">
        <f t="shared" si="239"/>
        <v>496.17</v>
      </c>
      <c r="Q2834" s="3" t="s">
        <v>23</v>
      </c>
      <c r="R2834" s="4">
        <v>44860</v>
      </c>
      <c r="S2834" s="3" t="s">
        <v>8788</v>
      </c>
      <c r="T2834" s="6" t="s">
        <v>44</v>
      </c>
    </row>
    <row r="2835" spans="1:20" ht="33.75" x14ac:dyDescent="0.25">
      <c r="A2835" s="3" t="s">
        <v>8789</v>
      </c>
      <c r="B2835" s="3" t="s">
        <v>1114</v>
      </c>
      <c r="C2835" s="3" t="s">
        <v>1115</v>
      </c>
      <c r="D2835" s="3" t="s">
        <v>19</v>
      </c>
      <c r="E2835" s="3" t="s">
        <v>8790</v>
      </c>
      <c r="F2835" s="4">
        <v>44819</v>
      </c>
      <c r="G2835" s="8"/>
      <c r="H2835" s="5">
        <v>8.0399999999999991</v>
      </c>
      <c r="I2835" s="3" t="s">
        <v>22</v>
      </c>
      <c r="J2835" s="4">
        <v>44823</v>
      </c>
      <c r="K2835" s="4">
        <v>44883</v>
      </c>
      <c r="L2835" s="23">
        <f t="shared" si="241"/>
        <v>6</v>
      </c>
      <c r="M2835" s="23">
        <f t="shared" si="237"/>
        <v>66</v>
      </c>
      <c r="N2835" s="44">
        <v>7.31</v>
      </c>
      <c r="O2835" s="26">
        <f t="shared" si="238"/>
        <v>43.86</v>
      </c>
      <c r="P2835" s="26">
        <f t="shared" si="239"/>
        <v>482.46</v>
      </c>
      <c r="Q2835" s="3" t="s">
        <v>23</v>
      </c>
      <c r="R2835" s="4">
        <v>44889</v>
      </c>
      <c r="S2835" s="3" t="s">
        <v>7091</v>
      </c>
      <c r="T2835" s="6" t="s">
        <v>44</v>
      </c>
    </row>
    <row r="2836" spans="1:20" ht="33.75" x14ac:dyDescent="0.25">
      <c r="A2836" s="3" t="s">
        <v>8791</v>
      </c>
      <c r="B2836" s="3" t="s">
        <v>5073</v>
      </c>
      <c r="C2836" s="3" t="s">
        <v>5074</v>
      </c>
      <c r="D2836" s="3" t="s">
        <v>19</v>
      </c>
      <c r="E2836" s="3" t="s">
        <v>8792</v>
      </c>
      <c r="F2836" s="4">
        <v>44812</v>
      </c>
      <c r="G2836" s="8"/>
      <c r="H2836" s="5">
        <v>1164.8</v>
      </c>
      <c r="I2836" s="3" t="s">
        <v>22</v>
      </c>
      <c r="J2836" s="4">
        <v>44823</v>
      </c>
      <c r="K2836" s="4">
        <v>44883</v>
      </c>
      <c r="L2836" s="23">
        <f t="shared" si="241"/>
        <v>6</v>
      </c>
      <c r="M2836" s="23">
        <f t="shared" si="237"/>
        <v>66</v>
      </c>
      <c r="N2836" s="44">
        <v>1120</v>
      </c>
      <c r="O2836" s="26">
        <f t="shared" si="238"/>
        <v>6720</v>
      </c>
      <c r="P2836" s="26">
        <f t="shared" si="239"/>
        <v>73920</v>
      </c>
      <c r="Q2836" s="3" t="s">
        <v>23</v>
      </c>
      <c r="R2836" s="4">
        <v>44889</v>
      </c>
      <c r="S2836" s="3" t="s">
        <v>2013</v>
      </c>
      <c r="T2836" s="6" t="s">
        <v>44</v>
      </c>
    </row>
    <row r="2837" spans="1:20" ht="33.75" x14ac:dyDescent="0.25">
      <c r="A2837" s="3" t="s">
        <v>8793</v>
      </c>
      <c r="B2837" s="3" t="s">
        <v>8794</v>
      </c>
      <c r="C2837" s="3" t="s">
        <v>8795</v>
      </c>
      <c r="D2837" s="3" t="s">
        <v>19</v>
      </c>
      <c r="E2837" s="3" t="s">
        <v>8796</v>
      </c>
      <c r="F2837" s="4">
        <v>44818</v>
      </c>
      <c r="G2837" s="8"/>
      <c r="H2837" s="5">
        <v>34.159999999999997</v>
      </c>
      <c r="I2837" s="3" t="s">
        <v>22</v>
      </c>
      <c r="J2837" s="4">
        <v>44823</v>
      </c>
      <c r="K2837" s="4">
        <v>44883</v>
      </c>
      <c r="L2837" s="23">
        <f t="shared" si="241"/>
        <v>-28</v>
      </c>
      <c r="M2837" s="23">
        <f t="shared" si="237"/>
        <v>32</v>
      </c>
      <c r="N2837" s="44">
        <v>28</v>
      </c>
      <c r="O2837" s="26">
        <f t="shared" si="238"/>
        <v>-784</v>
      </c>
      <c r="P2837" s="26">
        <f t="shared" si="239"/>
        <v>896</v>
      </c>
      <c r="Q2837" s="3" t="s">
        <v>23</v>
      </c>
      <c r="R2837" s="4">
        <v>44855</v>
      </c>
      <c r="S2837" s="3" t="s">
        <v>8797</v>
      </c>
      <c r="T2837" s="6" t="s">
        <v>44</v>
      </c>
    </row>
    <row r="2838" spans="1:20" ht="33.75" x14ac:dyDescent="0.25">
      <c r="A2838" s="3" t="s">
        <v>8798</v>
      </c>
      <c r="B2838" s="3" t="s">
        <v>1942</v>
      </c>
      <c r="C2838" s="3" t="s">
        <v>1943</v>
      </c>
      <c r="D2838" s="3" t="s">
        <v>19</v>
      </c>
      <c r="E2838" s="3" t="s">
        <v>8799</v>
      </c>
      <c r="F2838" s="4">
        <v>44819</v>
      </c>
      <c r="G2838" s="8"/>
      <c r="H2838" s="5">
        <v>54.9</v>
      </c>
      <c r="I2838" s="3" t="s">
        <v>22</v>
      </c>
      <c r="J2838" s="4">
        <v>44823</v>
      </c>
      <c r="K2838" s="4">
        <v>44883</v>
      </c>
      <c r="L2838" s="23">
        <f t="shared" si="241"/>
        <v>-3</v>
      </c>
      <c r="M2838" s="23">
        <f t="shared" si="237"/>
        <v>57</v>
      </c>
      <c r="N2838" s="44">
        <v>45</v>
      </c>
      <c r="O2838" s="26">
        <f t="shared" si="238"/>
        <v>-135</v>
      </c>
      <c r="P2838" s="26">
        <f t="shared" si="239"/>
        <v>2565</v>
      </c>
      <c r="Q2838" s="3" t="s">
        <v>23</v>
      </c>
      <c r="R2838" s="4">
        <v>44880</v>
      </c>
      <c r="S2838" s="3" t="s">
        <v>3645</v>
      </c>
      <c r="T2838" s="6" t="s">
        <v>44</v>
      </c>
    </row>
    <row r="2839" spans="1:20" ht="33.75" x14ac:dyDescent="0.25">
      <c r="A2839" s="3" t="s">
        <v>8800</v>
      </c>
      <c r="B2839" s="3" t="s">
        <v>17</v>
      </c>
      <c r="C2839" s="3" t="s">
        <v>18</v>
      </c>
      <c r="D2839" s="3" t="s">
        <v>19</v>
      </c>
      <c r="E2839" s="3" t="s">
        <v>8801</v>
      </c>
      <c r="F2839" s="4">
        <v>44818</v>
      </c>
      <c r="G2839" s="8"/>
      <c r="H2839" s="5">
        <v>248.6</v>
      </c>
      <c r="I2839" s="3" t="s">
        <v>22</v>
      </c>
      <c r="J2839" s="4">
        <v>44823</v>
      </c>
      <c r="K2839" s="4">
        <v>44883</v>
      </c>
      <c r="L2839" s="23">
        <f t="shared" si="241"/>
        <v>-28</v>
      </c>
      <c r="M2839" s="23">
        <f t="shared" si="237"/>
        <v>32</v>
      </c>
      <c r="N2839" s="44">
        <v>226</v>
      </c>
      <c r="O2839" s="26">
        <f t="shared" si="238"/>
        <v>-6328</v>
      </c>
      <c r="P2839" s="26">
        <f t="shared" si="239"/>
        <v>7232</v>
      </c>
      <c r="Q2839" s="3" t="s">
        <v>23</v>
      </c>
      <c r="R2839" s="4">
        <v>44855</v>
      </c>
      <c r="S2839" s="3" t="s">
        <v>8802</v>
      </c>
      <c r="T2839" s="6" t="s">
        <v>44</v>
      </c>
    </row>
    <row r="2840" spans="1:20" ht="33.75" x14ac:dyDescent="0.25">
      <c r="A2840" s="3" t="s">
        <v>8803</v>
      </c>
      <c r="B2840" s="3" t="s">
        <v>4824</v>
      </c>
      <c r="C2840" s="3" t="s">
        <v>4825</v>
      </c>
      <c r="D2840" s="3" t="s">
        <v>19</v>
      </c>
      <c r="E2840" s="3" t="s">
        <v>8804</v>
      </c>
      <c r="F2840" s="4">
        <v>44818</v>
      </c>
      <c r="G2840" s="8"/>
      <c r="H2840" s="5">
        <v>2787.7</v>
      </c>
      <c r="I2840" s="3" t="s">
        <v>22</v>
      </c>
      <c r="J2840" s="4">
        <v>44823</v>
      </c>
      <c r="K2840" s="4">
        <v>44883</v>
      </c>
      <c r="L2840" s="23">
        <f t="shared" si="241"/>
        <v>4</v>
      </c>
      <c r="M2840" s="23">
        <f t="shared" si="237"/>
        <v>64</v>
      </c>
      <c r="N2840" s="44">
        <v>2285</v>
      </c>
      <c r="O2840" s="26">
        <f t="shared" si="238"/>
        <v>9140</v>
      </c>
      <c r="P2840" s="26">
        <f t="shared" si="239"/>
        <v>146240</v>
      </c>
      <c r="Q2840" s="3" t="s">
        <v>23</v>
      </c>
      <c r="R2840" s="4">
        <v>44887</v>
      </c>
      <c r="S2840" s="3" t="s">
        <v>8805</v>
      </c>
      <c r="T2840" s="6" t="s">
        <v>44</v>
      </c>
    </row>
    <row r="2841" spans="1:20" ht="33.75" x14ac:dyDescent="0.25">
      <c r="A2841" s="3" t="s">
        <v>8806</v>
      </c>
      <c r="B2841" s="3" t="s">
        <v>6007</v>
      </c>
      <c r="C2841" s="3" t="s">
        <v>6008</v>
      </c>
      <c r="D2841" s="3" t="s">
        <v>19</v>
      </c>
      <c r="E2841" s="3" t="s">
        <v>8807</v>
      </c>
      <c r="F2841" s="4">
        <v>44819</v>
      </c>
      <c r="G2841" s="8"/>
      <c r="H2841" s="5">
        <v>5.95</v>
      </c>
      <c r="I2841" s="3" t="s">
        <v>22</v>
      </c>
      <c r="J2841" s="4">
        <v>44823</v>
      </c>
      <c r="K2841" s="4">
        <v>44883</v>
      </c>
      <c r="L2841" s="23">
        <f t="shared" si="241"/>
        <v>-28</v>
      </c>
      <c r="M2841" s="23">
        <f t="shared" si="237"/>
        <v>32</v>
      </c>
      <c r="N2841" s="44">
        <v>5.41</v>
      </c>
      <c r="O2841" s="26">
        <f t="shared" si="238"/>
        <v>-151.48000000000002</v>
      </c>
      <c r="P2841" s="26">
        <f t="shared" si="239"/>
        <v>173.12</v>
      </c>
      <c r="Q2841" s="3" t="s">
        <v>23</v>
      </c>
      <c r="R2841" s="4">
        <v>44855</v>
      </c>
      <c r="S2841" s="3" t="s">
        <v>6010</v>
      </c>
      <c r="T2841" s="6" t="s">
        <v>44</v>
      </c>
    </row>
    <row r="2842" spans="1:20" ht="33.75" x14ac:dyDescent="0.25">
      <c r="A2842" s="3" t="s">
        <v>8808</v>
      </c>
      <c r="B2842" s="3" t="s">
        <v>1979</v>
      </c>
      <c r="C2842" s="3" t="s">
        <v>1980</v>
      </c>
      <c r="D2842" s="3" t="s">
        <v>19</v>
      </c>
      <c r="E2842" s="3" t="s">
        <v>8809</v>
      </c>
      <c r="F2842" s="4">
        <v>44816</v>
      </c>
      <c r="G2842" s="8"/>
      <c r="H2842" s="5">
        <v>8807.89</v>
      </c>
      <c r="I2842" s="3" t="s">
        <v>22</v>
      </c>
      <c r="J2842" s="4">
        <v>44823</v>
      </c>
      <c r="K2842" s="4">
        <v>44883</v>
      </c>
      <c r="L2842" s="23">
        <f t="shared" si="241"/>
        <v>-28</v>
      </c>
      <c r="M2842" s="23">
        <f t="shared" si="237"/>
        <v>32</v>
      </c>
      <c r="N2842" s="44">
        <v>7219.58</v>
      </c>
      <c r="O2842" s="26">
        <f t="shared" si="238"/>
        <v>-202148.24</v>
      </c>
      <c r="P2842" s="26">
        <f t="shared" si="239"/>
        <v>231026.56</v>
      </c>
      <c r="Q2842" s="3" t="s">
        <v>23</v>
      </c>
      <c r="R2842" s="4">
        <v>44855</v>
      </c>
      <c r="S2842" s="3" t="s">
        <v>8810</v>
      </c>
      <c r="T2842" s="6" t="s">
        <v>44</v>
      </c>
    </row>
    <row r="2843" spans="1:20" ht="33.75" x14ac:dyDescent="0.25">
      <c r="A2843" s="3" t="s">
        <v>8811</v>
      </c>
      <c r="B2843" s="3" t="s">
        <v>135</v>
      </c>
      <c r="C2843" s="3" t="s">
        <v>136</v>
      </c>
      <c r="D2843" s="3" t="s">
        <v>19</v>
      </c>
      <c r="E2843" s="3" t="s">
        <v>8812</v>
      </c>
      <c r="F2843" s="4">
        <v>44819</v>
      </c>
      <c r="G2843" s="8"/>
      <c r="H2843" s="5">
        <v>887.04</v>
      </c>
      <c r="I2843" s="3" t="s">
        <v>22</v>
      </c>
      <c r="J2843" s="4">
        <v>44823</v>
      </c>
      <c r="K2843" s="4">
        <v>44883</v>
      </c>
      <c r="L2843" s="23">
        <f t="shared" si="241"/>
        <v>-3</v>
      </c>
      <c r="M2843" s="23">
        <f t="shared" si="237"/>
        <v>57</v>
      </c>
      <c r="N2843" s="44">
        <v>806.4</v>
      </c>
      <c r="O2843" s="26">
        <f t="shared" si="238"/>
        <v>-2419.1999999999998</v>
      </c>
      <c r="P2843" s="26">
        <f t="shared" si="239"/>
        <v>45964.799999999996</v>
      </c>
      <c r="Q2843" s="3" t="s">
        <v>23</v>
      </c>
      <c r="R2843" s="4">
        <v>44880</v>
      </c>
      <c r="S2843" s="3" t="s">
        <v>6910</v>
      </c>
      <c r="T2843" s="6" t="s">
        <v>44</v>
      </c>
    </row>
    <row r="2844" spans="1:20" ht="33.75" x14ac:dyDescent="0.25">
      <c r="A2844" s="3" t="s">
        <v>8813</v>
      </c>
      <c r="B2844" s="3" t="s">
        <v>135</v>
      </c>
      <c r="C2844" s="3" t="s">
        <v>136</v>
      </c>
      <c r="D2844" s="3" t="s">
        <v>19</v>
      </c>
      <c r="E2844" s="3" t="s">
        <v>8814</v>
      </c>
      <c r="F2844" s="4">
        <v>44819</v>
      </c>
      <c r="G2844" s="8"/>
      <c r="H2844" s="5">
        <v>1007.6</v>
      </c>
      <c r="I2844" s="3" t="s">
        <v>22</v>
      </c>
      <c r="J2844" s="4">
        <v>44823</v>
      </c>
      <c r="K2844" s="4">
        <v>44883</v>
      </c>
      <c r="L2844" s="23">
        <f t="shared" si="241"/>
        <v>-28</v>
      </c>
      <c r="M2844" s="23">
        <f t="shared" si="237"/>
        <v>32</v>
      </c>
      <c r="N2844" s="44">
        <v>916</v>
      </c>
      <c r="O2844" s="26">
        <f t="shared" si="238"/>
        <v>-25648</v>
      </c>
      <c r="P2844" s="26">
        <f t="shared" si="239"/>
        <v>29312</v>
      </c>
      <c r="Q2844" s="3" t="s">
        <v>23</v>
      </c>
      <c r="R2844" s="4">
        <v>44855</v>
      </c>
      <c r="S2844" s="3" t="s">
        <v>6701</v>
      </c>
      <c r="T2844" s="6" t="s">
        <v>44</v>
      </c>
    </row>
    <row r="2845" spans="1:20" ht="33.75" x14ac:dyDescent="0.25">
      <c r="A2845" s="3" t="s">
        <v>8815</v>
      </c>
      <c r="B2845" s="3" t="s">
        <v>1485</v>
      </c>
      <c r="C2845" s="3" t="s">
        <v>1486</v>
      </c>
      <c r="D2845" s="3" t="s">
        <v>19</v>
      </c>
      <c r="E2845" s="3" t="s">
        <v>8816</v>
      </c>
      <c r="F2845" s="4">
        <v>44819</v>
      </c>
      <c r="G2845" s="8"/>
      <c r="H2845" s="5">
        <v>80.08</v>
      </c>
      <c r="I2845" s="3" t="s">
        <v>22</v>
      </c>
      <c r="J2845" s="4">
        <v>44823</v>
      </c>
      <c r="K2845" s="4">
        <v>44883</v>
      </c>
      <c r="L2845" s="23">
        <f t="shared" si="241"/>
        <v>-3</v>
      </c>
      <c r="M2845" s="23">
        <f t="shared" si="237"/>
        <v>57</v>
      </c>
      <c r="N2845" s="44">
        <v>72.8</v>
      </c>
      <c r="O2845" s="26">
        <f t="shared" si="238"/>
        <v>-218.39999999999998</v>
      </c>
      <c r="P2845" s="26">
        <f t="shared" si="239"/>
        <v>4149.5999999999995</v>
      </c>
      <c r="Q2845" s="3" t="s">
        <v>23</v>
      </c>
      <c r="R2845" s="4">
        <v>44880</v>
      </c>
      <c r="S2845" s="3" t="s">
        <v>5750</v>
      </c>
      <c r="T2845" s="6" t="s">
        <v>44</v>
      </c>
    </row>
    <row r="2846" spans="1:20" ht="33.75" x14ac:dyDescent="0.25">
      <c r="A2846" s="3" t="s">
        <v>8817</v>
      </c>
      <c r="B2846" s="3" t="s">
        <v>1537</v>
      </c>
      <c r="C2846" s="3" t="s">
        <v>1538</v>
      </c>
      <c r="D2846" s="3" t="s">
        <v>19</v>
      </c>
      <c r="E2846" s="3" t="s">
        <v>8818</v>
      </c>
      <c r="F2846" s="4">
        <v>44820</v>
      </c>
      <c r="G2846" s="8"/>
      <c r="H2846" s="5">
        <v>4100.88</v>
      </c>
      <c r="I2846" s="3" t="s">
        <v>22</v>
      </c>
      <c r="J2846" s="4">
        <v>44823</v>
      </c>
      <c r="K2846" s="4">
        <v>44883</v>
      </c>
      <c r="L2846" s="23">
        <f t="shared" si="241"/>
        <v>-3</v>
      </c>
      <c r="M2846" s="23">
        <f t="shared" si="237"/>
        <v>57</v>
      </c>
      <c r="N2846" s="44">
        <v>3728.07</v>
      </c>
      <c r="O2846" s="26">
        <f t="shared" si="238"/>
        <v>-11184.210000000001</v>
      </c>
      <c r="P2846" s="26">
        <f t="shared" si="239"/>
        <v>212499.99000000002</v>
      </c>
      <c r="Q2846" s="3" t="s">
        <v>23</v>
      </c>
      <c r="R2846" s="4">
        <v>44880</v>
      </c>
      <c r="S2846" s="3" t="s">
        <v>6585</v>
      </c>
      <c r="T2846" s="6" t="s">
        <v>44</v>
      </c>
    </row>
    <row r="2847" spans="1:20" ht="33.75" x14ac:dyDescent="0.25">
      <c r="A2847" s="3" t="s">
        <v>8819</v>
      </c>
      <c r="B2847" s="3" t="s">
        <v>135</v>
      </c>
      <c r="C2847" s="3" t="s">
        <v>136</v>
      </c>
      <c r="D2847" s="3" t="s">
        <v>19</v>
      </c>
      <c r="E2847" s="3" t="s">
        <v>8820</v>
      </c>
      <c r="F2847" s="4">
        <v>44819</v>
      </c>
      <c r="G2847" s="8"/>
      <c r="H2847" s="5">
        <v>6368.4</v>
      </c>
      <c r="I2847" s="3" t="s">
        <v>22</v>
      </c>
      <c r="J2847" s="4">
        <v>44823</v>
      </c>
      <c r="K2847" s="4">
        <v>44883</v>
      </c>
      <c r="L2847" s="23">
        <f t="shared" si="241"/>
        <v>10</v>
      </c>
      <c r="M2847" s="23">
        <f t="shared" si="237"/>
        <v>70</v>
      </c>
      <c r="N2847" s="44">
        <v>5220</v>
      </c>
      <c r="O2847" s="26">
        <f t="shared" si="238"/>
        <v>52200</v>
      </c>
      <c r="P2847" s="26">
        <f t="shared" si="239"/>
        <v>365400</v>
      </c>
      <c r="Q2847" s="3" t="s">
        <v>23</v>
      </c>
      <c r="R2847" s="4">
        <v>44893</v>
      </c>
      <c r="S2847" s="3" t="s">
        <v>7044</v>
      </c>
      <c r="T2847" s="6" t="s">
        <v>44</v>
      </c>
    </row>
    <row r="2848" spans="1:20" ht="33.75" x14ac:dyDescent="0.25">
      <c r="A2848" s="3" t="s">
        <v>8821</v>
      </c>
      <c r="B2848" s="3" t="s">
        <v>135</v>
      </c>
      <c r="C2848" s="3" t="s">
        <v>136</v>
      </c>
      <c r="D2848" s="3" t="s">
        <v>19</v>
      </c>
      <c r="E2848" s="3" t="s">
        <v>8822</v>
      </c>
      <c r="F2848" s="4">
        <v>44819</v>
      </c>
      <c r="G2848" s="3" t="s">
        <v>1504</v>
      </c>
      <c r="H2848" s="5">
        <v>3689.28</v>
      </c>
      <c r="I2848" s="3" t="s">
        <v>22</v>
      </c>
      <c r="J2848" s="4">
        <v>44823</v>
      </c>
      <c r="K2848" s="4">
        <v>44883</v>
      </c>
      <c r="L2848" s="23">
        <f t="shared" si="241"/>
        <v>5</v>
      </c>
      <c r="M2848" s="23">
        <f t="shared" si="237"/>
        <v>65</v>
      </c>
      <c r="N2848" s="44">
        <v>3513.6</v>
      </c>
      <c r="O2848" s="26">
        <f t="shared" si="238"/>
        <v>17568</v>
      </c>
      <c r="P2848" s="26">
        <f t="shared" si="239"/>
        <v>228384</v>
      </c>
      <c r="Q2848" s="3" t="s">
        <v>23</v>
      </c>
      <c r="R2848" s="4">
        <v>44888</v>
      </c>
      <c r="S2848" s="3" t="s">
        <v>8823</v>
      </c>
      <c r="T2848" s="6" t="s">
        <v>44</v>
      </c>
    </row>
    <row r="2849" spans="1:20" ht="33.75" x14ac:dyDescent="0.25">
      <c r="A2849" s="3" t="s">
        <v>8824</v>
      </c>
      <c r="B2849" s="3" t="s">
        <v>8825</v>
      </c>
      <c r="C2849" s="3" t="s">
        <v>8826</v>
      </c>
      <c r="D2849" s="3" t="s">
        <v>19</v>
      </c>
      <c r="E2849" s="3" t="s">
        <v>8827</v>
      </c>
      <c r="F2849" s="4">
        <v>44804</v>
      </c>
      <c r="G2849" s="8"/>
      <c r="H2849" s="5">
        <v>1019.2</v>
      </c>
      <c r="I2849" s="3" t="s">
        <v>22</v>
      </c>
      <c r="J2849" s="4">
        <v>44823</v>
      </c>
      <c r="K2849" s="4">
        <v>44883</v>
      </c>
      <c r="L2849" s="23">
        <f t="shared" si="241"/>
        <v>-28</v>
      </c>
      <c r="M2849" s="23">
        <f t="shared" si="237"/>
        <v>32</v>
      </c>
      <c r="N2849" s="44">
        <v>980</v>
      </c>
      <c r="O2849" s="26">
        <f t="shared" si="238"/>
        <v>-27440</v>
      </c>
      <c r="P2849" s="26">
        <f t="shared" si="239"/>
        <v>31360</v>
      </c>
      <c r="Q2849" s="3" t="s">
        <v>23</v>
      </c>
      <c r="R2849" s="4">
        <v>44855</v>
      </c>
      <c r="S2849" s="3" t="s">
        <v>8828</v>
      </c>
      <c r="T2849" s="6" t="s">
        <v>44</v>
      </c>
    </row>
    <row r="2850" spans="1:20" ht="33.75" x14ac:dyDescent="0.25">
      <c r="A2850" s="3" t="s">
        <v>8829</v>
      </c>
      <c r="B2850" s="3" t="s">
        <v>3793</v>
      </c>
      <c r="C2850" s="3" t="s">
        <v>3794</v>
      </c>
      <c r="D2850" s="3" t="s">
        <v>19</v>
      </c>
      <c r="E2850" s="3" t="s">
        <v>8830</v>
      </c>
      <c r="F2850" s="4">
        <v>44818</v>
      </c>
      <c r="G2850" s="8"/>
      <c r="H2850" s="5">
        <v>85.4</v>
      </c>
      <c r="I2850" s="3" t="s">
        <v>22</v>
      </c>
      <c r="J2850" s="4">
        <v>44823</v>
      </c>
      <c r="K2850" s="4">
        <v>44883</v>
      </c>
      <c r="L2850" s="23">
        <f t="shared" si="241"/>
        <v>6</v>
      </c>
      <c r="M2850" s="23">
        <f t="shared" si="237"/>
        <v>66</v>
      </c>
      <c r="N2850" s="44">
        <v>70</v>
      </c>
      <c r="O2850" s="26">
        <f t="shared" si="238"/>
        <v>420</v>
      </c>
      <c r="P2850" s="26">
        <f t="shared" si="239"/>
        <v>4620</v>
      </c>
      <c r="Q2850" s="3" t="s">
        <v>23</v>
      </c>
      <c r="R2850" s="4">
        <v>44889</v>
      </c>
      <c r="S2850" s="3" t="s">
        <v>7852</v>
      </c>
      <c r="T2850" s="6" t="s">
        <v>44</v>
      </c>
    </row>
    <row r="2851" spans="1:20" ht="33.75" x14ac:dyDescent="0.25">
      <c r="A2851" s="3" t="s">
        <v>8831</v>
      </c>
      <c r="B2851" s="3" t="s">
        <v>135</v>
      </c>
      <c r="C2851" s="3" t="s">
        <v>136</v>
      </c>
      <c r="D2851" s="3" t="s">
        <v>19</v>
      </c>
      <c r="E2851" s="3" t="s">
        <v>8832</v>
      </c>
      <c r="F2851" s="4">
        <v>44819</v>
      </c>
      <c r="G2851" s="8"/>
      <c r="H2851" s="5">
        <v>53.68</v>
      </c>
      <c r="I2851" s="3" t="s">
        <v>22</v>
      </c>
      <c r="J2851" s="4">
        <v>44823</v>
      </c>
      <c r="K2851" s="4">
        <v>44883</v>
      </c>
      <c r="L2851" s="23">
        <f t="shared" si="241"/>
        <v>6</v>
      </c>
      <c r="M2851" s="23">
        <f t="shared" si="237"/>
        <v>66</v>
      </c>
      <c r="N2851" s="44">
        <v>44</v>
      </c>
      <c r="O2851" s="26">
        <f t="shared" si="238"/>
        <v>264</v>
      </c>
      <c r="P2851" s="26">
        <f t="shared" si="239"/>
        <v>2904</v>
      </c>
      <c r="Q2851" s="3" t="s">
        <v>23</v>
      </c>
      <c r="R2851" s="4">
        <v>44889</v>
      </c>
      <c r="S2851" s="3" t="s">
        <v>7961</v>
      </c>
      <c r="T2851" s="6" t="s">
        <v>44</v>
      </c>
    </row>
    <row r="2852" spans="1:20" ht="33.75" x14ac:dyDescent="0.25">
      <c r="A2852" s="3" t="s">
        <v>8833</v>
      </c>
      <c r="B2852" s="3" t="s">
        <v>135</v>
      </c>
      <c r="C2852" s="3" t="s">
        <v>136</v>
      </c>
      <c r="D2852" s="3" t="s">
        <v>19</v>
      </c>
      <c r="E2852" s="3" t="s">
        <v>8834</v>
      </c>
      <c r="F2852" s="4">
        <v>44819</v>
      </c>
      <c r="G2852" s="8"/>
      <c r="H2852" s="5">
        <v>26.84</v>
      </c>
      <c r="I2852" s="3" t="s">
        <v>22</v>
      </c>
      <c r="J2852" s="4">
        <v>44823</v>
      </c>
      <c r="K2852" s="4">
        <v>44883</v>
      </c>
      <c r="L2852" s="23">
        <f t="shared" si="241"/>
        <v>6</v>
      </c>
      <c r="M2852" s="23">
        <f t="shared" si="237"/>
        <v>66</v>
      </c>
      <c r="N2852" s="44">
        <v>22</v>
      </c>
      <c r="O2852" s="26">
        <f t="shared" si="238"/>
        <v>132</v>
      </c>
      <c r="P2852" s="26">
        <f t="shared" si="239"/>
        <v>1452</v>
      </c>
      <c r="Q2852" s="3" t="s">
        <v>23</v>
      </c>
      <c r="R2852" s="4">
        <v>44889</v>
      </c>
      <c r="S2852" s="3" t="s">
        <v>7961</v>
      </c>
      <c r="T2852" s="6" t="s">
        <v>44</v>
      </c>
    </row>
    <row r="2853" spans="1:20" ht="33.75" x14ac:dyDescent="0.25">
      <c r="A2853" s="3" t="s">
        <v>8835</v>
      </c>
      <c r="B2853" s="3" t="s">
        <v>8739</v>
      </c>
      <c r="C2853" s="3" t="s">
        <v>8740</v>
      </c>
      <c r="D2853" s="3" t="s">
        <v>19</v>
      </c>
      <c r="E2853" s="3" t="s">
        <v>8836</v>
      </c>
      <c r="F2853" s="4">
        <v>44813</v>
      </c>
      <c r="G2853" s="3" t="s">
        <v>8837</v>
      </c>
      <c r="H2853" s="5">
        <v>161827.03</v>
      </c>
      <c r="I2853" s="3" t="s">
        <v>22</v>
      </c>
      <c r="J2853" s="4">
        <v>44823</v>
      </c>
      <c r="K2853" s="4">
        <v>44883</v>
      </c>
      <c r="L2853" s="23">
        <f t="shared" si="241"/>
        <v>-28</v>
      </c>
      <c r="M2853" s="23">
        <f t="shared" si="237"/>
        <v>32</v>
      </c>
      <c r="N2853" s="44">
        <v>132645.10999999999</v>
      </c>
      <c r="O2853" s="26">
        <f t="shared" si="238"/>
        <v>-3714063.0799999996</v>
      </c>
      <c r="P2853" s="26">
        <f t="shared" si="239"/>
        <v>4244643.5199999996</v>
      </c>
      <c r="Q2853" s="3" t="s">
        <v>23</v>
      </c>
      <c r="R2853" s="4">
        <v>44855</v>
      </c>
      <c r="S2853" s="3" t="s">
        <v>8838</v>
      </c>
      <c r="T2853" s="6" t="s">
        <v>44</v>
      </c>
    </row>
    <row r="2854" spans="1:20" ht="33.75" x14ac:dyDescent="0.25">
      <c r="A2854" s="3" t="s">
        <v>8839</v>
      </c>
      <c r="B2854" s="3" t="s">
        <v>135</v>
      </c>
      <c r="C2854" s="3" t="s">
        <v>136</v>
      </c>
      <c r="D2854" s="3" t="s">
        <v>19</v>
      </c>
      <c r="E2854" s="3" t="s">
        <v>8840</v>
      </c>
      <c r="F2854" s="4">
        <v>44819</v>
      </c>
      <c r="G2854" s="8"/>
      <c r="H2854" s="5">
        <v>89.1</v>
      </c>
      <c r="I2854" s="3" t="s">
        <v>22</v>
      </c>
      <c r="J2854" s="4">
        <v>44823</v>
      </c>
      <c r="K2854" s="4">
        <v>44883</v>
      </c>
      <c r="L2854" s="23">
        <f t="shared" si="241"/>
        <v>-3</v>
      </c>
      <c r="M2854" s="23">
        <f t="shared" si="237"/>
        <v>57</v>
      </c>
      <c r="N2854" s="44">
        <v>81</v>
      </c>
      <c r="O2854" s="26">
        <f t="shared" si="238"/>
        <v>-243</v>
      </c>
      <c r="P2854" s="26">
        <f t="shared" si="239"/>
        <v>4617</v>
      </c>
      <c r="Q2854" s="3" t="s">
        <v>23</v>
      </c>
      <c r="R2854" s="4">
        <v>44880</v>
      </c>
      <c r="S2854" s="3" t="s">
        <v>6910</v>
      </c>
      <c r="T2854" s="6" t="s">
        <v>44</v>
      </c>
    </row>
    <row r="2855" spans="1:20" ht="33.75" x14ac:dyDescent="0.25">
      <c r="A2855" s="3" t="s">
        <v>8841</v>
      </c>
      <c r="B2855" s="3" t="s">
        <v>2831</v>
      </c>
      <c r="C2855" s="3" t="s">
        <v>2832</v>
      </c>
      <c r="D2855" s="3" t="s">
        <v>19</v>
      </c>
      <c r="E2855" s="3" t="s">
        <v>8842</v>
      </c>
      <c r="F2855" s="4">
        <v>44819</v>
      </c>
      <c r="G2855" s="8"/>
      <c r="H2855" s="7">
        <v>55</v>
      </c>
      <c r="I2855" s="3" t="s">
        <v>22</v>
      </c>
      <c r="J2855" s="4">
        <v>44823</v>
      </c>
      <c r="K2855" s="4">
        <v>44883</v>
      </c>
      <c r="L2855" s="23">
        <f t="shared" si="241"/>
        <v>-3</v>
      </c>
      <c r="M2855" s="23">
        <f t="shared" si="237"/>
        <v>57</v>
      </c>
      <c r="N2855" s="44">
        <v>50</v>
      </c>
      <c r="O2855" s="26">
        <f t="shared" si="238"/>
        <v>-150</v>
      </c>
      <c r="P2855" s="26">
        <f t="shared" si="239"/>
        <v>2850</v>
      </c>
      <c r="Q2855" s="3" t="s">
        <v>23</v>
      </c>
      <c r="R2855" s="4">
        <v>44880</v>
      </c>
      <c r="S2855" s="3" t="s">
        <v>8843</v>
      </c>
      <c r="T2855" s="6" t="s">
        <v>44</v>
      </c>
    </row>
    <row r="2856" spans="1:20" ht="33.75" x14ac:dyDescent="0.25">
      <c r="A2856" s="3" t="s">
        <v>8844</v>
      </c>
      <c r="B2856" s="3" t="s">
        <v>1611</v>
      </c>
      <c r="C2856" s="3" t="s">
        <v>1612</v>
      </c>
      <c r="D2856" s="3" t="s">
        <v>19</v>
      </c>
      <c r="E2856" s="3" t="s">
        <v>8845</v>
      </c>
      <c r="F2856" s="4">
        <v>44819</v>
      </c>
      <c r="G2856" s="3" t="s">
        <v>4291</v>
      </c>
      <c r="H2856" s="5">
        <v>22886.82</v>
      </c>
      <c r="I2856" s="3" t="s">
        <v>22</v>
      </c>
      <c r="J2856" s="4">
        <v>44823</v>
      </c>
      <c r="K2856" s="4">
        <v>44883</v>
      </c>
      <c r="L2856" s="23">
        <f t="shared" si="241"/>
        <v>-3</v>
      </c>
      <c r="M2856" s="23">
        <f t="shared" si="237"/>
        <v>57</v>
      </c>
      <c r="N2856" s="44">
        <v>20806.2</v>
      </c>
      <c r="O2856" s="26">
        <f t="shared" si="238"/>
        <v>-62418.600000000006</v>
      </c>
      <c r="P2856" s="26">
        <f t="shared" si="239"/>
        <v>1185953.4000000001</v>
      </c>
      <c r="Q2856" s="3" t="s">
        <v>23</v>
      </c>
      <c r="R2856" s="4">
        <v>44880</v>
      </c>
      <c r="S2856" s="3" t="s">
        <v>4195</v>
      </c>
      <c r="T2856" s="6" t="s">
        <v>44</v>
      </c>
    </row>
    <row r="2857" spans="1:20" ht="33.75" x14ac:dyDescent="0.25">
      <c r="A2857" s="3" t="s">
        <v>8846</v>
      </c>
      <c r="B2857" s="3" t="s">
        <v>2223</v>
      </c>
      <c r="C2857" s="3" t="s">
        <v>2224</v>
      </c>
      <c r="D2857" s="3" t="s">
        <v>19</v>
      </c>
      <c r="E2857" s="3" t="s">
        <v>8847</v>
      </c>
      <c r="F2857" s="4">
        <v>44817</v>
      </c>
      <c r="G2857" s="8"/>
      <c r="H2857" s="7">
        <v>352</v>
      </c>
      <c r="I2857" s="3" t="s">
        <v>22</v>
      </c>
      <c r="J2857" s="4">
        <v>44823</v>
      </c>
      <c r="K2857" s="4">
        <v>44883</v>
      </c>
      <c r="L2857" s="23">
        <f t="shared" si="241"/>
        <v>-3</v>
      </c>
      <c r="M2857" s="23">
        <f t="shared" si="237"/>
        <v>57</v>
      </c>
      <c r="N2857" s="44">
        <v>320</v>
      </c>
      <c r="O2857" s="26">
        <f t="shared" si="238"/>
        <v>-960</v>
      </c>
      <c r="P2857" s="26">
        <f t="shared" si="239"/>
        <v>18240</v>
      </c>
      <c r="Q2857" s="3" t="s">
        <v>23</v>
      </c>
      <c r="R2857" s="4">
        <v>44880</v>
      </c>
      <c r="S2857" s="3" t="s">
        <v>7572</v>
      </c>
      <c r="T2857" s="6" t="s">
        <v>44</v>
      </c>
    </row>
    <row r="2858" spans="1:20" ht="33.75" x14ac:dyDescent="0.25">
      <c r="A2858" s="3" t="s">
        <v>8848</v>
      </c>
      <c r="B2858" s="3" t="s">
        <v>135</v>
      </c>
      <c r="C2858" s="3" t="s">
        <v>136</v>
      </c>
      <c r="D2858" s="3" t="s">
        <v>19</v>
      </c>
      <c r="E2858" s="3" t="s">
        <v>8849</v>
      </c>
      <c r="F2858" s="4">
        <v>44819</v>
      </c>
      <c r="G2858" s="8"/>
      <c r="H2858" s="5">
        <v>356.4</v>
      </c>
      <c r="I2858" s="3" t="s">
        <v>22</v>
      </c>
      <c r="J2858" s="4">
        <v>44823</v>
      </c>
      <c r="K2858" s="4">
        <v>44883</v>
      </c>
      <c r="L2858" s="23">
        <f t="shared" si="241"/>
        <v>-3</v>
      </c>
      <c r="M2858" s="23">
        <f t="shared" si="237"/>
        <v>57</v>
      </c>
      <c r="N2858" s="44">
        <v>324</v>
      </c>
      <c r="O2858" s="26">
        <f t="shared" si="238"/>
        <v>-972</v>
      </c>
      <c r="P2858" s="26">
        <f t="shared" si="239"/>
        <v>18468</v>
      </c>
      <c r="Q2858" s="3" t="s">
        <v>23</v>
      </c>
      <c r="R2858" s="4">
        <v>44880</v>
      </c>
      <c r="S2858" s="3" t="s">
        <v>6910</v>
      </c>
      <c r="T2858" s="6" t="s">
        <v>44</v>
      </c>
    </row>
    <row r="2859" spans="1:20" ht="33.75" x14ac:dyDescent="0.25">
      <c r="A2859" s="3" t="s">
        <v>8850</v>
      </c>
      <c r="B2859" s="3" t="s">
        <v>1741</v>
      </c>
      <c r="C2859" s="3" t="s">
        <v>1742</v>
      </c>
      <c r="D2859" s="3" t="s">
        <v>19</v>
      </c>
      <c r="E2859" s="3" t="s">
        <v>8851</v>
      </c>
      <c r="F2859" s="4">
        <v>44818</v>
      </c>
      <c r="G2859" s="8"/>
      <c r="H2859" s="5">
        <v>145.18</v>
      </c>
      <c r="I2859" s="3" t="s">
        <v>22</v>
      </c>
      <c r="J2859" s="4">
        <v>44823</v>
      </c>
      <c r="K2859" s="4">
        <v>44883</v>
      </c>
      <c r="L2859" s="23">
        <f t="shared" si="241"/>
        <v>6</v>
      </c>
      <c r="M2859" s="23">
        <f t="shared" si="237"/>
        <v>66</v>
      </c>
      <c r="N2859" s="44">
        <v>119</v>
      </c>
      <c r="O2859" s="26">
        <f t="shared" si="238"/>
        <v>714</v>
      </c>
      <c r="P2859" s="26">
        <f t="shared" si="239"/>
        <v>7854</v>
      </c>
      <c r="Q2859" s="3" t="s">
        <v>23</v>
      </c>
      <c r="R2859" s="4">
        <v>44889</v>
      </c>
      <c r="S2859" s="3" t="s">
        <v>6505</v>
      </c>
      <c r="T2859" s="6" t="s">
        <v>44</v>
      </c>
    </row>
    <row r="2860" spans="1:20" ht="33.75" x14ac:dyDescent="0.25">
      <c r="A2860" s="3" t="s">
        <v>8852</v>
      </c>
      <c r="B2860" s="3" t="s">
        <v>6007</v>
      </c>
      <c r="C2860" s="3" t="s">
        <v>6008</v>
      </c>
      <c r="D2860" s="3" t="s">
        <v>19</v>
      </c>
      <c r="E2860" s="3" t="s">
        <v>8853</v>
      </c>
      <c r="F2860" s="4">
        <v>44819</v>
      </c>
      <c r="G2860" s="8"/>
      <c r="H2860" s="5">
        <v>277.2</v>
      </c>
      <c r="I2860" s="3" t="s">
        <v>22</v>
      </c>
      <c r="J2860" s="4">
        <v>44823</v>
      </c>
      <c r="K2860" s="4">
        <v>44883</v>
      </c>
      <c r="L2860" s="23">
        <f t="shared" si="241"/>
        <v>-3</v>
      </c>
      <c r="M2860" s="23">
        <f t="shared" si="237"/>
        <v>57</v>
      </c>
      <c r="N2860" s="44">
        <v>252</v>
      </c>
      <c r="O2860" s="26">
        <f t="shared" si="238"/>
        <v>-756</v>
      </c>
      <c r="P2860" s="26">
        <f t="shared" si="239"/>
        <v>14364</v>
      </c>
      <c r="Q2860" s="3" t="s">
        <v>23</v>
      </c>
      <c r="R2860" s="4">
        <v>44880</v>
      </c>
      <c r="S2860" s="3" t="s">
        <v>7256</v>
      </c>
      <c r="T2860" s="6" t="s">
        <v>44</v>
      </c>
    </row>
    <row r="2861" spans="1:20" ht="33.75" x14ac:dyDescent="0.25">
      <c r="A2861" s="3" t="s">
        <v>8854</v>
      </c>
      <c r="B2861" s="3" t="s">
        <v>6066</v>
      </c>
      <c r="C2861" s="3" t="s">
        <v>6067</v>
      </c>
      <c r="D2861" s="3" t="s">
        <v>19</v>
      </c>
      <c r="E2861" s="3" t="s">
        <v>8855</v>
      </c>
      <c r="F2861" s="4">
        <v>44819</v>
      </c>
      <c r="G2861" s="8"/>
      <c r="H2861" s="5">
        <v>758.16</v>
      </c>
      <c r="I2861" s="3" t="s">
        <v>22</v>
      </c>
      <c r="J2861" s="4">
        <v>44823</v>
      </c>
      <c r="K2861" s="4">
        <v>44883</v>
      </c>
      <c r="L2861" s="23">
        <f t="shared" si="241"/>
        <v>-28</v>
      </c>
      <c r="M2861" s="23">
        <f t="shared" si="237"/>
        <v>32</v>
      </c>
      <c r="N2861" s="44">
        <v>729</v>
      </c>
      <c r="O2861" s="26">
        <f t="shared" si="238"/>
        <v>-20412</v>
      </c>
      <c r="P2861" s="26">
        <f t="shared" si="239"/>
        <v>23328</v>
      </c>
      <c r="Q2861" s="3" t="s">
        <v>23</v>
      </c>
      <c r="R2861" s="4">
        <v>44855</v>
      </c>
      <c r="S2861" s="3" t="s">
        <v>8856</v>
      </c>
      <c r="T2861" s="6" t="s">
        <v>44</v>
      </c>
    </row>
    <row r="2862" spans="1:20" ht="33.75" x14ac:dyDescent="0.25">
      <c r="A2862" s="3" t="s">
        <v>8857</v>
      </c>
      <c r="B2862" s="3" t="s">
        <v>1919</v>
      </c>
      <c r="C2862" s="3" t="s">
        <v>1920</v>
      </c>
      <c r="D2862" s="3" t="s">
        <v>19</v>
      </c>
      <c r="E2862" s="3" t="s">
        <v>8858</v>
      </c>
      <c r="F2862" s="4">
        <v>44819</v>
      </c>
      <c r="G2862" s="8"/>
      <c r="H2862" s="5">
        <v>1.1000000000000001</v>
      </c>
      <c r="I2862" s="3" t="s">
        <v>22</v>
      </c>
      <c r="J2862" s="4">
        <v>44823</v>
      </c>
      <c r="K2862" s="4">
        <v>44883</v>
      </c>
      <c r="L2862" s="23">
        <f t="shared" si="241"/>
        <v>-3</v>
      </c>
      <c r="M2862" s="23">
        <f t="shared" si="237"/>
        <v>57</v>
      </c>
      <c r="N2862" s="44">
        <v>1</v>
      </c>
      <c r="O2862" s="26">
        <f t="shared" si="238"/>
        <v>-3</v>
      </c>
      <c r="P2862" s="26">
        <f t="shared" si="239"/>
        <v>57</v>
      </c>
      <c r="Q2862" s="3" t="s">
        <v>23</v>
      </c>
      <c r="R2862" s="4">
        <v>44880</v>
      </c>
      <c r="S2862" s="3" t="s">
        <v>7211</v>
      </c>
      <c r="T2862" s="6" t="s">
        <v>44</v>
      </c>
    </row>
    <row r="2863" spans="1:20" ht="33.75" x14ac:dyDescent="0.25">
      <c r="A2863" s="3" t="s">
        <v>8859</v>
      </c>
      <c r="B2863" s="3" t="s">
        <v>1836</v>
      </c>
      <c r="C2863" s="3" t="s">
        <v>1837</v>
      </c>
      <c r="D2863" s="3" t="s">
        <v>19</v>
      </c>
      <c r="E2863" s="3" t="s">
        <v>8860</v>
      </c>
      <c r="F2863" s="4">
        <v>44819</v>
      </c>
      <c r="G2863" s="8"/>
      <c r="H2863" s="5">
        <v>751.52</v>
      </c>
      <c r="I2863" s="3" t="s">
        <v>22</v>
      </c>
      <c r="J2863" s="4">
        <v>44823</v>
      </c>
      <c r="K2863" s="4">
        <v>44883</v>
      </c>
      <c r="L2863" s="23">
        <f t="shared" ref="L2863:L2894" si="242">R2863-K2863</f>
        <v>-23</v>
      </c>
      <c r="M2863" s="23">
        <f t="shared" si="237"/>
        <v>37</v>
      </c>
      <c r="N2863" s="44">
        <v>616</v>
      </c>
      <c r="O2863" s="26">
        <f t="shared" si="238"/>
        <v>-14168</v>
      </c>
      <c r="P2863" s="26">
        <f t="shared" si="239"/>
        <v>22792</v>
      </c>
      <c r="Q2863" s="3" t="s">
        <v>23</v>
      </c>
      <c r="R2863" s="4">
        <v>44860</v>
      </c>
      <c r="S2863" s="3" t="s">
        <v>8508</v>
      </c>
      <c r="T2863" s="6" t="s">
        <v>44</v>
      </c>
    </row>
    <row r="2864" spans="1:20" ht="33.75" x14ac:dyDescent="0.25">
      <c r="A2864" s="3" t="s">
        <v>8861</v>
      </c>
      <c r="B2864" s="3" t="s">
        <v>2831</v>
      </c>
      <c r="C2864" s="3" t="s">
        <v>2832</v>
      </c>
      <c r="D2864" s="3" t="s">
        <v>19</v>
      </c>
      <c r="E2864" s="3" t="s">
        <v>8862</v>
      </c>
      <c r="F2864" s="4">
        <v>44819</v>
      </c>
      <c r="G2864" s="8"/>
      <c r="H2864" s="5">
        <v>886.99</v>
      </c>
      <c r="I2864" s="3" t="s">
        <v>22</v>
      </c>
      <c r="J2864" s="4">
        <v>44823</v>
      </c>
      <c r="K2864" s="4">
        <v>44883</v>
      </c>
      <c r="L2864" s="23">
        <f t="shared" si="242"/>
        <v>-3</v>
      </c>
      <c r="M2864" s="23">
        <f t="shared" si="237"/>
        <v>57</v>
      </c>
      <c r="N2864" s="44">
        <v>806.35</v>
      </c>
      <c r="O2864" s="26">
        <f t="shared" si="238"/>
        <v>-2419.0500000000002</v>
      </c>
      <c r="P2864" s="26">
        <f t="shared" si="239"/>
        <v>45961.950000000004</v>
      </c>
      <c r="Q2864" s="3" t="s">
        <v>23</v>
      </c>
      <c r="R2864" s="4">
        <v>44880</v>
      </c>
      <c r="S2864" s="3" t="s">
        <v>8843</v>
      </c>
      <c r="T2864" s="6" t="s">
        <v>44</v>
      </c>
    </row>
    <row r="2865" spans="1:20" ht="33.75" x14ac:dyDescent="0.25">
      <c r="A2865" s="3" t="s">
        <v>8863</v>
      </c>
      <c r="B2865" s="3" t="s">
        <v>4529</v>
      </c>
      <c r="C2865" s="3" t="s">
        <v>4530</v>
      </c>
      <c r="D2865" s="3" t="s">
        <v>19</v>
      </c>
      <c r="E2865" s="3" t="s">
        <v>8864</v>
      </c>
      <c r="F2865" s="4">
        <v>44819</v>
      </c>
      <c r="G2865" s="8"/>
      <c r="H2865" s="5">
        <v>805.2</v>
      </c>
      <c r="I2865" s="3" t="s">
        <v>22</v>
      </c>
      <c r="J2865" s="4">
        <v>44823</v>
      </c>
      <c r="K2865" s="4">
        <v>44883</v>
      </c>
      <c r="L2865" s="23">
        <f t="shared" si="242"/>
        <v>10</v>
      </c>
      <c r="M2865" s="23">
        <f t="shared" si="237"/>
        <v>70</v>
      </c>
      <c r="N2865" s="44">
        <v>660</v>
      </c>
      <c r="O2865" s="26">
        <f t="shared" si="238"/>
        <v>6600</v>
      </c>
      <c r="P2865" s="26">
        <f t="shared" si="239"/>
        <v>46200</v>
      </c>
      <c r="Q2865" s="3" t="s">
        <v>23</v>
      </c>
      <c r="R2865" s="4">
        <v>44893</v>
      </c>
      <c r="S2865" s="3" t="s">
        <v>6741</v>
      </c>
      <c r="T2865" s="6" t="s">
        <v>44</v>
      </c>
    </row>
    <row r="2866" spans="1:20" ht="33.75" x14ac:dyDescent="0.25">
      <c r="A2866" s="3" t="s">
        <v>8865</v>
      </c>
      <c r="B2866" s="3" t="s">
        <v>1361</v>
      </c>
      <c r="C2866" s="3" t="s">
        <v>1362</v>
      </c>
      <c r="D2866" s="3" t="s">
        <v>19</v>
      </c>
      <c r="E2866" s="3" t="s">
        <v>8866</v>
      </c>
      <c r="F2866" s="4">
        <v>44818</v>
      </c>
      <c r="G2866" s="8"/>
      <c r="H2866" s="7">
        <v>468</v>
      </c>
      <c r="I2866" s="3" t="s">
        <v>22</v>
      </c>
      <c r="J2866" s="4">
        <v>44823</v>
      </c>
      <c r="K2866" s="4">
        <v>44883</v>
      </c>
      <c r="L2866" s="23">
        <f t="shared" si="242"/>
        <v>-28</v>
      </c>
      <c r="M2866" s="23">
        <f t="shared" si="237"/>
        <v>32</v>
      </c>
      <c r="N2866" s="44">
        <v>450</v>
      </c>
      <c r="O2866" s="26">
        <f t="shared" si="238"/>
        <v>-12600</v>
      </c>
      <c r="P2866" s="26">
        <f t="shared" si="239"/>
        <v>14400</v>
      </c>
      <c r="Q2866" s="3" t="s">
        <v>23</v>
      </c>
      <c r="R2866" s="4">
        <v>44855</v>
      </c>
      <c r="S2866" s="3" t="s">
        <v>8867</v>
      </c>
      <c r="T2866" s="6" t="s">
        <v>44</v>
      </c>
    </row>
    <row r="2867" spans="1:20" ht="33.75" x14ac:dyDescent="0.25">
      <c r="A2867" s="3" t="s">
        <v>8868</v>
      </c>
      <c r="B2867" s="3" t="s">
        <v>8869</v>
      </c>
      <c r="C2867" s="3" t="s">
        <v>8870</v>
      </c>
      <c r="D2867" s="3" t="s">
        <v>19</v>
      </c>
      <c r="E2867" s="3" t="s">
        <v>8871</v>
      </c>
      <c r="F2867" s="4">
        <v>44817</v>
      </c>
      <c r="G2867" s="8"/>
      <c r="H2867" s="5">
        <v>678.32</v>
      </c>
      <c r="I2867" s="3" t="s">
        <v>22</v>
      </c>
      <c r="J2867" s="4">
        <v>44823</v>
      </c>
      <c r="K2867" s="4">
        <v>44883</v>
      </c>
      <c r="L2867" s="23">
        <f t="shared" si="242"/>
        <v>6</v>
      </c>
      <c r="M2867" s="23">
        <f t="shared" ref="M2867:M2930" si="243">+I2867+L2867</f>
        <v>66</v>
      </c>
      <c r="N2867" s="44">
        <v>556</v>
      </c>
      <c r="O2867" s="26">
        <f t="shared" ref="O2867:O2930" si="244">N2867*L2867</f>
        <v>3336</v>
      </c>
      <c r="P2867" s="26">
        <f t="shared" ref="P2867:P2930" si="245">N2867*M2867</f>
        <v>36696</v>
      </c>
      <c r="Q2867" s="3" t="s">
        <v>23</v>
      </c>
      <c r="R2867" s="4">
        <v>44889</v>
      </c>
      <c r="S2867" s="3" t="s">
        <v>8872</v>
      </c>
      <c r="T2867" s="6" t="s">
        <v>44</v>
      </c>
    </row>
    <row r="2868" spans="1:20" ht="33.75" x14ac:dyDescent="0.25">
      <c r="A2868" s="3" t="s">
        <v>8873</v>
      </c>
      <c r="B2868" s="3" t="s">
        <v>1361</v>
      </c>
      <c r="C2868" s="3" t="s">
        <v>1362</v>
      </c>
      <c r="D2868" s="3" t="s">
        <v>19</v>
      </c>
      <c r="E2868" s="3" t="s">
        <v>8874</v>
      </c>
      <c r="F2868" s="4">
        <v>44818</v>
      </c>
      <c r="G2868" s="8"/>
      <c r="H2868" s="5">
        <v>45.76</v>
      </c>
      <c r="I2868" s="3" t="s">
        <v>22</v>
      </c>
      <c r="J2868" s="4">
        <v>44823</v>
      </c>
      <c r="K2868" s="4">
        <v>44883</v>
      </c>
      <c r="L2868" s="23">
        <f t="shared" si="242"/>
        <v>-28</v>
      </c>
      <c r="M2868" s="23">
        <f t="shared" si="243"/>
        <v>32</v>
      </c>
      <c r="N2868" s="44">
        <v>44</v>
      </c>
      <c r="O2868" s="26">
        <f t="shared" si="244"/>
        <v>-1232</v>
      </c>
      <c r="P2868" s="26">
        <f t="shared" si="245"/>
        <v>1408</v>
      </c>
      <c r="Q2868" s="3" t="s">
        <v>23</v>
      </c>
      <c r="R2868" s="4">
        <v>44855</v>
      </c>
      <c r="S2868" s="3" t="s">
        <v>8867</v>
      </c>
      <c r="T2868" s="6" t="s">
        <v>44</v>
      </c>
    </row>
    <row r="2869" spans="1:20" ht="33.75" x14ac:dyDescent="0.25">
      <c r="A2869" s="3" t="s">
        <v>8875</v>
      </c>
      <c r="B2869" s="3" t="s">
        <v>1485</v>
      </c>
      <c r="C2869" s="3" t="s">
        <v>1486</v>
      </c>
      <c r="D2869" s="3" t="s">
        <v>19</v>
      </c>
      <c r="E2869" s="3" t="s">
        <v>8876</v>
      </c>
      <c r="F2869" s="4">
        <v>44819</v>
      </c>
      <c r="G2869" s="8"/>
      <c r="H2869" s="5">
        <v>0.01</v>
      </c>
      <c r="I2869" s="3" t="s">
        <v>22</v>
      </c>
      <c r="J2869" s="4">
        <v>44823</v>
      </c>
      <c r="K2869" s="4">
        <v>44883</v>
      </c>
      <c r="L2869" s="23">
        <f t="shared" si="242"/>
        <v>-3</v>
      </c>
      <c r="M2869" s="23">
        <f t="shared" si="243"/>
        <v>57</v>
      </c>
      <c r="N2869" s="44">
        <v>0.01</v>
      </c>
      <c r="O2869" s="26">
        <f t="shared" si="244"/>
        <v>-0.03</v>
      </c>
      <c r="P2869" s="26">
        <f t="shared" si="245"/>
        <v>0.57000000000000006</v>
      </c>
      <c r="Q2869" s="3" t="s">
        <v>23</v>
      </c>
      <c r="R2869" s="4">
        <v>44880</v>
      </c>
      <c r="S2869" s="3" t="s">
        <v>5750</v>
      </c>
      <c r="T2869" s="6" t="s">
        <v>44</v>
      </c>
    </row>
    <row r="2870" spans="1:20" ht="33.75" x14ac:dyDescent="0.25">
      <c r="A2870" s="3" t="s">
        <v>8877</v>
      </c>
      <c r="B2870" s="3" t="s">
        <v>7585</v>
      </c>
      <c r="C2870" s="3" t="s">
        <v>7586</v>
      </c>
      <c r="D2870" s="3" t="s">
        <v>7587</v>
      </c>
      <c r="E2870" s="3" t="s">
        <v>8878</v>
      </c>
      <c r="F2870" s="4">
        <v>44819</v>
      </c>
      <c r="G2870" s="3" t="s">
        <v>7589</v>
      </c>
      <c r="H2870" s="5">
        <v>245.44</v>
      </c>
      <c r="I2870" s="3" t="s">
        <v>565</v>
      </c>
      <c r="J2870" s="4">
        <v>44823</v>
      </c>
      <c r="K2870" s="4">
        <v>44853</v>
      </c>
      <c r="L2870" s="23">
        <f t="shared" si="242"/>
        <v>-9</v>
      </c>
      <c r="M2870" s="23">
        <f t="shared" si="243"/>
        <v>21</v>
      </c>
      <c r="N2870" s="44">
        <v>236</v>
      </c>
      <c r="O2870" s="26">
        <f t="shared" si="244"/>
        <v>-2124</v>
      </c>
      <c r="P2870" s="26">
        <f t="shared" si="245"/>
        <v>4956</v>
      </c>
      <c r="Q2870" s="3" t="s">
        <v>23</v>
      </c>
      <c r="R2870" s="4">
        <v>44844</v>
      </c>
      <c r="S2870" s="3" t="s">
        <v>7590</v>
      </c>
      <c r="T2870" s="6" t="s">
        <v>44</v>
      </c>
    </row>
    <row r="2871" spans="1:20" ht="33.75" x14ac:dyDescent="0.25">
      <c r="A2871" s="3" t="s">
        <v>8879</v>
      </c>
      <c r="B2871" s="3" t="s">
        <v>1361</v>
      </c>
      <c r="C2871" s="3" t="s">
        <v>1362</v>
      </c>
      <c r="D2871" s="3" t="s">
        <v>19</v>
      </c>
      <c r="E2871" s="3" t="s">
        <v>8880</v>
      </c>
      <c r="F2871" s="4">
        <v>44818</v>
      </c>
      <c r="G2871" s="8"/>
      <c r="H2871" s="5">
        <v>899.6</v>
      </c>
      <c r="I2871" s="3" t="s">
        <v>22</v>
      </c>
      <c r="J2871" s="4">
        <v>44823</v>
      </c>
      <c r="K2871" s="4">
        <v>44883</v>
      </c>
      <c r="L2871" s="23">
        <f t="shared" si="242"/>
        <v>-28</v>
      </c>
      <c r="M2871" s="23">
        <f t="shared" si="243"/>
        <v>32</v>
      </c>
      <c r="N2871" s="44">
        <v>865</v>
      </c>
      <c r="O2871" s="26">
        <f t="shared" si="244"/>
        <v>-24220</v>
      </c>
      <c r="P2871" s="26">
        <f t="shared" si="245"/>
        <v>27680</v>
      </c>
      <c r="Q2871" s="3" t="s">
        <v>23</v>
      </c>
      <c r="R2871" s="4">
        <v>44855</v>
      </c>
      <c r="S2871" s="3" t="s">
        <v>8867</v>
      </c>
      <c r="T2871" s="6" t="s">
        <v>44</v>
      </c>
    </row>
    <row r="2872" spans="1:20" ht="33.75" x14ac:dyDescent="0.25">
      <c r="A2872" s="3" t="s">
        <v>8881</v>
      </c>
      <c r="B2872" s="3" t="s">
        <v>8882</v>
      </c>
      <c r="C2872" s="3" t="s">
        <v>8883</v>
      </c>
      <c r="D2872" s="3" t="s">
        <v>19</v>
      </c>
      <c r="E2872" s="3" t="s">
        <v>8884</v>
      </c>
      <c r="F2872" s="4">
        <v>44804</v>
      </c>
      <c r="G2872" s="8"/>
      <c r="H2872" s="5">
        <v>268.79000000000002</v>
      </c>
      <c r="I2872" s="3" t="s">
        <v>22</v>
      </c>
      <c r="J2872" s="4">
        <v>44823</v>
      </c>
      <c r="K2872" s="4">
        <v>44883</v>
      </c>
      <c r="L2872" s="23">
        <f t="shared" si="242"/>
        <v>-28</v>
      </c>
      <c r="M2872" s="23">
        <f t="shared" si="243"/>
        <v>32</v>
      </c>
      <c r="N2872" s="44">
        <v>220.32</v>
      </c>
      <c r="O2872" s="26">
        <f t="shared" si="244"/>
        <v>-6168.96</v>
      </c>
      <c r="P2872" s="26">
        <f t="shared" si="245"/>
        <v>7050.24</v>
      </c>
      <c r="Q2872" s="3" t="s">
        <v>23</v>
      </c>
      <c r="R2872" s="4">
        <v>44855</v>
      </c>
      <c r="S2872" s="3" t="s">
        <v>8885</v>
      </c>
      <c r="T2872" s="6" t="s">
        <v>44</v>
      </c>
    </row>
    <row r="2873" spans="1:20" ht="33.75" x14ac:dyDescent="0.25">
      <c r="A2873" s="3" t="s">
        <v>8886</v>
      </c>
      <c r="B2873" s="3" t="s">
        <v>1361</v>
      </c>
      <c r="C2873" s="3" t="s">
        <v>1362</v>
      </c>
      <c r="D2873" s="3" t="s">
        <v>19</v>
      </c>
      <c r="E2873" s="3" t="s">
        <v>8887</v>
      </c>
      <c r="F2873" s="4">
        <v>44818</v>
      </c>
      <c r="G2873" s="8"/>
      <c r="H2873" s="7">
        <v>156</v>
      </c>
      <c r="I2873" s="3" t="s">
        <v>22</v>
      </c>
      <c r="J2873" s="4">
        <v>44823</v>
      </c>
      <c r="K2873" s="4">
        <v>44883</v>
      </c>
      <c r="L2873" s="23">
        <f t="shared" si="242"/>
        <v>-28</v>
      </c>
      <c r="M2873" s="23">
        <f t="shared" si="243"/>
        <v>32</v>
      </c>
      <c r="N2873" s="44">
        <v>150</v>
      </c>
      <c r="O2873" s="26">
        <f t="shared" si="244"/>
        <v>-4200</v>
      </c>
      <c r="P2873" s="26">
        <f t="shared" si="245"/>
        <v>4800</v>
      </c>
      <c r="Q2873" s="3" t="s">
        <v>23</v>
      </c>
      <c r="R2873" s="4">
        <v>44855</v>
      </c>
      <c r="S2873" s="3" t="s">
        <v>8867</v>
      </c>
      <c r="T2873" s="6" t="s">
        <v>44</v>
      </c>
    </row>
    <row r="2874" spans="1:20" ht="33.75" x14ac:dyDescent="0.25">
      <c r="A2874" s="3" t="s">
        <v>8888</v>
      </c>
      <c r="B2874" s="3" t="s">
        <v>1108</v>
      </c>
      <c r="C2874" s="3" t="s">
        <v>1109</v>
      </c>
      <c r="D2874" s="3" t="s">
        <v>19</v>
      </c>
      <c r="E2874" s="3" t="s">
        <v>8889</v>
      </c>
      <c r="F2874" s="4">
        <v>44818</v>
      </c>
      <c r="G2874" s="3" t="s">
        <v>1504</v>
      </c>
      <c r="H2874" s="5">
        <v>164.01</v>
      </c>
      <c r="I2874" s="3" t="s">
        <v>22</v>
      </c>
      <c r="J2874" s="4">
        <v>44823</v>
      </c>
      <c r="K2874" s="4">
        <v>44883</v>
      </c>
      <c r="L2874" s="23">
        <f t="shared" si="242"/>
        <v>-28</v>
      </c>
      <c r="M2874" s="23">
        <f t="shared" si="243"/>
        <v>32</v>
      </c>
      <c r="N2874" s="44">
        <v>156.19999999999999</v>
      </c>
      <c r="O2874" s="26">
        <f t="shared" si="244"/>
        <v>-4373.5999999999995</v>
      </c>
      <c r="P2874" s="26">
        <f t="shared" si="245"/>
        <v>4998.3999999999996</v>
      </c>
      <c r="Q2874" s="3" t="s">
        <v>23</v>
      </c>
      <c r="R2874" s="4">
        <v>44855</v>
      </c>
      <c r="S2874" s="3" t="s">
        <v>8890</v>
      </c>
      <c r="T2874" s="6" t="s">
        <v>44</v>
      </c>
    </row>
    <row r="2875" spans="1:20" ht="33.75" x14ac:dyDescent="0.25">
      <c r="A2875" s="3" t="s">
        <v>8891</v>
      </c>
      <c r="B2875" s="3" t="s">
        <v>8882</v>
      </c>
      <c r="C2875" s="3" t="s">
        <v>8883</v>
      </c>
      <c r="D2875" s="3" t="s">
        <v>19</v>
      </c>
      <c r="E2875" s="3" t="s">
        <v>8892</v>
      </c>
      <c r="F2875" s="4">
        <v>44804</v>
      </c>
      <c r="G2875" s="8"/>
      <c r="H2875" s="5">
        <v>4783.05</v>
      </c>
      <c r="I2875" s="3" t="s">
        <v>22</v>
      </c>
      <c r="J2875" s="4">
        <v>44823</v>
      </c>
      <c r="K2875" s="4">
        <v>44883</v>
      </c>
      <c r="L2875" s="23">
        <f t="shared" si="242"/>
        <v>-3</v>
      </c>
      <c r="M2875" s="23">
        <f t="shared" si="243"/>
        <v>57</v>
      </c>
      <c r="N2875" s="44">
        <v>3920.53</v>
      </c>
      <c r="O2875" s="26">
        <f t="shared" si="244"/>
        <v>-11761.59</v>
      </c>
      <c r="P2875" s="26">
        <f t="shared" si="245"/>
        <v>223470.21000000002</v>
      </c>
      <c r="Q2875" s="3" t="s">
        <v>23</v>
      </c>
      <c r="R2875" s="4">
        <v>44880</v>
      </c>
      <c r="S2875" s="3" t="s">
        <v>8893</v>
      </c>
      <c r="T2875" s="6" t="s">
        <v>44</v>
      </c>
    </row>
    <row r="2876" spans="1:20" ht="33.75" x14ac:dyDescent="0.25">
      <c r="A2876" s="3" t="s">
        <v>8894</v>
      </c>
      <c r="B2876" s="3" t="s">
        <v>2546</v>
      </c>
      <c r="C2876" s="3" t="s">
        <v>2547</v>
      </c>
      <c r="D2876" s="3" t="s">
        <v>19</v>
      </c>
      <c r="E2876" s="3" t="s">
        <v>8895</v>
      </c>
      <c r="F2876" s="4">
        <v>44819</v>
      </c>
      <c r="G2876" s="3" t="s">
        <v>1504</v>
      </c>
      <c r="H2876" s="7">
        <v>2142</v>
      </c>
      <c r="I2876" s="3" t="s">
        <v>22</v>
      </c>
      <c r="J2876" s="4">
        <v>44823</v>
      </c>
      <c r="K2876" s="4">
        <v>44883</v>
      </c>
      <c r="L2876" s="23">
        <f t="shared" si="242"/>
        <v>6</v>
      </c>
      <c r="M2876" s="23">
        <f t="shared" si="243"/>
        <v>66</v>
      </c>
      <c r="N2876" s="44">
        <v>2040</v>
      </c>
      <c r="O2876" s="26">
        <f t="shared" si="244"/>
        <v>12240</v>
      </c>
      <c r="P2876" s="26">
        <f t="shared" si="245"/>
        <v>134640</v>
      </c>
      <c r="Q2876" s="3" t="s">
        <v>23</v>
      </c>
      <c r="R2876" s="4">
        <v>44889</v>
      </c>
      <c r="S2876" s="3" t="s">
        <v>6593</v>
      </c>
      <c r="T2876" s="6" t="s">
        <v>44</v>
      </c>
    </row>
    <row r="2877" spans="1:20" ht="33.75" x14ac:dyDescent="0.25">
      <c r="A2877" s="3" t="s">
        <v>8896</v>
      </c>
      <c r="B2877" s="3" t="s">
        <v>1361</v>
      </c>
      <c r="C2877" s="3" t="s">
        <v>1362</v>
      </c>
      <c r="D2877" s="3" t="s">
        <v>19</v>
      </c>
      <c r="E2877" s="3" t="s">
        <v>8897</v>
      </c>
      <c r="F2877" s="4">
        <v>44818</v>
      </c>
      <c r="G2877" s="8"/>
      <c r="H2877" s="5">
        <v>1497.6</v>
      </c>
      <c r="I2877" s="3" t="s">
        <v>22</v>
      </c>
      <c r="J2877" s="4">
        <v>44823</v>
      </c>
      <c r="K2877" s="4">
        <v>44883</v>
      </c>
      <c r="L2877" s="23">
        <f t="shared" si="242"/>
        <v>-28</v>
      </c>
      <c r="M2877" s="23">
        <f t="shared" si="243"/>
        <v>32</v>
      </c>
      <c r="N2877" s="44">
        <v>1440</v>
      </c>
      <c r="O2877" s="26">
        <f t="shared" si="244"/>
        <v>-40320</v>
      </c>
      <c r="P2877" s="26">
        <f t="shared" si="245"/>
        <v>46080</v>
      </c>
      <c r="Q2877" s="3" t="s">
        <v>23</v>
      </c>
      <c r="R2877" s="4">
        <v>44855</v>
      </c>
      <c r="S2877" s="3" t="s">
        <v>8867</v>
      </c>
      <c r="T2877" s="6" t="s">
        <v>44</v>
      </c>
    </row>
    <row r="2878" spans="1:20" ht="33.75" x14ac:dyDescent="0.25">
      <c r="A2878" s="3" t="s">
        <v>8898</v>
      </c>
      <c r="B2878" s="3" t="s">
        <v>307</v>
      </c>
      <c r="C2878" s="3" t="s">
        <v>308</v>
      </c>
      <c r="D2878" s="3" t="s">
        <v>19</v>
      </c>
      <c r="E2878" s="3" t="s">
        <v>8899</v>
      </c>
      <c r="F2878" s="4">
        <v>44819</v>
      </c>
      <c r="G2878" s="8"/>
      <c r="H2878" s="5">
        <v>915.41</v>
      </c>
      <c r="I2878" s="3" t="s">
        <v>22</v>
      </c>
      <c r="J2878" s="4">
        <v>44823</v>
      </c>
      <c r="K2878" s="4">
        <v>44883</v>
      </c>
      <c r="L2878" s="23">
        <f t="shared" si="242"/>
        <v>-28</v>
      </c>
      <c r="M2878" s="23">
        <f t="shared" si="243"/>
        <v>32</v>
      </c>
      <c r="N2878" s="44">
        <v>880.2</v>
      </c>
      <c r="O2878" s="26">
        <f t="shared" si="244"/>
        <v>-24645.600000000002</v>
      </c>
      <c r="P2878" s="26">
        <f t="shared" si="245"/>
        <v>28166.400000000001</v>
      </c>
      <c r="Q2878" s="3" t="s">
        <v>23</v>
      </c>
      <c r="R2878" s="4">
        <v>44855</v>
      </c>
      <c r="S2878" s="3" t="s">
        <v>7356</v>
      </c>
      <c r="T2878" s="6" t="s">
        <v>44</v>
      </c>
    </row>
    <row r="2879" spans="1:20" ht="33.75" x14ac:dyDescent="0.25">
      <c r="A2879" s="3" t="s">
        <v>8900</v>
      </c>
      <c r="B2879" s="3" t="s">
        <v>8882</v>
      </c>
      <c r="C2879" s="3" t="s">
        <v>8883</v>
      </c>
      <c r="D2879" s="3" t="s">
        <v>19</v>
      </c>
      <c r="E2879" s="3" t="s">
        <v>8901</v>
      </c>
      <c r="F2879" s="4">
        <v>44804</v>
      </c>
      <c r="G2879" s="8"/>
      <c r="H2879" s="5">
        <v>2398.29</v>
      </c>
      <c r="I2879" s="3" t="s">
        <v>22</v>
      </c>
      <c r="J2879" s="4">
        <v>44823</v>
      </c>
      <c r="K2879" s="4">
        <v>44883</v>
      </c>
      <c r="L2879" s="23">
        <f t="shared" si="242"/>
        <v>-23</v>
      </c>
      <c r="M2879" s="23">
        <f t="shared" si="243"/>
        <v>37</v>
      </c>
      <c r="N2879" s="44">
        <v>1965.81</v>
      </c>
      <c r="O2879" s="26">
        <f t="shared" si="244"/>
        <v>-45213.63</v>
      </c>
      <c r="P2879" s="26">
        <f t="shared" si="245"/>
        <v>72734.97</v>
      </c>
      <c r="Q2879" s="3" t="s">
        <v>23</v>
      </c>
      <c r="R2879" s="4">
        <v>44860</v>
      </c>
      <c r="S2879" s="3" t="s">
        <v>8902</v>
      </c>
      <c r="T2879" s="6" t="s">
        <v>44</v>
      </c>
    </row>
    <row r="2880" spans="1:20" ht="33.75" x14ac:dyDescent="0.25">
      <c r="A2880" s="3" t="s">
        <v>8903</v>
      </c>
      <c r="B2880" s="3" t="s">
        <v>1005</v>
      </c>
      <c r="C2880" s="3" t="s">
        <v>1006</v>
      </c>
      <c r="D2880" s="3" t="s">
        <v>19</v>
      </c>
      <c r="E2880" s="3" t="s">
        <v>8904</v>
      </c>
      <c r="F2880" s="4">
        <v>44819</v>
      </c>
      <c r="G2880" s="8"/>
      <c r="H2880" s="5">
        <v>1049.2</v>
      </c>
      <c r="I2880" s="3" t="s">
        <v>22</v>
      </c>
      <c r="J2880" s="4">
        <v>44823</v>
      </c>
      <c r="K2880" s="4">
        <v>44883</v>
      </c>
      <c r="L2880" s="23">
        <f t="shared" si="242"/>
        <v>-23</v>
      </c>
      <c r="M2880" s="23">
        <f t="shared" si="243"/>
        <v>37</v>
      </c>
      <c r="N2880" s="44">
        <v>860</v>
      </c>
      <c r="O2880" s="26">
        <f t="shared" si="244"/>
        <v>-19780</v>
      </c>
      <c r="P2880" s="26">
        <f t="shared" si="245"/>
        <v>31820</v>
      </c>
      <c r="Q2880" s="3" t="s">
        <v>23</v>
      </c>
      <c r="R2880" s="4">
        <v>44860</v>
      </c>
      <c r="S2880" s="3" t="s">
        <v>3807</v>
      </c>
      <c r="T2880" s="6" t="s">
        <v>44</v>
      </c>
    </row>
    <row r="2881" spans="1:20" ht="33.75" x14ac:dyDescent="0.25">
      <c r="A2881" s="3" t="s">
        <v>8905</v>
      </c>
      <c r="B2881" s="3" t="s">
        <v>307</v>
      </c>
      <c r="C2881" s="3" t="s">
        <v>308</v>
      </c>
      <c r="D2881" s="3" t="s">
        <v>19</v>
      </c>
      <c r="E2881" s="3" t="s">
        <v>8906</v>
      </c>
      <c r="F2881" s="4">
        <v>44819</v>
      </c>
      <c r="G2881" s="8"/>
      <c r="H2881" s="5">
        <v>830.44</v>
      </c>
      <c r="I2881" s="3" t="s">
        <v>22</v>
      </c>
      <c r="J2881" s="4">
        <v>44823</v>
      </c>
      <c r="K2881" s="4">
        <v>44883</v>
      </c>
      <c r="L2881" s="23">
        <f t="shared" si="242"/>
        <v>-23</v>
      </c>
      <c r="M2881" s="23">
        <f t="shared" si="243"/>
        <v>37</v>
      </c>
      <c r="N2881" s="44">
        <v>798.5</v>
      </c>
      <c r="O2881" s="26">
        <f t="shared" si="244"/>
        <v>-18365.5</v>
      </c>
      <c r="P2881" s="26">
        <f t="shared" si="245"/>
        <v>29544.5</v>
      </c>
      <c r="Q2881" s="3" t="s">
        <v>23</v>
      </c>
      <c r="R2881" s="4">
        <v>44860</v>
      </c>
      <c r="S2881" s="3" t="s">
        <v>4462</v>
      </c>
      <c r="T2881" s="6" t="s">
        <v>44</v>
      </c>
    </row>
    <row r="2882" spans="1:20" ht="33.75" x14ac:dyDescent="0.25">
      <c r="A2882" s="3" t="s">
        <v>8907</v>
      </c>
      <c r="B2882" s="3" t="s">
        <v>4690</v>
      </c>
      <c r="C2882" s="3" t="s">
        <v>4691</v>
      </c>
      <c r="D2882" s="3" t="s">
        <v>19</v>
      </c>
      <c r="E2882" s="3" t="s">
        <v>8908</v>
      </c>
      <c r="F2882" s="4">
        <v>44819</v>
      </c>
      <c r="G2882" s="3" t="s">
        <v>8909</v>
      </c>
      <c r="H2882" s="7">
        <v>183</v>
      </c>
      <c r="I2882" s="3" t="s">
        <v>22</v>
      </c>
      <c r="J2882" s="4">
        <v>44823</v>
      </c>
      <c r="K2882" s="4">
        <v>44883</v>
      </c>
      <c r="L2882" s="23">
        <f t="shared" si="242"/>
        <v>-28</v>
      </c>
      <c r="M2882" s="23">
        <f t="shared" si="243"/>
        <v>32</v>
      </c>
      <c r="N2882" s="44">
        <v>150</v>
      </c>
      <c r="O2882" s="26">
        <f t="shared" si="244"/>
        <v>-4200</v>
      </c>
      <c r="P2882" s="26">
        <f t="shared" si="245"/>
        <v>4800</v>
      </c>
      <c r="Q2882" s="3" t="s">
        <v>23</v>
      </c>
      <c r="R2882" s="4">
        <v>44855</v>
      </c>
      <c r="S2882" s="3" t="s">
        <v>8910</v>
      </c>
      <c r="T2882" s="6" t="s">
        <v>44</v>
      </c>
    </row>
    <row r="2883" spans="1:20" ht="33.75" x14ac:dyDescent="0.25">
      <c r="A2883" s="3" t="s">
        <v>8911</v>
      </c>
      <c r="B2883" s="3" t="s">
        <v>307</v>
      </c>
      <c r="C2883" s="3" t="s">
        <v>308</v>
      </c>
      <c r="D2883" s="3" t="s">
        <v>19</v>
      </c>
      <c r="E2883" s="3" t="s">
        <v>8912</v>
      </c>
      <c r="F2883" s="4">
        <v>44819</v>
      </c>
      <c r="G2883" s="8"/>
      <c r="H2883" s="5">
        <v>932.88</v>
      </c>
      <c r="I2883" s="3" t="s">
        <v>22</v>
      </c>
      <c r="J2883" s="4">
        <v>44823</v>
      </c>
      <c r="K2883" s="4">
        <v>44883</v>
      </c>
      <c r="L2883" s="23">
        <f t="shared" si="242"/>
        <v>-28</v>
      </c>
      <c r="M2883" s="23">
        <f t="shared" si="243"/>
        <v>32</v>
      </c>
      <c r="N2883" s="44">
        <v>897</v>
      </c>
      <c r="O2883" s="26">
        <f t="shared" si="244"/>
        <v>-25116</v>
      </c>
      <c r="P2883" s="26">
        <f t="shared" si="245"/>
        <v>28704</v>
      </c>
      <c r="Q2883" s="3" t="s">
        <v>23</v>
      </c>
      <c r="R2883" s="4">
        <v>44855</v>
      </c>
      <c r="S2883" s="3" t="s">
        <v>7356</v>
      </c>
      <c r="T2883" s="6" t="s">
        <v>44</v>
      </c>
    </row>
    <row r="2884" spans="1:20" ht="33.75" x14ac:dyDescent="0.25">
      <c r="A2884" s="3" t="s">
        <v>8913</v>
      </c>
      <c r="B2884" s="3" t="s">
        <v>307</v>
      </c>
      <c r="C2884" s="3" t="s">
        <v>308</v>
      </c>
      <c r="D2884" s="3" t="s">
        <v>19</v>
      </c>
      <c r="E2884" s="3" t="s">
        <v>8914</v>
      </c>
      <c r="F2884" s="4">
        <v>44819</v>
      </c>
      <c r="G2884" s="8"/>
      <c r="H2884" s="5">
        <v>1266.4100000000001</v>
      </c>
      <c r="I2884" s="3" t="s">
        <v>22</v>
      </c>
      <c r="J2884" s="4">
        <v>44823</v>
      </c>
      <c r="K2884" s="4">
        <v>44883</v>
      </c>
      <c r="L2884" s="23">
        <f t="shared" si="242"/>
        <v>-28</v>
      </c>
      <c r="M2884" s="23">
        <f t="shared" si="243"/>
        <v>32</v>
      </c>
      <c r="N2884" s="44">
        <v>1217.7</v>
      </c>
      <c r="O2884" s="26">
        <f t="shared" si="244"/>
        <v>-34095.599999999999</v>
      </c>
      <c r="P2884" s="26">
        <f t="shared" si="245"/>
        <v>38966.400000000001</v>
      </c>
      <c r="Q2884" s="3" t="s">
        <v>23</v>
      </c>
      <c r="R2884" s="4">
        <v>44855</v>
      </c>
      <c r="S2884" s="3" t="s">
        <v>7356</v>
      </c>
      <c r="T2884" s="6" t="s">
        <v>44</v>
      </c>
    </row>
    <row r="2885" spans="1:20" ht="33.75" x14ac:dyDescent="0.25">
      <c r="A2885" s="3" t="s">
        <v>8915</v>
      </c>
      <c r="B2885" s="3" t="s">
        <v>8794</v>
      </c>
      <c r="C2885" s="3" t="s">
        <v>8795</v>
      </c>
      <c r="D2885" s="3" t="s">
        <v>19</v>
      </c>
      <c r="E2885" s="3" t="s">
        <v>8916</v>
      </c>
      <c r="F2885" s="4">
        <v>44818</v>
      </c>
      <c r="G2885" s="8"/>
      <c r="H2885" s="5">
        <v>29.12</v>
      </c>
      <c r="I2885" s="3" t="s">
        <v>22</v>
      </c>
      <c r="J2885" s="4">
        <v>44823</v>
      </c>
      <c r="K2885" s="4">
        <v>44883</v>
      </c>
      <c r="L2885" s="23">
        <f t="shared" si="242"/>
        <v>-23</v>
      </c>
      <c r="M2885" s="23">
        <f t="shared" si="243"/>
        <v>37</v>
      </c>
      <c r="N2885" s="44">
        <v>28</v>
      </c>
      <c r="O2885" s="26">
        <f t="shared" si="244"/>
        <v>-644</v>
      </c>
      <c r="P2885" s="26">
        <f t="shared" si="245"/>
        <v>1036</v>
      </c>
      <c r="Q2885" s="3" t="s">
        <v>23</v>
      </c>
      <c r="R2885" s="4">
        <v>44860</v>
      </c>
      <c r="S2885" s="3" t="s">
        <v>8917</v>
      </c>
      <c r="T2885" s="6" t="s">
        <v>44</v>
      </c>
    </row>
    <row r="2886" spans="1:20" ht="33.75" x14ac:dyDescent="0.25">
      <c r="A2886" s="3" t="s">
        <v>8918</v>
      </c>
      <c r="B2886" s="3" t="s">
        <v>1015</v>
      </c>
      <c r="C2886" s="3" t="s">
        <v>1016</v>
      </c>
      <c r="D2886" s="3" t="s">
        <v>19</v>
      </c>
      <c r="E2886" s="3" t="s">
        <v>8919</v>
      </c>
      <c r="F2886" s="4">
        <v>44817</v>
      </c>
      <c r="G2886" s="8"/>
      <c r="H2886" s="5">
        <v>4727.8</v>
      </c>
      <c r="I2886" s="3" t="s">
        <v>22</v>
      </c>
      <c r="J2886" s="4">
        <v>44823</v>
      </c>
      <c r="K2886" s="4">
        <v>44883</v>
      </c>
      <c r="L2886" s="23">
        <f t="shared" si="242"/>
        <v>-3</v>
      </c>
      <c r="M2886" s="23">
        <f t="shared" si="243"/>
        <v>57</v>
      </c>
      <c r="N2886" s="44">
        <v>4298</v>
      </c>
      <c r="O2886" s="26">
        <f t="shared" si="244"/>
        <v>-12894</v>
      </c>
      <c r="P2886" s="26">
        <f t="shared" si="245"/>
        <v>244986</v>
      </c>
      <c r="Q2886" s="3" t="s">
        <v>23</v>
      </c>
      <c r="R2886" s="4">
        <v>44880</v>
      </c>
      <c r="S2886" s="3" t="s">
        <v>6995</v>
      </c>
      <c r="T2886" s="6" t="s">
        <v>44</v>
      </c>
    </row>
    <row r="2887" spans="1:20" ht="33.75" x14ac:dyDescent="0.25">
      <c r="A2887" s="3" t="s">
        <v>8920</v>
      </c>
      <c r="B2887" s="3" t="s">
        <v>1361</v>
      </c>
      <c r="C2887" s="3" t="s">
        <v>1362</v>
      </c>
      <c r="D2887" s="3" t="s">
        <v>19</v>
      </c>
      <c r="E2887" s="3" t="s">
        <v>8921</v>
      </c>
      <c r="F2887" s="4">
        <v>44818</v>
      </c>
      <c r="G2887" s="8"/>
      <c r="H2887" s="7">
        <v>156</v>
      </c>
      <c r="I2887" s="3" t="s">
        <v>22</v>
      </c>
      <c r="J2887" s="4">
        <v>44823</v>
      </c>
      <c r="K2887" s="4">
        <v>44883</v>
      </c>
      <c r="L2887" s="23">
        <f t="shared" si="242"/>
        <v>-28</v>
      </c>
      <c r="M2887" s="23">
        <f t="shared" si="243"/>
        <v>32</v>
      </c>
      <c r="N2887" s="44">
        <v>150</v>
      </c>
      <c r="O2887" s="26">
        <f t="shared" si="244"/>
        <v>-4200</v>
      </c>
      <c r="P2887" s="26">
        <f t="shared" si="245"/>
        <v>4800</v>
      </c>
      <c r="Q2887" s="3" t="s">
        <v>23</v>
      </c>
      <c r="R2887" s="4">
        <v>44855</v>
      </c>
      <c r="S2887" s="3" t="s">
        <v>8867</v>
      </c>
      <c r="T2887" s="6" t="s">
        <v>44</v>
      </c>
    </row>
    <row r="2888" spans="1:20" ht="33.75" x14ac:dyDescent="0.25">
      <c r="A2888" s="3" t="s">
        <v>8922</v>
      </c>
      <c r="B2888" s="3" t="s">
        <v>3825</v>
      </c>
      <c r="C2888" s="3" t="s">
        <v>3826</v>
      </c>
      <c r="D2888" s="3" t="s">
        <v>19</v>
      </c>
      <c r="E2888" s="3" t="s">
        <v>8923</v>
      </c>
      <c r="F2888" s="4">
        <v>44810</v>
      </c>
      <c r="G2888" s="8"/>
      <c r="H2888" s="5">
        <v>2631.09</v>
      </c>
      <c r="I2888" s="3" t="s">
        <v>22</v>
      </c>
      <c r="J2888" s="4">
        <v>44823</v>
      </c>
      <c r="K2888" s="4">
        <v>44883</v>
      </c>
      <c r="L2888" s="23">
        <f t="shared" si="242"/>
        <v>-3</v>
      </c>
      <c r="M2888" s="23">
        <f t="shared" si="243"/>
        <v>57</v>
      </c>
      <c r="N2888" s="44">
        <v>2391.9</v>
      </c>
      <c r="O2888" s="26">
        <f t="shared" si="244"/>
        <v>-7175.7000000000007</v>
      </c>
      <c r="P2888" s="26">
        <f t="shared" si="245"/>
        <v>136338.30000000002</v>
      </c>
      <c r="Q2888" s="3" t="s">
        <v>23</v>
      </c>
      <c r="R2888" s="4">
        <v>44880</v>
      </c>
      <c r="S2888" s="3" t="s">
        <v>6495</v>
      </c>
      <c r="T2888" s="6" t="s">
        <v>44</v>
      </c>
    </row>
    <row r="2889" spans="1:20" ht="33.75" x14ac:dyDescent="0.25">
      <c r="A2889" s="3" t="s">
        <v>8924</v>
      </c>
      <c r="B2889" s="3" t="s">
        <v>307</v>
      </c>
      <c r="C2889" s="3" t="s">
        <v>308</v>
      </c>
      <c r="D2889" s="3" t="s">
        <v>19</v>
      </c>
      <c r="E2889" s="3" t="s">
        <v>8925</v>
      </c>
      <c r="F2889" s="4">
        <v>44819</v>
      </c>
      <c r="G2889" s="8"/>
      <c r="H2889" s="5">
        <v>915.41</v>
      </c>
      <c r="I2889" s="3" t="s">
        <v>22</v>
      </c>
      <c r="J2889" s="4">
        <v>44823</v>
      </c>
      <c r="K2889" s="4">
        <v>44883</v>
      </c>
      <c r="L2889" s="23">
        <f t="shared" si="242"/>
        <v>-28</v>
      </c>
      <c r="M2889" s="23">
        <f t="shared" si="243"/>
        <v>32</v>
      </c>
      <c r="N2889" s="44">
        <v>880.2</v>
      </c>
      <c r="O2889" s="26">
        <f t="shared" si="244"/>
        <v>-24645.600000000002</v>
      </c>
      <c r="P2889" s="26">
        <f t="shared" si="245"/>
        <v>28166.400000000001</v>
      </c>
      <c r="Q2889" s="3" t="s">
        <v>23</v>
      </c>
      <c r="R2889" s="4">
        <v>44855</v>
      </c>
      <c r="S2889" s="3" t="s">
        <v>7356</v>
      </c>
      <c r="T2889" s="6" t="s">
        <v>44</v>
      </c>
    </row>
    <row r="2890" spans="1:20" ht="33.75" x14ac:dyDescent="0.25">
      <c r="A2890" s="3" t="s">
        <v>8926</v>
      </c>
      <c r="B2890" s="3" t="s">
        <v>2481</v>
      </c>
      <c r="C2890" s="3" t="s">
        <v>2482</v>
      </c>
      <c r="D2890" s="3" t="s">
        <v>19</v>
      </c>
      <c r="E2890" s="3" t="s">
        <v>8927</v>
      </c>
      <c r="F2890" s="4">
        <v>44818</v>
      </c>
      <c r="G2890" s="8"/>
      <c r="H2890" s="5">
        <v>5587.6</v>
      </c>
      <c r="I2890" s="3" t="s">
        <v>22</v>
      </c>
      <c r="J2890" s="4">
        <v>44823</v>
      </c>
      <c r="K2890" s="4">
        <v>44883</v>
      </c>
      <c r="L2890" s="23">
        <f t="shared" si="242"/>
        <v>10</v>
      </c>
      <c r="M2890" s="23">
        <f t="shared" si="243"/>
        <v>70</v>
      </c>
      <c r="N2890" s="44">
        <v>4580</v>
      </c>
      <c r="O2890" s="26">
        <f t="shared" si="244"/>
        <v>45800</v>
      </c>
      <c r="P2890" s="26">
        <f t="shared" si="245"/>
        <v>320600</v>
      </c>
      <c r="Q2890" s="3" t="s">
        <v>23</v>
      </c>
      <c r="R2890" s="4">
        <v>44893</v>
      </c>
      <c r="S2890" s="3" t="s">
        <v>8928</v>
      </c>
      <c r="T2890" s="6" t="s">
        <v>44</v>
      </c>
    </row>
    <row r="2891" spans="1:20" ht="33.75" x14ac:dyDescent="0.25">
      <c r="A2891" s="3" t="s">
        <v>8929</v>
      </c>
      <c r="B2891" s="3" t="s">
        <v>3416</v>
      </c>
      <c r="C2891" s="3" t="s">
        <v>3417</v>
      </c>
      <c r="D2891" s="3" t="s">
        <v>19</v>
      </c>
      <c r="E2891" s="3" t="s">
        <v>8930</v>
      </c>
      <c r="F2891" s="4">
        <v>44819</v>
      </c>
      <c r="G2891" s="8"/>
      <c r="H2891" s="5">
        <v>7581.6</v>
      </c>
      <c r="I2891" s="3" t="s">
        <v>22</v>
      </c>
      <c r="J2891" s="4">
        <v>44823</v>
      </c>
      <c r="K2891" s="4">
        <v>44883</v>
      </c>
      <c r="L2891" s="23">
        <f t="shared" si="242"/>
        <v>-28</v>
      </c>
      <c r="M2891" s="23">
        <f t="shared" si="243"/>
        <v>32</v>
      </c>
      <c r="N2891" s="44">
        <v>7290</v>
      </c>
      <c r="O2891" s="26">
        <f t="shared" si="244"/>
        <v>-204120</v>
      </c>
      <c r="P2891" s="26">
        <f t="shared" si="245"/>
        <v>233280</v>
      </c>
      <c r="Q2891" s="3" t="s">
        <v>23</v>
      </c>
      <c r="R2891" s="4">
        <v>44855</v>
      </c>
      <c r="S2891" s="3" t="s">
        <v>8659</v>
      </c>
      <c r="T2891" s="6" t="s">
        <v>44</v>
      </c>
    </row>
    <row r="2892" spans="1:20" ht="33.75" x14ac:dyDescent="0.25">
      <c r="A2892" s="3" t="s">
        <v>8937</v>
      </c>
      <c r="B2892" s="3" t="s">
        <v>135</v>
      </c>
      <c r="C2892" s="3" t="s">
        <v>136</v>
      </c>
      <c r="D2892" s="3" t="s">
        <v>19</v>
      </c>
      <c r="E2892" s="3" t="s">
        <v>8938</v>
      </c>
      <c r="F2892" s="4">
        <v>44818</v>
      </c>
      <c r="G2892" s="8"/>
      <c r="H2892" s="5">
        <v>2759.64</v>
      </c>
      <c r="I2892" s="3" t="s">
        <v>22</v>
      </c>
      <c r="J2892" s="4">
        <v>44823</v>
      </c>
      <c r="K2892" s="4">
        <v>44883</v>
      </c>
      <c r="L2892" s="23">
        <f t="shared" si="242"/>
        <v>17</v>
      </c>
      <c r="M2892" s="23">
        <f t="shared" si="243"/>
        <v>77</v>
      </c>
      <c r="N2892" s="44">
        <v>2262</v>
      </c>
      <c r="O2892" s="26">
        <f t="shared" si="244"/>
        <v>38454</v>
      </c>
      <c r="P2892" s="26">
        <f t="shared" si="245"/>
        <v>174174</v>
      </c>
      <c r="Q2892" s="3" t="s">
        <v>23</v>
      </c>
      <c r="R2892" s="4">
        <v>44900</v>
      </c>
      <c r="S2892" s="3" t="s">
        <v>138</v>
      </c>
      <c r="T2892" s="6" t="s">
        <v>44</v>
      </c>
    </row>
    <row r="2893" spans="1:20" ht="33.75" x14ac:dyDescent="0.25">
      <c r="A2893" s="3" t="s">
        <v>8939</v>
      </c>
      <c r="B2893" s="3" t="s">
        <v>2481</v>
      </c>
      <c r="C2893" s="3" t="s">
        <v>2482</v>
      </c>
      <c r="D2893" s="3" t="s">
        <v>19</v>
      </c>
      <c r="E2893" s="3" t="s">
        <v>8940</v>
      </c>
      <c r="F2893" s="4">
        <v>44818</v>
      </c>
      <c r="G2893" s="3" t="s">
        <v>8941</v>
      </c>
      <c r="H2893" s="7">
        <v>305</v>
      </c>
      <c r="I2893" s="3" t="s">
        <v>22</v>
      </c>
      <c r="J2893" s="4">
        <v>44823</v>
      </c>
      <c r="K2893" s="4">
        <v>44883</v>
      </c>
      <c r="L2893" s="23">
        <f t="shared" si="242"/>
        <v>-28</v>
      </c>
      <c r="M2893" s="23">
        <f t="shared" si="243"/>
        <v>32</v>
      </c>
      <c r="N2893" s="44">
        <v>250</v>
      </c>
      <c r="O2893" s="26">
        <f t="shared" si="244"/>
        <v>-7000</v>
      </c>
      <c r="P2893" s="26">
        <f t="shared" si="245"/>
        <v>8000</v>
      </c>
      <c r="Q2893" s="3" t="s">
        <v>23</v>
      </c>
      <c r="R2893" s="4">
        <v>44855</v>
      </c>
      <c r="S2893" s="3" t="s">
        <v>8942</v>
      </c>
      <c r="T2893" s="6" t="s">
        <v>44</v>
      </c>
    </row>
    <row r="2894" spans="1:20" ht="33.75" x14ac:dyDescent="0.25">
      <c r="A2894" s="3" t="s">
        <v>8943</v>
      </c>
      <c r="B2894" s="3" t="s">
        <v>8944</v>
      </c>
      <c r="C2894" s="3" t="s">
        <v>8945</v>
      </c>
      <c r="D2894" s="3" t="s">
        <v>19</v>
      </c>
      <c r="E2894" s="3" t="s">
        <v>8946</v>
      </c>
      <c r="F2894" s="4">
        <v>44816</v>
      </c>
      <c r="G2894" s="8"/>
      <c r="H2894" s="5">
        <v>237.17</v>
      </c>
      <c r="I2894" s="3" t="s">
        <v>22</v>
      </c>
      <c r="J2894" s="4">
        <v>44823</v>
      </c>
      <c r="K2894" s="4">
        <v>44883</v>
      </c>
      <c r="L2894" s="23">
        <f t="shared" si="242"/>
        <v>-28</v>
      </c>
      <c r="M2894" s="23">
        <f t="shared" si="243"/>
        <v>32</v>
      </c>
      <c r="N2894" s="44">
        <v>194.4</v>
      </c>
      <c r="O2894" s="26">
        <f t="shared" si="244"/>
        <v>-5443.2</v>
      </c>
      <c r="P2894" s="26">
        <f t="shared" si="245"/>
        <v>6220.8</v>
      </c>
      <c r="Q2894" s="3" t="s">
        <v>23</v>
      </c>
      <c r="R2894" s="4">
        <v>44855</v>
      </c>
      <c r="S2894" s="3" t="s">
        <v>8947</v>
      </c>
      <c r="T2894" s="6" t="s">
        <v>44</v>
      </c>
    </row>
    <row r="2895" spans="1:20" ht="33.75" x14ac:dyDescent="0.25">
      <c r="A2895" s="3" t="s">
        <v>8948</v>
      </c>
      <c r="B2895" s="3" t="s">
        <v>739</v>
      </c>
      <c r="C2895" s="3" t="s">
        <v>740</v>
      </c>
      <c r="D2895" s="3" t="s">
        <v>19</v>
      </c>
      <c r="E2895" s="3" t="s">
        <v>8949</v>
      </c>
      <c r="F2895" s="4">
        <v>44819</v>
      </c>
      <c r="G2895" s="8"/>
      <c r="H2895" s="5">
        <v>128.83000000000001</v>
      </c>
      <c r="I2895" s="3" t="s">
        <v>22</v>
      </c>
      <c r="J2895" s="4">
        <v>44823</v>
      </c>
      <c r="K2895" s="4">
        <v>44883</v>
      </c>
      <c r="L2895" s="23">
        <f t="shared" ref="L2895:L2926" si="246">R2895-K2895</f>
        <v>6</v>
      </c>
      <c r="M2895" s="23">
        <f t="shared" si="243"/>
        <v>66</v>
      </c>
      <c r="N2895" s="44">
        <v>105.6</v>
      </c>
      <c r="O2895" s="26">
        <f t="shared" si="244"/>
        <v>633.59999999999991</v>
      </c>
      <c r="P2895" s="26">
        <f t="shared" si="245"/>
        <v>6969.5999999999995</v>
      </c>
      <c r="Q2895" s="3" t="s">
        <v>23</v>
      </c>
      <c r="R2895" s="4">
        <v>44889</v>
      </c>
      <c r="S2895" s="3" t="s">
        <v>8950</v>
      </c>
      <c r="T2895" s="6" t="s">
        <v>44</v>
      </c>
    </row>
    <row r="2896" spans="1:20" ht="33.75" x14ac:dyDescent="0.25">
      <c r="A2896" s="3" t="s">
        <v>8951</v>
      </c>
      <c r="B2896" s="3" t="s">
        <v>8952</v>
      </c>
      <c r="C2896" s="3" t="s">
        <v>8953</v>
      </c>
      <c r="D2896" s="3" t="s">
        <v>19</v>
      </c>
      <c r="E2896" s="3" t="s">
        <v>8954</v>
      </c>
      <c r="F2896" s="4">
        <v>44819</v>
      </c>
      <c r="G2896" s="3" t="s">
        <v>8955</v>
      </c>
      <c r="H2896" s="5">
        <v>602.64</v>
      </c>
      <c r="I2896" s="3" t="s">
        <v>22</v>
      </c>
      <c r="J2896" s="4">
        <v>44823</v>
      </c>
      <c r="K2896" s="4">
        <v>44883</v>
      </c>
      <c r="L2896" s="23">
        <f t="shared" si="246"/>
        <v>-28</v>
      </c>
      <c r="M2896" s="23">
        <f t="shared" si="243"/>
        <v>32</v>
      </c>
      <c r="N2896" s="44">
        <v>493.97</v>
      </c>
      <c r="O2896" s="26">
        <f t="shared" si="244"/>
        <v>-13831.16</v>
      </c>
      <c r="P2896" s="26">
        <f t="shared" si="245"/>
        <v>15807.04</v>
      </c>
      <c r="Q2896" s="3" t="s">
        <v>23</v>
      </c>
      <c r="R2896" s="4">
        <v>44855</v>
      </c>
      <c r="S2896" s="3" t="s">
        <v>8956</v>
      </c>
      <c r="T2896" s="6" t="s">
        <v>44</v>
      </c>
    </row>
    <row r="2897" spans="1:20" ht="33.75" x14ac:dyDescent="0.25">
      <c r="A2897" s="3" t="s">
        <v>8957</v>
      </c>
      <c r="B2897" s="3" t="s">
        <v>2424</v>
      </c>
      <c r="C2897" s="3" t="s">
        <v>2425</v>
      </c>
      <c r="D2897" s="3" t="s">
        <v>19</v>
      </c>
      <c r="E2897" s="3" t="s">
        <v>8958</v>
      </c>
      <c r="F2897" s="4">
        <v>44819</v>
      </c>
      <c r="G2897" s="8"/>
      <c r="H2897" s="5">
        <v>12790.84</v>
      </c>
      <c r="I2897" s="3" t="s">
        <v>22</v>
      </c>
      <c r="J2897" s="4">
        <v>44823</v>
      </c>
      <c r="K2897" s="4">
        <v>44883</v>
      </c>
      <c r="L2897" s="23">
        <f t="shared" si="246"/>
        <v>-3</v>
      </c>
      <c r="M2897" s="23">
        <f t="shared" si="243"/>
        <v>57</v>
      </c>
      <c r="N2897" s="44">
        <v>11628.04</v>
      </c>
      <c r="O2897" s="26">
        <f t="shared" si="244"/>
        <v>-34884.120000000003</v>
      </c>
      <c r="P2897" s="26">
        <f t="shared" si="245"/>
        <v>662798.28</v>
      </c>
      <c r="Q2897" s="3" t="s">
        <v>23</v>
      </c>
      <c r="R2897" s="4">
        <v>44880</v>
      </c>
      <c r="S2897" s="3" t="s">
        <v>8959</v>
      </c>
      <c r="T2897" s="6" t="s">
        <v>44</v>
      </c>
    </row>
    <row r="2898" spans="1:20" ht="33.75" x14ac:dyDescent="0.25">
      <c r="A2898" s="3" t="s">
        <v>8960</v>
      </c>
      <c r="B2898" s="3" t="s">
        <v>307</v>
      </c>
      <c r="C2898" s="3" t="s">
        <v>308</v>
      </c>
      <c r="D2898" s="3" t="s">
        <v>19</v>
      </c>
      <c r="E2898" s="3" t="s">
        <v>8961</v>
      </c>
      <c r="F2898" s="4">
        <v>44818</v>
      </c>
      <c r="G2898" s="8"/>
      <c r="H2898" s="5">
        <v>1009.01</v>
      </c>
      <c r="I2898" s="3" t="s">
        <v>22</v>
      </c>
      <c r="J2898" s="4">
        <v>44823</v>
      </c>
      <c r="K2898" s="4">
        <v>44883</v>
      </c>
      <c r="L2898" s="23">
        <f t="shared" si="246"/>
        <v>-28</v>
      </c>
      <c r="M2898" s="23">
        <f t="shared" si="243"/>
        <v>32</v>
      </c>
      <c r="N2898" s="44">
        <v>970.2</v>
      </c>
      <c r="O2898" s="26">
        <f t="shared" si="244"/>
        <v>-27165.600000000002</v>
      </c>
      <c r="P2898" s="26">
        <f t="shared" si="245"/>
        <v>31046.400000000001</v>
      </c>
      <c r="Q2898" s="3" t="s">
        <v>23</v>
      </c>
      <c r="R2898" s="4">
        <v>44855</v>
      </c>
      <c r="S2898" s="3" t="s">
        <v>7356</v>
      </c>
      <c r="T2898" s="6" t="s">
        <v>44</v>
      </c>
    </row>
    <row r="2899" spans="1:20" ht="33.75" x14ac:dyDescent="0.25">
      <c r="A2899" s="3" t="s">
        <v>8965</v>
      </c>
      <c r="B2899" s="3" t="s">
        <v>2310</v>
      </c>
      <c r="C2899" s="3" t="s">
        <v>2311</v>
      </c>
      <c r="D2899" s="3" t="s">
        <v>19</v>
      </c>
      <c r="E2899" s="3" t="s">
        <v>8966</v>
      </c>
      <c r="F2899" s="4">
        <v>44818</v>
      </c>
      <c r="G2899" s="8"/>
      <c r="H2899" s="5">
        <v>253.88</v>
      </c>
      <c r="I2899" s="3" t="s">
        <v>22</v>
      </c>
      <c r="J2899" s="4">
        <v>44823</v>
      </c>
      <c r="K2899" s="4">
        <v>44883</v>
      </c>
      <c r="L2899" s="23">
        <f t="shared" si="246"/>
        <v>6</v>
      </c>
      <c r="M2899" s="23">
        <f t="shared" si="243"/>
        <v>66</v>
      </c>
      <c r="N2899" s="44">
        <v>230.8</v>
      </c>
      <c r="O2899" s="26">
        <f t="shared" si="244"/>
        <v>1384.8000000000002</v>
      </c>
      <c r="P2899" s="26">
        <f t="shared" si="245"/>
        <v>15232.800000000001</v>
      </c>
      <c r="Q2899" s="3" t="s">
        <v>23</v>
      </c>
      <c r="R2899" s="4">
        <v>44889</v>
      </c>
      <c r="S2899" s="3" t="s">
        <v>7198</v>
      </c>
      <c r="T2899" s="6" t="s">
        <v>44</v>
      </c>
    </row>
    <row r="2900" spans="1:20" ht="22.5" x14ac:dyDescent="0.25">
      <c r="A2900" s="3" t="s">
        <v>8973</v>
      </c>
      <c r="B2900" s="3" t="s">
        <v>307</v>
      </c>
      <c r="C2900" s="3" t="s">
        <v>308</v>
      </c>
      <c r="D2900" s="3" t="s">
        <v>19</v>
      </c>
      <c r="E2900" s="3" t="s">
        <v>8974</v>
      </c>
      <c r="F2900" s="4">
        <v>44818</v>
      </c>
      <c r="G2900" s="8"/>
      <c r="H2900" s="5">
        <v>395.28</v>
      </c>
      <c r="I2900" s="3" t="s">
        <v>22</v>
      </c>
      <c r="J2900" s="4">
        <v>44823</v>
      </c>
      <c r="K2900" s="4">
        <v>44883</v>
      </c>
      <c r="L2900" s="23">
        <f t="shared" si="246"/>
        <v>-28</v>
      </c>
      <c r="M2900" s="23">
        <f t="shared" si="243"/>
        <v>32</v>
      </c>
      <c r="N2900" s="44">
        <v>324</v>
      </c>
      <c r="O2900" s="26">
        <f t="shared" si="244"/>
        <v>-9072</v>
      </c>
      <c r="P2900" s="26">
        <f t="shared" si="245"/>
        <v>10368</v>
      </c>
      <c r="Q2900" s="3" t="s">
        <v>23</v>
      </c>
      <c r="R2900" s="4">
        <v>44855</v>
      </c>
      <c r="S2900" s="3" t="s">
        <v>5922</v>
      </c>
      <c r="T2900" s="6" t="s">
        <v>25</v>
      </c>
    </row>
    <row r="2901" spans="1:20" ht="33.75" x14ac:dyDescent="0.25">
      <c r="A2901" s="3" t="s">
        <v>8975</v>
      </c>
      <c r="B2901" s="3" t="s">
        <v>2310</v>
      </c>
      <c r="C2901" s="3" t="s">
        <v>2311</v>
      </c>
      <c r="D2901" s="3" t="s">
        <v>19</v>
      </c>
      <c r="E2901" s="3" t="s">
        <v>8976</v>
      </c>
      <c r="F2901" s="4">
        <v>44818</v>
      </c>
      <c r="G2901" s="8"/>
      <c r="H2901" s="5">
        <v>13340.71</v>
      </c>
      <c r="I2901" s="3" t="s">
        <v>22</v>
      </c>
      <c r="J2901" s="4">
        <v>44823</v>
      </c>
      <c r="K2901" s="4">
        <v>44883</v>
      </c>
      <c r="L2901" s="23">
        <f t="shared" si="246"/>
        <v>-3</v>
      </c>
      <c r="M2901" s="23">
        <f t="shared" si="243"/>
        <v>57</v>
      </c>
      <c r="N2901" s="44">
        <v>12127.92</v>
      </c>
      <c r="O2901" s="26">
        <f t="shared" si="244"/>
        <v>-36383.760000000002</v>
      </c>
      <c r="P2901" s="26">
        <f t="shared" si="245"/>
        <v>691291.44000000006</v>
      </c>
      <c r="Q2901" s="3" t="s">
        <v>23</v>
      </c>
      <c r="R2901" s="4">
        <v>44880</v>
      </c>
      <c r="S2901" s="3" t="s">
        <v>7320</v>
      </c>
      <c r="T2901" s="6" t="s">
        <v>44</v>
      </c>
    </row>
    <row r="2902" spans="1:20" ht="33.75" x14ac:dyDescent="0.25">
      <c r="A2902" s="3" t="s">
        <v>8977</v>
      </c>
      <c r="B2902" s="3" t="s">
        <v>307</v>
      </c>
      <c r="C2902" s="3" t="s">
        <v>308</v>
      </c>
      <c r="D2902" s="3" t="s">
        <v>19</v>
      </c>
      <c r="E2902" s="3" t="s">
        <v>8978</v>
      </c>
      <c r="F2902" s="4">
        <v>44818</v>
      </c>
      <c r="G2902" s="8"/>
      <c r="H2902" s="5">
        <v>1166.57</v>
      </c>
      <c r="I2902" s="3" t="s">
        <v>22</v>
      </c>
      <c r="J2902" s="4">
        <v>44823</v>
      </c>
      <c r="K2902" s="4">
        <v>44883</v>
      </c>
      <c r="L2902" s="23">
        <f t="shared" si="246"/>
        <v>-28</v>
      </c>
      <c r="M2902" s="23">
        <f t="shared" si="243"/>
        <v>32</v>
      </c>
      <c r="N2902" s="44">
        <v>1121.7</v>
      </c>
      <c r="O2902" s="26">
        <f t="shared" si="244"/>
        <v>-31407.600000000002</v>
      </c>
      <c r="P2902" s="26">
        <f t="shared" si="245"/>
        <v>35894.400000000001</v>
      </c>
      <c r="Q2902" s="3" t="s">
        <v>23</v>
      </c>
      <c r="R2902" s="4">
        <v>44855</v>
      </c>
      <c r="S2902" s="3" t="s">
        <v>7356</v>
      </c>
      <c r="T2902" s="6" t="s">
        <v>44</v>
      </c>
    </row>
    <row r="2903" spans="1:20" ht="33.75" x14ac:dyDescent="0.25">
      <c r="A2903" s="3" t="s">
        <v>8979</v>
      </c>
      <c r="B2903" s="3" t="s">
        <v>1552</v>
      </c>
      <c r="C2903" s="3" t="s">
        <v>1553</v>
      </c>
      <c r="D2903" s="3" t="s">
        <v>19</v>
      </c>
      <c r="E2903" s="3" t="s">
        <v>8980</v>
      </c>
      <c r="F2903" s="4">
        <v>44819</v>
      </c>
      <c r="G2903" s="8"/>
      <c r="H2903" s="5">
        <v>343.2</v>
      </c>
      <c r="I2903" s="3" t="s">
        <v>22</v>
      </c>
      <c r="J2903" s="4">
        <v>44823</v>
      </c>
      <c r="K2903" s="4">
        <v>44883</v>
      </c>
      <c r="L2903" s="23">
        <f t="shared" si="246"/>
        <v>-3</v>
      </c>
      <c r="M2903" s="23">
        <f t="shared" si="243"/>
        <v>57</v>
      </c>
      <c r="N2903" s="44">
        <v>312</v>
      </c>
      <c r="O2903" s="26">
        <f t="shared" si="244"/>
        <v>-936</v>
      </c>
      <c r="P2903" s="26">
        <f t="shared" si="245"/>
        <v>17784</v>
      </c>
      <c r="Q2903" s="3" t="s">
        <v>23</v>
      </c>
      <c r="R2903" s="4">
        <v>44880</v>
      </c>
      <c r="S2903" s="3" t="s">
        <v>2971</v>
      </c>
      <c r="T2903" s="6" t="s">
        <v>44</v>
      </c>
    </row>
    <row r="2904" spans="1:20" ht="33.75" x14ac:dyDescent="0.25">
      <c r="A2904" s="3" t="s">
        <v>8981</v>
      </c>
      <c r="B2904" s="3" t="s">
        <v>1651</v>
      </c>
      <c r="C2904" s="3" t="s">
        <v>1652</v>
      </c>
      <c r="D2904" s="3" t="s">
        <v>19</v>
      </c>
      <c r="E2904" s="3" t="s">
        <v>8982</v>
      </c>
      <c r="F2904" s="4">
        <v>44819</v>
      </c>
      <c r="G2904" s="8"/>
      <c r="H2904" s="7">
        <v>19800</v>
      </c>
      <c r="I2904" s="3" t="s">
        <v>22</v>
      </c>
      <c r="J2904" s="4">
        <v>44823</v>
      </c>
      <c r="K2904" s="4">
        <v>44883</v>
      </c>
      <c r="L2904" s="23">
        <f t="shared" si="246"/>
        <v>6</v>
      </c>
      <c r="M2904" s="23">
        <f t="shared" si="243"/>
        <v>66</v>
      </c>
      <c r="N2904" s="44">
        <v>18000</v>
      </c>
      <c r="O2904" s="26">
        <f t="shared" si="244"/>
        <v>108000</v>
      </c>
      <c r="P2904" s="26">
        <f t="shared" si="245"/>
        <v>1188000</v>
      </c>
      <c r="Q2904" s="3" t="s">
        <v>23</v>
      </c>
      <c r="R2904" s="4">
        <v>44889</v>
      </c>
      <c r="S2904" s="3" t="s">
        <v>8240</v>
      </c>
      <c r="T2904" s="6" t="s">
        <v>44</v>
      </c>
    </row>
    <row r="2905" spans="1:20" ht="33.75" x14ac:dyDescent="0.25">
      <c r="A2905" s="3" t="s">
        <v>8983</v>
      </c>
      <c r="B2905" s="3" t="s">
        <v>8882</v>
      </c>
      <c r="C2905" s="3" t="s">
        <v>8883</v>
      </c>
      <c r="D2905" s="3" t="s">
        <v>19</v>
      </c>
      <c r="E2905" s="3" t="s">
        <v>8984</v>
      </c>
      <c r="F2905" s="4">
        <v>44804</v>
      </c>
      <c r="G2905" s="8"/>
      <c r="H2905" s="5">
        <v>705.57</v>
      </c>
      <c r="I2905" s="3" t="s">
        <v>22</v>
      </c>
      <c r="J2905" s="4">
        <v>44823</v>
      </c>
      <c r="K2905" s="4">
        <v>44883</v>
      </c>
      <c r="L2905" s="23">
        <f t="shared" si="246"/>
        <v>-3</v>
      </c>
      <c r="M2905" s="23">
        <f t="shared" si="243"/>
        <v>57</v>
      </c>
      <c r="N2905" s="44">
        <v>578.34</v>
      </c>
      <c r="O2905" s="26">
        <f t="shared" si="244"/>
        <v>-1735.02</v>
      </c>
      <c r="P2905" s="26">
        <f t="shared" si="245"/>
        <v>32965.380000000005</v>
      </c>
      <c r="Q2905" s="3" t="s">
        <v>23</v>
      </c>
      <c r="R2905" s="4">
        <v>44880</v>
      </c>
      <c r="S2905" s="3" t="s">
        <v>8893</v>
      </c>
      <c r="T2905" s="6" t="s">
        <v>44</v>
      </c>
    </row>
    <row r="2906" spans="1:20" ht="33.75" x14ac:dyDescent="0.25">
      <c r="A2906" s="3" t="s">
        <v>8985</v>
      </c>
      <c r="B2906" s="3" t="s">
        <v>1557</v>
      </c>
      <c r="C2906" s="3" t="s">
        <v>1558</v>
      </c>
      <c r="D2906" s="3" t="s">
        <v>19</v>
      </c>
      <c r="E2906" s="3" t="s">
        <v>8986</v>
      </c>
      <c r="F2906" s="4">
        <v>44819</v>
      </c>
      <c r="G2906" s="8"/>
      <c r="H2906" s="5">
        <v>1355.12</v>
      </c>
      <c r="I2906" s="3" t="s">
        <v>22</v>
      </c>
      <c r="J2906" s="4">
        <v>44823</v>
      </c>
      <c r="K2906" s="4">
        <v>44883</v>
      </c>
      <c r="L2906" s="23">
        <f t="shared" si="246"/>
        <v>-3</v>
      </c>
      <c r="M2906" s="23">
        <f t="shared" si="243"/>
        <v>57</v>
      </c>
      <c r="N2906" s="44">
        <v>1303</v>
      </c>
      <c r="O2906" s="26">
        <f t="shared" si="244"/>
        <v>-3909</v>
      </c>
      <c r="P2906" s="26">
        <f t="shared" si="245"/>
        <v>74271</v>
      </c>
      <c r="Q2906" s="3" t="s">
        <v>23</v>
      </c>
      <c r="R2906" s="4">
        <v>44880</v>
      </c>
      <c r="S2906" s="3" t="s">
        <v>8987</v>
      </c>
      <c r="T2906" s="6" t="s">
        <v>44</v>
      </c>
    </row>
    <row r="2907" spans="1:20" ht="33.75" x14ac:dyDescent="0.25">
      <c r="A2907" s="3" t="s">
        <v>8988</v>
      </c>
      <c r="B2907" s="3" t="s">
        <v>1606</v>
      </c>
      <c r="C2907" s="3" t="s">
        <v>1607</v>
      </c>
      <c r="D2907" s="3" t="s">
        <v>19</v>
      </c>
      <c r="E2907" s="3" t="s">
        <v>8989</v>
      </c>
      <c r="F2907" s="4">
        <v>44819</v>
      </c>
      <c r="G2907" s="8"/>
      <c r="H2907" s="5">
        <v>830.74</v>
      </c>
      <c r="I2907" s="3" t="s">
        <v>22</v>
      </c>
      <c r="J2907" s="4">
        <v>44823</v>
      </c>
      <c r="K2907" s="4">
        <v>44883</v>
      </c>
      <c r="L2907" s="23">
        <f t="shared" si="246"/>
        <v>6</v>
      </c>
      <c r="M2907" s="23">
        <f t="shared" si="243"/>
        <v>66</v>
      </c>
      <c r="N2907" s="44">
        <v>755.22</v>
      </c>
      <c r="O2907" s="26">
        <f t="shared" si="244"/>
        <v>4531.32</v>
      </c>
      <c r="P2907" s="26">
        <f t="shared" si="245"/>
        <v>49844.520000000004</v>
      </c>
      <c r="Q2907" s="3" t="s">
        <v>23</v>
      </c>
      <c r="R2907" s="4">
        <v>44889</v>
      </c>
      <c r="S2907" s="3" t="s">
        <v>8990</v>
      </c>
      <c r="T2907" s="6" t="s">
        <v>44</v>
      </c>
    </row>
    <row r="2908" spans="1:20" ht="33.75" x14ac:dyDescent="0.25">
      <c r="A2908" s="3" t="s">
        <v>8991</v>
      </c>
      <c r="B2908" s="3" t="s">
        <v>2191</v>
      </c>
      <c r="C2908" s="3" t="s">
        <v>2192</v>
      </c>
      <c r="D2908" s="3" t="s">
        <v>19</v>
      </c>
      <c r="E2908" s="3" t="s">
        <v>8992</v>
      </c>
      <c r="F2908" s="4">
        <v>44817</v>
      </c>
      <c r="G2908" s="8"/>
      <c r="H2908" s="5">
        <v>7691.38</v>
      </c>
      <c r="I2908" s="3" t="s">
        <v>22</v>
      </c>
      <c r="J2908" s="4">
        <v>44823</v>
      </c>
      <c r="K2908" s="4">
        <v>44883</v>
      </c>
      <c r="L2908" s="23">
        <f t="shared" si="246"/>
        <v>-3</v>
      </c>
      <c r="M2908" s="23">
        <f t="shared" si="243"/>
        <v>57</v>
      </c>
      <c r="N2908" s="44">
        <v>6992.16</v>
      </c>
      <c r="O2908" s="26">
        <f t="shared" si="244"/>
        <v>-20976.48</v>
      </c>
      <c r="P2908" s="26">
        <f t="shared" si="245"/>
        <v>398553.12</v>
      </c>
      <c r="Q2908" s="3" t="s">
        <v>23</v>
      </c>
      <c r="R2908" s="4">
        <v>44880</v>
      </c>
      <c r="S2908" s="3" t="s">
        <v>6902</v>
      </c>
      <c r="T2908" s="6" t="s">
        <v>44</v>
      </c>
    </row>
    <row r="2909" spans="1:20" ht="33.75" x14ac:dyDescent="0.25">
      <c r="A2909" s="3" t="s">
        <v>8993</v>
      </c>
      <c r="B2909" s="3" t="s">
        <v>1552</v>
      </c>
      <c r="C2909" s="3" t="s">
        <v>1553</v>
      </c>
      <c r="D2909" s="3" t="s">
        <v>19</v>
      </c>
      <c r="E2909" s="3" t="s">
        <v>8994</v>
      </c>
      <c r="F2909" s="4">
        <v>44819</v>
      </c>
      <c r="G2909" s="8"/>
      <c r="H2909" s="7">
        <v>1628</v>
      </c>
      <c r="I2909" s="3" t="s">
        <v>22</v>
      </c>
      <c r="J2909" s="4">
        <v>44823</v>
      </c>
      <c r="K2909" s="4">
        <v>44883</v>
      </c>
      <c r="L2909" s="23">
        <f t="shared" si="246"/>
        <v>-28</v>
      </c>
      <c r="M2909" s="23">
        <f t="shared" si="243"/>
        <v>32</v>
      </c>
      <c r="N2909" s="44">
        <v>1480</v>
      </c>
      <c r="O2909" s="26">
        <f t="shared" si="244"/>
        <v>-41440</v>
      </c>
      <c r="P2909" s="26">
        <f t="shared" si="245"/>
        <v>47360</v>
      </c>
      <c r="Q2909" s="3" t="s">
        <v>23</v>
      </c>
      <c r="R2909" s="4">
        <v>44855</v>
      </c>
      <c r="S2909" s="3" t="s">
        <v>8995</v>
      </c>
      <c r="T2909" s="6" t="s">
        <v>44</v>
      </c>
    </row>
    <row r="2910" spans="1:20" ht="22.5" x14ac:dyDescent="0.25">
      <c r="A2910" s="3" t="s">
        <v>8996</v>
      </c>
      <c r="B2910" s="3" t="s">
        <v>1611</v>
      </c>
      <c r="C2910" s="3" t="s">
        <v>1612</v>
      </c>
      <c r="D2910" s="3" t="s">
        <v>19</v>
      </c>
      <c r="E2910" s="3" t="s">
        <v>8997</v>
      </c>
      <c r="F2910" s="4">
        <v>44819</v>
      </c>
      <c r="G2910" s="8"/>
      <c r="H2910" s="5">
        <v>115.67</v>
      </c>
      <c r="I2910" s="3" t="s">
        <v>22</v>
      </c>
      <c r="J2910" s="4">
        <v>44823</v>
      </c>
      <c r="K2910" s="4">
        <v>44883</v>
      </c>
      <c r="L2910" s="23">
        <f t="shared" si="246"/>
        <v>5</v>
      </c>
      <c r="M2910" s="23">
        <f t="shared" si="243"/>
        <v>65</v>
      </c>
      <c r="N2910" s="44">
        <v>105.15</v>
      </c>
      <c r="O2910" s="26">
        <f t="shared" si="244"/>
        <v>525.75</v>
      </c>
      <c r="P2910" s="26">
        <f t="shared" si="245"/>
        <v>6834.75</v>
      </c>
      <c r="Q2910" s="3" t="s">
        <v>23</v>
      </c>
      <c r="R2910" s="4">
        <v>44888</v>
      </c>
      <c r="S2910" s="3" t="s">
        <v>8301</v>
      </c>
      <c r="T2910" s="6" t="s">
        <v>25</v>
      </c>
    </row>
    <row r="2911" spans="1:20" ht="33.75" x14ac:dyDescent="0.25">
      <c r="A2911" s="3" t="s">
        <v>8998</v>
      </c>
      <c r="B2911" s="3" t="s">
        <v>4529</v>
      </c>
      <c r="C2911" s="3" t="s">
        <v>4530</v>
      </c>
      <c r="D2911" s="3" t="s">
        <v>19</v>
      </c>
      <c r="E2911" s="3" t="s">
        <v>8999</v>
      </c>
      <c r="F2911" s="4">
        <v>44819</v>
      </c>
      <c r="G2911" s="8"/>
      <c r="H2911" s="5">
        <v>312.93</v>
      </c>
      <c r="I2911" s="3" t="s">
        <v>22</v>
      </c>
      <c r="J2911" s="4">
        <v>44823</v>
      </c>
      <c r="K2911" s="4">
        <v>44883</v>
      </c>
      <c r="L2911" s="23">
        <f t="shared" si="246"/>
        <v>10</v>
      </c>
      <c r="M2911" s="23">
        <f t="shared" si="243"/>
        <v>70</v>
      </c>
      <c r="N2911" s="44">
        <v>256.5</v>
      </c>
      <c r="O2911" s="26">
        <f t="shared" si="244"/>
        <v>2565</v>
      </c>
      <c r="P2911" s="26">
        <f t="shared" si="245"/>
        <v>17955</v>
      </c>
      <c r="Q2911" s="3" t="s">
        <v>23</v>
      </c>
      <c r="R2911" s="4">
        <v>44893</v>
      </c>
      <c r="S2911" s="3" t="s">
        <v>6741</v>
      </c>
      <c r="T2911" s="6" t="s">
        <v>44</v>
      </c>
    </row>
    <row r="2912" spans="1:20" ht="33.75" x14ac:dyDescent="0.25">
      <c r="A2912" s="3" t="s">
        <v>9000</v>
      </c>
      <c r="B2912" s="3" t="s">
        <v>9001</v>
      </c>
      <c r="C2912" s="3" t="s">
        <v>9002</v>
      </c>
      <c r="D2912" s="3" t="s">
        <v>19</v>
      </c>
      <c r="E2912" s="3" t="s">
        <v>9003</v>
      </c>
      <c r="F2912" s="4">
        <v>44817</v>
      </c>
      <c r="G2912" s="8"/>
      <c r="H2912" s="5">
        <v>277.2</v>
      </c>
      <c r="I2912" s="3" t="s">
        <v>22</v>
      </c>
      <c r="J2912" s="4">
        <v>44823</v>
      </c>
      <c r="K2912" s="4">
        <v>44883</v>
      </c>
      <c r="L2912" s="23">
        <f t="shared" si="246"/>
        <v>-3</v>
      </c>
      <c r="M2912" s="23">
        <f t="shared" si="243"/>
        <v>57</v>
      </c>
      <c r="N2912" s="44">
        <v>252</v>
      </c>
      <c r="O2912" s="26">
        <f t="shared" si="244"/>
        <v>-756</v>
      </c>
      <c r="P2912" s="26">
        <f t="shared" si="245"/>
        <v>14364</v>
      </c>
      <c r="Q2912" s="3" t="s">
        <v>23</v>
      </c>
      <c r="R2912" s="4">
        <v>44880</v>
      </c>
      <c r="S2912" s="3" t="s">
        <v>9004</v>
      </c>
      <c r="T2912" s="6" t="s">
        <v>44</v>
      </c>
    </row>
    <row r="2913" spans="1:20" ht="22.5" x14ac:dyDescent="0.25">
      <c r="A2913" s="3" t="s">
        <v>9005</v>
      </c>
      <c r="B2913" s="3" t="s">
        <v>3367</v>
      </c>
      <c r="C2913" s="3" t="s">
        <v>3368</v>
      </c>
      <c r="D2913" s="3" t="s">
        <v>19</v>
      </c>
      <c r="E2913" s="3" t="s">
        <v>9006</v>
      </c>
      <c r="F2913" s="4">
        <v>44817</v>
      </c>
      <c r="G2913" s="3" t="s">
        <v>9007</v>
      </c>
      <c r="H2913" s="5">
        <v>48.8</v>
      </c>
      <c r="I2913" s="3" t="s">
        <v>22</v>
      </c>
      <c r="J2913" s="4">
        <v>44823</v>
      </c>
      <c r="K2913" s="4">
        <v>44883</v>
      </c>
      <c r="L2913" s="23">
        <f t="shared" si="246"/>
        <v>-4</v>
      </c>
      <c r="M2913" s="23">
        <f t="shared" si="243"/>
        <v>56</v>
      </c>
      <c r="N2913" s="44">
        <v>40</v>
      </c>
      <c r="O2913" s="26">
        <f t="shared" si="244"/>
        <v>-160</v>
      </c>
      <c r="P2913" s="26">
        <f t="shared" si="245"/>
        <v>2240</v>
      </c>
      <c r="Q2913" s="3" t="s">
        <v>23</v>
      </c>
      <c r="R2913" s="4">
        <v>44879</v>
      </c>
      <c r="S2913" s="3" t="s">
        <v>9008</v>
      </c>
      <c r="T2913" s="6" t="s">
        <v>25</v>
      </c>
    </row>
    <row r="2914" spans="1:20" ht="33.75" x14ac:dyDescent="0.25">
      <c r="A2914" s="3" t="s">
        <v>9009</v>
      </c>
      <c r="B2914" s="3" t="s">
        <v>1005</v>
      </c>
      <c r="C2914" s="3" t="s">
        <v>1006</v>
      </c>
      <c r="D2914" s="3" t="s">
        <v>19</v>
      </c>
      <c r="E2914" s="3" t="s">
        <v>9010</v>
      </c>
      <c r="F2914" s="4">
        <v>44819</v>
      </c>
      <c r="G2914" s="8"/>
      <c r="H2914" s="5">
        <v>19574.419999999998</v>
      </c>
      <c r="I2914" s="3" t="s">
        <v>22</v>
      </c>
      <c r="J2914" s="4">
        <v>44823</v>
      </c>
      <c r="K2914" s="4">
        <v>44883</v>
      </c>
      <c r="L2914" s="23">
        <f t="shared" si="246"/>
        <v>26</v>
      </c>
      <c r="M2914" s="23">
        <f t="shared" si="243"/>
        <v>86</v>
      </c>
      <c r="N2914" s="44">
        <v>16044.61</v>
      </c>
      <c r="O2914" s="26">
        <f t="shared" si="244"/>
        <v>417159.86</v>
      </c>
      <c r="P2914" s="26">
        <f t="shared" si="245"/>
        <v>1379836.46</v>
      </c>
      <c r="Q2914" s="3" t="s">
        <v>23</v>
      </c>
      <c r="R2914" s="4">
        <v>44909</v>
      </c>
      <c r="S2914" s="3" t="s">
        <v>8629</v>
      </c>
      <c r="T2914" s="6" t="s">
        <v>44</v>
      </c>
    </row>
    <row r="2915" spans="1:20" ht="33.75" x14ac:dyDescent="0.25">
      <c r="A2915" s="3" t="s">
        <v>9011</v>
      </c>
      <c r="B2915" s="3" t="s">
        <v>5380</v>
      </c>
      <c r="C2915" s="3" t="s">
        <v>5381</v>
      </c>
      <c r="D2915" s="3" t="s">
        <v>19</v>
      </c>
      <c r="E2915" s="3" t="s">
        <v>9012</v>
      </c>
      <c r="F2915" s="4">
        <v>44820</v>
      </c>
      <c r="G2915" s="8"/>
      <c r="H2915" s="5">
        <v>743.6</v>
      </c>
      <c r="I2915" s="3" t="s">
        <v>22</v>
      </c>
      <c r="J2915" s="4">
        <v>44823</v>
      </c>
      <c r="K2915" s="4">
        <v>44883</v>
      </c>
      <c r="L2915" s="23">
        <f t="shared" si="246"/>
        <v>-28</v>
      </c>
      <c r="M2915" s="23">
        <f t="shared" si="243"/>
        <v>32</v>
      </c>
      <c r="N2915" s="44">
        <v>715</v>
      </c>
      <c r="O2915" s="26">
        <f t="shared" si="244"/>
        <v>-20020</v>
      </c>
      <c r="P2915" s="26">
        <f t="shared" si="245"/>
        <v>22880</v>
      </c>
      <c r="Q2915" s="3" t="s">
        <v>23</v>
      </c>
      <c r="R2915" s="4">
        <v>44855</v>
      </c>
      <c r="S2915" s="3" t="s">
        <v>8724</v>
      </c>
      <c r="T2915" s="6" t="s">
        <v>44</v>
      </c>
    </row>
    <row r="2916" spans="1:20" ht="33.75" x14ac:dyDescent="0.25">
      <c r="A2916" s="3" t="s">
        <v>9013</v>
      </c>
      <c r="B2916" s="3" t="s">
        <v>53</v>
      </c>
      <c r="C2916" s="3" t="s">
        <v>54</v>
      </c>
      <c r="D2916" s="3" t="s">
        <v>19</v>
      </c>
      <c r="E2916" s="3" t="s">
        <v>9014</v>
      </c>
      <c r="F2916" s="4">
        <v>44819</v>
      </c>
      <c r="G2916" s="8"/>
      <c r="H2916" s="5">
        <v>393.64</v>
      </c>
      <c r="I2916" s="3" t="s">
        <v>22</v>
      </c>
      <c r="J2916" s="4">
        <v>44823</v>
      </c>
      <c r="K2916" s="4">
        <v>44883</v>
      </c>
      <c r="L2916" s="23">
        <f t="shared" si="246"/>
        <v>-28</v>
      </c>
      <c r="M2916" s="23">
        <f t="shared" si="243"/>
        <v>32</v>
      </c>
      <c r="N2916" s="44">
        <v>378.5</v>
      </c>
      <c r="O2916" s="26">
        <f t="shared" si="244"/>
        <v>-10598</v>
      </c>
      <c r="P2916" s="26">
        <f t="shared" si="245"/>
        <v>12112</v>
      </c>
      <c r="Q2916" s="3" t="s">
        <v>23</v>
      </c>
      <c r="R2916" s="4">
        <v>44855</v>
      </c>
      <c r="S2916" s="3" t="s">
        <v>3727</v>
      </c>
      <c r="T2916" s="6" t="s">
        <v>44</v>
      </c>
    </row>
    <row r="2917" spans="1:20" ht="33.75" x14ac:dyDescent="0.25">
      <c r="A2917" s="3" t="s">
        <v>9015</v>
      </c>
      <c r="B2917" s="3" t="s">
        <v>157</v>
      </c>
      <c r="C2917" s="3" t="s">
        <v>158</v>
      </c>
      <c r="D2917" s="3" t="s">
        <v>19</v>
      </c>
      <c r="E2917" s="3" t="s">
        <v>9016</v>
      </c>
      <c r="F2917" s="4">
        <v>44819</v>
      </c>
      <c r="G2917" s="8"/>
      <c r="H2917" s="5">
        <v>1947.12</v>
      </c>
      <c r="I2917" s="3" t="s">
        <v>22</v>
      </c>
      <c r="J2917" s="4">
        <v>44823</v>
      </c>
      <c r="K2917" s="4">
        <v>44883</v>
      </c>
      <c r="L2917" s="23">
        <f t="shared" si="246"/>
        <v>10</v>
      </c>
      <c r="M2917" s="23">
        <f t="shared" si="243"/>
        <v>70</v>
      </c>
      <c r="N2917" s="44">
        <v>1596</v>
      </c>
      <c r="O2917" s="26">
        <f t="shared" si="244"/>
        <v>15960</v>
      </c>
      <c r="P2917" s="26">
        <f t="shared" si="245"/>
        <v>111720</v>
      </c>
      <c r="Q2917" s="3" t="s">
        <v>23</v>
      </c>
      <c r="R2917" s="4">
        <v>44893</v>
      </c>
      <c r="S2917" s="3" t="s">
        <v>4261</v>
      </c>
      <c r="T2917" s="6" t="s">
        <v>44</v>
      </c>
    </row>
    <row r="2918" spans="1:20" ht="33.75" x14ac:dyDescent="0.25">
      <c r="A2918" s="3" t="s">
        <v>9017</v>
      </c>
      <c r="B2918" s="3" t="s">
        <v>8739</v>
      </c>
      <c r="C2918" s="3" t="s">
        <v>8740</v>
      </c>
      <c r="D2918" s="3" t="s">
        <v>19</v>
      </c>
      <c r="E2918" s="3" t="s">
        <v>9018</v>
      </c>
      <c r="F2918" s="4">
        <v>44813</v>
      </c>
      <c r="G2918" s="8"/>
      <c r="H2918" s="5">
        <v>39043.42</v>
      </c>
      <c r="I2918" s="3" t="s">
        <v>22</v>
      </c>
      <c r="J2918" s="4">
        <v>44823</v>
      </c>
      <c r="K2918" s="4">
        <v>44883</v>
      </c>
      <c r="L2918" s="23">
        <f t="shared" si="246"/>
        <v>-28</v>
      </c>
      <c r="M2918" s="23">
        <f t="shared" si="243"/>
        <v>32</v>
      </c>
      <c r="N2918" s="44">
        <v>32002.799999999999</v>
      </c>
      <c r="O2918" s="26">
        <f t="shared" si="244"/>
        <v>-896078.4</v>
      </c>
      <c r="P2918" s="26">
        <f t="shared" si="245"/>
        <v>1024089.6</v>
      </c>
      <c r="Q2918" s="3" t="s">
        <v>23</v>
      </c>
      <c r="R2918" s="4">
        <v>44855</v>
      </c>
      <c r="S2918" s="3" t="s">
        <v>8838</v>
      </c>
      <c r="T2918" s="6" t="s">
        <v>44</v>
      </c>
    </row>
    <row r="2919" spans="1:20" ht="33.75" x14ac:dyDescent="0.25">
      <c r="A2919" s="3" t="s">
        <v>9019</v>
      </c>
      <c r="B2919" s="3" t="s">
        <v>1741</v>
      </c>
      <c r="C2919" s="3" t="s">
        <v>1742</v>
      </c>
      <c r="D2919" s="3" t="s">
        <v>19</v>
      </c>
      <c r="E2919" s="3" t="s">
        <v>9020</v>
      </c>
      <c r="F2919" s="4">
        <v>44819</v>
      </c>
      <c r="G2919" s="8"/>
      <c r="H2919" s="5">
        <v>145.18</v>
      </c>
      <c r="I2919" s="3" t="s">
        <v>22</v>
      </c>
      <c r="J2919" s="4">
        <v>44823</v>
      </c>
      <c r="K2919" s="4">
        <v>44883</v>
      </c>
      <c r="L2919" s="23">
        <f t="shared" si="246"/>
        <v>6</v>
      </c>
      <c r="M2919" s="23">
        <f t="shared" si="243"/>
        <v>66</v>
      </c>
      <c r="N2919" s="44">
        <v>119</v>
      </c>
      <c r="O2919" s="26">
        <f t="shared" si="244"/>
        <v>714</v>
      </c>
      <c r="P2919" s="26">
        <f t="shared" si="245"/>
        <v>7854</v>
      </c>
      <c r="Q2919" s="3" t="s">
        <v>23</v>
      </c>
      <c r="R2919" s="4">
        <v>44889</v>
      </c>
      <c r="S2919" s="3" t="s">
        <v>6505</v>
      </c>
      <c r="T2919" s="6" t="s">
        <v>44</v>
      </c>
    </row>
    <row r="2920" spans="1:20" ht="33.75" x14ac:dyDescent="0.25">
      <c r="A2920" s="3" t="s">
        <v>9021</v>
      </c>
      <c r="B2920" s="3" t="s">
        <v>1741</v>
      </c>
      <c r="C2920" s="3" t="s">
        <v>1742</v>
      </c>
      <c r="D2920" s="3" t="s">
        <v>19</v>
      </c>
      <c r="E2920" s="3" t="s">
        <v>9022</v>
      </c>
      <c r="F2920" s="4">
        <v>44819</v>
      </c>
      <c r="G2920" s="8"/>
      <c r="H2920" s="5">
        <v>519.16999999999996</v>
      </c>
      <c r="I2920" s="3" t="s">
        <v>22</v>
      </c>
      <c r="J2920" s="4">
        <v>44823</v>
      </c>
      <c r="K2920" s="4">
        <v>44883</v>
      </c>
      <c r="L2920" s="23">
        <f t="shared" si="246"/>
        <v>-28</v>
      </c>
      <c r="M2920" s="23">
        <f t="shared" si="243"/>
        <v>32</v>
      </c>
      <c r="N2920" s="44">
        <v>499.2</v>
      </c>
      <c r="O2920" s="26">
        <f t="shared" si="244"/>
        <v>-13977.6</v>
      </c>
      <c r="P2920" s="26">
        <f t="shared" si="245"/>
        <v>15974.4</v>
      </c>
      <c r="Q2920" s="3" t="s">
        <v>23</v>
      </c>
      <c r="R2920" s="4">
        <v>44855</v>
      </c>
      <c r="S2920" s="3" t="s">
        <v>4411</v>
      </c>
      <c r="T2920" s="6" t="s">
        <v>44</v>
      </c>
    </row>
    <row r="2921" spans="1:20" ht="33.75" x14ac:dyDescent="0.25">
      <c r="A2921" s="3" t="s">
        <v>9023</v>
      </c>
      <c r="B2921" s="3" t="s">
        <v>1361</v>
      </c>
      <c r="C2921" s="3" t="s">
        <v>1362</v>
      </c>
      <c r="D2921" s="3" t="s">
        <v>19</v>
      </c>
      <c r="E2921" s="3" t="s">
        <v>9024</v>
      </c>
      <c r="F2921" s="4">
        <v>44818</v>
      </c>
      <c r="G2921" s="8"/>
      <c r="H2921" s="7">
        <v>468</v>
      </c>
      <c r="I2921" s="3" t="s">
        <v>22</v>
      </c>
      <c r="J2921" s="4">
        <v>44823</v>
      </c>
      <c r="K2921" s="4">
        <v>44883</v>
      </c>
      <c r="L2921" s="23">
        <f t="shared" si="246"/>
        <v>-28</v>
      </c>
      <c r="M2921" s="23">
        <f t="shared" si="243"/>
        <v>32</v>
      </c>
      <c r="N2921" s="44">
        <v>450</v>
      </c>
      <c r="O2921" s="26">
        <f t="shared" si="244"/>
        <v>-12600</v>
      </c>
      <c r="P2921" s="26">
        <f t="shared" si="245"/>
        <v>14400</v>
      </c>
      <c r="Q2921" s="3" t="s">
        <v>23</v>
      </c>
      <c r="R2921" s="4">
        <v>44855</v>
      </c>
      <c r="S2921" s="3" t="s">
        <v>8867</v>
      </c>
      <c r="T2921" s="6" t="s">
        <v>44</v>
      </c>
    </row>
    <row r="2922" spans="1:20" ht="33.75" x14ac:dyDescent="0.25">
      <c r="A2922" s="3" t="s">
        <v>9025</v>
      </c>
      <c r="B2922" s="3" t="s">
        <v>1361</v>
      </c>
      <c r="C2922" s="3" t="s">
        <v>1362</v>
      </c>
      <c r="D2922" s="3" t="s">
        <v>19</v>
      </c>
      <c r="E2922" s="3" t="s">
        <v>9026</v>
      </c>
      <c r="F2922" s="4">
        <v>44818</v>
      </c>
      <c r="G2922" s="8"/>
      <c r="H2922" s="5">
        <v>81.31</v>
      </c>
      <c r="I2922" s="3" t="s">
        <v>22</v>
      </c>
      <c r="J2922" s="4">
        <v>44823</v>
      </c>
      <c r="K2922" s="4">
        <v>44883</v>
      </c>
      <c r="L2922" s="23">
        <f t="shared" si="246"/>
        <v>-28</v>
      </c>
      <c r="M2922" s="23">
        <f t="shared" si="243"/>
        <v>32</v>
      </c>
      <c r="N2922" s="44">
        <v>66.650000000000006</v>
      </c>
      <c r="O2922" s="26">
        <f t="shared" si="244"/>
        <v>-1866.2000000000003</v>
      </c>
      <c r="P2922" s="26">
        <f t="shared" si="245"/>
        <v>2132.8000000000002</v>
      </c>
      <c r="Q2922" s="3" t="s">
        <v>23</v>
      </c>
      <c r="R2922" s="4">
        <v>44855</v>
      </c>
      <c r="S2922" s="3" t="s">
        <v>8867</v>
      </c>
      <c r="T2922" s="6" t="s">
        <v>44</v>
      </c>
    </row>
    <row r="2923" spans="1:20" ht="33.75" x14ac:dyDescent="0.25">
      <c r="A2923" s="3" t="s">
        <v>9027</v>
      </c>
      <c r="B2923" s="3" t="s">
        <v>8739</v>
      </c>
      <c r="C2923" s="3" t="s">
        <v>8740</v>
      </c>
      <c r="D2923" s="3" t="s">
        <v>19</v>
      </c>
      <c r="E2923" s="3" t="s">
        <v>9028</v>
      </c>
      <c r="F2923" s="4">
        <v>44813</v>
      </c>
      <c r="G2923" s="8"/>
      <c r="H2923" s="5">
        <v>1455.69</v>
      </c>
      <c r="I2923" s="3" t="s">
        <v>22</v>
      </c>
      <c r="J2923" s="4">
        <v>44823</v>
      </c>
      <c r="K2923" s="4">
        <v>44883</v>
      </c>
      <c r="L2923" s="23">
        <f t="shared" si="246"/>
        <v>-28</v>
      </c>
      <c r="M2923" s="23">
        <f t="shared" si="243"/>
        <v>32</v>
      </c>
      <c r="N2923" s="44">
        <v>1193.19</v>
      </c>
      <c r="O2923" s="26">
        <f t="shared" si="244"/>
        <v>-33409.32</v>
      </c>
      <c r="P2923" s="26">
        <f t="shared" si="245"/>
        <v>38182.080000000002</v>
      </c>
      <c r="Q2923" s="3" t="s">
        <v>23</v>
      </c>
      <c r="R2923" s="4">
        <v>44855</v>
      </c>
      <c r="S2923" s="3" t="s">
        <v>8838</v>
      </c>
      <c r="T2923" s="6" t="s">
        <v>44</v>
      </c>
    </row>
    <row r="2924" spans="1:20" ht="33.75" x14ac:dyDescent="0.25">
      <c r="A2924" s="3" t="s">
        <v>9029</v>
      </c>
      <c r="B2924" s="3" t="s">
        <v>2310</v>
      </c>
      <c r="C2924" s="3" t="s">
        <v>2311</v>
      </c>
      <c r="D2924" s="3" t="s">
        <v>19</v>
      </c>
      <c r="E2924" s="3" t="s">
        <v>9030</v>
      </c>
      <c r="F2924" s="4">
        <v>44819</v>
      </c>
      <c r="G2924" s="8"/>
      <c r="H2924" s="5">
        <v>1767.48</v>
      </c>
      <c r="I2924" s="3" t="s">
        <v>22</v>
      </c>
      <c r="J2924" s="4">
        <v>44823</v>
      </c>
      <c r="K2924" s="4">
        <v>44883</v>
      </c>
      <c r="L2924" s="23">
        <f t="shared" si="246"/>
        <v>-3</v>
      </c>
      <c r="M2924" s="23">
        <f t="shared" si="243"/>
        <v>57</v>
      </c>
      <c r="N2924" s="44">
        <v>1606.8</v>
      </c>
      <c r="O2924" s="26">
        <f t="shared" si="244"/>
        <v>-4820.3999999999996</v>
      </c>
      <c r="P2924" s="26">
        <f t="shared" si="245"/>
        <v>91587.599999999991</v>
      </c>
      <c r="Q2924" s="3" t="s">
        <v>23</v>
      </c>
      <c r="R2924" s="4">
        <v>44880</v>
      </c>
      <c r="S2924" s="3" t="s">
        <v>7320</v>
      </c>
      <c r="T2924" s="6" t="s">
        <v>44</v>
      </c>
    </row>
    <row r="2925" spans="1:20" ht="33.75" x14ac:dyDescent="0.25">
      <c r="A2925" s="3" t="s">
        <v>9031</v>
      </c>
      <c r="B2925" s="3" t="s">
        <v>1361</v>
      </c>
      <c r="C2925" s="3" t="s">
        <v>1362</v>
      </c>
      <c r="D2925" s="3" t="s">
        <v>19</v>
      </c>
      <c r="E2925" s="3" t="s">
        <v>9032</v>
      </c>
      <c r="F2925" s="4">
        <v>44818</v>
      </c>
      <c r="G2925" s="8"/>
      <c r="H2925" s="5">
        <v>1497.6</v>
      </c>
      <c r="I2925" s="3" t="s">
        <v>22</v>
      </c>
      <c r="J2925" s="4">
        <v>44823</v>
      </c>
      <c r="K2925" s="4">
        <v>44883</v>
      </c>
      <c r="L2925" s="23">
        <f t="shared" si="246"/>
        <v>-28</v>
      </c>
      <c r="M2925" s="23">
        <f t="shared" si="243"/>
        <v>32</v>
      </c>
      <c r="N2925" s="44">
        <v>1440</v>
      </c>
      <c r="O2925" s="26">
        <f t="shared" si="244"/>
        <v>-40320</v>
      </c>
      <c r="P2925" s="26">
        <f t="shared" si="245"/>
        <v>46080</v>
      </c>
      <c r="Q2925" s="3" t="s">
        <v>23</v>
      </c>
      <c r="R2925" s="4">
        <v>44855</v>
      </c>
      <c r="S2925" s="3" t="s">
        <v>8867</v>
      </c>
      <c r="T2925" s="6" t="s">
        <v>44</v>
      </c>
    </row>
    <row r="2926" spans="1:20" ht="22.5" x14ac:dyDescent="0.25">
      <c r="A2926" s="3" t="s">
        <v>9033</v>
      </c>
      <c r="B2926" s="3" t="s">
        <v>8739</v>
      </c>
      <c r="C2926" s="3" t="s">
        <v>8740</v>
      </c>
      <c r="D2926" s="3" t="s">
        <v>19</v>
      </c>
      <c r="E2926" s="3" t="s">
        <v>9034</v>
      </c>
      <c r="F2926" s="4">
        <v>44813</v>
      </c>
      <c r="G2926" s="8"/>
      <c r="H2926" s="5">
        <v>1046.1400000000001</v>
      </c>
      <c r="I2926" s="3" t="s">
        <v>22</v>
      </c>
      <c r="J2926" s="4">
        <v>44823</v>
      </c>
      <c r="K2926" s="4">
        <v>44883</v>
      </c>
      <c r="L2926" s="23">
        <f t="shared" si="246"/>
        <v>-28</v>
      </c>
      <c r="M2926" s="23">
        <f t="shared" si="243"/>
        <v>32</v>
      </c>
      <c r="N2926" s="44">
        <v>857.49</v>
      </c>
      <c r="O2926" s="26">
        <f t="shared" si="244"/>
        <v>-24009.72</v>
      </c>
      <c r="P2926" s="26">
        <f t="shared" si="245"/>
        <v>27439.68</v>
      </c>
      <c r="Q2926" s="3" t="s">
        <v>23</v>
      </c>
      <c r="R2926" s="4">
        <v>44855</v>
      </c>
      <c r="S2926" s="3" t="s">
        <v>8743</v>
      </c>
      <c r="T2926" s="6" t="s">
        <v>25</v>
      </c>
    </row>
    <row r="2927" spans="1:20" ht="33.75" x14ac:dyDescent="0.25">
      <c r="A2927" s="3" t="s">
        <v>9035</v>
      </c>
      <c r="B2927" s="3" t="s">
        <v>307</v>
      </c>
      <c r="C2927" s="3" t="s">
        <v>308</v>
      </c>
      <c r="D2927" s="3" t="s">
        <v>19</v>
      </c>
      <c r="E2927" s="3" t="s">
        <v>9036</v>
      </c>
      <c r="F2927" s="4">
        <v>44819</v>
      </c>
      <c r="G2927" s="8"/>
      <c r="H2927" s="5">
        <v>194.04</v>
      </c>
      <c r="I2927" s="3" t="s">
        <v>22</v>
      </c>
      <c r="J2927" s="4">
        <v>44823</v>
      </c>
      <c r="K2927" s="4">
        <v>44883</v>
      </c>
      <c r="L2927" s="23">
        <f t="shared" ref="L2927:L2958" si="247">R2927-K2927</f>
        <v>-3</v>
      </c>
      <c r="M2927" s="23">
        <f t="shared" si="243"/>
        <v>57</v>
      </c>
      <c r="N2927" s="44">
        <v>176.4</v>
      </c>
      <c r="O2927" s="26">
        <f t="shared" si="244"/>
        <v>-529.20000000000005</v>
      </c>
      <c r="P2927" s="26">
        <f t="shared" si="245"/>
        <v>10054.800000000001</v>
      </c>
      <c r="Q2927" s="3" t="s">
        <v>23</v>
      </c>
      <c r="R2927" s="4">
        <v>44880</v>
      </c>
      <c r="S2927" s="3" t="s">
        <v>1379</v>
      </c>
      <c r="T2927" s="6" t="s">
        <v>44</v>
      </c>
    </row>
    <row r="2928" spans="1:20" ht="33.75" x14ac:dyDescent="0.25">
      <c r="A2928" s="3" t="s">
        <v>9037</v>
      </c>
      <c r="B2928" s="3" t="s">
        <v>5584</v>
      </c>
      <c r="C2928" s="3" t="s">
        <v>5585</v>
      </c>
      <c r="D2928" s="3" t="s">
        <v>19</v>
      </c>
      <c r="E2928" s="3" t="s">
        <v>9038</v>
      </c>
      <c r="F2928" s="4">
        <v>44818</v>
      </c>
      <c r="G2928" s="8"/>
      <c r="H2928" s="5">
        <v>168.36</v>
      </c>
      <c r="I2928" s="3" t="s">
        <v>22</v>
      </c>
      <c r="J2928" s="4">
        <v>44823</v>
      </c>
      <c r="K2928" s="4">
        <v>44883</v>
      </c>
      <c r="L2928" s="23">
        <f t="shared" si="247"/>
        <v>-23</v>
      </c>
      <c r="M2928" s="23">
        <f t="shared" si="243"/>
        <v>37</v>
      </c>
      <c r="N2928" s="44">
        <v>138</v>
      </c>
      <c r="O2928" s="26">
        <f t="shared" si="244"/>
        <v>-3174</v>
      </c>
      <c r="P2928" s="26">
        <f t="shared" si="245"/>
        <v>5106</v>
      </c>
      <c r="Q2928" s="3" t="s">
        <v>23</v>
      </c>
      <c r="R2928" s="4">
        <v>44860</v>
      </c>
      <c r="S2928" s="3" t="s">
        <v>5587</v>
      </c>
      <c r="T2928" s="6" t="s">
        <v>44</v>
      </c>
    </row>
    <row r="2929" spans="1:20" ht="33.75" x14ac:dyDescent="0.25">
      <c r="A2929" s="3" t="s">
        <v>9039</v>
      </c>
      <c r="B2929" s="3" t="s">
        <v>8794</v>
      </c>
      <c r="C2929" s="3" t="s">
        <v>8795</v>
      </c>
      <c r="D2929" s="3" t="s">
        <v>19</v>
      </c>
      <c r="E2929" s="3" t="s">
        <v>9040</v>
      </c>
      <c r="F2929" s="4">
        <v>44818</v>
      </c>
      <c r="G2929" s="8"/>
      <c r="H2929" s="5">
        <v>34.159999999999997</v>
      </c>
      <c r="I2929" s="3" t="s">
        <v>22</v>
      </c>
      <c r="J2929" s="4">
        <v>44823</v>
      </c>
      <c r="K2929" s="4">
        <v>44883</v>
      </c>
      <c r="L2929" s="23">
        <f t="shared" si="247"/>
        <v>-28</v>
      </c>
      <c r="M2929" s="23">
        <f t="shared" si="243"/>
        <v>32</v>
      </c>
      <c r="N2929" s="44">
        <v>28</v>
      </c>
      <c r="O2929" s="26">
        <f t="shared" si="244"/>
        <v>-784</v>
      </c>
      <c r="P2929" s="26">
        <f t="shared" si="245"/>
        <v>896</v>
      </c>
      <c r="Q2929" s="3" t="s">
        <v>23</v>
      </c>
      <c r="R2929" s="4">
        <v>44855</v>
      </c>
      <c r="S2929" s="3" t="s">
        <v>8797</v>
      </c>
      <c r="T2929" s="6" t="s">
        <v>44</v>
      </c>
    </row>
    <row r="2930" spans="1:20" ht="33.75" x14ac:dyDescent="0.25">
      <c r="A2930" s="3" t="s">
        <v>9041</v>
      </c>
      <c r="B2930" s="3" t="s">
        <v>8794</v>
      </c>
      <c r="C2930" s="3" t="s">
        <v>8795</v>
      </c>
      <c r="D2930" s="3" t="s">
        <v>19</v>
      </c>
      <c r="E2930" s="3" t="s">
        <v>9042</v>
      </c>
      <c r="F2930" s="4">
        <v>44818</v>
      </c>
      <c r="G2930" s="8"/>
      <c r="H2930" s="5">
        <v>87.36</v>
      </c>
      <c r="I2930" s="3" t="s">
        <v>22</v>
      </c>
      <c r="J2930" s="4">
        <v>44823</v>
      </c>
      <c r="K2930" s="4">
        <v>44883</v>
      </c>
      <c r="L2930" s="23">
        <f t="shared" si="247"/>
        <v>-23</v>
      </c>
      <c r="M2930" s="23">
        <f t="shared" si="243"/>
        <v>37</v>
      </c>
      <c r="N2930" s="44">
        <v>84</v>
      </c>
      <c r="O2930" s="26">
        <f t="shared" si="244"/>
        <v>-1932</v>
      </c>
      <c r="P2930" s="26">
        <f t="shared" si="245"/>
        <v>3108</v>
      </c>
      <c r="Q2930" s="3" t="s">
        <v>23</v>
      </c>
      <c r="R2930" s="4">
        <v>44860</v>
      </c>
      <c r="S2930" s="3" t="s">
        <v>8917</v>
      </c>
      <c r="T2930" s="6" t="s">
        <v>44</v>
      </c>
    </row>
    <row r="2931" spans="1:20" ht="33.75" x14ac:dyDescent="0.25">
      <c r="A2931" s="3" t="s">
        <v>9043</v>
      </c>
      <c r="B2931" s="3" t="s">
        <v>6268</v>
      </c>
      <c r="C2931" s="3" t="s">
        <v>6269</v>
      </c>
      <c r="D2931" s="3" t="s">
        <v>19</v>
      </c>
      <c r="E2931" s="3" t="s">
        <v>9044</v>
      </c>
      <c r="F2931" s="4">
        <v>44819</v>
      </c>
      <c r="G2931" s="8"/>
      <c r="H2931" s="5">
        <v>52.66</v>
      </c>
      <c r="I2931" s="3" t="s">
        <v>22</v>
      </c>
      <c r="J2931" s="4">
        <v>44823</v>
      </c>
      <c r="K2931" s="4">
        <v>44883</v>
      </c>
      <c r="L2931" s="23">
        <f t="shared" si="247"/>
        <v>-3</v>
      </c>
      <c r="M2931" s="23">
        <f t="shared" ref="M2931:M2994" si="248">+I2931+L2931</f>
        <v>57</v>
      </c>
      <c r="N2931" s="44">
        <v>43.16</v>
      </c>
      <c r="O2931" s="26">
        <f t="shared" ref="O2931:O2994" si="249">N2931*L2931</f>
        <v>-129.47999999999999</v>
      </c>
      <c r="P2931" s="26">
        <f t="shared" ref="P2931:P2994" si="250">N2931*M2931</f>
        <v>2460.12</v>
      </c>
      <c r="Q2931" s="3" t="s">
        <v>23</v>
      </c>
      <c r="R2931" s="4">
        <v>44880</v>
      </c>
      <c r="S2931" s="3" t="s">
        <v>9045</v>
      </c>
      <c r="T2931" s="6" t="s">
        <v>44</v>
      </c>
    </row>
    <row r="2932" spans="1:20" ht="33.75" x14ac:dyDescent="0.25">
      <c r="A2932" s="3" t="s">
        <v>9046</v>
      </c>
      <c r="B2932" s="3" t="s">
        <v>4529</v>
      </c>
      <c r="C2932" s="3" t="s">
        <v>4530</v>
      </c>
      <c r="D2932" s="3" t="s">
        <v>19</v>
      </c>
      <c r="E2932" s="3" t="s">
        <v>9047</v>
      </c>
      <c r="F2932" s="4">
        <v>44819</v>
      </c>
      <c r="G2932" s="8"/>
      <c r="H2932" s="5">
        <v>312.93</v>
      </c>
      <c r="I2932" s="3" t="s">
        <v>22</v>
      </c>
      <c r="J2932" s="4">
        <v>44823</v>
      </c>
      <c r="K2932" s="4">
        <v>44883</v>
      </c>
      <c r="L2932" s="23">
        <f t="shared" si="247"/>
        <v>-28</v>
      </c>
      <c r="M2932" s="23">
        <f t="shared" si="248"/>
        <v>32</v>
      </c>
      <c r="N2932" s="44">
        <v>256.5</v>
      </c>
      <c r="O2932" s="26">
        <f t="shared" si="249"/>
        <v>-7182</v>
      </c>
      <c r="P2932" s="26">
        <f t="shared" si="250"/>
        <v>8208</v>
      </c>
      <c r="Q2932" s="3" t="s">
        <v>23</v>
      </c>
      <c r="R2932" s="4">
        <v>44855</v>
      </c>
      <c r="S2932" s="3" t="s">
        <v>9048</v>
      </c>
      <c r="T2932" s="6" t="s">
        <v>44</v>
      </c>
    </row>
    <row r="2933" spans="1:20" ht="33.75" x14ac:dyDescent="0.25">
      <c r="A2933" s="3" t="s">
        <v>9049</v>
      </c>
      <c r="B2933" s="3" t="s">
        <v>4593</v>
      </c>
      <c r="C2933" s="3" t="s">
        <v>4594</v>
      </c>
      <c r="D2933" s="3" t="s">
        <v>19</v>
      </c>
      <c r="E2933" s="3" t="s">
        <v>9050</v>
      </c>
      <c r="F2933" s="4">
        <v>44819</v>
      </c>
      <c r="G2933" s="8"/>
      <c r="H2933" s="5">
        <v>0.03</v>
      </c>
      <c r="I2933" s="3" t="s">
        <v>22</v>
      </c>
      <c r="J2933" s="4">
        <v>44823</v>
      </c>
      <c r="K2933" s="4">
        <v>44883</v>
      </c>
      <c r="L2933" s="23">
        <f t="shared" si="247"/>
        <v>4</v>
      </c>
      <c r="M2933" s="23">
        <f t="shared" si="248"/>
        <v>64</v>
      </c>
      <c r="N2933" s="44">
        <v>0.03</v>
      </c>
      <c r="O2933" s="26">
        <f t="shared" si="249"/>
        <v>0.12</v>
      </c>
      <c r="P2933" s="26">
        <f t="shared" si="250"/>
        <v>1.92</v>
      </c>
      <c r="Q2933" s="3" t="s">
        <v>23</v>
      </c>
      <c r="R2933" s="4">
        <v>44887</v>
      </c>
      <c r="S2933" s="3" t="s">
        <v>9051</v>
      </c>
      <c r="T2933" s="6" t="s">
        <v>44</v>
      </c>
    </row>
    <row r="2934" spans="1:20" ht="33.75" x14ac:dyDescent="0.25">
      <c r="A2934" s="3" t="s">
        <v>9052</v>
      </c>
      <c r="B2934" s="3" t="s">
        <v>2481</v>
      </c>
      <c r="C2934" s="3" t="s">
        <v>2482</v>
      </c>
      <c r="D2934" s="3" t="s">
        <v>19</v>
      </c>
      <c r="E2934" s="3" t="s">
        <v>9053</v>
      </c>
      <c r="F2934" s="4">
        <v>44818</v>
      </c>
      <c r="G2934" s="8"/>
      <c r="H2934" s="5">
        <v>1958.1</v>
      </c>
      <c r="I2934" s="3" t="s">
        <v>22</v>
      </c>
      <c r="J2934" s="4">
        <v>44823</v>
      </c>
      <c r="K2934" s="4">
        <v>44883</v>
      </c>
      <c r="L2934" s="23">
        <f t="shared" si="247"/>
        <v>10</v>
      </c>
      <c r="M2934" s="23">
        <f t="shared" si="248"/>
        <v>70</v>
      </c>
      <c r="N2934" s="44">
        <v>1605</v>
      </c>
      <c r="O2934" s="26">
        <f t="shared" si="249"/>
        <v>16050</v>
      </c>
      <c r="P2934" s="26">
        <f t="shared" si="250"/>
        <v>112350</v>
      </c>
      <c r="Q2934" s="3" t="s">
        <v>23</v>
      </c>
      <c r="R2934" s="4">
        <v>44893</v>
      </c>
      <c r="S2934" s="3" t="s">
        <v>8928</v>
      </c>
      <c r="T2934" s="6" t="s">
        <v>44</v>
      </c>
    </row>
    <row r="2935" spans="1:20" ht="33.75" x14ac:dyDescent="0.25">
      <c r="A2935" s="3" t="s">
        <v>9054</v>
      </c>
      <c r="B2935" s="3" t="s">
        <v>2223</v>
      </c>
      <c r="C2935" s="3" t="s">
        <v>2224</v>
      </c>
      <c r="D2935" s="3" t="s">
        <v>19</v>
      </c>
      <c r="E2935" s="3" t="s">
        <v>9055</v>
      </c>
      <c r="F2935" s="4">
        <v>44817</v>
      </c>
      <c r="G2935" s="8"/>
      <c r="H2935" s="7">
        <v>1760</v>
      </c>
      <c r="I2935" s="3" t="s">
        <v>22</v>
      </c>
      <c r="J2935" s="4">
        <v>44823</v>
      </c>
      <c r="K2935" s="4">
        <v>44883</v>
      </c>
      <c r="L2935" s="23">
        <f t="shared" si="247"/>
        <v>-3</v>
      </c>
      <c r="M2935" s="23">
        <f t="shared" si="248"/>
        <v>57</v>
      </c>
      <c r="N2935" s="44">
        <v>1600</v>
      </c>
      <c r="O2935" s="26">
        <f t="shared" si="249"/>
        <v>-4800</v>
      </c>
      <c r="P2935" s="26">
        <f t="shared" si="250"/>
        <v>91200</v>
      </c>
      <c r="Q2935" s="3" t="s">
        <v>23</v>
      </c>
      <c r="R2935" s="4">
        <v>44880</v>
      </c>
      <c r="S2935" s="3" t="s">
        <v>7572</v>
      </c>
      <c r="T2935" s="6" t="s">
        <v>44</v>
      </c>
    </row>
    <row r="2936" spans="1:20" ht="33.75" x14ac:dyDescent="0.25">
      <c r="A2936" s="3" t="s">
        <v>9056</v>
      </c>
      <c r="B2936" s="3" t="s">
        <v>1741</v>
      </c>
      <c r="C2936" s="3" t="s">
        <v>1742</v>
      </c>
      <c r="D2936" s="3" t="s">
        <v>19</v>
      </c>
      <c r="E2936" s="3" t="s">
        <v>9057</v>
      </c>
      <c r="F2936" s="4">
        <v>44818</v>
      </c>
      <c r="G2936" s="8"/>
      <c r="H2936" s="5">
        <v>41.48</v>
      </c>
      <c r="I2936" s="3" t="s">
        <v>22</v>
      </c>
      <c r="J2936" s="4">
        <v>44823</v>
      </c>
      <c r="K2936" s="4">
        <v>44883</v>
      </c>
      <c r="L2936" s="23">
        <f t="shared" si="247"/>
        <v>-28</v>
      </c>
      <c r="M2936" s="23">
        <f t="shared" si="248"/>
        <v>32</v>
      </c>
      <c r="N2936" s="44">
        <v>34</v>
      </c>
      <c r="O2936" s="26">
        <f t="shared" si="249"/>
        <v>-952</v>
      </c>
      <c r="P2936" s="26">
        <f t="shared" si="250"/>
        <v>1088</v>
      </c>
      <c r="Q2936" s="3" t="s">
        <v>23</v>
      </c>
      <c r="R2936" s="4">
        <v>44855</v>
      </c>
      <c r="S2936" s="3" t="s">
        <v>4411</v>
      </c>
      <c r="T2936" s="6" t="s">
        <v>44</v>
      </c>
    </row>
    <row r="2937" spans="1:20" ht="33.75" x14ac:dyDescent="0.25">
      <c r="A2937" s="3" t="s">
        <v>9058</v>
      </c>
      <c r="B2937" s="3" t="s">
        <v>9001</v>
      </c>
      <c r="C2937" s="3" t="s">
        <v>9002</v>
      </c>
      <c r="D2937" s="3" t="s">
        <v>19</v>
      </c>
      <c r="E2937" s="3" t="s">
        <v>9059</v>
      </c>
      <c r="F2937" s="4">
        <v>44817</v>
      </c>
      <c r="G2937" s="8"/>
      <c r="H2937" s="5">
        <v>35.64</v>
      </c>
      <c r="I2937" s="3" t="s">
        <v>22</v>
      </c>
      <c r="J2937" s="4">
        <v>44823</v>
      </c>
      <c r="K2937" s="4">
        <v>44883</v>
      </c>
      <c r="L2937" s="23">
        <f t="shared" si="247"/>
        <v>-3</v>
      </c>
      <c r="M2937" s="23">
        <f t="shared" si="248"/>
        <v>57</v>
      </c>
      <c r="N2937" s="44">
        <v>32.4</v>
      </c>
      <c r="O2937" s="26">
        <f t="shared" si="249"/>
        <v>-97.199999999999989</v>
      </c>
      <c r="P2937" s="26">
        <f t="shared" si="250"/>
        <v>1846.8</v>
      </c>
      <c r="Q2937" s="3" t="s">
        <v>23</v>
      </c>
      <c r="R2937" s="4">
        <v>44880</v>
      </c>
      <c r="S2937" s="3" t="s">
        <v>9004</v>
      </c>
      <c r="T2937" s="6" t="s">
        <v>44</v>
      </c>
    </row>
    <row r="2938" spans="1:20" ht="33.75" x14ac:dyDescent="0.25">
      <c r="A2938" s="3" t="s">
        <v>9060</v>
      </c>
      <c r="B2938" s="3" t="s">
        <v>8502</v>
      </c>
      <c r="C2938" s="3" t="s">
        <v>8503</v>
      </c>
      <c r="D2938" s="3" t="s">
        <v>19</v>
      </c>
      <c r="E2938" s="3" t="s">
        <v>9061</v>
      </c>
      <c r="F2938" s="4">
        <v>44819</v>
      </c>
      <c r="G2938" s="8"/>
      <c r="H2938" s="5">
        <v>829.6</v>
      </c>
      <c r="I2938" s="3" t="s">
        <v>22</v>
      </c>
      <c r="J2938" s="4">
        <v>44823</v>
      </c>
      <c r="K2938" s="4">
        <v>44883</v>
      </c>
      <c r="L2938" s="23">
        <f t="shared" si="247"/>
        <v>10</v>
      </c>
      <c r="M2938" s="23">
        <f t="shared" si="248"/>
        <v>70</v>
      </c>
      <c r="N2938" s="44">
        <v>680</v>
      </c>
      <c r="O2938" s="26">
        <f t="shared" si="249"/>
        <v>6800</v>
      </c>
      <c r="P2938" s="26">
        <f t="shared" si="250"/>
        <v>47600</v>
      </c>
      <c r="Q2938" s="3" t="s">
        <v>23</v>
      </c>
      <c r="R2938" s="4">
        <v>44893</v>
      </c>
      <c r="S2938" s="3" t="s">
        <v>9062</v>
      </c>
      <c r="T2938" s="6" t="s">
        <v>44</v>
      </c>
    </row>
    <row r="2939" spans="1:20" ht="33.75" x14ac:dyDescent="0.25">
      <c r="A2939" s="3" t="s">
        <v>9063</v>
      </c>
      <c r="B2939" s="3" t="s">
        <v>2191</v>
      </c>
      <c r="C2939" s="3" t="s">
        <v>2192</v>
      </c>
      <c r="D2939" s="3" t="s">
        <v>19</v>
      </c>
      <c r="E2939" s="3" t="s">
        <v>9064</v>
      </c>
      <c r="F2939" s="4">
        <v>44811</v>
      </c>
      <c r="G2939" s="8"/>
      <c r="H2939" s="5">
        <v>9972.73</v>
      </c>
      <c r="I2939" s="3" t="s">
        <v>22</v>
      </c>
      <c r="J2939" s="4">
        <v>44823</v>
      </c>
      <c r="K2939" s="4">
        <v>44883</v>
      </c>
      <c r="L2939" s="23">
        <f t="shared" si="247"/>
        <v>-3</v>
      </c>
      <c r="M2939" s="23">
        <f t="shared" si="248"/>
        <v>57</v>
      </c>
      <c r="N2939" s="44">
        <v>9066.1200000000008</v>
      </c>
      <c r="O2939" s="26">
        <f t="shared" si="249"/>
        <v>-27198.36</v>
      </c>
      <c r="P2939" s="26">
        <f t="shared" si="250"/>
        <v>516768.84</v>
      </c>
      <c r="Q2939" s="3" t="s">
        <v>23</v>
      </c>
      <c r="R2939" s="4">
        <v>44880</v>
      </c>
      <c r="S2939" s="3" t="s">
        <v>6902</v>
      </c>
      <c r="T2939" s="6" t="s">
        <v>44</v>
      </c>
    </row>
    <row r="2940" spans="1:20" ht="33.75" x14ac:dyDescent="0.25">
      <c r="A2940" s="3" t="s">
        <v>9065</v>
      </c>
      <c r="B2940" s="3" t="s">
        <v>1741</v>
      </c>
      <c r="C2940" s="3" t="s">
        <v>1742</v>
      </c>
      <c r="D2940" s="3" t="s">
        <v>19</v>
      </c>
      <c r="E2940" s="3" t="s">
        <v>9066</v>
      </c>
      <c r="F2940" s="4">
        <v>44818</v>
      </c>
      <c r="G2940" s="8"/>
      <c r="H2940" s="5">
        <v>110.09</v>
      </c>
      <c r="I2940" s="3" t="s">
        <v>22</v>
      </c>
      <c r="J2940" s="4">
        <v>44823</v>
      </c>
      <c r="K2940" s="4">
        <v>44883</v>
      </c>
      <c r="L2940" s="23">
        <f t="shared" si="247"/>
        <v>6</v>
      </c>
      <c r="M2940" s="23">
        <f t="shared" si="248"/>
        <v>66</v>
      </c>
      <c r="N2940" s="44">
        <v>90.24</v>
      </c>
      <c r="O2940" s="26">
        <f t="shared" si="249"/>
        <v>541.43999999999994</v>
      </c>
      <c r="P2940" s="26">
        <f t="shared" si="250"/>
        <v>5955.8399999999992</v>
      </c>
      <c r="Q2940" s="3" t="s">
        <v>23</v>
      </c>
      <c r="R2940" s="4">
        <v>44889</v>
      </c>
      <c r="S2940" s="3" t="s">
        <v>6505</v>
      </c>
      <c r="T2940" s="6" t="s">
        <v>44</v>
      </c>
    </row>
    <row r="2941" spans="1:20" ht="33.75" x14ac:dyDescent="0.25">
      <c r="A2941" s="3" t="s">
        <v>9067</v>
      </c>
      <c r="B2941" s="3" t="s">
        <v>1741</v>
      </c>
      <c r="C2941" s="3" t="s">
        <v>1742</v>
      </c>
      <c r="D2941" s="3" t="s">
        <v>19</v>
      </c>
      <c r="E2941" s="3" t="s">
        <v>9068</v>
      </c>
      <c r="F2941" s="4">
        <v>44818</v>
      </c>
      <c r="G2941" s="8"/>
      <c r="H2941" s="5">
        <v>145.18</v>
      </c>
      <c r="I2941" s="3" t="s">
        <v>22</v>
      </c>
      <c r="J2941" s="4">
        <v>44823</v>
      </c>
      <c r="K2941" s="4">
        <v>44883</v>
      </c>
      <c r="L2941" s="23">
        <f t="shared" si="247"/>
        <v>-23</v>
      </c>
      <c r="M2941" s="23">
        <f t="shared" si="248"/>
        <v>37</v>
      </c>
      <c r="N2941" s="44">
        <v>119</v>
      </c>
      <c r="O2941" s="26">
        <f t="shared" si="249"/>
        <v>-2737</v>
      </c>
      <c r="P2941" s="26">
        <f t="shared" si="250"/>
        <v>4403</v>
      </c>
      <c r="Q2941" s="3" t="s">
        <v>23</v>
      </c>
      <c r="R2941" s="4">
        <v>44860</v>
      </c>
      <c r="S2941" s="3" t="s">
        <v>3915</v>
      </c>
      <c r="T2941" s="6" t="s">
        <v>44</v>
      </c>
    </row>
    <row r="2942" spans="1:20" ht="33.75" x14ac:dyDescent="0.25">
      <c r="A2942" s="3" t="s">
        <v>9069</v>
      </c>
      <c r="B2942" s="3" t="s">
        <v>3367</v>
      </c>
      <c r="C2942" s="3" t="s">
        <v>3368</v>
      </c>
      <c r="D2942" s="3" t="s">
        <v>19</v>
      </c>
      <c r="E2942" s="3" t="s">
        <v>9070</v>
      </c>
      <c r="F2942" s="4">
        <v>44817</v>
      </c>
      <c r="G2942" s="3" t="s">
        <v>9071</v>
      </c>
      <c r="H2942" s="5">
        <v>88220.35</v>
      </c>
      <c r="I2942" s="3" t="s">
        <v>22</v>
      </c>
      <c r="J2942" s="4">
        <v>44823</v>
      </c>
      <c r="K2942" s="4">
        <v>44883</v>
      </c>
      <c r="L2942" s="23">
        <f t="shared" si="247"/>
        <v>6</v>
      </c>
      <c r="M2942" s="23">
        <f t="shared" si="248"/>
        <v>66</v>
      </c>
      <c r="N2942" s="44">
        <v>72311.759999999995</v>
      </c>
      <c r="O2942" s="26">
        <f t="shared" si="249"/>
        <v>433870.55999999994</v>
      </c>
      <c r="P2942" s="26">
        <f t="shared" si="250"/>
        <v>4772576.1599999992</v>
      </c>
      <c r="Q2942" s="3" t="s">
        <v>23</v>
      </c>
      <c r="R2942" s="4">
        <v>44889</v>
      </c>
      <c r="S2942" s="3" t="s">
        <v>9072</v>
      </c>
      <c r="T2942" s="6" t="s">
        <v>44</v>
      </c>
    </row>
    <row r="2943" spans="1:20" ht="33.75" x14ac:dyDescent="0.25">
      <c r="A2943" s="3" t="s">
        <v>9073</v>
      </c>
      <c r="B2943" s="3" t="s">
        <v>307</v>
      </c>
      <c r="C2943" s="3" t="s">
        <v>308</v>
      </c>
      <c r="D2943" s="3" t="s">
        <v>19</v>
      </c>
      <c r="E2943" s="3" t="s">
        <v>9074</v>
      </c>
      <c r="F2943" s="4">
        <v>44818</v>
      </c>
      <c r="G2943" s="8"/>
      <c r="H2943" s="5">
        <v>682.03</v>
      </c>
      <c r="I2943" s="3" t="s">
        <v>22</v>
      </c>
      <c r="J2943" s="4">
        <v>44823</v>
      </c>
      <c r="K2943" s="4">
        <v>44883</v>
      </c>
      <c r="L2943" s="23">
        <f t="shared" si="247"/>
        <v>-28</v>
      </c>
      <c r="M2943" s="23">
        <f t="shared" si="248"/>
        <v>32</v>
      </c>
      <c r="N2943" s="44">
        <v>655.8</v>
      </c>
      <c r="O2943" s="26">
        <f t="shared" si="249"/>
        <v>-18362.399999999998</v>
      </c>
      <c r="P2943" s="26">
        <f t="shared" si="250"/>
        <v>20985.599999999999</v>
      </c>
      <c r="Q2943" s="3" t="s">
        <v>23</v>
      </c>
      <c r="R2943" s="4">
        <v>44855</v>
      </c>
      <c r="S2943" s="3" t="s">
        <v>7356</v>
      </c>
      <c r="T2943" s="6" t="s">
        <v>44</v>
      </c>
    </row>
    <row r="2944" spans="1:20" ht="33.75" x14ac:dyDescent="0.25">
      <c r="A2944" s="3" t="s">
        <v>9075</v>
      </c>
      <c r="B2944" s="3" t="s">
        <v>2439</v>
      </c>
      <c r="C2944" s="3" t="s">
        <v>2440</v>
      </c>
      <c r="D2944" s="3" t="s">
        <v>19</v>
      </c>
      <c r="E2944" s="3" t="s">
        <v>9076</v>
      </c>
      <c r="F2944" s="4">
        <v>44813</v>
      </c>
      <c r="G2944" s="3" t="s">
        <v>1504</v>
      </c>
      <c r="H2944" s="5">
        <v>1912.5</v>
      </c>
      <c r="I2944" s="3" t="s">
        <v>22</v>
      </c>
      <c r="J2944" s="4">
        <v>44823</v>
      </c>
      <c r="K2944" s="4">
        <v>44883</v>
      </c>
      <c r="L2944" s="23">
        <f t="shared" si="247"/>
        <v>-28</v>
      </c>
      <c r="M2944" s="23">
        <f t="shared" si="248"/>
        <v>32</v>
      </c>
      <c r="N2944" s="44">
        <v>1912.5</v>
      </c>
      <c r="O2944" s="26">
        <f t="shared" si="249"/>
        <v>-53550</v>
      </c>
      <c r="P2944" s="26">
        <f t="shared" si="250"/>
        <v>61200</v>
      </c>
      <c r="Q2944" s="3" t="s">
        <v>23</v>
      </c>
      <c r="R2944" s="4">
        <v>44855</v>
      </c>
      <c r="S2944" s="3" t="s">
        <v>5428</v>
      </c>
      <c r="T2944" s="6" t="s">
        <v>44</v>
      </c>
    </row>
    <row r="2945" spans="1:20" ht="33.75" x14ac:dyDescent="0.25">
      <c r="A2945" s="3" t="s">
        <v>9077</v>
      </c>
      <c r="B2945" s="3" t="s">
        <v>3323</v>
      </c>
      <c r="C2945" s="3" t="s">
        <v>3324</v>
      </c>
      <c r="D2945" s="3" t="s">
        <v>19</v>
      </c>
      <c r="E2945" s="3" t="s">
        <v>9078</v>
      </c>
      <c r="F2945" s="4">
        <v>44809</v>
      </c>
      <c r="G2945" s="3" t="s">
        <v>1504</v>
      </c>
      <c r="H2945" s="5">
        <v>4195.8</v>
      </c>
      <c r="I2945" s="3" t="s">
        <v>22</v>
      </c>
      <c r="J2945" s="4">
        <v>44823</v>
      </c>
      <c r="K2945" s="4">
        <v>44883</v>
      </c>
      <c r="L2945" s="23">
        <f t="shared" si="247"/>
        <v>6</v>
      </c>
      <c r="M2945" s="23">
        <f t="shared" si="248"/>
        <v>66</v>
      </c>
      <c r="N2945" s="44">
        <v>3996</v>
      </c>
      <c r="O2945" s="26">
        <f t="shared" si="249"/>
        <v>23976</v>
      </c>
      <c r="P2945" s="26">
        <f t="shared" si="250"/>
        <v>263736</v>
      </c>
      <c r="Q2945" s="3" t="s">
        <v>23</v>
      </c>
      <c r="R2945" s="4">
        <v>44889</v>
      </c>
      <c r="S2945" s="3" t="s">
        <v>9079</v>
      </c>
      <c r="T2945" s="6" t="s">
        <v>44</v>
      </c>
    </row>
    <row r="2946" spans="1:20" ht="33.75" x14ac:dyDescent="0.25">
      <c r="A2946" s="3" t="s">
        <v>9080</v>
      </c>
      <c r="B2946" s="3" t="s">
        <v>2553</v>
      </c>
      <c r="C2946" s="3" t="s">
        <v>2554</v>
      </c>
      <c r="D2946" s="3" t="s">
        <v>19</v>
      </c>
      <c r="E2946" s="3" t="s">
        <v>9081</v>
      </c>
      <c r="F2946" s="4">
        <v>44817</v>
      </c>
      <c r="G2946" s="8"/>
      <c r="H2946" s="5">
        <v>6.5</v>
      </c>
      <c r="I2946" s="3" t="s">
        <v>22</v>
      </c>
      <c r="J2946" s="4">
        <v>44823</v>
      </c>
      <c r="K2946" s="4">
        <v>44883</v>
      </c>
      <c r="L2946" s="23">
        <f t="shared" si="247"/>
        <v>-3</v>
      </c>
      <c r="M2946" s="23">
        <f t="shared" si="248"/>
        <v>57</v>
      </c>
      <c r="N2946" s="44">
        <v>5.91</v>
      </c>
      <c r="O2946" s="26">
        <f t="shared" si="249"/>
        <v>-17.73</v>
      </c>
      <c r="P2946" s="26">
        <f t="shared" si="250"/>
        <v>336.87</v>
      </c>
      <c r="Q2946" s="3" t="s">
        <v>23</v>
      </c>
      <c r="R2946" s="4">
        <v>44880</v>
      </c>
      <c r="S2946" s="3" t="s">
        <v>6942</v>
      </c>
      <c r="T2946" s="6" t="s">
        <v>44</v>
      </c>
    </row>
    <row r="2947" spans="1:20" ht="33.75" x14ac:dyDescent="0.25">
      <c r="A2947" s="3" t="s">
        <v>9082</v>
      </c>
      <c r="B2947" s="3" t="s">
        <v>9083</v>
      </c>
      <c r="C2947" s="3" t="s">
        <v>9084</v>
      </c>
      <c r="D2947" s="3" t="s">
        <v>19</v>
      </c>
      <c r="E2947" s="3" t="s">
        <v>9085</v>
      </c>
      <c r="F2947" s="4">
        <v>44817</v>
      </c>
      <c r="G2947" s="8"/>
      <c r="H2947" s="5">
        <v>1876.71</v>
      </c>
      <c r="I2947" s="3" t="s">
        <v>22</v>
      </c>
      <c r="J2947" s="4">
        <v>44823</v>
      </c>
      <c r="K2947" s="4">
        <v>44883</v>
      </c>
      <c r="L2947" s="23">
        <f t="shared" si="247"/>
        <v>-3</v>
      </c>
      <c r="M2947" s="23">
        <f t="shared" si="248"/>
        <v>57</v>
      </c>
      <c r="N2947" s="44">
        <v>1706.1</v>
      </c>
      <c r="O2947" s="26">
        <f t="shared" si="249"/>
        <v>-5118.2999999999993</v>
      </c>
      <c r="P2947" s="26">
        <f t="shared" si="250"/>
        <v>97247.7</v>
      </c>
      <c r="Q2947" s="3" t="s">
        <v>23</v>
      </c>
      <c r="R2947" s="4">
        <v>44880</v>
      </c>
      <c r="S2947" s="3" t="s">
        <v>9086</v>
      </c>
      <c r="T2947" s="6" t="s">
        <v>44</v>
      </c>
    </row>
    <row r="2948" spans="1:20" ht="33.75" x14ac:dyDescent="0.25">
      <c r="A2948" s="3" t="s">
        <v>9087</v>
      </c>
      <c r="B2948" s="3" t="s">
        <v>7585</v>
      </c>
      <c r="C2948" s="3" t="s">
        <v>7586</v>
      </c>
      <c r="D2948" s="3" t="s">
        <v>7587</v>
      </c>
      <c r="E2948" s="3" t="s">
        <v>9088</v>
      </c>
      <c r="F2948" s="4">
        <v>44818</v>
      </c>
      <c r="G2948" s="3" t="s">
        <v>7589</v>
      </c>
      <c r="H2948" s="5">
        <v>306.8</v>
      </c>
      <c r="I2948" s="3" t="s">
        <v>565</v>
      </c>
      <c r="J2948" s="4">
        <v>44823</v>
      </c>
      <c r="K2948" s="4">
        <v>44853</v>
      </c>
      <c r="L2948" s="23">
        <f t="shared" si="247"/>
        <v>-9</v>
      </c>
      <c r="M2948" s="23">
        <f t="shared" si="248"/>
        <v>21</v>
      </c>
      <c r="N2948" s="44">
        <v>295</v>
      </c>
      <c r="O2948" s="26">
        <f t="shared" si="249"/>
        <v>-2655</v>
      </c>
      <c r="P2948" s="26">
        <f t="shared" si="250"/>
        <v>6195</v>
      </c>
      <c r="Q2948" s="3" t="s">
        <v>23</v>
      </c>
      <c r="R2948" s="4">
        <v>44844</v>
      </c>
      <c r="S2948" s="3" t="s">
        <v>7590</v>
      </c>
      <c r="T2948" s="6" t="s">
        <v>44</v>
      </c>
    </row>
    <row r="2949" spans="1:20" ht="33.75" x14ac:dyDescent="0.25">
      <c r="A2949" s="3" t="s">
        <v>9089</v>
      </c>
      <c r="B2949" s="3" t="s">
        <v>307</v>
      </c>
      <c r="C2949" s="3" t="s">
        <v>308</v>
      </c>
      <c r="D2949" s="3" t="s">
        <v>19</v>
      </c>
      <c r="E2949" s="3" t="s">
        <v>9090</v>
      </c>
      <c r="F2949" s="4">
        <v>44818</v>
      </c>
      <c r="G2949" s="8"/>
      <c r="H2949" s="5">
        <v>872.04</v>
      </c>
      <c r="I2949" s="3" t="s">
        <v>22</v>
      </c>
      <c r="J2949" s="4">
        <v>44823</v>
      </c>
      <c r="K2949" s="4">
        <v>44883</v>
      </c>
      <c r="L2949" s="23">
        <f t="shared" si="247"/>
        <v>-23</v>
      </c>
      <c r="M2949" s="23">
        <f t="shared" si="248"/>
        <v>37</v>
      </c>
      <c r="N2949" s="44">
        <v>838.5</v>
      </c>
      <c r="O2949" s="26">
        <f t="shared" si="249"/>
        <v>-19285.5</v>
      </c>
      <c r="P2949" s="26">
        <f t="shared" si="250"/>
        <v>31024.5</v>
      </c>
      <c r="Q2949" s="3" t="s">
        <v>23</v>
      </c>
      <c r="R2949" s="4">
        <v>44860</v>
      </c>
      <c r="S2949" s="3" t="s">
        <v>4462</v>
      </c>
      <c r="T2949" s="6" t="s">
        <v>44</v>
      </c>
    </row>
    <row r="2950" spans="1:20" ht="33.75" x14ac:dyDescent="0.25">
      <c r="A2950" s="3" t="s">
        <v>9091</v>
      </c>
      <c r="B2950" s="3" t="s">
        <v>307</v>
      </c>
      <c r="C2950" s="3" t="s">
        <v>308</v>
      </c>
      <c r="D2950" s="3" t="s">
        <v>19</v>
      </c>
      <c r="E2950" s="3" t="s">
        <v>9092</v>
      </c>
      <c r="F2950" s="4">
        <v>44818</v>
      </c>
      <c r="G2950" s="8"/>
      <c r="H2950" s="5">
        <v>934.44</v>
      </c>
      <c r="I2950" s="3" t="s">
        <v>22</v>
      </c>
      <c r="J2950" s="4">
        <v>44823</v>
      </c>
      <c r="K2950" s="4">
        <v>44883</v>
      </c>
      <c r="L2950" s="23">
        <f t="shared" si="247"/>
        <v>-23</v>
      </c>
      <c r="M2950" s="23">
        <f t="shared" si="248"/>
        <v>37</v>
      </c>
      <c r="N2950" s="44">
        <v>898.5</v>
      </c>
      <c r="O2950" s="26">
        <f t="shared" si="249"/>
        <v>-20665.5</v>
      </c>
      <c r="P2950" s="26">
        <f t="shared" si="250"/>
        <v>33244.5</v>
      </c>
      <c r="Q2950" s="3" t="s">
        <v>23</v>
      </c>
      <c r="R2950" s="4">
        <v>44860</v>
      </c>
      <c r="S2950" s="3" t="s">
        <v>4462</v>
      </c>
      <c r="T2950" s="6" t="s">
        <v>44</v>
      </c>
    </row>
    <row r="2951" spans="1:20" ht="33.75" x14ac:dyDescent="0.25">
      <c r="A2951" s="3" t="s">
        <v>9093</v>
      </c>
      <c r="B2951" s="3" t="s">
        <v>2439</v>
      </c>
      <c r="C2951" s="3" t="s">
        <v>2440</v>
      </c>
      <c r="D2951" s="3" t="s">
        <v>19</v>
      </c>
      <c r="E2951" s="3" t="s">
        <v>9094</v>
      </c>
      <c r="F2951" s="4">
        <v>44813</v>
      </c>
      <c r="G2951" s="8"/>
      <c r="H2951" s="5">
        <v>16.36</v>
      </c>
      <c r="I2951" s="3" t="s">
        <v>22</v>
      </c>
      <c r="J2951" s="4">
        <v>44823</v>
      </c>
      <c r="K2951" s="4">
        <v>44883</v>
      </c>
      <c r="L2951" s="23">
        <f t="shared" si="247"/>
        <v>-23</v>
      </c>
      <c r="M2951" s="23">
        <f t="shared" si="248"/>
        <v>37</v>
      </c>
      <c r="N2951" s="44">
        <v>13.41</v>
      </c>
      <c r="O2951" s="26">
        <f t="shared" si="249"/>
        <v>-308.43</v>
      </c>
      <c r="P2951" s="26">
        <f t="shared" si="250"/>
        <v>496.17</v>
      </c>
      <c r="Q2951" s="3" t="s">
        <v>23</v>
      </c>
      <c r="R2951" s="4">
        <v>44860</v>
      </c>
      <c r="S2951" s="3" t="s">
        <v>8788</v>
      </c>
      <c r="T2951" s="6" t="s">
        <v>44</v>
      </c>
    </row>
    <row r="2952" spans="1:20" ht="33.75" x14ac:dyDescent="0.25">
      <c r="A2952" s="3" t="s">
        <v>9095</v>
      </c>
      <c r="B2952" s="3" t="s">
        <v>2077</v>
      </c>
      <c r="C2952" s="3" t="s">
        <v>2078</v>
      </c>
      <c r="D2952" s="3" t="s">
        <v>19</v>
      </c>
      <c r="E2952" s="3" t="s">
        <v>9096</v>
      </c>
      <c r="F2952" s="4">
        <v>44812</v>
      </c>
      <c r="G2952" s="8"/>
      <c r="H2952" s="5">
        <v>134.72</v>
      </c>
      <c r="I2952" s="3" t="s">
        <v>22</v>
      </c>
      <c r="J2952" s="4">
        <v>44823</v>
      </c>
      <c r="K2952" s="4">
        <v>44883</v>
      </c>
      <c r="L2952" s="23">
        <f t="shared" si="247"/>
        <v>-3</v>
      </c>
      <c r="M2952" s="23">
        <f t="shared" si="248"/>
        <v>57</v>
      </c>
      <c r="N2952" s="44">
        <v>110.43</v>
      </c>
      <c r="O2952" s="26">
        <f t="shared" si="249"/>
        <v>-331.29</v>
      </c>
      <c r="P2952" s="26">
        <f t="shared" si="250"/>
        <v>6294.51</v>
      </c>
      <c r="Q2952" s="3" t="s">
        <v>23</v>
      </c>
      <c r="R2952" s="4">
        <v>44880</v>
      </c>
      <c r="S2952" s="3" t="s">
        <v>8732</v>
      </c>
      <c r="T2952" s="6" t="s">
        <v>44</v>
      </c>
    </row>
    <row r="2953" spans="1:20" ht="33.75" x14ac:dyDescent="0.25">
      <c r="A2953" s="3" t="s">
        <v>9097</v>
      </c>
      <c r="B2953" s="3" t="s">
        <v>2378</v>
      </c>
      <c r="C2953" s="3" t="s">
        <v>2379</v>
      </c>
      <c r="D2953" s="3" t="s">
        <v>19</v>
      </c>
      <c r="E2953" s="3" t="s">
        <v>9098</v>
      </c>
      <c r="F2953" s="4">
        <v>44818</v>
      </c>
      <c r="G2953" s="8"/>
      <c r="H2953" s="5">
        <v>1028.46</v>
      </c>
      <c r="I2953" s="3" t="s">
        <v>22</v>
      </c>
      <c r="J2953" s="4">
        <v>44823</v>
      </c>
      <c r="K2953" s="4">
        <v>44883</v>
      </c>
      <c r="L2953" s="23">
        <f t="shared" si="247"/>
        <v>-3</v>
      </c>
      <c r="M2953" s="23">
        <f t="shared" si="248"/>
        <v>57</v>
      </c>
      <c r="N2953" s="44">
        <v>843</v>
      </c>
      <c r="O2953" s="26">
        <f t="shared" si="249"/>
        <v>-2529</v>
      </c>
      <c r="P2953" s="26">
        <f t="shared" si="250"/>
        <v>48051</v>
      </c>
      <c r="Q2953" s="3" t="s">
        <v>23</v>
      </c>
      <c r="R2953" s="4">
        <v>44880</v>
      </c>
      <c r="S2953" s="3" t="s">
        <v>3590</v>
      </c>
      <c r="T2953" s="6" t="s">
        <v>44</v>
      </c>
    </row>
    <row r="2954" spans="1:20" ht="33.75" x14ac:dyDescent="0.25">
      <c r="A2954" s="3" t="s">
        <v>9099</v>
      </c>
      <c r="B2954" s="3" t="s">
        <v>2534</v>
      </c>
      <c r="C2954" s="3" t="s">
        <v>2535</v>
      </c>
      <c r="D2954" s="3" t="s">
        <v>19</v>
      </c>
      <c r="E2954" s="3" t="s">
        <v>9100</v>
      </c>
      <c r="F2954" s="4">
        <v>44818</v>
      </c>
      <c r="G2954" s="8"/>
      <c r="H2954" s="7">
        <v>6588</v>
      </c>
      <c r="I2954" s="3" t="s">
        <v>22</v>
      </c>
      <c r="J2954" s="4">
        <v>44823</v>
      </c>
      <c r="K2954" s="4">
        <v>44883</v>
      </c>
      <c r="L2954" s="23">
        <f t="shared" si="247"/>
        <v>6</v>
      </c>
      <c r="M2954" s="23">
        <f t="shared" si="248"/>
        <v>66</v>
      </c>
      <c r="N2954" s="44">
        <v>5400</v>
      </c>
      <c r="O2954" s="26">
        <f t="shared" si="249"/>
        <v>32400</v>
      </c>
      <c r="P2954" s="26">
        <f t="shared" si="250"/>
        <v>356400</v>
      </c>
      <c r="Q2954" s="3" t="s">
        <v>23</v>
      </c>
      <c r="R2954" s="4">
        <v>44889</v>
      </c>
      <c r="S2954" s="3" t="s">
        <v>9101</v>
      </c>
      <c r="T2954" s="6" t="s">
        <v>44</v>
      </c>
    </row>
    <row r="2955" spans="1:20" ht="33.75" x14ac:dyDescent="0.25">
      <c r="A2955" s="3" t="s">
        <v>9102</v>
      </c>
      <c r="B2955" s="3" t="s">
        <v>1148</v>
      </c>
      <c r="C2955" s="3" t="s">
        <v>1149</v>
      </c>
      <c r="D2955" s="3" t="s">
        <v>19</v>
      </c>
      <c r="E2955" s="3" t="s">
        <v>9103</v>
      </c>
      <c r="F2955" s="4">
        <v>44818</v>
      </c>
      <c r="G2955" s="8"/>
      <c r="H2955" s="5">
        <v>168.36</v>
      </c>
      <c r="I2955" s="3" t="s">
        <v>22</v>
      </c>
      <c r="J2955" s="4">
        <v>44823</v>
      </c>
      <c r="K2955" s="4">
        <v>44883</v>
      </c>
      <c r="L2955" s="23">
        <f t="shared" si="247"/>
        <v>10</v>
      </c>
      <c r="M2955" s="23">
        <f t="shared" si="248"/>
        <v>70</v>
      </c>
      <c r="N2955" s="44">
        <v>138</v>
      </c>
      <c r="O2955" s="26">
        <f t="shared" si="249"/>
        <v>1380</v>
      </c>
      <c r="P2955" s="26">
        <f t="shared" si="250"/>
        <v>9660</v>
      </c>
      <c r="Q2955" s="3" t="s">
        <v>23</v>
      </c>
      <c r="R2955" s="4">
        <v>44893</v>
      </c>
      <c r="S2955" s="3" t="s">
        <v>7791</v>
      </c>
      <c r="T2955" s="6" t="s">
        <v>44</v>
      </c>
    </row>
    <row r="2956" spans="1:20" ht="33.75" x14ac:dyDescent="0.25">
      <c r="A2956" s="3" t="s">
        <v>9104</v>
      </c>
      <c r="B2956" s="3" t="s">
        <v>2060</v>
      </c>
      <c r="C2956" s="3" t="s">
        <v>2061</v>
      </c>
      <c r="D2956" s="3" t="s">
        <v>19</v>
      </c>
      <c r="E2956" s="3" t="s">
        <v>9105</v>
      </c>
      <c r="F2956" s="4">
        <v>44666</v>
      </c>
      <c r="G2956" s="3" t="s">
        <v>9106</v>
      </c>
      <c r="H2956" s="7">
        <v>1830</v>
      </c>
      <c r="I2956" s="3" t="s">
        <v>22</v>
      </c>
      <c r="J2956" s="4">
        <v>44823</v>
      </c>
      <c r="K2956" s="4">
        <v>44883</v>
      </c>
      <c r="L2956" s="23">
        <f t="shared" si="247"/>
        <v>-28</v>
      </c>
      <c r="M2956" s="23">
        <f t="shared" si="248"/>
        <v>32</v>
      </c>
      <c r="N2956" s="44">
        <v>1500</v>
      </c>
      <c r="O2956" s="26">
        <f t="shared" si="249"/>
        <v>-42000</v>
      </c>
      <c r="P2956" s="26">
        <f t="shared" si="250"/>
        <v>48000</v>
      </c>
      <c r="Q2956" s="3" t="s">
        <v>23</v>
      </c>
      <c r="R2956" s="4">
        <v>44855</v>
      </c>
      <c r="S2956" s="3" t="s">
        <v>9107</v>
      </c>
      <c r="T2956" s="6" t="s">
        <v>44</v>
      </c>
    </row>
    <row r="2957" spans="1:20" ht="33.75" x14ac:dyDescent="0.25">
      <c r="A2957" s="3" t="s">
        <v>9108</v>
      </c>
      <c r="B2957" s="3" t="s">
        <v>2629</v>
      </c>
      <c r="C2957" s="3" t="s">
        <v>2630</v>
      </c>
      <c r="D2957" s="3" t="s">
        <v>19</v>
      </c>
      <c r="E2957" s="3" t="s">
        <v>9109</v>
      </c>
      <c r="F2957" s="4">
        <v>44819</v>
      </c>
      <c r="G2957" s="3" t="s">
        <v>9110</v>
      </c>
      <c r="H2957" s="5">
        <v>1082.79</v>
      </c>
      <c r="I2957" s="3" t="s">
        <v>22</v>
      </c>
      <c r="J2957" s="4">
        <v>44823</v>
      </c>
      <c r="K2957" s="4">
        <v>44883</v>
      </c>
      <c r="L2957" s="23">
        <f t="shared" si="247"/>
        <v>-28</v>
      </c>
      <c r="M2957" s="23">
        <f t="shared" si="248"/>
        <v>32</v>
      </c>
      <c r="N2957" s="44">
        <v>887.53</v>
      </c>
      <c r="O2957" s="26">
        <f t="shared" si="249"/>
        <v>-24850.84</v>
      </c>
      <c r="P2957" s="26">
        <f t="shared" si="250"/>
        <v>28400.959999999999</v>
      </c>
      <c r="Q2957" s="3" t="s">
        <v>23</v>
      </c>
      <c r="R2957" s="4">
        <v>44855</v>
      </c>
      <c r="S2957" s="3" t="s">
        <v>9111</v>
      </c>
      <c r="T2957" s="6" t="s">
        <v>44</v>
      </c>
    </row>
    <row r="2958" spans="1:20" ht="33.75" x14ac:dyDescent="0.25">
      <c r="A2958" s="3" t="s">
        <v>9112</v>
      </c>
      <c r="B2958" s="3" t="s">
        <v>307</v>
      </c>
      <c r="C2958" s="3" t="s">
        <v>308</v>
      </c>
      <c r="D2958" s="3" t="s">
        <v>19</v>
      </c>
      <c r="E2958" s="3" t="s">
        <v>9113</v>
      </c>
      <c r="F2958" s="4">
        <v>44818</v>
      </c>
      <c r="G2958" s="8"/>
      <c r="H2958" s="5">
        <v>872.04</v>
      </c>
      <c r="I2958" s="3" t="s">
        <v>22</v>
      </c>
      <c r="J2958" s="4">
        <v>44823</v>
      </c>
      <c r="K2958" s="4">
        <v>44883</v>
      </c>
      <c r="L2958" s="23">
        <f t="shared" si="247"/>
        <v>-23</v>
      </c>
      <c r="M2958" s="23">
        <f t="shared" si="248"/>
        <v>37</v>
      </c>
      <c r="N2958" s="44">
        <v>838.5</v>
      </c>
      <c r="O2958" s="26">
        <f t="shared" si="249"/>
        <v>-19285.5</v>
      </c>
      <c r="P2958" s="26">
        <f t="shared" si="250"/>
        <v>31024.5</v>
      </c>
      <c r="Q2958" s="3" t="s">
        <v>23</v>
      </c>
      <c r="R2958" s="4">
        <v>44860</v>
      </c>
      <c r="S2958" s="3" t="s">
        <v>4462</v>
      </c>
      <c r="T2958" s="6" t="s">
        <v>44</v>
      </c>
    </row>
    <row r="2959" spans="1:20" ht="33.75" x14ac:dyDescent="0.25">
      <c r="A2959" s="3" t="s">
        <v>9114</v>
      </c>
      <c r="B2959" s="3" t="s">
        <v>896</v>
      </c>
      <c r="C2959" s="3" t="s">
        <v>897</v>
      </c>
      <c r="D2959" s="3" t="s">
        <v>19</v>
      </c>
      <c r="E2959" s="3" t="s">
        <v>9115</v>
      </c>
      <c r="F2959" s="4">
        <v>44818</v>
      </c>
      <c r="G2959" s="8"/>
      <c r="H2959" s="5">
        <v>330.13</v>
      </c>
      <c r="I2959" s="3" t="s">
        <v>22</v>
      </c>
      <c r="J2959" s="4">
        <v>44823</v>
      </c>
      <c r="K2959" s="4">
        <v>44883</v>
      </c>
      <c r="L2959" s="23">
        <f t="shared" ref="L2959:L2990" si="251">R2959-K2959</f>
        <v>10</v>
      </c>
      <c r="M2959" s="23">
        <f t="shared" si="248"/>
        <v>70</v>
      </c>
      <c r="N2959" s="44">
        <v>270.60000000000002</v>
      </c>
      <c r="O2959" s="26">
        <f t="shared" si="249"/>
        <v>2706</v>
      </c>
      <c r="P2959" s="26">
        <f t="shared" si="250"/>
        <v>18942</v>
      </c>
      <c r="Q2959" s="3" t="s">
        <v>23</v>
      </c>
      <c r="R2959" s="4">
        <v>44893</v>
      </c>
      <c r="S2959" s="3" t="s">
        <v>9116</v>
      </c>
      <c r="T2959" s="6" t="s">
        <v>44</v>
      </c>
    </row>
    <row r="2960" spans="1:20" ht="33.75" x14ac:dyDescent="0.25">
      <c r="A2960" s="3" t="s">
        <v>9117</v>
      </c>
      <c r="B2960" s="3" t="s">
        <v>1053</v>
      </c>
      <c r="C2960" s="3" t="s">
        <v>1054</v>
      </c>
      <c r="D2960" s="3" t="s">
        <v>19</v>
      </c>
      <c r="E2960" s="3" t="s">
        <v>9118</v>
      </c>
      <c r="F2960" s="4">
        <v>44818</v>
      </c>
      <c r="G2960" s="8"/>
      <c r="H2960" s="5">
        <v>17962.5</v>
      </c>
      <c r="I2960" s="3" t="s">
        <v>22</v>
      </c>
      <c r="J2960" s="4">
        <v>44823</v>
      </c>
      <c r="K2960" s="4">
        <v>44883</v>
      </c>
      <c r="L2960" s="23">
        <f t="shared" si="251"/>
        <v>10</v>
      </c>
      <c r="M2960" s="23">
        <f t="shared" si="248"/>
        <v>70</v>
      </c>
      <c r="N2960" s="44">
        <v>17962.5</v>
      </c>
      <c r="O2960" s="26">
        <f t="shared" si="249"/>
        <v>179625</v>
      </c>
      <c r="P2960" s="26">
        <f t="shared" si="250"/>
        <v>1257375</v>
      </c>
      <c r="Q2960" s="3" t="s">
        <v>23</v>
      </c>
      <c r="R2960" s="4">
        <v>44893</v>
      </c>
      <c r="S2960" s="3" t="s">
        <v>9119</v>
      </c>
      <c r="T2960" s="6" t="s">
        <v>44</v>
      </c>
    </row>
    <row r="2961" spans="1:20" ht="33.75" x14ac:dyDescent="0.25">
      <c r="A2961" s="3" t="s">
        <v>9120</v>
      </c>
      <c r="B2961" s="3" t="s">
        <v>896</v>
      </c>
      <c r="C2961" s="3" t="s">
        <v>897</v>
      </c>
      <c r="D2961" s="3" t="s">
        <v>19</v>
      </c>
      <c r="E2961" s="3" t="s">
        <v>9121</v>
      </c>
      <c r="F2961" s="4">
        <v>44818</v>
      </c>
      <c r="G2961" s="8"/>
      <c r="H2961" s="5">
        <v>50.02</v>
      </c>
      <c r="I2961" s="3" t="s">
        <v>22</v>
      </c>
      <c r="J2961" s="4">
        <v>44823</v>
      </c>
      <c r="K2961" s="4">
        <v>44883</v>
      </c>
      <c r="L2961" s="23">
        <f t="shared" si="251"/>
        <v>-3</v>
      </c>
      <c r="M2961" s="23">
        <f t="shared" si="248"/>
        <v>57</v>
      </c>
      <c r="N2961" s="44">
        <v>41</v>
      </c>
      <c r="O2961" s="26">
        <f t="shared" si="249"/>
        <v>-123</v>
      </c>
      <c r="P2961" s="26">
        <f t="shared" si="250"/>
        <v>2337</v>
      </c>
      <c r="Q2961" s="3" t="s">
        <v>23</v>
      </c>
      <c r="R2961" s="4">
        <v>44880</v>
      </c>
      <c r="S2961" s="3" t="s">
        <v>5096</v>
      </c>
      <c r="T2961" s="6" t="s">
        <v>44</v>
      </c>
    </row>
    <row r="2962" spans="1:20" ht="33.75" x14ac:dyDescent="0.25">
      <c r="A2962" s="3" t="s">
        <v>9122</v>
      </c>
      <c r="B2962" s="3" t="s">
        <v>896</v>
      </c>
      <c r="C2962" s="3" t="s">
        <v>897</v>
      </c>
      <c r="D2962" s="3" t="s">
        <v>19</v>
      </c>
      <c r="E2962" s="3" t="s">
        <v>9123</v>
      </c>
      <c r="F2962" s="4">
        <v>44818</v>
      </c>
      <c r="G2962" s="8"/>
      <c r="H2962" s="5">
        <v>74.180000000000007</v>
      </c>
      <c r="I2962" s="3" t="s">
        <v>22</v>
      </c>
      <c r="J2962" s="4">
        <v>44823</v>
      </c>
      <c r="K2962" s="4">
        <v>44883</v>
      </c>
      <c r="L2962" s="23">
        <f t="shared" si="251"/>
        <v>-3</v>
      </c>
      <c r="M2962" s="23">
        <f t="shared" si="248"/>
        <v>57</v>
      </c>
      <c r="N2962" s="44">
        <v>60.8</v>
      </c>
      <c r="O2962" s="26">
        <f t="shared" si="249"/>
        <v>-182.39999999999998</v>
      </c>
      <c r="P2962" s="26">
        <f t="shared" si="250"/>
        <v>3465.6</v>
      </c>
      <c r="Q2962" s="3" t="s">
        <v>23</v>
      </c>
      <c r="R2962" s="4">
        <v>44880</v>
      </c>
      <c r="S2962" s="3" t="s">
        <v>5096</v>
      </c>
      <c r="T2962" s="6" t="s">
        <v>44</v>
      </c>
    </row>
    <row r="2963" spans="1:20" ht="33.75" x14ac:dyDescent="0.25">
      <c r="A2963" s="3" t="s">
        <v>9124</v>
      </c>
      <c r="B2963" s="3" t="s">
        <v>3367</v>
      </c>
      <c r="C2963" s="3" t="s">
        <v>3368</v>
      </c>
      <c r="D2963" s="3" t="s">
        <v>19</v>
      </c>
      <c r="E2963" s="3" t="s">
        <v>9125</v>
      </c>
      <c r="F2963" s="4">
        <v>44817</v>
      </c>
      <c r="G2963" s="3" t="s">
        <v>9126</v>
      </c>
      <c r="H2963" s="5">
        <v>21357.360000000001</v>
      </c>
      <c r="I2963" s="3" t="s">
        <v>22</v>
      </c>
      <c r="J2963" s="4">
        <v>44823</v>
      </c>
      <c r="K2963" s="4">
        <v>44883</v>
      </c>
      <c r="L2963" s="23">
        <f t="shared" si="251"/>
        <v>6</v>
      </c>
      <c r="M2963" s="23">
        <f t="shared" si="248"/>
        <v>66</v>
      </c>
      <c r="N2963" s="44">
        <v>17506.03</v>
      </c>
      <c r="O2963" s="26">
        <f t="shared" si="249"/>
        <v>105036.18</v>
      </c>
      <c r="P2963" s="26">
        <f t="shared" si="250"/>
        <v>1155397.98</v>
      </c>
      <c r="Q2963" s="3" t="s">
        <v>23</v>
      </c>
      <c r="R2963" s="4">
        <v>44889</v>
      </c>
      <c r="S2963" s="3" t="s">
        <v>9072</v>
      </c>
      <c r="T2963" s="6" t="s">
        <v>44</v>
      </c>
    </row>
    <row r="2964" spans="1:20" ht="33.75" x14ac:dyDescent="0.25">
      <c r="A2964" s="3" t="s">
        <v>9127</v>
      </c>
      <c r="B2964" s="3" t="s">
        <v>5277</v>
      </c>
      <c r="C2964" s="3" t="s">
        <v>5278</v>
      </c>
      <c r="D2964" s="3" t="s">
        <v>19</v>
      </c>
      <c r="E2964" s="3" t="s">
        <v>9128</v>
      </c>
      <c r="F2964" s="4">
        <v>44819</v>
      </c>
      <c r="G2964" s="8"/>
      <c r="H2964" s="7">
        <v>244</v>
      </c>
      <c r="I2964" s="3" t="s">
        <v>22</v>
      </c>
      <c r="J2964" s="4">
        <v>44823</v>
      </c>
      <c r="K2964" s="4">
        <v>44883</v>
      </c>
      <c r="L2964" s="23">
        <f t="shared" si="251"/>
        <v>-28</v>
      </c>
      <c r="M2964" s="23">
        <f t="shared" si="248"/>
        <v>32</v>
      </c>
      <c r="N2964" s="44">
        <v>200</v>
      </c>
      <c r="O2964" s="26">
        <f t="shared" si="249"/>
        <v>-5600</v>
      </c>
      <c r="P2964" s="26">
        <f t="shared" si="250"/>
        <v>6400</v>
      </c>
      <c r="Q2964" s="3" t="s">
        <v>23</v>
      </c>
      <c r="R2964" s="4">
        <v>44855</v>
      </c>
      <c r="S2964" s="3" t="s">
        <v>9129</v>
      </c>
      <c r="T2964" s="6" t="s">
        <v>44</v>
      </c>
    </row>
    <row r="2965" spans="1:20" ht="33.75" x14ac:dyDescent="0.25">
      <c r="A2965" s="3" t="s">
        <v>9130</v>
      </c>
      <c r="B2965" s="3" t="s">
        <v>1005</v>
      </c>
      <c r="C2965" s="3" t="s">
        <v>1006</v>
      </c>
      <c r="D2965" s="3" t="s">
        <v>19</v>
      </c>
      <c r="E2965" s="3" t="s">
        <v>9131</v>
      </c>
      <c r="F2965" s="4">
        <v>44818</v>
      </c>
      <c r="G2965" s="3" t="s">
        <v>1504</v>
      </c>
      <c r="H2965" s="7">
        <v>2079</v>
      </c>
      <c r="I2965" s="3" t="s">
        <v>22</v>
      </c>
      <c r="J2965" s="4">
        <v>44823</v>
      </c>
      <c r="K2965" s="4">
        <v>44883</v>
      </c>
      <c r="L2965" s="23">
        <f t="shared" si="251"/>
        <v>6</v>
      </c>
      <c r="M2965" s="23">
        <f t="shared" si="248"/>
        <v>66</v>
      </c>
      <c r="N2965" s="44">
        <v>1980</v>
      </c>
      <c r="O2965" s="26">
        <f t="shared" si="249"/>
        <v>11880</v>
      </c>
      <c r="P2965" s="26">
        <f t="shared" si="250"/>
        <v>130680</v>
      </c>
      <c r="Q2965" s="3" t="s">
        <v>23</v>
      </c>
      <c r="R2965" s="4">
        <v>44889</v>
      </c>
      <c r="S2965" s="3" t="s">
        <v>6116</v>
      </c>
      <c r="T2965" s="6" t="s">
        <v>44</v>
      </c>
    </row>
    <row r="2966" spans="1:20" ht="33.75" x14ac:dyDescent="0.25">
      <c r="A2966" s="3" t="s">
        <v>9132</v>
      </c>
      <c r="B2966" s="3" t="s">
        <v>1656</v>
      </c>
      <c r="C2966" s="3" t="s">
        <v>1657</v>
      </c>
      <c r="D2966" s="3" t="s">
        <v>19</v>
      </c>
      <c r="E2966" s="3" t="s">
        <v>9133</v>
      </c>
      <c r="F2966" s="4">
        <v>44818</v>
      </c>
      <c r="G2966" s="8"/>
      <c r="H2966" s="5">
        <v>7339.95</v>
      </c>
      <c r="I2966" s="3" t="s">
        <v>22</v>
      </c>
      <c r="J2966" s="4">
        <v>44823</v>
      </c>
      <c r="K2966" s="4">
        <v>44883</v>
      </c>
      <c r="L2966" s="23">
        <f t="shared" si="251"/>
        <v>6</v>
      </c>
      <c r="M2966" s="23">
        <f t="shared" si="248"/>
        <v>66</v>
      </c>
      <c r="N2966" s="44">
        <v>6672.68</v>
      </c>
      <c r="O2966" s="26">
        <f t="shared" si="249"/>
        <v>40036.080000000002</v>
      </c>
      <c r="P2966" s="26">
        <f t="shared" si="250"/>
        <v>440396.88</v>
      </c>
      <c r="Q2966" s="3" t="s">
        <v>23</v>
      </c>
      <c r="R2966" s="4">
        <v>44889</v>
      </c>
      <c r="S2966" s="3" t="s">
        <v>8491</v>
      </c>
      <c r="T2966" s="6" t="s">
        <v>44</v>
      </c>
    </row>
    <row r="2967" spans="1:20" ht="33.75" x14ac:dyDescent="0.25">
      <c r="A2967" s="3" t="s">
        <v>9134</v>
      </c>
      <c r="B2967" s="3" t="s">
        <v>1262</v>
      </c>
      <c r="C2967" s="3" t="s">
        <v>1263</v>
      </c>
      <c r="D2967" s="3" t="s">
        <v>19</v>
      </c>
      <c r="E2967" s="3" t="s">
        <v>9135</v>
      </c>
      <c r="F2967" s="4">
        <v>44818</v>
      </c>
      <c r="G2967" s="8"/>
      <c r="H2967" s="7">
        <v>9455</v>
      </c>
      <c r="I2967" s="3" t="s">
        <v>22</v>
      </c>
      <c r="J2967" s="4">
        <v>44823</v>
      </c>
      <c r="K2967" s="4">
        <v>44883</v>
      </c>
      <c r="L2967" s="23">
        <f t="shared" si="251"/>
        <v>-3</v>
      </c>
      <c r="M2967" s="23">
        <f t="shared" si="248"/>
        <v>57</v>
      </c>
      <c r="N2967" s="44">
        <v>7750</v>
      </c>
      <c r="O2967" s="26">
        <f t="shared" si="249"/>
        <v>-23250</v>
      </c>
      <c r="P2967" s="26">
        <f t="shared" si="250"/>
        <v>441750</v>
      </c>
      <c r="Q2967" s="3" t="s">
        <v>23</v>
      </c>
      <c r="R2967" s="4">
        <v>44880</v>
      </c>
      <c r="S2967" s="3" t="s">
        <v>3677</v>
      </c>
      <c r="T2967" s="6" t="s">
        <v>44</v>
      </c>
    </row>
    <row r="2968" spans="1:20" ht="33.75" x14ac:dyDescent="0.25">
      <c r="A2968" s="3" t="s">
        <v>9136</v>
      </c>
      <c r="B2968" s="3" t="s">
        <v>1611</v>
      </c>
      <c r="C2968" s="3" t="s">
        <v>1612</v>
      </c>
      <c r="D2968" s="3" t="s">
        <v>19</v>
      </c>
      <c r="E2968" s="3" t="s">
        <v>9137</v>
      </c>
      <c r="F2968" s="4">
        <v>44818</v>
      </c>
      <c r="G2968" s="8"/>
      <c r="H2968" s="5">
        <v>3959.34</v>
      </c>
      <c r="I2968" s="3" t="s">
        <v>22</v>
      </c>
      <c r="J2968" s="4">
        <v>44823</v>
      </c>
      <c r="K2968" s="4">
        <v>44883</v>
      </c>
      <c r="L2968" s="23">
        <f t="shared" si="251"/>
        <v>-3</v>
      </c>
      <c r="M2968" s="23">
        <f t="shared" si="248"/>
        <v>57</v>
      </c>
      <c r="N2968" s="44">
        <v>3599.4</v>
      </c>
      <c r="O2968" s="26">
        <f t="shared" si="249"/>
        <v>-10798.2</v>
      </c>
      <c r="P2968" s="26">
        <f t="shared" si="250"/>
        <v>205165.80000000002</v>
      </c>
      <c r="Q2968" s="3" t="s">
        <v>23</v>
      </c>
      <c r="R2968" s="4">
        <v>44880</v>
      </c>
      <c r="S2968" s="3" t="s">
        <v>4195</v>
      </c>
      <c r="T2968" s="6" t="s">
        <v>44</v>
      </c>
    </row>
    <row r="2969" spans="1:20" ht="33.75" x14ac:dyDescent="0.25">
      <c r="A2969" s="3" t="s">
        <v>9138</v>
      </c>
      <c r="B2969" s="3" t="s">
        <v>1942</v>
      </c>
      <c r="C2969" s="3" t="s">
        <v>1943</v>
      </c>
      <c r="D2969" s="3" t="s">
        <v>19</v>
      </c>
      <c r="E2969" s="3" t="s">
        <v>9139</v>
      </c>
      <c r="F2969" s="4">
        <v>44818</v>
      </c>
      <c r="G2969" s="8"/>
      <c r="H2969" s="5">
        <v>115.9</v>
      </c>
      <c r="I2969" s="3" t="s">
        <v>22</v>
      </c>
      <c r="J2969" s="4">
        <v>44823</v>
      </c>
      <c r="K2969" s="4">
        <v>44883</v>
      </c>
      <c r="L2969" s="23">
        <f t="shared" si="251"/>
        <v>10</v>
      </c>
      <c r="M2969" s="23">
        <f t="shared" si="248"/>
        <v>70</v>
      </c>
      <c r="N2969" s="44">
        <v>95</v>
      </c>
      <c r="O2969" s="26">
        <f t="shared" si="249"/>
        <v>950</v>
      </c>
      <c r="P2969" s="26">
        <f t="shared" si="250"/>
        <v>6650</v>
      </c>
      <c r="Q2969" s="3" t="s">
        <v>23</v>
      </c>
      <c r="R2969" s="4">
        <v>44893</v>
      </c>
      <c r="S2969" s="3" t="s">
        <v>3499</v>
      </c>
      <c r="T2969" s="6" t="s">
        <v>44</v>
      </c>
    </row>
    <row r="2970" spans="1:20" ht="33.75" x14ac:dyDescent="0.25">
      <c r="A2970" s="3" t="s">
        <v>9140</v>
      </c>
      <c r="B2970" s="3" t="s">
        <v>1557</v>
      </c>
      <c r="C2970" s="3" t="s">
        <v>1558</v>
      </c>
      <c r="D2970" s="3" t="s">
        <v>19</v>
      </c>
      <c r="E2970" s="3" t="s">
        <v>9141</v>
      </c>
      <c r="F2970" s="4">
        <v>44818</v>
      </c>
      <c r="G2970" s="8"/>
      <c r="H2970" s="5">
        <v>1299.3</v>
      </c>
      <c r="I2970" s="3" t="s">
        <v>22</v>
      </c>
      <c r="J2970" s="4">
        <v>44823</v>
      </c>
      <c r="K2970" s="4">
        <v>44883</v>
      </c>
      <c r="L2970" s="23">
        <f t="shared" si="251"/>
        <v>-23</v>
      </c>
      <c r="M2970" s="23">
        <f t="shared" si="248"/>
        <v>37</v>
      </c>
      <c r="N2970" s="44">
        <v>1065</v>
      </c>
      <c r="O2970" s="26">
        <f t="shared" si="249"/>
        <v>-24495</v>
      </c>
      <c r="P2970" s="26">
        <f t="shared" si="250"/>
        <v>39405</v>
      </c>
      <c r="Q2970" s="3" t="s">
        <v>23</v>
      </c>
      <c r="R2970" s="4">
        <v>44860</v>
      </c>
      <c r="S2970" s="3" t="s">
        <v>3706</v>
      </c>
      <c r="T2970" s="6" t="s">
        <v>44</v>
      </c>
    </row>
    <row r="2971" spans="1:20" ht="33.75" x14ac:dyDescent="0.25">
      <c r="A2971" s="3" t="s">
        <v>9142</v>
      </c>
      <c r="B2971" s="3" t="s">
        <v>1557</v>
      </c>
      <c r="C2971" s="3" t="s">
        <v>1558</v>
      </c>
      <c r="D2971" s="3" t="s">
        <v>19</v>
      </c>
      <c r="E2971" s="3" t="s">
        <v>9143</v>
      </c>
      <c r="F2971" s="4">
        <v>44818</v>
      </c>
      <c r="G2971" s="3" t="s">
        <v>1504</v>
      </c>
      <c r="H2971" s="5">
        <v>8.82</v>
      </c>
      <c r="I2971" s="3" t="s">
        <v>22</v>
      </c>
      <c r="J2971" s="4">
        <v>44823</v>
      </c>
      <c r="K2971" s="4">
        <v>44883</v>
      </c>
      <c r="L2971" s="23">
        <f t="shared" si="251"/>
        <v>-23</v>
      </c>
      <c r="M2971" s="23">
        <f t="shared" si="248"/>
        <v>37</v>
      </c>
      <c r="N2971" s="44">
        <v>8.4</v>
      </c>
      <c r="O2971" s="26">
        <f t="shared" si="249"/>
        <v>-193.20000000000002</v>
      </c>
      <c r="P2971" s="26">
        <f t="shared" si="250"/>
        <v>310.8</v>
      </c>
      <c r="Q2971" s="3" t="s">
        <v>23</v>
      </c>
      <c r="R2971" s="4">
        <v>44860</v>
      </c>
      <c r="S2971" s="3" t="s">
        <v>3706</v>
      </c>
      <c r="T2971" s="6" t="s">
        <v>44</v>
      </c>
    </row>
    <row r="2972" spans="1:20" ht="33.75" x14ac:dyDescent="0.25">
      <c r="A2972" s="3" t="s">
        <v>9144</v>
      </c>
      <c r="B2972" s="3" t="s">
        <v>1611</v>
      </c>
      <c r="C2972" s="3" t="s">
        <v>1612</v>
      </c>
      <c r="D2972" s="3" t="s">
        <v>19</v>
      </c>
      <c r="E2972" s="3" t="s">
        <v>9145</v>
      </c>
      <c r="F2972" s="4">
        <v>44818</v>
      </c>
      <c r="G2972" s="8"/>
      <c r="H2972" s="5">
        <v>44.99</v>
      </c>
      <c r="I2972" s="3" t="s">
        <v>22</v>
      </c>
      <c r="J2972" s="4">
        <v>44823</v>
      </c>
      <c r="K2972" s="4">
        <v>44883</v>
      </c>
      <c r="L2972" s="23">
        <f t="shared" si="251"/>
        <v>-3</v>
      </c>
      <c r="M2972" s="23">
        <f t="shared" si="248"/>
        <v>57</v>
      </c>
      <c r="N2972" s="44">
        <v>40.9</v>
      </c>
      <c r="O2972" s="26">
        <f t="shared" si="249"/>
        <v>-122.69999999999999</v>
      </c>
      <c r="P2972" s="26">
        <f t="shared" si="250"/>
        <v>2331.2999999999997</v>
      </c>
      <c r="Q2972" s="3" t="s">
        <v>23</v>
      </c>
      <c r="R2972" s="4">
        <v>44880</v>
      </c>
      <c r="S2972" s="3" t="s">
        <v>4195</v>
      </c>
      <c r="T2972" s="6" t="s">
        <v>44</v>
      </c>
    </row>
    <row r="2973" spans="1:20" ht="33.75" x14ac:dyDescent="0.25">
      <c r="A2973" s="3" t="s">
        <v>9146</v>
      </c>
      <c r="B2973" s="3" t="s">
        <v>1979</v>
      </c>
      <c r="C2973" s="3" t="s">
        <v>1980</v>
      </c>
      <c r="D2973" s="3" t="s">
        <v>19</v>
      </c>
      <c r="E2973" s="3" t="s">
        <v>9147</v>
      </c>
      <c r="F2973" s="4">
        <v>44816</v>
      </c>
      <c r="G2973" s="8"/>
      <c r="H2973" s="5">
        <v>7238.64</v>
      </c>
      <c r="I2973" s="3" t="s">
        <v>22</v>
      </c>
      <c r="J2973" s="4">
        <v>44823</v>
      </c>
      <c r="K2973" s="4">
        <v>44883</v>
      </c>
      <c r="L2973" s="23">
        <f t="shared" si="251"/>
        <v>10</v>
      </c>
      <c r="M2973" s="23">
        <f t="shared" si="248"/>
        <v>70</v>
      </c>
      <c r="N2973" s="44">
        <v>5933.31</v>
      </c>
      <c r="O2973" s="26">
        <f t="shared" si="249"/>
        <v>59333.100000000006</v>
      </c>
      <c r="P2973" s="26">
        <f t="shared" si="250"/>
        <v>415331.7</v>
      </c>
      <c r="Q2973" s="3" t="s">
        <v>23</v>
      </c>
      <c r="R2973" s="4">
        <v>44893</v>
      </c>
      <c r="S2973" s="3" t="s">
        <v>9148</v>
      </c>
      <c r="T2973" s="6" t="s">
        <v>44</v>
      </c>
    </row>
    <row r="2974" spans="1:20" ht="33.75" x14ac:dyDescent="0.25">
      <c r="A2974" s="3" t="s">
        <v>9149</v>
      </c>
      <c r="B2974" s="3" t="s">
        <v>7399</v>
      </c>
      <c r="C2974" s="3" t="s">
        <v>7400</v>
      </c>
      <c r="D2974" s="3" t="s">
        <v>19</v>
      </c>
      <c r="E2974" s="3" t="s">
        <v>9150</v>
      </c>
      <c r="F2974" s="4">
        <v>44819</v>
      </c>
      <c r="G2974" s="8"/>
      <c r="H2974" s="5">
        <v>210.82</v>
      </c>
      <c r="I2974" s="3" t="s">
        <v>22</v>
      </c>
      <c r="J2974" s="4">
        <v>44823</v>
      </c>
      <c r="K2974" s="4">
        <v>44883</v>
      </c>
      <c r="L2974" s="23">
        <f t="shared" si="251"/>
        <v>-28</v>
      </c>
      <c r="M2974" s="23">
        <f t="shared" si="248"/>
        <v>32</v>
      </c>
      <c r="N2974" s="44">
        <v>172.8</v>
      </c>
      <c r="O2974" s="26">
        <f t="shared" si="249"/>
        <v>-4838.4000000000005</v>
      </c>
      <c r="P2974" s="26">
        <f t="shared" si="250"/>
        <v>5529.6</v>
      </c>
      <c r="Q2974" s="3" t="s">
        <v>23</v>
      </c>
      <c r="R2974" s="4">
        <v>44855</v>
      </c>
      <c r="S2974" s="3" t="s">
        <v>1017</v>
      </c>
      <c r="T2974" s="6" t="s">
        <v>44</v>
      </c>
    </row>
    <row r="2975" spans="1:20" ht="33.75" x14ac:dyDescent="0.25">
      <c r="A2975" s="3" t="s">
        <v>9151</v>
      </c>
      <c r="B2975" s="3" t="s">
        <v>307</v>
      </c>
      <c r="C2975" s="3" t="s">
        <v>308</v>
      </c>
      <c r="D2975" s="3" t="s">
        <v>19</v>
      </c>
      <c r="E2975" s="3" t="s">
        <v>9152</v>
      </c>
      <c r="F2975" s="4">
        <v>44818</v>
      </c>
      <c r="G2975" s="8"/>
      <c r="H2975" s="5">
        <v>1001.88</v>
      </c>
      <c r="I2975" s="3" t="s">
        <v>22</v>
      </c>
      <c r="J2975" s="4">
        <v>44823</v>
      </c>
      <c r="K2975" s="4">
        <v>44883</v>
      </c>
      <c r="L2975" s="23">
        <f t="shared" si="251"/>
        <v>-3</v>
      </c>
      <c r="M2975" s="23">
        <f t="shared" si="248"/>
        <v>57</v>
      </c>
      <c r="N2975" s="44">
        <v>910.8</v>
      </c>
      <c r="O2975" s="26">
        <f t="shared" si="249"/>
        <v>-2732.3999999999996</v>
      </c>
      <c r="P2975" s="26">
        <f t="shared" si="250"/>
        <v>51915.6</v>
      </c>
      <c r="Q2975" s="3" t="s">
        <v>23</v>
      </c>
      <c r="R2975" s="4">
        <v>44880</v>
      </c>
      <c r="S2975" s="3" t="s">
        <v>1379</v>
      </c>
      <c r="T2975" s="6" t="s">
        <v>44</v>
      </c>
    </row>
    <row r="2976" spans="1:20" ht="33.75" x14ac:dyDescent="0.25">
      <c r="A2976" s="3" t="s">
        <v>9153</v>
      </c>
      <c r="B2976" s="3" t="s">
        <v>1262</v>
      </c>
      <c r="C2976" s="3" t="s">
        <v>1263</v>
      </c>
      <c r="D2976" s="3" t="s">
        <v>19</v>
      </c>
      <c r="E2976" s="3" t="s">
        <v>9154</v>
      </c>
      <c r="F2976" s="4">
        <v>44819</v>
      </c>
      <c r="G2976" s="8"/>
      <c r="H2976" s="5">
        <v>5087.3999999999996</v>
      </c>
      <c r="I2976" s="3" t="s">
        <v>22</v>
      </c>
      <c r="J2976" s="4">
        <v>44823</v>
      </c>
      <c r="K2976" s="4">
        <v>44883</v>
      </c>
      <c r="L2976" s="23">
        <f t="shared" si="251"/>
        <v>10</v>
      </c>
      <c r="M2976" s="23">
        <f t="shared" si="248"/>
        <v>70</v>
      </c>
      <c r="N2976" s="44">
        <v>4170</v>
      </c>
      <c r="O2976" s="26">
        <f t="shared" si="249"/>
        <v>41700</v>
      </c>
      <c r="P2976" s="26">
        <f t="shared" si="250"/>
        <v>291900</v>
      </c>
      <c r="Q2976" s="3" t="s">
        <v>23</v>
      </c>
      <c r="R2976" s="4">
        <v>44893</v>
      </c>
      <c r="S2976" s="3" t="s">
        <v>7931</v>
      </c>
      <c r="T2976" s="6" t="s">
        <v>44</v>
      </c>
    </row>
    <row r="2977" spans="1:20" ht="33.75" x14ac:dyDescent="0.25">
      <c r="A2977" s="3" t="s">
        <v>9155</v>
      </c>
      <c r="B2977" s="3" t="s">
        <v>3347</v>
      </c>
      <c r="C2977" s="3" t="s">
        <v>3348</v>
      </c>
      <c r="D2977" s="3" t="s">
        <v>19</v>
      </c>
      <c r="E2977" s="3" t="s">
        <v>9156</v>
      </c>
      <c r="F2977" s="4">
        <v>44816</v>
      </c>
      <c r="G2977" s="3" t="s">
        <v>9157</v>
      </c>
      <c r="H2977" s="5">
        <v>1307.8399999999999</v>
      </c>
      <c r="I2977" s="3" t="s">
        <v>22</v>
      </c>
      <c r="J2977" s="4">
        <v>44823</v>
      </c>
      <c r="K2977" s="4">
        <v>44883</v>
      </c>
      <c r="L2977" s="23">
        <f t="shared" si="251"/>
        <v>-28</v>
      </c>
      <c r="M2977" s="23">
        <f t="shared" si="248"/>
        <v>32</v>
      </c>
      <c r="N2977" s="44">
        <v>1072</v>
      </c>
      <c r="O2977" s="26">
        <f t="shared" si="249"/>
        <v>-30016</v>
      </c>
      <c r="P2977" s="26">
        <f t="shared" si="250"/>
        <v>34304</v>
      </c>
      <c r="Q2977" s="3" t="s">
        <v>23</v>
      </c>
      <c r="R2977" s="4">
        <v>44855</v>
      </c>
      <c r="S2977" s="3" t="s">
        <v>9158</v>
      </c>
      <c r="T2977" s="6" t="s">
        <v>44</v>
      </c>
    </row>
    <row r="2978" spans="1:20" ht="33.75" x14ac:dyDescent="0.25">
      <c r="A2978" s="3" t="s">
        <v>9159</v>
      </c>
      <c r="B2978" s="3" t="s">
        <v>9160</v>
      </c>
      <c r="C2978" s="3" t="s">
        <v>9161</v>
      </c>
      <c r="D2978" s="3" t="s">
        <v>19</v>
      </c>
      <c r="E2978" s="3" t="s">
        <v>9162</v>
      </c>
      <c r="F2978" s="4">
        <v>44817</v>
      </c>
      <c r="G2978" s="8"/>
      <c r="H2978" s="5">
        <v>4051.75</v>
      </c>
      <c r="I2978" s="3" t="s">
        <v>22</v>
      </c>
      <c r="J2978" s="4">
        <v>44823</v>
      </c>
      <c r="K2978" s="4">
        <v>44883</v>
      </c>
      <c r="L2978" s="23">
        <f t="shared" si="251"/>
        <v>-28</v>
      </c>
      <c r="M2978" s="23">
        <f t="shared" si="248"/>
        <v>32</v>
      </c>
      <c r="N2978" s="44">
        <v>3321.11</v>
      </c>
      <c r="O2978" s="26">
        <f t="shared" si="249"/>
        <v>-92991.08</v>
      </c>
      <c r="P2978" s="26">
        <f t="shared" si="250"/>
        <v>106275.52</v>
      </c>
      <c r="Q2978" s="3" t="s">
        <v>23</v>
      </c>
      <c r="R2978" s="4">
        <v>44855</v>
      </c>
      <c r="S2978" s="3" t="s">
        <v>9163</v>
      </c>
      <c r="T2978" s="6" t="s">
        <v>44</v>
      </c>
    </row>
    <row r="2979" spans="1:20" ht="33.75" x14ac:dyDescent="0.25">
      <c r="A2979" s="3" t="s">
        <v>9164</v>
      </c>
      <c r="B2979" s="3" t="s">
        <v>3791</v>
      </c>
      <c r="C2979" s="3" t="s">
        <v>9165</v>
      </c>
      <c r="D2979" s="3" t="s">
        <v>19</v>
      </c>
      <c r="E2979" s="3" t="s">
        <v>9166</v>
      </c>
      <c r="F2979" s="4">
        <v>44818</v>
      </c>
      <c r="G2979" s="3" t="s">
        <v>9167</v>
      </c>
      <c r="H2979" s="5">
        <v>33856.379999999997</v>
      </c>
      <c r="I2979" s="3" t="s">
        <v>22</v>
      </c>
      <c r="J2979" s="4">
        <v>44823</v>
      </c>
      <c r="K2979" s="4">
        <v>44883</v>
      </c>
      <c r="L2979" s="23">
        <f t="shared" si="251"/>
        <v>-3</v>
      </c>
      <c r="M2979" s="23">
        <f t="shared" si="248"/>
        <v>57</v>
      </c>
      <c r="N2979" s="44">
        <v>27751.13</v>
      </c>
      <c r="O2979" s="26">
        <f t="shared" si="249"/>
        <v>-83253.39</v>
      </c>
      <c r="P2979" s="26">
        <f t="shared" si="250"/>
        <v>1581814.4100000001</v>
      </c>
      <c r="Q2979" s="3" t="s">
        <v>23</v>
      </c>
      <c r="R2979" s="4">
        <v>44880</v>
      </c>
      <c r="S2979" s="3" t="s">
        <v>9168</v>
      </c>
      <c r="T2979" s="6" t="s">
        <v>44</v>
      </c>
    </row>
    <row r="2980" spans="1:20" ht="33.75" x14ac:dyDescent="0.25">
      <c r="A2980" s="3" t="s">
        <v>9169</v>
      </c>
      <c r="B2980" s="3" t="s">
        <v>3485</v>
      </c>
      <c r="C2980" s="3" t="s">
        <v>3486</v>
      </c>
      <c r="D2980" s="3" t="s">
        <v>19</v>
      </c>
      <c r="E2980" s="3" t="s">
        <v>9170</v>
      </c>
      <c r="F2980" s="4">
        <v>44818</v>
      </c>
      <c r="G2980" s="3" t="s">
        <v>9171</v>
      </c>
      <c r="H2980" s="5">
        <v>62.23</v>
      </c>
      <c r="I2980" s="3" t="s">
        <v>22</v>
      </c>
      <c r="J2980" s="4">
        <v>44823</v>
      </c>
      <c r="K2980" s="4">
        <v>44883</v>
      </c>
      <c r="L2980" s="23">
        <f t="shared" si="251"/>
        <v>-9</v>
      </c>
      <c r="M2980" s="23">
        <f t="shared" si="248"/>
        <v>51</v>
      </c>
      <c r="N2980" s="44">
        <v>51.01</v>
      </c>
      <c r="O2980" s="26">
        <f t="shared" si="249"/>
        <v>-459.09</v>
      </c>
      <c r="P2980" s="26">
        <f t="shared" si="250"/>
        <v>2601.5099999999998</v>
      </c>
      <c r="Q2980" s="3" t="s">
        <v>23</v>
      </c>
      <c r="R2980" s="4">
        <v>44874</v>
      </c>
      <c r="S2980" s="3" t="s">
        <v>8764</v>
      </c>
      <c r="T2980" s="6" t="s">
        <v>44</v>
      </c>
    </row>
    <row r="2981" spans="1:20" ht="33.75" x14ac:dyDescent="0.25">
      <c r="A2981" s="3" t="s">
        <v>9178</v>
      </c>
      <c r="B2981" s="3" t="s">
        <v>2378</v>
      </c>
      <c r="C2981" s="3" t="s">
        <v>2379</v>
      </c>
      <c r="D2981" s="3" t="s">
        <v>19</v>
      </c>
      <c r="E2981" s="3" t="s">
        <v>9179</v>
      </c>
      <c r="F2981" s="4">
        <v>44818</v>
      </c>
      <c r="G2981" s="8"/>
      <c r="H2981" s="7">
        <v>10675</v>
      </c>
      <c r="I2981" s="3" t="s">
        <v>22</v>
      </c>
      <c r="J2981" s="4">
        <v>44823</v>
      </c>
      <c r="K2981" s="4">
        <v>44883</v>
      </c>
      <c r="L2981" s="23">
        <f t="shared" si="251"/>
        <v>-3</v>
      </c>
      <c r="M2981" s="23">
        <f t="shared" si="248"/>
        <v>57</v>
      </c>
      <c r="N2981" s="44">
        <v>8750</v>
      </c>
      <c r="O2981" s="26">
        <f t="shared" si="249"/>
        <v>-26250</v>
      </c>
      <c r="P2981" s="26">
        <f t="shared" si="250"/>
        <v>498750</v>
      </c>
      <c r="Q2981" s="3" t="s">
        <v>23</v>
      </c>
      <c r="R2981" s="4">
        <v>44880</v>
      </c>
      <c r="S2981" s="3" t="s">
        <v>3590</v>
      </c>
      <c r="T2981" s="6" t="s">
        <v>44</v>
      </c>
    </row>
    <row r="2982" spans="1:20" ht="33.75" x14ac:dyDescent="0.25">
      <c r="A2982" s="3" t="s">
        <v>9180</v>
      </c>
      <c r="B2982" s="3" t="s">
        <v>1439</v>
      </c>
      <c r="C2982" s="3" t="s">
        <v>1440</v>
      </c>
      <c r="D2982" s="3" t="s">
        <v>19</v>
      </c>
      <c r="E2982" s="3" t="s">
        <v>9181</v>
      </c>
      <c r="F2982" s="4">
        <v>44819</v>
      </c>
      <c r="G2982" s="8"/>
      <c r="H2982" s="5">
        <v>643.5</v>
      </c>
      <c r="I2982" s="3" t="s">
        <v>22</v>
      </c>
      <c r="J2982" s="4">
        <v>44823</v>
      </c>
      <c r="K2982" s="4">
        <v>44883</v>
      </c>
      <c r="L2982" s="23">
        <f t="shared" si="251"/>
        <v>-7</v>
      </c>
      <c r="M2982" s="23">
        <f t="shared" si="248"/>
        <v>53</v>
      </c>
      <c r="N2982" s="44">
        <v>585</v>
      </c>
      <c r="O2982" s="26">
        <f t="shared" si="249"/>
        <v>-4095</v>
      </c>
      <c r="P2982" s="26">
        <f t="shared" si="250"/>
        <v>31005</v>
      </c>
      <c r="Q2982" s="3" t="s">
        <v>23</v>
      </c>
      <c r="R2982" s="4">
        <v>44876</v>
      </c>
      <c r="S2982" s="3" t="s">
        <v>1442</v>
      </c>
      <c r="T2982" s="6" t="s">
        <v>44</v>
      </c>
    </row>
    <row r="2983" spans="1:20" ht="33.75" x14ac:dyDescent="0.25">
      <c r="A2983" s="3" t="s">
        <v>9182</v>
      </c>
      <c r="B2983" s="3" t="s">
        <v>53</v>
      </c>
      <c r="C2983" s="3" t="s">
        <v>54</v>
      </c>
      <c r="D2983" s="3" t="s">
        <v>19</v>
      </c>
      <c r="E2983" s="3" t="s">
        <v>9183</v>
      </c>
      <c r="F2983" s="4">
        <v>44819</v>
      </c>
      <c r="G2983" s="8"/>
      <c r="H2983" s="5">
        <v>663.59</v>
      </c>
      <c r="I2983" s="3" t="s">
        <v>22</v>
      </c>
      <c r="J2983" s="4">
        <v>44823</v>
      </c>
      <c r="K2983" s="4">
        <v>44883</v>
      </c>
      <c r="L2983" s="23">
        <f t="shared" si="251"/>
        <v>-28</v>
      </c>
      <c r="M2983" s="23">
        <f t="shared" si="248"/>
        <v>32</v>
      </c>
      <c r="N2983" s="44">
        <v>638.07000000000005</v>
      </c>
      <c r="O2983" s="26">
        <f t="shared" si="249"/>
        <v>-17865.960000000003</v>
      </c>
      <c r="P2983" s="26">
        <f t="shared" si="250"/>
        <v>20418.240000000002</v>
      </c>
      <c r="Q2983" s="3" t="s">
        <v>23</v>
      </c>
      <c r="R2983" s="4">
        <v>44855</v>
      </c>
      <c r="S2983" s="3" t="s">
        <v>3727</v>
      </c>
      <c r="T2983" s="6" t="s">
        <v>44</v>
      </c>
    </row>
    <row r="2984" spans="1:20" ht="33.75" x14ac:dyDescent="0.25">
      <c r="A2984" s="3" t="s">
        <v>9184</v>
      </c>
      <c r="B2984" s="3" t="s">
        <v>2378</v>
      </c>
      <c r="C2984" s="3" t="s">
        <v>2379</v>
      </c>
      <c r="D2984" s="3" t="s">
        <v>19</v>
      </c>
      <c r="E2984" s="3" t="s">
        <v>9185</v>
      </c>
      <c r="F2984" s="4">
        <v>44818</v>
      </c>
      <c r="G2984" s="8"/>
      <c r="H2984" s="5">
        <v>1171.2</v>
      </c>
      <c r="I2984" s="3" t="s">
        <v>22</v>
      </c>
      <c r="J2984" s="4">
        <v>44823</v>
      </c>
      <c r="K2984" s="4">
        <v>44883</v>
      </c>
      <c r="L2984" s="23">
        <f t="shared" si="251"/>
        <v>-3</v>
      </c>
      <c r="M2984" s="23">
        <f t="shared" si="248"/>
        <v>57</v>
      </c>
      <c r="N2984" s="44">
        <v>960</v>
      </c>
      <c r="O2984" s="26">
        <f t="shared" si="249"/>
        <v>-2880</v>
      </c>
      <c r="P2984" s="26">
        <f t="shared" si="250"/>
        <v>54720</v>
      </c>
      <c r="Q2984" s="3" t="s">
        <v>23</v>
      </c>
      <c r="R2984" s="4">
        <v>44880</v>
      </c>
      <c r="S2984" s="3" t="s">
        <v>3590</v>
      </c>
      <c r="T2984" s="6" t="s">
        <v>44</v>
      </c>
    </row>
    <row r="2985" spans="1:20" ht="33.75" x14ac:dyDescent="0.25">
      <c r="A2985" s="3" t="s">
        <v>9186</v>
      </c>
      <c r="B2985" s="3" t="s">
        <v>53</v>
      </c>
      <c r="C2985" s="3" t="s">
        <v>54</v>
      </c>
      <c r="D2985" s="3" t="s">
        <v>19</v>
      </c>
      <c r="E2985" s="3" t="s">
        <v>9187</v>
      </c>
      <c r="F2985" s="4">
        <v>44819</v>
      </c>
      <c r="G2985" s="8"/>
      <c r="H2985" s="5">
        <v>649.14</v>
      </c>
      <c r="I2985" s="3" t="s">
        <v>22</v>
      </c>
      <c r="J2985" s="4">
        <v>44823</v>
      </c>
      <c r="K2985" s="4">
        <v>44883</v>
      </c>
      <c r="L2985" s="23">
        <f t="shared" si="251"/>
        <v>6</v>
      </c>
      <c r="M2985" s="23">
        <f t="shared" si="248"/>
        <v>66</v>
      </c>
      <c r="N2985" s="44">
        <v>532.08000000000004</v>
      </c>
      <c r="O2985" s="26">
        <f t="shared" si="249"/>
        <v>3192.4800000000005</v>
      </c>
      <c r="P2985" s="26">
        <f t="shared" si="250"/>
        <v>35117.280000000006</v>
      </c>
      <c r="Q2985" s="3" t="s">
        <v>23</v>
      </c>
      <c r="R2985" s="4">
        <v>44889</v>
      </c>
      <c r="S2985" s="3" t="s">
        <v>6677</v>
      </c>
      <c r="T2985" s="6" t="s">
        <v>44</v>
      </c>
    </row>
    <row r="2986" spans="1:20" ht="33.75" x14ac:dyDescent="0.25">
      <c r="A2986" s="3" t="s">
        <v>9188</v>
      </c>
      <c r="B2986" s="3" t="s">
        <v>1942</v>
      </c>
      <c r="C2986" s="3" t="s">
        <v>1943</v>
      </c>
      <c r="D2986" s="3" t="s">
        <v>19</v>
      </c>
      <c r="E2986" s="3" t="s">
        <v>9189</v>
      </c>
      <c r="F2986" s="4">
        <v>44819</v>
      </c>
      <c r="G2986" s="8"/>
      <c r="H2986" s="5">
        <v>195.2</v>
      </c>
      <c r="I2986" s="3" t="s">
        <v>22</v>
      </c>
      <c r="J2986" s="4">
        <v>44823</v>
      </c>
      <c r="K2986" s="4">
        <v>44883</v>
      </c>
      <c r="L2986" s="23">
        <f t="shared" si="251"/>
        <v>10</v>
      </c>
      <c r="M2986" s="23">
        <f t="shared" si="248"/>
        <v>70</v>
      </c>
      <c r="N2986" s="44">
        <v>160</v>
      </c>
      <c r="O2986" s="26">
        <f t="shared" si="249"/>
        <v>1600</v>
      </c>
      <c r="P2986" s="26">
        <f t="shared" si="250"/>
        <v>11200</v>
      </c>
      <c r="Q2986" s="3" t="s">
        <v>23</v>
      </c>
      <c r="R2986" s="4">
        <v>44893</v>
      </c>
      <c r="S2986" s="3" t="s">
        <v>3499</v>
      </c>
      <c r="T2986" s="6" t="s">
        <v>44</v>
      </c>
    </row>
    <row r="2987" spans="1:20" ht="33.75" x14ac:dyDescent="0.25">
      <c r="A2987" s="3" t="s">
        <v>9190</v>
      </c>
      <c r="B2987" s="3" t="s">
        <v>2602</v>
      </c>
      <c r="C2987" s="3" t="s">
        <v>2603</v>
      </c>
      <c r="D2987" s="3" t="s">
        <v>19</v>
      </c>
      <c r="E2987" s="3" t="s">
        <v>9191</v>
      </c>
      <c r="F2987" s="4">
        <v>44818</v>
      </c>
      <c r="G2987" s="8"/>
      <c r="H2987" s="5">
        <v>277.2</v>
      </c>
      <c r="I2987" s="3" t="s">
        <v>22</v>
      </c>
      <c r="J2987" s="4">
        <v>44823</v>
      </c>
      <c r="K2987" s="4">
        <v>44883</v>
      </c>
      <c r="L2987" s="23">
        <f t="shared" si="251"/>
        <v>-3</v>
      </c>
      <c r="M2987" s="23">
        <f t="shared" si="248"/>
        <v>57</v>
      </c>
      <c r="N2987" s="44">
        <v>252</v>
      </c>
      <c r="O2987" s="26">
        <f t="shared" si="249"/>
        <v>-756</v>
      </c>
      <c r="P2987" s="26">
        <f t="shared" si="250"/>
        <v>14364</v>
      </c>
      <c r="Q2987" s="3" t="s">
        <v>23</v>
      </c>
      <c r="R2987" s="4">
        <v>44880</v>
      </c>
      <c r="S2987" s="3" t="s">
        <v>6463</v>
      </c>
      <c r="T2987" s="6" t="s">
        <v>44</v>
      </c>
    </row>
    <row r="2988" spans="1:20" ht="22.5" x14ac:dyDescent="0.25">
      <c r="A2988" s="3" t="s">
        <v>9192</v>
      </c>
      <c r="B2988" s="3" t="s">
        <v>7585</v>
      </c>
      <c r="C2988" s="3" t="s">
        <v>7586</v>
      </c>
      <c r="D2988" s="3" t="s">
        <v>7587</v>
      </c>
      <c r="E2988" s="3" t="s">
        <v>9193</v>
      </c>
      <c r="F2988" s="4">
        <v>44818</v>
      </c>
      <c r="G2988" s="3" t="s">
        <v>7593</v>
      </c>
      <c r="H2988" s="5">
        <v>184.08</v>
      </c>
      <c r="I2988" s="3" t="s">
        <v>565</v>
      </c>
      <c r="J2988" s="4">
        <v>44823</v>
      </c>
      <c r="K2988" s="4">
        <v>44853</v>
      </c>
      <c r="L2988" s="23">
        <f t="shared" si="251"/>
        <v>-9</v>
      </c>
      <c r="M2988" s="23">
        <f t="shared" si="248"/>
        <v>21</v>
      </c>
      <c r="N2988" s="44">
        <v>177</v>
      </c>
      <c r="O2988" s="26">
        <f t="shared" si="249"/>
        <v>-1593</v>
      </c>
      <c r="P2988" s="26">
        <f t="shared" si="250"/>
        <v>3717</v>
      </c>
      <c r="Q2988" s="3" t="s">
        <v>23</v>
      </c>
      <c r="R2988" s="4">
        <v>44844</v>
      </c>
      <c r="S2988" s="3" t="s">
        <v>7594</v>
      </c>
      <c r="T2988" s="6" t="s">
        <v>25</v>
      </c>
    </row>
    <row r="2989" spans="1:20" ht="22.5" x14ac:dyDescent="0.25">
      <c r="A2989" s="3" t="s">
        <v>9194</v>
      </c>
      <c r="B2989" s="3" t="s">
        <v>1611</v>
      </c>
      <c r="C2989" s="3" t="s">
        <v>1612</v>
      </c>
      <c r="D2989" s="3" t="s">
        <v>19</v>
      </c>
      <c r="E2989" s="3" t="s">
        <v>9195</v>
      </c>
      <c r="F2989" s="4">
        <v>44819</v>
      </c>
      <c r="G2989" s="8"/>
      <c r="H2989" s="5">
        <v>1975.6</v>
      </c>
      <c r="I2989" s="3" t="s">
        <v>22</v>
      </c>
      <c r="J2989" s="4">
        <v>44823</v>
      </c>
      <c r="K2989" s="4">
        <v>44883</v>
      </c>
      <c r="L2989" s="23">
        <f t="shared" si="251"/>
        <v>5</v>
      </c>
      <c r="M2989" s="23">
        <f t="shared" si="248"/>
        <v>65</v>
      </c>
      <c r="N2989" s="44">
        <v>1796</v>
      </c>
      <c r="O2989" s="26">
        <f t="shared" si="249"/>
        <v>8980</v>
      </c>
      <c r="P2989" s="26">
        <f t="shared" si="250"/>
        <v>116740</v>
      </c>
      <c r="Q2989" s="3" t="s">
        <v>23</v>
      </c>
      <c r="R2989" s="4">
        <v>44888</v>
      </c>
      <c r="S2989" s="3" t="s">
        <v>8301</v>
      </c>
      <c r="T2989" s="6" t="s">
        <v>25</v>
      </c>
    </row>
    <row r="2990" spans="1:20" ht="33.75" x14ac:dyDescent="0.25">
      <c r="A2990" s="3" t="s">
        <v>9196</v>
      </c>
      <c r="B2990" s="3" t="s">
        <v>1485</v>
      </c>
      <c r="C2990" s="3" t="s">
        <v>1486</v>
      </c>
      <c r="D2990" s="3" t="s">
        <v>19</v>
      </c>
      <c r="E2990" s="3" t="s">
        <v>9197</v>
      </c>
      <c r="F2990" s="4">
        <v>44819</v>
      </c>
      <c r="G2990" s="8"/>
      <c r="H2990" s="5">
        <v>304.95</v>
      </c>
      <c r="I2990" s="3" t="s">
        <v>22</v>
      </c>
      <c r="J2990" s="4">
        <v>44823</v>
      </c>
      <c r="K2990" s="4">
        <v>44883</v>
      </c>
      <c r="L2990" s="23">
        <f t="shared" si="251"/>
        <v>-3</v>
      </c>
      <c r="M2990" s="23">
        <f t="shared" si="248"/>
        <v>57</v>
      </c>
      <c r="N2990" s="44">
        <v>277.23</v>
      </c>
      <c r="O2990" s="26">
        <f t="shared" si="249"/>
        <v>-831.69</v>
      </c>
      <c r="P2990" s="26">
        <f t="shared" si="250"/>
        <v>15802.11</v>
      </c>
      <c r="Q2990" s="3" t="s">
        <v>23</v>
      </c>
      <c r="R2990" s="4">
        <v>44880</v>
      </c>
      <c r="S2990" s="3" t="s">
        <v>5750</v>
      </c>
      <c r="T2990" s="6" t="s">
        <v>44</v>
      </c>
    </row>
    <row r="2991" spans="1:20" ht="33.75" x14ac:dyDescent="0.25">
      <c r="A2991" s="3" t="s">
        <v>9198</v>
      </c>
      <c r="B2991" s="3" t="s">
        <v>9199</v>
      </c>
      <c r="C2991" s="3" t="s">
        <v>9200</v>
      </c>
      <c r="D2991" s="3" t="s">
        <v>19</v>
      </c>
      <c r="E2991" s="3" t="s">
        <v>9201</v>
      </c>
      <c r="F2991" s="4">
        <v>44817</v>
      </c>
      <c r="G2991" s="3" t="s">
        <v>9202</v>
      </c>
      <c r="H2991" s="5">
        <v>619.79999999999995</v>
      </c>
      <c r="I2991" s="3" t="s">
        <v>22</v>
      </c>
      <c r="J2991" s="4">
        <v>44823</v>
      </c>
      <c r="K2991" s="4">
        <v>44883</v>
      </c>
      <c r="L2991" s="23">
        <f t="shared" ref="L2991:L3013" si="252">R2991-K2991</f>
        <v>-28</v>
      </c>
      <c r="M2991" s="23">
        <f t="shared" si="248"/>
        <v>32</v>
      </c>
      <c r="N2991" s="44">
        <v>508.03</v>
      </c>
      <c r="O2991" s="26">
        <f t="shared" si="249"/>
        <v>-14224.84</v>
      </c>
      <c r="P2991" s="26">
        <f t="shared" si="250"/>
        <v>16256.96</v>
      </c>
      <c r="Q2991" s="3" t="s">
        <v>23</v>
      </c>
      <c r="R2991" s="4">
        <v>44855</v>
      </c>
      <c r="S2991" s="3" t="s">
        <v>9203</v>
      </c>
      <c r="T2991" s="6" t="s">
        <v>44</v>
      </c>
    </row>
    <row r="2992" spans="1:20" ht="33.75" x14ac:dyDescent="0.25">
      <c r="A2992" s="3" t="s">
        <v>9204</v>
      </c>
      <c r="B2992" s="3" t="s">
        <v>8825</v>
      </c>
      <c r="C2992" s="3" t="s">
        <v>8826</v>
      </c>
      <c r="D2992" s="3" t="s">
        <v>19</v>
      </c>
      <c r="E2992" s="3" t="s">
        <v>9205</v>
      </c>
      <c r="F2992" s="4">
        <v>44804</v>
      </c>
      <c r="G2992" s="8"/>
      <c r="H2992" s="5">
        <v>1019.2</v>
      </c>
      <c r="I2992" s="3" t="s">
        <v>22</v>
      </c>
      <c r="J2992" s="4">
        <v>44823</v>
      </c>
      <c r="K2992" s="4">
        <v>44883</v>
      </c>
      <c r="L2992" s="23">
        <f t="shared" si="252"/>
        <v>-28</v>
      </c>
      <c r="M2992" s="23">
        <f t="shared" si="248"/>
        <v>32</v>
      </c>
      <c r="N2992" s="44">
        <v>980</v>
      </c>
      <c r="O2992" s="26">
        <f t="shared" si="249"/>
        <v>-27440</v>
      </c>
      <c r="P2992" s="26">
        <f t="shared" si="250"/>
        <v>31360</v>
      </c>
      <c r="Q2992" s="3" t="s">
        <v>23</v>
      </c>
      <c r="R2992" s="4">
        <v>44855</v>
      </c>
      <c r="S2992" s="3" t="s">
        <v>8828</v>
      </c>
      <c r="T2992" s="6" t="s">
        <v>44</v>
      </c>
    </row>
    <row r="2993" spans="1:20" ht="33.75" x14ac:dyDescent="0.25">
      <c r="A2993" s="3" t="s">
        <v>9206</v>
      </c>
      <c r="B2993" s="3" t="s">
        <v>5744</v>
      </c>
      <c r="C2993" s="3" t="s">
        <v>5745</v>
      </c>
      <c r="D2993" s="3" t="s">
        <v>19</v>
      </c>
      <c r="E2993" s="3" t="s">
        <v>9207</v>
      </c>
      <c r="F2993" s="4">
        <v>44816</v>
      </c>
      <c r="G2993" s="8"/>
      <c r="H2993" s="5">
        <v>1623.96</v>
      </c>
      <c r="I2993" s="3" t="s">
        <v>22</v>
      </c>
      <c r="J2993" s="4">
        <v>44823</v>
      </c>
      <c r="K2993" s="4">
        <v>44883</v>
      </c>
      <c r="L2993" s="23">
        <f t="shared" si="252"/>
        <v>-28</v>
      </c>
      <c r="M2993" s="23">
        <f t="shared" si="248"/>
        <v>32</v>
      </c>
      <c r="N2993" s="44">
        <v>1561.5</v>
      </c>
      <c r="O2993" s="26">
        <f t="shared" si="249"/>
        <v>-43722</v>
      </c>
      <c r="P2993" s="26">
        <f t="shared" si="250"/>
        <v>49968</v>
      </c>
      <c r="Q2993" s="3" t="s">
        <v>23</v>
      </c>
      <c r="R2993" s="4">
        <v>44855</v>
      </c>
      <c r="S2993" s="3" t="s">
        <v>9208</v>
      </c>
      <c r="T2993" s="6" t="s">
        <v>44</v>
      </c>
    </row>
    <row r="2994" spans="1:20" ht="33.75" x14ac:dyDescent="0.25">
      <c r="A2994" s="3" t="s">
        <v>9209</v>
      </c>
      <c r="B2994" s="3" t="s">
        <v>5744</v>
      </c>
      <c r="C2994" s="3" t="s">
        <v>5745</v>
      </c>
      <c r="D2994" s="3" t="s">
        <v>19</v>
      </c>
      <c r="E2994" s="3" t="s">
        <v>9210</v>
      </c>
      <c r="F2994" s="4">
        <v>44816</v>
      </c>
      <c r="G2994" s="8"/>
      <c r="H2994" s="5">
        <v>463.32</v>
      </c>
      <c r="I2994" s="3" t="s">
        <v>22</v>
      </c>
      <c r="J2994" s="4">
        <v>44823</v>
      </c>
      <c r="K2994" s="4">
        <v>44883</v>
      </c>
      <c r="L2994" s="23">
        <f t="shared" si="252"/>
        <v>-28</v>
      </c>
      <c r="M2994" s="23">
        <f t="shared" si="248"/>
        <v>32</v>
      </c>
      <c r="N2994" s="44">
        <v>445.5</v>
      </c>
      <c r="O2994" s="26">
        <f t="shared" si="249"/>
        <v>-12474</v>
      </c>
      <c r="P2994" s="26">
        <f t="shared" si="250"/>
        <v>14256</v>
      </c>
      <c r="Q2994" s="3" t="s">
        <v>23</v>
      </c>
      <c r="R2994" s="4">
        <v>44855</v>
      </c>
      <c r="S2994" s="3" t="s">
        <v>9208</v>
      </c>
      <c r="T2994" s="6" t="s">
        <v>44</v>
      </c>
    </row>
    <row r="2995" spans="1:20" ht="33.75" x14ac:dyDescent="0.25">
      <c r="A2995" s="3" t="s">
        <v>9211</v>
      </c>
      <c r="B2995" s="3" t="s">
        <v>2077</v>
      </c>
      <c r="C2995" s="3" t="s">
        <v>2078</v>
      </c>
      <c r="D2995" s="3" t="s">
        <v>19</v>
      </c>
      <c r="E2995" s="3" t="s">
        <v>9212</v>
      </c>
      <c r="F2995" s="4">
        <v>44812</v>
      </c>
      <c r="G2995" s="8"/>
      <c r="H2995" s="5">
        <v>43.19</v>
      </c>
      <c r="I2995" s="3" t="s">
        <v>22</v>
      </c>
      <c r="J2995" s="4">
        <v>44823</v>
      </c>
      <c r="K2995" s="4">
        <v>44883</v>
      </c>
      <c r="L2995" s="23">
        <f t="shared" si="252"/>
        <v>-3</v>
      </c>
      <c r="M2995" s="23">
        <f t="shared" ref="M2995:M3058" si="253">+I2995+L2995</f>
        <v>57</v>
      </c>
      <c r="N2995" s="44">
        <v>35.4</v>
      </c>
      <c r="O2995" s="26">
        <f t="shared" ref="O2995:O3058" si="254">N2995*L2995</f>
        <v>-106.19999999999999</v>
      </c>
      <c r="P2995" s="26">
        <f t="shared" ref="P2995:P3058" si="255">N2995*M2995</f>
        <v>2017.8</v>
      </c>
      <c r="Q2995" s="3" t="s">
        <v>23</v>
      </c>
      <c r="R2995" s="4">
        <v>44880</v>
      </c>
      <c r="S2995" s="3" t="s">
        <v>8732</v>
      </c>
      <c r="T2995" s="6" t="s">
        <v>44</v>
      </c>
    </row>
    <row r="2996" spans="1:20" ht="33.75" x14ac:dyDescent="0.25">
      <c r="A2996" s="3" t="s">
        <v>9213</v>
      </c>
      <c r="B2996" s="3" t="s">
        <v>2077</v>
      </c>
      <c r="C2996" s="3" t="s">
        <v>2078</v>
      </c>
      <c r="D2996" s="3" t="s">
        <v>19</v>
      </c>
      <c r="E2996" s="3" t="s">
        <v>9214</v>
      </c>
      <c r="F2996" s="4">
        <v>44812</v>
      </c>
      <c r="G2996" s="8"/>
      <c r="H2996" s="5">
        <v>140.91</v>
      </c>
      <c r="I2996" s="3" t="s">
        <v>22</v>
      </c>
      <c r="J2996" s="4">
        <v>44823</v>
      </c>
      <c r="K2996" s="4">
        <v>44883</v>
      </c>
      <c r="L2996" s="23">
        <f t="shared" si="252"/>
        <v>-3</v>
      </c>
      <c r="M2996" s="23">
        <f t="shared" si="253"/>
        <v>57</v>
      </c>
      <c r="N2996" s="44">
        <v>128.1</v>
      </c>
      <c r="O2996" s="26">
        <f t="shared" si="254"/>
        <v>-384.29999999999995</v>
      </c>
      <c r="P2996" s="26">
        <f t="shared" si="255"/>
        <v>7301.7</v>
      </c>
      <c r="Q2996" s="3" t="s">
        <v>23</v>
      </c>
      <c r="R2996" s="4">
        <v>44880</v>
      </c>
      <c r="S2996" s="3" t="s">
        <v>8732</v>
      </c>
      <c r="T2996" s="6" t="s">
        <v>44</v>
      </c>
    </row>
    <row r="2997" spans="1:20" ht="33.75" x14ac:dyDescent="0.25">
      <c r="A2997" s="3" t="s">
        <v>9215</v>
      </c>
      <c r="B2997" s="3" t="s">
        <v>1620</v>
      </c>
      <c r="C2997" s="3" t="s">
        <v>1621</v>
      </c>
      <c r="D2997" s="3" t="s">
        <v>19</v>
      </c>
      <c r="E2997" s="3" t="s">
        <v>9216</v>
      </c>
      <c r="F2997" s="4">
        <v>44819</v>
      </c>
      <c r="G2997" s="8"/>
      <c r="H2997" s="5">
        <v>32.33</v>
      </c>
      <c r="I2997" s="3" t="s">
        <v>22</v>
      </c>
      <c r="J2997" s="4">
        <v>44823</v>
      </c>
      <c r="K2997" s="4">
        <v>44883</v>
      </c>
      <c r="L2997" s="23">
        <f t="shared" si="252"/>
        <v>6</v>
      </c>
      <c r="M2997" s="23">
        <f t="shared" si="253"/>
        <v>66</v>
      </c>
      <c r="N2997" s="44">
        <v>26.5</v>
      </c>
      <c r="O2997" s="26">
        <f t="shared" si="254"/>
        <v>159</v>
      </c>
      <c r="P2997" s="26">
        <f t="shared" si="255"/>
        <v>1749</v>
      </c>
      <c r="Q2997" s="3" t="s">
        <v>23</v>
      </c>
      <c r="R2997" s="4">
        <v>44889</v>
      </c>
      <c r="S2997" s="3" t="s">
        <v>6685</v>
      </c>
      <c r="T2997" s="6" t="s">
        <v>44</v>
      </c>
    </row>
    <row r="2998" spans="1:20" ht="33.75" x14ac:dyDescent="0.25">
      <c r="A2998" s="3" t="s">
        <v>9217</v>
      </c>
      <c r="B2998" s="3" t="s">
        <v>9218</v>
      </c>
      <c r="C2998" s="3" t="s">
        <v>9219</v>
      </c>
      <c r="D2998" s="3" t="s">
        <v>19</v>
      </c>
      <c r="E2998" s="3" t="s">
        <v>9220</v>
      </c>
      <c r="F2998" s="4">
        <v>44818</v>
      </c>
      <c r="G2998" s="8"/>
      <c r="H2998" s="7">
        <v>4160</v>
      </c>
      <c r="I2998" s="3" t="s">
        <v>22</v>
      </c>
      <c r="J2998" s="4">
        <v>44823</v>
      </c>
      <c r="K2998" s="4">
        <v>44883</v>
      </c>
      <c r="L2998" s="23">
        <f t="shared" si="252"/>
        <v>-28</v>
      </c>
      <c r="M2998" s="23">
        <f t="shared" si="253"/>
        <v>32</v>
      </c>
      <c r="N2998" s="44">
        <v>4000</v>
      </c>
      <c r="O2998" s="26">
        <f t="shared" si="254"/>
        <v>-112000</v>
      </c>
      <c r="P2998" s="26">
        <f t="shared" si="255"/>
        <v>128000</v>
      </c>
      <c r="Q2998" s="3" t="s">
        <v>23</v>
      </c>
      <c r="R2998" s="4">
        <v>44855</v>
      </c>
      <c r="S2998" s="3" t="s">
        <v>9221</v>
      </c>
      <c r="T2998" s="6" t="s">
        <v>44</v>
      </c>
    </row>
    <row r="2999" spans="1:20" ht="33.75" x14ac:dyDescent="0.25">
      <c r="A2999" s="3" t="s">
        <v>9222</v>
      </c>
      <c r="B2999" s="3" t="s">
        <v>9218</v>
      </c>
      <c r="C2999" s="3" t="s">
        <v>9219</v>
      </c>
      <c r="D2999" s="3" t="s">
        <v>19</v>
      </c>
      <c r="E2999" s="3" t="s">
        <v>9223</v>
      </c>
      <c r="F2999" s="4">
        <v>44818</v>
      </c>
      <c r="G2999" s="8"/>
      <c r="H2999" s="7">
        <v>3418</v>
      </c>
      <c r="I2999" s="3" t="s">
        <v>22</v>
      </c>
      <c r="J2999" s="4">
        <v>44823</v>
      </c>
      <c r="K2999" s="4">
        <v>44883</v>
      </c>
      <c r="L2999" s="23">
        <f t="shared" si="252"/>
        <v>-28</v>
      </c>
      <c r="M2999" s="23">
        <f t="shared" si="253"/>
        <v>32</v>
      </c>
      <c r="N2999" s="44">
        <v>3200</v>
      </c>
      <c r="O2999" s="26">
        <f t="shared" si="254"/>
        <v>-89600</v>
      </c>
      <c r="P2999" s="26">
        <f t="shared" si="255"/>
        <v>102400</v>
      </c>
      <c r="Q2999" s="3" t="s">
        <v>23</v>
      </c>
      <c r="R2999" s="4">
        <v>44855</v>
      </c>
      <c r="S2999" s="3" t="s">
        <v>9221</v>
      </c>
      <c r="T2999" s="6" t="s">
        <v>44</v>
      </c>
    </row>
    <row r="3000" spans="1:20" ht="33.75" x14ac:dyDescent="0.25">
      <c r="A3000" s="3" t="s">
        <v>9227</v>
      </c>
      <c r="B3000" s="3" t="s">
        <v>9228</v>
      </c>
      <c r="C3000" s="3" t="s">
        <v>9229</v>
      </c>
      <c r="D3000" s="3" t="s">
        <v>19</v>
      </c>
      <c r="E3000" s="3" t="s">
        <v>9230</v>
      </c>
      <c r="F3000" s="4">
        <v>44819</v>
      </c>
      <c r="G3000" s="8"/>
      <c r="H3000" s="5">
        <v>1299.3</v>
      </c>
      <c r="I3000" s="3" t="s">
        <v>22</v>
      </c>
      <c r="J3000" s="4">
        <v>44824</v>
      </c>
      <c r="K3000" s="4">
        <v>44884</v>
      </c>
      <c r="L3000" s="23">
        <f t="shared" si="252"/>
        <v>5</v>
      </c>
      <c r="M3000" s="23">
        <f t="shared" si="253"/>
        <v>65</v>
      </c>
      <c r="N3000" s="44">
        <v>1065</v>
      </c>
      <c r="O3000" s="26">
        <f t="shared" si="254"/>
        <v>5325</v>
      </c>
      <c r="P3000" s="26">
        <f t="shared" si="255"/>
        <v>69225</v>
      </c>
      <c r="Q3000" s="3" t="s">
        <v>23</v>
      </c>
      <c r="R3000" s="4">
        <v>44889</v>
      </c>
      <c r="S3000" s="3" t="s">
        <v>9231</v>
      </c>
      <c r="T3000" s="6" t="s">
        <v>44</v>
      </c>
    </row>
    <row r="3001" spans="1:20" ht="33.75" x14ac:dyDescent="0.25">
      <c r="A3001" s="3" t="s">
        <v>9232</v>
      </c>
      <c r="B3001" s="3" t="s">
        <v>1905</v>
      </c>
      <c r="C3001" s="3" t="s">
        <v>9233</v>
      </c>
      <c r="D3001" s="3" t="s">
        <v>19</v>
      </c>
      <c r="E3001" s="3" t="s">
        <v>9234</v>
      </c>
      <c r="F3001" s="4">
        <v>44820</v>
      </c>
      <c r="G3001" s="8"/>
      <c r="H3001" s="5">
        <v>46001.01</v>
      </c>
      <c r="I3001" s="3" t="s">
        <v>22</v>
      </c>
      <c r="J3001" s="4">
        <v>44824</v>
      </c>
      <c r="K3001" s="4">
        <v>44884</v>
      </c>
      <c r="L3001" s="23">
        <f t="shared" si="252"/>
        <v>-33</v>
      </c>
      <c r="M3001" s="23">
        <f t="shared" si="253"/>
        <v>27</v>
      </c>
      <c r="N3001" s="44">
        <v>43810.49</v>
      </c>
      <c r="O3001" s="26">
        <f t="shared" si="254"/>
        <v>-1445746.17</v>
      </c>
      <c r="P3001" s="26">
        <f t="shared" si="255"/>
        <v>1182883.23</v>
      </c>
      <c r="Q3001" s="3" t="s">
        <v>23</v>
      </c>
      <c r="R3001" s="4">
        <v>44851</v>
      </c>
      <c r="S3001" s="3" t="s">
        <v>9235</v>
      </c>
      <c r="T3001" s="6" t="s">
        <v>44</v>
      </c>
    </row>
    <row r="3002" spans="1:20" ht="33.75" x14ac:dyDescent="0.25">
      <c r="A3002" s="3" t="s">
        <v>9236</v>
      </c>
      <c r="B3002" s="3" t="s">
        <v>951</v>
      </c>
      <c r="C3002" s="3" t="s">
        <v>952</v>
      </c>
      <c r="D3002" s="3" t="s">
        <v>19</v>
      </c>
      <c r="E3002" s="3" t="s">
        <v>9237</v>
      </c>
      <c r="F3002" s="4">
        <v>44821</v>
      </c>
      <c r="G3002" s="8"/>
      <c r="H3002" s="5">
        <v>82.96</v>
      </c>
      <c r="I3002" s="3" t="s">
        <v>22</v>
      </c>
      <c r="J3002" s="4">
        <v>44824</v>
      </c>
      <c r="K3002" s="4">
        <v>44884</v>
      </c>
      <c r="L3002" s="23">
        <f t="shared" si="252"/>
        <v>5</v>
      </c>
      <c r="M3002" s="23">
        <f t="shared" si="253"/>
        <v>65</v>
      </c>
      <c r="N3002" s="44">
        <v>68</v>
      </c>
      <c r="O3002" s="26">
        <f t="shared" si="254"/>
        <v>340</v>
      </c>
      <c r="P3002" s="26">
        <f t="shared" si="255"/>
        <v>4420</v>
      </c>
      <c r="Q3002" s="3" t="s">
        <v>23</v>
      </c>
      <c r="R3002" s="4">
        <v>44889</v>
      </c>
      <c r="S3002" s="3" t="s">
        <v>6353</v>
      </c>
      <c r="T3002" s="6" t="s">
        <v>44</v>
      </c>
    </row>
    <row r="3003" spans="1:20" ht="33.75" x14ac:dyDescent="0.25">
      <c r="A3003" s="3" t="s">
        <v>9238</v>
      </c>
      <c r="B3003" s="3" t="s">
        <v>9239</v>
      </c>
      <c r="C3003" s="3" t="s">
        <v>9240</v>
      </c>
      <c r="D3003" s="3" t="s">
        <v>19</v>
      </c>
      <c r="E3003" s="3" t="s">
        <v>9241</v>
      </c>
      <c r="F3003" s="4">
        <v>44820</v>
      </c>
      <c r="G3003" s="8"/>
      <c r="H3003" s="5">
        <v>2338.96</v>
      </c>
      <c r="I3003" s="3" t="s">
        <v>22</v>
      </c>
      <c r="J3003" s="4">
        <v>44824</v>
      </c>
      <c r="K3003" s="4">
        <v>44884</v>
      </c>
      <c r="L3003" s="23">
        <f t="shared" si="252"/>
        <v>-29</v>
      </c>
      <c r="M3003" s="23">
        <f t="shared" si="253"/>
        <v>31</v>
      </c>
      <c r="N3003" s="44">
        <v>2249</v>
      </c>
      <c r="O3003" s="26">
        <f t="shared" si="254"/>
        <v>-65221</v>
      </c>
      <c r="P3003" s="26">
        <f t="shared" si="255"/>
        <v>69719</v>
      </c>
      <c r="Q3003" s="3" t="s">
        <v>23</v>
      </c>
      <c r="R3003" s="4">
        <v>44855</v>
      </c>
      <c r="S3003" s="3" t="s">
        <v>9242</v>
      </c>
      <c r="T3003" s="6" t="s">
        <v>44</v>
      </c>
    </row>
    <row r="3004" spans="1:20" ht="33.75" x14ac:dyDescent="0.25">
      <c r="A3004" s="3" t="s">
        <v>9243</v>
      </c>
      <c r="B3004" s="3" t="s">
        <v>3937</v>
      </c>
      <c r="C3004" s="3" t="s">
        <v>3938</v>
      </c>
      <c r="D3004" s="3" t="s">
        <v>19</v>
      </c>
      <c r="E3004" s="3" t="s">
        <v>9244</v>
      </c>
      <c r="F3004" s="4">
        <v>44820</v>
      </c>
      <c r="G3004" s="8"/>
      <c r="H3004" s="5">
        <v>9877.52</v>
      </c>
      <c r="I3004" s="3" t="s">
        <v>22</v>
      </c>
      <c r="J3004" s="4">
        <v>44824</v>
      </c>
      <c r="K3004" s="4">
        <v>44884</v>
      </c>
      <c r="L3004" s="23">
        <f t="shared" si="252"/>
        <v>-4</v>
      </c>
      <c r="M3004" s="23">
        <f t="shared" si="253"/>
        <v>56</v>
      </c>
      <c r="N3004" s="44">
        <v>8979.56</v>
      </c>
      <c r="O3004" s="26">
        <f t="shared" si="254"/>
        <v>-35918.239999999998</v>
      </c>
      <c r="P3004" s="26">
        <f t="shared" si="255"/>
        <v>502855.36</v>
      </c>
      <c r="Q3004" s="3" t="s">
        <v>23</v>
      </c>
      <c r="R3004" s="4">
        <v>44880</v>
      </c>
      <c r="S3004" s="3" t="s">
        <v>6780</v>
      </c>
      <c r="T3004" s="6" t="s">
        <v>44</v>
      </c>
    </row>
    <row r="3005" spans="1:20" ht="33.75" x14ac:dyDescent="0.25">
      <c r="A3005" s="3" t="s">
        <v>9245</v>
      </c>
      <c r="B3005" s="3" t="s">
        <v>1651</v>
      </c>
      <c r="C3005" s="3" t="s">
        <v>1652</v>
      </c>
      <c r="D3005" s="3" t="s">
        <v>19</v>
      </c>
      <c r="E3005" s="3" t="s">
        <v>9246</v>
      </c>
      <c r="F3005" s="4">
        <v>44820</v>
      </c>
      <c r="G3005" s="8"/>
      <c r="H3005" s="5">
        <v>70.95</v>
      </c>
      <c r="I3005" s="3" t="s">
        <v>22</v>
      </c>
      <c r="J3005" s="4">
        <v>44824</v>
      </c>
      <c r="K3005" s="4">
        <v>44884</v>
      </c>
      <c r="L3005" s="23">
        <f t="shared" si="252"/>
        <v>-4</v>
      </c>
      <c r="M3005" s="23">
        <f t="shared" si="253"/>
        <v>56</v>
      </c>
      <c r="N3005" s="44">
        <v>64.5</v>
      </c>
      <c r="O3005" s="26">
        <f t="shared" si="254"/>
        <v>-258</v>
      </c>
      <c r="P3005" s="26">
        <f t="shared" si="255"/>
        <v>3612</v>
      </c>
      <c r="Q3005" s="3" t="s">
        <v>23</v>
      </c>
      <c r="R3005" s="4">
        <v>44880</v>
      </c>
      <c r="S3005" s="3" t="s">
        <v>2470</v>
      </c>
      <c r="T3005" s="6" t="s">
        <v>44</v>
      </c>
    </row>
    <row r="3006" spans="1:20" ht="33.75" x14ac:dyDescent="0.25">
      <c r="A3006" s="3" t="s">
        <v>9247</v>
      </c>
      <c r="B3006" s="3" t="s">
        <v>951</v>
      </c>
      <c r="C3006" s="3" t="s">
        <v>952</v>
      </c>
      <c r="D3006" s="3" t="s">
        <v>19</v>
      </c>
      <c r="E3006" s="3" t="s">
        <v>9248</v>
      </c>
      <c r="F3006" s="4">
        <v>44820</v>
      </c>
      <c r="G3006" s="8"/>
      <c r="H3006" s="5">
        <v>41.48</v>
      </c>
      <c r="I3006" s="3" t="s">
        <v>22</v>
      </c>
      <c r="J3006" s="4">
        <v>44824</v>
      </c>
      <c r="K3006" s="4">
        <v>44884</v>
      </c>
      <c r="L3006" s="23">
        <f t="shared" si="252"/>
        <v>5</v>
      </c>
      <c r="M3006" s="23">
        <f t="shared" si="253"/>
        <v>65</v>
      </c>
      <c r="N3006" s="44">
        <v>34</v>
      </c>
      <c r="O3006" s="26">
        <f t="shared" si="254"/>
        <v>170</v>
      </c>
      <c r="P3006" s="26">
        <f t="shared" si="255"/>
        <v>2210</v>
      </c>
      <c r="Q3006" s="3" t="s">
        <v>23</v>
      </c>
      <c r="R3006" s="4">
        <v>44889</v>
      </c>
      <c r="S3006" s="3" t="s">
        <v>6353</v>
      </c>
      <c r="T3006" s="6" t="s">
        <v>44</v>
      </c>
    </row>
    <row r="3007" spans="1:20" ht="33.75" x14ac:dyDescent="0.25">
      <c r="A3007" s="3" t="s">
        <v>9249</v>
      </c>
      <c r="B3007" s="3" t="s">
        <v>1846</v>
      </c>
      <c r="C3007" s="3" t="s">
        <v>1847</v>
      </c>
      <c r="D3007" s="3" t="s">
        <v>19</v>
      </c>
      <c r="E3007" s="3" t="s">
        <v>9250</v>
      </c>
      <c r="F3007" s="4">
        <v>44820</v>
      </c>
      <c r="G3007" s="8"/>
      <c r="H3007" s="5">
        <v>1816.32</v>
      </c>
      <c r="I3007" s="3" t="s">
        <v>22</v>
      </c>
      <c r="J3007" s="4">
        <v>44824</v>
      </c>
      <c r="K3007" s="4">
        <v>44884</v>
      </c>
      <c r="L3007" s="23">
        <f t="shared" si="252"/>
        <v>-4</v>
      </c>
      <c r="M3007" s="23">
        <f t="shared" si="253"/>
        <v>56</v>
      </c>
      <c r="N3007" s="44">
        <v>1651.2</v>
      </c>
      <c r="O3007" s="26">
        <f t="shared" si="254"/>
        <v>-6604.8</v>
      </c>
      <c r="P3007" s="26">
        <f t="shared" si="255"/>
        <v>92467.199999999997</v>
      </c>
      <c r="Q3007" s="3" t="s">
        <v>23</v>
      </c>
      <c r="R3007" s="4">
        <v>44880</v>
      </c>
      <c r="S3007" s="3" t="s">
        <v>9251</v>
      </c>
      <c r="T3007" s="6" t="s">
        <v>44</v>
      </c>
    </row>
    <row r="3008" spans="1:20" ht="33.75" x14ac:dyDescent="0.25">
      <c r="A3008" s="3" t="s">
        <v>9252</v>
      </c>
      <c r="B3008" s="3" t="s">
        <v>2629</v>
      </c>
      <c r="C3008" s="3" t="s">
        <v>2630</v>
      </c>
      <c r="D3008" s="3" t="s">
        <v>19</v>
      </c>
      <c r="E3008" s="3" t="s">
        <v>9253</v>
      </c>
      <c r="F3008" s="4">
        <v>44821</v>
      </c>
      <c r="G3008" s="8"/>
      <c r="H3008" s="5">
        <v>16380.21</v>
      </c>
      <c r="I3008" s="3" t="s">
        <v>22</v>
      </c>
      <c r="J3008" s="4">
        <v>44824</v>
      </c>
      <c r="K3008" s="4">
        <v>44884</v>
      </c>
      <c r="L3008" s="23">
        <f t="shared" si="252"/>
        <v>5</v>
      </c>
      <c r="M3008" s="23">
        <f t="shared" si="253"/>
        <v>65</v>
      </c>
      <c r="N3008" s="44">
        <v>13426.4</v>
      </c>
      <c r="O3008" s="26">
        <f t="shared" si="254"/>
        <v>67132</v>
      </c>
      <c r="P3008" s="26">
        <f t="shared" si="255"/>
        <v>872716</v>
      </c>
      <c r="Q3008" s="3" t="s">
        <v>23</v>
      </c>
      <c r="R3008" s="4">
        <v>44889</v>
      </c>
      <c r="S3008" s="3" t="s">
        <v>9254</v>
      </c>
      <c r="T3008" s="6" t="s">
        <v>44</v>
      </c>
    </row>
    <row r="3009" spans="1:20" ht="33.75" x14ac:dyDescent="0.25">
      <c r="A3009" s="3" t="s">
        <v>9255</v>
      </c>
      <c r="B3009" s="3" t="s">
        <v>2602</v>
      </c>
      <c r="C3009" s="3" t="s">
        <v>2603</v>
      </c>
      <c r="D3009" s="3" t="s">
        <v>19</v>
      </c>
      <c r="E3009" s="3" t="s">
        <v>9256</v>
      </c>
      <c r="F3009" s="4">
        <v>44820</v>
      </c>
      <c r="G3009" s="8"/>
      <c r="H3009" s="5">
        <v>53.06</v>
      </c>
      <c r="I3009" s="3" t="s">
        <v>22</v>
      </c>
      <c r="J3009" s="4">
        <v>44824</v>
      </c>
      <c r="K3009" s="4">
        <v>44884</v>
      </c>
      <c r="L3009" s="23">
        <f t="shared" si="252"/>
        <v>-4</v>
      </c>
      <c r="M3009" s="23">
        <f t="shared" si="253"/>
        <v>56</v>
      </c>
      <c r="N3009" s="44">
        <v>48.24</v>
      </c>
      <c r="O3009" s="26">
        <f t="shared" si="254"/>
        <v>-192.96</v>
      </c>
      <c r="P3009" s="26">
        <f t="shared" si="255"/>
        <v>2701.44</v>
      </c>
      <c r="Q3009" s="3" t="s">
        <v>23</v>
      </c>
      <c r="R3009" s="4">
        <v>44880</v>
      </c>
      <c r="S3009" s="3" t="s">
        <v>6463</v>
      </c>
      <c r="T3009" s="6" t="s">
        <v>44</v>
      </c>
    </row>
    <row r="3010" spans="1:20" ht="33.75" x14ac:dyDescent="0.25">
      <c r="A3010" s="3" t="s">
        <v>9257</v>
      </c>
      <c r="B3010" s="3" t="s">
        <v>1148</v>
      </c>
      <c r="C3010" s="3" t="s">
        <v>1149</v>
      </c>
      <c r="D3010" s="3" t="s">
        <v>19</v>
      </c>
      <c r="E3010" s="3" t="s">
        <v>9258</v>
      </c>
      <c r="F3010" s="4">
        <v>44821</v>
      </c>
      <c r="G3010" s="8"/>
      <c r="H3010" s="5">
        <v>112.24</v>
      </c>
      <c r="I3010" s="3" t="s">
        <v>22</v>
      </c>
      <c r="J3010" s="4">
        <v>44824</v>
      </c>
      <c r="K3010" s="4">
        <v>44884</v>
      </c>
      <c r="L3010" s="23">
        <f t="shared" si="252"/>
        <v>9</v>
      </c>
      <c r="M3010" s="23">
        <f t="shared" si="253"/>
        <v>69</v>
      </c>
      <c r="N3010" s="44">
        <v>92</v>
      </c>
      <c r="O3010" s="26">
        <f t="shared" si="254"/>
        <v>828</v>
      </c>
      <c r="P3010" s="26">
        <f t="shared" si="255"/>
        <v>6348</v>
      </c>
      <c r="Q3010" s="3" t="s">
        <v>23</v>
      </c>
      <c r="R3010" s="4">
        <v>44893</v>
      </c>
      <c r="S3010" s="3" t="s">
        <v>7791</v>
      </c>
      <c r="T3010" s="6" t="s">
        <v>44</v>
      </c>
    </row>
    <row r="3011" spans="1:20" ht="33.75" x14ac:dyDescent="0.25">
      <c r="A3011" s="3" t="s">
        <v>9259</v>
      </c>
      <c r="B3011" s="3" t="s">
        <v>3323</v>
      </c>
      <c r="C3011" s="3" t="s">
        <v>3324</v>
      </c>
      <c r="D3011" s="3" t="s">
        <v>19</v>
      </c>
      <c r="E3011" s="3" t="s">
        <v>9260</v>
      </c>
      <c r="F3011" s="4">
        <v>44812</v>
      </c>
      <c r="G3011" s="8"/>
      <c r="H3011" s="5">
        <v>100.65</v>
      </c>
      <c r="I3011" s="3" t="s">
        <v>22</v>
      </c>
      <c r="J3011" s="4">
        <v>44824</v>
      </c>
      <c r="K3011" s="4">
        <v>44884</v>
      </c>
      <c r="L3011" s="23">
        <f t="shared" si="252"/>
        <v>-29</v>
      </c>
      <c r="M3011" s="23">
        <f t="shared" si="253"/>
        <v>31</v>
      </c>
      <c r="N3011" s="44">
        <v>82.5</v>
      </c>
      <c r="O3011" s="26">
        <f t="shared" si="254"/>
        <v>-2392.5</v>
      </c>
      <c r="P3011" s="26">
        <f t="shared" si="255"/>
        <v>2557.5</v>
      </c>
      <c r="Q3011" s="3" t="s">
        <v>23</v>
      </c>
      <c r="R3011" s="4">
        <v>44855</v>
      </c>
      <c r="S3011" s="3" t="s">
        <v>9261</v>
      </c>
      <c r="T3011" s="6" t="s">
        <v>44</v>
      </c>
    </row>
    <row r="3012" spans="1:20" ht="33.75" x14ac:dyDescent="0.25">
      <c r="A3012" s="3" t="s">
        <v>9262</v>
      </c>
      <c r="B3012" s="3" t="s">
        <v>1958</v>
      </c>
      <c r="C3012" s="3" t="s">
        <v>1959</v>
      </c>
      <c r="D3012" s="3" t="s">
        <v>19</v>
      </c>
      <c r="E3012" s="3" t="s">
        <v>9263</v>
      </c>
      <c r="F3012" s="4">
        <v>44820</v>
      </c>
      <c r="G3012" s="8"/>
      <c r="H3012" s="5">
        <v>9045.2999999999993</v>
      </c>
      <c r="I3012" s="3" t="s">
        <v>22</v>
      </c>
      <c r="J3012" s="4">
        <v>44824</v>
      </c>
      <c r="K3012" s="4">
        <v>44884</v>
      </c>
      <c r="L3012" s="23">
        <f t="shared" si="252"/>
        <v>-4</v>
      </c>
      <c r="M3012" s="23">
        <f t="shared" si="253"/>
        <v>56</v>
      </c>
      <c r="N3012" s="44">
        <v>8223</v>
      </c>
      <c r="O3012" s="26">
        <f t="shared" si="254"/>
        <v>-32892</v>
      </c>
      <c r="P3012" s="26">
        <f t="shared" si="255"/>
        <v>460488</v>
      </c>
      <c r="Q3012" s="3" t="s">
        <v>23</v>
      </c>
      <c r="R3012" s="4">
        <v>44880</v>
      </c>
      <c r="S3012" s="3" t="s">
        <v>5884</v>
      </c>
      <c r="T3012" s="6" t="s">
        <v>44</v>
      </c>
    </row>
    <row r="3013" spans="1:20" ht="22.5" x14ac:dyDescent="0.25">
      <c r="A3013" s="3" t="s">
        <v>9264</v>
      </c>
      <c r="B3013" s="3" t="s">
        <v>1424</v>
      </c>
      <c r="C3013" s="3" t="s">
        <v>1425</v>
      </c>
      <c r="D3013" s="3" t="s">
        <v>19</v>
      </c>
      <c r="E3013" s="3" t="s">
        <v>9265</v>
      </c>
      <c r="F3013" s="4">
        <v>44819</v>
      </c>
      <c r="G3013" s="8"/>
      <c r="H3013" s="7">
        <v>13860</v>
      </c>
      <c r="I3013" s="3" t="s">
        <v>22</v>
      </c>
      <c r="J3013" s="4">
        <v>44824</v>
      </c>
      <c r="K3013" s="4">
        <v>44884</v>
      </c>
      <c r="L3013" s="23">
        <f t="shared" si="252"/>
        <v>4</v>
      </c>
      <c r="M3013" s="23">
        <f t="shared" si="253"/>
        <v>64</v>
      </c>
      <c r="N3013" s="44">
        <v>12600</v>
      </c>
      <c r="O3013" s="26">
        <f t="shared" si="254"/>
        <v>50400</v>
      </c>
      <c r="P3013" s="26">
        <f t="shared" si="255"/>
        <v>806400</v>
      </c>
      <c r="Q3013" s="3" t="s">
        <v>23</v>
      </c>
      <c r="R3013" s="4">
        <v>44888</v>
      </c>
      <c r="S3013" s="3" t="s">
        <v>8235</v>
      </c>
      <c r="T3013" s="6" t="s">
        <v>25</v>
      </c>
    </row>
    <row r="3014" spans="1:20" ht="22.5" x14ac:dyDescent="0.25">
      <c r="A3014" s="3" t="s">
        <v>9266</v>
      </c>
      <c r="B3014" s="3" t="s">
        <v>984</v>
      </c>
      <c r="C3014" s="3" t="s">
        <v>985</v>
      </c>
      <c r="D3014" s="3" t="s">
        <v>19</v>
      </c>
      <c r="E3014" s="3" t="s">
        <v>9267</v>
      </c>
      <c r="F3014" s="4">
        <v>44820</v>
      </c>
      <c r="G3014" s="3" t="s">
        <v>9268</v>
      </c>
      <c r="H3014" s="5">
        <v>-15.9</v>
      </c>
      <c r="I3014" s="3" t="s">
        <v>22</v>
      </c>
      <c r="J3014" s="4">
        <v>44824</v>
      </c>
      <c r="K3014" s="4">
        <v>44884</v>
      </c>
      <c r="L3014" s="23">
        <v>0</v>
      </c>
      <c r="M3014" s="23">
        <f t="shared" si="253"/>
        <v>60</v>
      </c>
      <c r="N3014" s="44">
        <v>-14.45</v>
      </c>
      <c r="O3014" s="26">
        <f t="shared" si="254"/>
        <v>0</v>
      </c>
      <c r="P3014" s="26">
        <f t="shared" si="255"/>
        <v>-867</v>
      </c>
      <c r="Q3014" s="3" t="s">
        <v>23</v>
      </c>
      <c r="R3014" s="4">
        <v>44888</v>
      </c>
      <c r="S3014" s="3" t="s">
        <v>988</v>
      </c>
      <c r="T3014" s="6" t="s">
        <v>25</v>
      </c>
    </row>
    <row r="3015" spans="1:20" ht="33.75" x14ac:dyDescent="0.25">
      <c r="A3015" s="3" t="s">
        <v>9269</v>
      </c>
      <c r="B3015" s="3" t="s">
        <v>4421</v>
      </c>
      <c r="C3015" s="3" t="s">
        <v>4422</v>
      </c>
      <c r="D3015" s="3" t="s">
        <v>19</v>
      </c>
      <c r="E3015" s="3" t="s">
        <v>9270</v>
      </c>
      <c r="F3015" s="4">
        <v>44820</v>
      </c>
      <c r="G3015" s="8"/>
      <c r="H3015" s="5">
        <v>1227.2</v>
      </c>
      <c r="I3015" s="3" t="s">
        <v>22</v>
      </c>
      <c r="J3015" s="4">
        <v>44824</v>
      </c>
      <c r="K3015" s="4">
        <v>44884</v>
      </c>
      <c r="L3015" s="23">
        <f>R3015-K3015</f>
        <v>-29</v>
      </c>
      <c r="M3015" s="23">
        <f t="shared" si="253"/>
        <v>31</v>
      </c>
      <c r="N3015" s="44">
        <v>1180</v>
      </c>
      <c r="O3015" s="26">
        <f t="shared" si="254"/>
        <v>-34220</v>
      </c>
      <c r="P3015" s="26">
        <f t="shared" si="255"/>
        <v>36580</v>
      </c>
      <c r="Q3015" s="3" t="s">
        <v>23</v>
      </c>
      <c r="R3015" s="4">
        <v>44855</v>
      </c>
      <c r="S3015" s="3" t="s">
        <v>9271</v>
      </c>
      <c r="T3015" s="6" t="s">
        <v>44</v>
      </c>
    </row>
    <row r="3016" spans="1:20" ht="33.75" x14ac:dyDescent="0.25">
      <c r="A3016" s="3" t="s">
        <v>9272</v>
      </c>
      <c r="B3016" s="3" t="s">
        <v>1148</v>
      </c>
      <c r="C3016" s="3" t="s">
        <v>1149</v>
      </c>
      <c r="D3016" s="3" t="s">
        <v>19</v>
      </c>
      <c r="E3016" s="3" t="s">
        <v>9273</v>
      </c>
      <c r="F3016" s="4">
        <v>44820</v>
      </c>
      <c r="G3016" s="8"/>
      <c r="H3016" s="7">
        <v>6283</v>
      </c>
      <c r="I3016" s="3" t="s">
        <v>22</v>
      </c>
      <c r="J3016" s="4">
        <v>44824</v>
      </c>
      <c r="K3016" s="4">
        <v>44884</v>
      </c>
      <c r="L3016" s="23">
        <f>R3016-K3016</f>
        <v>9</v>
      </c>
      <c r="M3016" s="23">
        <f t="shared" si="253"/>
        <v>69</v>
      </c>
      <c r="N3016" s="44">
        <v>5150</v>
      </c>
      <c r="O3016" s="26">
        <f t="shared" si="254"/>
        <v>46350</v>
      </c>
      <c r="P3016" s="26">
        <f t="shared" si="255"/>
        <v>355350</v>
      </c>
      <c r="Q3016" s="3" t="s">
        <v>23</v>
      </c>
      <c r="R3016" s="4">
        <v>44893</v>
      </c>
      <c r="S3016" s="3" t="s">
        <v>7791</v>
      </c>
      <c r="T3016" s="6" t="s">
        <v>44</v>
      </c>
    </row>
    <row r="3017" spans="1:20" ht="33.75" x14ac:dyDescent="0.25">
      <c r="A3017" s="3" t="s">
        <v>9274</v>
      </c>
      <c r="B3017" s="3" t="s">
        <v>1620</v>
      </c>
      <c r="C3017" s="3" t="s">
        <v>1621</v>
      </c>
      <c r="D3017" s="3" t="s">
        <v>19</v>
      </c>
      <c r="E3017" s="3" t="s">
        <v>9275</v>
      </c>
      <c r="F3017" s="4">
        <v>44821</v>
      </c>
      <c r="G3017" s="8"/>
      <c r="H3017" s="5">
        <v>44.93</v>
      </c>
      <c r="I3017" s="3" t="s">
        <v>22</v>
      </c>
      <c r="J3017" s="4">
        <v>44824</v>
      </c>
      <c r="K3017" s="4">
        <v>44884</v>
      </c>
      <c r="L3017" s="23">
        <f>R3017-K3017</f>
        <v>-29</v>
      </c>
      <c r="M3017" s="23">
        <f t="shared" si="253"/>
        <v>31</v>
      </c>
      <c r="N3017" s="44">
        <v>43.2</v>
      </c>
      <c r="O3017" s="26">
        <f t="shared" si="254"/>
        <v>-1252.8000000000002</v>
      </c>
      <c r="P3017" s="26">
        <f t="shared" si="255"/>
        <v>1339.2</v>
      </c>
      <c r="Q3017" s="3" t="s">
        <v>23</v>
      </c>
      <c r="R3017" s="4">
        <v>44855</v>
      </c>
      <c r="S3017" s="3" t="s">
        <v>8460</v>
      </c>
      <c r="T3017" s="6" t="s">
        <v>44</v>
      </c>
    </row>
    <row r="3018" spans="1:20" ht="33.75" x14ac:dyDescent="0.25">
      <c r="A3018" s="3" t="s">
        <v>9276</v>
      </c>
      <c r="B3018" s="3" t="s">
        <v>3937</v>
      </c>
      <c r="C3018" s="3" t="s">
        <v>3938</v>
      </c>
      <c r="D3018" s="3" t="s">
        <v>19</v>
      </c>
      <c r="E3018" s="3" t="s">
        <v>9277</v>
      </c>
      <c r="F3018" s="4">
        <v>44820</v>
      </c>
      <c r="G3018" s="8"/>
      <c r="H3018" s="5">
        <v>1940.84</v>
      </c>
      <c r="I3018" s="3" t="s">
        <v>22</v>
      </c>
      <c r="J3018" s="4">
        <v>44824</v>
      </c>
      <c r="K3018" s="4">
        <v>44884</v>
      </c>
      <c r="L3018" s="23">
        <f>R3018-K3018</f>
        <v>-4</v>
      </c>
      <c r="M3018" s="23">
        <f t="shared" si="253"/>
        <v>56</v>
      </c>
      <c r="N3018" s="44">
        <v>1764.4</v>
      </c>
      <c r="O3018" s="26">
        <f t="shared" si="254"/>
        <v>-7057.6</v>
      </c>
      <c r="P3018" s="26">
        <f t="shared" si="255"/>
        <v>98806.400000000009</v>
      </c>
      <c r="Q3018" s="3" t="s">
        <v>23</v>
      </c>
      <c r="R3018" s="4">
        <v>44880</v>
      </c>
      <c r="S3018" s="3" t="s">
        <v>6780</v>
      </c>
      <c r="T3018" s="6" t="s">
        <v>44</v>
      </c>
    </row>
    <row r="3019" spans="1:20" ht="33.75" x14ac:dyDescent="0.25">
      <c r="A3019" s="3" t="s">
        <v>9278</v>
      </c>
      <c r="B3019" s="3" t="s">
        <v>1028</v>
      </c>
      <c r="C3019" s="3" t="s">
        <v>1029</v>
      </c>
      <c r="D3019" s="3" t="s">
        <v>19</v>
      </c>
      <c r="E3019" s="3" t="s">
        <v>9279</v>
      </c>
      <c r="F3019" s="4">
        <v>44818</v>
      </c>
      <c r="G3019" s="3" t="s">
        <v>9280</v>
      </c>
      <c r="H3019" s="5">
        <v>-18.95</v>
      </c>
      <c r="I3019" s="3" t="s">
        <v>22</v>
      </c>
      <c r="J3019" s="4">
        <v>44824</v>
      </c>
      <c r="K3019" s="4">
        <v>44884</v>
      </c>
      <c r="L3019" s="23">
        <v>0</v>
      </c>
      <c r="M3019" s="23">
        <f t="shared" si="253"/>
        <v>60</v>
      </c>
      <c r="N3019" s="44">
        <v>-15.53</v>
      </c>
      <c r="O3019" s="26">
        <f t="shared" si="254"/>
        <v>0</v>
      </c>
      <c r="P3019" s="26">
        <f t="shared" si="255"/>
        <v>-931.8</v>
      </c>
      <c r="Q3019" s="3" t="s">
        <v>23</v>
      </c>
      <c r="R3019" s="4">
        <v>44840</v>
      </c>
      <c r="S3019" s="3" t="s">
        <v>1032</v>
      </c>
      <c r="T3019" s="6" t="s">
        <v>44</v>
      </c>
    </row>
    <row r="3020" spans="1:20" ht="33.75" x14ac:dyDescent="0.25">
      <c r="A3020" s="3" t="s">
        <v>9281</v>
      </c>
      <c r="B3020" s="3" t="s">
        <v>1399</v>
      </c>
      <c r="C3020" s="3" t="s">
        <v>1400</v>
      </c>
      <c r="D3020" s="3" t="s">
        <v>19</v>
      </c>
      <c r="E3020" s="3" t="s">
        <v>9282</v>
      </c>
      <c r="F3020" s="4">
        <v>44819</v>
      </c>
      <c r="G3020" s="8"/>
      <c r="H3020" s="5">
        <v>1171.2</v>
      </c>
      <c r="I3020" s="3" t="s">
        <v>22</v>
      </c>
      <c r="J3020" s="4">
        <v>44824</v>
      </c>
      <c r="K3020" s="4">
        <v>44884</v>
      </c>
      <c r="L3020" s="23">
        <f t="shared" ref="L3020:L3051" si="256">R3020-K3020</f>
        <v>5</v>
      </c>
      <c r="M3020" s="23">
        <f t="shared" si="253"/>
        <v>65</v>
      </c>
      <c r="N3020" s="44">
        <v>960</v>
      </c>
      <c r="O3020" s="26">
        <f t="shared" si="254"/>
        <v>4800</v>
      </c>
      <c r="P3020" s="26">
        <f t="shared" si="255"/>
        <v>62400</v>
      </c>
      <c r="Q3020" s="3" t="s">
        <v>23</v>
      </c>
      <c r="R3020" s="4">
        <v>44889</v>
      </c>
      <c r="S3020" s="3" t="s">
        <v>8737</v>
      </c>
      <c r="T3020" s="6" t="s">
        <v>44</v>
      </c>
    </row>
    <row r="3021" spans="1:20" ht="33.75" x14ac:dyDescent="0.25">
      <c r="A3021" s="3" t="s">
        <v>9283</v>
      </c>
      <c r="B3021" s="3" t="s">
        <v>1759</v>
      </c>
      <c r="C3021" s="3" t="s">
        <v>1760</v>
      </c>
      <c r="D3021" s="3" t="s">
        <v>19</v>
      </c>
      <c r="E3021" s="3" t="s">
        <v>9284</v>
      </c>
      <c r="F3021" s="4">
        <v>44820</v>
      </c>
      <c r="G3021" s="8"/>
      <c r="H3021" s="7">
        <v>854</v>
      </c>
      <c r="I3021" s="3" t="s">
        <v>22</v>
      </c>
      <c r="J3021" s="4">
        <v>44824</v>
      </c>
      <c r="K3021" s="4">
        <v>44884</v>
      </c>
      <c r="L3021" s="23">
        <f t="shared" si="256"/>
        <v>5</v>
      </c>
      <c r="M3021" s="23">
        <f t="shared" si="253"/>
        <v>65</v>
      </c>
      <c r="N3021" s="44">
        <v>700</v>
      </c>
      <c r="O3021" s="26">
        <f t="shared" si="254"/>
        <v>3500</v>
      </c>
      <c r="P3021" s="26">
        <f t="shared" si="255"/>
        <v>45500</v>
      </c>
      <c r="Q3021" s="3" t="s">
        <v>23</v>
      </c>
      <c r="R3021" s="4">
        <v>44889</v>
      </c>
      <c r="S3021" s="3" t="s">
        <v>7049</v>
      </c>
      <c r="T3021" s="6" t="s">
        <v>44</v>
      </c>
    </row>
    <row r="3022" spans="1:20" ht="33.75" x14ac:dyDescent="0.25">
      <c r="A3022" s="3" t="s">
        <v>9285</v>
      </c>
      <c r="B3022" s="3" t="s">
        <v>1759</v>
      </c>
      <c r="C3022" s="3" t="s">
        <v>1760</v>
      </c>
      <c r="D3022" s="3" t="s">
        <v>19</v>
      </c>
      <c r="E3022" s="3" t="s">
        <v>9286</v>
      </c>
      <c r="F3022" s="4">
        <v>44820</v>
      </c>
      <c r="G3022" s="8"/>
      <c r="H3022" s="5">
        <v>280.60000000000002</v>
      </c>
      <c r="I3022" s="3" t="s">
        <v>22</v>
      </c>
      <c r="J3022" s="4">
        <v>44824</v>
      </c>
      <c r="K3022" s="4">
        <v>44884</v>
      </c>
      <c r="L3022" s="23">
        <f t="shared" si="256"/>
        <v>5</v>
      </c>
      <c r="M3022" s="23">
        <f t="shared" si="253"/>
        <v>65</v>
      </c>
      <c r="N3022" s="44">
        <v>230</v>
      </c>
      <c r="O3022" s="26">
        <f t="shared" si="254"/>
        <v>1150</v>
      </c>
      <c r="P3022" s="26">
        <f t="shared" si="255"/>
        <v>14950</v>
      </c>
      <c r="Q3022" s="3" t="s">
        <v>23</v>
      </c>
      <c r="R3022" s="4">
        <v>44889</v>
      </c>
      <c r="S3022" s="3" t="s">
        <v>7049</v>
      </c>
      <c r="T3022" s="6" t="s">
        <v>44</v>
      </c>
    </row>
    <row r="3023" spans="1:20" ht="33.75" x14ac:dyDescent="0.25">
      <c r="A3023" s="3" t="s">
        <v>9287</v>
      </c>
      <c r="B3023" s="3" t="s">
        <v>9199</v>
      </c>
      <c r="C3023" s="3" t="s">
        <v>9200</v>
      </c>
      <c r="D3023" s="3" t="s">
        <v>19</v>
      </c>
      <c r="E3023" s="3" t="s">
        <v>9288</v>
      </c>
      <c r="F3023" s="4">
        <v>44819</v>
      </c>
      <c r="G3023" s="3" t="s">
        <v>9289</v>
      </c>
      <c r="H3023" s="5">
        <v>124.52</v>
      </c>
      <c r="I3023" s="3" t="s">
        <v>22</v>
      </c>
      <c r="J3023" s="4">
        <v>44824</v>
      </c>
      <c r="K3023" s="4">
        <v>44884</v>
      </c>
      <c r="L3023" s="23">
        <f t="shared" si="256"/>
        <v>-29</v>
      </c>
      <c r="M3023" s="23">
        <f t="shared" si="253"/>
        <v>31</v>
      </c>
      <c r="N3023" s="44">
        <v>116.4</v>
      </c>
      <c r="O3023" s="26">
        <f t="shared" si="254"/>
        <v>-3375.6000000000004</v>
      </c>
      <c r="P3023" s="26">
        <f t="shared" si="255"/>
        <v>3608.4</v>
      </c>
      <c r="Q3023" s="3" t="s">
        <v>23</v>
      </c>
      <c r="R3023" s="4">
        <v>44855</v>
      </c>
      <c r="S3023" s="3" t="s">
        <v>9203</v>
      </c>
      <c r="T3023" s="6" t="s">
        <v>44</v>
      </c>
    </row>
    <row r="3024" spans="1:20" ht="33.75" x14ac:dyDescent="0.25">
      <c r="A3024" s="3" t="s">
        <v>9290</v>
      </c>
      <c r="B3024" s="3" t="s">
        <v>1399</v>
      </c>
      <c r="C3024" s="3" t="s">
        <v>1400</v>
      </c>
      <c r="D3024" s="3" t="s">
        <v>19</v>
      </c>
      <c r="E3024" s="3" t="s">
        <v>9291</v>
      </c>
      <c r="F3024" s="4">
        <v>44820</v>
      </c>
      <c r="G3024" s="8"/>
      <c r="H3024" s="5">
        <v>406.7</v>
      </c>
      <c r="I3024" s="3" t="s">
        <v>22</v>
      </c>
      <c r="J3024" s="4">
        <v>44824</v>
      </c>
      <c r="K3024" s="4">
        <v>44884</v>
      </c>
      <c r="L3024" s="23">
        <f t="shared" si="256"/>
        <v>5</v>
      </c>
      <c r="M3024" s="23">
        <f t="shared" si="253"/>
        <v>65</v>
      </c>
      <c r="N3024" s="44">
        <v>333.36</v>
      </c>
      <c r="O3024" s="26">
        <f t="shared" si="254"/>
        <v>1666.8000000000002</v>
      </c>
      <c r="P3024" s="26">
        <f t="shared" si="255"/>
        <v>21668.400000000001</v>
      </c>
      <c r="Q3024" s="3" t="s">
        <v>23</v>
      </c>
      <c r="R3024" s="4">
        <v>44889</v>
      </c>
      <c r="S3024" s="3" t="s">
        <v>8737</v>
      </c>
      <c r="T3024" s="6" t="s">
        <v>44</v>
      </c>
    </row>
    <row r="3025" spans="1:20" ht="33.75" x14ac:dyDescent="0.25">
      <c r="A3025" s="3" t="s">
        <v>9292</v>
      </c>
      <c r="B3025" s="3" t="s">
        <v>951</v>
      </c>
      <c r="C3025" s="3" t="s">
        <v>952</v>
      </c>
      <c r="D3025" s="3" t="s">
        <v>19</v>
      </c>
      <c r="E3025" s="3" t="s">
        <v>9293</v>
      </c>
      <c r="F3025" s="4">
        <v>44821</v>
      </c>
      <c r="G3025" s="8"/>
      <c r="H3025" s="5">
        <v>41.48</v>
      </c>
      <c r="I3025" s="3" t="s">
        <v>22</v>
      </c>
      <c r="J3025" s="4">
        <v>44824</v>
      </c>
      <c r="K3025" s="4">
        <v>44884</v>
      </c>
      <c r="L3025" s="23">
        <f t="shared" si="256"/>
        <v>5</v>
      </c>
      <c r="M3025" s="23">
        <f t="shared" si="253"/>
        <v>65</v>
      </c>
      <c r="N3025" s="44">
        <v>34</v>
      </c>
      <c r="O3025" s="26">
        <f t="shared" si="254"/>
        <v>170</v>
      </c>
      <c r="P3025" s="26">
        <f t="shared" si="255"/>
        <v>2210</v>
      </c>
      <c r="Q3025" s="3" t="s">
        <v>23</v>
      </c>
      <c r="R3025" s="4">
        <v>44889</v>
      </c>
      <c r="S3025" s="3" t="s">
        <v>6353</v>
      </c>
      <c r="T3025" s="6" t="s">
        <v>44</v>
      </c>
    </row>
    <row r="3026" spans="1:20" ht="33.75" x14ac:dyDescent="0.25">
      <c r="A3026" s="3" t="s">
        <v>9294</v>
      </c>
      <c r="B3026" s="3" t="s">
        <v>951</v>
      </c>
      <c r="C3026" s="3" t="s">
        <v>952</v>
      </c>
      <c r="D3026" s="3" t="s">
        <v>19</v>
      </c>
      <c r="E3026" s="3" t="s">
        <v>9295</v>
      </c>
      <c r="F3026" s="4">
        <v>44821</v>
      </c>
      <c r="G3026" s="8"/>
      <c r="H3026" s="5">
        <v>684.42</v>
      </c>
      <c r="I3026" s="3" t="s">
        <v>22</v>
      </c>
      <c r="J3026" s="4">
        <v>44824</v>
      </c>
      <c r="K3026" s="4">
        <v>44884</v>
      </c>
      <c r="L3026" s="23">
        <f t="shared" si="256"/>
        <v>5</v>
      </c>
      <c r="M3026" s="23">
        <f t="shared" si="253"/>
        <v>65</v>
      </c>
      <c r="N3026" s="44">
        <v>561</v>
      </c>
      <c r="O3026" s="26">
        <f t="shared" si="254"/>
        <v>2805</v>
      </c>
      <c r="P3026" s="26">
        <f t="shared" si="255"/>
        <v>36465</v>
      </c>
      <c r="Q3026" s="3" t="s">
        <v>23</v>
      </c>
      <c r="R3026" s="4">
        <v>44889</v>
      </c>
      <c r="S3026" s="3" t="s">
        <v>6353</v>
      </c>
      <c r="T3026" s="6" t="s">
        <v>44</v>
      </c>
    </row>
    <row r="3027" spans="1:20" ht="33.75" x14ac:dyDescent="0.25">
      <c r="A3027" s="3" t="s">
        <v>9296</v>
      </c>
      <c r="B3027" s="3" t="s">
        <v>951</v>
      </c>
      <c r="C3027" s="3" t="s">
        <v>952</v>
      </c>
      <c r="D3027" s="3" t="s">
        <v>19</v>
      </c>
      <c r="E3027" s="3" t="s">
        <v>9297</v>
      </c>
      <c r="F3027" s="4">
        <v>44821</v>
      </c>
      <c r="G3027" s="8"/>
      <c r="H3027" s="5">
        <v>165.92</v>
      </c>
      <c r="I3027" s="3" t="s">
        <v>22</v>
      </c>
      <c r="J3027" s="4">
        <v>44824</v>
      </c>
      <c r="K3027" s="4">
        <v>44884</v>
      </c>
      <c r="L3027" s="23">
        <f t="shared" si="256"/>
        <v>5</v>
      </c>
      <c r="M3027" s="23">
        <f t="shared" si="253"/>
        <v>65</v>
      </c>
      <c r="N3027" s="44">
        <v>136</v>
      </c>
      <c r="O3027" s="26">
        <f t="shared" si="254"/>
        <v>680</v>
      </c>
      <c r="P3027" s="26">
        <f t="shared" si="255"/>
        <v>8840</v>
      </c>
      <c r="Q3027" s="3" t="s">
        <v>23</v>
      </c>
      <c r="R3027" s="4">
        <v>44889</v>
      </c>
      <c r="S3027" s="3" t="s">
        <v>6353</v>
      </c>
      <c r="T3027" s="6" t="s">
        <v>44</v>
      </c>
    </row>
    <row r="3028" spans="1:20" ht="33.75" x14ac:dyDescent="0.25">
      <c r="A3028" s="3" t="s">
        <v>9298</v>
      </c>
      <c r="B3028" s="3" t="s">
        <v>951</v>
      </c>
      <c r="C3028" s="3" t="s">
        <v>952</v>
      </c>
      <c r="D3028" s="3" t="s">
        <v>19</v>
      </c>
      <c r="E3028" s="3" t="s">
        <v>9299</v>
      </c>
      <c r="F3028" s="4">
        <v>44821</v>
      </c>
      <c r="G3028" s="8"/>
      <c r="H3028" s="5">
        <v>82.96</v>
      </c>
      <c r="I3028" s="3" t="s">
        <v>22</v>
      </c>
      <c r="J3028" s="4">
        <v>44824</v>
      </c>
      <c r="K3028" s="4">
        <v>44884</v>
      </c>
      <c r="L3028" s="23">
        <f t="shared" si="256"/>
        <v>5</v>
      </c>
      <c r="M3028" s="23">
        <f t="shared" si="253"/>
        <v>65</v>
      </c>
      <c r="N3028" s="44">
        <v>68</v>
      </c>
      <c r="O3028" s="26">
        <f t="shared" si="254"/>
        <v>340</v>
      </c>
      <c r="P3028" s="26">
        <f t="shared" si="255"/>
        <v>4420</v>
      </c>
      <c r="Q3028" s="3" t="s">
        <v>23</v>
      </c>
      <c r="R3028" s="4">
        <v>44889</v>
      </c>
      <c r="S3028" s="3" t="s">
        <v>6353</v>
      </c>
      <c r="T3028" s="6" t="s">
        <v>44</v>
      </c>
    </row>
    <row r="3029" spans="1:20" ht="33.75" x14ac:dyDescent="0.25">
      <c r="A3029" s="3" t="s">
        <v>9300</v>
      </c>
      <c r="B3029" s="3" t="s">
        <v>951</v>
      </c>
      <c r="C3029" s="3" t="s">
        <v>952</v>
      </c>
      <c r="D3029" s="3" t="s">
        <v>19</v>
      </c>
      <c r="E3029" s="3" t="s">
        <v>9301</v>
      </c>
      <c r="F3029" s="4">
        <v>44821</v>
      </c>
      <c r="G3029" s="8"/>
      <c r="H3029" s="5">
        <v>41.48</v>
      </c>
      <c r="I3029" s="3" t="s">
        <v>22</v>
      </c>
      <c r="J3029" s="4">
        <v>44824</v>
      </c>
      <c r="K3029" s="4">
        <v>44884</v>
      </c>
      <c r="L3029" s="23">
        <f t="shared" si="256"/>
        <v>-24</v>
      </c>
      <c r="M3029" s="23">
        <f t="shared" si="253"/>
        <v>36</v>
      </c>
      <c r="N3029" s="44">
        <v>34</v>
      </c>
      <c r="O3029" s="26">
        <f t="shared" si="254"/>
        <v>-816</v>
      </c>
      <c r="P3029" s="26">
        <f t="shared" si="255"/>
        <v>1224</v>
      </c>
      <c r="Q3029" s="3" t="s">
        <v>23</v>
      </c>
      <c r="R3029" s="4">
        <v>44860</v>
      </c>
      <c r="S3029" s="3" t="s">
        <v>3958</v>
      </c>
      <c r="T3029" s="6" t="s">
        <v>44</v>
      </c>
    </row>
    <row r="3030" spans="1:20" ht="33.75" x14ac:dyDescent="0.25">
      <c r="A3030" s="3" t="s">
        <v>9302</v>
      </c>
      <c r="B3030" s="3" t="s">
        <v>6396</v>
      </c>
      <c r="C3030" s="3" t="s">
        <v>6397</v>
      </c>
      <c r="D3030" s="3" t="s">
        <v>19</v>
      </c>
      <c r="E3030" s="3" t="s">
        <v>9303</v>
      </c>
      <c r="F3030" s="4">
        <v>44820</v>
      </c>
      <c r="G3030" s="8"/>
      <c r="H3030" s="5">
        <v>186.44</v>
      </c>
      <c r="I3030" s="3" t="s">
        <v>22</v>
      </c>
      <c r="J3030" s="4">
        <v>44824</v>
      </c>
      <c r="K3030" s="4">
        <v>44884</v>
      </c>
      <c r="L3030" s="23">
        <f t="shared" si="256"/>
        <v>-29</v>
      </c>
      <c r="M3030" s="23">
        <f t="shared" si="253"/>
        <v>31</v>
      </c>
      <c r="N3030" s="44">
        <v>152.82</v>
      </c>
      <c r="O3030" s="26">
        <f t="shared" si="254"/>
        <v>-4431.78</v>
      </c>
      <c r="P3030" s="26">
        <f t="shared" si="255"/>
        <v>4737.42</v>
      </c>
      <c r="Q3030" s="3" t="s">
        <v>23</v>
      </c>
      <c r="R3030" s="4">
        <v>44855</v>
      </c>
      <c r="S3030" s="3" t="s">
        <v>9304</v>
      </c>
      <c r="T3030" s="6" t="s">
        <v>44</v>
      </c>
    </row>
    <row r="3031" spans="1:20" ht="33.75" x14ac:dyDescent="0.25">
      <c r="A3031" s="3" t="s">
        <v>9305</v>
      </c>
      <c r="B3031" s="3" t="s">
        <v>1537</v>
      </c>
      <c r="C3031" s="3" t="s">
        <v>1538</v>
      </c>
      <c r="D3031" s="3" t="s">
        <v>19</v>
      </c>
      <c r="E3031" s="3" t="s">
        <v>9306</v>
      </c>
      <c r="F3031" s="4">
        <v>44823</v>
      </c>
      <c r="G3031" s="8"/>
      <c r="H3031" s="5">
        <v>13074.48</v>
      </c>
      <c r="I3031" s="3" t="s">
        <v>22</v>
      </c>
      <c r="J3031" s="4">
        <v>44824</v>
      </c>
      <c r="K3031" s="4">
        <v>44884</v>
      </c>
      <c r="L3031" s="23">
        <f t="shared" si="256"/>
        <v>-4</v>
      </c>
      <c r="M3031" s="23">
        <f t="shared" si="253"/>
        <v>56</v>
      </c>
      <c r="N3031" s="44">
        <v>11885.89</v>
      </c>
      <c r="O3031" s="26">
        <f t="shared" si="254"/>
        <v>-47543.56</v>
      </c>
      <c r="P3031" s="26">
        <f t="shared" si="255"/>
        <v>665609.84</v>
      </c>
      <c r="Q3031" s="3" t="s">
        <v>23</v>
      </c>
      <c r="R3031" s="4">
        <v>44880</v>
      </c>
      <c r="S3031" s="3" t="s">
        <v>6585</v>
      </c>
      <c r="T3031" s="6" t="s">
        <v>44</v>
      </c>
    </row>
    <row r="3032" spans="1:20" ht="33.75" x14ac:dyDescent="0.25">
      <c r="A3032" s="3" t="s">
        <v>9307</v>
      </c>
      <c r="B3032" s="3" t="s">
        <v>1942</v>
      </c>
      <c r="C3032" s="3" t="s">
        <v>1943</v>
      </c>
      <c r="D3032" s="3" t="s">
        <v>19</v>
      </c>
      <c r="E3032" s="3" t="s">
        <v>9308</v>
      </c>
      <c r="F3032" s="4">
        <v>44819</v>
      </c>
      <c r="G3032" s="8"/>
      <c r="H3032" s="5">
        <v>195.2</v>
      </c>
      <c r="I3032" s="3" t="s">
        <v>22</v>
      </c>
      <c r="J3032" s="4">
        <v>44824</v>
      </c>
      <c r="K3032" s="4">
        <v>44884</v>
      </c>
      <c r="L3032" s="23">
        <f t="shared" si="256"/>
        <v>9</v>
      </c>
      <c r="M3032" s="23">
        <f t="shared" si="253"/>
        <v>69</v>
      </c>
      <c r="N3032" s="44">
        <v>160</v>
      </c>
      <c r="O3032" s="26">
        <f t="shared" si="254"/>
        <v>1440</v>
      </c>
      <c r="P3032" s="26">
        <f t="shared" si="255"/>
        <v>11040</v>
      </c>
      <c r="Q3032" s="3" t="s">
        <v>23</v>
      </c>
      <c r="R3032" s="4">
        <v>44893</v>
      </c>
      <c r="S3032" s="3" t="s">
        <v>3499</v>
      </c>
      <c r="T3032" s="6" t="s">
        <v>44</v>
      </c>
    </row>
    <row r="3033" spans="1:20" ht="33.75" x14ac:dyDescent="0.25">
      <c r="A3033" s="3" t="s">
        <v>9309</v>
      </c>
      <c r="B3033" s="3" t="s">
        <v>1485</v>
      </c>
      <c r="C3033" s="3" t="s">
        <v>1486</v>
      </c>
      <c r="D3033" s="3" t="s">
        <v>19</v>
      </c>
      <c r="E3033" s="3" t="s">
        <v>9310</v>
      </c>
      <c r="F3033" s="4">
        <v>44819</v>
      </c>
      <c r="G3033" s="8"/>
      <c r="H3033" s="5">
        <v>3829.1</v>
      </c>
      <c r="I3033" s="3" t="s">
        <v>22</v>
      </c>
      <c r="J3033" s="4">
        <v>44824</v>
      </c>
      <c r="K3033" s="4">
        <v>44884</v>
      </c>
      <c r="L3033" s="23">
        <f t="shared" si="256"/>
        <v>-4</v>
      </c>
      <c r="M3033" s="23">
        <f t="shared" si="253"/>
        <v>56</v>
      </c>
      <c r="N3033" s="44">
        <v>3481</v>
      </c>
      <c r="O3033" s="26">
        <f t="shared" si="254"/>
        <v>-13924</v>
      </c>
      <c r="P3033" s="26">
        <f t="shared" si="255"/>
        <v>194936</v>
      </c>
      <c r="Q3033" s="3" t="s">
        <v>23</v>
      </c>
      <c r="R3033" s="4">
        <v>44880</v>
      </c>
      <c r="S3033" s="3" t="s">
        <v>5750</v>
      </c>
      <c r="T3033" s="6" t="s">
        <v>44</v>
      </c>
    </row>
    <row r="3034" spans="1:20" ht="33.75" x14ac:dyDescent="0.25">
      <c r="A3034" s="3" t="s">
        <v>9311</v>
      </c>
      <c r="B3034" s="3" t="s">
        <v>767</v>
      </c>
      <c r="C3034" s="3" t="s">
        <v>768</v>
      </c>
      <c r="D3034" s="3" t="s">
        <v>19</v>
      </c>
      <c r="E3034" s="3" t="s">
        <v>9312</v>
      </c>
      <c r="F3034" s="4">
        <v>44813</v>
      </c>
      <c r="G3034" s="8"/>
      <c r="H3034" s="5">
        <v>16271.84</v>
      </c>
      <c r="I3034" s="3" t="s">
        <v>22</v>
      </c>
      <c r="J3034" s="4">
        <v>44824</v>
      </c>
      <c r="K3034" s="4">
        <v>44884</v>
      </c>
      <c r="L3034" s="23">
        <f t="shared" si="256"/>
        <v>-4</v>
      </c>
      <c r="M3034" s="23">
        <f t="shared" si="253"/>
        <v>56</v>
      </c>
      <c r="N3034" s="44">
        <v>15646</v>
      </c>
      <c r="O3034" s="26">
        <f t="shared" si="254"/>
        <v>-62584</v>
      </c>
      <c r="P3034" s="26">
        <f t="shared" si="255"/>
        <v>876176</v>
      </c>
      <c r="Q3034" s="3" t="s">
        <v>23</v>
      </c>
      <c r="R3034" s="4">
        <v>44880</v>
      </c>
      <c r="S3034" s="3" t="s">
        <v>1518</v>
      </c>
      <c r="T3034" s="6" t="s">
        <v>44</v>
      </c>
    </row>
    <row r="3035" spans="1:20" ht="33.75" x14ac:dyDescent="0.25">
      <c r="A3035" s="3" t="s">
        <v>9313</v>
      </c>
      <c r="B3035" s="3" t="s">
        <v>1902</v>
      </c>
      <c r="C3035" s="3" t="s">
        <v>1903</v>
      </c>
      <c r="D3035" s="3" t="s">
        <v>19</v>
      </c>
      <c r="E3035" s="3" t="s">
        <v>9314</v>
      </c>
      <c r="F3035" s="4">
        <v>44819</v>
      </c>
      <c r="G3035" s="8"/>
      <c r="H3035" s="5">
        <v>126.31</v>
      </c>
      <c r="I3035" s="3" t="s">
        <v>22</v>
      </c>
      <c r="J3035" s="4">
        <v>44824</v>
      </c>
      <c r="K3035" s="4">
        <v>44884</v>
      </c>
      <c r="L3035" s="23">
        <f t="shared" si="256"/>
        <v>5</v>
      </c>
      <c r="M3035" s="23">
        <f t="shared" si="253"/>
        <v>65</v>
      </c>
      <c r="N3035" s="44">
        <v>103.53</v>
      </c>
      <c r="O3035" s="26">
        <f t="shared" si="254"/>
        <v>517.65</v>
      </c>
      <c r="P3035" s="26">
        <f t="shared" si="255"/>
        <v>6729.45</v>
      </c>
      <c r="Q3035" s="3" t="s">
        <v>23</v>
      </c>
      <c r="R3035" s="4">
        <v>44889</v>
      </c>
      <c r="S3035" s="3" t="s">
        <v>9315</v>
      </c>
      <c r="T3035" s="6" t="s">
        <v>44</v>
      </c>
    </row>
    <row r="3036" spans="1:20" ht="22.5" x14ac:dyDescent="0.25">
      <c r="A3036" s="3" t="s">
        <v>9316</v>
      </c>
      <c r="B3036" s="3" t="s">
        <v>1562</v>
      </c>
      <c r="C3036" s="3" t="s">
        <v>1563</v>
      </c>
      <c r="D3036" s="3" t="s">
        <v>19</v>
      </c>
      <c r="E3036" s="3" t="s">
        <v>9317</v>
      </c>
      <c r="F3036" s="4">
        <v>44819</v>
      </c>
      <c r="G3036" s="8"/>
      <c r="H3036" s="5">
        <v>17761.73</v>
      </c>
      <c r="I3036" s="3" t="s">
        <v>22</v>
      </c>
      <c r="J3036" s="4">
        <v>44824</v>
      </c>
      <c r="K3036" s="4">
        <v>44884</v>
      </c>
      <c r="L3036" s="23">
        <f t="shared" si="256"/>
        <v>4</v>
      </c>
      <c r="M3036" s="23">
        <f t="shared" si="253"/>
        <v>64</v>
      </c>
      <c r="N3036" s="44">
        <v>16147.03</v>
      </c>
      <c r="O3036" s="26">
        <f t="shared" si="254"/>
        <v>64588.12</v>
      </c>
      <c r="P3036" s="26">
        <f t="shared" si="255"/>
        <v>1033409.92</v>
      </c>
      <c r="Q3036" s="3" t="s">
        <v>23</v>
      </c>
      <c r="R3036" s="4">
        <v>44888</v>
      </c>
      <c r="S3036" s="3" t="s">
        <v>9318</v>
      </c>
      <c r="T3036" s="6" t="s">
        <v>25</v>
      </c>
    </row>
    <row r="3037" spans="1:20" ht="33.75" x14ac:dyDescent="0.25">
      <c r="A3037" s="3" t="s">
        <v>9319</v>
      </c>
      <c r="B3037" s="3" t="s">
        <v>4567</v>
      </c>
      <c r="C3037" s="3" t="s">
        <v>4568</v>
      </c>
      <c r="D3037" s="3" t="s">
        <v>19</v>
      </c>
      <c r="E3037" s="3" t="s">
        <v>9320</v>
      </c>
      <c r="F3037" s="4">
        <v>44817</v>
      </c>
      <c r="G3037" s="8"/>
      <c r="H3037" s="5">
        <v>695.4</v>
      </c>
      <c r="I3037" s="3" t="s">
        <v>22</v>
      </c>
      <c r="J3037" s="4">
        <v>44824</v>
      </c>
      <c r="K3037" s="4">
        <v>44884</v>
      </c>
      <c r="L3037" s="23">
        <f t="shared" si="256"/>
        <v>-29</v>
      </c>
      <c r="M3037" s="23">
        <f t="shared" si="253"/>
        <v>31</v>
      </c>
      <c r="N3037" s="44">
        <v>570</v>
      </c>
      <c r="O3037" s="26">
        <f t="shared" si="254"/>
        <v>-16530</v>
      </c>
      <c r="P3037" s="26">
        <f t="shared" si="255"/>
        <v>17670</v>
      </c>
      <c r="Q3037" s="3" t="s">
        <v>23</v>
      </c>
      <c r="R3037" s="4">
        <v>44855</v>
      </c>
      <c r="S3037" s="3" t="s">
        <v>9321</v>
      </c>
      <c r="T3037" s="6" t="s">
        <v>44</v>
      </c>
    </row>
    <row r="3038" spans="1:20" ht="33.75" x14ac:dyDescent="0.25">
      <c r="A3038" s="3" t="s">
        <v>9322</v>
      </c>
      <c r="B3038" s="3" t="s">
        <v>1905</v>
      </c>
      <c r="C3038" s="3" t="s">
        <v>9233</v>
      </c>
      <c r="D3038" s="3" t="s">
        <v>19</v>
      </c>
      <c r="E3038" s="3" t="s">
        <v>9323</v>
      </c>
      <c r="F3038" s="4">
        <v>44820</v>
      </c>
      <c r="G3038" s="8"/>
      <c r="H3038" s="5">
        <v>37637.199999999997</v>
      </c>
      <c r="I3038" s="3" t="s">
        <v>22</v>
      </c>
      <c r="J3038" s="4">
        <v>44824</v>
      </c>
      <c r="K3038" s="4">
        <v>44884</v>
      </c>
      <c r="L3038" s="23">
        <f t="shared" si="256"/>
        <v>-33</v>
      </c>
      <c r="M3038" s="23">
        <f t="shared" si="253"/>
        <v>27</v>
      </c>
      <c r="N3038" s="44">
        <v>35844.949999999997</v>
      </c>
      <c r="O3038" s="26">
        <f t="shared" si="254"/>
        <v>-1182883.3499999999</v>
      </c>
      <c r="P3038" s="26">
        <f t="shared" si="255"/>
        <v>967813.64999999991</v>
      </c>
      <c r="Q3038" s="3" t="s">
        <v>23</v>
      </c>
      <c r="R3038" s="4">
        <v>44851</v>
      </c>
      <c r="S3038" s="3" t="s">
        <v>9235</v>
      </c>
      <c r="T3038" s="6" t="s">
        <v>44</v>
      </c>
    </row>
    <row r="3039" spans="1:20" ht="33.75" x14ac:dyDescent="0.25">
      <c r="A3039" s="3" t="s">
        <v>9324</v>
      </c>
      <c r="B3039" s="3" t="s">
        <v>53</v>
      </c>
      <c r="C3039" s="3" t="s">
        <v>54</v>
      </c>
      <c r="D3039" s="3" t="s">
        <v>19</v>
      </c>
      <c r="E3039" s="3" t="s">
        <v>9325</v>
      </c>
      <c r="F3039" s="4">
        <v>44819</v>
      </c>
      <c r="G3039" s="8"/>
      <c r="H3039" s="5">
        <v>123.85</v>
      </c>
      <c r="I3039" s="3" t="s">
        <v>22</v>
      </c>
      <c r="J3039" s="4">
        <v>44824</v>
      </c>
      <c r="K3039" s="4">
        <v>44884</v>
      </c>
      <c r="L3039" s="23">
        <f t="shared" si="256"/>
        <v>5</v>
      </c>
      <c r="M3039" s="23">
        <f t="shared" si="253"/>
        <v>65</v>
      </c>
      <c r="N3039" s="44">
        <v>101.52</v>
      </c>
      <c r="O3039" s="26">
        <f t="shared" si="254"/>
        <v>507.59999999999997</v>
      </c>
      <c r="P3039" s="26">
        <f t="shared" si="255"/>
        <v>6598.8</v>
      </c>
      <c r="Q3039" s="3" t="s">
        <v>23</v>
      </c>
      <c r="R3039" s="4">
        <v>44889</v>
      </c>
      <c r="S3039" s="3" t="s">
        <v>6677</v>
      </c>
      <c r="T3039" s="6" t="s">
        <v>44</v>
      </c>
    </row>
    <row r="3040" spans="1:20" ht="33.75" x14ac:dyDescent="0.25">
      <c r="A3040" s="3" t="s">
        <v>9326</v>
      </c>
      <c r="B3040" s="3" t="s">
        <v>2082</v>
      </c>
      <c r="C3040" s="3" t="s">
        <v>2083</v>
      </c>
      <c r="D3040" s="3" t="s">
        <v>19</v>
      </c>
      <c r="E3040" s="3" t="s">
        <v>9327</v>
      </c>
      <c r="F3040" s="4">
        <v>44816</v>
      </c>
      <c r="G3040" s="8"/>
      <c r="H3040" s="5">
        <v>107.36</v>
      </c>
      <c r="I3040" s="3" t="s">
        <v>22</v>
      </c>
      <c r="J3040" s="4">
        <v>44824</v>
      </c>
      <c r="K3040" s="4">
        <v>44884</v>
      </c>
      <c r="L3040" s="23">
        <f t="shared" si="256"/>
        <v>5</v>
      </c>
      <c r="M3040" s="23">
        <f t="shared" si="253"/>
        <v>65</v>
      </c>
      <c r="N3040" s="44">
        <v>88</v>
      </c>
      <c r="O3040" s="26">
        <f t="shared" si="254"/>
        <v>440</v>
      </c>
      <c r="P3040" s="26">
        <f t="shared" si="255"/>
        <v>5720</v>
      </c>
      <c r="Q3040" s="3" t="s">
        <v>23</v>
      </c>
      <c r="R3040" s="4">
        <v>44889</v>
      </c>
      <c r="S3040" s="3" t="s">
        <v>7735</v>
      </c>
      <c r="T3040" s="6" t="s">
        <v>44</v>
      </c>
    </row>
    <row r="3041" spans="1:20" ht="33.75" x14ac:dyDescent="0.25">
      <c r="A3041" s="3" t="s">
        <v>9328</v>
      </c>
      <c r="B3041" s="3" t="s">
        <v>8794</v>
      </c>
      <c r="C3041" s="3" t="s">
        <v>8795</v>
      </c>
      <c r="D3041" s="3" t="s">
        <v>19</v>
      </c>
      <c r="E3041" s="3" t="s">
        <v>9329</v>
      </c>
      <c r="F3041" s="4">
        <v>44819</v>
      </c>
      <c r="G3041" s="8"/>
      <c r="H3041" s="5">
        <v>640.64</v>
      </c>
      <c r="I3041" s="3" t="s">
        <v>22</v>
      </c>
      <c r="J3041" s="4">
        <v>44824</v>
      </c>
      <c r="K3041" s="4">
        <v>44884</v>
      </c>
      <c r="L3041" s="23">
        <f t="shared" si="256"/>
        <v>-24</v>
      </c>
      <c r="M3041" s="23">
        <f t="shared" si="253"/>
        <v>36</v>
      </c>
      <c r="N3041" s="44">
        <v>616</v>
      </c>
      <c r="O3041" s="26">
        <f t="shared" si="254"/>
        <v>-14784</v>
      </c>
      <c r="P3041" s="26">
        <f t="shared" si="255"/>
        <v>22176</v>
      </c>
      <c r="Q3041" s="3" t="s">
        <v>23</v>
      </c>
      <c r="R3041" s="4">
        <v>44860</v>
      </c>
      <c r="S3041" s="3" t="s">
        <v>8917</v>
      </c>
      <c r="T3041" s="6" t="s">
        <v>44</v>
      </c>
    </row>
    <row r="3042" spans="1:20" ht="33.75" x14ac:dyDescent="0.25">
      <c r="A3042" s="3" t="s">
        <v>9330</v>
      </c>
      <c r="B3042" s="3" t="s">
        <v>1537</v>
      </c>
      <c r="C3042" s="3" t="s">
        <v>1538</v>
      </c>
      <c r="D3042" s="3" t="s">
        <v>19</v>
      </c>
      <c r="E3042" s="3" t="s">
        <v>9331</v>
      </c>
      <c r="F3042" s="4">
        <v>44820</v>
      </c>
      <c r="G3042" s="8"/>
      <c r="H3042" s="5">
        <v>1074.46</v>
      </c>
      <c r="I3042" s="3" t="s">
        <v>22</v>
      </c>
      <c r="J3042" s="4">
        <v>44824</v>
      </c>
      <c r="K3042" s="4">
        <v>44884</v>
      </c>
      <c r="L3042" s="23">
        <f t="shared" si="256"/>
        <v>5</v>
      </c>
      <c r="M3042" s="23">
        <f t="shared" si="253"/>
        <v>65</v>
      </c>
      <c r="N3042" s="44">
        <v>976.78</v>
      </c>
      <c r="O3042" s="26">
        <f t="shared" si="254"/>
        <v>4883.8999999999996</v>
      </c>
      <c r="P3042" s="26">
        <f t="shared" si="255"/>
        <v>63490.7</v>
      </c>
      <c r="Q3042" s="3" t="s">
        <v>23</v>
      </c>
      <c r="R3042" s="4">
        <v>44889</v>
      </c>
      <c r="S3042" s="3" t="s">
        <v>9332</v>
      </c>
      <c r="T3042" s="6" t="s">
        <v>44</v>
      </c>
    </row>
    <row r="3043" spans="1:20" ht="33.75" x14ac:dyDescent="0.25">
      <c r="A3043" s="3" t="s">
        <v>9333</v>
      </c>
      <c r="B3043" s="3" t="s">
        <v>1902</v>
      </c>
      <c r="C3043" s="3" t="s">
        <v>1903</v>
      </c>
      <c r="D3043" s="3" t="s">
        <v>19</v>
      </c>
      <c r="E3043" s="3" t="s">
        <v>9334</v>
      </c>
      <c r="F3043" s="4">
        <v>44819</v>
      </c>
      <c r="G3043" s="8"/>
      <c r="H3043" s="5">
        <v>1244.4000000000001</v>
      </c>
      <c r="I3043" s="3" t="s">
        <v>22</v>
      </c>
      <c r="J3043" s="4">
        <v>44824</v>
      </c>
      <c r="K3043" s="4">
        <v>44884</v>
      </c>
      <c r="L3043" s="23">
        <f t="shared" si="256"/>
        <v>-29</v>
      </c>
      <c r="M3043" s="23">
        <f t="shared" si="253"/>
        <v>31</v>
      </c>
      <c r="N3043" s="44">
        <v>1020</v>
      </c>
      <c r="O3043" s="26">
        <f t="shared" si="254"/>
        <v>-29580</v>
      </c>
      <c r="P3043" s="26">
        <f t="shared" si="255"/>
        <v>31620</v>
      </c>
      <c r="Q3043" s="3" t="s">
        <v>23</v>
      </c>
      <c r="R3043" s="4">
        <v>44855</v>
      </c>
      <c r="S3043" s="3" t="s">
        <v>6249</v>
      </c>
      <c r="T3043" s="6" t="s">
        <v>44</v>
      </c>
    </row>
    <row r="3044" spans="1:20" ht="33.75" x14ac:dyDescent="0.25">
      <c r="A3044" s="3" t="s">
        <v>9335</v>
      </c>
      <c r="B3044" s="3" t="s">
        <v>2082</v>
      </c>
      <c r="C3044" s="3" t="s">
        <v>2083</v>
      </c>
      <c r="D3044" s="3" t="s">
        <v>19</v>
      </c>
      <c r="E3044" s="3" t="s">
        <v>9336</v>
      </c>
      <c r="F3044" s="4">
        <v>44817</v>
      </c>
      <c r="G3044" s="8"/>
      <c r="H3044" s="5">
        <v>170.8</v>
      </c>
      <c r="I3044" s="3" t="s">
        <v>22</v>
      </c>
      <c r="J3044" s="4">
        <v>44824</v>
      </c>
      <c r="K3044" s="4">
        <v>44884</v>
      </c>
      <c r="L3044" s="23">
        <f t="shared" si="256"/>
        <v>5</v>
      </c>
      <c r="M3044" s="23">
        <f t="shared" si="253"/>
        <v>65</v>
      </c>
      <c r="N3044" s="44">
        <v>140</v>
      </c>
      <c r="O3044" s="26">
        <f t="shared" si="254"/>
        <v>700</v>
      </c>
      <c r="P3044" s="26">
        <f t="shared" si="255"/>
        <v>9100</v>
      </c>
      <c r="Q3044" s="3" t="s">
        <v>23</v>
      </c>
      <c r="R3044" s="4">
        <v>44889</v>
      </c>
      <c r="S3044" s="3" t="s">
        <v>7735</v>
      </c>
      <c r="T3044" s="6" t="s">
        <v>44</v>
      </c>
    </row>
    <row r="3045" spans="1:20" ht="33.75" x14ac:dyDescent="0.25">
      <c r="A3045" s="3" t="s">
        <v>9337</v>
      </c>
      <c r="B3045" s="3" t="s">
        <v>2196</v>
      </c>
      <c r="C3045" s="3" t="s">
        <v>2197</v>
      </c>
      <c r="D3045" s="3" t="s">
        <v>19</v>
      </c>
      <c r="E3045" s="3" t="s">
        <v>9338</v>
      </c>
      <c r="F3045" s="4">
        <v>44819</v>
      </c>
      <c r="G3045" s="8"/>
      <c r="H3045" s="5">
        <v>38668.61</v>
      </c>
      <c r="I3045" s="3" t="s">
        <v>22</v>
      </c>
      <c r="J3045" s="4">
        <v>44824</v>
      </c>
      <c r="K3045" s="4">
        <v>44884</v>
      </c>
      <c r="L3045" s="23">
        <f t="shared" si="256"/>
        <v>-4</v>
      </c>
      <c r="M3045" s="23">
        <f t="shared" si="253"/>
        <v>56</v>
      </c>
      <c r="N3045" s="44">
        <v>35153.279999999999</v>
      </c>
      <c r="O3045" s="26">
        <f t="shared" si="254"/>
        <v>-140613.12</v>
      </c>
      <c r="P3045" s="26">
        <f t="shared" si="255"/>
        <v>1968583.6799999999</v>
      </c>
      <c r="Q3045" s="3" t="s">
        <v>23</v>
      </c>
      <c r="R3045" s="4">
        <v>44880</v>
      </c>
      <c r="S3045" s="3" t="s">
        <v>6651</v>
      </c>
      <c r="T3045" s="6" t="s">
        <v>44</v>
      </c>
    </row>
    <row r="3046" spans="1:20" ht="33.75" x14ac:dyDescent="0.25">
      <c r="A3046" s="3" t="s">
        <v>9339</v>
      </c>
      <c r="B3046" s="3" t="s">
        <v>46</v>
      </c>
      <c r="C3046" s="3" t="s">
        <v>47</v>
      </c>
      <c r="D3046" s="3" t="s">
        <v>19</v>
      </c>
      <c r="E3046" s="3" t="s">
        <v>9340</v>
      </c>
      <c r="F3046" s="4">
        <v>44819</v>
      </c>
      <c r="G3046" s="8"/>
      <c r="H3046" s="5">
        <v>8.4700000000000006</v>
      </c>
      <c r="I3046" s="3" t="s">
        <v>22</v>
      </c>
      <c r="J3046" s="4">
        <v>44824</v>
      </c>
      <c r="K3046" s="4">
        <v>44884</v>
      </c>
      <c r="L3046" s="23">
        <f t="shared" si="256"/>
        <v>-4</v>
      </c>
      <c r="M3046" s="23">
        <f t="shared" si="253"/>
        <v>56</v>
      </c>
      <c r="N3046" s="44">
        <v>7.7</v>
      </c>
      <c r="O3046" s="26">
        <f t="shared" si="254"/>
        <v>-30.8</v>
      </c>
      <c r="P3046" s="26">
        <f t="shared" si="255"/>
        <v>431.2</v>
      </c>
      <c r="Q3046" s="3" t="s">
        <v>23</v>
      </c>
      <c r="R3046" s="4">
        <v>44880</v>
      </c>
      <c r="S3046" s="3" t="s">
        <v>9341</v>
      </c>
      <c r="T3046" s="6" t="s">
        <v>44</v>
      </c>
    </row>
    <row r="3047" spans="1:20" ht="33.75" x14ac:dyDescent="0.25">
      <c r="A3047" s="3" t="s">
        <v>9342</v>
      </c>
      <c r="B3047" s="3" t="s">
        <v>1490</v>
      </c>
      <c r="C3047" s="3" t="s">
        <v>1491</v>
      </c>
      <c r="D3047" s="3" t="s">
        <v>19</v>
      </c>
      <c r="E3047" s="3" t="s">
        <v>9343</v>
      </c>
      <c r="F3047" s="4">
        <v>44819</v>
      </c>
      <c r="G3047" s="8"/>
      <c r="H3047" s="5">
        <v>384.3</v>
      </c>
      <c r="I3047" s="3" t="s">
        <v>22</v>
      </c>
      <c r="J3047" s="4">
        <v>44824</v>
      </c>
      <c r="K3047" s="4">
        <v>44884</v>
      </c>
      <c r="L3047" s="23">
        <f t="shared" si="256"/>
        <v>5</v>
      </c>
      <c r="M3047" s="23">
        <f t="shared" si="253"/>
        <v>65</v>
      </c>
      <c r="N3047" s="44">
        <v>315</v>
      </c>
      <c r="O3047" s="26">
        <f t="shared" si="254"/>
        <v>1575</v>
      </c>
      <c r="P3047" s="26">
        <f t="shared" si="255"/>
        <v>20475</v>
      </c>
      <c r="Q3047" s="3" t="s">
        <v>23</v>
      </c>
      <c r="R3047" s="4">
        <v>44889</v>
      </c>
      <c r="S3047" s="3" t="s">
        <v>6025</v>
      </c>
      <c r="T3047" s="6" t="s">
        <v>44</v>
      </c>
    </row>
    <row r="3048" spans="1:20" ht="33.75" x14ac:dyDescent="0.25">
      <c r="A3048" s="3" t="s">
        <v>9344</v>
      </c>
      <c r="B3048" s="3" t="s">
        <v>2072</v>
      </c>
      <c r="C3048" s="3" t="s">
        <v>2073</v>
      </c>
      <c r="D3048" s="3" t="s">
        <v>19</v>
      </c>
      <c r="E3048" s="3" t="s">
        <v>9345</v>
      </c>
      <c r="F3048" s="4">
        <v>44820</v>
      </c>
      <c r="G3048" s="3" t="s">
        <v>1504</v>
      </c>
      <c r="H3048" s="7">
        <v>5145</v>
      </c>
      <c r="I3048" s="3" t="s">
        <v>22</v>
      </c>
      <c r="J3048" s="4">
        <v>44824</v>
      </c>
      <c r="K3048" s="4">
        <v>44884</v>
      </c>
      <c r="L3048" s="23">
        <f t="shared" si="256"/>
        <v>5</v>
      </c>
      <c r="M3048" s="23">
        <f t="shared" si="253"/>
        <v>65</v>
      </c>
      <c r="N3048" s="44">
        <v>4900</v>
      </c>
      <c r="O3048" s="26">
        <f t="shared" si="254"/>
        <v>24500</v>
      </c>
      <c r="P3048" s="26">
        <f t="shared" si="255"/>
        <v>318500</v>
      </c>
      <c r="Q3048" s="3" t="s">
        <v>23</v>
      </c>
      <c r="R3048" s="4">
        <v>44889</v>
      </c>
      <c r="S3048" s="3" t="s">
        <v>9346</v>
      </c>
      <c r="T3048" s="6" t="s">
        <v>44</v>
      </c>
    </row>
    <row r="3049" spans="1:20" ht="33.75" x14ac:dyDescent="0.25">
      <c r="A3049" s="3" t="s">
        <v>9347</v>
      </c>
      <c r="B3049" s="3" t="s">
        <v>1329</v>
      </c>
      <c r="C3049" s="3" t="s">
        <v>1330</v>
      </c>
      <c r="D3049" s="3" t="s">
        <v>19</v>
      </c>
      <c r="E3049" s="3" t="s">
        <v>9348</v>
      </c>
      <c r="F3049" s="4">
        <v>44820</v>
      </c>
      <c r="G3049" s="8"/>
      <c r="H3049" s="5">
        <v>658.8</v>
      </c>
      <c r="I3049" s="3" t="s">
        <v>22</v>
      </c>
      <c r="J3049" s="4">
        <v>44824</v>
      </c>
      <c r="K3049" s="4">
        <v>44884</v>
      </c>
      <c r="L3049" s="23">
        <f t="shared" si="256"/>
        <v>-44</v>
      </c>
      <c r="M3049" s="23">
        <f t="shared" si="253"/>
        <v>16</v>
      </c>
      <c r="N3049" s="44">
        <v>540</v>
      </c>
      <c r="O3049" s="26">
        <f t="shared" si="254"/>
        <v>-23760</v>
      </c>
      <c r="P3049" s="26">
        <f t="shared" si="255"/>
        <v>8640</v>
      </c>
      <c r="Q3049" s="3" t="s">
        <v>23</v>
      </c>
      <c r="R3049" s="4">
        <v>44840</v>
      </c>
      <c r="S3049" s="3" t="s">
        <v>1333</v>
      </c>
      <c r="T3049" s="6" t="s">
        <v>44</v>
      </c>
    </row>
    <row r="3050" spans="1:20" ht="33.75" x14ac:dyDescent="0.25">
      <c r="A3050" s="3" t="s">
        <v>9349</v>
      </c>
      <c r="B3050" s="3" t="s">
        <v>1390</v>
      </c>
      <c r="C3050" s="3" t="s">
        <v>1391</v>
      </c>
      <c r="D3050" s="3" t="s">
        <v>19</v>
      </c>
      <c r="E3050" s="3" t="s">
        <v>9350</v>
      </c>
      <c r="F3050" s="4">
        <v>44813</v>
      </c>
      <c r="G3050" s="8"/>
      <c r="H3050" s="5">
        <v>61.93</v>
      </c>
      <c r="I3050" s="3" t="s">
        <v>22</v>
      </c>
      <c r="J3050" s="4">
        <v>44824</v>
      </c>
      <c r="K3050" s="4">
        <v>44884</v>
      </c>
      <c r="L3050" s="23">
        <f t="shared" si="256"/>
        <v>-24</v>
      </c>
      <c r="M3050" s="23">
        <f t="shared" si="253"/>
        <v>36</v>
      </c>
      <c r="N3050" s="44">
        <v>50.76</v>
      </c>
      <c r="O3050" s="26">
        <f t="shared" si="254"/>
        <v>-1218.24</v>
      </c>
      <c r="P3050" s="26">
        <f t="shared" si="255"/>
        <v>1827.36</v>
      </c>
      <c r="Q3050" s="3" t="s">
        <v>23</v>
      </c>
      <c r="R3050" s="4">
        <v>44860</v>
      </c>
      <c r="S3050" s="3" t="s">
        <v>9351</v>
      </c>
      <c r="T3050" s="6" t="s">
        <v>44</v>
      </c>
    </row>
    <row r="3051" spans="1:20" ht="33.75" x14ac:dyDescent="0.25">
      <c r="A3051" s="3" t="s">
        <v>9352</v>
      </c>
      <c r="B3051" s="3" t="s">
        <v>1390</v>
      </c>
      <c r="C3051" s="3" t="s">
        <v>1391</v>
      </c>
      <c r="D3051" s="3" t="s">
        <v>19</v>
      </c>
      <c r="E3051" s="3" t="s">
        <v>9353</v>
      </c>
      <c r="F3051" s="4">
        <v>44813</v>
      </c>
      <c r="G3051" s="8"/>
      <c r="H3051" s="5">
        <v>63.49</v>
      </c>
      <c r="I3051" s="3" t="s">
        <v>22</v>
      </c>
      <c r="J3051" s="4">
        <v>44824</v>
      </c>
      <c r="K3051" s="4">
        <v>44884</v>
      </c>
      <c r="L3051" s="23">
        <f t="shared" si="256"/>
        <v>-24</v>
      </c>
      <c r="M3051" s="23">
        <f t="shared" si="253"/>
        <v>36</v>
      </c>
      <c r="N3051" s="44">
        <v>52.04</v>
      </c>
      <c r="O3051" s="26">
        <f t="shared" si="254"/>
        <v>-1248.96</v>
      </c>
      <c r="P3051" s="26">
        <f t="shared" si="255"/>
        <v>1873.44</v>
      </c>
      <c r="Q3051" s="3" t="s">
        <v>23</v>
      </c>
      <c r="R3051" s="4">
        <v>44860</v>
      </c>
      <c r="S3051" s="3" t="s">
        <v>9351</v>
      </c>
      <c r="T3051" s="6" t="s">
        <v>44</v>
      </c>
    </row>
    <row r="3052" spans="1:20" ht="33.75" x14ac:dyDescent="0.25">
      <c r="A3052" s="3" t="s">
        <v>9354</v>
      </c>
      <c r="B3052" s="3" t="s">
        <v>2486</v>
      </c>
      <c r="C3052" s="3" t="s">
        <v>2487</v>
      </c>
      <c r="D3052" s="3" t="s">
        <v>19</v>
      </c>
      <c r="E3052" s="3" t="s">
        <v>9355</v>
      </c>
      <c r="F3052" s="4">
        <v>44819</v>
      </c>
      <c r="G3052" s="8"/>
      <c r="H3052" s="5">
        <v>241.85</v>
      </c>
      <c r="I3052" s="3" t="s">
        <v>22</v>
      </c>
      <c r="J3052" s="4">
        <v>44824</v>
      </c>
      <c r="K3052" s="4">
        <v>44884</v>
      </c>
      <c r="L3052" s="23">
        <f t="shared" ref="L3052:L3081" si="257">R3052-K3052</f>
        <v>-4</v>
      </c>
      <c r="M3052" s="23">
        <f t="shared" si="253"/>
        <v>56</v>
      </c>
      <c r="N3052" s="44">
        <v>198.24</v>
      </c>
      <c r="O3052" s="26">
        <f t="shared" si="254"/>
        <v>-792.96</v>
      </c>
      <c r="P3052" s="26">
        <f t="shared" si="255"/>
        <v>11101.44</v>
      </c>
      <c r="Q3052" s="3" t="s">
        <v>23</v>
      </c>
      <c r="R3052" s="4">
        <v>44880</v>
      </c>
      <c r="S3052" s="3" t="s">
        <v>9356</v>
      </c>
      <c r="T3052" s="6" t="s">
        <v>44</v>
      </c>
    </row>
    <row r="3053" spans="1:20" ht="33.75" x14ac:dyDescent="0.25">
      <c r="A3053" s="3" t="s">
        <v>9357</v>
      </c>
      <c r="B3053" s="3" t="s">
        <v>135</v>
      </c>
      <c r="C3053" s="3" t="s">
        <v>136</v>
      </c>
      <c r="D3053" s="3" t="s">
        <v>19</v>
      </c>
      <c r="E3053" s="3" t="s">
        <v>9358</v>
      </c>
      <c r="F3053" s="4">
        <v>44819</v>
      </c>
      <c r="G3053" s="8"/>
      <c r="H3053" s="5">
        <v>752.84</v>
      </c>
      <c r="I3053" s="3" t="s">
        <v>22</v>
      </c>
      <c r="J3053" s="4">
        <v>44824</v>
      </c>
      <c r="K3053" s="4">
        <v>44884</v>
      </c>
      <c r="L3053" s="23">
        <f t="shared" si="257"/>
        <v>-4</v>
      </c>
      <c r="M3053" s="23">
        <f t="shared" si="253"/>
        <v>56</v>
      </c>
      <c r="N3053" s="44">
        <v>684.4</v>
      </c>
      <c r="O3053" s="26">
        <f t="shared" si="254"/>
        <v>-2737.6</v>
      </c>
      <c r="P3053" s="26">
        <f t="shared" si="255"/>
        <v>38326.400000000001</v>
      </c>
      <c r="Q3053" s="3" t="s">
        <v>23</v>
      </c>
      <c r="R3053" s="4">
        <v>44880</v>
      </c>
      <c r="S3053" s="3" t="s">
        <v>6910</v>
      </c>
      <c r="T3053" s="6" t="s">
        <v>44</v>
      </c>
    </row>
    <row r="3054" spans="1:20" ht="33.75" x14ac:dyDescent="0.25">
      <c r="A3054" s="3" t="s">
        <v>9359</v>
      </c>
      <c r="B3054" s="3" t="s">
        <v>2310</v>
      </c>
      <c r="C3054" s="3" t="s">
        <v>2311</v>
      </c>
      <c r="D3054" s="3" t="s">
        <v>19</v>
      </c>
      <c r="E3054" s="3" t="s">
        <v>9360</v>
      </c>
      <c r="F3054" s="4">
        <v>44819</v>
      </c>
      <c r="G3054" s="8"/>
      <c r="H3054" s="5">
        <v>4505.62</v>
      </c>
      <c r="I3054" s="3" t="s">
        <v>22</v>
      </c>
      <c r="J3054" s="4">
        <v>44824</v>
      </c>
      <c r="K3054" s="4">
        <v>44884</v>
      </c>
      <c r="L3054" s="23">
        <f t="shared" si="257"/>
        <v>-4</v>
      </c>
      <c r="M3054" s="23">
        <f t="shared" si="253"/>
        <v>56</v>
      </c>
      <c r="N3054" s="44">
        <v>4096.0200000000004</v>
      </c>
      <c r="O3054" s="26">
        <f t="shared" si="254"/>
        <v>-16384.080000000002</v>
      </c>
      <c r="P3054" s="26">
        <f t="shared" si="255"/>
        <v>229377.12000000002</v>
      </c>
      <c r="Q3054" s="3" t="s">
        <v>23</v>
      </c>
      <c r="R3054" s="4">
        <v>44880</v>
      </c>
      <c r="S3054" s="3" t="s">
        <v>7320</v>
      </c>
      <c r="T3054" s="6" t="s">
        <v>44</v>
      </c>
    </row>
    <row r="3055" spans="1:20" ht="33.75" x14ac:dyDescent="0.25">
      <c r="A3055" s="3" t="s">
        <v>9361</v>
      </c>
      <c r="B3055" s="3" t="s">
        <v>1361</v>
      </c>
      <c r="C3055" s="3" t="s">
        <v>1362</v>
      </c>
      <c r="D3055" s="3" t="s">
        <v>19</v>
      </c>
      <c r="E3055" s="3" t="s">
        <v>9362</v>
      </c>
      <c r="F3055" s="4">
        <v>44818</v>
      </c>
      <c r="G3055" s="8"/>
      <c r="H3055" s="7">
        <v>234</v>
      </c>
      <c r="I3055" s="3" t="s">
        <v>22</v>
      </c>
      <c r="J3055" s="4">
        <v>44824</v>
      </c>
      <c r="K3055" s="4">
        <v>44884</v>
      </c>
      <c r="L3055" s="23">
        <f t="shared" si="257"/>
        <v>-29</v>
      </c>
      <c r="M3055" s="23">
        <f t="shared" si="253"/>
        <v>31</v>
      </c>
      <c r="N3055" s="44">
        <v>225</v>
      </c>
      <c r="O3055" s="26">
        <f t="shared" si="254"/>
        <v>-6525</v>
      </c>
      <c r="P3055" s="26">
        <f t="shared" si="255"/>
        <v>6975</v>
      </c>
      <c r="Q3055" s="3" t="s">
        <v>23</v>
      </c>
      <c r="R3055" s="4">
        <v>44855</v>
      </c>
      <c r="S3055" s="3" t="s">
        <v>8867</v>
      </c>
      <c r="T3055" s="6" t="s">
        <v>44</v>
      </c>
    </row>
    <row r="3056" spans="1:20" ht="33.75" x14ac:dyDescent="0.25">
      <c r="A3056" s="3" t="s">
        <v>9363</v>
      </c>
      <c r="B3056" s="3" t="s">
        <v>2310</v>
      </c>
      <c r="C3056" s="3" t="s">
        <v>2311</v>
      </c>
      <c r="D3056" s="3" t="s">
        <v>19</v>
      </c>
      <c r="E3056" s="3" t="s">
        <v>9364</v>
      </c>
      <c r="F3056" s="4">
        <v>44819</v>
      </c>
      <c r="G3056" s="8"/>
      <c r="H3056" s="5">
        <v>1679.3</v>
      </c>
      <c r="I3056" s="3" t="s">
        <v>22</v>
      </c>
      <c r="J3056" s="4">
        <v>44824</v>
      </c>
      <c r="K3056" s="4">
        <v>44884</v>
      </c>
      <c r="L3056" s="23">
        <f t="shared" si="257"/>
        <v>-4</v>
      </c>
      <c r="M3056" s="23">
        <f t="shared" si="253"/>
        <v>56</v>
      </c>
      <c r="N3056" s="44">
        <v>1526.64</v>
      </c>
      <c r="O3056" s="26">
        <f t="shared" si="254"/>
        <v>-6106.56</v>
      </c>
      <c r="P3056" s="26">
        <f t="shared" si="255"/>
        <v>85491.840000000011</v>
      </c>
      <c r="Q3056" s="3" t="s">
        <v>23</v>
      </c>
      <c r="R3056" s="4">
        <v>44880</v>
      </c>
      <c r="S3056" s="3" t="s">
        <v>7320</v>
      </c>
      <c r="T3056" s="6" t="s">
        <v>44</v>
      </c>
    </row>
    <row r="3057" spans="1:20" ht="33.75" x14ac:dyDescent="0.25">
      <c r="A3057" s="3" t="s">
        <v>9365</v>
      </c>
      <c r="B3057" s="3" t="s">
        <v>3998</v>
      </c>
      <c r="C3057" s="3" t="s">
        <v>3999</v>
      </c>
      <c r="D3057" s="3" t="s">
        <v>19</v>
      </c>
      <c r="E3057" s="3" t="s">
        <v>9366</v>
      </c>
      <c r="F3057" s="4">
        <v>44819</v>
      </c>
      <c r="G3057" s="8"/>
      <c r="H3057" s="5">
        <v>948.95</v>
      </c>
      <c r="I3057" s="3" t="s">
        <v>22</v>
      </c>
      <c r="J3057" s="4">
        <v>44824</v>
      </c>
      <c r="K3057" s="4">
        <v>44884</v>
      </c>
      <c r="L3057" s="23">
        <f t="shared" si="257"/>
        <v>-29</v>
      </c>
      <c r="M3057" s="23">
        <f t="shared" si="253"/>
        <v>31</v>
      </c>
      <c r="N3057" s="44">
        <v>912.45</v>
      </c>
      <c r="O3057" s="26">
        <f t="shared" si="254"/>
        <v>-26461.050000000003</v>
      </c>
      <c r="P3057" s="26">
        <f t="shared" si="255"/>
        <v>28285.95</v>
      </c>
      <c r="Q3057" s="3" t="s">
        <v>23</v>
      </c>
      <c r="R3057" s="4">
        <v>44855</v>
      </c>
      <c r="S3057" s="3" t="s">
        <v>8560</v>
      </c>
      <c r="T3057" s="6" t="s">
        <v>44</v>
      </c>
    </row>
    <row r="3058" spans="1:20" ht="33.75" x14ac:dyDescent="0.25">
      <c r="A3058" s="3" t="s">
        <v>9367</v>
      </c>
      <c r="B3058" s="3" t="s">
        <v>307</v>
      </c>
      <c r="C3058" s="3" t="s">
        <v>308</v>
      </c>
      <c r="D3058" s="3" t="s">
        <v>19</v>
      </c>
      <c r="E3058" s="3" t="s">
        <v>9368</v>
      </c>
      <c r="F3058" s="4">
        <v>44819</v>
      </c>
      <c r="G3058" s="8"/>
      <c r="H3058" s="5">
        <v>762.84</v>
      </c>
      <c r="I3058" s="3" t="s">
        <v>22</v>
      </c>
      <c r="J3058" s="4">
        <v>44824</v>
      </c>
      <c r="K3058" s="4">
        <v>44884</v>
      </c>
      <c r="L3058" s="23">
        <f t="shared" si="257"/>
        <v>-29</v>
      </c>
      <c r="M3058" s="23">
        <f t="shared" si="253"/>
        <v>31</v>
      </c>
      <c r="N3058" s="44">
        <v>733.5</v>
      </c>
      <c r="O3058" s="26">
        <f t="shared" si="254"/>
        <v>-21271.5</v>
      </c>
      <c r="P3058" s="26">
        <f t="shared" si="255"/>
        <v>22738.5</v>
      </c>
      <c r="Q3058" s="3" t="s">
        <v>23</v>
      </c>
      <c r="R3058" s="4">
        <v>44855</v>
      </c>
      <c r="S3058" s="3" t="s">
        <v>7356</v>
      </c>
      <c r="T3058" s="6" t="s">
        <v>44</v>
      </c>
    </row>
    <row r="3059" spans="1:20" ht="33.75" x14ac:dyDescent="0.25">
      <c r="A3059" s="3" t="s">
        <v>9369</v>
      </c>
      <c r="B3059" s="3" t="s">
        <v>1361</v>
      </c>
      <c r="C3059" s="3" t="s">
        <v>1362</v>
      </c>
      <c r="D3059" s="3" t="s">
        <v>19</v>
      </c>
      <c r="E3059" s="3" t="s">
        <v>9370</v>
      </c>
      <c r="F3059" s="4">
        <v>44818</v>
      </c>
      <c r="G3059" s="8"/>
      <c r="H3059" s="5">
        <v>151.01</v>
      </c>
      <c r="I3059" s="3" t="s">
        <v>22</v>
      </c>
      <c r="J3059" s="4">
        <v>44824</v>
      </c>
      <c r="K3059" s="4">
        <v>44884</v>
      </c>
      <c r="L3059" s="23">
        <f t="shared" si="257"/>
        <v>-29</v>
      </c>
      <c r="M3059" s="23">
        <f t="shared" ref="M3059:M3122" si="258">+I3059+L3059</f>
        <v>31</v>
      </c>
      <c r="N3059" s="44">
        <v>145.19999999999999</v>
      </c>
      <c r="O3059" s="26">
        <f t="shared" ref="O3059:O3122" si="259">N3059*L3059</f>
        <v>-4210.7999999999993</v>
      </c>
      <c r="P3059" s="26">
        <f t="shared" ref="P3059:P3122" si="260">N3059*M3059</f>
        <v>4501.2</v>
      </c>
      <c r="Q3059" s="3" t="s">
        <v>23</v>
      </c>
      <c r="R3059" s="4">
        <v>44855</v>
      </c>
      <c r="S3059" s="3" t="s">
        <v>8867</v>
      </c>
      <c r="T3059" s="6" t="s">
        <v>44</v>
      </c>
    </row>
    <row r="3060" spans="1:20" ht="33.75" x14ac:dyDescent="0.25">
      <c r="A3060" s="3" t="s">
        <v>9371</v>
      </c>
      <c r="B3060" s="3" t="s">
        <v>6565</v>
      </c>
      <c r="C3060" s="3" t="s">
        <v>6566</v>
      </c>
      <c r="D3060" s="3" t="s">
        <v>19</v>
      </c>
      <c r="E3060" s="3" t="s">
        <v>9372</v>
      </c>
      <c r="F3060" s="4">
        <v>44811</v>
      </c>
      <c r="G3060" s="8"/>
      <c r="H3060" s="5">
        <v>236.5</v>
      </c>
      <c r="I3060" s="3" t="s">
        <v>22</v>
      </c>
      <c r="J3060" s="4">
        <v>44824</v>
      </c>
      <c r="K3060" s="4">
        <v>44884</v>
      </c>
      <c r="L3060" s="23">
        <f t="shared" si="257"/>
        <v>-4</v>
      </c>
      <c r="M3060" s="23">
        <f t="shared" si="258"/>
        <v>56</v>
      </c>
      <c r="N3060" s="44">
        <v>215</v>
      </c>
      <c r="O3060" s="26">
        <f t="shared" si="259"/>
        <v>-860</v>
      </c>
      <c r="P3060" s="26">
        <f t="shared" si="260"/>
        <v>12040</v>
      </c>
      <c r="Q3060" s="3" t="s">
        <v>23</v>
      </c>
      <c r="R3060" s="4">
        <v>44880</v>
      </c>
      <c r="S3060" s="3" t="s">
        <v>9373</v>
      </c>
      <c r="T3060" s="6" t="s">
        <v>44</v>
      </c>
    </row>
    <row r="3061" spans="1:20" ht="33.75" x14ac:dyDescent="0.25">
      <c r="A3061" s="3" t="s">
        <v>9374</v>
      </c>
      <c r="B3061" s="3" t="s">
        <v>2629</v>
      </c>
      <c r="C3061" s="3" t="s">
        <v>2630</v>
      </c>
      <c r="D3061" s="3" t="s">
        <v>19</v>
      </c>
      <c r="E3061" s="3" t="s">
        <v>9375</v>
      </c>
      <c r="F3061" s="4">
        <v>44820</v>
      </c>
      <c r="G3061" s="8"/>
      <c r="H3061" s="5">
        <v>3718.56</v>
      </c>
      <c r="I3061" s="3" t="s">
        <v>22</v>
      </c>
      <c r="J3061" s="4">
        <v>44824</v>
      </c>
      <c r="K3061" s="4">
        <v>44884</v>
      </c>
      <c r="L3061" s="23">
        <f t="shared" si="257"/>
        <v>-4</v>
      </c>
      <c r="M3061" s="23">
        <f t="shared" si="258"/>
        <v>56</v>
      </c>
      <c r="N3061" s="44">
        <v>3048</v>
      </c>
      <c r="O3061" s="26">
        <f t="shared" si="259"/>
        <v>-12192</v>
      </c>
      <c r="P3061" s="26">
        <f t="shared" si="260"/>
        <v>170688</v>
      </c>
      <c r="Q3061" s="3" t="s">
        <v>23</v>
      </c>
      <c r="R3061" s="4">
        <v>44880</v>
      </c>
      <c r="S3061" s="3" t="s">
        <v>8608</v>
      </c>
      <c r="T3061" s="6" t="s">
        <v>44</v>
      </c>
    </row>
    <row r="3062" spans="1:20" ht="33.75" x14ac:dyDescent="0.25">
      <c r="A3062" s="3" t="s">
        <v>9376</v>
      </c>
      <c r="B3062" s="3" t="s">
        <v>1524</v>
      </c>
      <c r="C3062" s="3" t="s">
        <v>1525</v>
      </c>
      <c r="D3062" s="3" t="s">
        <v>19</v>
      </c>
      <c r="E3062" s="3" t="s">
        <v>9377</v>
      </c>
      <c r="F3062" s="4">
        <v>44820</v>
      </c>
      <c r="G3062" s="8"/>
      <c r="H3062" s="5">
        <v>6.06</v>
      </c>
      <c r="I3062" s="3" t="s">
        <v>22</v>
      </c>
      <c r="J3062" s="4">
        <v>44824</v>
      </c>
      <c r="K3062" s="4">
        <v>44884</v>
      </c>
      <c r="L3062" s="23">
        <f t="shared" si="257"/>
        <v>-4</v>
      </c>
      <c r="M3062" s="23">
        <f t="shared" si="258"/>
        <v>56</v>
      </c>
      <c r="N3062" s="44">
        <v>5.51</v>
      </c>
      <c r="O3062" s="26">
        <f t="shared" si="259"/>
        <v>-22.04</v>
      </c>
      <c r="P3062" s="26">
        <f t="shared" si="260"/>
        <v>308.56</v>
      </c>
      <c r="Q3062" s="3" t="s">
        <v>23</v>
      </c>
      <c r="R3062" s="4">
        <v>44880</v>
      </c>
      <c r="S3062" s="3" t="s">
        <v>1696</v>
      </c>
      <c r="T3062" s="6" t="s">
        <v>44</v>
      </c>
    </row>
    <row r="3063" spans="1:20" ht="33.75" x14ac:dyDescent="0.25">
      <c r="A3063" s="3" t="s">
        <v>9378</v>
      </c>
      <c r="B3063" s="3" t="s">
        <v>1524</v>
      </c>
      <c r="C3063" s="3" t="s">
        <v>1525</v>
      </c>
      <c r="D3063" s="3" t="s">
        <v>19</v>
      </c>
      <c r="E3063" s="3" t="s">
        <v>9379</v>
      </c>
      <c r="F3063" s="4">
        <v>44820</v>
      </c>
      <c r="G3063" s="8"/>
      <c r="H3063" s="5">
        <v>3.06</v>
      </c>
      <c r="I3063" s="3" t="s">
        <v>22</v>
      </c>
      <c r="J3063" s="4">
        <v>44824</v>
      </c>
      <c r="K3063" s="4">
        <v>44884</v>
      </c>
      <c r="L3063" s="23">
        <f t="shared" si="257"/>
        <v>-29</v>
      </c>
      <c r="M3063" s="23">
        <f t="shared" si="258"/>
        <v>31</v>
      </c>
      <c r="N3063" s="44">
        <v>2.78</v>
      </c>
      <c r="O3063" s="26">
        <f t="shared" si="259"/>
        <v>-80.61999999999999</v>
      </c>
      <c r="P3063" s="26">
        <f t="shared" si="260"/>
        <v>86.179999999999993</v>
      </c>
      <c r="Q3063" s="3" t="s">
        <v>23</v>
      </c>
      <c r="R3063" s="4">
        <v>44855</v>
      </c>
      <c r="S3063" s="3" t="s">
        <v>5835</v>
      </c>
      <c r="T3063" s="6" t="s">
        <v>44</v>
      </c>
    </row>
    <row r="3064" spans="1:20" ht="33.75" x14ac:dyDescent="0.25">
      <c r="A3064" s="3" t="s">
        <v>9380</v>
      </c>
      <c r="B3064" s="3" t="s">
        <v>1524</v>
      </c>
      <c r="C3064" s="3" t="s">
        <v>1525</v>
      </c>
      <c r="D3064" s="3" t="s">
        <v>19</v>
      </c>
      <c r="E3064" s="3" t="s">
        <v>9381</v>
      </c>
      <c r="F3064" s="4">
        <v>44820</v>
      </c>
      <c r="G3064" s="8"/>
      <c r="H3064" s="5">
        <v>716.93</v>
      </c>
      <c r="I3064" s="3" t="s">
        <v>22</v>
      </c>
      <c r="J3064" s="4">
        <v>44824</v>
      </c>
      <c r="K3064" s="4">
        <v>44884</v>
      </c>
      <c r="L3064" s="23">
        <f t="shared" si="257"/>
        <v>-4</v>
      </c>
      <c r="M3064" s="23">
        <f t="shared" si="258"/>
        <v>56</v>
      </c>
      <c r="N3064" s="44">
        <v>651.75</v>
      </c>
      <c r="O3064" s="26">
        <f t="shared" si="259"/>
        <v>-2607</v>
      </c>
      <c r="P3064" s="26">
        <f t="shared" si="260"/>
        <v>36498</v>
      </c>
      <c r="Q3064" s="3" t="s">
        <v>23</v>
      </c>
      <c r="R3064" s="4">
        <v>44880</v>
      </c>
      <c r="S3064" s="3" t="s">
        <v>1696</v>
      </c>
      <c r="T3064" s="6" t="s">
        <v>44</v>
      </c>
    </row>
    <row r="3065" spans="1:20" ht="33.75" x14ac:dyDescent="0.25">
      <c r="A3065" s="3" t="s">
        <v>9382</v>
      </c>
      <c r="B3065" s="3" t="s">
        <v>2135</v>
      </c>
      <c r="C3065" s="3" t="s">
        <v>2136</v>
      </c>
      <c r="D3065" s="3" t="s">
        <v>19</v>
      </c>
      <c r="E3065" s="3" t="s">
        <v>9383</v>
      </c>
      <c r="F3065" s="4">
        <v>44819</v>
      </c>
      <c r="G3065" s="8"/>
      <c r="H3065" s="7">
        <v>130</v>
      </c>
      <c r="I3065" s="3" t="s">
        <v>22</v>
      </c>
      <c r="J3065" s="4">
        <v>44824</v>
      </c>
      <c r="K3065" s="4">
        <v>44884</v>
      </c>
      <c r="L3065" s="23">
        <f t="shared" si="257"/>
        <v>-29</v>
      </c>
      <c r="M3065" s="23">
        <f t="shared" si="258"/>
        <v>31</v>
      </c>
      <c r="N3065" s="44">
        <v>125</v>
      </c>
      <c r="O3065" s="26">
        <f t="shared" si="259"/>
        <v>-3625</v>
      </c>
      <c r="P3065" s="26">
        <f t="shared" si="260"/>
        <v>3875</v>
      </c>
      <c r="Q3065" s="3" t="s">
        <v>23</v>
      </c>
      <c r="R3065" s="4">
        <v>44855</v>
      </c>
      <c r="S3065" s="3" t="s">
        <v>9384</v>
      </c>
      <c r="T3065" s="6" t="s">
        <v>44</v>
      </c>
    </row>
    <row r="3066" spans="1:20" ht="33.75" x14ac:dyDescent="0.25">
      <c r="A3066" s="3" t="s">
        <v>9385</v>
      </c>
      <c r="B3066" s="3" t="s">
        <v>1562</v>
      </c>
      <c r="C3066" s="3" t="s">
        <v>1563</v>
      </c>
      <c r="D3066" s="3" t="s">
        <v>19</v>
      </c>
      <c r="E3066" s="3" t="s">
        <v>9386</v>
      </c>
      <c r="F3066" s="4">
        <v>44819</v>
      </c>
      <c r="G3066" s="8"/>
      <c r="H3066" s="5">
        <v>147.94999999999999</v>
      </c>
      <c r="I3066" s="3" t="s">
        <v>22</v>
      </c>
      <c r="J3066" s="4">
        <v>44824</v>
      </c>
      <c r="K3066" s="4">
        <v>44884</v>
      </c>
      <c r="L3066" s="23">
        <f t="shared" si="257"/>
        <v>-4</v>
      </c>
      <c r="M3066" s="23">
        <f t="shared" si="258"/>
        <v>56</v>
      </c>
      <c r="N3066" s="44">
        <v>134.5</v>
      </c>
      <c r="O3066" s="26">
        <f t="shared" si="259"/>
        <v>-538</v>
      </c>
      <c r="P3066" s="26">
        <f t="shared" si="260"/>
        <v>7532</v>
      </c>
      <c r="Q3066" s="3" t="s">
        <v>23</v>
      </c>
      <c r="R3066" s="4">
        <v>44880</v>
      </c>
      <c r="S3066" s="3" t="s">
        <v>5826</v>
      </c>
      <c r="T3066" s="6" t="s">
        <v>44</v>
      </c>
    </row>
    <row r="3067" spans="1:20" ht="33.75" x14ac:dyDescent="0.25">
      <c r="A3067" s="3" t="s">
        <v>9387</v>
      </c>
      <c r="B3067" s="3" t="s">
        <v>9388</v>
      </c>
      <c r="C3067" s="3" t="s">
        <v>9389</v>
      </c>
      <c r="D3067" s="3" t="s">
        <v>19</v>
      </c>
      <c r="E3067" s="3" t="s">
        <v>9390</v>
      </c>
      <c r="F3067" s="4">
        <v>44810</v>
      </c>
      <c r="G3067" s="8"/>
      <c r="H3067" s="7">
        <v>732</v>
      </c>
      <c r="I3067" s="3" t="s">
        <v>22</v>
      </c>
      <c r="J3067" s="4">
        <v>44824</v>
      </c>
      <c r="K3067" s="4">
        <v>44884</v>
      </c>
      <c r="L3067" s="23">
        <f t="shared" si="257"/>
        <v>5</v>
      </c>
      <c r="M3067" s="23">
        <f t="shared" si="258"/>
        <v>65</v>
      </c>
      <c r="N3067" s="44">
        <v>600</v>
      </c>
      <c r="O3067" s="26">
        <f t="shared" si="259"/>
        <v>3000</v>
      </c>
      <c r="P3067" s="26">
        <f t="shared" si="260"/>
        <v>39000</v>
      </c>
      <c r="Q3067" s="3" t="s">
        <v>23</v>
      </c>
      <c r="R3067" s="4">
        <v>44889</v>
      </c>
      <c r="S3067" s="3" t="s">
        <v>9391</v>
      </c>
      <c r="T3067" s="6" t="s">
        <v>44</v>
      </c>
    </row>
    <row r="3068" spans="1:20" ht="33.75" x14ac:dyDescent="0.25">
      <c r="A3068" s="3" t="s">
        <v>9392</v>
      </c>
      <c r="B3068" s="3" t="s">
        <v>2529</v>
      </c>
      <c r="C3068" s="3" t="s">
        <v>2530</v>
      </c>
      <c r="D3068" s="3" t="s">
        <v>19</v>
      </c>
      <c r="E3068" s="3" t="s">
        <v>9393</v>
      </c>
      <c r="F3068" s="4">
        <v>44819</v>
      </c>
      <c r="G3068" s="8"/>
      <c r="H3068" s="5">
        <v>67.5</v>
      </c>
      <c r="I3068" s="3" t="s">
        <v>22</v>
      </c>
      <c r="J3068" s="4">
        <v>44824</v>
      </c>
      <c r="K3068" s="4">
        <v>44884</v>
      </c>
      <c r="L3068" s="23">
        <f t="shared" si="257"/>
        <v>-4</v>
      </c>
      <c r="M3068" s="23">
        <f t="shared" si="258"/>
        <v>56</v>
      </c>
      <c r="N3068" s="44">
        <v>61.36</v>
      </c>
      <c r="O3068" s="26">
        <f t="shared" si="259"/>
        <v>-245.44</v>
      </c>
      <c r="P3068" s="26">
        <f t="shared" si="260"/>
        <v>3436.16</v>
      </c>
      <c r="Q3068" s="3" t="s">
        <v>23</v>
      </c>
      <c r="R3068" s="4">
        <v>44880</v>
      </c>
      <c r="S3068" s="3" t="s">
        <v>6672</v>
      </c>
      <c r="T3068" s="6" t="s">
        <v>44</v>
      </c>
    </row>
    <row r="3069" spans="1:20" ht="33.75" x14ac:dyDescent="0.25">
      <c r="A3069" s="3" t="s">
        <v>9394</v>
      </c>
      <c r="B3069" s="3" t="s">
        <v>2529</v>
      </c>
      <c r="C3069" s="3" t="s">
        <v>2530</v>
      </c>
      <c r="D3069" s="3" t="s">
        <v>19</v>
      </c>
      <c r="E3069" s="3" t="s">
        <v>9395</v>
      </c>
      <c r="F3069" s="4">
        <v>44819</v>
      </c>
      <c r="G3069" s="8"/>
      <c r="H3069" s="7">
        <v>4246</v>
      </c>
      <c r="I3069" s="3" t="s">
        <v>22</v>
      </c>
      <c r="J3069" s="4">
        <v>44824</v>
      </c>
      <c r="K3069" s="4">
        <v>44884</v>
      </c>
      <c r="L3069" s="23">
        <f t="shared" si="257"/>
        <v>-4</v>
      </c>
      <c r="M3069" s="23">
        <f t="shared" si="258"/>
        <v>56</v>
      </c>
      <c r="N3069" s="44">
        <v>3860</v>
      </c>
      <c r="O3069" s="26">
        <f t="shared" si="259"/>
        <v>-15440</v>
      </c>
      <c r="P3069" s="26">
        <f t="shared" si="260"/>
        <v>216160</v>
      </c>
      <c r="Q3069" s="3" t="s">
        <v>23</v>
      </c>
      <c r="R3069" s="4">
        <v>44880</v>
      </c>
      <c r="S3069" s="3" t="s">
        <v>6672</v>
      </c>
      <c r="T3069" s="6" t="s">
        <v>44</v>
      </c>
    </row>
    <row r="3070" spans="1:20" ht="33.75" x14ac:dyDescent="0.25">
      <c r="A3070" s="3" t="s">
        <v>9396</v>
      </c>
      <c r="B3070" s="3" t="s">
        <v>1361</v>
      </c>
      <c r="C3070" s="3" t="s">
        <v>1362</v>
      </c>
      <c r="D3070" s="3" t="s">
        <v>19</v>
      </c>
      <c r="E3070" s="3" t="s">
        <v>9397</v>
      </c>
      <c r="F3070" s="4">
        <v>44818</v>
      </c>
      <c r="G3070" s="8"/>
      <c r="H3070" s="7">
        <v>884</v>
      </c>
      <c r="I3070" s="3" t="s">
        <v>22</v>
      </c>
      <c r="J3070" s="4">
        <v>44824</v>
      </c>
      <c r="K3070" s="4">
        <v>44884</v>
      </c>
      <c r="L3070" s="23">
        <f t="shared" si="257"/>
        <v>-29</v>
      </c>
      <c r="M3070" s="23">
        <f t="shared" si="258"/>
        <v>31</v>
      </c>
      <c r="N3070" s="44">
        <v>850</v>
      </c>
      <c r="O3070" s="26">
        <f t="shared" si="259"/>
        <v>-24650</v>
      </c>
      <c r="P3070" s="26">
        <f t="shared" si="260"/>
        <v>26350</v>
      </c>
      <c r="Q3070" s="3" t="s">
        <v>23</v>
      </c>
      <c r="R3070" s="4">
        <v>44855</v>
      </c>
      <c r="S3070" s="3" t="s">
        <v>8867</v>
      </c>
      <c r="T3070" s="6" t="s">
        <v>44</v>
      </c>
    </row>
    <row r="3071" spans="1:20" ht="33.75" x14ac:dyDescent="0.25">
      <c r="A3071" s="3" t="s">
        <v>9398</v>
      </c>
      <c r="B3071" s="3" t="s">
        <v>307</v>
      </c>
      <c r="C3071" s="3" t="s">
        <v>308</v>
      </c>
      <c r="D3071" s="3" t="s">
        <v>19</v>
      </c>
      <c r="E3071" s="3" t="s">
        <v>9399</v>
      </c>
      <c r="F3071" s="4">
        <v>44819</v>
      </c>
      <c r="G3071" s="8"/>
      <c r="H3071" s="5">
        <v>700.13</v>
      </c>
      <c r="I3071" s="3" t="s">
        <v>22</v>
      </c>
      <c r="J3071" s="4">
        <v>44824</v>
      </c>
      <c r="K3071" s="4">
        <v>44884</v>
      </c>
      <c r="L3071" s="23">
        <f t="shared" si="257"/>
        <v>-29</v>
      </c>
      <c r="M3071" s="23">
        <f t="shared" si="258"/>
        <v>31</v>
      </c>
      <c r="N3071" s="44">
        <v>673.2</v>
      </c>
      <c r="O3071" s="26">
        <f t="shared" si="259"/>
        <v>-19522.800000000003</v>
      </c>
      <c r="P3071" s="26">
        <f t="shared" si="260"/>
        <v>20869.2</v>
      </c>
      <c r="Q3071" s="3" t="s">
        <v>23</v>
      </c>
      <c r="R3071" s="4">
        <v>44855</v>
      </c>
      <c r="S3071" s="3" t="s">
        <v>7356</v>
      </c>
      <c r="T3071" s="6" t="s">
        <v>44</v>
      </c>
    </row>
    <row r="3072" spans="1:20" ht="33.75" x14ac:dyDescent="0.25">
      <c r="A3072" s="3" t="s">
        <v>9400</v>
      </c>
      <c r="B3072" s="3" t="s">
        <v>1148</v>
      </c>
      <c r="C3072" s="3" t="s">
        <v>1149</v>
      </c>
      <c r="D3072" s="3" t="s">
        <v>19</v>
      </c>
      <c r="E3072" s="3" t="s">
        <v>9401</v>
      </c>
      <c r="F3072" s="4">
        <v>44819</v>
      </c>
      <c r="G3072" s="8"/>
      <c r="H3072" s="5">
        <v>20195.82</v>
      </c>
      <c r="I3072" s="3" t="s">
        <v>22</v>
      </c>
      <c r="J3072" s="4">
        <v>44824</v>
      </c>
      <c r="K3072" s="4">
        <v>44884</v>
      </c>
      <c r="L3072" s="23">
        <f t="shared" si="257"/>
        <v>-4</v>
      </c>
      <c r="M3072" s="23">
        <f t="shared" si="258"/>
        <v>56</v>
      </c>
      <c r="N3072" s="44">
        <v>16553.95</v>
      </c>
      <c r="O3072" s="26">
        <f t="shared" si="259"/>
        <v>-66215.8</v>
      </c>
      <c r="P3072" s="26">
        <f t="shared" si="260"/>
        <v>927021.20000000007</v>
      </c>
      <c r="Q3072" s="3" t="s">
        <v>23</v>
      </c>
      <c r="R3072" s="4">
        <v>44880</v>
      </c>
      <c r="S3072" s="3" t="s">
        <v>2858</v>
      </c>
      <c r="T3072" s="6" t="s">
        <v>44</v>
      </c>
    </row>
    <row r="3073" spans="1:20" ht="33.75" x14ac:dyDescent="0.25">
      <c r="A3073" s="3" t="s">
        <v>9402</v>
      </c>
      <c r="B3073" s="3" t="s">
        <v>2082</v>
      </c>
      <c r="C3073" s="3" t="s">
        <v>2083</v>
      </c>
      <c r="D3073" s="3" t="s">
        <v>19</v>
      </c>
      <c r="E3073" s="3" t="s">
        <v>9403</v>
      </c>
      <c r="F3073" s="4">
        <v>44816</v>
      </c>
      <c r="G3073" s="8"/>
      <c r="H3073" s="5">
        <v>215.94</v>
      </c>
      <c r="I3073" s="3" t="s">
        <v>22</v>
      </c>
      <c r="J3073" s="4">
        <v>44824</v>
      </c>
      <c r="K3073" s="4">
        <v>44884</v>
      </c>
      <c r="L3073" s="23">
        <f t="shared" si="257"/>
        <v>5</v>
      </c>
      <c r="M3073" s="23">
        <f t="shared" si="258"/>
        <v>65</v>
      </c>
      <c r="N3073" s="44">
        <v>177</v>
      </c>
      <c r="O3073" s="26">
        <f t="shared" si="259"/>
        <v>885</v>
      </c>
      <c r="P3073" s="26">
        <f t="shared" si="260"/>
        <v>11505</v>
      </c>
      <c r="Q3073" s="3" t="s">
        <v>23</v>
      </c>
      <c r="R3073" s="4">
        <v>44889</v>
      </c>
      <c r="S3073" s="3" t="s">
        <v>7735</v>
      </c>
      <c r="T3073" s="6" t="s">
        <v>44</v>
      </c>
    </row>
    <row r="3074" spans="1:20" ht="33.75" x14ac:dyDescent="0.25">
      <c r="A3074" s="3" t="s">
        <v>9404</v>
      </c>
      <c r="B3074" s="3" t="s">
        <v>2356</v>
      </c>
      <c r="C3074" s="3" t="s">
        <v>2357</v>
      </c>
      <c r="D3074" s="3" t="s">
        <v>19</v>
      </c>
      <c r="E3074" s="3" t="s">
        <v>9405</v>
      </c>
      <c r="F3074" s="4">
        <v>44819</v>
      </c>
      <c r="G3074" s="8"/>
      <c r="H3074" s="7">
        <v>366</v>
      </c>
      <c r="I3074" s="3" t="s">
        <v>22</v>
      </c>
      <c r="J3074" s="4">
        <v>44824</v>
      </c>
      <c r="K3074" s="4">
        <v>44884</v>
      </c>
      <c r="L3074" s="23">
        <f t="shared" si="257"/>
        <v>-29</v>
      </c>
      <c r="M3074" s="23">
        <f t="shared" si="258"/>
        <v>31</v>
      </c>
      <c r="N3074" s="44">
        <v>300</v>
      </c>
      <c r="O3074" s="26">
        <f t="shared" si="259"/>
        <v>-8700</v>
      </c>
      <c r="P3074" s="26">
        <f t="shared" si="260"/>
        <v>9300</v>
      </c>
      <c r="Q3074" s="3" t="s">
        <v>23</v>
      </c>
      <c r="R3074" s="4">
        <v>44855</v>
      </c>
      <c r="S3074" s="3" t="s">
        <v>9406</v>
      </c>
      <c r="T3074" s="6" t="s">
        <v>44</v>
      </c>
    </row>
    <row r="3075" spans="1:20" ht="33.75" x14ac:dyDescent="0.25">
      <c r="A3075" s="3" t="s">
        <v>9407</v>
      </c>
      <c r="B3075" s="3" t="s">
        <v>1524</v>
      </c>
      <c r="C3075" s="3" t="s">
        <v>1525</v>
      </c>
      <c r="D3075" s="3" t="s">
        <v>19</v>
      </c>
      <c r="E3075" s="3" t="s">
        <v>9408</v>
      </c>
      <c r="F3075" s="4">
        <v>44820</v>
      </c>
      <c r="G3075" s="8"/>
      <c r="H3075" s="5">
        <v>4.59</v>
      </c>
      <c r="I3075" s="3" t="s">
        <v>22</v>
      </c>
      <c r="J3075" s="4">
        <v>44824</v>
      </c>
      <c r="K3075" s="4">
        <v>44884</v>
      </c>
      <c r="L3075" s="23">
        <f t="shared" si="257"/>
        <v>-4</v>
      </c>
      <c r="M3075" s="23">
        <f t="shared" si="258"/>
        <v>56</v>
      </c>
      <c r="N3075" s="44">
        <v>4.17</v>
      </c>
      <c r="O3075" s="26">
        <f t="shared" si="259"/>
        <v>-16.68</v>
      </c>
      <c r="P3075" s="26">
        <f t="shared" si="260"/>
        <v>233.51999999999998</v>
      </c>
      <c r="Q3075" s="3" t="s">
        <v>23</v>
      </c>
      <c r="R3075" s="4">
        <v>44880</v>
      </c>
      <c r="S3075" s="3" t="s">
        <v>1696</v>
      </c>
      <c r="T3075" s="6" t="s">
        <v>44</v>
      </c>
    </row>
    <row r="3076" spans="1:20" ht="33.75" x14ac:dyDescent="0.25">
      <c r="A3076" s="3" t="s">
        <v>9409</v>
      </c>
      <c r="B3076" s="3" t="s">
        <v>6977</v>
      </c>
      <c r="C3076" s="3" t="s">
        <v>6978</v>
      </c>
      <c r="D3076" s="3" t="s">
        <v>19</v>
      </c>
      <c r="E3076" s="3" t="s">
        <v>9410</v>
      </c>
      <c r="F3076" s="4">
        <v>44813</v>
      </c>
      <c r="G3076" s="8"/>
      <c r="H3076" s="7">
        <v>2277</v>
      </c>
      <c r="I3076" s="3" t="s">
        <v>22</v>
      </c>
      <c r="J3076" s="4">
        <v>44824</v>
      </c>
      <c r="K3076" s="4">
        <v>44884</v>
      </c>
      <c r="L3076" s="23">
        <f t="shared" si="257"/>
        <v>-29</v>
      </c>
      <c r="M3076" s="23">
        <f t="shared" si="258"/>
        <v>31</v>
      </c>
      <c r="N3076" s="44">
        <v>2070</v>
      </c>
      <c r="O3076" s="26">
        <f t="shared" si="259"/>
        <v>-60030</v>
      </c>
      <c r="P3076" s="26">
        <f t="shared" si="260"/>
        <v>64170</v>
      </c>
      <c r="Q3076" s="3" t="s">
        <v>23</v>
      </c>
      <c r="R3076" s="4">
        <v>44855</v>
      </c>
      <c r="S3076" s="3" t="s">
        <v>9411</v>
      </c>
      <c r="T3076" s="6" t="s">
        <v>44</v>
      </c>
    </row>
    <row r="3077" spans="1:20" ht="33.75" x14ac:dyDescent="0.25">
      <c r="A3077" s="3" t="s">
        <v>9412</v>
      </c>
      <c r="B3077" s="3" t="s">
        <v>1919</v>
      </c>
      <c r="C3077" s="3" t="s">
        <v>1920</v>
      </c>
      <c r="D3077" s="3" t="s">
        <v>19</v>
      </c>
      <c r="E3077" s="3" t="s">
        <v>9413</v>
      </c>
      <c r="F3077" s="4">
        <v>44819</v>
      </c>
      <c r="G3077" s="8"/>
      <c r="H3077" s="5">
        <v>717.13</v>
      </c>
      <c r="I3077" s="3" t="s">
        <v>22</v>
      </c>
      <c r="J3077" s="4">
        <v>44824</v>
      </c>
      <c r="K3077" s="4">
        <v>44884</v>
      </c>
      <c r="L3077" s="23">
        <f t="shared" si="257"/>
        <v>-4</v>
      </c>
      <c r="M3077" s="23">
        <f t="shared" si="258"/>
        <v>56</v>
      </c>
      <c r="N3077" s="44">
        <v>651.94000000000005</v>
      </c>
      <c r="O3077" s="26">
        <f t="shared" si="259"/>
        <v>-2607.7600000000002</v>
      </c>
      <c r="P3077" s="26">
        <f t="shared" si="260"/>
        <v>36508.639999999999</v>
      </c>
      <c r="Q3077" s="3" t="s">
        <v>23</v>
      </c>
      <c r="R3077" s="4">
        <v>44880</v>
      </c>
      <c r="S3077" s="3" t="s">
        <v>7211</v>
      </c>
      <c r="T3077" s="6" t="s">
        <v>44</v>
      </c>
    </row>
    <row r="3078" spans="1:20" ht="33.75" x14ac:dyDescent="0.25">
      <c r="A3078" s="3" t="s">
        <v>9414</v>
      </c>
      <c r="B3078" s="3" t="s">
        <v>2082</v>
      </c>
      <c r="C3078" s="3" t="s">
        <v>2083</v>
      </c>
      <c r="D3078" s="3" t="s">
        <v>19</v>
      </c>
      <c r="E3078" s="3" t="s">
        <v>9415</v>
      </c>
      <c r="F3078" s="4">
        <v>44817</v>
      </c>
      <c r="G3078" s="8"/>
      <c r="H3078" s="5">
        <v>268.39999999999998</v>
      </c>
      <c r="I3078" s="3" t="s">
        <v>22</v>
      </c>
      <c r="J3078" s="4">
        <v>44824</v>
      </c>
      <c r="K3078" s="4">
        <v>44884</v>
      </c>
      <c r="L3078" s="23">
        <f t="shared" si="257"/>
        <v>-29</v>
      </c>
      <c r="M3078" s="23">
        <f t="shared" si="258"/>
        <v>31</v>
      </c>
      <c r="N3078" s="44">
        <v>220</v>
      </c>
      <c r="O3078" s="26">
        <f t="shared" si="259"/>
        <v>-6380</v>
      </c>
      <c r="P3078" s="26">
        <f t="shared" si="260"/>
        <v>6820</v>
      </c>
      <c r="Q3078" s="3" t="s">
        <v>23</v>
      </c>
      <c r="R3078" s="4">
        <v>44855</v>
      </c>
      <c r="S3078" s="3" t="s">
        <v>8279</v>
      </c>
      <c r="T3078" s="6" t="s">
        <v>44</v>
      </c>
    </row>
    <row r="3079" spans="1:20" ht="33.75" x14ac:dyDescent="0.25">
      <c r="A3079" s="3" t="s">
        <v>9416</v>
      </c>
      <c r="B3079" s="3" t="s">
        <v>4267</v>
      </c>
      <c r="C3079" s="3" t="s">
        <v>4268</v>
      </c>
      <c r="D3079" s="3" t="s">
        <v>19</v>
      </c>
      <c r="E3079" s="3" t="s">
        <v>9417</v>
      </c>
      <c r="F3079" s="4">
        <v>44820</v>
      </c>
      <c r="G3079" s="8"/>
      <c r="H3079" s="5">
        <v>1268.8</v>
      </c>
      <c r="I3079" s="3" t="s">
        <v>22</v>
      </c>
      <c r="J3079" s="4">
        <v>44824</v>
      </c>
      <c r="K3079" s="4">
        <v>44884</v>
      </c>
      <c r="L3079" s="23">
        <f t="shared" si="257"/>
        <v>5</v>
      </c>
      <c r="M3079" s="23">
        <f t="shared" si="258"/>
        <v>65</v>
      </c>
      <c r="N3079" s="44">
        <v>1040</v>
      </c>
      <c r="O3079" s="26">
        <f t="shared" si="259"/>
        <v>5200</v>
      </c>
      <c r="P3079" s="26">
        <f t="shared" si="260"/>
        <v>67600</v>
      </c>
      <c r="Q3079" s="3" t="s">
        <v>23</v>
      </c>
      <c r="R3079" s="4">
        <v>44889</v>
      </c>
      <c r="S3079" s="3" t="s">
        <v>5957</v>
      </c>
      <c r="T3079" s="6" t="s">
        <v>44</v>
      </c>
    </row>
    <row r="3080" spans="1:20" ht="33.75" x14ac:dyDescent="0.25">
      <c r="A3080" s="3" t="s">
        <v>9418</v>
      </c>
      <c r="B3080" s="3" t="s">
        <v>3952</v>
      </c>
      <c r="C3080" s="3" t="s">
        <v>3953</v>
      </c>
      <c r="D3080" s="3" t="s">
        <v>19</v>
      </c>
      <c r="E3080" s="3" t="s">
        <v>9419</v>
      </c>
      <c r="F3080" s="4">
        <v>44799</v>
      </c>
      <c r="G3080" s="8"/>
      <c r="H3080" s="5">
        <v>742.5</v>
      </c>
      <c r="I3080" s="3" t="s">
        <v>22</v>
      </c>
      <c r="J3080" s="4">
        <v>44824</v>
      </c>
      <c r="K3080" s="4">
        <v>44884</v>
      </c>
      <c r="L3080" s="23">
        <f t="shared" si="257"/>
        <v>-4</v>
      </c>
      <c r="M3080" s="23">
        <f t="shared" si="258"/>
        <v>56</v>
      </c>
      <c r="N3080" s="44">
        <v>675</v>
      </c>
      <c r="O3080" s="26">
        <f t="shared" si="259"/>
        <v>-2700</v>
      </c>
      <c r="P3080" s="26">
        <f t="shared" si="260"/>
        <v>37800</v>
      </c>
      <c r="Q3080" s="3" t="s">
        <v>23</v>
      </c>
      <c r="R3080" s="4">
        <v>44880</v>
      </c>
      <c r="S3080" s="3" t="s">
        <v>9420</v>
      </c>
      <c r="T3080" s="6" t="s">
        <v>44</v>
      </c>
    </row>
    <row r="3081" spans="1:20" ht="33.75" x14ac:dyDescent="0.25">
      <c r="A3081" s="3" t="s">
        <v>9421</v>
      </c>
      <c r="B3081" s="3" t="s">
        <v>9422</v>
      </c>
      <c r="C3081" s="3" t="s">
        <v>9423</v>
      </c>
      <c r="D3081" s="3" t="s">
        <v>19</v>
      </c>
      <c r="E3081" s="3" t="s">
        <v>9424</v>
      </c>
      <c r="F3081" s="4">
        <v>44809</v>
      </c>
      <c r="G3081" s="3" t="s">
        <v>9425</v>
      </c>
      <c r="H3081" s="5">
        <v>20333.34</v>
      </c>
      <c r="I3081" s="3" t="s">
        <v>22</v>
      </c>
      <c r="J3081" s="4">
        <v>44824</v>
      </c>
      <c r="K3081" s="4">
        <v>44884</v>
      </c>
      <c r="L3081" s="23">
        <f t="shared" si="257"/>
        <v>-29</v>
      </c>
      <c r="M3081" s="23">
        <f t="shared" si="258"/>
        <v>31</v>
      </c>
      <c r="N3081" s="44">
        <v>16666.669999999998</v>
      </c>
      <c r="O3081" s="26">
        <f t="shared" si="259"/>
        <v>-483333.42999999993</v>
      </c>
      <c r="P3081" s="26">
        <f t="shared" si="260"/>
        <v>516666.76999999996</v>
      </c>
      <c r="Q3081" s="3" t="s">
        <v>23</v>
      </c>
      <c r="R3081" s="4">
        <v>44855</v>
      </c>
      <c r="S3081" s="3" t="s">
        <v>9426</v>
      </c>
      <c r="T3081" s="6" t="s">
        <v>44</v>
      </c>
    </row>
    <row r="3082" spans="1:20" ht="33.75" x14ac:dyDescent="0.25">
      <c r="A3082" s="3" t="s">
        <v>9427</v>
      </c>
      <c r="B3082" s="3" t="s">
        <v>1329</v>
      </c>
      <c r="C3082" s="3" t="s">
        <v>1330</v>
      </c>
      <c r="D3082" s="3" t="s">
        <v>19</v>
      </c>
      <c r="E3082" s="3" t="s">
        <v>9428</v>
      </c>
      <c r="F3082" s="4">
        <v>44820</v>
      </c>
      <c r="G3082" s="3" t="s">
        <v>9429</v>
      </c>
      <c r="H3082" s="7">
        <v>-732</v>
      </c>
      <c r="I3082" s="3" t="s">
        <v>22</v>
      </c>
      <c r="J3082" s="4">
        <v>44824</v>
      </c>
      <c r="K3082" s="4">
        <v>44884</v>
      </c>
      <c r="L3082" s="23">
        <v>0</v>
      </c>
      <c r="M3082" s="23">
        <f t="shared" si="258"/>
        <v>60</v>
      </c>
      <c r="N3082" s="44">
        <v>-600</v>
      </c>
      <c r="O3082" s="26">
        <f t="shared" si="259"/>
        <v>0</v>
      </c>
      <c r="P3082" s="26">
        <f t="shared" si="260"/>
        <v>-36000</v>
      </c>
      <c r="Q3082" s="3" t="s">
        <v>23</v>
      </c>
      <c r="R3082" s="4">
        <v>44840</v>
      </c>
      <c r="S3082" s="3" t="s">
        <v>1333</v>
      </c>
      <c r="T3082" s="6" t="s">
        <v>44</v>
      </c>
    </row>
    <row r="3083" spans="1:20" ht="33.75" x14ac:dyDescent="0.25">
      <c r="A3083" s="3" t="s">
        <v>9430</v>
      </c>
      <c r="B3083" s="3" t="s">
        <v>9422</v>
      </c>
      <c r="C3083" s="3" t="s">
        <v>9423</v>
      </c>
      <c r="D3083" s="3" t="s">
        <v>19</v>
      </c>
      <c r="E3083" s="3" t="s">
        <v>9431</v>
      </c>
      <c r="F3083" s="4">
        <v>44809</v>
      </c>
      <c r="G3083" s="8"/>
      <c r="H3083" s="5">
        <v>27967.03</v>
      </c>
      <c r="I3083" s="3" t="s">
        <v>22</v>
      </c>
      <c r="J3083" s="4">
        <v>44824</v>
      </c>
      <c r="K3083" s="4">
        <v>44884</v>
      </c>
      <c r="L3083" s="23">
        <f t="shared" ref="L3083:L3114" si="261">R3083-K3083</f>
        <v>-29</v>
      </c>
      <c r="M3083" s="23">
        <f t="shared" si="258"/>
        <v>31</v>
      </c>
      <c r="N3083" s="44">
        <v>26369.58</v>
      </c>
      <c r="O3083" s="26">
        <f t="shared" si="259"/>
        <v>-764717.82000000007</v>
      </c>
      <c r="P3083" s="26">
        <f t="shared" si="260"/>
        <v>817456.9800000001</v>
      </c>
      <c r="Q3083" s="3" t="s">
        <v>23</v>
      </c>
      <c r="R3083" s="4">
        <v>44855</v>
      </c>
      <c r="S3083" s="3" t="s">
        <v>9426</v>
      </c>
      <c r="T3083" s="6" t="s">
        <v>44</v>
      </c>
    </row>
    <row r="3084" spans="1:20" ht="33.75" x14ac:dyDescent="0.25">
      <c r="A3084" s="3" t="s">
        <v>9432</v>
      </c>
      <c r="B3084" s="3" t="s">
        <v>1557</v>
      </c>
      <c r="C3084" s="3" t="s">
        <v>1558</v>
      </c>
      <c r="D3084" s="3" t="s">
        <v>19</v>
      </c>
      <c r="E3084" s="3" t="s">
        <v>9433</v>
      </c>
      <c r="F3084" s="4">
        <v>44820</v>
      </c>
      <c r="G3084" s="8"/>
      <c r="H3084" s="5">
        <v>2503.44</v>
      </c>
      <c r="I3084" s="3" t="s">
        <v>22</v>
      </c>
      <c r="J3084" s="4">
        <v>44824</v>
      </c>
      <c r="K3084" s="4">
        <v>44884</v>
      </c>
      <c r="L3084" s="23">
        <f t="shared" si="261"/>
        <v>-24</v>
      </c>
      <c r="M3084" s="23">
        <f t="shared" si="258"/>
        <v>36</v>
      </c>
      <c r="N3084" s="44">
        <v>2052</v>
      </c>
      <c r="O3084" s="26">
        <f t="shared" si="259"/>
        <v>-49248</v>
      </c>
      <c r="P3084" s="26">
        <f t="shared" si="260"/>
        <v>73872</v>
      </c>
      <c r="Q3084" s="3" t="s">
        <v>23</v>
      </c>
      <c r="R3084" s="4">
        <v>44860</v>
      </c>
      <c r="S3084" s="3" t="s">
        <v>3706</v>
      </c>
      <c r="T3084" s="6" t="s">
        <v>44</v>
      </c>
    </row>
    <row r="3085" spans="1:20" ht="33.75" x14ac:dyDescent="0.25">
      <c r="A3085" s="3" t="s">
        <v>9434</v>
      </c>
      <c r="B3085" s="3" t="s">
        <v>3849</v>
      </c>
      <c r="C3085" s="3" t="s">
        <v>3850</v>
      </c>
      <c r="D3085" s="3" t="s">
        <v>19</v>
      </c>
      <c r="E3085" s="3" t="s">
        <v>9435</v>
      </c>
      <c r="F3085" s="4">
        <v>44820</v>
      </c>
      <c r="G3085" s="8"/>
      <c r="H3085" s="5">
        <v>237.9</v>
      </c>
      <c r="I3085" s="3" t="s">
        <v>22</v>
      </c>
      <c r="J3085" s="4">
        <v>44824</v>
      </c>
      <c r="K3085" s="4">
        <v>44884</v>
      </c>
      <c r="L3085" s="23">
        <f t="shared" si="261"/>
        <v>5</v>
      </c>
      <c r="M3085" s="23">
        <f t="shared" si="258"/>
        <v>65</v>
      </c>
      <c r="N3085" s="44">
        <v>195</v>
      </c>
      <c r="O3085" s="26">
        <f t="shared" si="259"/>
        <v>975</v>
      </c>
      <c r="P3085" s="26">
        <f t="shared" si="260"/>
        <v>12675</v>
      </c>
      <c r="Q3085" s="3" t="s">
        <v>23</v>
      </c>
      <c r="R3085" s="4">
        <v>44889</v>
      </c>
      <c r="S3085" s="3" t="s">
        <v>9436</v>
      </c>
      <c r="T3085" s="6" t="s">
        <v>44</v>
      </c>
    </row>
    <row r="3086" spans="1:20" ht="33.75" x14ac:dyDescent="0.25">
      <c r="A3086" s="3" t="s">
        <v>9437</v>
      </c>
      <c r="B3086" s="3" t="s">
        <v>7585</v>
      </c>
      <c r="C3086" s="3" t="s">
        <v>7586</v>
      </c>
      <c r="D3086" s="3" t="s">
        <v>7587</v>
      </c>
      <c r="E3086" s="3" t="s">
        <v>9438</v>
      </c>
      <c r="F3086" s="4">
        <v>44819</v>
      </c>
      <c r="G3086" s="3" t="s">
        <v>7589</v>
      </c>
      <c r="H3086" s="5">
        <v>184.08</v>
      </c>
      <c r="I3086" s="3" t="s">
        <v>565</v>
      </c>
      <c r="J3086" s="4">
        <v>44824</v>
      </c>
      <c r="K3086" s="4">
        <v>44854</v>
      </c>
      <c r="L3086" s="23">
        <f t="shared" si="261"/>
        <v>-10</v>
      </c>
      <c r="M3086" s="23">
        <f t="shared" si="258"/>
        <v>20</v>
      </c>
      <c r="N3086" s="44">
        <v>177</v>
      </c>
      <c r="O3086" s="26">
        <f t="shared" si="259"/>
        <v>-1770</v>
      </c>
      <c r="P3086" s="26">
        <f t="shared" si="260"/>
        <v>3540</v>
      </c>
      <c r="Q3086" s="3" t="s">
        <v>23</v>
      </c>
      <c r="R3086" s="4">
        <v>44844</v>
      </c>
      <c r="S3086" s="3" t="s">
        <v>7590</v>
      </c>
      <c r="T3086" s="6" t="s">
        <v>44</v>
      </c>
    </row>
    <row r="3087" spans="1:20" ht="33.75" x14ac:dyDescent="0.25">
      <c r="A3087" s="3" t="s">
        <v>9439</v>
      </c>
      <c r="B3087" s="3" t="s">
        <v>8589</v>
      </c>
      <c r="C3087" s="3" t="s">
        <v>8590</v>
      </c>
      <c r="D3087" s="3" t="s">
        <v>19</v>
      </c>
      <c r="E3087" s="3" t="s">
        <v>9440</v>
      </c>
      <c r="F3087" s="4">
        <v>44806</v>
      </c>
      <c r="G3087" s="8"/>
      <c r="H3087" s="5">
        <v>566.5</v>
      </c>
      <c r="I3087" s="3" t="s">
        <v>22</v>
      </c>
      <c r="J3087" s="4">
        <v>44824</v>
      </c>
      <c r="K3087" s="4">
        <v>44884</v>
      </c>
      <c r="L3087" s="23">
        <f t="shared" si="261"/>
        <v>-29</v>
      </c>
      <c r="M3087" s="23">
        <f t="shared" si="258"/>
        <v>31</v>
      </c>
      <c r="N3087" s="44">
        <v>515</v>
      </c>
      <c r="O3087" s="26">
        <f t="shared" si="259"/>
        <v>-14935</v>
      </c>
      <c r="P3087" s="26">
        <f t="shared" si="260"/>
        <v>15965</v>
      </c>
      <c r="Q3087" s="3" t="s">
        <v>23</v>
      </c>
      <c r="R3087" s="4">
        <v>44855</v>
      </c>
      <c r="S3087" s="3" t="s">
        <v>9441</v>
      </c>
      <c r="T3087" s="6" t="s">
        <v>44</v>
      </c>
    </row>
    <row r="3088" spans="1:20" ht="33.75" x14ac:dyDescent="0.25">
      <c r="A3088" s="3" t="s">
        <v>9442</v>
      </c>
      <c r="B3088" s="3" t="s">
        <v>9422</v>
      </c>
      <c r="C3088" s="3" t="s">
        <v>9423</v>
      </c>
      <c r="D3088" s="3" t="s">
        <v>19</v>
      </c>
      <c r="E3088" s="3" t="s">
        <v>9443</v>
      </c>
      <c r="F3088" s="4">
        <v>44809</v>
      </c>
      <c r="G3088" s="8"/>
      <c r="H3088" s="5">
        <v>1926.87</v>
      </c>
      <c r="I3088" s="3" t="s">
        <v>22</v>
      </c>
      <c r="J3088" s="4">
        <v>44824</v>
      </c>
      <c r="K3088" s="4">
        <v>44884</v>
      </c>
      <c r="L3088" s="23">
        <f t="shared" si="261"/>
        <v>-29</v>
      </c>
      <c r="M3088" s="23">
        <f t="shared" si="258"/>
        <v>31</v>
      </c>
      <c r="N3088" s="44">
        <v>1749</v>
      </c>
      <c r="O3088" s="26">
        <f t="shared" si="259"/>
        <v>-50721</v>
      </c>
      <c r="P3088" s="26">
        <f t="shared" si="260"/>
        <v>54219</v>
      </c>
      <c r="Q3088" s="3" t="s">
        <v>23</v>
      </c>
      <c r="R3088" s="4">
        <v>44855</v>
      </c>
      <c r="S3088" s="3" t="s">
        <v>9426</v>
      </c>
      <c r="T3088" s="6" t="s">
        <v>44</v>
      </c>
    </row>
    <row r="3089" spans="1:20" ht="22.5" x14ac:dyDescent="0.25">
      <c r="A3089" s="3" t="s">
        <v>9444</v>
      </c>
      <c r="B3089" s="3" t="s">
        <v>7585</v>
      </c>
      <c r="C3089" s="3" t="s">
        <v>7586</v>
      </c>
      <c r="D3089" s="3" t="s">
        <v>7587</v>
      </c>
      <c r="E3089" s="3" t="s">
        <v>9445</v>
      </c>
      <c r="F3089" s="4">
        <v>44819</v>
      </c>
      <c r="G3089" s="3" t="s">
        <v>7593</v>
      </c>
      <c r="H3089" s="5">
        <v>153.4</v>
      </c>
      <c r="I3089" s="3" t="s">
        <v>565</v>
      </c>
      <c r="J3089" s="4">
        <v>44824</v>
      </c>
      <c r="K3089" s="4">
        <v>44854</v>
      </c>
      <c r="L3089" s="23">
        <f t="shared" si="261"/>
        <v>-10</v>
      </c>
      <c r="M3089" s="23">
        <f t="shared" si="258"/>
        <v>20</v>
      </c>
      <c r="N3089" s="44">
        <v>147.5</v>
      </c>
      <c r="O3089" s="26">
        <f t="shared" si="259"/>
        <v>-1475</v>
      </c>
      <c r="P3089" s="26">
        <f t="shared" si="260"/>
        <v>2950</v>
      </c>
      <c r="Q3089" s="3" t="s">
        <v>23</v>
      </c>
      <c r="R3089" s="4">
        <v>44844</v>
      </c>
      <c r="S3089" s="3" t="s">
        <v>7594</v>
      </c>
      <c r="T3089" s="6" t="s">
        <v>25</v>
      </c>
    </row>
    <row r="3090" spans="1:20" ht="33.75" x14ac:dyDescent="0.25">
      <c r="A3090" s="3" t="s">
        <v>9446</v>
      </c>
      <c r="B3090" s="3" t="s">
        <v>1902</v>
      </c>
      <c r="C3090" s="3" t="s">
        <v>1903</v>
      </c>
      <c r="D3090" s="3" t="s">
        <v>19</v>
      </c>
      <c r="E3090" s="3" t="s">
        <v>9447</v>
      </c>
      <c r="F3090" s="4">
        <v>44819</v>
      </c>
      <c r="G3090" s="8"/>
      <c r="H3090" s="5">
        <v>131.32</v>
      </c>
      <c r="I3090" s="3" t="s">
        <v>22</v>
      </c>
      <c r="J3090" s="4">
        <v>44824</v>
      </c>
      <c r="K3090" s="4">
        <v>44884</v>
      </c>
      <c r="L3090" s="23">
        <f t="shared" si="261"/>
        <v>-4</v>
      </c>
      <c r="M3090" s="23">
        <f t="shared" si="258"/>
        <v>56</v>
      </c>
      <c r="N3090" s="44">
        <v>107.64</v>
      </c>
      <c r="O3090" s="26">
        <f t="shared" si="259"/>
        <v>-430.56</v>
      </c>
      <c r="P3090" s="26">
        <f t="shared" si="260"/>
        <v>6027.84</v>
      </c>
      <c r="Q3090" s="3" t="s">
        <v>23</v>
      </c>
      <c r="R3090" s="4">
        <v>44880</v>
      </c>
      <c r="S3090" s="3" t="s">
        <v>9448</v>
      </c>
      <c r="T3090" s="6" t="s">
        <v>44</v>
      </c>
    </row>
    <row r="3091" spans="1:20" ht="33.75" x14ac:dyDescent="0.25">
      <c r="A3091" s="3" t="s">
        <v>9449</v>
      </c>
      <c r="B3091" s="3" t="s">
        <v>3998</v>
      </c>
      <c r="C3091" s="3" t="s">
        <v>3999</v>
      </c>
      <c r="D3091" s="3" t="s">
        <v>19</v>
      </c>
      <c r="E3091" s="3" t="s">
        <v>9450</v>
      </c>
      <c r="F3091" s="4">
        <v>44819</v>
      </c>
      <c r="G3091" s="8"/>
      <c r="H3091" s="5">
        <v>698.88</v>
      </c>
      <c r="I3091" s="3" t="s">
        <v>22</v>
      </c>
      <c r="J3091" s="4">
        <v>44824</v>
      </c>
      <c r="K3091" s="4">
        <v>44884</v>
      </c>
      <c r="L3091" s="23">
        <f t="shared" si="261"/>
        <v>-29</v>
      </c>
      <c r="M3091" s="23">
        <f t="shared" si="258"/>
        <v>31</v>
      </c>
      <c r="N3091" s="44">
        <v>672</v>
      </c>
      <c r="O3091" s="26">
        <f t="shared" si="259"/>
        <v>-19488</v>
      </c>
      <c r="P3091" s="26">
        <f t="shared" si="260"/>
        <v>20832</v>
      </c>
      <c r="Q3091" s="3" t="s">
        <v>23</v>
      </c>
      <c r="R3091" s="4">
        <v>44855</v>
      </c>
      <c r="S3091" s="3" t="s">
        <v>8560</v>
      </c>
      <c r="T3091" s="6" t="s">
        <v>44</v>
      </c>
    </row>
    <row r="3092" spans="1:20" ht="33.75" x14ac:dyDescent="0.25">
      <c r="A3092" s="3" t="s">
        <v>9451</v>
      </c>
      <c r="B3092" s="3" t="s">
        <v>1005</v>
      </c>
      <c r="C3092" s="3" t="s">
        <v>1006</v>
      </c>
      <c r="D3092" s="3" t="s">
        <v>19</v>
      </c>
      <c r="E3092" s="3" t="s">
        <v>9452</v>
      </c>
      <c r="F3092" s="4">
        <v>44820</v>
      </c>
      <c r="G3092" s="8"/>
      <c r="H3092" s="5">
        <v>335.5</v>
      </c>
      <c r="I3092" s="3" t="s">
        <v>22</v>
      </c>
      <c r="J3092" s="4">
        <v>44824</v>
      </c>
      <c r="K3092" s="4">
        <v>44884</v>
      </c>
      <c r="L3092" s="23">
        <f t="shared" si="261"/>
        <v>-24</v>
      </c>
      <c r="M3092" s="23">
        <f t="shared" si="258"/>
        <v>36</v>
      </c>
      <c r="N3092" s="44">
        <v>275</v>
      </c>
      <c r="O3092" s="26">
        <f t="shared" si="259"/>
        <v>-6600</v>
      </c>
      <c r="P3092" s="26">
        <f t="shared" si="260"/>
        <v>9900</v>
      </c>
      <c r="Q3092" s="3" t="s">
        <v>23</v>
      </c>
      <c r="R3092" s="4">
        <v>44860</v>
      </c>
      <c r="S3092" s="3" t="s">
        <v>3807</v>
      </c>
      <c r="T3092" s="6" t="s">
        <v>44</v>
      </c>
    </row>
    <row r="3093" spans="1:20" ht="33.75" x14ac:dyDescent="0.25">
      <c r="A3093" s="3" t="s">
        <v>9453</v>
      </c>
      <c r="B3093" s="3" t="s">
        <v>17</v>
      </c>
      <c r="C3093" s="3" t="s">
        <v>18</v>
      </c>
      <c r="D3093" s="3" t="s">
        <v>19</v>
      </c>
      <c r="E3093" s="3" t="s">
        <v>9454</v>
      </c>
      <c r="F3093" s="4">
        <v>44819</v>
      </c>
      <c r="G3093" s="8"/>
      <c r="H3093" s="5">
        <v>138.6</v>
      </c>
      <c r="I3093" s="3" t="s">
        <v>22</v>
      </c>
      <c r="J3093" s="4">
        <v>44824</v>
      </c>
      <c r="K3093" s="4">
        <v>44884</v>
      </c>
      <c r="L3093" s="23">
        <f t="shared" si="261"/>
        <v>-29</v>
      </c>
      <c r="M3093" s="23">
        <f t="shared" si="258"/>
        <v>31</v>
      </c>
      <c r="N3093" s="44">
        <v>126</v>
      </c>
      <c r="O3093" s="26">
        <f t="shared" si="259"/>
        <v>-3654</v>
      </c>
      <c r="P3093" s="26">
        <f t="shared" si="260"/>
        <v>3906</v>
      </c>
      <c r="Q3093" s="3" t="s">
        <v>23</v>
      </c>
      <c r="R3093" s="4">
        <v>44855</v>
      </c>
      <c r="S3093" s="3" t="s">
        <v>8802</v>
      </c>
      <c r="T3093" s="6" t="s">
        <v>44</v>
      </c>
    </row>
    <row r="3094" spans="1:20" ht="33.75" x14ac:dyDescent="0.25">
      <c r="A3094" s="3" t="s">
        <v>9455</v>
      </c>
      <c r="B3094" s="3" t="s">
        <v>1005</v>
      </c>
      <c r="C3094" s="3" t="s">
        <v>1006</v>
      </c>
      <c r="D3094" s="3" t="s">
        <v>19</v>
      </c>
      <c r="E3094" s="3" t="s">
        <v>9456</v>
      </c>
      <c r="F3094" s="4">
        <v>44820</v>
      </c>
      <c r="G3094" s="8"/>
      <c r="H3094" s="7">
        <v>854</v>
      </c>
      <c r="I3094" s="3" t="s">
        <v>22</v>
      </c>
      <c r="J3094" s="4">
        <v>44824</v>
      </c>
      <c r="K3094" s="4">
        <v>44884</v>
      </c>
      <c r="L3094" s="23">
        <f t="shared" si="261"/>
        <v>-29</v>
      </c>
      <c r="M3094" s="23">
        <f t="shared" si="258"/>
        <v>31</v>
      </c>
      <c r="N3094" s="44">
        <v>700</v>
      </c>
      <c r="O3094" s="26">
        <f t="shared" si="259"/>
        <v>-20300</v>
      </c>
      <c r="P3094" s="26">
        <f t="shared" si="260"/>
        <v>21700</v>
      </c>
      <c r="Q3094" s="3" t="s">
        <v>23</v>
      </c>
      <c r="R3094" s="4">
        <v>44855</v>
      </c>
      <c r="S3094" s="3" t="s">
        <v>2228</v>
      </c>
      <c r="T3094" s="6" t="s">
        <v>44</v>
      </c>
    </row>
    <row r="3095" spans="1:20" ht="33.75" x14ac:dyDescent="0.25">
      <c r="A3095" s="3" t="s">
        <v>9457</v>
      </c>
      <c r="B3095" s="3" t="s">
        <v>3952</v>
      </c>
      <c r="C3095" s="3" t="s">
        <v>3953</v>
      </c>
      <c r="D3095" s="3" t="s">
        <v>19</v>
      </c>
      <c r="E3095" s="3" t="s">
        <v>9458</v>
      </c>
      <c r="F3095" s="4">
        <v>44813</v>
      </c>
      <c r="G3095" s="8"/>
      <c r="H3095" s="5">
        <v>522.5</v>
      </c>
      <c r="I3095" s="3" t="s">
        <v>22</v>
      </c>
      <c r="J3095" s="4">
        <v>44824</v>
      </c>
      <c r="K3095" s="4">
        <v>44884</v>
      </c>
      <c r="L3095" s="23">
        <f t="shared" si="261"/>
        <v>-4</v>
      </c>
      <c r="M3095" s="23">
        <f t="shared" si="258"/>
        <v>56</v>
      </c>
      <c r="N3095" s="44">
        <v>475</v>
      </c>
      <c r="O3095" s="26">
        <f t="shared" si="259"/>
        <v>-1900</v>
      </c>
      <c r="P3095" s="26">
        <f t="shared" si="260"/>
        <v>26600</v>
      </c>
      <c r="Q3095" s="3" t="s">
        <v>23</v>
      </c>
      <c r="R3095" s="4">
        <v>44880</v>
      </c>
      <c r="S3095" s="3" t="s">
        <v>9420</v>
      </c>
      <c r="T3095" s="6" t="s">
        <v>44</v>
      </c>
    </row>
    <row r="3096" spans="1:20" ht="33.75" x14ac:dyDescent="0.25">
      <c r="A3096" s="3" t="s">
        <v>9459</v>
      </c>
      <c r="B3096" s="3" t="s">
        <v>1651</v>
      </c>
      <c r="C3096" s="3" t="s">
        <v>1652</v>
      </c>
      <c r="D3096" s="3" t="s">
        <v>19</v>
      </c>
      <c r="E3096" s="3" t="s">
        <v>9460</v>
      </c>
      <c r="F3096" s="4">
        <v>44819</v>
      </c>
      <c r="G3096" s="8"/>
      <c r="H3096" s="5">
        <v>4647.5</v>
      </c>
      <c r="I3096" s="3" t="s">
        <v>22</v>
      </c>
      <c r="J3096" s="4">
        <v>44824</v>
      </c>
      <c r="K3096" s="4">
        <v>44884</v>
      </c>
      <c r="L3096" s="23">
        <f t="shared" si="261"/>
        <v>-4</v>
      </c>
      <c r="M3096" s="23">
        <f t="shared" si="258"/>
        <v>56</v>
      </c>
      <c r="N3096" s="44">
        <v>4225</v>
      </c>
      <c r="O3096" s="26">
        <f t="shared" si="259"/>
        <v>-16900</v>
      </c>
      <c r="P3096" s="26">
        <f t="shared" si="260"/>
        <v>236600</v>
      </c>
      <c r="Q3096" s="3" t="s">
        <v>23</v>
      </c>
      <c r="R3096" s="4">
        <v>44880</v>
      </c>
      <c r="S3096" s="3" t="s">
        <v>2470</v>
      </c>
      <c r="T3096" s="6" t="s">
        <v>44</v>
      </c>
    </row>
    <row r="3097" spans="1:20" ht="33.75" x14ac:dyDescent="0.25">
      <c r="A3097" s="3" t="s">
        <v>9461</v>
      </c>
      <c r="B3097" s="3" t="s">
        <v>17</v>
      </c>
      <c r="C3097" s="3" t="s">
        <v>18</v>
      </c>
      <c r="D3097" s="3" t="s">
        <v>19</v>
      </c>
      <c r="E3097" s="3" t="s">
        <v>9462</v>
      </c>
      <c r="F3097" s="4">
        <v>44819</v>
      </c>
      <c r="G3097" s="8"/>
      <c r="H3097" s="5">
        <v>101.38</v>
      </c>
      <c r="I3097" s="3" t="s">
        <v>22</v>
      </c>
      <c r="J3097" s="4">
        <v>44824</v>
      </c>
      <c r="K3097" s="4">
        <v>44884</v>
      </c>
      <c r="L3097" s="23">
        <f t="shared" si="261"/>
        <v>-29</v>
      </c>
      <c r="M3097" s="23">
        <f t="shared" si="258"/>
        <v>31</v>
      </c>
      <c r="N3097" s="44">
        <v>92.16</v>
      </c>
      <c r="O3097" s="26">
        <f t="shared" si="259"/>
        <v>-2672.64</v>
      </c>
      <c r="P3097" s="26">
        <f t="shared" si="260"/>
        <v>2856.96</v>
      </c>
      <c r="Q3097" s="3" t="s">
        <v>23</v>
      </c>
      <c r="R3097" s="4">
        <v>44855</v>
      </c>
      <c r="S3097" s="3" t="s">
        <v>8802</v>
      </c>
      <c r="T3097" s="6" t="s">
        <v>44</v>
      </c>
    </row>
    <row r="3098" spans="1:20" ht="33.75" x14ac:dyDescent="0.25">
      <c r="A3098" s="3" t="s">
        <v>9463</v>
      </c>
      <c r="B3098" s="3" t="s">
        <v>17</v>
      </c>
      <c r="C3098" s="3" t="s">
        <v>18</v>
      </c>
      <c r="D3098" s="3" t="s">
        <v>19</v>
      </c>
      <c r="E3098" s="3" t="s">
        <v>9464</v>
      </c>
      <c r="F3098" s="4">
        <v>44819</v>
      </c>
      <c r="G3098" s="8"/>
      <c r="H3098" s="5">
        <v>58.08</v>
      </c>
      <c r="I3098" s="3" t="s">
        <v>22</v>
      </c>
      <c r="J3098" s="4">
        <v>44824</v>
      </c>
      <c r="K3098" s="4">
        <v>44884</v>
      </c>
      <c r="L3098" s="23">
        <f t="shared" si="261"/>
        <v>-29</v>
      </c>
      <c r="M3098" s="23">
        <f t="shared" si="258"/>
        <v>31</v>
      </c>
      <c r="N3098" s="44">
        <v>52.8</v>
      </c>
      <c r="O3098" s="26">
        <f t="shared" si="259"/>
        <v>-1531.1999999999998</v>
      </c>
      <c r="P3098" s="26">
        <f t="shared" si="260"/>
        <v>1636.8</v>
      </c>
      <c r="Q3098" s="3" t="s">
        <v>23</v>
      </c>
      <c r="R3098" s="4">
        <v>44855</v>
      </c>
      <c r="S3098" s="3" t="s">
        <v>8802</v>
      </c>
      <c r="T3098" s="6" t="s">
        <v>44</v>
      </c>
    </row>
    <row r="3099" spans="1:20" ht="33.75" x14ac:dyDescent="0.25">
      <c r="A3099" s="3" t="s">
        <v>9465</v>
      </c>
      <c r="B3099" s="3" t="s">
        <v>1390</v>
      </c>
      <c r="C3099" s="3" t="s">
        <v>1391</v>
      </c>
      <c r="D3099" s="3" t="s">
        <v>19</v>
      </c>
      <c r="E3099" s="3" t="s">
        <v>9466</v>
      </c>
      <c r="F3099" s="4">
        <v>44813</v>
      </c>
      <c r="G3099" s="8"/>
      <c r="H3099" s="5">
        <v>41.28</v>
      </c>
      <c r="I3099" s="3" t="s">
        <v>22</v>
      </c>
      <c r="J3099" s="4">
        <v>44824</v>
      </c>
      <c r="K3099" s="4">
        <v>44884</v>
      </c>
      <c r="L3099" s="23">
        <f t="shared" si="261"/>
        <v>-24</v>
      </c>
      <c r="M3099" s="23">
        <f t="shared" si="258"/>
        <v>36</v>
      </c>
      <c r="N3099" s="44">
        <v>33.840000000000003</v>
      </c>
      <c r="O3099" s="26">
        <f t="shared" si="259"/>
        <v>-812.16000000000008</v>
      </c>
      <c r="P3099" s="26">
        <f t="shared" si="260"/>
        <v>1218.2400000000002</v>
      </c>
      <c r="Q3099" s="3" t="s">
        <v>23</v>
      </c>
      <c r="R3099" s="4">
        <v>44860</v>
      </c>
      <c r="S3099" s="3" t="s">
        <v>9351</v>
      </c>
      <c r="T3099" s="6" t="s">
        <v>44</v>
      </c>
    </row>
    <row r="3100" spans="1:20" ht="33.75" x14ac:dyDescent="0.25">
      <c r="A3100" s="3" t="s">
        <v>9467</v>
      </c>
      <c r="B3100" s="3" t="s">
        <v>5874</v>
      </c>
      <c r="C3100" s="3" t="s">
        <v>5875</v>
      </c>
      <c r="D3100" s="3" t="s">
        <v>19</v>
      </c>
      <c r="E3100" s="3" t="s">
        <v>9468</v>
      </c>
      <c r="F3100" s="4">
        <v>44820</v>
      </c>
      <c r="G3100" s="8"/>
      <c r="H3100" s="5">
        <v>2229.6799999999998</v>
      </c>
      <c r="I3100" s="3" t="s">
        <v>22</v>
      </c>
      <c r="J3100" s="4">
        <v>44824</v>
      </c>
      <c r="K3100" s="4">
        <v>44884</v>
      </c>
      <c r="L3100" s="23">
        <f t="shared" si="261"/>
        <v>-4</v>
      </c>
      <c r="M3100" s="23">
        <f t="shared" si="258"/>
        <v>56</v>
      </c>
      <c r="N3100" s="44">
        <v>2026.98</v>
      </c>
      <c r="O3100" s="26">
        <f t="shared" si="259"/>
        <v>-8107.92</v>
      </c>
      <c r="P3100" s="26">
        <f t="shared" si="260"/>
        <v>113510.88</v>
      </c>
      <c r="Q3100" s="3" t="s">
        <v>23</v>
      </c>
      <c r="R3100" s="4">
        <v>44880</v>
      </c>
      <c r="S3100" s="3" t="s">
        <v>5877</v>
      </c>
      <c r="T3100" s="6" t="s">
        <v>44</v>
      </c>
    </row>
    <row r="3101" spans="1:20" ht="33.75" x14ac:dyDescent="0.25">
      <c r="A3101" s="3" t="s">
        <v>9469</v>
      </c>
      <c r="B3101" s="3" t="s">
        <v>3952</v>
      </c>
      <c r="C3101" s="3" t="s">
        <v>3953</v>
      </c>
      <c r="D3101" s="3" t="s">
        <v>19</v>
      </c>
      <c r="E3101" s="3" t="s">
        <v>9470</v>
      </c>
      <c r="F3101" s="4">
        <v>44813</v>
      </c>
      <c r="G3101" s="8"/>
      <c r="H3101" s="5">
        <v>1842.5</v>
      </c>
      <c r="I3101" s="3" t="s">
        <v>22</v>
      </c>
      <c r="J3101" s="4">
        <v>44824</v>
      </c>
      <c r="K3101" s="4">
        <v>44884</v>
      </c>
      <c r="L3101" s="23">
        <f t="shared" si="261"/>
        <v>-4</v>
      </c>
      <c r="M3101" s="23">
        <f t="shared" si="258"/>
        <v>56</v>
      </c>
      <c r="N3101" s="44">
        <v>1675</v>
      </c>
      <c r="O3101" s="26">
        <f t="shared" si="259"/>
        <v>-6700</v>
      </c>
      <c r="P3101" s="26">
        <f t="shared" si="260"/>
        <v>93800</v>
      </c>
      <c r="Q3101" s="3" t="s">
        <v>23</v>
      </c>
      <c r="R3101" s="4">
        <v>44880</v>
      </c>
      <c r="S3101" s="3" t="s">
        <v>9420</v>
      </c>
      <c r="T3101" s="6" t="s">
        <v>44</v>
      </c>
    </row>
    <row r="3102" spans="1:20" ht="33.75" x14ac:dyDescent="0.25">
      <c r="A3102" s="3" t="s">
        <v>9471</v>
      </c>
      <c r="B3102" s="3" t="s">
        <v>1958</v>
      </c>
      <c r="C3102" s="3" t="s">
        <v>1959</v>
      </c>
      <c r="D3102" s="3" t="s">
        <v>19</v>
      </c>
      <c r="E3102" s="3" t="s">
        <v>9472</v>
      </c>
      <c r="F3102" s="4">
        <v>44820</v>
      </c>
      <c r="G3102" s="8"/>
      <c r="H3102" s="5">
        <v>32802.92</v>
      </c>
      <c r="I3102" s="3" t="s">
        <v>22</v>
      </c>
      <c r="J3102" s="4">
        <v>44824</v>
      </c>
      <c r="K3102" s="4">
        <v>44884</v>
      </c>
      <c r="L3102" s="23">
        <f t="shared" si="261"/>
        <v>-4</v>
      </c>
      <c r="M3102" s="23">
        <f t="shared" si="258"/>
        <v>56</v>
      </c>
      <c r="N3102" s="44">
        <v>29820.84</v>
      </c>
      <c r="O3102" s="26">
        <f t="shared" si="259"/>
        <v>-119283.36</v>
      </c>
      <c r="P3102" s="26">
        <f t="shared" si="260"/>
        <v>1669967.04</v>
      </c>
      <c r="Q3102" s="3" t="s">
        <v>23</v>
      </c>
      <c r="R3102" s="4">
        <v>44880</v>
      </c>
      <c r="S3102" s="3" t="s">
        <v>5884</v>
      </c>
      <c r="T3102" s="6" t="s">
        <v>44</v>
      </c>
    </row>
    <row r="3103" spans="1:20" ht="33.75" x14ac:dyDescent="0.25">
      <c r="A3103" s="3" t="s">
        <v>9473</v>
      </c>
      <c r="B3103" s="3" t="s">
        <v>1399</v>
      </c>
      <c r="C3103" s="3" t="s">
        <v>1400</v>
      </c>
      <c r="D3103" s="3" t="s">
        <v>19</v>
      </c>
      <c r="E3103" s="3" t="s">
        <v>9474</v>
      </c>
      <c r="F3103" s="4">
        <v>44818</v>
      </c>
      <c r="G3103" s="8"/>
      <c r="H3103" s="5">
        <v>1461.24</v>
      </c>
      <c r="I3103" s="3" t="s">
        <v>22</v>
      </c>
      <c r="J3103" s="4">
        <v>44824</v>
      </c>
      <c r="K3103" s="4">
        <v>44884</v>
      </c>
      <c r="L3103" s="23">
        <f t="shared" si="261"/>
        <v>-4</v>
      </c>
      <c r="M3103" s="23">
        <f t="shared" si="258"/>
        <v>56</v>
      </c>
      <c r="N3103" s="44">
        <v>1328.4</v>
      </c>
      <c r="O3103" s="26">
        <f t="shared" si="259"/>
        <v>-5313.6</v>
      </c>
      <c r="P3103" s="26">
        <f t="shared" si="260"/>
        <v>74390.400000000009</v>
      </c>
      <c r="Q3103" s="3" t="s">
        <v>23</v>
      </c>
      <c r="R3103" s="4">
        <v>44880</v>
      </c>
      <c r="S3103" s="3" t="s">
        <v>5600</v>
      </c>
      <c r="T3103" s="6" t="s">
        <v>44</v>
      </c>
    </row>
    <row r="3104" spans="1:20" ht="33.75" x14ac:dyDescent="0.25">
      <c r="A3104" s="3" t="s">
        <v>9475</v>
      </c>
      <c r="B3104" s="3" t="s">
        <v>53</v>
      </c>
      <c r="C3104" s="3" t="s">
        <v>54</v>
      </c>
      <c r="D3104" s="3" t="s">
        <v>19</v>
      </c>
      <c r="E3104" s="3" t="s">
        <v>9476</v>
      </c>
      <c r="F3104" s="4">
        <v>44820</v>
      </c>
      <c r="G3104" s="8"/>
      <c r="H3104" s="5">
        <v>2165.65</v>
      </c>
      <c r="I3104" s="3" t="s">
        <v>22</v>
      </c>
      <c r="J3104" s="4">
        <v>44824</v>
      </c>
      <c r="K3104" s="4">
        <v>44884</v>
      </c>
      <c r="L3104" s="23">
        <f t="shared" si="261"/>
        <v>-29</v>
      </c>
      <c r="M3104" s="23">
        <f t="shared" si="258"/>
        <v>31</v>
      </c>
      <c r="N3104" s="44">
        <v>2082.36</v>
      </c>
      <c r="O3104" s="26">
        <f t="shared" si="259"/>
        <v>-60388.44</v>
      </c>
      <c r="P3104" s="26">
        <f t="shared" si="260"/>
        <v>64553.16</v>
      </c>
      <c r="Q3104" s="3" t="s">
        <v>23</v>
      </c>
      <c r="R3104" s="4">
        <v>44855</v>
      </c>
      <c r="S3104" s="3" t="s">
        <v>3727</v>
      </c>
      <c r="T3104" s="6" t="s">
        <v>44</v>
      </c>
    </row>
    <row r="3105" spans="1:20" ht="33.75" x14ac:dyDescent="0.25">
      <c r="A3105" s="3" t="s">
        <v>9477</v>
      </c>
      <c r="B3105" s="3" t="s">
        <v>2278</v>
      </c>
      <c r="C3105" s="3" t="s">
        <v>2279</v>
      </c>
      <c r="D3105" s="3" t="s">
        <v>19</v>
      </c>
      <c r="E3105" s="3" t="s">
        <v>9478</v>
      </c>
      <c r="F3105" s="4">
        <v>44820</v>
      </c>
      <c r="G3105" s="8"/>
      <c r="H3105" s="5">
        <v>9.24</v>
      </c>
      <c r="I3105" s="3" t="s">
        <v>22</v>
      </c>
      <c r="J3105" s="4">
        <v>44824</v>
      </c>
      <c r="K3105" s="4">
        <v>44884</v>
      </c>
      <c r="L3105" s="23">
        <f t="shared" si="261"/>
        <v>5</v>
      </c>
      <c r="M3105" s="23">
        <f t="shared" si="258"/>
        <v>65</v>
      </c>
      <c r="N3105" s="44">
        <v>8.4</v>
      </c>
      <c r="O3105" s="26">
        <f t="shared" si="259"/>
        <v>42</v>
      </c>
      <c r="P3105" s="26">
        <f t="shared" si="260"/>
        <v>546</v>
      </c>
      <c r="Q3105" s="3" t="s">
        <v>23</v>
      </c>
      <c r="R3105" s="4">
        <v>44889</v>
      </c>
      <c r="S3105" s="3" t="s">
        <v>9479</v>
      </c>
      <c r="T3105" s="6" t="s">
        <v>44</v>
      </c>
    </row>
    <row r="3106" spans="1:20" ht="33.75" x14ac:dyDescent="0.25">
      <c r="A3106" s="3" t="s">
        <v>9480</v>
      </c>
      <c r="B3106" s="3" t="s">
        <v>9481</v>
      </c>
      <c r="C3106" s="3" t="s">
        <v>9482</v>
      </c>
      <c r="D3106" s="3" t="s">
        <v>19</v>
      </c>
      <c r="E3106" s="3" t="s">
        <v>9483</v>
      </c>
      <c r="F3106" s="4">
        <v>44819</v>
      </c>
      <c r="G3106" s="8"/>
      <c r="H3106" s="5">
        <v>219.23</v>
      </c>
      <c r="I3106" s="3" t="s">
        <v>22</v>
      </c>
      <c r="J3106" s="4">
        <v>44824</v>
      </c>
      <c r="K3106" s="4">
        <v>44884</v>
      </c>
      <c r="L3106" s="23">
        <f t="shared" si="261"/>
        <v>5</v>
      </c>
      <c r="M3106" s="23">
        <f t="shared" si="258"/>
        <v>65</v>
      </c>
      <c r="N3106" s="44">
        <v>179.7</v>
      </c>
      <c r="O3106" s="26">
        <f t="shared" si="259"/>
        <v>898.5</v>
      </c>
      <c r="P3106" s="26">
        <f t="shared" si="260"/>
        <v>11680.5</v>
      </c>
      <c r="Q3106" s="3" t="s">
        <v>23</v>
      </c>
      <c r="R3106" s="4">
        <v>44889</v>
      </c>
      <c r="S3106" s="3" t="s">
        <v>9484</v>
      </c>
      <c r="T3106" s="6" t="s">
        <v>44</v>
      </c>
    </row>
    <row r="3107" spans="1:20" ht="33.75" x14ac:dyDescent="0.25">
      <c r="A3107" s="3" t="s">
        <v>9485</v>
      </c>
      <c r="B3107" s="3" t="s">
        <v>1424</v>
      </c>
      <c r="C3107" s="3" t="s">
        <v>1425</v>
      </c>
      <c r="D3107" s="3" t="s">
        <v>19</v>
      </c>
      <c r="E3107" s="3" t="s">
        <v>9486</v>
      </c>
      <c r="F3107" s="4">
        <v>44820</v>
      </c>
      <c r="G3107" s="8"/>
      <c r="H3107" s="5">
        <v>13783.22</v>
      </c>
      <c r="I3107" s="3" t="s">
        <v>22</v>
      </c>
      <c r="J3107" s="4">
        <v>44824</v>
      </c>
      <c r="K3107" s="4">
        <v>44884</v>
      </c>
      <c r="L3107" s="23">
        <f t="shared" si="261"/>
        <v>-4</v>
      </c>
      <c r="M3107" s="23">
        <f t="shared" si="258"/>
        <v>56</v>
      </c>
      <c r="N3107" s="44">
        <v>12530.2</v>
      </c>
      <c r="O3107" s="26">
        <f t="shared" si="259"/>
        <v>-50120.800000000003</v>
      </c>
      <c r="P3107" s="26">
        <f t="shared" si="260"/>
        <v>701691.20000000007</v>
      </c>
      <c r="Q3107" s="3" t="s">
        <v>23</v>
      </c>
      <c r="R3107" s="4">
        <v>44880</v>
      </c>
      <c r="S3107" s="3" t="s">
        <v>5780</v>
      </c>
      <c r="T3107" s="6" t="s">
        <v>44</v>
      </c>
    </row>
    <row r="3108" spans="1:20" ht="33.75" x14ac:dyDescent="0.25">
      <c r="A3108" s="3" t="s">
        <v>9487</v>
      </c>
      <c r="B3108" s="3" t="s">
        <v>53</v>
      </c>
      <c r="C3108" s="3" t="s">
        <v>54</v>
      </c>
      <c r="D3108" s="3" t="s">
        <v>19</v>
      </c>
      <c r="E3108" s="3" t="s">
        <v>9488</v>
      </c>
      <c r="F3108" s="4">
        <v>44820</v>
      </c>
      <c r="G3108" s="8"/>
      <c r="H3108" s="5">
        <v>185.49</v>
      </c>
      <c r="I3108" s="3" t="s">
        <v>22</v>
      </c>
      <c r="J3108" s="4">
        <v>44824</v>
      </c>
      <c r="K3108" s="4">
        <v>44884</v>
      </c>
      <c r="L3108" s="23">
        <f t="shared" si="261"/>
        <v>-29</v>
      </c>
      <c r="M3108" s="23">
        <f t="shared" si="258"/>
        <v>31</v>
      </c>
      <c r="N3108" s="44">
        <v>178.36</v>
      </c>
      <c r="O3108" s="26">
        <f t="shared" si="259"/>
        <v>-5172.4400000000005</v>
      </c>
      <c r="P3108" s="26">
        <f t="shared" si="260"/>
        <v>5529.1600000000008</v>
      </c>
      <c r="Q3108" s="3" t="s">
        <v>23</v>
      </c>
      <c r="R3108" s="4">
        <v>44855</v>
      </c>
      <c r="S3108" s="3" t="s">
        <v>3727</v>
      </c>
      <c r="T3108" s="6" t="s">
        <v>44</v>
      </c>
    </row>
    <row r="3109" spans="1:20" ht="33.75" x14ac:dyDescent="0.25">
      <c r="A3109" s="3" t="s">
        <v>9489</v>
      </c>
      <c r="B3109" s="3" t="s">
        <v>1958</v>
      </c>
      <c r="C3109" s="3" t="s">
        <v>1959</v>
      </c>
      <c r="D3109" s="3" t="s">
        <v>19</v>
      </c>
      <c r="E3109" s="3" t="s">
        <v>9490</v>
      </c>
      <c r="F3109" s="4">
        <v>44820</v>
      </c>
      <c r="G3109" s="8"/>
      <c r="H3109" s="5">
        <v>9045.2999999999993</v>
      </c>
      <c r="I3109" s="3" t="s">
        <v>22</v>
      </c>
      <c r="J3109" s="4">
        <v>44824</v>
      </c>
      <c r="K3109" s="4">
        <v>44884</v>
      </c>
      <c r="L3109" s="23">
        <f t="shared" si="261"/>
        <v>-4</v>
      </c>
      <c r="M3109" s="23">
        <f t="shared" si="258"/>
        <v>56</v>
      </c>
      <c r="N3109" s="44">
        <v>8223</v>
      </c>
      <c r="O3109" s="26">
        <f t="shared" si="259"/>
        <v>-32892</v>
      </c>
      <c r="P3109" s="26">
        <f t="shared" si="260"/>
        <v>460488</v>
      </c>
      <c r="Q3109" s="3" t="s">
        <v>23</v>
      </c>
      <c r="R3109" s="4">
        <v>44880</v>
      </c>
      <c r="S3109" s="3" t="s">
        <v>5884</v>
      </c>
      <c r="T3109" s="6" t="s">
        <v>44</v>
      </c>
    </row>
    <row r="3110" spans="1:20" ht="33.75" x14ac:dyDescent="0.25">
      <c r="A3110" s="3" t="s">
        <v>9491</v>
      </c>
      <c r="B3110" s="3" t="s">
        <v>6565</v>
      </c>
      <c r="C3110" s="3" t="s">
        <v>6566</v>
      </c>
      <c r="D3110" s="3" t="s">
        <v>19</v>
      </c>
      <c r="E3110" s="3" t="s">
        <v>9492</v>
      </c>
      <c r="F3110" s="4">
        <v>44810</v>
      </c>
      <c r="G3110" s="8"/>
      <c r="H3110" s="7">
        <v>946</v>
      </c>
      <c r="I3110" s="3" t="s">
        <v>22</v>
      </c>
      <c r="J3110" s="4">
        <v>44824</v>
      </c>
      <c r="K3110" s="4">
        <v>44884</v>
      </c>
      <c r="L3110" s="23">
        <f t="shared" si="261"/>
        <v>-29</v>
      </c>
      <c r="M3110" s="23">
        <f t="shared" si="258"/>
        <v>31</v>
      </c>
      <c r="N3110" s="44">
        <v>860</v>
      </c>
      <c r="O3110" s="26">
        <f t="shared" si="259"/>
        <v>-24940</v>
      </c>
      <c r="P3110" s="26">
        <f t="shared" si="260"/>
        <v>26660</v>
      </c>
      <c r="Q3110" s="3" t="s">
        <v>23</v>
      </c>
      <c r="R3110" s="4">
        <v>44855</v>
      </c>
      <c r="S3110" s="3" t="s">
        <v>8488</v>
      </c>
      <c r="T3110" s="6" t="s">
        <v>44</v>
      </c>
    </row>
    <row r="3111" spans="1:20" ht="22.5" x14ac:dyDescent="0.25">
      <c r="A3111" s="3" t="s">
        <v>9493</v>
      </c>
      <c r="B3111" s="3" t="s">
        <v>1424</v>
      </c>
      <c r="C3111" s="3" t="s">
        <v>1425</v>
      </c>
      <c r="D3111" s="3" t="s">
        <v>19</v>
      </c>
      <c r="E3111" s="3" t="s">
        <v>9494</v>
      </c>
      <c r="F3111" s="4">
        <v>44819</v>
      </c>
      <c r="G3111" s="8"/>
      <c r="H3111" s="5">
        <v>9873.6</v>
      </c>
      <c r="I3111" s="3" t="s">
        <v>22</v>
      </c>
      <c r="J3111" s="4">
        <v>44824</v>
      </c>
      <c r="K3111" s="4">
        <v>44884</v>
      </c>
      <c r="L3111" s="23">
        <f t="shared" si="261"/>
        <v>4</v>
      </c>
      <c r="M3111" s="23">
        <f t="shared" si="258"/>
        <v>64</v>
      </c>
      <c r="N3111" s="44">
        <v>8976</v>
      </c>
      <c r="O3111" s="26">
        <f t="shared" si="259"/>
        <v>35904</v>
      </c>
      <c r="P3111" s="26">
        <f t="shared" si="260"/>
        <v>574464</v>
      </c>
      <c r="Q3111" s="3" t="s">
        <v>23</v>
      </c>
      <c r="R3111" s="4">
        <v>44888</v>
      </c>
      <c r="S3111" s="3" t="s">
        <v>8235</v>
      </c>
      <c r="T3111" s="6" t="s">
        <v>25</v>
      </c>
    </row>
    <row r="3112" spans="1:20" ht="33.75" x14ac:dyDescent="0.25">
      <c r="A3112" s="3" t="s">
        <v>9495</v>
      </c>
      <c r="B3112" s="3" t="s">
        <v>2082</v>
      </c>
      <c r="C3112" s="3" t="s">
        <v>2083</v>
      </c>
      <c r="D3112" s="3" t="s">
        <v>19</v>
      </c>
      <c r="E3112" s="3" t="s">
        <v>9496</v>
      </c>
      <c r="F3112" s="4">
        <v>44816</v>
      </c>
      <c r="G3112" s="8"/>
      <c r="H3112" s="5">
        <v>161.04</v>
      </c>
      <c r="I3112" s="3" t="s">
        <v>22</v>
      </c>
      <c r="J3112" s="4">
        <v>44824</v>
      </c>
      <c r="K3112" s="4">
        <v>44884</v>
      </c>
      <c r="L3112" s="23">
        <f t="shared" si="261"/>
        <v>-24</v>
      </c>
      <c r="M3112" s="23">
        <f t="shared" si="258"/>
        <v>36</v>
      </c>
      <c r="N3112" s="44">
        <v>132</v>
      </c>
      <c r="O3112" s="26">
        <f t="shared" si="259"/>
        <v>-3168</v>
      </c>
      <c r="P3112" s="26">
        <f t="shared" si="260"/>
        <v>4752</v>
      </c>
      <c r="Q3112" s="3" t="s">
        <v>23</v>
      </c>
      <c r="R3112" s="4">
        <v>44860</v>
      </c>
      <c r="S3112" s="3" t="s">
        <v>4181</v>
      </c>
      <c r="T3112" s="6" t="s">
        <v>44</v>
      </c>
    </row>
    <row r="3113" spans="1:20" ht="33.75" x14ac:dyDescent="0.25">
      <c r="A3113" s="3" t="s">
        <v>9497</v>
      </c>
      <c r="B3113" s="3" t="s">
        <v>1905</v>
      </c>
      <c r="C3113" s="3" t="s">
        <v>9233</v>
      </c>
      <c r="D3113" s="3" t="s">
        <v>19</v>
      </c>
      <c r="E3113" s="3" t="s">
        <v>9498</v>
      </c>
      <c r="F3113" s="4">
        <v>44820</v>
      </c>
      <c r="G3113" s="3" t="s">
        <v>1504</v>
      </c>
      <c r="H3113" s="5">
        <v>37637.199999999997</v>
      </c>
      <c r="I3113" s="3" t="s">
        <v>22</v>
      </c>
      <c r="J3113" s="4">
        <v>44824</v>
      </c>
      <c r="K3113" s="4">
        <v>44884</v>
      </c>
      <c r="L3113" s="23">
        <f t="shared" si="261"/>
        <v>-33</v>
      </c>
      <c r="M3113" s="23">
        <f t="shared" si="258"/>
        <v>27</v>
      </c>
      <c r="N3113" s="44">
        <v>35844.949999999997</v>
      </c>
      <c r="O3113" s="26">
        <f t="shared" si="259"/>
        <v>-1182883.3499999999</v>
      </c>
      <c r="P3113" s="26">
        <f t="shared" si="260"/>
        <v>967813.64999999991</v>
      </c>
      <c r="Q3113" s="3" t="s">
        <v>23</v>
      </c>
      <c r="R3113" s="4">
        <v>44851</v>
      </c>
      <c r="S3113" s="3" t="s">
        <v>9235</v>
      </c>
      <c r="T3113" s="6" t="s">
        <v>44</v>
      </c>
    </row>
    <row r="3114" spans="1:20" ht="33.75" x14ac:dyDescent="0.25">
      <c r="A3114" s="3" t="s">
        <v>9499</v>
      </c>
      <c r="B3114" s="3" t="s">
        <v>1905</v>
      </c>
      <c r="C3114" s="3" t="s">
        <v>9233</v>
      </c>
      <c r="D3114" s="3" t="s">
        <v>19</v>
      </c>
      <c r="E3114" s="3" t="s">
        <v>9500</v>
      </c>
      <c r="F3114" s="4">
        <v>44820</v>
      </c>
      <c r="G3114" s="3" t="s">
        <v>1504</v>
      </c>
      <c r="H3114" s="5">
        <v>46001.01</v>
      </c>
      <c r="I3114" s="3" t="s">
        <v>22</v>
      </c>
      <c r="J3114" s="4">
        <v>44824</v>
      </c>
      <c r="K3114" s="4">
        <v>44884</v>
      </c>
      <c r="L3114" s="23">
        <f t="shared" si="261"/>
        <v>-33</v>
      </c>
      <c r="M3114" s="23">
        <f t="shared" si="258"/>
        <v>27</v>
      </c>
      <c r="N3114" s="44">
        <v>43810.49</v>
      </c>
      <c r="O3114" s="26">
        <f t="shared" si="259"/>
        <v>-1445746.17</v>
      </c>
      <c r="P3114" s="26">
        <f t="shared" si="260"/>
        <v>1182883.23</v>
      </c>
      <c r="Q3114" s="3" t="s">
        <v>23</v>
      </c>
      <c r="R3114" s="4">
        <v>44851</v>
      </c>
      <c r="S3114" s="3" t="s">
        <v>9235</v>
      </c>
      <c r="T3114" s="6" t="s">
        <v>44</v>
      </c>
    </row>
    <row r="3115" spans="1:20" ht="33.75" x14ac:dyDescent="0.25">
      <c r="A3115" s="3" t="s">
        <v>9501</v>
      </c>
      <c r="B3115" s="3" t="s">
        <v>1902</v>
      </c>
      <c r="C3115" s="3" t="s">
        <v>1903</v>
      </c>
      <c r="D3115" s="3" t="s">
        <v>19</v>
      </c>
      <c r="E3115" s="3" t="s">
        <v>9502</v>
      </c>
      <c r="F3115" s="4">
        <v>44819</v>
      </c>
      <c r="G3115" s="8"/>
      <c r="H3115" s="5">
        <v>252.61</v>
      </c>
      <c r="I3115" s="3" t="s">
        <v>22</v>
      </c>
      <c r="J3115" s="4">
        <v>44824</v>
      </c>
      <c r="K3115" s="4">
        <v>44884</v>
      </c>
      <c r="L3115" s="23">
        <f t="shared" ref="L3115:L3133" si="262">R3115-K3115</f>
        <v>-29</v>
      </c>
      <c r="M3115" s="23">
        <f t="shared" si="258"/>
        <v>31</v>
      </c>
      <c r="N3115" s="44">
        <v>207.06</v>
      </c>
      <c r="O3115" s="26">
        <f t="shared" si="259"/>
        <v>-6004.74</v>
      </c>
      <c r="P3115" s="26">
        <f t="shared" si="260"/>
        <v>6418.86</v>
      </c>
      <c r="Q3115" s="3" t="s">
        <v>23</v>
      </c>
      <c r="R3115" s="4">
        <v>44855</v>
      </c>
      <c r="S3115" s="3" t="s">
        <v>6249</v>
      </c>
      <c r="T3115" s="6" t="s">
        <v>44</v>
      </c>
    </row>
    <row r="3116" spans="1:20" ht="33.75" x14ac:dyDescent="0.25">
      <c r="A3116" s="3" t="s">
        <v>9503</v>
      </c>
      <c r="B3116" s="3" t="s">
        <v>5073</v>
      </c>
      <c r="C3116" s="3" t="s">
        <v>5074</v>
      </c>
      <c r="D3116" s="3" t="s">
        <v>19</v>
      </c>
      <c r="E3116" s="3" t="s">
        <v>9504</v>
      </c>
      <c r="F3116" s="4">
        <v>44813</v>
      </c>
      <c r="G3116" s="8"/>
      <c r="H3116" s="5">
        <v>1164.8</v>
      </c>
      <c r="I3116" s="3" t="s">
        <v>22</v>
      </c>
      <c r="J3116" s="4">
        <v>44824</v>
      </c>
      <c r="K3116" s="4">
        <v>44884</v>
      </c>
      <c r="L3116" s="23">
        <f t="shared" si="262"/>
        <v>5</v>
      </c>
      <c r="M3116" s="23">
        <f t="shared" si="258"/>
        <v>65</v>
      </c>
      <c r="N3116" s="44">
        <v>1120</v>
      </c>
      <c r="O3116" s="26">
        <f t="shared" si="259"/>
        <v>5600</v>
      </c>
      <c r="P3116" s="26">
        <f t="shared" si="260"/>
        <v>72800</v>
      </c>
      <c r="Q3116" s="3" t="s">
        <v>23</v>
      </c>
      <c r="R3116" s="4">
        <v>44889</v>
      </c>
      <c r="S3116" s="3" t="s">
        <v>2013</v>
      </c>
      <c r="T3116" s="6" t="s">
        <v>44</v>
      </c>
    </row>
    <row r="3117" spans="1:20" ht="33.75" x14ac:dyDescent="0.25">
      <c r="A3117" s="3" t="s">
        <v>9505</v>
      </c>
      <c r="B3117" s="3" t="s">
        <v>1902</v>
      </c>
      <c r="C3117" s="3" t="s">
        <v>1903</v>
      </c>
      <c r="D3117" s="3" t="s">
        <v>19</v>
      </c>
      <c r="E3117" s="3" t="s">
        <v>9506</v>
      </c>
      <c r="F3117" s="4">
        <v>44819</v>
      </c>
      <c r="G3117" s="8"/>
      <c r="H3117" s="5">
        <v>262.64</v>
      </c>
      <c r="I3117" s="3" t="s">
        <v>22</v>
      </c>
      <c r="J3117" s="4">
        <v>44824</v>
      </c>
      <c r="K3117" s="4">
        <v>44884</v>
      </c>
      <c r="L3117" s="23">
        <f t="shared" si="262"/>
        <v>-4</v>
      </c>
      <c r="M3117" s="23">
        <f t="shared" si="258"/>
        <v>56</v>
      </c>
      <c r="N3117" s="44">
        <v>215.28</v>
      </c>
      <c r="O3117" s="26">
        <f t="shared" si="259"/>
        <v>-861.12</v>
      </c>
      <c r="P3117" s="26">
        <f t="shared" si="260"/>
        <v>12055.68</v>
      </c>
      <c r="Q3117" s="3" t="s">
        <v>23</v>
      </c>
      <c r="R3117" s="4">
        <v>44880</v>
      </c>
      <c r="S3117" s="3" t="s">
        <v>9448</v>
      </c>
      <c r="T3117" s="6" t="s">
        <v>44</v>
      </c>
    </row>
    <row r="3118" spans="1:20" ht="33.75" x14ac:dyDescent="0.25">
      <c r="A3118" s="3" t="s">
        <v>9507</v>
      </c>
      <c r="B3118" s="3" t="s">
        <v>46</v>
      </c>
      <c r="C3118" s="3" t="s">
        <v>47</v>
      </c>
      <c r="D3118" s="3" t="s">
        <v>19</v>
      </c>
      <c r="E3118" s="3" t="s">
        <v>9508</v>
      </c>
      <c r="F3118" s="4">
        <v>44819</v>
      </c>
      <c r="G3118" s="3" t="s">
        <v>1937</v>
      </c>
      <c r="H3118" s="5">
        <v>1450.24</v>
      </c>
      <c r="I3118" s="3" t="s">
        <v>22</v>
      </c>
      <c r="J3118" s="4">
        <v>44824</v>
      </c>
      <c r="K3118" s="4">
        <v>44884</v>
      </c>
      <c r="L3118" s="23">
        <f t="shared" si="262"/>
        <v>-4</v>
      </c>
      <c r="M3118" s="23">
        <f t="shared" si="258"/>
        <v>56</v>
      </c>
      <c r="N3118" s="44">
        <v>1318.4</v>
      </c>
      <c r="O3118" s="26">
        <f t="shared" si="259"/>
        <v>-5273.6</v>
      </c>
      <c r="P3118" s="26">
        <f t="shared" si="260"/>
        <v>73830.400000000009</v>
      </c>
      <c r="Q3118" s="3" t="s">
        <v>23</v>
      </c>
      <c r="R3118" s="4">
        <v>44880</v>
      </c>
      <c r="S3118" s="3" t="s">
        <v>9341</v>
      </c>
      <c r="T3118" s="6" t="s">
        <v>44</v>
      </c>
    </row>
    <row r="3119" spans="1:20" ht="33.75" x14ac:dyDescent="0.25">
      <c r="A3119" s="3" t="s">
        <v>9509</v>
      </c>
      <c r="B3119" s="3" t="s">
        <v>1390</v>
      </c>
      <c r="C3119" s="3" t="s">
        <v>1391</v>
      </c>
      <c r="D3119" s="3" t="s">
        <v>19</v>
      </c>
      <c r="E3119" s="3" t="s">
        <v>9510</v>
      </c>
      <c r="F3119" s="4">
        <v>44813</v>
      </c>
      <c r="G3119" s="8"/>
      <c r="H3119" s="5">
        <v>61.93</v>
      </c>
      <c r="I3119" s="3" t="s">
        <v>22</v>
      </c>
      <c r="J3119" s="4">
        <v>44824</v>
      </c>
      <c r="K3119" s="4">
        <v>44884</v>
      </c>
      <c r="L3119" s="23">
        <f t="shared" si="262"/>
        <v>9</v>
      </c>
      <c r="M3119" s="23">
        <f t="shared" si="258"/>
        <v>69</v>
      </c>
      <c r="N3119" s="44">
        <v>50.76</v>
      </c>
      <c r="O3119" s="26">
        <f t="shared" si="259"/>
        <v>456.84</v>
      </c>
      <c r="P3119" s="26">
        <f t="shared" si="260"/>
        <v>3502.44</v>
      </c>
      <c r="Q3119" s="3" t="s">
        <v>23</v>
      </c>
      <c r="R3119" s="4">
        <v>44893</v>
      </c>
      <c r="S3119" s="3" t="s">
        <v>9511</v>
      </c>
      <c r="T3119" s="6" t="s">
        <v>44</v>
      </c>
    </row>
    <row r="3120" spans="1:20" ht="33.75" x14ac:dyDescent="0.25">
      <c r="A3120" s="3" t="s">
        <v>9512</v>
      </c>
      <c r="B3120" s="3" t="s">
        <v>2916</v>
      </c>
      <c r="C3120" s="3" t="s">
        <v>2917</v>
      </c>
      <c r="D3120" s="3" t="s">
        <v>19</v>
      </c>
      <c r="E3120" s="3" t="s">
        <v>9513</v>
      </c>
      <c r="F3120" s="4">
        <v>44816</v>
      </c>
      <c r="G3120" s="8"/>
      <c r="H3120" s="5">
        <v>1961.23</v>
      </c>
      <c r="I3120" s="3" t="s">
        <v>22</v>
      </c>
      <c r="J3120" s="4">
        <v>44824</v>
      </c>
      <c r="K3120" s="4">
        <v>44884</v>
      </c>
      <c r="L3120" s="23">
        <f t="shared" si="262"/>
        <v>-4</v>
      </c>
      <c r="M3120" s="23">
        <f t="shared" si="258"/>
        <v>56</v>
      </c>
      <c r="N3120" s="44">
        <v>1885.8</v>
      </c>
      <c r="O3120" s="26">
        <f t="shared" si="259"/>
        <v>-7543.2</v>
      </c>
      <c r="P3120" s="26">
        <f t="shared" si="260"/>
        <v>105604.8</v>
      </c>
      <c r="Q3120" s="3" t="s">
        <v>23</v>
      </c>
      <c r="R3120" s="4">
        <v>44880</v>
      </c>
      <c r="S3120" s="3" t="s">
        <v>9514</v>
      </c>
      <c r="T3120" s="6" t="s">
        <v>44</v>
      </c>
    </row>
    <row r="3121" spans="1:20" ht="33.75" x14ac:dyDescent="0.25">
      <c r="A3121" s="3" t="s">
        <v>9515</v>
      </c>
      <c r="B3121" s="3" t="s">
        <v>2602</v>
      </c>
      <c r="C3121" s="3" t="s">
        <v>2603</v>
      </c>
      <c r="D3121" s="3" t="s">
        <v>19</v>
      </c>
      <c r="E3121" s="3" t="s">
        <v>9516</v>
      </c>
      <c r="F3121" s="4">
        <v>44819</v>
      </c>
      <c r="G3121" s="8"/>
      <c r="H3121" s="5">
        <v>96.97</v>
      </c>
      <c r="I3121" s="3" t="s">
        <v>22</v>
      </c>
      <c r="J3121" s="4">
        <v>44824</v>
      </c>
      <c r="K3121" s="4">
        <v>44884</v>
      </c>
      <c r="L3121" s="23">
        <f t="shared" si="262"/>
        <v>-4</v>
      </c>
      <c r="M3121" s="23">
        <f t="shared" si="258"/>
        <v>56</v>
      </c>
      <c r="N3121" s="44">
        <v>88.15</v>
      </c>
      <c r="O3121" s="26">
        <f t="shared" si="259"/>
        <v>-352.6</v>
      </c>
      <c r="P3121" s="26">
        <f t="shared" si="260"/>
        <v>4936.4000000000005</v>
      </c>
      <c r="Q3121" s="3" t="s">
        <v>23</v>
      </c>
      <c r="R3121" s="4">
        <v>44880</v>
      </c>
      <c r="S3121" s="3" t="s">
        <v>6463</v>
      </c>
      <c r="T3121" s="6" t="s">
        <v>44</v>
      </c>
    </row>
    <row r="3122" spans="1:20" ht="33.75" x14ac:dyDescent="0.25">
      <c r="A3122" s="3" t="s">
        <v>9517</v>
      </c>
      <c r="B3122" s="3" t="s">
        <v>53</v>
      </c>
      <c r="C3122" s="3" t="s">
        <v>54</v>
      </c>
      <c r="D3122" s="3" t="s">
        <v>19</v>
      </c>
      <c r="E3122" s="3" t="s">
        <v>9518</v>
      </c>
      <c r="F3122" s="4">
        <v>44820</v>
      </c>
      <c r="G3122" s="8"/>
      <c r="H3122" s="5">
        <v>2165.65</v>
      </c>
      <c r="I3122" s="3" t="s">
        <v>22</v>
      </c>
      <c r="J3122" s="4">
        <v>44824</v>
      </c>
      <c r="K3122" s="4">
        <v>44884</v>
      </c>
      <c r="L3122" s="23">
        <f t="shared" si="262"/>
        <v>-29</v>
      </c>
      <c r="M3122" s="23">
        <f t="shared" si="258"/>
        <v>31</v>
      </c>
      <c r="N3122" s="44">
        <v>2082.36</v>
      </c>
      <c r="O3122" s="26">
        <f t="shared" si="259"/>
        <v>-60388.44</v>
      </c>
      <c r="P3122" s="26">
        <f t="shared" si="260"/>
        <v>64553.16</v>
      </c>
      <c r="Q3122" s="3" t="s">
        <v>23</v>
      </c>
      <c r="R3122" s="4">
        <v>44855</v>
      </c>
      <c r="S3122" s="3" t="s">
        <v>3727</v>
      </c>
      <c r="T3122" s="6" t="s">
        <v>44</v>
      </c>
    </row>
    <row r="3123" spans="1:20" ht="33.75" x14ac:dyDescent="0.25">
      <c r="A3123" s="3" t="s">
        <v>9519</v>
      </c>
      <c r="B3123" s="3" t="s">
        <v>1958</v>
      </c>
      <c r="C3123" s="3" t="s">
        <v>1959</v>
      </c>
      <c r="D3123" s="3" t="s">
        <v>19</v>
      </c>
      <c r="E3123" s="3" t="s">
        <v>9520</v>
      </c>
      <c r="F3123" s="4">
        <v>44820</v>
      </c>
      <c r="G3123" s="8"/>
      <c r="H3123" s="5">
        <v>3305.86</v>
      </c>
      <c r="I3123" s="3" t="s">
        <v>22</v>
      </c>
      <c r="J3123" s="4">
        <v>44824</v>
      </c>
      <c r="K3123" s="4">
        <v>44884</v>
      </c>
      <c r="L3123" s="23">
        <f t="shared" si="262"/>
        <v>-4</v>
      </c>
      <c r="M3123" s="23">
        <f t="shared" ref="M3123:M3186" si="263">+I3123+L3123</f>
        <v>56</v>
      </c>
      <c r="N3123" s="44">
        <v>3005.33</v>
      </c>
      <c r="O3123" s="26">
        <f t="shared" ref="O3123:O3186" si="264">N3123*L3123</f>
        <v>-12021.32</v>
      </c>
      <c r="P3123" s="26">
        <f t="shared" ref="P3123:P3186" si="265">N3123*M3123</f>
        <v>168298.47999999998</v>
      </c>
      <c r="Q3123" s="3" t="s">
        <v>23</v>
      </c>
      <c r="R3123" s="4">
        <v>44880</v>
      </c>
      <c r="S3123" s="3" t="s">
        <v>5884</v>
      </c>
      <c r="T3123" s="6" t="s">
        <v>44</v>
      </c>
    </row>
    <row r="3124" spans="1:20" ht="33.75" x14ac:dyDescent="0.25">
      <c r="A3124" s="3" t="s">
        <v>9521</v>
      </c>
      <c r="B3124" s="3" t="s">
        <v>767</v>
      </c>
      <c r="C3124" s="3" t="s">
        <v>768</v>
      </c>
      <c r="D3124" s="3" t="s">
        <v>19</v>
      </c>
      <c r="E3124" s="3" t="s">
        <v>9522</v>
      </c>
      <c r="F3124" s="4">
        <v>44813</v>
      </c>
      <c r="G3124" s="8"/>
      <c r="H3124" s="5">
        <v>3500.64</v>
      </c>
      <c r="I3124" s="3" t="s">
        <v>22</v>
      </c>
      <c r="J3124" s="4">
        <v>44824</v>
      </c>
      <c r="K3124" s="4">
        <v>44884</v>
      </c>
      <c r="L3124" s="23">
        <f t="shared" si="262"/>
        <v>-4</v>
      </c>
      <c r="M3124" s="23">
        <f t="shared" si="263"/>
        <v>56</v>
      </c>
      <c r="N3124" s="44">
        <v>3366</v>
      </c>
      <c r="O3124" s="26">
        <f t="shared" si="264"/>
        <v>-13464</v>
      </c>
      <c r="P3124" s="26">
        <f t="shared" si="265"/>
        <v>188496</v>
      </c>
      <c r="Q3124" s="3" t="s">
        <v>23</v>
      </c>
      <c r="R3124" s="4">
        <v>44880</v>
      </c>
      <c r="S3124" s="3" t="s">
        <v>1518</v>
      </c>
      <c r="T3124" s="6" t="s">
        <v>44</v>
      </c>
    </row>
    <row r="3125" spans="1:20" ht="33.75" x14ac:dyDescent="0.25">
      <c r="A3125" s="3" t="s">
        <v>9523</v>
      </c>
      <c r="B3125" s="3" t="s">
        <v>1390</v>
      </c>
      <c r="C3125" s="3" t="s">
        <v>1391</v>
      </c>
      <c r="D3125" s="3" t="s">
        <v>19</v>
      </c>
      <c r="E3125" s="3" t="s">
        <v>9524</v>
      </c>
      <c r="F3125" s="4">
        <v>44813</v>
      </c>
      <c r="G3125" s="8"/>
      <c r="H3125" s="5">
        <v>22.2</v>
      </c>
      <c r="I3125" s="3" t="s">
        <v>22</v>
      </c>
      <c r="J3125" s="4">
        <v>44824</v>
      </c>
      <c r="K3125" s="4">
        <v>44884</v>
      </c>
      <c r="L3125" s="23">
        <f t="shared" si="262"/>
        <v>-24</v>
      </c>
      <c r="M3125" s="23">
        <f t="shared" si="263"/>
        <v>36</v>
      </c>
      <c r="N3125" s="44">
        <v>18.2</v>
      </c>
      <c r="O3125" s="26">
        <f t="shared" si="264"/>
        <v>-436.79999999999995</v>
      </c>
      <c r="P3125" s="26">
        <f t="shared" si="265"/>
        <v>655.19999999999993</v>
      </c>
      <c r="Q3125" s="3" t="s">
        <v>23</v>
      </c>
      <c r="R3125" s="4">
        <v>44860</v>
      </c>
      <c r="S3125" s="3" t="s">
        <v>9351</v>
      </c>
      <c r="T3125" s="6" t="s">
        <v>44</v>
      </c>
    </row>
    <row r="3126" spans="1:20" ht="33.75" x14ac:dyDescent="0.25">
      <c r="A3126" s="3" t="s">
        <v>9525</v>
      </c>
      <c r="B3126" s="3" t="s">
        <v>5380</v>
      </c>
      <c r="C3126" s="3" t="s">
        <v>5381</v>
      </c>
      <c r="D3126" s="3" t="s">
        <v>19</v>
      </c>
      <c r="E3126" s="3" t="s">
        <v>9526</v>
      </c>
      <c r="F3126" s="4">
        <v>44820</v>
      </c>
      <c r="G3126" s="8"/>
      <c r="H3126" s="5">
        <v>473.2</v>
      </c>
      <c r="I3126" s="3" t="s">
        <v>22</v>
      </c>
      <c r="J3126" s="4">
        <v>44824</v>
      </c>
      <c r="K3126" s="4">
        <v>44884</v>
      </c>
      <c r="L3126" s="23">
        <f t="shared" si="262"/>
        <v>-29</v>
      </c>
      <c r="M3126" s="23">
        <f t="shared" si="263"/>
        <v>31</v>
      </c>
      <c r="N3126" s="44">
        <v>455</v>
      </c>
      <c r="O3126" s="26">
        <f t="shared" si="264"/>
        <v>-13195</v>
      </c>
      <c r="P3126" s="26">
        <f t="shared" si="265"/>
        <v>14105</v>
      </c>
      <c r="Q3126" s="3" t="s">
        <v>23</v>
      </c>
      <c r="R3126" s="4">
        <v>44855</v>
      </c>
      <c r="S3126" s="3" t="s">
        <v>8724</v>
      </c>
      <c r="T3126" s="6" t="s">
        <v>44</v>
      </c>
    </row>
    <row r="3127" spans="1:20" ht="33.75" x14ac:dyDescent="0.25">
      <c r="A3127" s="3" t="s">
        <v>9527</v>
      </c>
      <c r="B3127" s="3" t="s">
        <v>1390</v>
      </c>
      <c r="C3127" s="3" t="s">
        <v>1391</v>
      </c>
      <c r="D3127" s="3" t="s">
        <v>19</v>
      </c>
      <c r="E3127" s="3" t="s">
        <v>9528</v>
      </c>
      <c r="F3127" s="4">
        <v>44813</v>
      </c>
      <c r="G3127" s="8"/>
      <c r="H3127" s="5">
        <v>82.57</v>
      </c>
      <c r="I3127" s="3" t="s">
        <v>22</v>
      </c>
      <c r="J3127" s="4">
        <v>44824</v>
      </c>
      <c r="K3127" s="4">
        <v>44884</v>
      </c>
      <c r="L3127" s="23">
        <f t="shared" si="262"/>
        <v>9</v>
      </c>
      <c r="M3127" s="23">
        <f t="shared" si="263"/>
        <v>69</v>
      </c>
      <c r="N3127" s="44">
        <v>67.680000000000007</v>
      </c>
      <c r="O3127" s="26">
        <f t="shared" si="264"/>
        <v>609.12000000000012</v>
      </c>
      <c r="P3127" s="26">
        <f t="shared" si="265"/>
        <v>4669.92</v>
      </c>
      <c r="Q3127" s="3" t="s">
        <v>23</v>
      </c>
      <c r="R3127" s="4">
        <v>44893</v>
      </c>
      <c r="S3127" s="3" t="s">
        <v>9511</v>
      </c>
      <c r="T3127" s="6" t="s">
        <v>44</v>
      </c>
    </row>
    <row r="3128" spans="1:20" ht="33.75" x14ac:dyDescent="0.25">
      <c r="A3128" s="3" t="s">
        <v>9529</v>
      </c>
      <c r="B3128" s="3" t="s">
        <v>9530</v>
      </c>
      <c r="C3128" s="3" t="s">
        <v>9531</v>
      </c>
      <c r="D3128" s="3" t="s">
        <v>19</v>
      </c>
      <c r="E3128" s="3" t="s">
        <v>9532</v>
      </c>
      <c r="F3128" s="4">
        <v>44818</v>
      </c>
      <c r="G3128" s="8"/>
      <c r="H3128" s="5">
        <v>426.39</v>
      </c>
      <c r="I3128" s="3" t="s">
        <v>22</v>
      </c>
      <c r="J3128" s="4">
        <v>44824</v>
      </c>
      <c r="K3128" s="4">
        <v>44884</v>
      </c>
      <c r="L3128" s="23">
        <f t="shared" si="262"/>
        <v>-29</v>
      </c>
      <c r="M3128" s="23">
        <f t="shared" si="263"/>
        <v>31</v>
      </c>
      <c r="N3128" s="44">
        <v>349.5</v>
      </c>
      <c r="O3128" s="26">
        <f t="shared" si="264"/>
        <v>-10135.5</v>
      </c>
      <c r="P3128" s="26">
        <f t="shared" si="265"/>
        <v>10834.5</v>
      </c>
      <c r="Q3128" s="3" t="s">
        <v>23</v>
      </c>
      <c r="R3128" s="4">
        <v>44855</v>
      </c>
      <c r="S3128" s="3" t="s">
        <v>9533</v>
      </c>
      <c r="T3128" s="6" t="s">
        <v>44</v>
      </c>
    </row>
    <row r="3129" spans="1:20" ht="22.5" x14ac:dyDescent="0.25">
      <c r="A3129" s="3" t="s">
        <v>9534</v>
      </c>
      <c r="B3129" s="3" t="s">
        <v>1424</v>
      </c>
      <c r="C3129" s="3" t="s">
        <v>1425</v>
      </c>
      <c r="D3129" s="3" t="s">
        <v>19</v>
      </c>
      <c r="E3129" s="3" t="s">
        <v>9535</v>
      </c>
      <c r="F3129" s="4">
        <v>44819</v>
      </c>
      <c r="G3129" s="8"/>
      <c r="H3129" s="5">
        <v>16587.650000000001</v>
      </c>
      <c r="I3129" s="3" t="s">
        <v>22</v>
      </c>
      <c r="J3129" s="4">
        <v>44824</v>
      </c>
      <c r="K3129" s="4">
        <v>44884</v>
      </c>
      <c r="L3129" s="23">
        <f t="shared" si="262"/>
        <v>4</v>
      </c>
      <c r="M3129" s="23">
        <f t="shared" si="263"/>
        <v>64</v>
      </c>
      <c r="N3129" s="44">
        <v>15079.68</v>
      </c>
      <c r="O3129" s="26">
        <f t="shared" si="264"/>
        <v>60318.720000000001</v>
      </c>
      <c r="P3129" s="26">
        <f t="shared" si="265"/>
        <v>965099.52000000002</v>
      </c>
      <c r="Q3129" s="3" t="s">
        <v>23</v>
      </c>
      <c r="R3129" s="4">
        <v>44888</v>
      </c>
      <c r="S3129" s="3" t="s">
        <v>8235</v>
      </c>
      <c r="T3129" s="6" t="s">
        <v>25</v>
      </c>
    </row>
    <row r="3130" spans="1:20" ht="33.75" x14ac:dyDescent="0.25">
      <c r="A3130" s="3" t="s">
        <v>9536</v>
      </c>
      <c r="B3130" s="3" t="s">
        <v>3416</v>
      </c>
      <c r="C3130" s="3" t="s">
        <v>3417</v>
      </c>
      <c r="D3130" s="3" t="s">
        <v>19</v>
      </c>
      <c r="E3130" s="3" t="s">
        <v>9537</v>
      </c>
      <c r="F3130" s="4">
        <v>44820</v>
      </c>
      <c r="G3130" s="8"/>
      <c r="H3130" s="7">
        <v>3640</v>
      </c>
      <c r="I3130" s="3" t="s">
        <v>22</v>
      </c>
      <c r="J3130" s="4">
        <v>44824</v>
      </c>
      <c r="K3130" s="4">
        <v>44884</v>
      </c>
      <c r="L3130" s="23">
        <f t="shared" si="262"/>
        <v>-29</v>
      </c>
      <c r="M3130" s="23">
        <f t="shared" si="263"/>
        <v>31</v>
      </c>
      <c r="N3130" s="44">
        <v>3500</v>
      </c>
      <c r="O3130" s="26">
        <f t="shared" si="264"/>
        <v>-101500</v>
      </c>
      <c r="P3130" s="26">
        <f t="shared" si="265"/>
        <v>108500</v>
      </c>
      <c r="Q3130" s="3" t="s">
        <v>23</v>
      </c>
      <c r="R3130" s="4">
        <v>44855</v>
      </c>
      <c r="S3130" s="3" t="s">
        <v>8659</v>
      </c>
      <c r="T3130" s="6" t="s">
        <v>44</v>
      </c>
    </row>
    <row r="3131" spans="1:20" ht="33.75" x14ac:dyDescent="0.25">
      <c r="A3131" s="3" t="s">
        <v>9538</v>
      </c>
      <c r="B3131" s="3" t="s">
        <v>1524</v>
      </c>
      <c r="C3131" s="3" t="s">
        <v>1525</v>
      </c>
      <c r="D3131" s="3" t="s">
        <v>19</v>
      </c>
      <c r="E3131" s="3" t="s">
        <v>9539</v>
      </c>
      <c r="F3131" s="4">
        <v>44820</v>
      </c>
      <c r="G3131" s="8"/>
      <c r="H3131" s="5">
        <v>52.69</v>
      </c>
      <c r="I3131" s="3" t="s">
        <v>22</v>
      </c>
      <c r="J3131" s="4">
        <v>44824</v>
      </c>
      <c r="K3131" s="4">
        <v>44884</v>
      </c>
      <c r="L3131" s="23">
        <f t="shared" si="262"/>
        <v>5</v>
      </c>
      <c r="M3131" s="23">
        <f t="shared" si="263"/>
        <v>65</v>
      </c>
      <c r="N3131" s="44">
        <v>47.9</v>
      </c>
      <c r="O3131" s="26">
        <f t="shared" si="264"/>
        <v>239.5</v>
      </c>
      <c r="P3131" s="26">
        <f t="shared" si="265"/>
        <v>3113.5</v>
      </c>
      <c r="Q3131" s="3" t="s">
        <v>23</v>
      </c>
      <c r="R3131" s="4">
        <v>44889</v>
      </c>
      <c r="S3131" s="3" t="s">
        <v>8172</v>
      </c>
      <c r="T3131" s="6" t="s">
        <v>44</v>
      </c>
    </row>
    <row r="3132" spans="1:20" ht="33.75" x14ac:dyDescent="0.25">
      <c r="A3132" s="3" t="s">
        <v>9540</v>
      </c>
      <c r="B3132" s="3" t="s">
        <v>1524</v>
      </c>
      <c r="C3132" s="3" t="s">
        <v>1525</v>
      </c>
      <c r="D3132" s="3" t="s">
        <v>19</v>
      </c>
      <c r="E3132" s="3" t="s">
        <v>9541</v>
      </c>
      <c r="F3132" s="4">
        <v>44820</v>
      </c>
      <c r="G3132" s="8"/>
      <c r="H3132" s="5">
        <v>2271.46</v>
      </c>
      <c r="I3132" s="3" t="s">
        <v>22</v>
      </c>
      <c r="J3132" s="4">
        <v>44824</v>
      </c>
      <c r="K3132" s="4">
        <v>44884</v>
      </c>
      <c r="L3132" s="23">
        <f t="shared" si="262"/>
        <v>-4</v>
      </c>
      <c r="M3132" s="23">
        <f t="shared" si="263"/>
        <v>56</v>
      </c>
      <c r="N3132" s="44">
        <v>2064.96</v>
      </c>
      <c r="O3132" s="26">
        <f t="shared" si="264"/>
        <v>-8259.84</v>
      </c>
      <c r="P3132" s="26">
        <f t="shared" si="265"/>
        <v>115637.76000000001</v>
      </c>
      <c r="Q3132" s="3" t="s">
        <v>23</v>
      </c>
      <c r="R3132" s="4">
        <v>44880</v>
      </c>
      <c r="S3132" s="3" t="s">
        <v>1696</v>
      </c>
      <c r="T3132" s="6" t="s">
        <v>44</v>
      </c>
    </row>
    <row r="3133" spans="1:20" ht="33.75" x14ac:dyDescent="0.25">
      <c r="A3133" s="3" t="s">
        <v>9542</v>
      </c>
      <c r="B3133" s="3" t="s">
        <v>1390</v>
      </c>
      <c r="C3133" s="3" t="s">
        <v>1391</v>
      </c>
      <c r="D3133" s="3" t="s">
        <v>19</v>
      </c>
      <c r="E3133" s="3" t="s">
        <v>9543</v>
      </c>
      <c r="F3133" s="4">
        <v>44813</v>
      </c>
      <c r="G3133" s="8"/>
      <c r="H3133" s="5">
        <v>41.28</v>
      </c>
      <c r="I3133" s="3" t="s">
        <v>22</v>
      </c>
      <c r="J3133" s="4">
        <v>44824</v>
      </c>
      <c r="K3133" s="4">
        <v>44884</v>
      </c>
      <c r="L3133" s="23">
        <f t="shared" si="262"/>
        <v>-24</v>
      </c>
      <c r="M3133" s="23">
        <f t="shared" si="263"/>
        <v>36</v>
      </c>
      <c r="N3133" s="44">
        <v>33.840000000000003</v>
      </c>
      <c r="O3133" s="26">
        <f t="shared" si="264"/>
        <v>-812.16000000000008</v>
      </c>
      <c r="P3133" s="26">
        <f t="shared" si="265"/>
        <v>1218.2400000000002</v>
      </c>
      <c r="Q3133" s="3" t="s">
        <v>23</v>
      </c>
      <c r="R3133" s="4">
        <v>44860</v>
      </c>
      <c r="S3133" s="3" t="s">
        <v>9351</v>
      </c>
      <c r="T3133" s="6" t="s">
        <v>44</v>
      </c>
    </row>
    <row r="3134" spans="1:20" ht="33.75" x14ac:dyDescent="0.25">
      <c r="A3134" s="3" t="s">
        <v>9544</v>
      </c>
      <c r="B3134" s="3" t="s">
        <v>2890</v>
      </c>
      <c r="C3134" s="3" t="s">
        <v>2891</v>
      </c>
      <c r="D3134" s="3" t="s">
        <v>19</v>
      </c>
      <c r="E3134" s="3" t="s">
        <v>9545</v>
      </c>
      <c r="F3134" s="4">
        <v>44816</v>
      </c>
      <c r="G3134" s="3" t="s">
        <v>9546</v>
      </c>
      <c r="H3134" s="5">
        <v>-683.2</v>
      </c>
      <c r="I3134" s="3" t="s">
        <v>22</v>
      </c>
      <c r="J3134" s="4">
        <v>44824</v>
      </c>
      <c r="K3134" s="4">
        <v>44884</v>
      </c>
      <c r="L3134" s="23">
        <v>0</v>
      </c>
      <c r="M3134" s="23">
        <f t="shared" si="263"/>
        <v>60</v>
      </c>
      <c r="N3134" s="44">
        <v>-560</v>
      </c>
      <c r="O3134" s="26">
        <f t="shared" si="264"/>
        <v>0</v>
      </c>
      <c r="P3134" s="26">
        <f t="shared" si="265"/>
        <v>-33600</v>
      </c>
      <c r="Q3134" s="3" t="s">
        <v>23</v>
      </c>
      <c r="R3134" s="4">
        <v>44840</v>
      </c>
      <c r="S3134" s="3" t="s">
        <v>8054</v>
      </c>
      <c r="T3134" s="6" t="s">
        <v>44</v>
      </c>
    </row>
    <row r="3135" spans="1:20" ht="33.75" x14ac:dyDescent="0.25">
      <c r="A3135" s="3" t="s">
        <v>9547</v>
      </c>
      <c r="B3135" s="3" t="s">
        <v>2486</v>
      </c>
      <c r="C3135" s="3" t="s">
        <v>2487</v>
      </c>
      <c r="D3135" s="3" t="s">
        <v>19</v>
      </c>
      <c r="E3135" s="3" t="s">
        <v>9548</v>
      </c>
      <c r="F3135" s="4">
        <v>44819</v>
      </c>
      <c r="G3135" s="8"/>
      <c r="H3135" s="5">
        <v>722.48</v>
      </c>
      <c r="I3135" s="3" t="s">
        <v>22</v>
      </c>
      <c r="J3135" s="4">
        <v>44824</v>
      </c>
      <c r="K3135" s="4">
        <v>44884</v>
      </c>
      <c r="L3135" s="23">
        <f>R3135-K3135</f>
        <v>-4</v>
      </c>
      <c r="M3135" s="23">
        <f t="shared" si="263"/>
        <v>56</v>
      </c>
      <c r="N3135" s="44">
        <v>592.20000000000005</v>
      </c>
      <c r="O3135" s="26">
        <f t="shared" si="264"/>
        <v>-2368.8000000000002</v>
      </c>
      <c r="P3135" s="26">
        <f t="shared" si="265"/>
        <v>33163.200000000004</v>
      </c>
      <c r="Q3135" s="3" t="s">
        <v>23</v>
      </c>
      <c r="R3135" s="4">
        <v>44880</v>
      </c>
      <c r="S3135" s="3" t="s">
        <v>9356</v>
      </c>
      <c r="T3135" s="6" t="s">
        <v>44</v>
      </c>
    </row>
    <row r="3136" spans="1:20" ht="33.75" x14ac:dyDescent="0.25">
      <c r="A3136" s="3" t="s">
        <v>9549</v>
      </c>
      <c r="B3136" s="3" t="s">
        <v>1490</v>
      </c>
      <c r="C3136" s="3" t="s">
        <v>1491</v>
      </c>
      <c r="D3136" s="3" t="s">
        <v>19</v>
      </c>
      <c r="E3136" s="3" t="s">
        <v>9550</v>
      </c>
      <c r="F3136" s="4">
        <v>44820</v>
      </c>
      <c r="G3136" s="8"/>
      <c r="H3136" s="5">
        <v>49.54</v>
      </c>
      <c r="I3136" s="3" t="s">
        <v>22</v>
      </c>
      <c r="J3136" s="4">
        <v>44824</v>
      </c>
      <c r="K3136" s="4">
        <v>44884</v>
      </c>
      <c r="L3136" s="23">
        <f>R3136-K3136</f>
        <v>5</v>
      </c>
      <c r="M3136" s="23">
        <f t="shared" si="263"/>
        <v>65</v>
      </c>
      <c r="N3136" s="44">
        <v>40.61</v>
      </c>
      <c r="O3136" s="26">
        <f t="shared" si="264"/>
        <v>203.05</v>
      </c>
      <c r="P3136" s="26">
        <f t="shared" si="265"/>
        <v>2639.65</v>
      </c>
      <c r="Q3136" s="3" t="s">
        <v>23</v>
      </c>
      <c r="R3136" s="4">
        <v>44889</v>
      </c>
      <c r="S3136" s="3" t="s">
        <v>6025</v>
      </c>
      <c r="T3136" s="6" t="s">
        <v>44</v>
      </c>
    </row>
    <row r="3137" spans="1:20" ht="33.75" x14ac:dyDescent="0.25">
      <c r="A3137" s="3" t="s">
        <v>9551</v>
      </c>
      <c r="B3137" s="3" t="s">
        <v>896</v>
      </c>
      <c r="C3137" s="3" t="s">
        <v>897</v>
      </c>
      <c r="D3137" s="3" t="s">
        <v>19</v>
      </c>
      <c r="E3137" s="3" t="s">
        <v>9552</v>
      </c>
      <c r="F3137" s="4">
        <v>44820</v>
      </c>
      <c r="G3137" s="3" t="s">
        <v>9553</v>
      </c>
      <c r="H3137" s="5">
        <v>-387.55</v>
      </c>
      <c r="I3137" s="3" t="s">
        <v>22</v>
      </c>
      <c r="J3137" s="4">
        <v>44824</v>
      </c>
      <c r="K3137" s="4">
        <v>44884</v>
      </c>
      <c r="L3137" s="23">
        <v>0</v>
      </c>
      <c r="M3137" s="23">
        <f t="shared" si="263"/>
        <v>60</v>
      </c>
      <c r="N3137" s="44">
        <v>-317.66000000000003</v>
      </c>
      <c r="O3137" s="26">
        <f t="shared" si="264"/>
        <v>0</v>
      </c>
      <c r="P3137" s="26">
        <f t="shared" si="265"/>
        <v>-19059.600000000002</v>
      </c>
      <c r="Q3137" s="3" t="s">
        <v>23</v>
      </c>
      <c r="R3137" s="4">
        <v>44847</v>
      </c>
      <c r="S3137" s="3" t="s">
        <v>5901</v>
      </c>
      <c r="T3137" s="6" t="s">
        <v>44</v>
      </c>
    </row>
    <row r="3138" spans="1:20" ht="33.75" x14ac:dyDescent="0.25">
      <c r="A3138" s="3" t="s">
        <v>9554</v>
      </c>
      <c r="B3138" s="3" t="s">
        <v>6565</v>
      </c>
      <c r="C3138" s="3" t="s">
        <v>6566</v>
      </c>
      <c r="D3138" s="3" t="s">
        <v>19</v>
      </c>
      <c r="E3138" s="3" t="s">
        <v>9555</v>
      </c>
      <c r="F3138" s="4">
        <v>44817</v>
      </c>
      <c r="G3138" s="8"/>
      <c r="H3138" s="7">
        <v>473</v>
      </c>
      <c r="I3138" s="3" t="s">
        <v>22</v>
      </c>
      <c r="J3138" s="4">
        <v>44824</v>
      </c>
      <c r="K3138" s="4">
        <v>44884</v>
      </c>
      <c r="L3138" s="23">
        <f t="shared" ref="L3138:L3169" si="266">R3138-K3138</f>
        <v>-29</v>
      </c>
      <c r="M3138" s="23">
        <f t="shared" si="263"/>
        <v>31</v>
      </c>
      <c r="N3138" s="44">
        <v>430</v>
      </c>
      <c r="O3138" s="26">
        <f t="shared" si="264"/>
        <v>-12470</v>
      </c>
      <c r="P3138" s="26">
        <f t="shared" si="265"/>
        <v>13330</v>
      </c>
      <c r="Q3138" s="3" t="s">
        <v>23</v>
      </c>
      <c r="R3138" s="4">
        <v>44855</v>
      </c>
      <c r="S3138" s="3" t="s">
        <v>8488</v>
      </c>
      <c r="T3138" s="6" t="s">
        <v>44</v>
      </c>
    </row>
    <row r="3139" spans="1:20" ht="33.75" x14ac:dyDescent="0.25">
      <c r="A3139" s="3" t="s">
        <v>9556</v>
      </c>
      <c r="B3139" s="3" t="s">
        <v>1524</v>
      </c>
      <c r="C3139" s="3" t="s">
        <v>1525</v>
      </c>
      <c r="D3139" s="3" t="s">
        <v>19</v>
      </c>
      <c r="E3139" s="3" t="s">
        <v>9557</v>
      </c>
      <c r="F3139" s="4">
        <v>44820</v>
      </c>
      <c r="G3139" s="8"/>
      <c r="H3139" s="5">
        <v>3.06</v>
      </c>
      <c r="I3139" s="3" t="s">
        <v>22</v>
      </c>
      <c r="J3139" s="4">
        <v>44824</v>
      </c>
      <c r="K3139" s="4">
        <v>44884</v>
      </c>
      <c r="L3139" s="23">
        <f t="shared" si="266"/>
        <v>-29</v>
      </c>
      <c r="M3139" s="23">
        <f t="shared" si="263"/>
        <v>31</v>
      </c>
      <c r="N3139" s="44">
        <v>2.78</v>
      </c>
      <c r="O3139" s="26">
        <f t="shared" si="264"/>
        <v>-80.61999999999999</v>
      </c>
      <c r="P3139" s="26">
        <f t="shared" si="265"/>
        <v>86.179999999999993</v>
      </c>
      <c r="Q3139" s="3" t="s">
        <v>23</v>
      </c>
      <c r="R3139" s="4">
        <v>44855</v>
      </c>
      <c r="S3139" s="3" t="s">
        <v>5835</v>
      </c>
      <c r="T3139" s="6" t="s">
        <v>44</v>
      </c>
    </row>
    <row r="3140" spans="1:20" ht="33.75" x14ac:dyDescent="0.25">
      <c r="A3140" s="3" t="s">
        <v>9558</v>
      </c>
      <c r="B3140" s="3" t="s">
        <v>2767</v>
      </c>
      <c r="C3140" s="3" t="s">
        <v>2768</v>
      </c>
      <c r="D3140" s="3" t="s">
        <v>19</v>
      </c>
      <c r="E3140" s="3" t="s">
        <v>9559</v>
      </c>
      <c r="F3140" s="4">
        <v>44820</v>
      </c>
      <c r="G3140" s="8"/>
      <c r="H3140" s="7">
        <v>13816</v>
      </c>
      <c r="I3140" s="3" t="s">
        <v>22</v>
      </c>
      <c r="J3140" s="4">
        <v>44824</v>
      </c>
      <c r="K3140" s="4">
        <v>44884</v>
      </c>
      <c r="L3140" s="23">
        <f t="shared" si="266"/>
        <v>-4</v>
      </c>
      <c r="M3140" s="23">
        <f t="shared" si="263"/>
        <v>56</v>
      </c>
      <c r="N3140" s="44">
        <v>12560</v>
      </c>
      <c r="O3140" s="26">
        <f t="shared" si="264"/>
        <v>-50240</v>
      </c>
      <c r="P3140" s="26">
        <f t="shared" si="265"/>
        <v>703360</v>
      </c>
      <c r="Q3140" s="3" t="s">
        <v>23</v>
      </c>
      <c r="R3140" s="4">
        <v>44880</v>
      </c>
      <c r="S3140" s="3" t="s">
        <v>6154</v>
      </c>
      <c r="T3140" s="6" t="s">
        <v>44</v>
      </c>
    </row>
    <row r="3141" spans="1:20" ht="33.75" x14ac:dyDescent="0.25">
      <c r="A3141" s="3" t="s">
        <v>9560</v>
      </c>
      <c r="B3141" s="3" t="s">
        <v>1606</v>
      </c>
      <c r="C3141" s="3" t="s">
        <v>1607</v>
      </c>
      <c r="D3141" s="3" t="s">
        <v>19</v>
      </c>
      <c r="E3141" s="3" t="s">
        <v>9561</v>
      </c>
      <c r="F3141" s="4">
        <v>44820</v>
      </c>
      <c r="G3141" s="8"/>
      <c r="H3141" s="5">
        <v>2558.14</v>
      </c>
      <c r="I3141" s="3" t="s">
        <v>22</v>
      </c>
      <c r="J3141" s="4">
        <v>44824</v>
      </c>
      <c r="K3141" s="4">
        <v>44884</v>
      </c>
      <c r="L3141" s="23">
        <f t="shared" si="266"/>
        <v>-4</v>
      </c>
      <c r="M3141" s="23">
        <f t="shared" si="263"/>
        <v>56</v>
      </c>
      <c r="N3141" s="44">
        <v>2325.58</v>
      </c>
      <c r="O3141" s="26">
        <f t="shared" si="264"/>
        <v>-9302.32</v>
      </c>
      <c r="P3141" s="26">
        <f t="shared" si="265"/>
        <v>130232.48</v>
      </c>
      <c r="Q3141" s="3" t="s">
        <v>23</v>
      </c>
      <c r="R3141" s="4">
        <v>44880</v>
      </c>
      <c r="S3141" s="3" t="s">
        <v>7470</v>
      </c>
      <c r="T3141" s="6" t="s">
        <v>44</v>
      </c>
    </row>
    <row r="3142" spans="1:20" ht="33.75" x14ac:dyDescent="0.25">
      <c r="A3142" s="3" t="s">
        <v>9562</v>
      </c>
      <c r="B3142" s="3" t="s">
        <v>2283</v>
      </c>
      <c r="C3142" s="3" t="s">
        <v>2284</v>
      </c>
      <c r="D3142" s="3" t="s">
        <v>19</v>
      </c>
      <c r="E3142" s="3" t="s">
        <v>9563</v>
      </c>
      <c r="F3142" s="4">
        <v>44820</v>
      </c>
      <c r="G3142" s="8"/>
      <c r="H3142" s="5">
        <v>6867.63</v>
      </c>
      <c r="I3142" s="3" t="s">
        <v>22</v>
      </c>
      <c r="J3142" s="4">
        <v>44824</v>
      </c>
      <c r="K3142" s="4">
        <v>44884</v>
      </c>
      <c r="L3142" s="23">
        <f t="shared" si="266"/>
        <v>-4</v>
      </c>
      <c r="M3142" s="23">
        <f t="shared" si="263"/>
        <v>56</v>
      </c>
      <c r="N3142" s="44">
        <v>6243.3</v>
      </c>
      <c r="O3142" s="26">
        <f t="shared" si="264"/>
        <v>-24973.200000000001</v>
      </c>
      <c r="P3142" s="26">
        <f t="shared" si="265"/>
        <v>349624.8</v>
      </c>
      <c r="Q3142" s="3" t="s">
        <v>23</v>
      </c>
      <c r="R3142" s="4">
        <v>44880</v>
      </c>
      <c r="S3142" s="3" t="s">
        <v>6261</v>
      </c>
      <c r="T3142" s="6" t="s">
        <v>44</v>
      </c>
    </row>
    <row r="3143" spans="1:20" ht="33.75" x14ac:dyDescent="0.25">
      <c r="A3143" s="3" t="s">
        <v>9564</v>
      </c>
      <c r="B3143" s="3" t="s">
        <v>157</v>
      </c>
      <c r="C3143" s="3" t="s">
        <v>158</v>
      </c>
      <c r="D3143" s="3" t="s">
        <v>19</v>
      </c>
      <c r="E3143" s="3" t="s">
        <v>9565</v>
      </c>
      <c r="F3143" s="4">
        <v>44820</v>
      </c>
      <c r="G3143" s="8"/>
      <c r="H3143" s="5">
        <v>320.25</v>
      </c>
      <c r="I3143" s="3" t="s">
        <v>22</v>
      </c>
      <c r="J3143" s="4">
        <v>44824</v>
      </c>
      <c r="K3143" s="4">
        <v>44884</v>
      </c>
      <c r="L3143" s="23">
        <f t="shared" si="266"/>
        <v>9</v>
      </c>
      <c r="M3143" s="23">
        <f t="shared" si="263"/>
        <v>69</v>
      </c>
      <c r="N3143" s="44">
        <v>262.5</v>
      </c>
      <c r="O3143" s="26">
        <f t="shared" si="264"/>
        <v>2362.5</v>
      </c>
      <c r="P3143" s="26">
        <f t="shared" si="265"/>
        <v>18112.5</v>
      </c>
      <c r="Q3143" s="3" t="s">
        <v>23</v>
      </c>
      <c r="R3143" s="4">
        <v>44893</v>
      </c>
      <c r="S3143" s="3" t="s">
        <v>4261</v>
      </c>
      <c r="T3143" s="6" t="s">
        <v>44</v>
      </c>
    </row>
    <row r="3144" spans="1:20" ht="33.75" x14ac:dyDescent="0.25">
      <c r="A3144" s="3" t="s">
        <v>9566</v>
      </c>
      <c r="B3144" s="3" t="s">
        <v>1741</v>
      </c>
      <c r="C3144" s="3" t="s">
        <v>1742</v>
      </c>
      <c r="D3144" s="3" t="s">
        <v>19</v>
      </c>
      <c r="E3144" s="3" t="s">
        <v>9567</v>
      </c>
      <c r="F3144" s="4">
        <v>44820</v>
      </c>
      <c r="G3144" s="8"/>
      <c r="H3144" s="5">
        <v>311.10000000000002</v>
      </c>
      <c r="I3144" s="3" t="s">
        <v>22</v>
      </c>
      <c r="J3144" s="4">
        <v>44824</v>
      </c>
      <c r="K3144" s="4">
        <v>44884</v>
      </c>
      <c r="L3144" s="23">
        <f t="shared" si="266"/>
        <v>5</v>
      </c>
      <c r="M3144" s="23">
        <f t="shared" si="263"/>
        <v>65</v>
      </c>
      <c r="N3144" s="44">
        <v>255</v>
      </c>
      <c r="O3144" s="26">
        <f t="shared" si="264"/>
        <v>1275</v>
      </c>
      <c r="P3144" s="26">
        <f t="shared" si="265"/>
        <v>16575</v>
      </c>
      <c r="Q3144" s="3" t="s">
        <v>23</v>
      </c>
      <c r="R3144" s="4">
        <v>44889</v>
      </c>
      <c r="S3144" s="3" t="s">
        <v>6505</v>
      </c>
      <c r="T3144" s="6" t="s">
        <v>44</v>
      </c>
    </row>
    <row r="3145" spans="1:20" ht="33.75" x14ac:dyDescent="0.25">
      <c r="A3145" s="3" t="s">
        <v>9568</v>
      </c>
      <c r="B3145" s="3" t="s">
        <v>2529</v>
      </c>
      <c r="C3145" s="3" t="s">
        <v>2530</v>
      </c>
      <c r="D3145" s="3" t="s">
        <v>19</v>
      </c>
      <c r="E3145" s="3" t="s">
        <v>9569</v>
      </c>
      <c r="F3145" s="4">
        <v>44820</v>
      </c>
      <c r="G3145" s="8"/>
      <c r="H3145" s="5">
        <v>325.01</v>
      </c>
      <c r="I3145" s="3" t="s">
        <v>22</v>
      </c>
      <c r="J3145" s="4">
        <v>44824</v>
      </c>
      <c r="K3145" s="4">
        <v>44884</v>
      </c>
      <c r="L3145" s="23">
        <f t="shared" si="266"/>
        <v>-4</v>
      </c>
      <c r="M3145" s="23">
        <f t="shared" si="263"/>
        <v>56</v>
      </c>
      <c r="N3145" s="44">
        <v>295.45999999999998</v>
      </c>
      <c r="O3145" s="26">
        <f t="shared" si="264"/>
        <v>-1181.8399999999999</v>
      </c>
      <c r="P3145" s="26">
        <f t="shared" si="265"/>
        <v>16545.759999999998</v>
      </c>
      <c r="Q3145" s="3" t="s">
        <v>23</v>
      </c>
      <c r="R3145" s="4">
        <v>44880</v>
      </c>
      <c r="S3145" s="3" t="s">
        <v>6672</v>
      </c>
      <c r="T3145" s="6" t="s">
        <v>44</v>
      </c>
    </row>
    <row r="3146" spans="1:20" ht="33.75" x14ac:dyDescent="0.25">
      <c r="A3146" s="3" t="s">
        <v>9570</v>
      </c>
      <c r="B3146" s="3" t="s">
        <v>641</v>
      </c>
      <c r="C3146" s="3" t="s">
        <v>642</v>
      </c>
      <c r="D3146" s="3" t="s">
        <v>19</v>
      </c>
      <c r="E3146" s="3" t="s">
        <v>9571</v>
      </c>
      <c r="F3146" s="4">
        <v>44817</v>
      </c>
      <c r="G3146" s="8"/>
      <c r="H3146" s="7">
        <v>3744</v>
      </c>
      <c r="I3146" s="3" t="s">
        <v>22</v>
      </c>
      <c r="J3146" s="4">
        <v>44825</v>
      </c>
      <c r="K3146" s="4">
        <v>44885</v>
      </c>
      <c r="L3146" s="23">
        <f t="shared" si="266"/>
        <v>-30</v>
      </c>
      <c r="M3146" s="23">
        <f t="shared" si="263"/>
        <v>30</v>
      </c>
      <c r="N3146" s="44">
        <v>3600</v>
      </c>
      <c r="O3146" s="26">
        <f t="shared" si="264"/>
        <v>-108000</v>
      </c>
      <c r="P3146" s="26">
        <f t="shared" si="265"/>
        <v>108000</v>
      </c>
      <c r="Q3146" s="3" t="s">
        <v>23</v>
      </c>
      <c r="R3146" s="4">
        <v>44855</v>
      </c>
      <c r="S3146" s="3" t="s">
        <v>9572</v>
      </c>
      <c r="T3146" s="6" t="s">
        <v>44</v>
      </c>
    </row>
    <row r="3147" spans="1:20" ht="33.75" x14ac:dyDescent="0.25">
      <c r="A3147" s="3" t="s">
        <v>9573</v>
      </c>
      <c r="B3147" s="3" t="s">
        <v>641</v>
      </c>
      <c r="C3147" s="3" t="s">
        <v>642</v>
      </c>
      <c r="D3147" s="3" t="s">
        <v>19</v>
      </c>
      <c r="E3147" s="3" t="s">
        <v>9574</v>
      </c>
      <c r="F3147" s="4">
        <v>44820</v>
      </c>
      <c r="G3147" s="8"/>
      <c r="H3147" s="5">
        <v>2338.7399999999998</v>
      </c>
      <c r="I3147" s="3" t="s">
        <v>22</v>
      </c>
      <c r="J3147" s="4">
        <v>44825</v>
      </c>
      <c r="K3147" s="4">
        <v>44885</v>
      </c>
      <c r="L3147" s="23">
        <f t="shared" si="266"/>
        <v>-26</v>
      </c>
      <c r="M3147" s="23">
        <f t="shared" si="263"/>
        <v>34</v>
      </c>
      <c r="N3147" s="44">
        <v>1917</v>
      </c>
      <c r="O3147" s="26">
        <f t="shared" si="264"/>
        <v>-49842</v>
      </c>
      <c r="P3147" s="26">
        <f t="shared" si="265"/>
        <v>65178</v>
      </c>
      <c r="Q3147" s="3" t="s">
        <v>23</v>
      </c>
      <c r="R3147" s="4">
        <v>44859</v>
      </c>
      <c r="S3147" s="3" t="s">
        <v>9575</v>
      </c>
      <c r="T3147" s="6" t="s">
        <v>44</v>
      </c>
    </row>
    <row r="3148" spans="1:20" ht="33.75" x14ac:dyDescent="0.25">
      <c r="A3148" s="3" t="s">
        <v>9576</v>
      </c>
      <c r="B3148" s="3" t="s">
        <v>641</v>
      </c>
      <c r="C3148" s="3" t="s">
        <v>642</v>
      </c>
      <c r="D3148" s="3" t="s">
        <v>19</v>
      </c>
      <c r="E3148" s="3" t="s">
        <v>9577</v>
      </c>
      <c r="F3148" s="4">
        <v>44817</v>
      </c>
      <c r="G3148" s="8"/>
      <c r="H3148" s="5">
        <v>5480.8</v>
      </c>
      <c r="I3148" s="3" t="s">
        <v>22</v>
      </c>
      <c r="J3148" s="4">
        <v>44825</v>
      </c>
      <c r="K3148" s="4">
        <v>44885</v>
      </c>
      <c r="L3148" s="23">
        <f t="shared" si="266"/>
        <v>-30</v>
      </c>
      <c r="M3148" s="23">
        <f t="shared" si="263"/>
        <v>30</v>
      </c>
      <c r="N3148" s="44">
        <v>5270</v>
      </c>
      <c r="O3148" s="26">
        <f t="shared" si="264"/>
        <v>-158100</v>
      </c>
      <c r="P3148" s="26">
        <f t="shared" si="265"/>
        <v>158100</v>
      </c>
      <c r="Q3148" s="3" t="s">
        <v>23</v>
      </c>
      <c r="R3148" s="4">
        <v>44855</v>
      </c>
      <c r="S3148" s="3" t="s">
        <v>9572</v>
      </c>
      <c r="T3148" s="6" t="s">
        <v>44</v>
      </c>
    </row>
    <row r="3149" spans="1:20" ht="33.75" x14ac:dyDescent="0.25">
      <c r="A3149" s="3" t="s">
        <v>9578</v>
      </c>
      <c r="B3149" s="3" t="s">
        <v>3362</v>
      </c>
      <c r="C3149" s="3" t="s">
        <v>3363</v>
      </c>
      <c r="D3149" s="3" t="s">
        <v>19</v>
      </c>
      <c r="E3149" s="3" t="s">
        <v>9579</v>
      </c>
      <c r="F3149" s="4">
        <v>44820</v>
      </c>
      <c r="G3149" s="8"/>
      <c r="H3149" s="5">
        <v>1692.9</v>
      </c>
      <c r="I3149" s="3" t="s">
        <v>22</v>
      </c>
      <c r="J3149" s="4">
        <v>44825</v>
      </c>
      <c r="K3149" s="4">
        <v>44885</v>
      </c>
      <c r="L3149" s="23">
        <f t="shared" si="266"/>
        <v>-5</v>
      </c>
      <c r="M3149" s="23">
        <f t="shared" si="263"/>
        <v>55</v>
      </c>
      <c r="N3149" s="44">
        <v>1539</v>
      </c>
      <c r="O3149" s="26">
        <f t="shared" si="264"/>
        <v>-7695</v>
      </c>
      <c r="P3149" s="26">
        <f t="shared" si="265"/>
        <v>84645</v>
      </c>
      <c r="Q3149" s="3" t="s">
        <v>23</v>
      </c>
      <c r="R3149" s="4">
        <v>44880</v>
      </c>
      <c r="S3149" s="3" t="s">
        <v>3365</v>
      </c>
      <c r="T3149" s="6" t="s">
        <v>44</v>
      </c>
    </row>
    <row r="3150" spans="1:20" ht="33.75" x14ac:dyDescent="0.25">
      <c r="A3150" s="3" t="s">
        <v>9580</v>
      </c>
      <c r="B3150" s="3" t="s">
        <v>3969</v>
      </c>
      <c r="C3150" s="3" t="s">
        <v>3970</v>
      </c>
      <c r="D3150" s="3" t="s">
        <v>19</v>
      </c>
      <c r="E3150" s="3" t="s">
        <v>9581</v>
      </c>
      <c r="F3150" s="4">
        <v>44819</v>
      </c>
      <c r="G3150" s="8"/>
      <c r="H3150" s="5">
        <v>563.41999999999996</v>
      </c>
      <c r="I3150" s="3" t="s">
        <v>22</v>
      </c>
      <c r="J3150" s="4">
        <v>44825</v>
      </c>
      <c r="K3150" s="4">
        <v>44885</v>
      </c>
      <c r="L3150" s="23">
        <f t="shared" si="266"/>
        <v>-30</v>
      </c>
      <c r="M3150" s="23">
        <f t="shared" si="263"/>
        <v>30</v>
      </c>
      <c r="N3150" s="44">
        <v>541.75</v>
      </c>
      <c r="O3150" s="26">
        <f t="shared" si="264"/>
        <v>-16252.5</v>
      </c>
      <c r="P3150" s="26">
        <f t="shared" si="265"/>
        <v>16252.5</v>
      </c>
      <c r="Q3150" s="3" t="s">
        <v>23</v>
      </c>
      <c r="R3150" s="4">
        <v>44855</v>
      </c>
      <c r="S3150" s="3" t="s">
        <v>9582</v>
      </c>
      <c r="T3150" s="6" t="s">
        <v>44</v>
      </c>
    </row>
    <row r="3151" spans="1:20" ht="33.75" x14ac:dyDescent="0.25">
      <c r="A3151" s="3" t="s">
        <v>9583</v>
      </c>
      <c r="B3151" s="3" t="s">
        <v>1053</v>
      </c>
      <c r="C3151" s="3" t="s">
        <v>1054</v>
      </c>
      <c r="D3151" s="3" t="s">
        <v>19</v>
      </c>
      <c r="E3151" s="3" t="s">
        <v>9584</v>
      </c>
      <c r="F3151" s="4">
        <v>44823</v>
      </c>
      <c r="G3151" s="3" t="s">
        <v>1504</v>
      </c>
      <c r="H3151" s="7">
        <v>11975</v>
      </c>
      <c r="I3151" s="3" t="s">
        <v>22</v>
      </c>
      <c r="J3151" s="4">
        <v>44825</v>
      </c>
      <c r="K3151" s="4">
        <v>44885</v>
      </c>
      <c r="L3151" s="23">
        <f t="shared" si="266"/>
        <v>-45</v>
      </c>
      <c r="M3151" s="23">
        <f t="shared" si="263"/>
        <v>15</v>
      </c>
      <c r="N3151" s="44">
        <v>11975</v>
      </c>
      <c r="O3151" s="26">
        <f t="shared" si="264"/>
        <v>-538875</v>
      </c>
      <c r="P3151" s="26">
        <f t="shared" si="265"/>
        <v>179625</v>
      </c>
      <c r="Q3151" s="3" t="s">
        <v>23</v>
      </c>
      <c r="R3151" s="4">
        <v>44840</v>
      </c>
      <c r="S3151" s="3" t="s">
        <v>1236</v>
      </c>
      <c r="T3151" s="6" t="s">
        <v>44</v>
      </c>
    </row>
    <row r="3152" spans="1:20" ht="33.75" x14ac:dyDescent="0.25">
      <c r="A3152" s="3" t="s">
        <v>9585</v>
      </c>
      <c r="B3152" s="3" t="s">
        <v>1601</v>
      </c>
      <c r="C3152" s="3" t="s">
        <v>1602</v>
      </c>
      <c r="D3152" s="3" t="s">
        <v>19</v>
      </c>
      <c r="E3152" s="3" t="s">
        <v>9586</v>
      </c>
      <c r="F3152" s="4">
        <v>44819</v>
      </c>
      <c r="G3152" s="8"/>
      <c r="H3152" s="5">
        <v>23.1</v>
      </c>
      <c r="I3152" s="3" t="s">
        <v>22</v>
      </c>
      <c r="J3152" s="4">
        <v>44825</v>
      </c>
      <c r="K3152" s="4">
        <v>44885</v>
      </c>
      <c r="L3152" s="23">
        <f t="shared" si="266"/>
        <v>-30</v>
      </c>
      <c r="M3152" s="23">
        <f t="shared" si="263"/>
        <v>30</v>
      </c>
      <c r="N3152" s="44">
        <v>21</v>
      </c>
      <c r="O3152" s="26">
        <f t="shared" si="264"/>
        <v>-630</v>
      </c>
      <c r="P3152" s="26">
        <f t="shared" si="265"/>
        <v>630</v>
      </c>
      <c r="Q3152" s="3" t="s">
        <v>23</v>
      </c>
      <c r="R3152" s="4">
        <v>44855</v>
      </c>
      <c r="S3152" s="3" t="s">
        <v>9587</v>
      </c>
      <c r="T3152" s="6" t="s">
        <v>44</v>
      </c>
    </row>
    <row r="3153" spans="1:20" ht="22.5" x14ac:dyDescent="0.25">
      <c r="A3153" s="3" t="s">
        <v>9588</v>
      </c>
      <c r="B3153" s="3" t="s">
        <v>7585</v>
      </c>
      <c r="C3153" s="3" t="s">
        <v>7586</v>
      </c>
      <c r="D3153" s="3" t="s">
        <v>7587</v>
      </c>
      <c r="E3153" s="3" t="s">
        <v>9589</v>
      </c>
      <c r="F3153" s="4">
        <v>44820</v>
      </c>
      <c r="G3153" s="3" t="s">
        <v>7593</v>
      </c>
      <c r="H3153" s="5">
        <v>122.72</v>
      </c>
      <c r="I3153" s="3" t="s">
        <v>565</v>
      </c>
      <c r="J3153" s="4">
        <v>44825</v>
      </c>
      <c r="K3153" s="4">
        <v>44855</v>
      </c>
      <c r="L3153" s="23">
        <f t="shared" si="266"/>
        <v>-11</v>
      </c>
      <c r="M3153" s="23">
        <f t="shared" si="263"/>
        <v>19</v>
      </c>
      <c r="N3153" s="44">
        <v>118</v>
      </c>
      <c r="O3153" s="26">
        <f t="shared" si="264"/>
        <v>-1298</v>
      </c>
      <c r="P3153" s="26">
        <f t="shared" si="265"/>
        <v>2242</v>
      </c>
      <c r="Q3153" s="3" t="s">
        <v>23</v>
      </c>
      <c r="R3153" s="4">
        <v>44844</v>
      </c>
      <c r="S3153" s="3" t="s">
        <v>7594</v>
      </c>
      <c r="T3153" s="6" t="s">
        <v>25</v>
      </c>
    </row>
    <row r="3154" spans="1:20" ht="33.75" x14ac:dyDescent="0.25">
      <c r="A3154" s="3" t="s">
        <v>9590</v>
      </c>
      <c r="B3154" s="3" t="s">
        <v>3969</v>
      </c>
      <c r="C3154" s="3" t="s">
        <v>3970</v>
      </c>
      <c r="D3154" s="3" t="s">
        <v>19</v>
      </c>
      <c r="E3154" s="3" t="s">
        <v>9591</v>
      </c>
      <c r="F3154" s="4">
        <v>44819</v>
      </c>
      <c r="G3154" s="8"/>
      <c r="H3154" s="5">
        <v>518.79999999999995</v>
      </c>
      <c r="I3154" s="3" t="s">
        <v>22</v>
      </c>
      <c r="J3154" s="4">
        <v>44825</v>
      </c>
      <c r="K3154" s="4">
        <v>44885</v>
      </c>
      <c r="L3154" s="23">
        <f t="shared" si="266"/>
        <v>-30</v>
      </c>
      <c r="M3154" s="23">
        <f t="shared" si="263"/>
        <v>30</v>
      </c>
      <c r="N3154" s="44">
        <v>498.85</v>
      </c>
      <c r="O3154" s="26">
        <f t="shared" si="264"/>
        <v>-14965.5</v>
      </c>
      <c r="P3154" s="26">
        <f t="shared" si="265"/>
        <v>14965.5</v>
      </c>
      <c r="Q3154" s="3" t="s">
        <v>23</v>
      </c>
      <c r="R3154" s="4">
        <v>44855</v>
      </c>
      <c r="S3154" s="3" t="s">
        <v>9582</v>
      </c>
      <c r="T3154" s="6" t="s">
        <v>44</v>
      </c>
    </row>
    <row r="3155" spans="1:20" ht="33.75" x14ac:dyDescent="0.25">
      <c r="A3155" s="3" t="s">
        <v>9592</v>
      </c>
      <c r="B3155" s="3" t="s">
        <v>3969</v>
      </c>
      <c r="C3155" s="3" t="s">
        <v>3970</v>
      </c>
      <c r="D3155" s="3" t="s">
        <v>19</v>
      </c>
      <c r="E3155" s="3" t="s">
        <v>9593</v>
      </c>
      <c r="F3155" s="4">
        <v>44819</v>
      </c>
      <c r="G3155" s="8"/>
      <c r="H3155" s="7">
        <v>429</v>
      </c>
      <c r="I3155" s="3" t="s">
        <v>22</v>
      </c>
      <c r="J3155" s="4">
        <v>44825</v>
      </c>
      <c r="K3155" s="4">
        <v>44885</v>
      </c>
      <c r="L3155" s="23">
        <f t="shared" si="266"/>
        <v>-30</v>
      </c>
      <c r="M3155" s="23">
        <f t="shared" si="263"/>
        <v>30</v>
      </c>
      <c r="N3155" s="44">
        <v>412.5</v>
      </c>
      <c r="O3155" s="26">
        <f t="shared" si="264"/>
        <v>-12375</v>
      </c>
      <c r="P3155" s="26">
        <f t="shared" si="265"/>
        <v>12375</v>
      </c>
      <c r="Q3155" s="3" t="s">
        <v>23</v>
      </c>
      <c r="R3155" s="4">
        <v>44855</v>
      </c>
      <c r="S3155" s="3" t="s">
        <v>9582</v>
      </c>
      <c r="T3155" s="6" t="s">
        <v>44</v>
      </c>
    </row>
    <row r="3156" spans="1:20" ht="33.75" x14ac:dyDescent="0.25">
      <c r="A3156" s="3" t="s">
        <v>9594</v>
      </c>
      <c r="B3156" s="3" t="s">
        <v>3969</v>
      </c>
      <c r="C3156" s="3" t="s">
        <v>3970</v>
      </c>
      <c r="D3156" s="3" t="s">
        <v>19</v>
      </c>
      <c r="E3156" s="3" t="s">
        <v>9595</v>
      </c>
      <c r="F3156" s="4">
        <v>44819</v>
      </c>
      <c r="G3156" s="8"/>
      <c r="H3156" s="5">
        <v>643.5</v>
      </c>
      <c r="I3156" s="3" t="s">
        <v>22</v>
      </c>
      <c r="J3156" s="4">
        <v>44825</v>
      </c>
      <c r="K3156" s="4">
        <v>44885</v>
      </c>
      <c r="L3156" s="23">
        <f t="shared" si="266"/>
        <v>-30</v>
      </c>
      <c r="M3156" s="23">
        <f t="shared" si="263"/>
        <v>30</v>
      </c>
      <c r="N3156" s="44">
        <v>618.75</v>
      </c>
      <c r="O3156" s="26">
        <f t="shared" si="264"/>
        <v>-18562.5</v>
      </c>
      <c r="P3156" s="26">
        <f t="shared" si="265"/>
        <v>18562.5</v>
      </c>
      <c r="Q3156" s="3" t="s">
        <v>23</v>
      </c>
      <c r="R3156" s="4">
        <v>44855</v>
      </c>
      <c r="S3156" s="3" t="s">
        <v>9582</v>
      </c>
      <c r="T3156" s="6" t="s">
        <v>44</v>
      </c>
    </row>
    <row r="3157" spans="1:20" ht="33.75" x14ac:dyDescent="0.25">
      <c r="A3157" s="3" t="s">
        <v>9596</v>
      </c>
      <c r="B3157" s="3" t="s">
        <v>3989</v>
      </c>
      <c r="C3157" s="3" t="s">
        <v>3990</v>
      </c>
      <c r="D3157" s="3" t="s">
        <v>19</v>
      </c>
      <c r="E3157" s="3" t="s">
        <v>9597</v>
      </c>
      <c r="F3157" s="4">
        <v>44819</v>
      </c>
      <c r="G3157" s="8"/>
      <c r="H3157" s="5">
        <v>30.31</v>
      </c>
      <c r="I3157" s="3" t="s">
        <v>22</v>
      </c>
      <c r="J3157" s="4">
        <v>44825</v>
      </c>
      <c r="K3157" s="4">
        <v>44885</v>
      </c>
      <c r="L3157" s="23">
        <f t="shared" si="266"/>
        <v>-30</v>
      </c>
      <c r="M3157" s="23">
        <f t="shared" si="263"/>
        <v>30</v>
      </c>
      <c r="N3157" s="44">
        <v>27.55</v>
      </c>
      <c r="O3157" s="26">
        <f t="shared" si="264"/>
        <v>-826.5</v>
      </c>
      <c r="P3157" s="26">
        <f t="shared" si="265"/>
        <v>826.5</v>
      </c>
      <c r="Q3157" s="3" t="s">
        <v>23</v>
      </c>
      <c r="R3157" s="4">
        <v>44855</v>
      </c>
      <c r="S3157" s="3" t="s">
        <v>9598</v>
      </c>
      <c r="T3157" s="6" t="s">
        <v>44</v>
      </c>
    </row>
    <row r="3158" spans="1:20" ht="33.75" x14ac:dyDescent="0.25">
      <c r="A3158" s="3" t="s">
        <v>9599</v>
      </c>
      <c r="B3158" s="3" t="s">
        <v>3969</v>
      </c>
      <c r="C3158" s="3" t="s">
        <v>3970</v>
      </c>
      <c r="D3158" s="3" t="s">
        <v>19</v>
      </c>
      <c r="E3158" s="3" t="s">
        <v>9600</v>
      </c>
      <c r="F3158" s="4">
        <v>44819</v>
      </c>
      <c r="G3158" s="8"/>
      <c r="H3158" s="5">
        <v>214.5</v>
      </c>
      <c r="I3158" s="3" t="s">
        <v>22</v>
      </c>
      <c r="J3158" s="4">
        <v>44825</v>
      </c>
      <c r="K3158" s="4">
        <v>44885</v>
      </c>
      <c r="L3158" s="23">
        <f t="shared" si="266"/>
        <v>-30</v>
      </c>
      <c r="M3158" s="23">
        <f t="shared" si="263"/>
        <v>30</v>
      </c>
      <c r="N3158" s="44">
        <v>206.25</v>
      </c>
      <c r="O3158" s="26">
        <f t="shared" si="264"/>
        <v>-6187.5</v>
      </c>
      <c r="P3158" s="26">
        <f t="shared" si="265"/>
        <v>6187.5</v>
      </c>
      <c r="Q3158" s="3" t="s">
        <v>23</v>
      </c>
      <c r="R3158" s="4">
        <v>44855</v>
      </c>
      <c r="S3158" s="3" t="s">
        <v>9582</v>
      </c>
      <c r="T3158" s="6" t="s">
        <v>44</v>
      </c>
    </row>
    <row r="3159" spans="1:20" ht="33.75" x14ac:dyDescent="0.25">
      <c r="A3159" s="3" t="s">
        <v>9601</v>
      </c>
      <c r="B3159" s="3" t="s">
        <v>3969</v>
      </c>
      <c r="C3159" s="3" t="s">
        <v>3970</v>
      </c>
      <c r="D3159" s="3" t="s">
        <v>19</v>
      </c>
      <c r="E3159" s="3" t="s">
        <v>9602</v>
      </c>
      <c r="F3159" s="4">
        <v>44819</v>
      </c>
      <c r="G3159" s="8"/>
      <c r="H3159" s="5">
        <v>777.92</v>
      </c>
      <c r="I3159" s="3" t="s">
        <v>22</v>
      </c>
      <c r="J3159" s="4">
        <v>44825</v>
      </c>
      <c r="K3159" s="4">
        <v>44885</v>
      </c>
      <c r="L3159" s="23">
        <f t="shared" si="266"/>
        <v>-30</v>
      </c>
      <c r="M3159" s="23">
        <f t="shared" si="263"/>
        <v>30</v>
      </c>
      <c r="N3159" s="44">
        <v>748</v>
      </c>
      <c r="O3159" s="26">
        <f t="shared" si="264"/>
        <v>-22440</v>
      </c>
      <c r="P3159" s="26">
        <f t="shared" si="265"/>
        <v>22440</v>
      </c>
      <c r="Q3159" s="3" t="s">
        <v>23</v>
      </c>
      <c r="R3159" s="4">
        <v>44855</v>
      </c>
      <c r="S3159" s="3" t="s">
        <v>9582</v>
      </c>
      <c r="T3159" s="6" t="s">
        <v>44</v>
      </c>
    </row>
    <row r="3160" spans="1:20" ht="33.75" x14ac:dyDescent="0.25">
      <c r="A3160" s="3" t="s">
        <v>9603</v>
      </c>
      <c r="B3160" s="3" t="s">
        <v>1524</v>
      </c>
      <c r="C3160" s="3" t="s">
        <v>1525</v>
      </c>
      <c r="D3160" s="3" t="s">
        <v>19</v>
      </c>
      <c r="E3160" s="3" t="s">
        <v>9604</v>
      </c>
      <c r="F3160" s="4">
        <v>44811</v>
      </c>
      <c r="G3160" s="8"/>
      <c r="H3160" s="5">
        <v>421.08</v>
      </c>
      <c r="I3160" s="3" t="s">
        <v>22</v>
      </c>
      <c r="J3160" s="4">
        <v>44825</v>
      </c>
      <c r="K3160" s="4">
        <v>44885</v>
      </c>
      <c r="L3160" s="23">
        <f t="shared" si="266"/>
        <v>-30</v>
      </c>
      <c r="M3160" s="23">
        <f t="shared" si="263"/>
        <v>30</v>
      </c>
      <c r="N3160" s="44">
        <v>382.8</v>
      </c>
      <c r="O3160" s="26">
        <f t="shared" si="264"/>
        <v>-11484</v>
      </c>
      <c r="P3160" s="26">
        <f t="shared" si="265"/>
        <v>11484</v>
      </c>
      <c r="Q3160" s="3" t="s">
        <v>23</v>
      </c>
      <c r="R3160" s="4">
        <v>44855</v>
      </c>
      <c r="S3160" s="3" t="s">
        <v>5835</v>
      </c>
      <c r="T3160" s="6" t="s">
        <v>44</v>
      </c>
    </row>
    <row r="3161" spans="1:20" ht="33.75" x14ac:dyDescent="0.25">
      <c r="A3161" s="3" t="s">
        <v>9605</v>
      </c>
      <c r="B3161" s="3" t="s">
        <v>9606</v>
      </c>
      <c r="C3161" s="3" t="s">
        <v>9607</v>
      </c>
      <c r="D3161" s="3" t="s">
        <v>19</v>
      </c>
      <c r="E3161" s="3" t="s">
        <v>9608</v>
      </c>
      <c r="F3161" s="4">
        <v>44819</v>
      </c>
      <c r="G3161" s="3" t="s">
        <v>9609</v>
      </c>
      <c r="H3161" s="5">
        <v>19905.52</v>
      </c>
      <c r="I3161" s="3" t="s">
        <v>22</v>
      </c>
      <c r="J3161" s="4">
        <v>44825</v>
      </c>
      <c r="K3161" s="4">
        <v>44885</v>
      </c>
      <c r="L3161" s="23">
        <f t="shared" si="266"/>
        <v>-25</v>
      </c>
      <c r="M3161" s="23">
        <f t="shared" si="263"/>
        <v>35</v>
      </c>
      <c r="N3161" s="44">
        <v>16316</v>
      </c>
      <c r="O3161" s="26">
        <f t="shared" si="264"/>
        <v>-407900</v>
      </c>
      <c r="P3161" s="26">
        <f t="shared" si="265"/>
        <v>571060</v>
      </c>
      <c r="Q3161" s="3" t="s">
        <v>23</v>
      </c>
      <c r="R3161" s="4">
        <v>44860</v>
      </c>
      <c r="S3161" s="3" t="s">
        <v>9610</v>
      </c>
      <c r="T3161" s="6" t="s">
        <v>44</v>
      </c>
    </row>
    <row r="3162" spans="1:20" ht="33.75" x14ac:dyDescent="0.25">
      <c r="A3162" s="3" t="s">
        <v>9611</v>
      </c>
      <c r="B3162" s="3" t="s">
        <v>3969</v>
      </c>
      <c r="C3162" s="3" t="s">
        <v>3970</v>
      </c>
      <c r="D3162" s="3" t="s">
        <v>19</v>
      </c>
      <c r="E3162" s="3" t="s">
        <v>9612</v>
      </c>
      <c r="F3162" s="4">
        <v>44819</v>
      </c>
      <c r="G3162" s="8"/>
      <c r="H3162" s="7">
        <v>429</v>
      </c>
      <c r="I3162" s="3" t="s">
        <v>22</v>
      </c>
      <c r="J3162" s="4">
        <v>44825</v>
      </c>
      <c r="K3162" s="4">
        <v>44885</v>
      </c>
      <c r="L3162" s="23">
        <f t="shared" si="266"/>
        <v>-30</v>
      </c>
      <c r="M3162" s="23">
        <f t="shared" si="263"/>
        <v>30</v>
      </c>
      <c r="N3162" s="44">
        <v>412.5</v>
      </c>
      <c r="O3162" s="26">
        <f t="shared" si="264"/>
        <v>-12375</v>
      </c>
      <c r="P3162" s="26">
        <f t="shared" si="265"/>
        <v>12375</v>
      </c>
      <c r="Q3162" s="3" t="s">
        <v>23</v>
      </c>
      <c r="R3162" s="4">
        <v>44855</v>
      </c>
      <c r="S3162" s="3" t="s">
        <v>9582</v>
      </c>
      <c r="T3162" s="6" t="s">
        <v>44</v>
      </c>
    </row>
    <row r="3163" spans="1:20" ht="33.75" x14ac:dyDescent="0.25">
      <c r="A3163" s="3" t="s">
        <v>9613</v>
      </c>
      <c r="B3163" s="3" t="s">
        <v>2082</v>
      </c>
      <c r="C3163" s="3" t="s">
        <v>2083</v>
      </c>
      <c r="D3163" s="3" t="s">
        <v>19</v>
      </c>
      <c r="E3163" s="3" t="s">
        <v>9614</v>
      </c>
      <c r="F3163" s="4">
        <v>44819</v>
      </c>
      <c r="G3163" s="8"/>
      <c r="H3163" s="5">
        <v>85.4</v>
      </c>
      <c r="I3163" s="3" t="s">
        <v>22</v>
      </c>
      <c r="J3163" s="4">
        <v>44825</v>
      </c>
      <c r="K3163" s="4">
        <v>44885</v>
      </c>
      <c r="L3163" s="23">
        <f t="shared" si="266"/>
        <v>4</v>
      </c>
      <c r="M3163" s="23">
        <f t="shared" si="263"/>
        <v>64</v>
      </c>
      <c r="N3163" s="44">
        <v>70</v>
      </c>
      <c r="O3163" s="26">
        <f t="shared" si="264"/>
        <v>280</v>
      </c>
      <c r="P3163" s="26">
        <f t="shared" si="265"/>
        <v>4480</v>
      </c>
      <c r="Q3163" s="3" t="s">
        <v>23</v>
      </c>
      <c r="R3163" s="4">
        <v>44889</v>
      </c>
      <c r="S3163" s="3" t="s">
        <v>7735</v>
      </c>
      <c r="T3163" s="6" t="s">
        <v>44</v>
      </c>
    </row>
    <row r="3164" spans="1:20" ht="33.75" x14ac:dyDescent="0.25">
      <c r="A3164" s="3" t="s">
        <v>9615</v>
      </c>
      <c r="B3164" s="3" t="s">
        <v>2082</v>
      </c>
      <c r="C3164" s="3" t="s">
        <v>2083</v>
      </c>
      <c r="D3164" s="3" t="s">
        <v>19</v>
      </c>
      <c r="E3164" s="3" t="s">
        <v>9616</v>
      </c>
      <c r="F3164" s="4">
        <v>44818</v>
      </c>
      <c r="G3164" s="8"/>
      <c r="H3164" s="5">
        <v>31.72</v>
      </c>
      <c r="I3164" s="3" t="s">
        <v>22</v>
      </c>
      <c r="J3164" s="4">
        <v>44825</v>
      </c>
      <c r="K3164" s="4">
        <v>44885</v>
      </c>
      <c r="L3164" s="23">
        <f t="shared" si="266"/>
        <v>4</v>
      </c>
      <c r="M3164" s="23">
        <f t="shared" si="263"/>
        <v>64</v>
      </c>
      <c r="N3164" s="44">
        <v>26</v>
      </c>
      <c r="O3164" s="26">
        <f t="shared" si="264"/>
        <v>104</v>
      </c>
      <c r="P3164" s="26">
        <f t="shared" si="265"/>
        <v>1664</v>
      </c>
      <c r="Q3164" s="3" t="s">
        <v>23</v>
      </c>
      <c r="R3164" s="4">
        <v>44889</v>
      </c>
      <c r="S3164" s="3" t="s">
        <v>7735</v>
      </c>
      <c r="T3164" s="6" t="s">
        <v>44</v>
      </c>
    </row>
    <row r="3165" spans="1:20" ht="33.75" x14ac:dyDescent="0.25">
      <c r="A3165" s="3" t="s">
        <v>9617</v>
      </c>
      <c r="B3165" s="3" t="s">
        <v>1524</v>
      </c>
      <c r="C3165" s="3" t="s">
        <v>1525</v>
      </c>
      <c r="D3165" s="3" t="s">
        <v>19</v>
      </c>
      <c r="E3165" s="3" t="s">
        <v>9618</v>
      </c>
      <c r="F3165" s="4">
        <v>44818</v>
      </c>
      <c r="G3165" s="8"/>
      <c r="H3165" s="5">
        <v>29.7</v>
      </c>
      <c r="I3165" s="3" t="s">
        <v>22</v>
      </c>
      <c r="J3165" s="4">
        <v>44825</v>
      </c>
      <c r="K3165" s="4">
        <v>44885</v>
      </c>
      <c r="L3165" s="23">
        <f t="shared" si="266"/>
        <v>4</v>
      </c>
      <c r="M3165" s="23">
        <f t="shared" si="263"/>
        <v>64</v>
      </c>
      <c r="N3165" s="44">
        <v>27</v>
      </c>
      <c r="O3165" s="26">
        <f t="shared" si="264"/>
        <v>108</v>
      </c>
      <c r="P3165" s="26">
        <f t="shared" si="265"/>
        <v>1728</v>
      </c>
      <c r="Q3165" s="3" t="s">
        <v>23</v>
      </c>
      <c r="R3165" s="4">
        <v>44889</v>
      </c>
      <c r="S3165" s="3" t="s">
        <v>8172</v>
      </c>
      <c r="T3165" s="6" t="s">
        <v>44</v>
      </c>
    </row>
    <row r="3166" spans="1:20" ht="33.75" x14ac:dyDescent="0.25">
      <c r="A3166" s="3" t="s">
        <v>9619</v>
      </c>
      <c r="B3166" s="3" t="s">
        <v>1524</v>
      </c>
      <c r="C3166" s="3" t="s">
        <v>1525</v>
      </c>
      <c r="D3166" s="3" t="s">
        <v>19</v>
      </c>
      <c r="E3166" s="3" t="s">
        <v>9620</v>
      </c>
      <c r="F3166" s="4">
        <v>44820</v>
      </c>
      <c r="G3166" s="8"/>
      <c r="H3166" s="5">
        <v>23.71</v>
      </c>
      <c r="I3166" s="3" t="s">
        <v>22</v>
      </c>
      <c r="J3166" s="4">
        <v>44825</v>
      </c>
      <c r="K3166" s="4">
        <v>44885</v>
      </c>
      <c r="L3166" s="23">
        <f t="shared" si="266"/>
        <v>-5</v>
      </c>
      <c r="M3166" s="23">
        <f t="shared" si="263"/>
        <v>55</v>
      </c>
      <c r="N3166" s="44">
        <v>21.55</v>
      </c>
      <c r="O3166" s="26">
        <f t="shared" si="264"/>
        <v>-107.75</v>
      </c>
      <c r="P3166" s="26">
        <f t="shared" si="265"/>
        <v>1185.25</v>
      </c>
      <c r="Q3166" s="3" t="s">
        <v>23</v>
      </c>
      <c r="R3166" s="4">
        <v>44880</v>
      </c>
      <c r="S3166" s="3" t="s">
        <v>1696</v>
      </c>
      <c r="T3166" s="6" t="s">
        <v>44</v>
      </c>
    </row>
    <row r="3167" spans="1:20" ht="33.75" x14ac:dyDescent="0.25">
      <c r="A3167" s="3" t="s">
        <v>9621</v>
      </c>
      <c r="B3167" s="3" t="s">
        <v>733</v>
      </c>
      <c r="C3167" s="3" t="s">
        <v>734</v>
      </c>
      <c r="D3167" s="3" t="s">
        <v>19</v>
      </c>
      <c r="E3167" s="3" t="s">
        <v>9622</v>
      </c>
      <c r="F3167" s="4">
        <v>44823</v>
      </c>
      <c r="G3167" s="8"/>
      <c r="H3167" s="5">
        <v>351.36</v>
      </c>
      <c r="I3167" s="3" t="s">
        <v>22</v>
      </c>
      <c r="J3167" s="4">
        <v>44825</v>
      </c>
      <c r="K3167" s="4">
        <v>44885</v>
      </c>
      <c r="L3167" s="23">
        <f t="shared" si="266"/>
        <v>4</v>
      </c>
      <c r="M3167" s="23">
        <f t="shared" si="263"/>
        <v>64</v>
      </c>
      <c r="N3167" s="44">
        <v>288</v>
      </c>
      <c r="O3167" s="26">
        <f t="shared" si="264"/>
        <v>1152</v>
      </c>
      <c r="P3167" s="26">
        <f t="shared" si="265"/>
        <v>18432</v>
      </c>
      <c r="Q3167" s="3" t="s">
        <v>23</v>
      </c>
      <c r="R3167" s="4">
        <v>44889</v>
      </c>
      <c r="S3167" s="3" t="s">
        <v>9623</v>
      </c>
      <c r="T3167" s="6" t="s">
        <v>44</v>
      </c>
    </row>
    <row r="3168" spans="1:20" ht="33.75" x14ac:dyDescent="0.25">
      <c r="A3168" s="3" t="s">
        <v>9624</v>
      </c>
      <c r="B3168" s="3" t="s">
        <v>733</v>
      </c>
      <c r="C3168" s="3" t="s">
        <v>734</v>
      </c>
      <c r="D3168" s="3" t="s">
        <v>19</v>
      </c>
      <c r="E3168" s="3" t="s">
        <v>9625</v>
      </c>
      <c r="F3168" s="4">
        <v>44823</v>
      </c>
      <c r="G3168" s="8"/>
      <c r="H3168" s="5">
        <v>146.4</v>
      </c>
      <c r="I3168" s="3" t="s">
        <v>22</v>
      </c>
      <c r="J3168" s="4">
        <v>44825</v>
      </c>
      <c r="K3168" s="4">
        <v>44885</v>
      </c>
      <c r="L3168" s="23">
        <f t="shared" si="266"/>
        <v>-25</v>
      </c>
      <c r="M3168" s="23">
        <f t="shared" si="263"/>
        <v>35</v>
      </c>
      <c r="N3168" s="44">
        <v>120</v>
      </c>
      <c r="O3168" s="26">
        <f t="shared" si="264"/>
        <v>-3000</v>
      </c>
      <c r="P3168" s="26">
        <f t="shared" si="265"/>
        <v>4200</v>
      </c>
      <c r="Q3168" s="3" t="s">
        <v>23</v>
      </c>
      <c r="R3168" s="4">
        <v>44860</v>
      </c>
      <c r="S3168" s="3" t="s">
        <v>5403</v>
      </c>
      <c r="T3168" s="6" t="s">
        <v>44</v>
      </c>
    </row>
    <row r="3169" spans="1:20" ht="33.75" x14ac:dyDescent="0.25">
      <c r="A3169" s="3" t="s">
        <v>9626</v>
      </c>
      <c r="B3169" s="3" t="s">
        <v>2082</v>
      </c>
      <c r="C3169" s="3" t="s">
        <v>2083</v>
      </c>
      <c r="D3169" s="3" t="s">
        <v>19</v>
      </c>
      <c r="E3169" s="3" t="s">
        <v>9627</v>
      </c>
      <c r="F3169" s="4">
        <v>44820</v>
      </c>
      <c r="G3169" s="8"/>
      <c r="H3169" s="7">
        <v>427</v>
      </c>
      <c r="I3169" s="3" t="s">
        <v>22</v>
      </c>
      <c r="J3169" s="4">
        <v>44825</v>
      </c>
      <c r="K3169" s="4">
        <v>44885</v>
      </c>
      <c r="L3169" s="23">
        <f t="shared" si="266"/>
        <v>4</v>
      </c>
      <c r="M3169" s="23">
        <f t="shared" si="263"/>
        <v>64</v>
      </c>
      <c r="N3169" s="44">
        <v>350</v>
      </c>
      <c r="O3169" s="26">
        <f t="shared" si="264"/>
        <v>1400</v>
      </c>
      <c r="P3169" s="26">
        <f t="shared" si="265"/>
        <v>22400</v>
      </c>
      <c r="Q3169" s="3" t="s">
        <v>23</v>
      </c>
      <c r="R3169" s="4">
        <v>44889</v>
      </c>
      <c r="S3169" s="3" t="s">
        <v>7735</v>
      </c>
      <c r="T3169" s="6" t="s">
        <v>44</v>
      </c>
    </row>
    <row r="3170" spans="1:20" ht="33.75" x14ac:dyDescent="0.25">
      <c r="A3170" s="3" t="s">
        <v>9628</v>
      </c>
      <c r="B3170" s="3" t="s">
        <v>1934</v>
      </c>
      <c r="C3170" s="3" t="s">
        <v>1935</v>
      </c>
      <c r="D3170" s="3" t="s">
        <v>19</v>
      </c>
      <c r="E3170" s="3" t="s">
        <v>9629</v>
      </c>
      <c r="F3170" s="4">
        <v>44823</v>
      </c>
      <c r="G3170" s="8"/>
      <c r="H3170" s="5">
        <v>9249.6299999999992</v>
      </c>
      <c r="I3170" s="3" t="s">
        <v>22</v>
      </c>
      <c r="J3170" s="4">
        <v>44825</v>
      </c>
      <c r="K3170" s="4">
        <v>44885</v>
      </c>
      <c r="L3170" s="23">
        <f t="shared" ref="L3170:L3201" si="267">R3170-K3170</f>
        <v>-5</v>
      </c>
      <c r="M3170" s="23">
        <f t="shared" si="263"/>
        <v>55</v>
      </c>
      <c r="N3170" s="44">
        <v>8408.75</v>
      </c>
      <c r="O3170" s="26">
        <f t="shared" si="264"/>
        <v>-42043.75</v>
      </c>
      <c r="P3170" s="26">
        <f t="shared" si="265"/>
        <v>462481.25</v>
      </c>
      <c r="Q3170" s="3" t="s">
        <v>23</v>
      </c>
      <c r="R3170" s="4">
        <v>44880</v>
      </c>
      <c r="S3170" s="3" t="s">
        <v>5761</v>
      </c>
      <c r="T3170" s="6" t="s">
        <v>44</v>
      </c>
    </row>
    <row r="3171" spans="1:20" ht="33.75" x14ac:dyDescent="0.25">
      <c r="A3171" s="3" t="s">
        <v>9630</v>
      </c>
      <c r="B3171" s="3" t="s">
        <v>1934</v>
      </c>
      <c r="C3171" s="3" t="s">
        <v>1935</v>
      </c>
      <c r="D3171" s="3" t="s">
        <v>19</v>
      </c>
      <c r="E3171" s="3" t="s">
        <v>9631</v>
      </c>
      <c r="F3171" s="4">
        <v>44823</v>
      </c>
      <c r="G3171" s="8"/>
      <c r="H3171" s="5">
        <v>18499.25</v>
      </c>
      <c r="I3171" s="3" t="s">
        <v>22</v>
      </c>
      <c r="J3171" s="4">
        <v>44825</v>
      </c>
      <c r="K3171" s="4">
        <v>44885</v>
      </c>
      <c r="L3171" s="23">
        <f t="shared" si="267"/>
        <v>-5</v>
      </c>
      <c r="M3171" s="23">
        <f t="shared" si="263"/>
        <v>55</v>
      </c>
      <c r="N3171" s="44">
        <v>16817.5</v>
      </c>
      <c r="O3171" s="26">
        <f t="shared" si="264"/>
        <v>-84087.5</v>
      </c>
      <c r="P3171" s="26">
        <f t="shared" si="265"/>
        <v>924962.5</v>
      </c>
      <c r="Q3171" s="3" t="s">
        <v>23</v>
      </c>
      <c r="R3171" s="4">
        <v>44880</v>
      </c>
      <c r="S3171" s="3" t="s">
        <v>5761</v>
      </c>
      <c r="T3171" s="6" t="s">
        <v>44</v>
      </c>
    </row>
    <row r="3172" spans="1:20" ht="33.75" x14ac:dyDescent="0.25">
      <c r="A3172" s="3" t="s">
        <v>9632</v>
      </c>
      <c r="B3172" s="3" t="s">
        <v>896</v>
      </c>
      <c r="C3172" s="3" t="s">
        <v>897</v>
      </c>
      <c r="D3172" s="3" t="s">
        <v>19</v>
      </c>
      <c r="E3172" s="3" t="s">
        <v>9633</v>
      </c>
      <c r="F3172" s="4">
        <v>44823</v>
      </c>
      <c r="G3172" s="8"/>
      <c r="H3172" s="5">
        <v>1006.5</v>
      </c>
      <c r="I3172" s="3" t="s">
        <v>22</v>
      </c>
      <c r="J3172" s="4">
        <v>44825</v>
      </c>
      <c r="K3172" s="4">
        <v>44885</v>
      </c>
      <c r="L3172" s="23">
        <f t="shared" si="267"/>
        <v>8</v>
      </c>
      <c r="M3172" s="23">
        <f t="shared" si="263"/>
        <v>68</v>
      </c>
      <c r="N3172" s="44">
        <v>825</v>
      </c>
      <c r="O3172" s="26">
        <f t="shared" si="264"/>
        <v>6600</v>
      </c>
      <c r="P3172" s="26">
        <f t="shared" si="265"/>
        <v>56100</v>
      </c>
      <c r="Q3172" s="3" t="s">
        <v>23</v>
      </c>
      <c r="R3172" s="4">
        <v>44893</v>
      </c>
      <c r="S3172" s="3" t="s">
        <v>9116</v>
      </c>
      <c r="T3172" s="6" t="s">
        <v>44</v>
      </c>
    </row>
    <row r="3173" spans="1:20" ht="33.75" x14ac:dyDescent="0.25">
      <c r="A3173" s="3" t="s">
        <v>9634</v>
      </c>
      <c r="B3173" s="3" t="s">
        <v>2349</v>
      </c>
      <c r="C3173" s="3" t="s">
        <v>2350</v>
      </c>
      <c r="D3173" s="3" t="s">
        <v>19</v>
      </c>
      <c r="E3173" s="3" t="s">
        <v>9635</v>
      </c>
      <c r="F3173" s="4">
        <v>44819</v>
      </c>
      <c r="G3173" s="3" t="s">
        <v>8343</v>
      </c>
      <c r="H3173" s="5">
        <v>1174.25</v>
      </c>
      <c r="I3173" s="3" t="s">
        <v>22</v>
      </c>
      <c r="J3173" s="4">
        <v>44825</v>
      </c>
      <c r="K3173" s="4">
        <v>44885</v>
      </c>
      <c r="L3173" s="23">
        <f t="shared" si="267"/>
        <v>-5</v>
      </c>
      <c r="M3173" s="23">
        <f t="shared" si="263"/>
        <v>55</v>
      </c>
      <c r="N3173" s="44">
        <v>962.5</v>
      </c>
      <c r="O3173" s="26">
        <f t="shared" si="264"/>
        <v>-4812.5</v>
      </c>
      <c r="P3173" s="26">
        <f t="shared" si="265"/>
        <v>52937.5</v>
      </c>
      <c r="Q3173" s="3" t="s">
        <v>23</v>
      </c>
      <c r="R3173" s="4">
        <v>44880</v>
      </c>
      <c r="S3173" s="3" t="s">
        <v>9636</v>
      </c>
      <c r="T3173" s="6" t="s">
        <v>44</v>
      </c>
    </row>
    <row r="3174" spans="1:20" ht="33.75" x14ac:dyDescent="0.25">
      <c r="A3174" s="3" t="s">
        <v>9637</v>
      </c>
      <c r="B3174" s="3" t="s">
        <v>1656</v>
      </c>
      <c r="C3174" s="3" t="s">
        <v>1657</v>
      </c>
      <c r="D3174" s="3" t="s">
        <v>19</v>
      </c>
      <c r="E3174" s="3" t="s">
        <v>9638</v>
      </c>
      <c r="F3174" s="4">
        <v>44820</v>
      </c>
      <c r="G3174" s="8"/>
      <c r="H3174" s="5">
        <v>967.95</v>
      </c>
      <c r="I3174" s="3" t="s">
        <v>22</v>
      </c>
      <c r="J3174" s="4">
        <v>44825</v>
      </c>
      <c r="K3174" s="4">
        <v>44885</v>
      </c>
      <c r="L3174" s="23">
        <f t="shared" si="267"/>
        <v>-5</v>
      </c>
      <c r="M3174" s="23">
        <f t="shared" si="263"/>
        <v>55</v>
      </c>
      <c r="N3174" s="44">
        <v>879.95</v>
      </c>
      <c r="O3174" s="26">
        <f t="shared" si="264"/>
        <v>-4399.75</v>
      </c>
      <c r="P3174" s="26">
        <f t="shared" si="265"/>
        <v>48397.25</v>
      </c>
      <c r="Q3174" s="3" t="s">
        <v>23</v>
      </c>
      <c r="R3174" s="4">
        <v>44880</v>
      </c>
      <c r="S3174" s="3" t="s">
        <v>8050</v>
      </c>
      <c r="T3174" s="6" t="s">
        <v>44</v>
      </c>
    </row>
    <row r="3175" spans="1:20" ht="33.75" x14ac:dyDescent="0.25">
      <c r="A3175" s="3" t="s">
        <v>9639</v>
      </c>
      <c r="B3175" s="3" t="s">
        <v>307</v>
      </c>
      <c r="C3175" s="3" t="s">
        <v>308</v>
      </c>
      <c r="D3175" s="3" t="s">
        <v>19</v>
      </c>
      <c r="E3175" s="3" t="s">
        <v>9640</v>
      </c>
      <c r="F3175" s="4">
        <v>44820</v>
      </c>
      <c r="G3175" s="8"/>
      <c r="H3175" s="7">
        <v>4928</v>
      </c>
      <c r="I3175" s="3" t="s">
        <v>22</v>
      </c>
      <c r="J3175" s="4">
        <v>44825</v>
      </c>
      <c r="K3175" s="4">
        <v>44885</v>
      </c>
      <c r="L3175" s="23">
        <f t="shared" si="267"/>
        <v>-5</v>
      </c>
      <c r="M3175" s="23">
        <f t="shared" si="263"/>
        <v>55</v>
      </c>
      <c r="N3175" s="44">
        <v>4480</v>
      </c>
      <c r="O3175" s="26">
        <f t="shared" si="264"/>
        <v>-22400</v>
      </c>
      <c r="P3175" s="26">
        <f t="shared" si="265"/>
        <v>246400</v>
      </c>
      <c r="Q3175" s="3" t="s">
        <v>23</v>
      </c>
      <c r="R3175" s="4">
        <v>44880</v>
      </c>
      <c r="S3175" s="3" t="s">
        <v>1379</v>
      </c>
      <c r="T3175" s="6" t="s">
        <v>44</v>
      </c>
    </row>
    <row r="3176" spans="1:20" ht="33.75" x14ac:dyDescent="0.25">
      <c r="A3176" s="3" t="s">
        <v>9641</v>
      </c>
      <c r="B3176" s="3" t="s">
        <v>307</v>
      </c>
      <c r="C3176" s="3" t="s">
        <v>308</v>
      </c>
      <c r="D3176" s="3" t="s">
        <v>19</v>
      </c>
      <c r="E3176" s="3" t="s">
        <v>9642</v>
      </c>
      <c r="F3176" s="4">
        <v>44820</v>
      </c>
      <c r="G3176" s="8"/>
      <c r="H3176" s="7">
        <v>244</v>
      </c>
      <c r="I3176" s="3" t="s">
        <v>22</v>
      </c>
      <c r="J3176" s="4">
        <v>44825</v>
      </c>
      <c r="K3176" s="4">
        <v>44885</v>
      </c>
      <c r="L3176" s="23">
        <f t="shared" si="267"/>
        <v>4</v>
      </c>
      <c r="M3176" s="23">
        <f t="shared" si="263"/>
        <v>64</v>
      </c>
      <c r="N3176" s="44">
        <v>200</v>
      </c>
      <c r="O3176" s="26">
        <f t="shared" si="264"/>
        <v>800</v>
      </c>
      <c r="P3176" s="26">
        <f t="shared" si="265"/>
        <v>12800</v>
      </c>
      <c r="Q3176" s="3" t="s">
        <v>23</v>
      </c>
      <c r="R3176" s="4">
        <v>44889</v>
      </c>
      <c r="S3176" s="3" t="s">
        <v>6957</v>
      </c>
      <c r="T3176" s="6" t="s">
        <v>44</v>
      </c>
    </row>
    <row r="3177" spans="1:20" ht="33.75" x14ac:dyDescent="0.25">
      <c r="A3177" s="3" t="s">
        <v>9643</v>
      </c>
      <c r="B3177" s="3" t="s">
        <v>307</v>
      </c>
      <c r="C3177" s="3" t="s">
        <v>308</v>
      </c>
      <c r="D3177" s="3" t="s">
        <v>19</v>
      </c>
      <c r="E3177" s="3" t="s">
        <v>9644</v>
      </c>
      <c r="F3177" s="4">
        <v>44820</v>
      </c>
      <c r="G3177" s="8"/>
      <c r="H3177" s="5">
        <v>872.04</v>
      </c>
      <c r="I3177" s="3" t="s">
        <v>22</v>
      </c>
      <c r="J3177" s="4">
        <v>44825</v>
      </c>
      <c r="K3177" s="4">
        <v>44885</v>
      </c>
      <c r="L3177" s="23">
        <f t="shared" si="267"/>
        <v>-25</v>
      </c>
      <c r="M3177" s="23">
        <f t="shared" si="263"/>
        <v>35</v>
      </c>
      <c r="N3177" s="44">
        <v>838.5</v>
      </c>
      <c r="O3177" s="26">
        <f t="shared" si="264"/>
        <v>-20962.5</v>
      </c>
      <c r="P3177" s="26">
        <f t="shared" si="265"/>
        <v>29347.5</v>
      </c>
      <c r="Q3177" s="3" t="s">
        <v>23</v>
      </c>
      <c r="R3177" s="4">
        <v>44860</v>
      </c>
      <c r="S3177" s="3" t="s">
        <v>4462</v>
      </c>
      <c r="T3177" s="6" t="s">
        <v>44</v>
      </c>
    </row>
    <row r="3178" spans="1:20" ht="33.75" x14ac:dyDescent="0.25">
      <c r="A3178" s="3" t="s">
        <v>9645</v>
      </c>
      <c r="B3178" s="3" t="s">
        <v>307</v>
      </c>
      <c r="C3178" s="3" t="s">
        <v>308</v>
      </c>
      <c r="D3178" s="3" t="s">
        <v>19</v>
      </c>
      <c r="E3178" s="3" t="s">
        <v>9646</v>
      </c>
      <c r="F3178" s="4">
        <v>44820</v>
      </c>
      <c r="G3178" s="8"/>
      <c r="H3178" s="7">
        <v>1452</v>
      </c>
      <c r="I3178" s="3" t="s">
        <v>22</v>
      </c>
      <c r="J3178" s="4">
        <v>44825</v>
      </c>
      <c r="K3178" s="4">
        <v>44885</v>
      </c>
      <c r="L3178" s="23">
        <f t="shared" si="267"/>
        <v>-5</v>
      </c>
      <c r="M3178" s="23">
        <f t="shared" si="263"/>
        <v>55</v>
      </c>
      <c r="N3178" s="44">
        <v>1320</v>
      </c>
      <c r="O3178" s="26">
        <f t="shared" si="264"/>
        <v>-6600</v>
      </c>
      <c r="P3178" s="26">
        <f t="shared" si="265"/>
        <v>72600</v>
      </c>
      <c r="Q3178" s="3" t="s">
        <v>23</v>
      </c>
      <c r="R3178" s="4">
        <v>44880</v>
      </c>
      <c r="S3178" s="3" t="s">
        <v>1379</v>
      </c>
      <c r="T3178" s="6" t="s">
        <v>44</v>
      </c>
    </row>
    <row r="3179" spans="1:20" ht="33.75" x14ac:dyDescent="0.25">
      <c r="A3179" s="3" t="s">
        <v>9647</v>
      </c>
      <c r="B3179" s="3" t="s">
        <v>307</v>
      </c>
      <c r="C3179" s="3" t="s">
        <v>308</v>
      </c>
      <c r="D3179" s="3" t="s">
        <v>19</v>
      </c>
      <c r="E3179" s="3" t="s">
        <v>9648</v>
      </c>
      <c r="F3179" s="4">
        <v>44820</v>
      </c>
      <c r="G3179" s="8"/>
      <c r="H3179" s="5">
        <v>46.2</v>
      </c>
      <c r="I3179" s="3" t="s">
        <v>22</v>
      </c>
      <c r="J3179" s="4">
        <v>44825</v>
      </c>
      <c r="K3179" s="4">
        <v>44885</v>
      </c>
      <c r="L3179" s="23">
        <f t="shared" si="267"/>
        <v>-5</v>
      </c>
      <c r="M3179" s="23">
        <f t="shared" si="263"/>
        <v>55</v>
      </c>
      <c r="N3179" s="44">
        <v>42</v>
      </c>
      <c r="O3179" s="26">
        <f t="shared" si="264"/>
        <v>-210</v>
      </c>
      <c r="P3179" s="26">
        <f t="shared" si="265"/>
        <v>2310</v>
      </c>
      <c r="Q3179" s="3" t="s">
        <v>23</v>
      </c>
      <c r="R3179" s="4">
        <v>44880</v>
      </c>
      <c r="S3179" s="3" t="s">
        <v>1379</v>
      </c>
      <c r="T3179" s="6" t="s">
        <v>44</v>
      </c>
    </row>
    <row r="3180" spans="1:20" ht="33.75" x14ac:dyDescent="0.25">
      <c r="A3180" s="3" t="s">
        <v>9649</v>
      </c>
      <c r="B3180" s="3" t="s">
        <v>307</v>
      </c>
      <c r="C3180" s="3" t="s">
        <v>308</v>
      </c>
      <c r="D3180" s="3" t="s">
        <v>19</v>
      </c>
      <c r="E3180" s="3" t="s">
        <v>9650</v>
      </c>
      <c r="F3180" s="4">
        <v>44820</v>
      </c>
      <c r="G3180" s="8"/>
      <c r="H3180" s="7">
        <v>726</v>
      </c>
      <c r="I3180" s="3" t="s">
        <v>22</v>
      </c>
      <c r="J3180" s="4">
        <v>44825</v>
      </c>
      <c r="K3180" s="4">
        <v>44885</v>
      </c>
      <c r="L3180" s="23">
        <f t="shared" si="267"/>
        <v>4</v>
      </c>
      <c r="M3180" s="23">
        <f t="shared" si="263"/>
        <v>64</v>
      </c>
      <c r="N3180" s="44">
        <v>660</v>
      </c>
      <c r="O3180" s="26">
        <f t="shared" si="264"/>
        <v>2640</v>
      </c>
      <c r="P3180" s="26">
        <f t="shared" si="265"/>
        <v>42240</v>
      </c>
      <c r="Q3180" s="3" t="s">
        <v>23</v>
      </c>
      <c r="R3180" s="4">
        <v>44889</v>
      </c>
      <c r="S3180" s="3" t="s">
        <v>6957</v>
      </c>
      <c r="T3180" s="6" t="s">
        <v>44</v>
      </c>
    </row>
    <row r="3181" spans="1:20" ht="33.75" x14ac:dyDescent="0.25">
      <c r="A3181" s="3" t="s">
        <v>9651</v>
      </c>
      <c r="B3181" s="3" t="s">
        <v>3376</v>
      </c>
      <c r="C3181" s="3" t="s">
        <v>3377</v>
      </c>
      <c r="D3181" s="3" t="s">
        <v>19</v>
      </c>
      <c r="E3181" s="3" t="s">
        <v>9652</v>
      </c>
      <c r="F3181" s="4">
        <v>44823</v>
      </c>
      <c r="G3181" s="8"/>
      <c r="H3181" s="5">
        <v>884.5</v>
      </c>
      <c r="I3181" s="3" t="s">
        <v>22</v>
      </c>
      <c r="J3181" s="4">
        <v>44825</v>
      </c>
      <c r="K3181" s="4">
        <v>44885</v>
      </c>
      <c r="L3181" s="23">
        <f t="shared" si="267"/>
        <v>4</v>
      </c>
      <c r="M3181" s="23">
        <f t="shared" si="263"/>
        <v>64</v>
      </c>
      <c r="N3181" s="44">
        <v>725</v>
      </c>
      <c r="O3181" s="26">
        <f t="shared" si="264"/>
        <v>2900</v>
      </c>
      <c r="P3181" s="26">
        <f t="shared" si="265"/>
        <v>46400</v>
      </c>
      <c r="Q3181" s="3" t="s">
        <v>23</v>
      </c>
      <c r="R3181" s="4">
        <v>44889</v>
      </c>
      <c r="S3181" s="3" t="s">
        <v>9653</v>
      </c>
      <c r="T3181" s="6" t="s">
        <v>44</v>
      </c>
    </row>
    <row r="3182" spans="1:20" ht="33.75" x14ac:dyDescent="0.25">
      <c r="A3182" s="3" t="s">
        <v>9654</v>
      </c>
      <c r="B3182" s="3" t="s">
        <v>1919</v>
      </c>
      <c r="C3182" s="3" t="s">
        <v>1920</v>
      </c>
      <c r="D3182" s="3" t="s">
        <v>19</v>
      </c>
      <c r="E3182" s="3" t="s">
        <v>9655</v>
      </c>
      <c r="F3182" s="4">
        <v>44820</v>
      </c>
      <c r="G3182" s="8"/>
      <c r="H3182" s="5">
        <v>6390.78</v>
      </c>
      <c r="I3182" s="3" t="s">
        <v>22</v>
      </c>
      <c r="J3182" s="4">
        <v>44825</v>
      </c>
      <c r="K3182" s="4">
        <v>44885</v>
      </c>
      <c r="L3182" s="23">
        <f t="shared" si="267"/>
        <v>-5</v>
      </c>
      <c r="M3182" s="23">
        <f t="shared" si="263"/>
        <v>55</v>
      </c>
      <c r="N3182" s="44">
        <v>5809.8</v>
      </c>
      <c r="O3182" s="26">
        <f t="shared" si="264"/>
        <v>-29049</v>
      </c>
      <c r="P3182" s="26">
        <f t="shared" si="265"/>
        <v>319539</v>
      </c>
      <c r="Q3182" s="3" t="s">
        <v>23</v>
      </c>
      <c r="R3182" s="4">
        <v>44880</v>
      </c>
      <c r="S3182" s="3" t="s">
        <v>7211</v>
      </c>
      <c r="T3182" s="6" t="s">
        <v>44</v>
      </c>
    </row>
    <row r="3183" spans="1:20" ht="22.5" x14ac:dyDescent="0.25">
      <c r="A3183" s="3" t="s">
        <v>9656</v>
      </c>
      <c r="B3183" s="3" t="s">
        <v>3367</v>
      </c>
      <c r="C3183" s="3" t="s">
        <v>3368</v>
      </c>
      <c r="D3183" s="3" t="s">
        <v>19</v>
      </c>
      <c r="E3183" s="3" t="s">
        <v>9657</v>
      </c>
      <c r="F3183" s="4">
        <v>44819</v>
      </c>
      <c r="G3183" s="3" t="s">
        <v>9658</v>
      </c>
      <c r="H3183" s="5">
        <v>48.8</v>
      </c>
      <c r="I3183" s="3" t="s">
        <v>22</v>
      </c>
      <c r="J3183" s="4">
        <v>44825</v>
      </c>
      <c r="K3183" s="4">
        <v>44885</v>
      </c>
      <c r="L3183" s="23">
        <f t="shared" si="267"/>
        <v>3</v>
      </c>
      <c r="M3183" s="23">
        <f t="shared" si="263"/>
        <v>63</v>
      </c>
      <c r="N3183" s="44">
        <v>40</v>
      </c>
      <c r="O3183" s="26">
        <f t="shared" si="264"/>
        <v>120</v>
      </c>
      <c r="P3183" s="26">
        <f t="shared" si="265"/>
        <v>2520</v>
      </c>
      <c r="Q3183" s="3" t="s">
        <v>23</v>
      </c>
      <c r="R3183" s="4">
        <v>44888</v>
      </c>
      <c r="S3183" s="3" t="s">
        <v>9659</v>
      </c>
      <c r="T3183" s="6" t="s">
        <v>25</v>
      </c>
    </row>
    <row r="3184" spans="1:20" ht="33.75" x14ac:dyDescent="0.25">
      <c r="A3184" s="3" t="s">
        <v>9660</v>
      </c>
      <c r="B3184" s="3" t="s">
        <v>1361</v>
      </c>
      <c r="C3184" s="3" t="s">
        <v>1362</v>
      </c>
      <c r="D3184" s="3" t="s">
        <v>19</v>
      </c>
      <c r="E3184" s="3" t="s">
        <v>9661</v>
      </c>
      <c r="F3184" s="4">
        <v>44819</v>
      </c>
      <c r="G3184" s="8"/>
      <c r="H3184" s="7">
        <v>234</v>
      </c>
      <c r="I3184" s="3" t="s">
        <v>22</v>
      </c>
      <c r="J3184" s="4">
        <v>44825</v>
      </c>
      <c r="K3184" s="4">
        <v>44885</v>
      </c>
      <c r="L3184" s="23">
        <f t="shared" si="267"/>
        <v>-30</v>
      </c>
      <c r="M3184" s="23">
        <f t="shared" si="263"/>
        <v>30</v>
      </c>
      <c r="N3184" s="44">
        <v>225</v>
      </c>
      <c r="O3184" s="26">
        <f t="shared" si="264"/>
        <v>-6750</v>
      </c>
      <c r="P3184" s="26">
        <f t="shared" si="265"/>
        <v>6750</v>
      </c>
      <c r="Q3184" s="3" t="s">
        <v>23</v>
      </c>
      <c r="R3184" s="4">
        <v>44855</v>
      </c>
      <c r="S3184" s="3" t="s">
        <v>8867</v>
      </c>
      <c r="T3184" s="6" t="s">
        <v>44</v>
      </c>
    </row>
    <row r="3185" spans="1:20" ht="33.75" x14ac:dyDescent="0.25">
      <c r="A3185" s="3" t="s">
        <v>9662</v>
      </c>
      <c r="B3185" s="3" t="s">
        <v>1361</v>
      </c>
      <c r="C3185" s="3" t="s">
        <v>1362</v>
      </c>
      <c r="D3185" s="3" t="s">
        <v>19</v>
      </c>
      <c r="E3185" s="3" t="s">
        <v>9663</v>
      </c>
      <c r="F3185" s="4">
        <v>44819</v>
      </c>
      <c r="G3185" s="8"/>
      <c r="H3185" s="5">
        <v>1944.8</v>
      </c>
      <c r="I3185" s="3" t="s">
        <v>22</v>
      </c>
      <c r="J3185" s="4">
        <v>44825</v>
      </c>
      <c r="K3185" s="4">
        <v>44885</v>
      </c>
      <c r="L3185" s="23">
        <f t="shared" si="267"/>
        <v>-30</v>
      </c>
      <c r="M3185" s="23">
        <f t="shared" si="263"/>
        <v>30</v>
      </c>
      <c r="N3185" s="44">
        <v>1870</v>
      </c>
      <c r="O3185" s="26">
        <f t="shared" si="264"/>
        <v>-56100</v>
      </c>
      <c r="P3185" s="26">
        <f t="shared" si="265"/>
        <v>56100</v>
      </c>
      <c r="Q3185" s="3" t="s">
        <v>23</v>
      </c>
      <c r="R3185" s="4">
        <v>44855</v>
      </c>
      <c r="S3185" s="3" t="s">
        <v>8867</v>
      </c>
      <c r="T3185" s="6" t="s">
        <v>44</v>
      </c>
    </row>
    <row r="3186" spans="1:20" ht="33.75" x14ac:dyDescent="0.25">
      <c r="A3186" s="3" t="s">
        <v>9664</v>
      </c>
      <c r="B3186" s="3" t="s">
        <v>2565</v>
      </c>
      <c r="C3186" s="3" t="s">
        <v>2566</v>
      </c>
      <c r="D3186" s="3" t="s">
        <v>19</v>
      </c>
      <c r="E3186" s="3" t="s">
        <v>9665</v>
      </c>
      <c r="F3186" s="4">
        <v>44823</v>
      </c>
      <c r="G3186" s="8"/>
      <c r="H3186" s="5">
        <v>131.78</v>
      </c>
      <c r="I3186" s="3" t="s">
        <v>22</v>
      </c>
      <c r="J3186" s="4">
        <v>44825</v>
      </c>
      <c r="K3186" s="4">
        <v>44885</v>
      </c>
      <c r="L3186" s="23">
        <f t="shared" si="267"/>
        <v>4</v>
      </c>
      <c r="M3186" s="23">
        <f t="shared" si="263"/>
        <v>64</v>
      </c>
      <c r="N3186" s="44">
        <v>119.8</v>
      </c>
      <c r="O3186" s="26">
        <f t="shared" si="264"/>
        <v>479.2</v>
      </c>
      <c r="P3186" s="26">
        <f t="shared" si="265"/>
        <v>7667.2</v>
      </c>
      <c r="Q3186" s="3" t="s">
        <v>23</v>
      </c>
      <c r="R3186" s="4">
        <v>44889</v>
      </c>
      <c r="S3186" s="3" t="s">
        <v>2158</v>
      </c>
      <c r="T3186" s="6" t="s">
        <v>44</v>
      </c>
    </row>
    <row r="3187" spans="1:20" ht="33.75" x14ac:dyDescent="0.25">
      <c r="A3187" s="3" t="s">
        <v>9666</v>
      </c>
      <c r="B3187" s="3" t="s">
        <v>1467</v>
      </c>
      <c r="C3187" s="3" t="s">
        <v>1468</v>
      </c>
      <c r="D3187" s="3" t="s">
        <v>19</v>
      </c>
      <c r="E3187" s="3" t="s">
        <v>9667</v>
      </c>
      <c r="F3187" s="4">
        <v>44820</v>
      </c>
      <c r="G3187" s="3" t="s">
        <v>9668</v>
      </c>
      <c r="H3187" s="5">
        <v>1921.5</v>
      </c>
      <c r="I3187" s="3" t="s">
        <v>22</v>
      </c>
      <c r="J3187" s="4">
        <v>44825</v>
      </c>
      <c r="K3187" s="4">
        <v>44885</v>
      </c>
      <c r="L3187" s="23">
        <f t="shared" si="267"/>
        <v>-5</v>
      </c>
      <c r="M3187" s="23">
        <f t="shared" ref="M3187:M3250" si="268">+I3187+L3187</f>
        <v>55</v>
      </c>
      <c r="N3187" s="44">
        <v>1575</v>
      </c>
      <c r="O3187" s="26">
        <f t="shared" ref="O3187:O3250" si="269">N3187*L3187</f>
        <v>-7875</v>
      </c>
      <c r="P3187" s="26">
        <f t="shared" ref="P3187:P3250" si="270">N3187*M3187</f>
        <v>86625</v>
      </c>
      <c r="Q3187" s="3" t="s">
        <v>23</v>
      </c>
      <c r="R3187" s="4">
        <v>44880</v>
      </c>
      <c r="S3187" s="3" t="s">
        <v>5590</v>
      </c>
      <c r="T3187" s="6" t="s">
        <v>44</v>
      </c>
    </row>
    <row r="3188" spans="1:20" ht="33.75" x14ac:dyDescent="0.25">
      <c r="A3188" s="3" t="s">
        <v>9669</v>
      </c>
      <c r="B3188" s="3" t="s">
        <v>3962</v>
      </c>
      <c r="C3188" s="3" t="s">
        <v>3963</v>
      </c>
      <c r="D3188" s="3" t="s">
        <v>19</v>
      </c>
      <c r="E3188" s="3" t="s">
        <v>9670</v>
      </c>
      <c r="F3188" s="4">
        <v>44820</v>
      </c>
      <c r="G3188" s="8"/>
      <c r="H3188" s="5">
        <v>243.05</v>
      </c>
      <c r="I3188" s="3" t="s">
        <v>22</v>
      </c>
      <c r="J3188" s="4">
        <v>44825</v>
      </c>
      <c r="K3188" s="4">
        <v>44885</v>
      </c>
      <c r="L3188" s="23">
        <f t="shared" si="267"/>
        <v>-5</v>
      </c>
      <c r="M3188" s="23">
        <f t="shared" si="268"/>
        <v>55</v>
      </c>
      <c r="N3188" s="44">
        <v>220.95</v>
      </c>
      <c r="O3188" s="26">
        <f t="shared" si="269"/>
        <v>-1104.75</v>
      </c>
      <c r="P3188" s="26">
        <f t="shared" si="270"/>
        <v>12152.25</v>
      </c>
      <c r="Q3188" s="3" t="s">
        <v>23</v>
      </c>
      <c r="R3188" s="4">
        <v>44880</v>
      </c>
      <c r="S3188" s="3" t="s">
        <v>8602</v>
      </c>
      <c r="T3188" s="6" t="s">
        <v>44</v>
      </c>
    </row>
    <row r="3189" spans="1:20" ht="33.75" x14ac:dyDescent="0.25">
      <c r="A3189" s="3" t="s">
        <v>9671</v>
      </c>
      <c r="B3189" s="3" t="s">
        <v>3969</v>
      </c>
      <c r="C3189" s="3" t="s">
        <v>3970</v>
      </c>
      <c r="D3189" s="3" t="s">
        <v>19</v>
      </c>
      <c r="E3189" s="3" t="s">
        <v>9672</v>
      </c>
      <c r="F3189" s="4">
        <v>44819</v>
      </c>
      <c r="G3189" s="8"/>
      <c r="H3189" s="5">
        <v>214.5</v>
      </c>
      <c r="I3189" s="3" t="s">
        <v>22</v>
      </c>
      <c r="J3189" s="4">
        <v>44825</v>
      </c>
      <c r="K3189" s="4">
        <v>44885</v>
      </c>
      <c r="L3189" s="23">
        <f t="shared" si="267"/>
        <v>-30</v>
      </c>
      <c r="M3189" s="23">
        <f t="shared" si="268"/>
        <v>30</v>
      </c>
      <c r="N3189" s="44">
        <v>206.25</v>
      </c>
      <c r="O3189" s="26">
        <f t="shared" si="269"/>
        <v>-6187.5</v>
      </c>
      <c r="P3189" s="26">
        <f t="shared" si="270"/>
        <v>6187.5</v>
      </c>
      <c r="Q3189" s="3" t="s">
        <v>23</v>
      </c>
      <c r="R3189" s="4">
        <v>44855</v>
      </c>
      <c r="S3189" s="3" t="s">
        <v>9582</v>
      </c>
      <c r="T3189" s="6" t="s">
        <v>44</v>
      </c>
    </row>
    <row r="3190" spans="1:20" ht="33.75" x14ac:dyDescent="0.25">
      <c r="A3190" s="3" t="s">
        <v>9673</v>
      </c>
      <c r="B3190" s="3" t="s">
        <v>2082</v>
      </c>
      <c r="C3190" s="3" t="s">
        <v>2083</v>
      </c>
      <c r="D3190" s="3" t="s">
        <v>19</v>
      </c>
      <c r="E3190" s="3" t="s">
        <v>9674</v>
      </c>
      <c r="F3190" s="4">
        <v>44819</v>
      </c>
      <c r="G3190" s="8"/>
      <c r="H3190" s="5">
        <v>53.68</v>
      </c>
      <c r="I3190" s="3" t="s">
        <v>22</v>
      </c>
      <c r="J3190" s="4">
        <v>44825</v>
      </c>
      <c r="K3190" s="4">
        <v>44885</v>
      </c>
      <c r="L3190" s="23">
        <f t="shared" si="267"/>
        <v>-30</v>
      </c>
      <c r="M3190" s="23">
        <f t="shared" si="268"/>
        <v>30</v>
      </c>
      <c r="N3190" s="44">
        <v>44</v>
      </c>
      <c r="O3190" s="26">
        <f t="shared" si="269"/>
        <v>-1320</v>
      </c>
      <c r="P3190" s="26">
        <f t="shared" si="270"/>
        <v>1320</v>
      </c>
      <c r="Q3190" s="3" t="s">
        <v>23</v>
      </c>
      <c r="R3190" s="4">
        <v>44855</v>
      </c>
      <c r="S3190" s="3" t="s">
        <v>8279</v>
      </c>
      <c r="T3190" s="6" t="s">
        <v>44</v>
      </c>
    </row>
    <row r="3191" spans="1:20" ht="33.75" x14ac:dyDescent="0.25">
      <c r="A3191" s="3" t="s">
        <v>9675</v>
      </c>
      <c r="B3191" s="3" t="s">
        <v>733</v>
      </c>
      <c r="C3191" s="3" t="s">
        <v>734</v>
      </c>
      <c r="D3191" s="3" t="s">
        <v>19</v>
      </c>
      <c r="E3191" s="3" t="s">
        <v>9676</v>
      </c>
      <c r="F3191" s="4">
        <v>44823</v>
      </c>
      <c r="G3191" s="8"/>
      <c r="H3191" s="5">
        <v>70.760000000000005</v>
      </c>
      <c r="I3191" s="3" t="s">
        <v>22</v>
      </c>
      <c r="J3191" s="4">
        <v>44825</v>
      </c>
      <c r="K3191" s="4">
        <v>44885</v>
      </c>
      <c r="L3191" s="23">
        <f t="shared" si="267"/>
        <v>4</v>
      </c>
      <c r="M3191" s="23">
        <f t="shared" si="268"/>
        <v>64</v>
      </c>
      <c r="N3191" s="44">
        <v>58</v>
      </c>
      <c r="O3191" s="26">
        <f t="shared" si="269"/>
        <v>232</v>
      </c>
      <c r="P3191" s="26">
        <f t="shared" si="270"/>
        <v>3712</v>
      </c>
      <c r="Q3191" s="3" t="s">
        <v>23</v>
      </c>
      <c r="R3191" s="4">
        <v>44889</v>
      </c>
      <c r="S3191" s="3" t="s">
        <v>9623</v>
      </c>
      <c r="T3191" s="6" t="s">
        <v>44</v>
      </c>
    </row>
    <row r="3192" spans="1:20" ht="33.75" x14ac:dyDescent="0.25">
      <c r="A3192" s="3" t="s">
        <v>9677</v>
      </c>
      <c r="B3192" s="3" t="s">
        <v>733</v>
      </c>
      <c r="C3192" s="3" t="s">
        <v>734</v>
      </c>
      <c r="D3192" s="3" t="s">
        <v>19</v>
      </c>
      <c r="E3192" s="3" t="s">
        <v>9678</v>
      </c>
      <c r="F3192" s="4">
        <v>44823</v>
      </c>
      <c r="G3192" s="8"/>
      <c r="H3192" s="5">
        <v>219.6</v>
      </c>
      <c r="I3192" s="3" t="s">
        <v>22</v>
      </c>
      <c r="J3192" s="4">
        <v>44825</v>
      </c>
      <c r="K3192" s="4">
        <v>44885</v>
      </c>
      <c r="L3192" s="23">
        <f t="shared" si="267"/>
        <v>-25</v>
      </c>
      <c r="M3192" s="23">
        <f t="shared" si="268"/>
        <v>35</v>
      </c>
      <c r="N3192" s="44">
        <v>180</v>
      </c>
      <c r="O3192" s="26">
        <f t="shared" si="269"/>
        <v>-4500</v>
      </c>
      <c r="P3192" s="26">
        <f t="shared" si="270"/>
        <v>6300</v>
      </c>
      <c r="Q3192" s="3" t="s">
        <v>23</v>
      </c>
      <c r="R3192" s="4">
        <v>44860</v>
      </c>
      <c r="S3192" s="3" t="s">
        <v>5403</v>
      </c>
      <c r="T3192" s="6" t="s">
        <v>44</v>
      </c>
    </row>
    <row r="3193" spans="1:20" ht="33.75" x14ac:dyDescent="0.25">
      <c r="A3193" s="3" t="s">
        <v>9679</v>
      </c>
      <c r="B3193" s="3" t="s">
        <v>733</v>
      </c>
      <c r="C3193" s="3" t="s">
        <v>734</v>
      </c>
      <c r="D3193" s="3" t="s">
        <v>19</v>
      </c>
      <c r="E3193" s="3" t="s">
        <v>9680</v>
      </c>
      <c r="F3193" s="4">
        <v>44823</v>
      </c>
      <c r="G3193" s="8"/>
      <c r="H3193" s="5">
        <v>527.04</v>
      </c>
      <c r="I3193" s="3" t="s">
        <v>22</v>
      </c>
      <c r="J3193" s="4">
        <v>44825</v>
      </c>
      <c r="K3193" s="4">
        <v>44885</v>
      </c>
      <c r="L3193" s="23">
        <f t="shared" si="267"/>
        <v>4</v>
      </c>
      <c r="M3193" s="23">
        <f t="shared" si="268"/>
        <v>64</v>
      </c>
      <c r="N3193" s="44">
        <v>432</v>
      </c>
      <c r="O3193" s="26">
        <f t="shared" si="269"/>
        <v>1728</v>
      </c>
      <c r="P3193" s="26">
        <f t="shared" si="270"/>
        <v>27648</v>
      </c>
      <c r="Q3193" s="3" t="s">
        <v>23</v>
      </c>
      <c r="R3193" s="4">
        <v>44889</v>
      </c>
      <c r="S3193" s="3" t="s">
        <v>9623</v>
      </c>
      <c r="T3193" s="6" t="s">
        <v>44</v>
      </c>
    </row>
    <row r="3194" spans="1:20" ht="33.75" x14ac:dyDescent="0.25">
      <c r="A3194" s="3" t="s">
        <v>9681</v>
      </c>
      <c r="B3194" s="3" t="s">
        <v>6579</v>
      </c>
      <c r="C3194" s="3" t="s">
        <v>6580</v>
      </c>
      <c r="D3194" s="3" t="s">
        <v>19</v>
      </c>
      <c r="E3194" s="3" t="s">
        <v>9682</v>
      </c>
      <c r="F3194" s="4">
        <v>44816</v>
      </c>
      <c r="G3194" s="8"/>
      <c r="H3194" s="5">
        <v>3611.2</v>
      </c>
      <c r="I3194" s="3" t="s">
        <v>22</v>
      </c>
      <c r="J3194" s="4">
        <v>44825</v>
      </c>
      <c r="K3194" s="4">
        <v>44885</v>
      </c>
      <c r="L3194" s="23">
        <f t="shared" si="267"/>
        <v>-30</v>
      </c>
      <c r="M3194" s="23">
        <f t="shared" si="268"/>
        <v>30</v>
      </c>
      <c r="N3194" s="44">
        <v>2960</v>
      </c>
      <c r="O3194" s="26">
        <f t="shared" si="269"/>
        <v>-88800</v>
      </c>
      <c r="P3194" s="26">
        <f t="shared" si="270"/>
        <v>88800</v>
      </c>
      <c r="Q3194" s="3" t="s">
        <v>23</v>
      </c>
      <c r="R3194" s="4">
        <v>44855</v>
      </c>
      <c r="S3194" s="3" t="s">
        <v>9683</v>
      </c>
      <c r="T3194" s="6" t="s">
        <v>44</v>
      </c>
    </row>
    <row r="3195" spans="1:20" ht="33.75" x14ac:dyDescent="0.25">
      <c r="A3195" s="3" t="s">
        <v>9684</v>
      </c>
      <c r="B3195" s="3" t="s">
        <v>5397</v>
      </c>
      <c r="C3195" s="3" t="s">
        <v>5398</v>
      </c>
      <c r="D3195" s="3" t="s">
        <v>19</v>
      </c>
      <c r="E3195" s="3" t="s">
        <v>9685</v>
      </c>
      <c r="F3195" s="4">
        <v>44819</v>
      </c>
      <c r="G3195" s="8"/>
      <c r="H3195" s="5">
        <v>1197.9000000000001</v>
      </c>
      <c r="I3195" s="3" t="s">
        <v>22</v>
      </c>
      <c r="J3195" s="4">
        <v>44825</v>
      </c>
      <c r="K3195" s="4">
        <v>44885</v>
      </c>
      <c r="L3195" s="23">
        <f t="shared" si="267"/>
        <v>4</v>
      </c>
      <c r="M3195" s="23">
        <f t="shared" si="268"/>
        <v>64</v>
      </c>
      <c r="N3195" s="44">
        <v>1089</v>
      </c>
      <c r="O3195" s="26">
        <f t="shared" si="269"/>
        <v>4356</v>
      </c>
      <c r="P3195" s="26">
        <f t="shared" si="270"/>
        <v>69696</v>
      </c>
      <c r="Q3195" s="3" t="s">
        <v>23</v>
      </c>
      <c r="R3195" s="4">
        <v>44889</v>
      </c>
      <c r="S3195" s="3" t="s">
        <v>9686</v>
      </c>
      <c r="T3195" s="6" t="s">
        <v>44</v>
      </c>
    </row>
    <row r="3196" spans="1:20" ht="33.75" x14ac:dyDescent="0.25">
      <c r="A3196" s="3" t="s">
        <v>9687</v>
      </c>
      <c r="B3196" s="3" t="s">
        <v>896</v>
      </c>
      <c r="C3196" s="3" t="s">
        <v>897</v>
      </c>
      <c r="D3196" s="3" t="s">
        <v>19</v>
      </c>
      <c r="E3196" s="3" t="s">
        <v>9688</v>
      </c>
      <c r="F3196" s="4">
        <v>44823</v>
      </c>
      <c r="G3196" s="8"/>
      <c r="H3196" s="7">
        <v>2013</v>
      </c>
      <c r="I3196" s="3" t="s">
        <v>22</v>
      </c>
      <c r="J3196" s="4">
        <v>44825</v>
      </c>
      <c r="K3196" s="4">
        <v>44885</v>
      </c>
      <c r="L3196" s="23">
        <f t="shared" si="267"/>
        <v>-5</v>
      </c>
      <c r="M3196" s="23">
        <f t="shared" si="268"/>
        <v>55</v>
      </c>
      <c r="N3196" s="44">
        <v>1650</v>
      </c>
      <c r="O3196" s="26">
        <f t="shared" si="269"/>
        <v>-8250</v>
      </c>
      <c r="P3196" s="26">
        <f t="shared" si="270"/>
        <v>90750</v>
      </c>
      <c r="Q3196" s="3" t="s">
        <v>23</v>
      </c>
      <c r="R3196" s="4">
        <v>44880</v>
      </c>
      <c r="S3196" s="3" t="s">
        <v>5096</v>
      </c>
      <c r="T3196" s="6" t="s">
        <v>44</v>
      </c>
    </row>
    <row r="3197" spans="1:20" ht="33.75" x14ac:dyDescent="0.25">
      <c r="A3197" s="3" t="s">
        <v>9689</v>
      </c>
      <c r="B3197" s="3" t="s">
        <v>594</v>
      </c>
      <c r="C3197" s="3" t="s">
        <v>595</v>
      </c>
      <c r="D3197" s="3" t="s">
        <v>19</v>
      </c>
      <c r="E3197" s="3" t="s">
        <v>9690</v>
      </c>
      <c r="F3197" s="4">
        <v>44820</v>
      </c>
      <c r="G3197" s="8"/>
      <c r="H3197" s="5">
        <v>710.19</v>
      </c>
      <c r="I3197" s="3" t="s">
        <v>22</v>
      </c>
      <c r="J3197" s="4">
        <v>44825</v>
      </c>
      <c r="K3197" s="4">
        <v>44885</v>
      </c>
      <c r="L3197" s="23">
        <f t="shared" si="267"/>
        <v>-30</v>
      </c>
      <c r="M3197" s="23">
        <f t="shared" si="268"/>
        <v>30</v>
      </c>
      <c r="N3197" s="44">
        <v>582.12</v>
      </c>
      <c r="O3197" s="26">
        <f t="shared" si="269"/>
        <v>-17463.599999999999</v>
      </c>
      <c r="P3197" s="26">
        <f t="shared" si="270"/>
        <v>17463.599999999999</v>
      </c>
      <c r="Q3197" s="3" t="s">
        <v>23</v>
      </c>
      <c r="R3197" s="4">
        <v>44855</v>
      </c>
      <c r="S3197" s="3" t="s">
        <v>9691</v>
      </c>
      <c r="T3197" s="6" t="s">
        <v>44</v>
      </c>
    </row>
    <row r="3198" spans="1:20" ht="33.75" x14ac:dyDescent="0.25">
      <c r="A3198" s="3" t="s">
        <v>9692</v>
      </c>
      <c r="B3198" s="3" t="s">
        <v>1606</v>
      </c>
      <c r="C3198" s="3" t="s">
        <v>1607</v>
      </c>
      <c r="D3198" s="3" t="s">
        <v>19</v>
      </c>
      <c r="E3198" s="3" t="s">
        <v>9693</v>
      </c>
      <c r="F3198" s="4">
        <v>44823</v>
      </c>
      <c r="G3198" s="8"/>
      <c r="H3198" s="5">
        <v>8893.3700000000008</v>
      </c>
      <c r="I3198" s="3" t="s">
        <v>22</v>
      </c>
      <c r="J3198" s="4">
        <v>44825</v>
      </c>
      <c r="K3198" s="4">
        <v>44885</v>
      </c>
      <c r="L3198" s="23">
        <f t="shared" si="267"/>
        <v>-5</v>
      </c>
      <c r="M3198" s="23">
        <f t="shared" si="268"/>
        <v>55</v>
      </c>
      <c r="N3198" s="44">
        <v>8084.88</v>
      </c>
      <c r="O3198" s="26">
        <f t="shared" si="269"/>
        <v>-40424.400000000001</v>
      </c>
      <c r="P3198" s="26">
        <f t="shared" si="270"/>
        <v>444668.4</v>
      </c>
      <c r="Q3198" s="3" t="s">
        <v>23</v>
      </c>
      <c r="R3198" s="4">
        <v>44880</v>
      </c>
      <c r="S3198" s="3" t="s">
        <v>7470</v>
      </c>
      <c r="T3198" s="6" t="s">
        <v>44</v>
      </c>
    </row>
    <row r="3199" spans="1:20" ht="33.75" x14ac:dyDescent="0.25">
      <c r="A3199" s="3" t="s">
        <v>9694</v>
      </c>
      <c r="B3199" s="3" t="s">
        <v>1606</v>
      </c>
      <c r="C3199" s="3" t="s">
        <v>1607</v>
      </c>
      <c r="D3199" s="3" t="s">
        <v>19</v>
      </c>
      <c r="E3199" s="3" t="s">
        <v>9695</v>
      </c>
      <c r="F3199" s="4">
        <v>44823</v>
      </c>
      <c r="G3199" s="8"/>
      <c r="H3199" s="5">
        <v>555.85</v>
      </c>
      <c r="I3199" s="3" t="s">
        <v>22</v>
      </c>
      <c r="J3199" s="4">
        <v>44825</v>
      </c>
      <c r="K3199" s="4">
        <v>44885</v>
      </c>
      <c r="L3199" s="23">
        <f t="shared" si="267"/>
        <v>-5</v>
      </c>
      <c r="M3199" s="23">
        <f t="shared" si="268"/>
        <v>55</v>
      </c>
      <c r="N3199" s="44">
        <v>505.32</v>
      </c>
      <c r="O3199" s="26">
        <f t="shared" si="269"/>
        <v>-2526.6</v>
      </c>
      <c r="P3199" s="26">
        <f t="shared" si="270"/>
        <v>27792.6</v>
      </c>
      <c r="Q3199" s="3" t="s">
        <v>23</v>
      </c>
      <c r="R3199" s="4">
        <v>44880</v>
      </c>
      <c r="S3199" s="3" t="s">
        <v>7470</v>
      </c>
      <c r="T3199" s="6" t="s">
        <v>44</v>
      </c>
    </row>
    <row r="3200" spans="1:20" ht="33.75" x14ac:dyDescent="0.25">
      <c r="A3200" s="3" t="s">
        <v>9696</v>
      </c>
      <c r="B3200" s="3" t="s">
        <v>594</v>
      </c>
      <c r="C3200" s="3" t="s">
        <v>595</v>
      </c>
      <c r="D3200" s="3" t="s">
        <v>19</v>
      </c>
      <c r="E3200" s="3" t="s">
        <v>9697</v>
      </c>
      <c r="F3200" s="4">
        <v>44819</v>
      </c>
      <c r="G3200" s="8"/>
      <c r="H3200" s="7">
        <v>2567</v>
      </c>
      <c r="I3200" s="3" t="s">
        <v>22</v>
      </c>
      <c r="J3200" s="4">
        <v>44825</v>
      </c>
      <c r="K3200" s="4">
        <v>44885</v>
      </c>
      <c r="L3200" s="23">
        <f t="shared" si="267"/>
        <v>-30</v>
      </c>
      <c r="M3200" s="23">
        <f t="shared" si="268"/>
        <v>30</v>
      </c>
      <c r="N3200" s="44">
        <v>2104.1</v>
      </c>
      <c r="O3200" s="26">
        <f t="shared" si="269"/>
        <v>-63123</v>
      </c>
      <c r="P3200" s="26">
        <f t="shared" si="270"/>
        <v>63123</v>
      </c>
      <c r="Q3200" s="3" t="s">
        <v>23</v>
      </c>
      <c r="R3200" s="4">
        <v>44855</v>
      </c>
      <c r="S3200" s="3" t="s">
        <v>9691</v>
      </c>
      <c r="T3200" s="6" t="s">
        <v>44</v>
      </c>
    </row>
    <row r="3201" spans="1:20" ht="33.75" x14ac:dyDescent="0.25">
      <c r="A3201" s="3" t="s">
        <v>9698</v>
      </c>
      <c r="B3201" s="3" t="s">
        <v>594</v>
      </c>
      <c r="C3201" s="3" t="s">
        <v>595</v>
      </c>
      <c r="D3201" s="3" t="s">
        <v>19</v>
      </c>
      <c r="E3201" s="3" t="s">
        <v>9699</v>
      </c>
      <c r="F3201" s="4">
        <v>44820</v>
      </c>
      <c r="G3201" s="8"/>
      <c r="H3201" s="5">
        <v>1490.84</v>
      </c>
      <c r="I3201" s="3" t="s">
        <v>22</v>
      </c>
      <c r="J3201" s="4">
        <v>44825</v>
      </c>
      <c r="K3201" s="4">
        <v>44885</v>
      </c>
      <c r="L3201" s="23">
        <f t="shared" si="267"/>
        <v>-30</v>
      </c>
      <c r="M3201" s="23">
        <f t="shared" si="268"/>
        <v>30</v>
      </c>
      <c r="N3201" s="44">
        <v>1222</v>
      </c>
      <c r="O3201" s="26">
        <f t="shared" si="269"/>
        <v>-36660</v>
      </c>
      <c r="P3201" s="26">
        <f t="shared" si="270"/>
        <v>36660</v>
      </c>
      <c r="Q3201" s="3" t="s">
        <v>23</v>
      </c>
      <c r="R3201" s="4">
        <v>44855</v>
      </c>
      <c r="S3201" s="3" t="s">
        <v>9691</v>
      </c>
      <c r="T3201" s="6" t="s">
        <v>44</v>
      </c>
    </row>
    <row r="3202" spans="1:20" ht="33.75" x14ac:dyDescent="0.25">
      <c r="A3202" s="3" t="s">
        <v>9700</v>
      </c>
      <c r="B3202" s="3" t="s">
        <v>594</v>
      </c>
      <c r="C3202" s="3" t="s">
        <v>595</v>
      </c>
      <c r="D3202" s="3" t="s">
        <v>19</v>
      </c>
      <c r="E3202" s="3" t="s">
        <v>9701</v>
      </c>
      <c r="F3202" s="4">
        <v>44820</v>
      </c>
      <c r="G3202" s="8"/>
      <c r="H3202" s="5">
        <v>6039.83</v>
      </c>
      <c r="I3202" s="3" t="s">
        <v>22</v>
      </c>
      <c r="J3202" s="4">
        <v>44825</v>
      </c>
      <c r="K3202" s="4">
        <v>44885</v>
      </c>
      <c r="L3202" s="23">
        <f t="shared" ref="L3202:L3226" si="271">R3202-K3202</f>
        <v>-30</v>
      </c>
      <c r="M3202" s="23">
        <f t="shared" si="268"/>
        <v>30</v>
      </c>
      <c r="N3202" s="44">
        <v>4950.68</v>
      </c>
      <c r="O3202" s="26">
        <f t="shared" si="269"/>
        <v>-148520.40000000002</v>
      </c>
      <c r="P3202" s="26">
        <f t="shared" si="270"/>
        <v>148520.40000000002</v>
      </c>
      <c r="Q3202" s="3" t="s">
        <v>23</v>
      </c>
      <c r="R3202" s="4">
        <v>44855</v>
      </c>
      <c r="S3202" s="3" t="s">
        <v>9691</v>
      </c>
      <c r="T3202" s="6" t="s">
        <v>44</v>
      </c>
    </row>
    <row r="3203" spans="1:20" ht="33.75" x14ac:dyDescent="0.25">
      <c r="A3203" s="3" t="s">
        <v>9702</v>
      </c>
      <c r="B3203" s="3" t="s">
        <v>1552</v>
      </c>
      <c r="C3203" s="3" t="s">
        <v>1553</v>
      </c>
      <c r="D3203" s="3" t="s">
        <v>19</v>
      </c>
      <c r="E3203" s="3" t="s">
        <v>9703</v>
      </c>
      <c r="F3203" s="4">
        <v>44823</v>
      </c>
      <c r="G3203" s="8"/>
      <c r="H3203" s="5">
        <v>1544.4</v>
      </c>
      <c r="I3203" s="3" t="s">
        <v>22</v>
      </c>
      <c r="J3203" s="4">
        <v>44825</v>
      </c>
      <c r="K3203" s="4">
        <v>44885</v>
      </c>
      <c r="L3203" s="23">
        <f t="shared" si="271"/>
        <v>-30</v>
      </c>
      <c r="M3203" s="23">
        <f t="shared" si="268"/>
        <v>30</v>
      </c>
      <c r="N3203" s="44">
        <v>1404</v>
      </c>
      <c r="O3203" s="26">
        <f t="shared" si="269"/>
        <v>-42120</v>
      </c>
      <c r="P3203" s="26">
        <f t="shared" si="270"/>
        <v>42120</v>
      </c>
      <c r="Q3203" s="3" t="s">
        <v>23</v>
      </c>
      <c r="R3203" s="4">
        <v>44855</v>
      </c>
      <c r="S3203" s="3" t="s">
        <v>8995</v>
      </c>
      <c r="T3203" s="6" t="s">
        <v>44</v>
      </c>
    </row>
    <row r="3204" spans="1:20" ht="33.75" x14ac:dyDescent="0.25">
      <c r="A3204" s="3" t="s">
        <v>9704</v>
      </c>
      <c r="B3204" s="3" t="s">
        <v>594</v>
      </c>
      <c r="C3204" s="3" t="s">
        <v>595</v>
      </c>
      <c r="D3204" s="3" t="s">
        <v>19</v>
      </c>
      <c r="E3204" s="3" t="s">
        <v>9705</v>
      </c>
      <c r="F3204" s="4">
        <v>44820</v>
      </c>
      <c r="G3204" s="8"/>
      <c r="H3204" s="5">
        <v>348.8</v>
      </c>
      <c r="I3204" s="3" t="s">
        <v>22</v>
      </c>
      <c r="J3204" s="4">
        <v>44825</v>
      </c>
      <c r="K3204" s="4">
        <v>44885</v>
      </c>
      <c r="L3204" s="23">
        <f t="shared" si="271"/>
        <v>-30</v>
      </c>
      <c r="M3204" s="23">
        <f t="shared" si="268"/>
        <v>30</v>
      </c>
      <c r="N3204" s="44">
        <v>285.89999999999998</v>
      </c>
      <c r="O3204" s="26">
        <f t="shared" si="269"/>
        <v>-8577</v>
      </c>
      <c r="P3204" s="26">
        <f t="shared" si="270"/>
        <v>8577</v>
      </c>
      <c r="Q3204" s="3" t="s">
        <v>23</v>
      </c>
      <c r="R3204" s="4">
        <v>44855</v>
      </c>
      <c r="S3204" s="3" t="s">
        <v>9691</v>
      </c>
      <c r="T3204" s="6" t="s">
        <v>44</v>
      </c>
    </row>
    <row r="3205" spans="1:20" ht="33.75" x14ac:dyDescent="0.25">
      <c r="A3205" s="3" t="s">
        <v>9706</v>
      </c>
      <c r="B3205" s="3" t="s">
        <v>1557</v>
      </c>
      <c r="C3205" s="3" t="s">
        <v>1558</v>
      </c>
      <c r="D3205" s="3" t="s">
        <v>19</v>
      </c>
      <c r="E3205" s="3" t="s">
        <v>9707</v>
      </c>
      <c r="F3205" s="4">
        <v>44823</v>
      </c>
      <c r="G3205" s="3" t="s">
        <v>1504</v>
      </c>
      <c r="H3205" s="5">
        <v>368.55</v>
      </c>
      <c r="I3205" s="3" t="s">
        <v>22</v>
      </c>
      <c r="J3205" s="4">
        <v>44825</v>
      </c>
      <c r="K3205" s="4">
        <v>44885</v>
      </c>
      <c r="L3205" s="23">
        <f t="shared" si="271"/>
        <v>-30</v>
      </c>
      <c r="M3205" s="23">
        <f t="shared" si="268"/>
        <v>30</v>
      </c>
      <c r="N3205" s="44">
        <v>351</v>
      </c>
      <c r="O3205" s="26">
        <f t="shared" si="269"/>
        <v>-10530</v>
      </c>
      <c r="P3205" s="26">
        <f t="shared" si="270"/>
        <v>10530</v>
      </c>
      <c r="Q3205" s="3" t="s">
        <v>23</v>
      </c>
      <c r="R3205" s="4">
        <v>44855</v>
      </c>
      <c r="S3205" s="3" t="s">
        <v>2499</v>
      </c>
      <c r="T3205" s="6" t="s">
        <v>44</v>
      </c>
    </row>
    <row r="3206" spans="1:20" ht="33.75" x14ac:dyDescent="0.25">
      <c r="A3206" s="3" t="s">
        <v>9708</v>
      </c>
      <c r="B3206" s="3" t="s">
        <v>1005</v>
      </c>
      <c r="C3206" s="3" t="s">
        <v>1006</v>
      </c>
      <c r="D3206" s="3" t="s">
        <v>19</v>
      </c>
      <c r="E3206" s="3" t="s">
        <v>9709</v>
      </c>
      <c r="F3206" s="4">
        <v>44823</v>
      </c>
      <c r="G3206" s="8"/>
      <c r="H3206" s="5">
        <v>2229.96</v>
      </c>
      <c r="I3206" s="3" t="s">
        <v>22</v>
      </c>
      <c r="J3206" s="4">
        <v>44825</v>
      </c>
      <c r="K3206" s="4">
        <v>44885</v>
      </c>
      <c r="L3206" s="23">
        <f t="shared" si="271"/>
        <v>-5</v>
      </c>
      <c r="M3206" s="23">
        <f t="shared" si="268"/>
        <v>55</v>
      </c>
      <c r="N3206" s="44">
        <v>1827.84</v>
      </c>
      <c r="O3206" s="26">
        <f t="shared" si="269"/>
        <v>-9139.1999999999989</v>
      </c>
      <c r="P3206" s="26">
        <f t="shared" si="270"/>
        <v>100531.2</v>
      </c>
      <c r="Q3206" s="3" t="s">
        <v>23</v>
      </c>
      <c r="R3206" s="4">
        <v>44880</v>
      </c>
      <c r="S3206" s="3" t="s">
        <v>1505</v>
      </c>
      <c r="T3206" s="6" t="s">
        <v>44</v>
      </c>
    </row>
    <row r="3207" spans="1:20" ht="33.75" x14ac:dyDescent="0.25">
      <c r="A3207" s="3" t="s">
        <v>9710</v>
      </c>
      <c r="B3207" s="3" t="s">
        <v>53</v>
      </c>
      <c r="C3207" s="3" t="s">
        <v>54</v>
      </c>
      <c r="D3207" s="3" t="s">
        <v>19</v>
      </c>
      <c r="E3207" s="3" t="s">
        <v>9711</v>
      </c>
      <c r="F3207" s="4">
        <v>44823</v>
      </c>
      <c r="G3207" s="8"/>
      <c r="H3207" s="7">
        <v>208</v>
      </c>
      <c r="I3207" s="3" t="s">
        <v>22</v>
      </c>
      <c r="J3207" s="4">
        <v>44825</v>
      </c>
      <c r="K3207" s="4">
        <v>44885</v>
      </c>
      <c r="L3207" s="23">
        <f t="shared" si="271"/>
        <v>-30</v>
      </c>
      <c r="M3207" s="23">
        <f t="shared" si="268"/>
        <v>30</v>
      </c>
      <c r="N3207" s="44">
        <v>200</v>
      </c>
      <c r="O3207" s="26">
        <f t="shared" si="269"/>
        <v>-6000</v>
      </c>
      <c r="P3207" s="26">
        <f t="shared" si="270"/>
        <v>6000</v>
      </c>
      <c r="Q3207" s="3" t="s">
        <v>23</v>
      </c>
      <c r="R3207" s="4">
        <v>44855</v>
      </c>
      <c r="S3207" s="3" t="s">
        <v>3727</v>
      </c>
      <c r="T3207" s="6" t="s">
        <v>44</v>
      </c>
    </row>
    <row r="3208" spans="1:20" ht="33.75" x14ac:dyDescent="0.25">
      <c r="A3208" s="3" t="s">
        <v>9715</v>
      </c>
      <c r="B3208" s="3" t="s">
        <v>53</v>
      </c>
      <c r="C3208" s="3" t="s">
        <v>54</v>
      </c>
      <c r="D3208" s="3" t="s">
        <v>19</v>
      </c>
      <c r="E3208" s="3" t="s">
        <v>9716</v>
      </c>
      <c r="F3208" s="4">
        <v>44823</v>
      </c>
      <c r="G3208" s="8"/>
      <c r="H3208" s="7">
        <v>520</v>
      </c>
      <c r="I3208" s="3" t="s">
        <v>22</v>
      </c>
      <c r="J3208" s="4">
        <v>44825</v>
      </c>
      <c r="K3208" s="4">
        <v>44885</v>
      </c>
      <c r="L3208" s="23">
        <f t="shared" si="271"/>
        <v>-30</v>
      </c>
      <c r="M3208" s="23">
        <f t="shared" si="268"/>
        <v>30</v>
      </c>
      <c r="N3208" s="44">
        <v>500</v>
      </c>
      <c r="O3208" s="26">
        <f t="shared" si="269"/>
        <v>-15000</v>
      </c>
      <c r="P3208" s="26">
        <f t="shared" si="270"/>
        <v>15000</v>
      </c>
      <c r="Q3208" s="3" t="s">
        <v>23</v>
      </c>
      <c r="R3208" s="4">
        <v>44855</v>
      </c>
      <c r="S3208" s="3" t="s">
        <v>3727</v>
      </c>
      <c r="T3208" s="6" t="s">
        <v>44</v>
      </c>
    </row>
    <row r="3209" spans="1:20" ht="33.75" x14ac:dyDescent="0.25">
      <c r="A3209" s="3" t="s">
        <v>9717</v>
      </c>
      <c r="B3209" s="3" t="s">
        <v>53</v>
      </c>
      <c r="C3209" s="3" t="s">
        <v>54</v>
      </c>
      <c r="D3209" s="3" t="s">
        <v>19</v>
      </c>
      <c r="E3209" s="3" t="s">
        <v>9718</v>
      </c>
      <c r="F3209" s="4">
        <v>44823</v>
      </c>
      <c r="G3209" s="8"/>
      <c r="H3209" s="5">
        <v>140.54</v>
      </c>
      <c r="I3209" s="3" t="s">
        <v>22</v>
      </c>
      <c r="J3209" s="4">
        <v>44825</v>
      </c>
      <c r="K3209" s="4">
        <v>44885</v>
      </c>
      <c r="L3209" s="23">
        <f t="shared" si="271"/>
        <v>8</v>
      </c>
      <c r="M3209" s="23">
        <f t="shared" si="268"/>
        <v>68</v>
      </c>
      <c r="N3209" s="44">
        <v>115.2</v>
      </c>
      <c r="O3209" s="26">
        <f t="shared" si="269"/>
        <v>921.6</v>
      </c>
      <c r="P3209" s="26">
        <f t="shared" si="270"/>
        <v>7833.6</v>
      </c>
      <c r="Q3209" s="3" t="s">
        <v>23</v>
      </c>
      <c r="R3209" s="4">
        <v>44893</v>
      </c>
      <c r="S3209" s="3" t="s">
        <v>9719</v>
      </c>
      <c r="T3209" s="6" t="s">
        <v>44</v>
      </c>
    </row>
    <row r="3210" spans="1:20" ht="33.75" x14ac:dyDescent="0.25">
      <c r="A3210" s="3" t="s">
        <v>9720</v>
      </c>
      <c r="B3210" s="3" t="s">
        <v>1557</v>
      </c>
      <c r="C3210" s="3" t="s">
        <v>1558</v>
      </c>
      <c r="D3210" s="3" t="s">
        <v>19</v>
      </c>
      <c r="E3210" s="3" t="s">
        <v>9721</v>
      </c>
      <c r="F3210" s="4">
        <v>44823</v>
      </c>
      <c r="G3210" s="8"/>
      <c r="H3210" s="5">
        <v>57.95</v>
      </c>
      <c r="I3210" s="3" t="s">
        <v>22</v>
      </c>
      <c r="J3210" s="4">
        <v>44825</v>
      </c>
      <c r="K3210" s="4">
        <v>44885</v>
      </c>
      <c r="L3210" s="23">
        <f t="shared" si="271"/>
        <v>4</v>
      </c>
      <c r="M3210" s="23">
        <f t="shared" si="268"/>
        <v>64</v>
      </c>
      <c r="N3210" s="44">
        <v>47.5</v>
      </c>
      <c r="O3210" s="26">
        <f t="shared" si="269"/>
        <v>190</v>
      </c>
      <c r="P3210" s="26">
        <f t="shared" si="270"/>
        <v>3040</v>
      </c>
      <c r="Q3210" s="3" t="s">
        <v>23</v>
      </c>
      <c r="R3210" s="4">
        <v>44889</v>
      </c>
      <c r="S3210" s="3" t="s">
        <v>5764</v>
      </c>
      <c r="T3210" s="6" t="s">
        <v>44</v>
      </c>
    </row>
    <row r="3211" spans="1:20" ht="33.75" x14ac:dyDescent="0.25">
      <c r="A3211" s="3" t="s">
        <v>9722</v>
      </c>
      <c r="B3211" s="3" t="s">
        <v>6007</v>
      </c>
      <c r="C3211" s="3" t="s">
        <v>6008</v>
      </c>
      <c r="D3211" s="3" t="s">
        <v>19</v>
      </c>
      <c r="E3211" s="3" t="s">
        <v>9723</v>
      </c>
      <c r="F3211" s="4">
        <v>44823</v>
      </c>
      <c r="G3211" s="8"/>
      <c r="H3211" s="5">
        <v>1056.58</v>
      </c>
      <c r="I3211" s="3" t="s">
        <v>22</v>
      </c>
      <c r="J3211" s="4">
        <v>44825</v>
      </c>
      <c r="K3211" s="4">
        <v>44885</v>
      </c>
      <c r="L3211" s="23">
        <f t="shared" si="271"/>
        <v>-5</v>
      </c>
      <c r="M3211" s="23">
        <f t="shared" si="268"/>
        <v>55</v>
      </c>
      <c r="N3211" s="44">
        <v>960.53</v>
      </c>
      <c r="O3211" s="26">
        <f t="shared" si="269"/>
        <v>-4802.6499999999996</v>
      </c>
      <c r="P3211" s="26">
        <f t="shared" si="270"/>
        <v>52829.15</v>
      </c>
      <c r="Q3211" s="3" t="s">
        <v>23</v>
      </c>
      <c r="R3211" s="4">
        <v>44880</v>
      </c>
      <c r="S3211" s="3" t="s">
        <v>7256</v>
      </c>
      <c r="T3211" s="6" t="s">
        <v>44</v>
      </c>
    </row>
    <row r="3212" spans="1:20" ht="33.75" x14ac:dyDescent="0.25">
      <c r="A3212" s="3" t="s">
        <v>9724</v>
      </c>
      <c r="B3212" s="3" t="s">
        <v>1005</v>
      </c>
      <c r="C3212" s="3" t="s">
        <v>1006</v>
      </c>
      <c r="D3212" s="3" t="s">
        <v>19</v>
      </c>
      <c r="E3212" s="3" t="s">
        <v>9725</v>
      </c>
      <c r="F3212" s="4">
        <v>44823</v>
      </c>
      <c r="G3212" s="8"/>
      <c r="H3212" s="5">
        <v>958.19</v>
      </c>
      <c r="I3212" s="3" t="s">
        <v>22</v>
      </c>
      <c r="J3212" s="4">
        <v>44825</v>
      </c>
      <c r="K3212" s="4">
        <v>44885</v>
      </c>
      <c r="L3212" s="23">
        <f t="shared" si="271"/>
        <v>-5</v>
      </c>
      <c r="M3212" s="23">
        <f t="shared" si="268"/>
        <v>55</v>
      </c>
      <c r="N3212" s="44">
        <v>785.4</v>
      </c>
      <c r="O3212" s="26">
        <f t="shared" si="269"/>
        <v>-3927</v>
      </c>
      <c r="P3212" s="26">
        <f t="shared" si="270"/>
        <v>43197</v>
      </c>
      <c r="Q3212" s="3" t="s">
        <v>23</v>
      </c>
      <c r="R3212" s="4">
        <v>44880</v>
      </c>
      <c r="S3212" s="3" t="s">
        <v>1505</v>
      </c>
      <c r="T3212" s="6" t="s">
        <v>44</v>
      </c>
    </row>
    <row r="3213" spans="1:20" ht="33.75" x14ac:dyDescent="0.25">
      <c r="A3213" s="3" t="s">
        <v>9726</v>
      </c>
      <c r="B3213" s="3" t="s">
        <v>1005</v>
      </c>
      <c r="C3213" s="3" t="s">
        <v>1006</v>
      </c>
      <c r="D3213" s="3" t="s">
        <v>19</v>
      </c>
      <c r="E3213" s="3" t="s">
        <v>9727</v>
      </c>
      <c r="F3213" s="4">
        <v>44823</v>
      </c>
      <c r="G3213" s="8"/>
      <c r="H3213" s="5">
        <v>2098.4</v>
      </c>
      <c r="I3213" s="3" t="s">
        <v>22</v>
      </c>
      <c r="J3213" s="4">
        <v>44825</v>
      </c>
      <c r="K3213" s="4">
        <v>44885</v>
      </c>
      <c r="L3213" s="23">
        <f t="shared" si="271"/>
        <v>4</v>
      </c>
      <c r="M3213" s="23">
        <f t="shared" si="268"/>
        <v>64</v>
      </c>
      <c r="N3213" s="44">
        <v>1720</v>
      </c>
      <c r="O3213" s="26">
        <f t="shared" si="269"/>
        <v>6880</v>
      </c>
      <c r="P3213" s="26">
        <f t="shared" si="270"/>
        <v>110080</v>
      </c>
      <c r="Q3213" s="3" t="s">
        <v>23</v>
      </c>
      <c r="R3213" s="4">
        <v>44889</v>
      </c>
      <c r="S3213" s="3" t="s">
        <v>6116</v>
      </c>
      <c r="T3213" s="6" t="s">
        <v>44</v>
      </c>
    </row>
    <row r="3214" spans="1:20" ht="33.75" x14ac:dyDescent="0.25">
      <c r="A3214" s="3" t="s">
        <v>9728</v>
      </c>
      <c r="B3214" s="3" t="s">
        <v>53</v>
      </c>
      <c r="C3214" s="3" t="s">
        <v>54</v>
      </c>
      <c r="D3214" s="3" t="s">
        <v>19</v>
      </c>
      <c r="E3214" s="3" t="s">
        <v>9729</v>
      </c>
      <c r="F3214" s="4">
        <v>44823</v>
      </c>
      <c r="G3214" s="8"/>
      <c r="H3214" s="7">
        <v>52</v>
      </c>
      <c r="I3214" s="3" t="s">
        <v>22</v>
      </c>
      <c r="J3214" s="4">
        <v>44825</v>
      </c>
      <c r="K3214" s="4">
        <v>44885</v>
      </c>
      <c r="L3214" s="23">
        <f t="shared" si="271"/>
        <v>-30</v>
      </c>
      <c r="M3214" s="23">
        <f t="shared" si="268"/>
        <v>30</v>
      </c>
      <c r="N3214" s="44">
        <v>50</v>
      </c>
      <c r="O3214" s="26">
        <f t="shared" si="269"/>
        <v>-1500</v>
      </c>
      <c r="P3214" s="26">
        <f t="shared" si="270"/>
        <v>1500</v>
      </c>
      <c r="Q3214" s="3" t="s">
        <v>23</v>
      </c>
      <c r="R3214" s="4">
        <v>44855</v>
      </c>
      <c r="S3214" s="3" t="s">
        <v>3727</v>
      </c>
      <c r="T3214" s="6" t="s">
        <v>44</v>
      </c>
    </row>
    <row r="3215" spans="1:20" ht="33.75" x14ac:dyDescent="0.25">
      <c r="A3215" s="3" t="s">
        <v>9730</v>
      </c>
      <c r="B3215" s="3" t="s">
        <v>2366</v>
      </c>
      <c r="C3215" s="3" t="s">
        <v>2367</v>
      </c>
      <c r="D3215" s="3" t="s">
        <v>19</v>
      </c>
      <c r="E3215" s="3" t="s">
        <v>9731</v>
      </c>
      <c r="F3215" s="4">
        <v>44823</v>
      </c>
      <c r="G3215" s="8"/>
      <c r="H3215" s="5">
        <v>2922.57</v>
      </c>
      <c r="I3215" s="3" t="s">
        <v>22</v>
      </c>
      <c r="J3215" s="4">
        <v>44825</v>
      </c>
      <c r="K3215" s="4">
        <v>44885</v>
      </c>
      <c r="L3215" s="23">
        <f t="shared" si="271"/>
        <v>-5</v>
      </c>
      <c r="M3215" s="23">
        <f t="shared" si="268"/>
        <v>55</v>
      </c>
      <c r="N3215" s="44">
        <v>2656.88</v>
      </c>
      <c r="O3215" s="26">
        <f t="shared" si="269"/>
        <v>-13284.400000000001</v>
      </c>
      <c r="P3215" s="26">
        <f t="shared" si="270"/>
        <v>146128.4</v>
      </c>
      <c r="Q3215" s="3" t="s">
        <v>23</v>
      </c>
      <c r="R3215" s="4">
        <v>44880</v>
      </c>
      <c r="S3215" s="3" t="s">
        <v>9732</v>
      </c>
      <c r="T3215" s="6" t="s">
        <v>44</v>
      </c>
    </row>
    <row r="3216" spans="1:20" ht="33.75" x14ac:dyDescent="0.25">
      <c r="A3216" s="3" t="s">
        <v>9733</v>
      </c>
      <c r="B3216" s="3" t="s">
        <v>1611</v>
      </c>
      <c r="C3216" s="3" t="s">
        <v>1612</v>
      </c>
      <c r="D3216" s="3" t="s">
        <v>19</v>
      </c>
      <c r="E3216" s="3" t="s">
        <v>9734</v>
      </c>
      <c r="F3216" s="4">
        <v>44823</v>
      </c>
      <c r="G3216" s="8"/>
      <c r="H3216" s="5">
        <v>39.49</v>
      </c>
      <c r="I3216" s="3" t="s">
        <v>22</v>
      </c>
      <c r="J3216" s="4">
        <v>44825</v>
      </c>
      <c r="K3216" s="4">
        <v>44885</v>
      </c>
      <c r="L3216" s="23">
        <f t="shared" si="271"/>
        <v>-5</v>
      </c>
      <c r="M3216" s="23">
        <f t="shared" si="268"/>
        <v>55</v>
      </c>
      <c r="N3216" s="44">
        <v>35.9</v>
      </c>
      <c r="O3216" s="26">
        <f t="shared" si="269"/>
        <v>-179.5</v>
      </c>
      <c r="P3216" s="26">
        <f t="shared" si="270"/>
        <v>1974.5</v>
      </c>
      <c r="Q3216" s="3" t="s">
        <v>23</v>
      </c>
      <c r="R3216" s="4">
        <v>44880</v>
      </c>
      <c r="S3216" s="3" t="s">
        <v>4195</v>
      </c>
      <c r="T3216" s="6" t="s">
        <v>44</v>
      </c>
    </row>
    <row r="3217" spans="1:20" ht="33.75" x14ac:dyDescent="0.25">
      <c r="A3217" s="3" t="s">
        <v>9735</v>
      </c>
      <c r="B3217" s="3" t="s">
        <v>1611</v>
      </c>
      <c r="C3217" s="3" t="s">
        <v>1612</v>
      </c>
      <c r="D3217" s="3" t="s">
        <v>19</v>
      </c>
      <c r="E3217" s="3" t="s">
        <v>9736</v>
      </c>
      <c r="F3217" s="4">
        <v>44823</v>
      </c>
      <c r="G3217" s="8"/>
      <c r="H3217" s="5">
        <v>506.88</v>
      </c>
      <c r="I3217" s="3" t="s">
        <v>22</v>
      </c>
      <c r="J3217" s="4">
        <v>44825</v>
      </c>
      <c r="K3217" s="4">
        <v>44885</v>
      </c>
      <c r="L3217" s="23">
        <f t="shared" si="271"/>
        <v>4</v>
      </c>
      <c r="M3217" s="23">
        <f t="shared" si="268"/>
        <v>64</v>
      </c>
      <c r="N3217" s="44">
        <v>460.8</v>
      </c>
      <c r="O3217" s="26">
        <f t="shared" si="269"/>
        <v>1843.2</v>
      </c>
      <c r="P3217" s="26">
        <f t="shared" si="270"/>
        <v>29491.200000000001</v>
      </c>
      <c r="Q3217" s="3" t="s">
        <v>23</v>
      </c>
      <c r="R3217" s="4">
        <v>44889</v>
      </c>
      <c r="S3217" s="3" t="s">
        <v>6172</v>
      </c>
      <c r="T3217" s="6" t="s">
        <v>44</v>
      </c>
    </row>
    <row r="3218" spans="1:20" ht="33.75" x14ac:dyDescent="0.25">
      <c r="A3218" s="3" t="s">
        <v>9737</v>
      </c>
      <c r="B3218" s="3" t="s">
        <v>1611</v>
      </c>
      <c r="C3218" s="3" t="s">
        <v>1612</v>
      </c>
      <c r="D3218" s="3" t="s">
        <v>19</v>
      </c>
      <c r="E3218" s="3" t="s">
        <v>9738</v>
      </c>
      <c r="F3218" s="4">
        <v>44823</v>
      </c>
      <c r="G3218" s="8"/>
      <c r="H3218" s="5">
        <v>717.75</v>
      </c>
      <c r="I3218" s="3" t="s">
        <v>22</v>
      </c>
      <c r="J3218" s="4">
        <v>44825</v>
      </c>
      <c r="K3218" s="4">
        <v>44885</v>
      </c>
      <c r="L3218" s="23">
        <f t="shared" si="271"/>
        <v>-5</v>
      </c>
      <c r="M3218" s="23">
        <f t="shared" si="268"/>
        <v>55</v>
      </c>
      <c r="N3218" s="44">
        <v>652.5</v>
      </c>
      <c r="O3218" s="26">
        <f t="shared" si="269"/>
        <v>-3262.5</v>
      </c>
      <c r="P3218" s="26">
        <f t="shared" si="270"/>
        <v>35887.5</v>
      </c>
      <c r="Q3218" s="3" t="s">
        <v>23</v>
      </c>
      <c r="R3218" s="4">
        <v>44880</v>
      </c>
      <c r="S3218" s="3" t="s">
        <v>4195</v>
      </c>
      <c r="T3218" s="6" t="s">
        <v>44</v>
      </c>
    </row>
    <row r="3219" spans="1:20" ht="33.75" x14ac:dyDescent="0.25">
      <c r="A3219" s="3" t="s">
        <v>9739</v>
      </c>
      <c r="B3219" s="3" t="s">
        <v>1611</v>
      </c>
      <c r="C3219" s="3" t="s">
        <v>1612</v>
      </c>
      <c r="D3219" s="3" t="s">
        <v>19</v>
      </c>
      <c r="E3219" s="3" t="s">
        <v>9740</v>
      </c>
      <c r="F3219" s="4">
        <v>44823</v>
      </c>
      <c r="G3219" s="8"/>
      <c r="H3219" s="5">
        <v>3959.34</v>
      </c>
      <c r="I3219" s="3" t="s">
        <v>22</v>
      </c>
      <c r="J3219" s="4">
        <v>44825</v>
      </c>
      <c r="K3219" s="4">
        <v>44885</v>
      </c>
      <c r="L3219" s="23">
        <f t="shared" si="271"/>
        <v>-5</v>
      </c>
      <c r="M3219" s="23">
        <f t="shared" si="268"/>
        <v>55</v>
      </c>
      <c r="N3219" s="44">
        <v>3599.4</v>
      </c>
      <c r="O3219" s="26">
        <f t="shared" si="269"/>
        <v>-17997</v>
      </c>
      <c r="P3219" s="26">
        <f t="shared" si="270"/>
        <v>197967</v>
      </c>
      <c r="Q3219" s="3" t="s">
        <v>23</v>
      </c>
      <c r="R3219" s="4">
        <v>44880</v>
      </c>
      <c r="S3219" s="3" t="s">
        <v>4195</v>
      </c>
      <c r="T3219" s="6" t="s">
        <v>44</v>
      </c>
    </row>
    <row r="3220" spans="1:20" ht="33.75" x14ac:dyDescent="0.25">
      <c r="A3220" s="3" t="s">
        <v>9741</v>
      </c>
      <c r="B3220" s="3" t="s">
        <v>1611</v>
      </c>
      <c r="C3220" s="3" t="s">
        <v>1612</v>
      </c>
      <c r="D3220" s="3" t="s">
        <v>19</v>
      </c>
      <c r="E3220" s="3" t="s">
        <v>9742</v>
      </c>
      <c r="F3220" s="4">
        <v>44823</v>
      </c>
      <c r="G3220" s="3" t="s">
        <v>4291</v>
      </c>
      <c r="H3220" s="5">
        <v>4769.49</v>
      </c>
      <c r="I3220" s="3" t="s">
        <v>22</v>
      </c>
      <c r="J3220" s="4">
        <v>44825</v>
      </c>
      <c r="K3220" s="4">
        <v>44885</v>
      </c>
      <c r="L3220" s="23">
        <f t="shared" si="271"/>
        <v>-5</v>
      </c>
      <c r="M3220" s="23">
        <f t="shared" si="268"/>
        <v>55</v>
      </c>
      <c r="N3220" s="44">
        <v>4335.8999999999996</v>
      </c>
      <c r="O3220" s="26">
        <f t="shared" si="269"/>
        <v>-21679.5</v>
      </c>
      <c r="P3220" s="26">
        <f t="shared" si="270"/>
        <v>238474.49999999997</v>
      </c>
      <c r="Q3220" s="3" t="s">
        <v>23</v>
      </c>
      <c r="R3220" s="4">
        <v>44880</v>
      </c>
      <c r="S3220" s="3" t="s">
        <v>4195</v>
      </c>
      <c r="T3220" s="6" t="s">
        <v>44</v>
      </c>
    </row>
    <row r="3221" spans="1:20" ht="33.75" x14ac:dyDescent="0.25">
      <c r="A3221" s="3" t="s">
        <v>9743</v>
      </c>
      <c r="B3221" s="3" t="s">
        <v>1537</v>
      </c>
      <c r="C3221" s="3" t="s">
        <v>1538</v>
      </c>
      <c r="D3221" s="3" t="s">
        <v>19</v>
      </c>
      <c r="E3221" s="3" t="s">
        <v>9744</v>
      </c>
      <c r="F3221" s="4">
        <v>44824</v>
      </c>
      <c r="G3221" s="8"/>
      <c r="H3221" s="5">
        <v>2806.02</v>
      </c>
      <c r="I3221" s="3" t="s">
        <v>22</v>
      </c>
      <c r="J3221" s="4">
        <v>44825</v>
      </c>
      <c r="K3221" s="4">
        <v>44885</v>
      </c>
      <c r="L3221" s="23">
        <f t="shared" si="271"/>
        <v>4</v>
      </c>
      <c r="M3221" s="23">
        <f t="shared" si="268"/>
        <v>64</v>
      </c>
      <c r="N3221" s="44">
        <v>2550.9299999999998</v>
      </c>
      <c r="O3221" s="26">
        <f t="shared" si="269"/>
        <v>10203.719999999999</v>
      </c>
      <c r="P3221" s="26">
        <f t="shared" si="270"/>
        <v>163259.51999999999</v>
      </c>
      <c r="Q3221" s="3" t="s">
        <v>23</v>
      </c>
      <c r="R3221" s="4">
        <v>44889</v>
      </c>
      <c r="S3221" s="3" t="s">
        <v>9332</v>
      </c>
      <c r="T3221" s="6" t="s">
        <v>44</v>
      </c>
    </row>
    <row r="3222" spans="1:20" ht="33.75" x14ac:dyDescent="0.25">
      <c r="A3222" s="3" t="s">
        <v>9745</v>
      </c>
      <c r="B3222" s="3" t="s">
        <v>6061</v>
      </c>
      <c r="C3222" s="3" t="s">
        <v>6062</v>
      </c>
      <c r="D3222" s="3" t="s">
        <v>19</v>
      </c>
      <c r="E3222" s="3" t="s">
        <v>9746</v>
      </c>
      <c r="F3222" s="4">
        <v>44823</v>
      </c>
      <c r="G3222" s="8"/>
      <c r="H3222" s="5">
        <v>270.08</v>
      </c>
      <c r="I3222" s="3" t="s">
        <v>22</v>
      </c>
      <c r="J3222" s="4">
        <v>44825</v>
      </c>
      <c r="K3222" s="4">
        <v>44885</v>
      </c>
      <c r="L3222" s="23">
        <f t="shared" si="271"/>
        <v>8</v>
      </c>
      <c r="M3222" s="23">
        <f t="shared" si="268"/>
        <v>68</v>
      </c>
      <c r="N3222" s="44">
        <v>221.38</v>
      </c>
      <c r="O3222" s="26">
        <f t="shared" si="269"/>
        <v>1771.04</v>
      </c>
      <c r="P3222" s="26">
        <f t="shared" si="270"/>
        <v>15053.84</v>
      </c>
      <c r="Q3222" s="3" t="s">
        <v>23</v>
      </c>
      <c r="R3222" s="4">
        <v>44893</v>
      </c>
      <c r="S3222" s="3" t="s">
        <v>6064</v>
      </c>
      <c r="T3222" s="6" t="s">
        <v>44</v>
      </c>
    </row>
    <row r="3223" spans="1:20" ht="33.75" x14ac:dyDescent="0.25">
      <c r="A3223" s="3" t="s">
        <v>9747</v>
      </c>
      <c r="B3223" s="3" t="s">
        <v>2043</v>
      </c>
      <c r="C3223" s="3" t="s">
        <v>2044</v>
      </c>
      <c r="D3223" s="3" t="s">
        <v>19</v>
      </c>
      <c r="E3223" s="3" t="s">
        <v>9748</v>
      </c>
      <c r="F3223" s="4">
        <v>44819</v>
      </c>
      <c r="G3223" s="8"/>
      <c r="H3223" s="5">
        <v>5519.51</v>
      </c>
      <c r="I3223" s="3" t="s">
        <v>22</v>
      </c>
      <c r="J3223" s="4">
        <v>44825</v>
      </c>
      <c r="K3223" s="4">
        <v>44885</v>
      </c>
      <c r="L3223" s="23">
        <f t="shared" si="271"/>
        <v>31</v>
      </c>
      <c r="M3223" s="23">
        <f t="shared" si="268"/>
        <v>91</v>
      </c>
      <c r="N3223" s="44">
        <v>4524.1899999999996</v>
      </c>
      <c r="O3223" s="26">
        <f t="shared" si="269"/>
        <v>140249.88999999998</v>
      </c>
      <c r="P3223" s="26">
        <f t="shared" si="270"/>
        <v>411701.29</v>
      </c>
      <c r="Q3223" s="3" t="s">
        <v>23</v>
      </c>
      <c r="R3223" s="4">
        <v>44916</v>
      </c>
      <c r="S3223" s="3" t="s">
        <v>9749</v>
      </c>
      <c r="T3223" s="6" t="s">
        <v>44</v>
      </c>
    </row>
    <row r="3224" spans="1:20" ht="33.75" x14ac:dyDescent="0.25">
      <c r="A3224" s="3" t="s">
        <v>9750</v>
      </c>
      <c r="B3224" s="3" t="s">
        <v>2349</v>
      </c>
      <c r="C3224" s="3" t="s">
        <v>2350</v>
      </c>
      <c r="D3224" s="3" t="s">
        <v>19</v>
      </c>
      <c r="E3224" s="3" t="s">
        <v>9751</v>
      </c>
      <c r="F3224" s="4">
        <v>44819</v>
      </c>
      <c r="G3224" s="3" t="s">
        <v>9752</v>
      </c>
      <c r="H3224" s="7">
        <v>3660</v>
      </c>
      <c r="I3224" s="3" t="s">
        <v>22</v>
      </c>
      <c r="J3224" s="4">
        <v>44825</v>
      </c>
      <c r="K3224" s="4">
        <v>44885</v>
      </c>
      <c r="L3224" s="23">
        <f t="shared" si="271"/>
        <v>-5</v>
      </c>
      <c r="M3224" s="23">
        <f t="shared" si="268"/>
        <v>55</v>
      </c>
      <c r="N3224" s="44">
        <v>3000</v>
      </c>
      <c r="O3224" s="26">
        <f t="shared" si="269"/>
        <v>-15000</v>
      </c>
      <c r="P3224" s="26">
        <f t="shared" si="270"/>
        <v>165000</v>
      </c>
      <c r="Q3224" s="3" t="s">
        <v>23</v>
      </c>
      <c r="R3224" s="4">
        <v>44880</v>
      </c>
      <c r="S3224" s="3" t="s">
        <v>9636</v>
      </c>
      <c r="T3224" s="6" t="s">
        <v>44</v>
      </c>
    </row>
    <row r="3225" spans="1:20" ht="33.75" x14ac:dyDescent="0.25">
      <c r="A3225" s="3" t="s">
        <v>9753</v>
      </c>
      <c r="B3225" s="3" t="s">
        <v>2349</v>
      </c>
      <c r="C3225" s="3" t="s">
        <v>2350</v>
      </c>
      <c r="D3225" s="3" t="s">
        <v>19</v>
      </c>
      <c r="E3225" s="3" t="s">
        <v>9754</v>
      </c>
      <c r="F3225" s="4">
        <v>44819</v>
      </c>
      <c r="G3225" s="3" t="s">
        <v>8343</v>
      </c>
      <c r="H3225" s="5">
        <v>1174.25</v>
      </c>
      <c r="I3225" s="3" t="s">
        <v>22</v>
      </c>
      <c r="J3225" s="4">
        <v>44825</v>
      </c>
      <c r="K3225" s="4">
        <v>44885</v>
      </c>
      <c r="L3225" s="23">
        <f t="shared" si="271"/>
        <v>-5</v>
      </c>
      <c r="M3225" s="23">
        <f t="shared" si="268"/>
        <v>55</v>
      </c>
      <c r="N3225" s="44">
        <v>962.5</v>
      </c>
      <c r="O3225" s="26">
        <f t="shared" si="269"/>
        <v>-4812.5</v>
      </c>
      <c r="P3225" s="26">
        <f t="shared" si="270"/>
        <v>52937.5</v>
      </c>
      <c r="Q3225" s="3" t="s">
        <v>23</v>
      </c>
      <c r="R3225" s="4">
        <v>44880</v>
      </c>
      <c r="S3225" s="3" t="s">
        <v>9636</v>
      </c>
      <c r="T3225" s="6" t="s">
        <v>44</v>
      </c>
    </row>
    <row r="3226" spans="1:20" ht="33.75" x14ac:dyDescent="0.25">
      <c r="A3226" s="3" t="s">
        <v>9755</v>
      </c>
      <c r="B3226" s="3" t="s">
        <v>307</v>
      </c>
      <c r="C3226" s="3" t="s">
        <v>308</v>
      </c>
      <c r="D3226" s="3" t="s">
        <v>19</v>
      </c>
      <c r="E3226" s="3" t="s">
        <v>9756</v>
      </c>
      <c r="F3226" s="4">
        <v>44820</v>
      </c>
      <c r="G3226" s="8"/>
      <c r="H3226" s="5">
        <v>488.27</v>
      </c>
      <c r="I3226" s="3" t="s">
        <v>22</v>
      </c>
      <c r="J3226" s="4">
        <v>44825</v>
      </c>
      <c r="K3226" s="4">
        <v>44885</v>
      </c>
      <c r="L3226" s="23">
        <f t="shared" si="271"/>
        <v>-5</v>
      </c>
      <c r="M3226" s="23">
        <f t="shared" si="268"/>
        <v>55</v>
      </c>
      <c r="N3226" s="44">
        <v>443.88</v>
      </c>
      <c r="O3226" s="26">
        <f t="shared" si="269"/>
        <v>-2219.4</v>
      </c>
      <c r="P3226" s="26">
        <f t="shared" si="270"/>
        <v>24413.4</v>
      </c>
      <c r="Q3226" s="3" t="s">
        <v>23</v>
      </c>
      <c r="R3226" s="4">
        <v>44880</v>
      </c>
      <c r="S3226" s="3" t="s">
        <v>1379</v>
      </c>
      <c r="T3226" s="6" t="s">
        <v>44</v>
      </c>
    </row>
    <row r="3227" spans="1:20" ht="33.75" x14ac:dyDescent="0.25">
      <c r="A3227" s="3" t="s">
        <v>9757</v>
      </c>
      <c r="B3227" s="3" t="s">
        <v>307</v>
      </c>
      <c r="C3227" s="3" t="s">
        <v>308</v>
      </c>
      <c r="D3227" s="3" t="s">
        <v>19</v>
      </c>
      <c r="E3227" s="3" t="s">
        <v>9758</v>
      </c>
      <c r="F3227" s="4">
        <v>44819</v>
      </c>
      <c r="G3227" s="3" t="s">
        <v>9759</v>
      </c>
      <c r="H3227" s="5">
        <v>-1050.19</v>
      </c>
      <c r="I3227" s="3" t="s">
        <v>22</v>
      </c>
      <c r="J3227" s="4">
        <v>44825</v>
      </c>
      <c r="K3227" s="4">
        <v>44885</v>
      </c>
      <c r="L3227" s="23">
        <v>0</v>
      </c>
      <c r="M3227" s="23">
        <f t="shared" si="268"/>
        <v>60</v>
      </c>
      <c r="N3227" s="44">
        <v>-1009.8</v>
      </c>
      <c r="O3227" s="26">
        <f t="shared" si="269"/>
        <v>0</v>
      </c>
      <c r="P3227" s="26">
        <f t="shared" si="270"/>
        <v>-60588</v>
      </c>
      <c r="Q3227" s="3" t="s">
        <v>23</v>
      </c>
      <c r="R3227" s="4">
        <v>44840</v>
      </c>
      <c r="S3227" s="3" t="s">
        <v>2625</v>
      </c>
      <c r="T3227" s="6" t="s">
        <v>44</v>
      </c>
    </row>
    <row r="3228" spans="1:20" ht="33.75" x14ac:dyDescent="0.25">
      <c r="A3228" s="3" t="s">
        <v>9760</v>
      </c>
      <c r="B3228" s="3" t="s">
        <v>307</v>
      </c>
      <c r="C3228" s="3" t="s">
        <v>308</v>
      </c>
      <c r="D3228" s="3" t="s">
        <v>19</v>
      </c>
      <c r="E3228" s="3" t="s">
        <v>9761</v>
      </c>
      <c r="F3228" s="4">
        <v>44820</v>
      </c>
      <c r="G3228" s="8"/>
      <c r="H3228" s="5">
        <v>1465.2</v>
      </c>
      <c r="I3228" s="3" t="s">
        <v>22</v>
      </c>
      <c r="J3228" s="4">
        <v>44825</v>
      </c>
      <c r="K3228" s="4">
        <v>44885</v>
      </c>
      <c r="L3228" s="23">
        <f t="shared" ref="L3228:L3251" si="272">R3228-K3228</f>
        <v>-5</v>
      </c>
      <c r="M3228" s="23">
        <f t="shared" si="268"/>
        <v>55</v>
      </c>
      <c r="N3228" s="44">
        <v>1332</v>
      </c>
      <c r="O3228" s="26">
        <f t="shared" si="269"/>
        <v>-6660</v>
      </c>
      <c r="P3228" s="26">
        <f t="shared" si="270"/>
        <v>73260</v>
      </c>
      <c r="Q3228" s="3" t="s">
        <v>23</v>
      </c>
      <c r="R3228" s="4">
        <v>44880</v>
      </c>
      <c r="S3228" s="3" t="s">
        <v>1379</v>
      </c>
      <c r="T3228" s="6" t="s">
        <v>44</v>
      </c>
    </row>
    <row r="3229" spans="1:20" ht="33.75" x14ac:dyDescent="0.25">
      <c r="A3229" s="3" t="s">
        <v>9762</v>
      </c>
      <c r="B3229" s="3" t="s">
        <v>2517</v>
      </c>
      <c r="C3229" s="3" t="s">
        <v>2518</v>
      </c>
      <c r="D3229" s="3" t="s">
        <v>19</v>
      </c>
      <c r="E3229" s="3" t="s">
        <v>9763</v>
      </c>
      <c r="F3229" s="4">
        <v>44819</v>
      </c>
      <c r="G3229" s="8"/>
      <c r="H3229" s="5">
        <v>1108.8</v>
      </c>
      <c r="I3229" s="3" t="s">
        <v>22</v>
      </c>
      <c r="J3229" s="4">
        <v>44825</v>
      </c>
      <c r="K3229" s="4">
        <v>44885</v>
      </c>
      <c r="L3229" s="23">
        <f t="shared" si="272"/>
        <v>-30</v>
      </c>
      <c r="M3229" s="23">
        <f t="shared" si="268"/>
        <v>30</v>
      </c>
      <c r="N3229" s="44">
        <v>1008</v>
      </c>
      <c r="O3229" s="26">
        <f t="shared" si="269"/>
        <v>-30240</v>
      </c>
      <c r="P3229" s="26">
        <f t="shared" si="270"/>
        <v>30240</v>
      </c>
      <c r="Q3229" s="3" t="s">
        <v>23</v>
      </c>
      <c r="R3229" s="4">
        <v>44855</v>
      </c>
      <c r="S3229" s="3" t="s">
        <v>9764</v>
      </c>
      <c r="T3229" s="6" t="s">
        <v>44</v>
      </c>
    </row>
    <row r="3230" spans="1:20" ht="33.75" x14ac:dyDescent="0.25">
      <c r="A3230" s="3" t="s">
        <v>9765</v>
      </c>
      <c r="B3230" s="3" t="s">
        <v>1243</v>
      </c>
      <c r="C3230" s="3" t="s">
        <v>1244</v>
      </c>
      <c r="D3230" s="3" t="s">
        <v>19</v>
      </c>
      <c r="E3230" s="3" t="s">
        <v>9766</v>
      </c>
      <c r="F3230" s="4">
        <v>44819</v>
      </c>
      <c r="G3230" s="8"/>
      <c r="H3230" s="7">
        <v>194</v>
      </c>
      <c r="I3230" s="3" t="s">
        <v>22</v>
      </c>
      <c r="J3230" s="4">
        <v>44825</v>
      </c>
      <c r="K3230" s="4">
        <v>44885</v>
      </c>
      <c r="L3230" s="23">
        <f t="shared" si="272"/>
        <v>-5</v>
      </c>
      <c r="M3230" s="23">
        <f t="shared" si="268"/>
        <v>55</v>
      </c>
      <c r="N3230" s="44">
        <v>176.36</v>
      </c>
      <c r="O3230" s="26">
        <f t="shared" si="269"/>
        <v>-881.80000000000007</v>
      </c>
      <c r="P3230" s="26">
        <f t="shared" si="270"/>
        <v>9699.8000000000011</v>
      </c>
      <c r="Q3230" s="3" t="s">
        <v>23</v>
      </c>
      <c r="R3230" s="4">
        <v>44880</v>
      </c>
      <c r="S3230" s="3" t="s">
        <v>9767</v>
      </c>
      <c r="T3230" s="6" t="s">
        <v>44</v>
      </c>
    </row>
    <row r="3231" spans="1:20" ht="33.75" x14ac:dyDescent="0.25">
      <c r="A3231" s="3" t="s">
        <v>9768</v>
      </c>
      <c r="B3231" s="3" t="s">
        <v>1243</v>
      </c>
      <c r="C3231" s="3" t="s">
        <v>1244</v>
      </c>
      <c r="D3231" s="3" t="s">
        <v>19</v>
      </c>
      <c r="E3231" s="3" t="s">
        <v>9769</v>
      </c>
      <c r="F3231" s="4">
        <v>44819</v>
      </c>
      <c r="G3231" s="8"/>
      <c r="H3231" s="5">
        <v>56.43</v>
      </c>
      <c r="I3231" s="3" t="s">
        <v>22</v>
      </c>
      <c r="J3231" s="4">
        <v>44825</v>
      </c>
      <c r="K3231" s="4">
        <v>44885</v>
      </c>
      <c r="L3231" s="23">
        <f t="shared" si="272"/>
        <v>-5</v>
      </c>
      <c r="M3231" s="23">
        <f t="shared" si="268"/>
        <v>55</v>
      </c>
      <c r="N3231" s="44">
        <v>51.3</v>
      </c>
      <c r="O3231" s="26">
        <f t="shared" si="269"/>
        <v>-256.5</v>
      </c>
      <c r="P3231" s="26">
        <f t="shared" si="270"/>
        <v>2821.5</v>
      </c>
      <c r="Q3231" s="3" t="s">
        <v>23</v>
      </c>
      <c r="R3231" s="4">
        <v>44880</v>
      </c>
      <c r="S3231" s="3" t="s">
        <v>9767</v>
      </c>
      <c r="T3231" s="6" t="s">
        <v>44</v>
      </c>
    </row>
    <row r="3232" spans="1:20" ht="33.75" x14ac:dyDescent="0.25">
      <c r="A3232" s="3" t="s">
        <v>9770</v>
      </c>
      <c r="B3232" s="3" t="s">
        <v>2565</v>
      </c>
      <c r="C3232" s="3" t="s">
        <v>2566</v>
      </c>
      <c r="D3232" s="3" t="s">
        <v>19</v>
      </c>
      <c r="E3232" s="3" t="s">
        <v>9771</v>
      </c>
      <c r="F3232" s="4">
        <v>44823</v>
      </c>
      <c r="G3232" s="8"/>
      <c r="H3232" s="5">
        <v>71.489999999999995</v>
      </c>
      <c r="I3232" s="3" t="s">
        <v>22</v>
      </c>
      <c r="J3232" s="4">
        <v>44825</v>
      </c>
      <c r="K3232" s="4">
        <v>44885</v>
      </c>
      <c r="L3232" s="23">
        <f t="shared" si="272"/>
        <v>-5</v>
      </c>
      <c r="M3232" s="23">
        <f t="shared" si="268"/>
        <v>55</v>
      </c>
      <c r="N3232" s="44">
        <v>64.989999999999995</v>
      </c>
      <c r="O3232" s="26">
        <f t="shared" si="269"/>
        <v>-324.95</v>
      </c>
      <c r="P3232" s="26">
        <f t="shared" si="270"/>
        <v>3574.45</v>
      </c>
      <c r="Q3232" s="3" t="s">
        <v>23</v>
      </c>
      <c r="R3232" s="4">
        <v>44880</v>
      </c>
      <c r="S3232" s="3" t="s">
        <v>9772</v>
      </c>
      <c r="T3232" s="6" t="s">
        <v>44</v>
      </c>
    </row>
    <row r="3233" spans="1:20" ht="33.75" x14ac:dyDescent="0.25">
      <c r="A3233" s="3" t="s">
        <v>9773</v>
      </c>
      <c r="B3233" s="3" t="s">
        <v>2565</v>
      </c>
      <c r="C3233" s="3" t="s">
        <v>2566</v>
      </c>
      <c r="D3233" s="3" t="s">
        <v>19</v>
      </c>
      <c r="E3233" s="3" t="s">
        <v>9774</v>
      </c>
      <c r="F3233" s="4">
        <v>44823</v>
      </c>
      <c r="G3233" s="8"/>
      <c r="H3233" s="5">
        <v>899.8</v>
      </c>
      <c r="I3233" s="3" t="s">
        <v>22</v>
      </c>
      <c r="J3233" s="4">
        <v>44825</v>
      </c>
      <c r="K3233" s="4">
        <v>44885</v>
      </c>
      <c r="L3233" s="23">
        <f t="shared" si="272"/>
        <v>-5</v>
      </c>
      <c r="M3233" s="23">
        <f t="shared" si="268"/>
        <v>55</v>
      </c>
      <c r="N3233" s="44">
        <v>818</v>
      </c>
      <c r="O3233" s="26">
        <f t="shared" si="269"/>
        <v>-4090</v>
      </c>
      <c r="P3233" s="26">
        <f t="shared" si="270"/>
        <v>44990</v>
      </c>
      <c r="Q3233" s="3" t="s">
        <v>23</v>
      </c>
      <c r="R3233" s="4">
        <v>44880</v>
      </c>
      <c r="S3233" s="3" t="s">
        <v>9772</v>
      </c>
      <c r="T3233" s="6" t="s">
        <v>44</v>
      </c>
    </row>
    <row r="3234" spans="1:20" ht="33.75" x14ac:dyDescent="0.25">
      <c r="A3234" s="3" t="s">
        <v>9775</v>
      </c>
      <c r="B3234" s="3" t="s">
        <v>2565</v>
      </c>
      <c r="C3234" s="3" t="s">
        <v>2566</v>
      </c>
      <c r="D3234" s="3" t="s">
        <v>19</v>
      </c>
      <c r="E3234" s="3" t="s">
        <v>9776</v>
      </c>
      <c r="F3234" s="4">
        <v>44823</v>
      </c>
      <c r="G3234" s="8"/>
      <c r="H3234" s="5">
        <v>131.78</v>
      </c>
      <c r="I3234" s="3" t="s">
        <v>22</v>
      </c>
      <c r="J3234" s="4">
        <v>44825</v>
      </c>
      <c r="K3234" s="4">
        <v>44885</v>
      </c>
      <c r="L3234" s="23">
        <f t="shared" si="272"/>
        <v>4</v>
      </c>
      <c r="M3234" s="23">
        <f t="shared" si="268"/>
        <v>64</v>
      </c>
      <c r="N3234" s="44">
        <v>119.8</v>
      </c>
      <c r="O3234" s="26">
        <f t="shared" si="269"/>
        <v>479.2</v>
      </c>
      <c r="P3234" s="26">
        <f t="shared" si="270"/>
        <v>7667.2</v>
      </c>
      <c r="Q3234" s="3" t="s">
        <v>23</v>
      </c>
      <c r="R3234" s="4">
        <v>44889</v>
      </c>
      <c r="S3234" s="3" t="s">
        <v>2158</v>
      </c>
      <c r="T3234" s="6" t="s">
        <v>44</v>
      </c>
    </row>
    <row r="3235" spans="1:20" ht="33.75" x14ac:dyDescent="0.25">
      <c r="A3235" s="3" t="s">
        <v>9777</v>
      </c>
      <c r="B3235" s="3" t="s">
        <v>2135</v>
      </c>
      <c r="C3235" s="3" t="s">
        <v>2136</v>
      </c>
      <c r="D3235" s="3" t="s">
        <v>19</v>
      </c>
      <c r="E3235" s="3" t="s">
        <v>9778</v>
      </c>
      <c r="F3235" s="4">
        <v>44820</v>
      </c>
      <c r="G3235" s="8"/>
      <c r="H3235" s="7">
        <v>1830</v>
      </c>
      <c r="I3235" s="3" t="s">
        <v>22</v>
      </c>
      <c r="J3235" s="4">
        <v>44825</v>
      </c>
      <c r="K3235" s="4">
        <v>44885</v>
      </c>
      <c r="L3235" s="23">
        <f t="shared" si="272"/>
        <v>-9</v>
      </c>
      <c r="M3235" s="23">
        <f t="shared" si="268"/>
        <v>51</v>
      </c>
      <c r="N3235" s="44">
        <v>1500</v>
      </c>
      <c r="O3235" s="26">
        <f t="shared" si="269"/>
        <v>-13500</v>
      </c>
      <c r="P3235" s="26">
        <f t="shared" si="270"/>
        <v>76500</v>
      </c>
      <c r="Q3235" s="3" t="s">
        <v>23</v>
      </c>
      <c r="R3235" s="4">
        <v>44876</v>
      </c>
      <c r="S3235" s="3" t="s">
        <v>9779</v>
      </c>
      <c r="T3235" s="6" t="s">
        <v>44</v>
      </c>
    </row>
    <row r="3236" spans="1:20" ht="33.75" x14ac:dyDescent="0.25">
      <c r="A3236" s="3" t="s">
        <v>9780</v>
      </c>
      <c r="B3236" s="3" t="s">
        <v>2135</v>
      </c>
      <c r="C3236" s="3" t="s">
        <v>2136</v>
      </c>
      <c r="D3236" s="3" t="s">
        <v>19</v>
      </c>
      <c r="E3236" s="3" t="s">
        <v>9781</v>
      </c>
      <c r="F3236" s="4">
        <v>44820</v>
      </c>
      <c r="G3236" s="8"/>
      <c r="H3236" s="7">
        <v>650</v>
      </c>
      <c r="I3236" s="3" t="s">
        <v>22</v>
      </c>
      <c r="J3236" s="4">
        <v>44825</v>
      </c>
      <c r="K3236" s="4">
        <v>44885</v>
      </c>
      <c r="L3236" s="23">
        <f t="shared" si="272"/>
        <v>-30</v>
      </c>
      <c r="M3236" s="23">
        <f t="shared" si="268"/>
        <v>30</v>
      </c>
      <c r="N3236" s="44">
        <v>625</v>
      </c>
      <c r="O3236" s="26">
        <f t="shared" si="269"/>
        <v>-18750</v>
      </c>
      <c r="P3236" s="26">
        <f t="shared" si="270"/>
        <v>18750</v>
      </c>
      <c r="Q3236" s="3" t="s">
        <v>23</v>
      </c>
      <c r="R3236" s="4">
        <v>44855</v>
      </c>
      <c r="S3236" s="3" t="s">
        <v>9384</v>
      </c>
      <c r="T3236" s="6" t="s">
        <v>44</v>
      </c>
    </row>
    <row r="3237" spans="1:20" ht="33.75" x14ac:dyDescent="0.25">
      <c r="A3237" s="3" t="s">
        <v>9782</v>
      </c>
      <c r="B3237" s="3" t="s">
        <v>1361</v>
      </c>
      <c r="C3237" s="3" t="s">
        <v>1362</v>
      </c>
      <c r="D3237" s="3" t="s">
        <v>19</v>
      </c>
      <c r="E3237" s="3" t="s">
        <v>9783</v>
      </c>
      <c r="F3237" s="4">
        <v>44819</v>
      </c>
      <c r="G3237" s="8"/>
      <c r="H3237" s="5">
        <v>436.8</v>
      </c>
      <c r="I3237" s="3" t="s">
        <v>22</v>
      </c>
      <c r="J3237" s="4">
        <v>44825</v>
      </c>
      <c r="K3237" s="4">
        <v>44885</v>
      </c>
      <c r="L3237" s="23">
        <f t="shared" si="272"/>
        <v>-30</v>
      </c>
      <c r="M3237" s="23">
        <f t="shared" si="268"/>
        <v>30</v>
      </c>
      <c r="N3237" s="44">
        <v>420</v>
      </c>
      <c r="O3237" s="26">
        <f t="shared" si="269"/>
        <v>-12600</v>
      </c>
      <c r="P3237" s="26">
        <f t="shared" si="270"/>
        <v>12600</v>
      </c>
      <c r="Q3237" s="3" t="s">
        <v>23</v>
      </c>
      <c r="R3237" s="4">
        <v>44855</v>
      </c>
      <c r="S3237" s="3" t="s">
        <v>8867</v>
      </c>
      <c r="T3237" s="6" t="s">
        <v>44</v>
      </c>
    </row>
    <row r="3238" spans="1:20" ht="33.75" x14ac:dyDescent="0.25">
      <c r="A3238" s="3" t="s">
        <v>9784</v>
      </c>
      <c r="B3238" s="3" t="s">
        <v>6598</v>
      </c>
      <c r="C3238" s="3" t="s">
        <v>6599</v>
      </c>
      <c r="D3238" s="3" t="s">
        <v>19</v>
      </c>
      <c r="E3238" s="3" t="s">
        <v>9785</v>
      </c>
      <c r="F3238" s="4">
        <v>44823</v>
      </c>
      <c r="G3238" s="8"/>
      <c r="H3238" s="5">
        <v>1793.4</v>
      </c>
      <c r="I3238" s="3" t="s">
        <v>22</v>
      </c>
      <c r="J3238" s="4">
        <v>44825</v>
      </c>
      <c r="K3238" s="4">
        <v>44885</v>
      </c>
      <c r="L3238" s="23">
        <f t="shared" si="272"/>
        <v>4</v>
      </c>
      <c r="M3238" s="23">
        <f t="shared" si="268"/>
        <v>64</v>
      </c>
      <c r="N3238" s="44">
        <v>1470</v>
      </c>
      <c r="O3238" s="26">
        <f t="shared" si="269"/>
        <v>5880</v>
      </c>
      <c r="P3238" s="26">
        <f t="shared" si="270"/>
        <v>94080</v>
      </c>
      <c r="Q3238" s="3" t="s">
        <v>23</v>
      </c>
      <c r="R3238" s="4">
        <v>44889</v>
      </c>
      <c r="S3238" s="3" t="s">
        <v>9786</v>
      </c>
      <c r="T3238" s="6" t="s">
        <v>44</v>
      </c>
    </row>
    <row r="3239" spans="1:20" ht="33.75" x14ac:dyDescent="0.25">
      <c r="A3239" s="3" t="s">
        <v>9787</v>
      </c>
      <c r="B3239" s="3" t="s">
        <v>4855</v>
      </c>
      <c r="C3239" s="3" t="s">
        <v>4856</v>
      </c>
      <c r="D3239" s="3" t="s">
        <v>19</v>
      </c>
      <c r="E3239" s="3" t="s">
        <v>9788</v>
      </c>
      <c r="F3239" s="4">
        <v>44823</v>
      </c>
      <c r="G3239" s="3" t="s">
        <v>9789</v>
      </c>
      <c r="H3239" s="5">
        <v>444.36</v>
      </c>
      <c r="I3239" s="3" t="s">
        <v>22</v>
      </c>
      <c r="J3239" s="4">
        <v>44825</v>
      </c>
      <c r="K3239" s="4">
        <v>44885</v>
      </c>
      <c r="L3239" s="23">
        <f t="shared" si="272"/>
        <v>-5</v>
      </c>
      <c r="M3239" s="23">
        <f t="shared" si="268"/>
        <v>55</v>
      </c>
      <c r="N3239" s="44">
        <v>403.96</v>
      </c>
      <c r="O3239" s="26">
        <f t="shared" si="269"/>
        <v>-2019.8</v>
      </c>
      <c r="P3239" s="26">
        <f t="shared" si="270"/>
        <v>22217.8</v>
      </c>
      <c r="Q3239" s="3" t="s">
        <v>23</v>
      </c>
      <c r="R3239" s="4">
        <v>44880</v>
      </c>
      <c r="S3239" s="3" t="s">
        <v>9790</v>
      </c>
      <c r="T3239" s="6" t="s">
        <v>44</v>
      </c>
    </row>
    <row r="3240" spans="1:20" ht="33.75" x14ac:dyDescent="0.25">
      <c r="A3240" s="3" t="s">
        <v>9791</v>
      </c>
      <c r="B3240" s="3" t="s">
        <v>2534</v>
      </c>
      <c r="C3240" s="3" t="s">
        <v>2535</v>
      </c>
      <c r="D3240" s="3" t="s">
        <v>19</v>
      </c>
      <c r="E3240" s="3" t="s">
        <v>9792</v>
      </c>
      <c r="F3240" s="4">
        <v>44820</v>
      </c>
      <c r="G3240" s="8"/>
      <c r="H3240" s="5">
        <v>780.8</v>
      </c>
      <c r="I3240" s="3" t="s">
        <v>22</v>
      </c>
      <c r="J3240" s="4">
        <v>44825</v>
      </c>
      <c r="K3240" s="4">
        <v>44885</v>
      </c>
      <c r="L3240" s="23">
        <f t="shared" si="272"/>
        <v>4</v>
      </c>
      <c r="M3240" s="23">
        <f t="shared" si="268"/>
        <v>64</v>
      </c>
      <c r="N3240" s="44">
        <v>640</v>
      </c>
      <c r="O3240" s="26">
        <f t="shared" si="269"/>
        <v>2560</v>
      </c>
      <c r="P3240" s="26">
        <f t="shared" si="270"/>
        <v>40960</v>
      </c>
      <c r="Q3240" s="3" t="s">
        <v>23</v>
      </c>
      <c r="R3240" s="4">
        <v>44889</v>
      </c>
      <c r="S3240" s="3" t="s">
        <v>9101</v>
      </c>
      <c r="T3240" s="6" t="s">
        <v>44</v>
      </c>
    </row>
    <row r="3241" spans="1:20" ht="33.75" x14ac:dyDescent="0.25">
      <c r="A3241" s="3" t="s">
        <v>9793</v>
      </c>
      <c r="B3241" s="3" t="s">
        <v>1361</v>
      </c>
      <c r="C3241" s="3" t="s">
        <v>1362</v>
      </c>
      <c r="D3241" s="3" t="s">
        <v>19</v>
      </c>
      <c r="E3241" s="3" t="s">
        <v>9794</v>
      </c>
      <c r="F3241" s="4">
        <v>44819</v>
      </c>
      <c r="G3241" s="8"/>
      <c r="H3241" s="5">
        <v>1731.6</v>
      </c>
      <c r="I3241" s="3" t="s">
        <v>22</v>
      </c>
      <c r="J3241" s="4">
        <v>44825</v>
      </c>
      <c r="K3241" s="4">
        <v>44885</v>
      </c>
      <c r="L3241" s="23">
        <f t="shared" si="272"/>
        <v>-30</v>
      </c>
      <c r="M3241" s="23">
        <f t="shared" si="268"/>
        <v>30</v>
      </c>
      <c r="N3241" s="44">
        <v>1665</v>
      </c>
      <c r="O3241" s="26">
        <f t="shared" si="269"/>
        <v>-49950</v>
      </c>
      <c r="P3241" s="26">
        <f t="shared" si="270"/>
        <v>49950</v>
      </c>
      <c r="Q3241" s="3" t="s">
        <v>23</v>
      </c>
      <c r="R3241" s="4">
        <v>44855</v>
      </c>
      <c r="S3241" s="3" t="s">
        <v>8867</v>
      </c>
      <c r="T3241" s="6" t="s">
        <v>44</v>
      </c>
    </row>
    <row r="3242" spans="1:20" ht="33.75" x14ac:dyDescent="0.25">
      <c r="A3242" s="3" t="s">
        <v>9795</v>
      </c>
      <c r="B3242" s="3" t="s">
        <v>4560</v>
      </c>
      <c r="C3242" s="3" t="s">
        <v>4561</v>
      </c>
      <c r="D3242" s="3" t="s">
        <v>19</v>
      </c>
      <c r="E3242" s="3" t="s">
        <v>9796</v>
      </c>
      <c r="F3242" s="4">
        <v>44819</v>
      </c>
      <c r="G3242" s="8"/>
      <c r="H3242" s="5">
        <v>585.6</v>
      </c>
      <c r="I3242" s="3" t="s">
        <v>22</v>
      </c>
      <c r="J3242" s="4">
        <v>44825</v>
      </c>
      <c r="K3242" s="4">
        <v>44885</v>
      </c>
      <c r="L3242" s="23">
        <f t="shared" si="272"/>
        <v>4</v>
      </c>
      <c r="M3242" s="23">
        <f t="shared" si="268"/>
        <v>64</v>
      </c>
      <c r="N3242" s="44">
        <v>480</v>
      </c>
      <c r="O3242" s="26">
        <f t="shared" si="269"/>
        <v>1920</v>
      </c>
      <c r="P3242" s="26">
        <f t="shared" si="270"/>
        <v>30720</v>
      </c>
      <c r="Q3242" s="3" t="s">
        <v>23</v>
      </c>
      <c r="R3242" s="4">
        <v>44889</v>
      </c>
      <c r="S3242" s="3" t="s">
        <v>6254</v>
      </c>
      <c r="T3242" s="6" t="s">
        <v>44</v>
      </c>
    </row>
    <row r="3243" spans="1:20" ht="33.75" x14ac:dyDescent="0.25">
      <c r="A3243" s="3" t="s">
        <v>9797</v>
      </c>
      <c r="B3243" s="3" t="s">
        <v>4560</v>
      </c>
      <c r="C3243" s="3" t="s">
        <v>4561</v>
      </c>
      <c r="D3243" s="3" t="s">
        <v>19</v>
      </c>
      <c r="E3243" s="3" t="s">
        <v>9798</v>
      </c>
      <c r="F3243" s="4">
        <v>44819</v>
      </c>
      <c r="G3243" s="8"/>
      <c r="H3243" s="5">
        <v>2723.04</v>
      </c>
      <c r="I3243" s="3" t="s">
        <v>22</v>
      </c>
      <c r="J3243" s="4">
        <v>44825</v>
      </c>
      <c r="K3243" s="4">
        <v>44885</v>
      </c>
      <c r="L3243" s="23">
        <f t="shared" si="272"/>
        <v>-25</v>
      </c>
      <c r="M3243" s="23">
        <f t="shared" si="268"/>
        <v>35</v>
      </c>
      <c r="N3243" s="44">
        <v>2232</v>
      </c>
      <c r="O3243" s="26">
        <f t="shared" si="269"/>
        <v>-55800</v>
      </c>
      <c r="P3243" s="26">
        <f t="shared" si="270"/>
        <v>78120</v>
      </c>
      <c r="Q3243" s="3" t="s">
        <v>23</v>
      </c>
      <c r="R3243" s="4">
        <v>44860</v>
      </c>
      <c r="S3243" s="3" t="s">
        <v>9799</v>
      </c>
      <c r="T3243" s="6" t="s">
        <v>44</v>
      </c>
    </row>
    <row r="3244" spans="1:20" ht="33.75" x14ac:dyDescent="0.25">
      <c r="A3244" s="3" t="s">
        <v>9800</v>
      </c>
      <c r="B3244" s="3" t="s">
        <v>4560</v>
      </c>
      <c r="C3244" s="3" t="s">
        <v>4561</v>
      </c>
      <c r="D3244" s="3" t="s">
        <v>19</v>
      </c>
      <c r="E3244" s="3" t="s">
        <v>9801</v>
      </c>
      <c r="F3244" s="4">
        <v>44819</v>
      </c>
      <c r="G3244" s="8"/>
      <c r="H3244" s="5">
        <v>73.2</v>
      </c>
      <c r="I3244" s="3" t="s">
        <v>22</v>
      </c>
      <c r="J3244" s="4">
        <v>44825</v>
      </c>
      <c r="K3244" s="4">
        <v>44885</v>
      </c>
      <c r="L3244" s="23">
        <f t="shared" si="272"/>
        <v>4</v>
      </c>
      <c r="M3244" s="23">
        <f t="shared" si="268"/>
        <v>64</v>
      </c>
      <c r="N3244" s="44">
        <v>60</v>
      </c>
      <c r="O3244" s="26">
        <f t="shared" si="269"/>
        <v>240</v>
      </c>
      <c r="P3244" s="26">
        <f t="shared" si="270"/>
        <v>3840</v>
      </c>
      <c r="Q3244" s="3" t="s">
        <v>23</v>
      </c>
      <c r="R3244" s="4">
        <v>44889</v>
      </c>
      <c r="S3244" s="3" t="s">
        <v>6254</v>
      </c>
      <c r="T3244" s="6" t="s">
        <v>44</v>
      </c>
    </row>
    <row r="3245" spans="1:20" ht="33.75" x14ac:dyDescent="0.25">
      <c r="A3245" s="3" t="s">
        <v>9802</v>
      </c>
      <c r="B3245" s="3" t="s">
        <v>2333</v>
      </c>
      <c r="C3245" s="3" t="s">
        <v>2334</v>
      </c>
      <c r="D3245" s="3" t="s">
        <v>19</v>
      </c>
      <c r="E3245" s="3" t="s">
        <v>9803</v>
      </c>
      <c r="F3245" s="4">
        <v>44819</v>
      </c>
      <c r="G3245" s="8"/>
      <c r="H3245" s="5">
        <v>2935.35</v>
      </c>
      <c r="I3245" s="3" t="s">
        <v>22</v>
      </c>
      <c r="J3245" s="4">
        <v>44825</v>
      </c>
      <c r="K3245" s="4">
        <v>44885</v>
      </c>
      <c r="L3245" s="23">
        <f t="shared" si="272"/>
        <v>-5</v>
      </c>
      <c r="M3245" s="23">
        <f t="shared" si="268"/>
        <v>55</v>
      </c>
      <c r="N3245" s="44">
        <v>2668.5</v>
      </c>
      <c r="O3245" s="26">
        <f t="shared" si="269"/>
        <v>-13342.5</v>
      </c>
      <c r="P3245" s="26">
        <f t="shared" si="270"/>
        <v>146767.5</v>
      </c>
      <c r="Q3245" s="3" t="s">
        <v>23</v>
      </c>
      <c r="R3245" s="4">
        <v>44880</v>
      </c>
      <c r="S3245" s="3" t="s">
        <v>6606</v>
      </c>
      <c r="T3245" s="6" t="s">
        <v>44</v>
      </c>
    </row>
    <row r="3246" spans="1:20" ht="33.75" x14ac:dyDescent="0.25">
      <c r="A3246" s="3" t="s">
        <v>9804</v>
      </c>
      <c r="B3246" s="3" t="s">
        <v>4560</v>
      </c>
      <c r="C3246" s="3" t="s">
        <v>4561</v>
      </c>
      <c r="D3246" s="3" t="s">
        <v>19</v>
      </c>
      <c r="E3246" s="3" t="s">
        <v>9805</v>
      </c>
      <c r="F3246" s="4">
        <v>44819</v>
      </c>
      <c r="G3246" s="8"/>
      <c r="H3246" s="5">
        <v>1815.36</v>
      </c>
      <c r="I3246" s="3" t="s">
        <v>22</v>
      </c>
      <c r="J3246" s="4">
        <v>44825</v>
      </c>
      <c r="K3246" s="4">
        <v>44885</v>
      </c>
      <c r="L3246" s="23">
        <f t="shared" si="272"/>
        <v>-25</v>
      </c>
      <c r="M3246" s="23">
        <f t="shared" si="268"/>
        <v>35</v>
      </c>
      <c r="N3246" s="44">
        <v>1488</v>
      </c>
      <c r="O3246" s="26">
        <f t="shared" si="269"/>
        <v>-37200</v>
      </c>
      <c r="P3246" s="26">
        <f t="shared" si="270"/>
        <v>52080</v>
      </c>
      <c r="Q3246" s="3" t="s">
        <v>23</v>
      </c>
      <c r="R3246" s="4">
        <v>44860</v>
      </c>
      <c r="S3246" s="3" t="s">
        <v>9799</v>
      </c>
      <c r="T3246" s="6" t="s">
        <v>44</v>
      </c>
    </row>
    <row r="3247" spans="1:20" ht="33.75" x14ac:dyDescent="0.25">
      <c r="A3247" s="3" t="s">
        <v>9806</v>
      </c>
      <c r="B3247" s="3" t="s">
        <v>1005</v>
      </c>
      <c r="C3247" s="3" t="s">
        <v>1006</v>
      </c>
      <c r="D3247" s="3" t="s">
        <v>19</v>
      </c>
      <c r="E3247" s="3" t="s">
        <v>9807</v>
      </c>
      <c r="F3247" s="4">
        <v>44820</v>
      </c>
      <c r="G3247" s="8"/>
      <c r="H3247" s="7">
        <v>8022</v>
      </c>
      <c r="I3247" s="3" t="s">
        <v>22</v>
      </c>
      <c r="J3247" s="4">
        <v>44825</v>
      </c>
      <c r="K3247" s="4">
        <v>44885</v>
      </c>
      <c r="L3247" s="23">
        <f t="shared" si="272"/>
        <v>4</v>
      </c>
      <c r="M3247" s="23">
        <f t="shared" si="268"/>
        <v>64</v>
      </c>
      <c r="N3247" s="44">
        <v>7640</v>
      </c>
      <c r="O3247" s="26">
        <f t="shared" si="269"/>
        <v>30560</v>
      </c>
      <c r="P3247" s="26">
        <f t="shared" si="270"/>
        <v>488960</v>
      </c>
      <c r="Q3247" s="3" t="s">
        <v>23</v>
      </c>
      <c r="R3247" s="4">
        <v>44889</v>
      </c>
      <c r="S3247" s="3" t="s">
        <v>6116</v>
      </c>
      <c r="T3247" s="6" t="s">
        <v>44</v>
      </c>
    </row>
    <row r="3248" spans="1:20" ht="33.75" x14ac:dyDescent="0.25">
      <c r="A3248" s="3" t="s">
        <v>9808</v>
      </c>
      <c r="B3248" s="3" t="s">
        <v>9809</v>
      </c>
      <c r="C3248" s="3" t="s">
        <v>9810</v>
      </c>
      <c r="D3248" s="3" t="s">
        <v>19</v>
      </c>
      <c r="E3248" s="3" t="s">
        <v>9811</v>
      </c>
      <c r="F3248" s="4">
        <v>44823</v>
      </c>
      <c r="G3248" s="3" t="s">
        <v>9812</v>
      </c>
      <c r="H3248" s="5">
        <v>818.62</v>
      </c>
      <c r="I3248" s="3" t="s">
        <v>22</v>
      </c>
      <c r="J3248" s="4">
        <v>44825</v>
      </c>
      <c r="K3248" s="4">
        <v>44885</v>
      </c>
      <c r="L3248" s="23">
        <f t="shared" si="272"/>
        <v>-30</v>
      </c>
      <c r="M3248" s="23">
        <f t="shared" si="268"/>
        <v>30</v>
      </c>
      <c r="N3248" s="44">
        <v>671</v>
      </c>
      <c r="O3248" s="26">
        <f t="shared" si="269"/>
        <v>-20130</v>
      </c>
      <c r="P3248" s="26">
        <f t="shared" si="270"/>
        <v>20130</v>
      </c>
      <c r="Q3248" s="3" t="s">
        <v>23</v>
      </c>
      <c r="R3248" s="4">
        <v>44855</v>
      </c>
      <c r="S3248" s="3" t="s">
        <v>9813</v>
      </c>
      <c r="T3248" s="6" t="s">
        <v>44</v>
      </c>
    </row>
    <row r="3249" spans="1:20" ht="33.75" x14ac:dyDescent="0.25">
      <c r="A3249" s="3" t="s">
        <v>9814</v>
      </c>
      <c r="B3249" s="3" t="s">
        <v>4529</v>
      </c>
      <c r="C3249" s="3" t="s">
        <v>4530</v>
      </c>
      <c r="D3249" s="3" t="s">
        <v>19</v>
      </c>
      <c r="E3249" s="3" t="s">
        <v>9815</v>
      </c>
      <c r="F3249" s="4">
        <v>44823</v>
      </c>
      <c r="G3249" s="8"/>
      <c r="H3249" s="5">
        <v>1164.9000000000001</v>
      </c>
      <c r="I3249" s="3" t="s">
        <v>22</v>
      </c>
      <c r="J3249" s="4">
        <v>44825</v>
      </c>
      <c r="K3249" s="4">
        <v>44885</v>
      </c>
      <c r="L3249" s="23">
        <f t="shared" si="272"/>
        <v>-30</v>
      </c>
      <c r="M3249" s="23">
        <f t="shared" si="268"/>
        <v>30</v>
      </c>
      <c r="N3249" s="44">
        <v>954.84</v>
      </c>
      <c r="O3249" s="26">
        <f t="shared" si="269"/>
        <v>-28645.200000000001</v>
      </c>
      <c r="P3249" s="26">
        <f t="shared" si="270"/>
        <v>28645.200000000001</v>
      </c>
      <c r="Q3249" s="3" t="s">
        <v>23</v>
      </c>
      <c r="R3249" s="4">
        <v>44855</v>
      </c>
      <c r="S3249" s="3" t="s">
        <v>9048</v>
      </c>
      <c r="T3249" s="6" t="s">
        <v>44</v>
      </c>
    </row>
    <row r="3250" spans="1:20" ht="33.75" x14ac:dyDescent="0.25">
      <c r="A3250" s="3" t="s">
        <v>9816</v>
      </c>
      <c r="B3250" s="3" t="s">
        <v>594</v>
      </c>
      <c r="C3250" s="3" t="s">
        <v>595</v>
      </c>
      <c r="D3250" s="3" t="s">
        <v>19</v>
      </c>
      <c r="E3250" s="3" t="s">
        <v>9817</v>
      </c>
      <c r="F3250" s="4">
        <v>44817</v>
      </c>
      <c r="G3250" s="8"/>
      <c r="H3250" s="5">
        <v>1294.18</v>
      </c>
      <c r="I3250" s="3" t="s">
        <v>22</v>
      </c>
      <c r="J3250" s="4">
        <v>44825</v>
      </c>
      <c r="K3250" s="4">
        <v>44885</v>
      </c>
      <c r="L3250" s="23">
        <f t="shared" si="272"/>
        <v>-30</v>
      </c>
      <c r="M3250" s="23">
        <f t="shared" si="268"/>
        <v>30</v>
      </c>
      <c r="N3250" s="44">
        <v>1060.8</v>
      </c>
      <c r="O3250" s="26">
        <f t="shared" si="269"/>
        <v>-31824</v>
      </c>
      <c r="P3250" s="26">
        <f t="shared" si="270"/>
        <v>31824</v>
      </c>
      <c r="Q3250" s="3" t="s">
        <v>23</v>
      </c>
      <c r="R3250" s="4">
        <v>44855</v>
      </c>
      <c r="S3250" s="3" t="s">
        <v>9691</v>
      </c>
      <c r="T3250" s="6" t="s">
        <v>44</v>
      </c>
    </row>
    <row r="3251" spans="1:20" ht="33.75" x14ac:dyDescent="0.25">
      <c r="A3251" s="3" t="s">
        <v>9818</v>
      </c>
      <c r="B3251" s="3" t="s">
        <v>2043</v>
      </c>
      <c r="C3251" s="3" t="s">
        <v>2044</v>
      </c>
      <c r="D3251" s="3" t="s">
        <v>19</v>
      </c>
      <c r="E3251" s="3" t="s">
        <v>9819</v>
      </c>
      <c r="F3251" s="4">
        <v>44820</v>
      </c>
      <c r="G3251" s="3" t="s">
        <v>9820</v>
      </c>
      <c r="H3251" s="5">
        <v>3049.99</v>
      </c>
      <c r="I3251" s="3" t="s">
        <v>22</v>
      </c>
      <c r="J3251" s="4">
        <v>44825</v>
      </c>
      <c r="K3251" s="4">
        <v>44885</v>
      </c>
      <c r="L3251" s="23">
        <f t="shared" si="272"/>
        <v>-5</v>
      </c>
      <c r="M3251" s="23">
        <f t="shared" ref="M3251:M3314" si="273">+I3251+L3251</f>
        <v>55</v>
      </c>
      <c r="N3251" s="44">
        <v>2499.9899999999998</v>
      </c>
      <c r="O3251" s="26">
        <f t="shared" ref="O3251:O3314" si="274">N3251*L3251</f>
        <v>-12499.949999999999</v>
      </c>
      <c r="P3251" s="26">
        <f t="shared" ref="P3251:P3314" si="275">N3251*M3251</f>
        <v>137499.44999999998</v>
      </c>
      <c r="Q3251" s="3" t="s">
        <v>23</v>
      </c>
      <c r="R3251" s="4">
        <v>44880</v>
      </c>
      <c r="S3251" s="3" t="s">
        <v>9821</v>
      </c>
      <c r="T3251" s="6" t="s">
        <v>44</v>
      </c>
    </row>
    <row r="3252" spans="1:20" ht="33.75" x14ac:dyDescent="0.25">
      <c r="A3252" s="3" t="s">
        <v>9822</v>
      </c>
      <c r="B3252" s="3" t="s">
        <v>1053</v>
      </c>
      <c r="C3252" s="3" t="s">
        <v>1054</v>
      </c>
      <c r="D3252" s="3" t="s">
        <v>19</v>
      </c>
      <c r="E3252" s="3" t="s">
        <v>9823</v>
      </c>
      <c r="F3252" s="4">
        <v>44823</v>
      </c>
      <c r="G3252" s="3" t="s">
        <v>9824</v>
      </c>
      <c r="H3252" s="5">
        <v>-14609.5</v>
      </c>
      <c r="I3252" s="3" t="s">
        <v>22</v>
      </c>
      <c r="J3252" s="4">
        <v>44825</v>
      </c>
      <c r="K3252" s="4">
        <v>44885</v>
      </c>
      <c r="L3252" s="23">
        <v>0</v>
      </c>
      <c r="M3252" s="23">
        <f t="shared" si="273"/>
        <v>60</v>
      </c>
      <c r="N3252" s="44">
        <v>-11975</v>
      </c>
      <c r="O3252" s="26">
        <f t="shared" si="274"/>
        <v>0</v>
      </c>
      <c r="P3252" s="26">
        <f t="shared" si="275"/>
        <v>-718500</v>
      </c>
      <c r="Q3252" s="3" t="s">
        <v>23</v>
      </c>
      <c r="R3252" s="4">
        <v>44840</v>
      </c>
      <c r="S3252" s="3" t="s">
        <v>1236</v>
      </c>
      <c r="T3252" s="6" t="s">
        <v>44</v>
      </c>
    </row>
    <row r="3253" spans="1:20" ht="33.75" x14ac:dyDescent="0.25">
      <c r="A3253" s="3" t="s">
        <v>9825</v>
      </c>
      <c r="B3253" s="3" t="s">
        <v>1601</v>
      </c>
      <c r="C3253" s="3" t="s">
        <v>1602</v>
      </c>
      <c r="D3253" s="3" t="s">
        <v>19</v>
      </c>
      <c r="E3253" s="3" t="s">
        <v>9826</v>
      </c>
      <c r="F3253" s="4">
        <v>44819</v>
      </c>
      <c r="G3253" s="8"/>
      <c r="H3253" s="5">
        <v>23.1</v>
      </c>
      <c r="I3253" s="3" t="s">
        <v>22</v>
      </c>
      <c r="J3253" s="4">
        <v>44825</v>
      </c>
      <c r="K3253" s="4">
        <v>44885</v>
      </c>
      <c r="L3253" s="23">
        <f>R3253-K3253</f>
        <v>4</v>
      </c>
      <c r="M3253" s="23">
        <f t="shared" si="273"/>
        <v>64</v>
      </c>
      <c r="N3253" s="44">
        <v>21</v>
      </c>
      <c r="O3253" s="26">
        <f t="shared" si="274"/>
        <v>84</v>
      </c>
      <c r="P3253" s="26">
        <f t="shared" si="275"/>
        <v>1344</v>
      </c>
      <c r="Q3253" s="3" t="s">
        <v>23</v>
      </c>
      <c r="R3253" s="4">
        <v>44889</v>
      </c>
      <c r="S3253" s="3" t="s">
        <v>9827</v>
      </c>
      <c r="T3253" s="6" t="s">
        <v>44</v>
      </c>
    </row>
    <row r="3254" spans="1:20" ht="33.75" x14ac:dyDescent="0.25">
      <c r="A3254" s="3" t="s">
        <v>9828</v>
      </c>
      <c r="B3254" s="3" t="s">
        <v>4560</v>
      </c>
      <c r="C3254" s="3" t="s">
        <v>4561</v>
      </c>
      <c r="D3254" s="3" t="s">
        <v>19</v>
      </c>
      <c r="E3254" s="3" t="s">
        <v>9829</v>
      </c>
      <c r="F3254" s="4">
        <v>44819</v>
      </c>
      <c r="G3254" s="8"/>
      <c r="H3254" s="5">
        <v>2117.92</v>
      </c>
      <c r="I3254" s="3" t="s">
        <v>22</v>
      </c>
      <c r="J3254" s="4">
        <v>44825</v>
      </c>
      <c r="K3254" s="4">
        <v>44885</v>
      </c>
      <c r="L3254" s="23">
        <f>R3254-K3254</f>
        <v>-30</v>
      </c>
      <c r="M3254" s="23">
        <f t="shared" si="273"/>
        <v>30</v>
      </c>
      <c r="N3254" s="44">
        <v>1736</v>
      </c>
      <c r="O3254" s="26">
        <f t="shared" si="274"/>
        <v>-52080</v>
      </c>
      <c r="P3254" s="26">
        <f t="shared" si="275"/>
        <v>52080</v>
      </c>
      <c r="Q3254" s="3" t="s">
        <v>23</v>
      </c>
      <c r="R3254" s="4">
        <v>44855</v>
      </c>
      <c r="S3254" s="3" t="s">
        <v>9830</v>
      </c>
      <c r="T3254" s="6" t="s">
        <v>44</v>
      </c>
    </row>
    <row r="3255" spans="1:20" ht="33.75" x14ac:dyDescent="0.25">
      <c r="A3255" s="3" t="s">
        <v>9831</v>
      </c>
      <c r="B3255" s="3" t="s">
        <v>4560</v>
      </c>
      <c r="C3255" s="3" t="s">
        <v>4561</v>
      </c>
      <c r="D3255" s="3" t="s">
        <v>19</v>
      </c>
      <c r="E3255" s="3" t="s">
        <v>9832</v>
      </c>
      <c r="F3255" s="4">
        <v>44819</v>
      </c>
      <c r="G3255" s="8"/>
      <c r="H3255" s="5">
        <v>3107.58</v>
      </c>
      <c r="I3255" s="3" t="s">
        <v>22</v>
      </c>
      <c r="J3255" s="4">
        <v>44825</v>
      </c>
      <c r="K3255" s="4">
        <v>44885</v>
      </c>
      <c r="L3255" s="23">
        <f>R3255-K3255</f>
        <v>4</v>
      </c>
      <c r="M3255" s="23">
        <f t="shared" si="273"/>
        <v>64</v>
      </c>
      <c r="N3255" s="44">
        <v>2547.1999999999998</v>
      </c>
      <c r="O3255" s="26">
        <f t="shared" si="274"/>
        <v>10188.799999999999</v>
      </c>
      <c r="P3255" s="26">
        <f t="shared" si="275"/>
        <v>163020.79999999999</v>
      </c>
      <c r="Q3255" s="3" t="s">
        <v>23</v>
      </c>
      <c r="R3255" s="4">
        <v>44889</v>
      </c>
      <c r="S3255" s="3" t="s">
        <v>6254</v>
      </c>
      <c r="T3255" s="6" t="s">
        <v>44</v>
      </c>
    </row>
    <row r="3256" spans="1:20" ht="33.75" x14ac:dyDescent="0.25">
      <c r="A3256" s="3" t="s">
        <v>9833</v>
      </c>
      <c r="B3256" s="3" t="s">
        <v>4560</v>
      </c>
      <c r="C3256" s="3" t="s">
        <v>4561</v>
      </c>
      <c r="D3256" s="3" t="s">
        <v>19</v>
      </c>
      <c r="E3256" s="3" t="s">
        <v>9834</v>
      </c>
      <c r="F3256" s="4">
        <v>44819</v>
      </c>
      <c r="G3256" s="8"/>
      <c r="H3256" s="5">
        <v>73.2</v>
      </c>
      <c r="I3256" s="3" t="s">
        <v>22</v>
      </c>
      <c r="J3256" s="4">
        <v>44825</v>
      </c>
      <c r="K3256" s="4">
        <v>44885</v>
      </c>
      <c r="L3256" s="23">
        <f>R3256-K3256</f>
        <v>4</v>
      </c>
      <c r="M3256" s="23">
        <f t="shared" si="273"/>
        <v>64</v>
      </c>
      <c r="N3256" s="44">
        <v>60</v>
      </c>
      <c r="O3256" s="26">
        <f t="shared" si="274"/>
        <v>240</v>
      </c>
      <c r="P3256" s="26">
        <f t="shared" si="275"/>
        <v>3840</v>
      </c>
      <c r="Q3256" s="3" t="s">
        <v>23</v>
      </c>
      <c r="R3256" s="4">
        <v>44889</v>
      </c>
      <c r="S3256" s="3" t="s">
        <v>6254</v>
      </c>
      <c r="T3256" s="6" t="s">
        <v>44</v>
      </c>
    </row>
    <row r="3257" spans="1:20" ht="33.75" x14ac:dyDescent="0.25">
      <c r="A3257" s="3" t="s">
        <v>9835</v>
      </c>
      <c r="B3257" s="3" t="s">
        <v>1005</v>
      </c>
      <c r="C3257" s="3" t="s">
        <v>1006</v>
      </c>
      <c r="D3257" s="3" t="s">
        <v>19</v>
      </c>
      <c r="E3257" s="3" t="s">
        <v>9836</v>
      </c>
      <c r="F3257" s="4">
        <v>44820</v>
      </c>
      <c r="G3257" s="3" t="s">
        <v>9837</v>
      </c>
      <c r="H3257" s="5">
        <v>6441.6</v>
      </c>
      <c r="I3257" s="3" t="s">
        <v>22</v>
      </c>
      <c r="J3257" s="4">
        <v>44825</v>
      </c>
      <c r="K3257" s="4">
        <v>44885</v>
      </c>
      <c r="L3257" s="23">
        <v>0</v>
      </c>
      <c r="M3257" s="23">
        <f t="shared" si="273"/>
        <v>60</v>
      </c>
      <c r="N3257" s="44">
        <v>5280</v>
      </c>
      <c r="O3257" s="26">
        <f t="shared" si="274"/>
        <v>0</v>
      </c>
      <c r="P3257" s="26">
        <f t="shared" si="275"/>
        <v>316800</v>
      </c>
      <c r="Q3257" s="3" t="s">
        <v>23</v>
      </c>
      <c r="R3257" s="4">
        <v>44894</v>
      </c>
      <c r="S3257" s="8"/>
      <c r="T3257" s="6" t="s">
        <v>44</v>
      </c>
    </row>
    <row r="3258" spans="1:20" ht="33.75" x14ac:dyDescent="0.25">
      <c r="A3258" s="3" t="s">
        <v>9838</v>
      </c>
      <c r="B3258" s="3" t="s">
        <v>1799</v>
      </c>
      <c r="C3258" s="3" t="s">
        <v>1800</v>
      </c>
      <c r="D3258" s="3" t="s">
        <v>19</v>
      </c>
      <c r="E3258" s="3" t="s">
        <v>9839</v>
      </c>
      <c r="F3258" s="4">
        <v>44820</v>
      </c>
      <c r="G3258" s="8"/>
      <c r="H3258" s="7">
        <v>1220</v>
      </c>
      <c r="I3258" s="3" t="s">
        <v>22</v>
      </c>
      <c r="J3258" s="4">
        <v>44825</v>
      </c>
      <c r="K3258" s="4">
        <v>44885</v>
      </c>
      <c r="L3258" s="23">
        <f t="shared" ref="L3258:L3292" si="276">R3258-K3258</f>
        <v>-30</v>
      </c>
      <c r="M3258" s="23">
        <f t="shared" si="273"/>
        <v>30</v>
      </c>
      <c r="N3258" s="44">
        <v>1000</v>
      </c>
      <c r="O3258" s="26">
        <f t="shared" si="274"/>
        <v>-30000</v>
      </c>
      <c r="P3258" s="26">
        <f t="shared" si="275"/>
        <v>30000</v>
      </c>
      <c r="Q3258" s="3" t="s">
        <v>23</v>
      </c>
      <c r="R3258" s="4">
        <v>44855</v>
      </c>
      <c r="S3258" s="3" t="s">
        <v>9840</v>
      </c>
      <c r="T3258" s="6" t="s">
        <v>44</v>
      </c>
    </row>
    <row r="3259" spans="1:20" ht="33.75" x14ac:dyDescent="0.25">
      <c r="A3259" s="3" t="s">
        <v>9841</v>
      </c>
      <c r="B3259" s="3" t="s">
        <v>4560</v>
      </c>
      <c r="C3259" s="3" t="s">
        <v>4561</v>
      </c>
      <c r="D3259" s="3" t="s">
        <v>19</v>
      </c>
      <c r="E3259" s="3" t="s">
        <v>9842</v>
      </c>
      <c r="F3259" s="4">
        <v>44819</v>
      </c>
      <c r="G3259" s="8"/>
      <c r="H3259" s="5">
        <v>1677.5</v>
      </c>
      <c r="I3259" s="3" t="s">
        <v>22</v>
      </c>
      <c r="J3259" s="4">
        <v>44825</v>
      </c>
      <c r="K3259" s="4">
        <v>44885</v>
      </c>
      <c r="L3259" s="23">
        <f t="shared" si="276"/>
        <v>4</v>
      </c>
      <c r="M3259" s="23">
        <f t="shared" si="273"/>
        <v>64</v>
      </c>
      <c r="N3259" s="44">
        <v>1375</v>
      </c>
      <c r="O3259" s="26">
        <f t="shared" si="274"/>
        <v>5500</v>
      </c>
      <c r="P3259" s="26">
        <f t="shared" si="275"/>
        <v>88000</v>
      </c>
      <c r="Q3259" s="3" t="s">
        <v>23</v>
      </c>
      <c r="R3259" s="4">
        <v>44889</v>
      </c>
      <c r="S3259" s="3" t="s">
        <v>6254</v>
      </c>
      <c r="T3259" s="6" t="s">
        <v>44</v>
      </c>
    </row>
    <row r="3260" spans="1:20" ht="33.75" x14ac:dyDescent="0.25">
      <c r="A3260" s="3" t="s">
        <v>9843</v>
      </c>
      <c r="B3260" s="3" t="s">
        <v>9844</v>
      </c>
      <c r="C3260" s="3" t="s">
        <v>9845</v>
      </c>
      <c r="D3260" s="3" t="s">
        <v>19</v>
      </c>
      <c r="E3260" s="3" t="s">
        <v>9846</v>
      </c>
      <c r="F3260" s="4">
        <v>44819</v>
      </c>
      <c r="G3260" s="8"/>
      <c r="H3260" s="5">
        <v>387.67</v>
      </c>
      <c r="I3260" s="3" t="s">
        <v>22</v>
      </c>
      <c r="J3260" s="4">
        <v>44825</v>
      </c>
      <c r="K3260" s="4">
        <v>44885</v>
      </c>
      <c r="L3260" s="23">
        <f t="shared" si="276"/>
        <v>-5</v>
      </c>
      <c r="M3260" s="23">
        <f t="shared" si="273"/>
        <v>55</v>
      </c>
      <c r="N3260" s="44">
        <v>352.43</v>
      </c>
      <c r="O3260" s="26">
        <f t="shared" si="274"/>
        <v>-1762.15</v>
      </c>
      <c r="P3260" s="26">
        <f t="shared" si="275"/>
        <v>19383.650000000001</v>
      </c>
      <c r="Q3260" s="3" t="s">
        <v>23</v>
      </c>
      <c r="R3260" s="4">
        <v>44880</v>
      </c>
      <c r="S3260" s="3" t="s">
        <v>9847</v>
      </c>
      <c r="T3260" s="6" t="s">
        <v>44</v>
      </c>
    </row>
    <row r="3261" spans="1:20" ht="33.75" x14ac:dyDescent="0.25">
      <c r="A3261" s="3" t="s">
        <v>9848</v>
      </c>
      <c r="B3261" s="3" t="s">
        <v>2558</v>
      </c>
      <c r="C3261" s="3" t="s">
        <v>2559</v>
      </c>
      <c r="D3261" s="3" t="s">
        <v>19</v>
      </c>
      <c r="E3261" s="3" t="s">
        <v>9849</v>
      </c>
      <c r="F3261" s="4">
        <v>44820</v>
      </c>
      <c r="G3261" s="8"/>
      <c r="H3261" s="5">
        <v>13.2</v>
      </c>
      <c r="I3261" s="3" t="s">
        <v>22</v>
      </c>
      <c r="J3261" s="4">
        <v>44825</v>
      </c>
      <c r="K3261" s="4">
        <v>44885</v>
      </c>
      <c r="L3261" s="23">
        <f t="shared" si="276"/>
        <v>-5</v>
      </c>
      <c r="M3261" s="23">
        <f t="shared" si="273"/>
        <v>55</v>
      </c>
      <c r="N3261" s="44">
        <v>12</v>
      </c>
      <c r="O3261" s="26">
        <f t="shared" si="274"/>
        <v>-60</v>
      </c>
      <c r="P3261" s="26">
        <f t="shared" si="275"/>
        <v>660</v>
      </c>
      <c r="Q3261" s="3" t="s">
        <v>23</v>
      </c>
      <c r="R3261" s="4">
        <v>44880</v>
      </c>
      <c r="S3261" s="3" t="s">
        <v>7099</v>
      </c>
      <c r="T3261" s="6" t="s">
        <v>44</v>
      </c>
    </row>
    <row r="3262" spans="1:20" ht="33.75" x14ac:dyDescent="0.25">
      <c r="A3262" s="3" t="s">
        <v>9850</v>
      </c>
      <c r="B3262" s="3" t="s">
        <v>3937</v>
      </c>
      <c r="C3262" s="3" t="s">
        <v>3938</v>
      </c>
      <c r="D3262" s="3" t="s">
        <v>19</v>
      </c>
      <c r="E3262" s="3" t="s">
        <v>9851</v>
      </c>
      <c r="F3262" s="4">
        <v>44819</v>
      </c>
      <c r="G3262" s="8"/>
      <c r="H3262" s="5">
        <v>108.08</v>
      </c>
      <c r="I3262" s="3" t="s">
        <v>22</v>
      </c>
      <c r="J3262" s="4">
        <v>44825</v>
      </c>
      <c r="K3262" s="4">
        <v>44885</v>
      </c>
      <c r="L3262" s="23">
        <f t="shared" si="276"/>
        <v>-5</v>
      </c>
      <c r="M3262" s="23">
        <f t="shared" si="273"/>
        <v>55</v>
      </c>
      <c r="N3262" s="44">
        <v>98.25</v>
      </c>
      <c r="O3262" s="26">
        <f t="shared" si="274"/>
        <v>-491.25</v>
      </c>
      <c r="P3262" s="26">
        <f t="shared" si="275"/>
        <v>5403.75</v>
      </c>
      <c r="Q3262" s="3" t="s">
        <v>23</v>
      </c>
      <c r="R3262" s="4">
        <v>44880</v>
      </c>
      <c r="S3262" s="3" t="s">
        <v>6780</v>
      </c>
      <c r="T3262" s="6" t="s">
        <v>44</v>
      </c>
    </row>
    <row r="3263" spans="1:20" ht="33.75" x14ac:dyDescent="0.25">
      <c r="A3263" s="3" t="s">
        <v>9852</v>
      </c>
      <c r="B3263" s="3" t="s">
        <v>4529</v>
      </c>
      <c r="C3263" s="3" t="s">
        <v>4530</v>
      </c>
      <c r="D3263" s="3" t="s">
        <v>19</v>
      </c>
      <c r="E3263" s="3" t="s">
        <v>9853</v>
      </c>
      <c r="F3263" s="4">
        <v>44823</v>
      </c>
      <c r="G3263" s="3" t="s">
        <v>9854</v>
      </c>
      <c r="H3263" s="5">
        <v>9589.5400000000009</v>
      </c>
      <c r="I3263" s="3" t="s">
        <v>22</v>
      </c>
      <c r="J3263" s="4">
        <v>44825</v>
      </c>
      <c r="K3263" s="4">
        <v>44885</v>
      </c>
      <c r="L3263" s="23">
        <f t="shared" si="276"/>
        <v>2</v>
      </c>
      <c r="M3263" s="23">
        <f t="shared" si="273"/>
        <v>62</v>
      </c>
      <c r="N3263" s="44">
        <v>7860.28</v>
      </c>
      <c r="O3263" s="26">
        <f t="shared" si="274"/>
        <v>15720.56</v>
      </c>
      <c r="P3263" s="26">
        <f t="shared" si="275"/>
        <v>487337.36</v>
      </c>
      <c r="Q3263" s="3" t="s">
        <v>23</v>
      </c>
      <c r="R3263" s="4">
        <v>44887</v>
      </c>
      <c r="S3263" s="3" t="s">
        <v>9855</v>
      </c>
      <c r="T3263" s="6" t="s">
        <v>44</v>
      </c>
    </row>
    <row r="3264" spans="1:20" ht="33.75" x14ac:dyDescent="0.25">
      <c r="A3264" s="3" t="s">
        <v>9856</v>
      </c>
      <c r="B3264" s="3" t="s">
        <v>594</v>
      </c>
      <c r="C3264" s="3" t="s">
        <v>595</v>
      </c>
      <c r="D3264" s="3" t="s">
        <v>19</v>
      </c>
      <c r="E3264" s="3" t="s">
        <v>9857</v>
      </c>
      <c r="F3264" s="4">
        <v>44813</v>
      </c>
      <c r="G3264" s="8"/>
      <c r="H3264" s="5">
        <v>983.44</v>
      </c>
      <c r="I3264" s="3" t="s">
        <v>22</v>
      </c>
      <c r="J3264" s="4">
        <v>44825</v>
      </c>
      <c r="K3264" s="4">
        <v>44885</v>
      </c>
      <c r="L3264" s="23">
        <f t="shared" si="276"/>
        <v>-30</v>
      </c>
      <c r="M3264" s="23">
        <f t="shared" si="273"/>
        <v>30</v>
      </c>
      <c r="N3264" s="44">
        <v>806.1</v>
      </c>
      <c r="O3264" s="26">
        <f t="shared" si="274"/>
        <v>-24183</v>
      </c>
      <c r="P3264" s="26">
        <f t="shared" si="275"/>
        <v>24183</v>
      </c>
      <c r="Q3264" s="3" t="s">
        <v>23</v>
      </c>
      <c r="R3264" s="4">
        <v>44855</v>
      </c>
      <c r="S3264" s="3" t="s">
        <v>9691</v>
      </c>
      <c r="T3264" s="6" t="s">
        <v>44</v>
      </c>
    </row>
    <row r="3265" spans="1:20" ht="33.75" x14ac:dyDescent="0.25">
      <c r="A3265" s="3" t="s">
        <v>9858</v>
      </c>
      <c r="B3265" s="3" t="s">
        <v>3937</v>
      </c>
      <c r="C3265" s="3" t="s">
        <v>3938</v>
      </c>
      <c r="D3265" s="3" t="s">
        <v>19</v>
      </c>
      <c r="E3265" s="3" t="s">
        <v>9859</v>
      </c>
      <c r="F3265" s="4">
        <v>44819</v>
      </c>
      <c r="G3265" s="8"/>
      <c r="H3265" s="5">
        <v>15852.71</v>
      </c>
      <c r="I3265" s="3" t="s">
        <v>22</v>
      </c>
      <c r="J3265" s="4">
        <v>44825</v>
      </c>
      <c r="K3265" s="4">
        <v>44885</v>
      </c>
      <c r="L3265" s="23">
        <f t="shared" si="276"/>
        <v>-5</v>
      </c>
      <c r="M3265" s="23">
        <f t="shared" si="273"/>
        <v>55</v>
      </c>
      <c r="N3265" s="44">
        <v>14411.55</v>
      </c>
      <c r="O3265" s="26">
        <f t="shared" si="274"/>
        <v>-72057.75</v>
      </c>
      <c r="P3265" s="26">
        <f t="shared" si="275"/>
        <v>792635.25</v>
      </c>
      <c r="Q3265" s="3" t="s">
        <v>23</v>
      </c>
      <c r="R3265" s="4">
        <v>44880</v>
      </c>
      <c r="S3265" s="3" t="s">
        <v>6780</v>
      </c>
      <c r="T3265" s="6" t="s">
        <v>44</v>
      </c>
    </row>
    <row r="3266" spans="1:20" ht="33.75" x14ac:dyDescent="0.25">
      <c r="A3266" s="3" t="s">
        <v>9860</v>
      </c>
      <c r="B3266" s="3" t="s">
        <v>1015</v>
      </c>
      <c r="C3266" s="3" t="s">
        <v>1016</v>
      </c>
      <c r="D3266" s="3" t="s">
        <v>19</v>
      </c>
      <c r="E3266" s="3" t="s">
        <v>9861</v>
      </c>
      <c r="F3266" s="4">
        <v>44818</v>
      </c>
      <c r="G3266" s="8"/>
      <c r="H3266" s="5">
        <v>22.55</v>
      </c>
      <c r="I3266" s="3" t="s">
        <v>22</v>
      </c>
      <c r="J3266" s="4">
        <v>44825</v>
      </c>
      <c r="K3266" s="4">
        <v>44885</v>
      </c>
      <c r="L3266" s="23">
        <f t="shared" si="276"/>
        <v>-5</v>
      </c>
      <c r="M3266" s="23">
        <f t="shared" si="273"/>
        <v>55</v>
      </c>
      <c r="N3266" s="44">
        <v>20.5</v>
      </c>
      <c r="O3266" s="26">
        <f t="shared" si="274"/>
        <v>-102.5</v>
      </c>
      <c r="P3266" s="26">
        <f t="shared" si="275"/>
        <v>1127.5</v>
      </c>
      <c r="Q3266" s="3" t="s">
        <v>23</v>
      </c>
      <c r="R3266" s="4">
        <v>44880</v>
      </c>
      <c r="S3266" s="3" t="s">
        <v>6995</v>
      </c>
      <c r="T3266" s="6" t="s">
        <v>44</v>
      </c>
    </row>
    <row r="3267" spans="1:20" ht="33.75" x14ac:dyDescent="0.25">
      <c r="A3267" s="3" t="s">
        <v>9862</v>
      </c>
      <c r="B3267" s="3" t="s">
        <v>6436</v>
      </c>
      <c r="C3267" s="3" t="s">
        <v>6437</v>
      </c>
      <c r="D3267" s="3" t="s">
        <v>19</v>
      </c>
      <c r="E3267" s="3" t="s">
        <v>9863</v>
      </c>
      <c r="F3267" s="4">
        <v>44823</v>
      </c>
      <c r="G3267" s="8"/>
      <c r="H3267" s="5">
        <v>40.75</v>
      </c>
      <c r="I3267" s="3" t="s">
        <v>22</v>
      </c>
      <c r="J3267" s="4">
        <v>44826</v>
      </c>
      <c r="K3267" s="4">
        <v>44886</v>
      </c>
      <c r="L3267" s="23">
        <f t="shared" si="276"/>
        <v>-26</v>
      </c>
      <c r="M3267" s="23">
        <f t="shared" si="273"/>
        <v>34</v>
      </c>
      <c r="N3267" s="44">
        <v>33.4</v>
      </c>
      <c r="O3267" s="26">
        <f t="shared" si="274"/>
        <v>-868.4</v>
      </c>
      <c r="P3267" s="26">
        <f t="shared" si="275"/>
        <v>1135.5999999999999</v>
      </c>
      <c r="Q3267" s="3" t="s">
        <v>23</v>
      </c>
      <c r="R3267" s="4">
        <v>44860</v>
      </c>
      <c r="S3267" s="3" t="s">
        <v>9864</v>
      </c>
      <c r="T3267" s="6" t="s">
        <v>44</v>
      </c>
    </row>
    <row r="3268" spans="1:20" ht="33.75" x14ac:dyDescent="0.25">
      <c r="A3268" s="3" t="s">
        <v>9865</v>
      </c>
      <c r="B3268" s="3" t="s">
        <v>9866</v>
      </c>
      <c r="C3268" s="3" t="s">
        <v>9867</v>
      </c>
      <c r="D3268" s="3" t="s">
        <v>19</v>
      </c>
      <c r="E3268" s="3" t="s">
        <v>9868</v>
      </c>
      <c r="F3268" s="4">
        <v>44819</v>
      </c>
      <c r="G3268" s="8"/>
      <c r="H3268" s="5">
        <v>13.35</v>
      </c>
      <c r="I3268" s="3" t="s">
        <v>22</v>
      </c>
      <c r="J3268" s="4">
        <v>44826</v>
      </c>
      <c r="K3268" s="4">
        <v>44886</v>
      </c>
      <c r="L3268" s="23">
        <f t="shared" si="276"/>
        <v>-26</v>
      </c>
      <c r="M3268" s="23">
        <f t="shared" si="273"/>
        <v>34</v>
      </c>
      <c r="N3268" s="44">
        <v>10.94</v>
      </c>
      <c r="O3268" s="26">
        <f t="shared" si="274"/>
        <v>-284.44</v>
      </c>
      <c r="P3268" s="26">
        <f t="shared" si="275"/>
        <v>371.96</v>
      </c>
      <c r="Q3268" s="3" t="s">
        <v>23</v>
      </c>
      <c r="R3268" s="4">
        <v>44860</v>
      </c>
      <c r="S3268" s="3" t="s">
        <v>9869</v>
      </c>
      <c r="T3268" s="6" t="s">
        <v>44</v>
      </c>
    </row>
    <row r="3269" spans="1:20" ht="33.75" x14ac:dyDescent="0.25">
      <c r="A3269" s="3" t="s">
        <v>9870</v>
      </c>
      <c r="B3269" s="3" t="s">
        <v>307</v>
      </c>
      <c r="C3269" s="3" t="s">
        <v>308</v>
      </c>
      <c r="D3269" s="3" t="s">
        <v>19</v>
      </c>
      <c r="E3269" s="3" t="s">
        <v>9871</v>
      </c>
      <c r="F3269" s="4">
        <v>44823</v>
      </c>
      <c r="G3269" s="8"/>
      <c r="H3269" s="5">
        <v>1117.5999999999999</v>
      </c>
      <c r="I3269" s="3" t="s">
        <v>22</v>
      </c>
      <c r="J3269" s="4">
        <v>44826</v>
      </c>
      <c r="K3269" s="4">
        <v>44886</v>
      </c>
      <c r="L3269" s="23">
        <f t="shared" si="276"/>
        <v>-6</v>
      </c>
      <c r="M3269" s="23">
        <f t="shared" si="273"/>
        <v>54</v>
      </c>
      <c r="N3269" s="44">
        <v>1016</v>
      </c>
      <c r="O3269" s="26">
        <f t="shared" si="274"/>
        <v>-6096</v>
      </c>
      <c r="P3269" s="26">
        <f t="shared" si="275"/>
        <v>54864</v>
      </c>
      <c r="Q3269" s="3" t="s">
        <v>23</v>
      </c>
      <c r="R3269" s="4">
        <v>44880</v>
      </c>
      <c r="S3269" s="3" t="s">
        <v>1379</v>
      </c>
      <c r="T3269" s="6" t="s">
        <v>44</v>
      </c>
    </row>
    <row r="3270" spans="1:20" ht="33.75" x14ac:dyDescent="0.25">
      <c r="A3270" s="3" t="s">
        <v>9872</v>
      </c>
      <c r="B3270" s="3" t="s">
        <v>5128</v>
      </c>
      <c r="C3270" s="3" t="s">
        <v>5129</v>
      </c>
      <c r="D3270" s="3" t="s">
        <v>19</v>
      </c>
      <c r="E3270" s="3" t="s">
        <v>9873</v>
      </c>
      <c r="F3270" s="4">
        <v>44823</v>
      </c>
      <c r="G3270" s="8"/>
      <c r="H3270" s="5">
        <v>67.180000000000007</v>
      </c>
      <c r="I3270" s="3" t="s">
        <v>22</v>
      </c>
      <c r="J3270" s="4">
        <v>44826</v>
      </c>
      <c r="K3270" s="4">
        <v>44886</v>
      </c>
      <c r="L3270" s="23">
        <f t="shared" si="276"/>
        <v>-31</v>
      </c>
      <c r="M3270" s="23">
        <f t="shared" si="273"/>
        <v>29</v>
      </c>
      <c r="N3270" s="44">
        <v>64.599999999999994</v>
      </c>
      <c r="O3270" s="26">
        <f t="shared" si="274"/>
        <v>-2002.6</v>
      </c>
      <c r="P3270" s="26">
        <f t="shared" si="275"/>
        <v>1873.3999999999999</v>
      </c>
      <c r="Q3270" s="3" t="s">
        <v>23</v>
      </c>
      <c r="R3270" s="4">
        <v>44855</v>
      </c>
      <c r="S3270" s="3" t="s">
        <v>9874</v>
      </c>
      <c r="T3270" s="6" t="s">
        <v>44</v>
      </c>
    </row>
    <row r="3271" spans="1:20" ht="33.75" x14ac:dyDescent="0.25">
      <c r="A3271" s="3" t="s">
        <v>9875</v>
      </c>
      <c r="B3271" s="3" t="s">
        <v>6066</v>
      </c>
      <c r="C3271" s="3" t="s">
        <v>6067</v>
      </c>
      <c r="D3271" s="3" t="s">
        <v>19</v>
      </c>
      <c r="E3271" s="3" t="s">
        <v>9876</v>
      </c>
      <c r="F3271" s="4">
        <v>44820</v>
      </c>
      <c r="G3271" s="8"/>
      <c r="H3271" s="5">
        <v>2093.52</v>
      </c>
      <c r="I3271" s="3" t="s">
        <v>22</v>
      </c>
      <c r="J3271" s="4">
        <v>44826</v>
      </c>
      <c r="K3271" s="4">
        <v>44886</v>
      </c>
      <c r="L3271" s="23">
        <f t="shared" si="276"/>
        <v>-31</v>
      </c>
      <c r="M3271" s="23">
        <f t="shared" si="273"/>
        <v>29</v>
      </c>
      <c r="N3271" s="44">
        <v>1716</v>
      </c>
      <c r="O3271" s="26">
        <f t="shared" si="274"/>
        <v>-53196</v>
      </c>
      <c r="P3271" s="26">
        <f t="shared" si="275"/>
        <v>49764</v>
      </c>
      <c r="Q3271" s="3" t="s">
        <v>23</v>
      </c>
      <c r="R3271" s="4">
        <v>44855</v>
      </c>
      <c r="S3271" s="3" t="s">
        <v>8856</v>
      </c>
      <c r="T3271" s="6" t="s">
        <v>44</v>
      </c>
    </row>
    <row r="3272" spans="1:20" ht="33.75" x14ac:dyDescent="0.25">
      <c r="A3272" s="3" t="s">
        <v>9877</v>
      </c>
      <c r="B3272" s="3" t="s">
        <v>4476</v>
      </c>
      <c r="C3272" s="3" t="s">
        <v>4477</v>
      </c>
      <c r="D3272" s="3" t="s">
        <v>19</v>
      </c>
      <c r="E3272" s="3" t="s">
        <v>9878</v>
      </c>
      <c r="F3272" s="4">
        <v>44823</v>
      </c>
      <c r="G3272" s="8"/>
      <c r="H3272" s="5">
        <v>340.14</v>
      </c>
      <c r="I3272" s="3" t="s">
        <v>22</v>
      </c>
      <c r="J3272" s="4">
        <v>44826</v>
      </c>
      <c r="K3272" s="4">
        <v>44886</v>
      </c>
      <c r="L3272" s="23">
        <f t="shared" si="276"/>
        <v>3</v>
      </c>
      <c r="M3272" s="23">
        <f t="shared" si="273"/>
        <v>63</v>
      </c>
      <c r="N3272" s="44">
        <v>278.8</v>
      </c>
      <c r="O3272" s="26">
        <f t="shared" si="274"/>
        <v>836.40000000000009</v>
      </c>
      <c r="P3272" s="26">
        <f t="shared" si="275"/>
        <v>17564.400000000001</v>
      </c>
      <c r="Q3272" s="3" t="s">
        <v>23</v>
      </c>
      <c r="R3272" s="4">
        <v>44889</v>
      </c>
      <c r="S3272" s="3" t="s">
        <v>9879</v>
      </c>
      <c r="T3272" s="6" t="s">
        <v>44</v>
      </c>
    </row>
    <row r="3273" spans="1:20" ht="33.75" x14ac:dyDescent="0.25">
      <c r="A3273" s="3" t="s">
        <v>9880</v>
      </c>
      <c r="B3273" s="3" t="s">
        <v>5106</v>
      </c>
      <c r="C3273" s="3" t="s">
        <v>5107</v>
      </c>
      <c r="D3273" s="3" t="s">
        <v>19</v>
      </c>
      <c r="E3273" s="3" t="s">
        <v>9881</v>
      </c>
      <c r="F3273" s="4">
        <v>44823</v>
      </c>
      <c r="G3273" s="8"/>
      <c r="H3273" s="5">
        <v>25.26</v>
      </c>
      <c r="I3273" s="3" t="s">
        <v>22</v>
      </c>
      <c r="J3273" s="4">
        <v>44826</v>
      </c>
      <c r="K3273" s="4">
        <v>44886</v>
      </c>
      <c r="L3273" s="23">
        <f t="shared" si="276"/>
        <v>3</v>
      </c>
      <c r="M3273" s="23">
        <f t="shared" si="273"/>
        <v>63</v>
      </c>
      <c r="N3273" s="44">
        <v>22.96</v>
      </c>
      <c r="O3273" s="26">
        <f t="shared" si="274"/>
        <v>68.88</v>
      </c>
      <c r="P3273" s="26">
        <f t="shared" si="275"/>
        <v>1446.48</v>
      </c>
      <c r="Q3273" s="3" t="s">
        <v>23</v>
      </c>
      <c r="R3273" s="4">
        <v>44889</v>
      </c>
      <c r="S3273" s="3" t="s">
        <v>9882</v>
      </c>
      <c r="T3273" s="6" t="s">
        <v>44</v>
      </c>
    </row>
    <row r="3274" spans="1:20" ht="33.75" x14ac:dyDescent="0.25">
      <c r="A3274" s="3" t="s">
        <v>9883</v>
      </c>
      <c r="B3274" s="3" t="s">
        <v>1452</v>
      </c>
      <c r="C3274" s="3" t="s">
        <v>1453</v>
      </c>
      <c r="D3274" s="3" t="s">
        <v>19</v>
      </c>
      <c r="E3274" s="3" t="s">
        <v>9884</v>
      </c>
      <c r="F3274" s="4">
        <v>44804</v>
      </c>
      <c r="G3274" s="8"/>
      <c r="H3274" s="5">
        <v>213.5</v>
      </c>
      <c r="I3274" s="3" t="s">
        <v>22</v>
      </c>
      <c r="J3274" s="4">
        <v>44826</v>
      </c>
      <c r="K3274" s="4">
        <v>44886</v>
      </c>
      <c r="L3274" s="23">
        <f t="shared" si="276"/>
        <v>3</v>
      </c>
      <c r="M3274" s="23">
        <f t="shared" si="273"/>
        <v>63</v>
      </c>
      <c r="N3274" s="44">
        <v>175</v>
      </c>
      <c r="O3274" s="26">
        <f t="shared" si="274"/>
        <v>525</v>
      </c>
      <c r="P3274" s="26">
        <f t="shared" si="275"/>
        <v>11025</v>
      </c>
      <c r="Q3274" s="3" t="s">
        <v>23</v>
      </c>
      <c r="R3274" s="4">
        <v>44889</v>
      </c>
      <c r="S3274" s="3" t="s">
        <v>9885</v>
      </c>
      <c r="T3274" s="6" t="s">
        <v>44</v>
      </c>
    </row>
    <row r="3275" spans="1:20" ht="33.75" x14ac:dyDescent="0.25">
      <c r="A3275" s="3" t="s">
        <v>9886</v>
      </c>
      <c r="B3275" s="3" t="s">
        <v>1452</v>
      </c>
      <c r="C3275" s="3" t="s">
        <v>1453</v>
      </c>
      <c r="D3275" s="3" t="s">
        <v>19</v>
      </c>
      <c r="E3275" s="3" t="s">
        <v>9887</v>
      </c>
      <c r="F3275" s="4">
        <v>44804</v>
      </c>
      <c r="G3275" s="8"/>
      <c r="H3275" s="5">
        <v>1168.27</v>
      </c>
      <c r="I3275" s="3" t="s">
        <v>22</v>
      </c>
      <c r="J3275" s="4">
        <v>44826</v>
      </c>
      <c r="K3275" s="4">
        <v>44886</v>
      </c>
      <c r="L3275" s="23">
        <f t="shared" si="276"/>
        <v>3</v>
      </c>
      <c r="M3275" s="23">
        <f t="shared" si="273"/>
        <v>63</v>
      </c>
      <c r="N3275" s="44">
        <v>957.6</v>
      </c>
      <c r="O3275" s="26">
        <f t="shared" si="274"/>
        <v>2872.8</v>
      </c>
      <c r="P3275" s="26">
        <f t="shared" si="275"/>
        <v>60328.800000000003</v>
      </c>
      <c r="Q3275" s="3" t="s">
        <v>23</v>
      </c>
      <c r="R3275" s="4">
        <v>44889</v>
      </c>
      <c r="S3275" s="3" t="s">
        <v>9885</v>
      </c>
      <c r="T3275" s="6" t="s">
        <v>44</v>
      </c>
    </row>
    <row r="3276" spans="1:20" ht="33.75" x14ac:dyDescent="0.25">
      <c r="A3276" s="3" t="s">
        <v>9888</v>
      </c>
      <c r="B3276" s="3" t="s">
        <v>3998</v>
      </c>
      <c r="C3276" s="3" t="s">
        <v>3999</v>
      </c>
      <c r="D3276" s="3" t="s">
        <v>19</v>
      </c>
      <c r="E3276" s="3" t="s">
        <v>9889</v>
      </c>
      <c r="F3276" s="4">
        <v>44823</v>
      </c>
      <c r="G3276" s="8"/>
      <c r="H3276" s="5">
        <v>472.47</v>
      </c>
      <c r="I3276" s="3" t="s">
        <v>22</v>
      </c>
      <c r="J3276" s="4">
        <v>44826</v>
      </c>
      <c r="K3276" s="4">
        <v>44886</v>
      </c>
      <c r="L3276" s="23">
        <f t="shared" si="276"/>
        <v>-31</v>
      </c>
      <c r="M3276" s="23">
        <f t="shared" si="273"/>
        <v>29</v>
      </c>
      <c r="N3276" s="44">
        <v>454.3</v>
      </c>
      <c r="O3276" s="26">
        <f t="shared" si="274"/>
        <v>-14083.300000000001</v>
      </c>
      <c r="P3276" s="26">
        <f t="shared" si="275"/>
        <v>13174.7</v>
      </c>
      <c r="Q3276" s="3" t="s">
        <v>23</v>
      </c>
      <c r="R3276" s="4">
        <v>44855</v>
      </c>
      <c r="S3276" s="3" t="s">
        <v>8560</v>
      </c>
      <c r="T3276" s="6" t="s">
        <v>44</v>
      </c>
    </row>
    <row r="3277" spans="1:20" ht="33.75" x14ac:dyDescent="0.25">
      <c r="A3277" s="3" t="s">
        <v>9890</v>
      </c>
      <c r="B3277" s="3" t="s">
        <v>3998</v>
      </c>
      <c r="C3277" s="3" t="s">
        <v>3999</v>
      </c>
      <c r="D3277" s="3" t="s">
        <v>19</v>
      </c>
      <c r="E3277" s="3" t="s">
        <v>9891</v>
      </c>
      <c r="F3277" s="4">
        <v>44823</v>
      </c>
      <c r="G3277" s="8"/>
      <c r="H3277" s="5">
        <v>432.93</v>
      </c>
      <c r="I3277" s="3" t="s">
        <v>22</v>
      </c>
      <c r="J3277" s="4">
        <v>44826</v>
      </c>
      <c r="K3277" s="4">
        <v>44886</v>
      </c>
      <c r="L3277" s="23">
        <f t="shared" si="276"/>
        <v>-31</v>
      </c>
      <c r="M3277" s="23">
        <f t="shared" si="273"/>
        <v>29</v>
      </c>
      <c r="N3277" s="44">
        <v>409.5</v>
      </c>
      <c r="O3277" s="26">
        <f t="shared" si="274"/>
        <v>-12694.5</v>
      </c>
      <c r="P3277" s="26">
        <f t="shared" si="275"/>
        <v>11875.5</v>
      </c>
      <c r="Q3277" s="3" t="s">
        <v>23</v>
      </c>
      <c r="R3277" s="4">
        <v>44855</v>
      </c>
      <c r="S3277" s="3" t="s">
        <v>8560</v>
      </c>
      <c r="T3277" s="6" t="s">
        <v>44</v>
      </c>
    </row>
    <row r="3278" spans="1:20" ht="33.75" x14ac:dyDescent="0.25">
      <c r="A3278" s="3" t="s">
        <v>9892</v>
      </c>
      <c r="B3278" s="3" t="s">
        <v>7642</v>
      </c>
      <c r="C3278" s="3" t="s">
        <v>7643</v>
      </c>
      <c r="D3278" s="3" t="s">
        <v>19</v>
      </c>
      <c r="E3278" s="3" t="s">
        <v>9893</v>
      </c>
      <c r="F3278" s="4">
        <v>44824</v>
      </c>
      <c r="G3278" s="8"/>
      <c r="H3278" s="7">
        <v>1098</v>
      </c>
      <c r="I3278" s="3" t="s">
        <v>22</v>
      </c>
      <c r="J3278" s="4">
        <v>44826</v>
      </c>
      <c r="K3278" s="4">
        <v>44886</v>
      </c>
      <c r="L3278" s="23">
        <f t="shared" si="276"/>
        <v>-31</v>
      </c>
      <c r="M3278" s="23">
        <f t="shared" si="273"/>
        <v>29</v>
      </c>
      <c r="N3278" s="44">
        <v>900</v>
      </c>
      <c r="O3278" s="26">
        <f t="shared" si="274"/>
        <v>-27900</v>
      </c>
      <c r="P3278" s="26">
        <f t="shared" si="275"/>
        <v>26100</v>
      </c>
      <c r="Q3278" s="3" t="s">
        <v>23</v>
      </c>
      <c r="R3278" s="4">
        <v>44855</v>
      </c>
      <c r="S3278" s="3" t="s">
        <v>9894</v>
      </c>
      <c r="T3278" s="6" t="s">
        <v>44</v>
      </c>
    </row>
    <row r="3279" spans="1:20" ht="33.75" x14ac:dyDescent="0.25">
      <c r="A3279" s="3" t="s">
        <v>9895</v>
      </c>
      <c r="B3279" s="3" t="s">
        <v>53</v>
      </c>
      <c r="C3279" s="3" t="s">
        <v>54</v>
      </c>
      <c r="D3279" s="3" t="s">
        <v>19</v>
      </c>
      <c r="E3279" s="3" t="s">
        <v>9896</v>
      </c>
      <c r="F3279" s="4">
        <v>44824</v>
      </c>
      <c r="G3279" s="8"/>
      <c r="H3279" s="5">
        <v>233.65</v>
      </c>
      <c r="I3279" s="3" t="s">
        <v>22</v>
      </c>
      <c r="J3279" s="4">
        <v>44826</v>
      </c>
      <c r="K3279" s="4">
        <v>44886</v>
      </c>
      <c r="L3279" s="23">
        <f t="shared" si="276"/>
        <v>3</v>
      </c>
      <c r="M3279" s="23">
        <f t="shared" si="273"/>
        <v>63</v>
      </c>
      <c r="N3279" s="44">
        <v>191.52</v>
      </c>
      <c r="O3279" s="26">
        <f t="shared" si="274"/>
        <v>574.56000000000006</v>
      </c>
      <c r="P3279" s="26">
        <f t="shared" si="275"/>
        <v>12065.76</v>
      </c>
      <c r="Q3279" s="3" t="s">
        <v>23</v>
      </c>
      <c r="R3279" s="4">
        <v>44889</v>
      </c>
      <c r="S3279" s="3" t="s">
        <v>6677</v>
      </c>
      <c r="T3279" s="6" t="s">
        <v>44</v>
      </c>
    </row>
    <row r="3280" spans="1:20" ht="33.75" x14ac:dyDescent="0.25">
      <c r="A3280" s="3" t="s">
        <v>9897</v>
      </c>
      <c r="B3280" s="3" t="s">
        <v>157</v>
      </c>
      <c r="C3280" s="3" t="s">
        <v>158</v>
      </c>
      <c r="D3280" s="3" t="s">
        <v>19</v>
      </c>
      <c r="E3280" s="3" t="s">
        <v>9898</v>
      </c>
      <c r="F3280" s="4">
        <v>44823</v>
      </c>
      <c r="G3280" s="8"/>
      <c r="H3280" s="5">
        <v>1733.96</v>
      </c>
      <c r="I3280" s="3" t="s">
        <v>22</v>
      </c>
      <c r="J3280" s="4">
        <v>44826</v>
      </c>
      <c r="K3280" s="4">
        <v>44886</v>
      </c>
      <c r="L3280" s="23">
        <f t="shared" si="276"/>
        <v>-6</v>
      </c>
      <c r="M3280" s="23">
        <f t="shared" si="273"/>
        <v>54</v>
      </c>
      <c r="N3280" s="44">
        <v>1421.28</v>
      </c>
      <c r="O3280" s="26">
        <f t="shared" si="274"/>
        <v>-8527.68</v>
      </c>
      <c r="P3280" s="26">
        <f t="shared" si="275"/>
        <v>76749.119999999995</v>
      </c>
      <c r="Q3280" s="3" t="s">
        <v>23</v>
      </c>
      <c r="R3280" s="4">
        <v>44880</v>
      </c>
      <c r="S3280" s="3" t="s">
        <v>9899</v>
      </c>
      <c r="T3280" s="6" t="s">
        <v>44</v>
      </c>
    </row>
    <row r="3281" spans="1:20" ht="33.75" x14ac:dyDescent="0.25">
      <c r="A3281" s="3" t="s">
        <v>9900</v>
      </c>
      <c r="B3281" s="3" t="s">
        <v>2349</v>
      </c>
      <c r="C3281" s="3" t="s">
        <v>2350</v>
      </c>
      <c r="D3281" s="3" t="s">
        <v>19</v>
      </c>
      <c r="E3281" s="3" t="s">
        <v>9901</v>
      </c>
      <c r="F3281" s="4">
        <v>44820</v>
      </c>
      <c r="G3281" s="8"/>
      <c r="H3281" s="5">
        <v>1301.1300000000001</v>
      </c>
      <c r="I3281" s="3" t="s">
        <v>22</v>
      </c>
      <c r="J3281" s="4">
        <v>44826</v>
      </c>
      <c r="K3281" s="4">
        <v>44886</v>
      </c>
      <c r="L3281" s="23">
        <f t="shared" si="276"/>
        <v>7</v>
      </c>
      <c r="M3281" s="23">
        <f t="shared" si="273"/>
        <v>67</v>
      </c>
      <c r="N3281" s="44">
        <v>1066.5</v>
      </c>
      <c r="O3281" s="26">
        <f t="shared" si="274"/>
        <v>7465.5</v>
      </c>
      <c r="P3281" s="26">
        <f t="shared" si="275"/>
        <v>71455.5</v>
      </c>
      <c r="Q3281" s="3" t="s">
        <v>23</v>
      </c>
      <c r="R3281" s="4">
        <v>44893</v>
      </c>
      <c r="S3281" s="3" t="s">
        <v>9902</v>
      </c>
      <c r="T3281" s="6" t="s">
        <v>44</v>
      </c>
    </row>
    <row r="3282" spans="1:20" ht="33.75" x14ac:dyDescent="0.25">
      <c r="A3282" s="3" t="s">
        <v>9903</v>
      </c>
      <c r="B3282" s="3" t="s">
        <v>1656</v>
      </c>
      <c r="C3282" s="3" t="s">
        <v>1657</v>
      </c>
      <c r="D3282" s="3" t="s">
        <v>19</v>
      </c>
      <c r="E3282" s="3" t="s">
        <v>9904</v>
      </c>
      <c r="F3282" s="4">
        <v>44823</v>
      </c>
      <c r="G3282" s="8"/>
      <c r="H3282" s="5">
        <v>23954.92</v>
      </c>
      <c r="I3282" s="3" t="s">
        <v>22</v>
      </c>
      <c r="J3282" s="4">
        <v>44826</v>
      </c>
      <c r="K3282" s="4">
        <v>44886</v>
      </c>
      <c r="L3282" s="23">
        <f t="shared" si="276"/>
        <v>-6</v>
      </c>
      <c r="M3282" s="23">
        <f t="shared" si="273"/>
        <v>54</v>
      </c>
      <c r="N3282" s="44">
        <v>21777.200000000001</v>
      </c>
      <c r="O3282" s="26">
        <f t="shared" si="274"/>
        <v>-130663.20000000001</v>
      </c>
      <c r="P3282" s="26">
        <f t="shared" si="275"/>
        <v>1175968.8</v>
      </c>
      <c r="Q3282" s="3" t="s">
        <v>23</v>
      </c>
      <c r="R3282" s="4">
        <v>44880</v>
      </c>
      <c r="S3282" s="3" t="s">
        <v>8050</v>
      </c>
      <c r="T3282" s="6" t="s">
        <v>44</v>
      </c>
    </row>
    <row r="3283" spans="1:20" ht="33.75" x14ac:dyDescent="0.25">
      <c r="A3283" s="3" t="s">
        <v>9905</v>
      </c>
      <c r="B3283" s="3" t="s">
        <v>3998</v>
      </c>
      <c r="C3283" s="3" t="s">
        <v>3999</v>
      </c>
      <c r="D3283" s="3" t="s">
        <v>19</v>
      </c>
      <c r="E3283" s="3" t="s">
        <v>9906</v>
      </c>
      <c r="F3283" s="4">
        <v>44820</v>
      </c>
      <c r="G3283" s="8"/>
      <c r="H3283" s="5">
        <v>409.22</v>
      </c>
      <c r="I3283" s="3" t="s">
        <v>22</v>
      </c>
      <c r="J3283" s="4">
        <v>44826</v>
      </c>
      <c r="K3283" s="4">
        <v>44886</v>
      </c>
      <c r="L3283" s="23">
        <f t="shared" si="276"/>
        <v>-31</v>
      </c>
      <c r="M3283" s="23">
        <f t="shared" si="273"/>
        <v>29</v>
      </c>
      <c r="N3283" s="44">
        <v>393.48</v>
      </c>
      <c r="O3283" s="26">
        <f t="shared" si="274"/>
        <v>-12197.880000000001</v>
      </c>
      <c r="P3283" s="26">
        <f t="shared" si="275"/>
        <v>11410.92</v>
      </c>
      <c r="Q3283" s="3" t="s">
        <v>23</v>
      </c>
      <c r="R3283" s="4">
        <v>44855</v>
      </c>
      <c r="S3283" s="3" t="s">
        <v>8560</v>
      </c>
      <c r="T3283" s="6" t="s">
        <v>44</v>
      </c>
    </row>
    <row r="3284" spans="1:20" ht="33.75" x14ac:dyDescent="0.25">
      <c r="A3284" s="3" t="s">
        <v>9907</v>
      </c>
      <c r="B3284" s="3" t="s">
        <v>5422</v>
      </c>
      <c r="C3284" s="3" t="s">
        <v>5423</v>
      </c>
      <c r="D3284" s="3" t="s">
        <v>19</v>
      </c>
      <c r="E3284" s="3" t="s">
        <v>9908</v>
      </c>
      <c r="F3284" s="4">
        <v>44823</v>
      </c>
      <c r="G3284" s="8"/>
      <c r="H3284" s="5">
        <v>45.21</v>
      </c>
      <c r="I3284" s="3" t="s">
        <v>22</v>
      </c>
      <c r="J3284" s="4">
        <v>44826</v>
      </c>
      <c r="K3284" s="4">
        <v>44886</v>
      </c>
      <c r="L3284" s="23">
        <f t="shared" si="276"/>
        <v>-6</v>
      </c>
      <c r="M3284" s="23">
        <f t="shared" si="273"/>
        <v>54</v>
      </c>
      <c r="N3284" s="44">
        <v>41.1</v>
      </c>
      <c r="O3284" s="26">
        <f t="shared" si="274"/>
        <v>-246.60000000000002</v>
      </c>
      <c r="P3284" s="26">
        <f t="shared" si="275"/>
        <v>2219.4</v>
      </c>
      <c r="Q3284" s="3" t="s">
        <v>23</v>
      </c>
      <c r="R3284" s="4">
        <v>44880</v>
      </c>
      <c r="S3284" s="3" t="s">
        <v>5425</v>
      </c>
      <c r="T3284" s="6" t="s">
        <v>44</v>
      </c>
    </row>
    <row r="3285" spans="1:20" ht="33.75" x14ac:dyDescent="0.25">
      <c r="A3285" s="3" t="s">
        <v>9909</v>
      </c>
      <c r="B3285" s="3" t="s">
        <v>4778</v>
      </c>
      <c r="C3285" s="3" t="s">
        <v>4779</v>
      </c>
      <c r="D3285" s="3" t="s">
        <v>19</v>
      </c>
      <c r="E3285" s="3" t="s">
        <v>9910</v>
      </c>
      <c r="F3285" s="4">
        <v>44824</v>
      </c>
      <c r="G3285" s="3" t="s">
        <v>9911</v>
      </c>
      <c r="H3285" s="7">
        <v>2074</v>
      </c>
      <c r="I3285" s="3" t="s">
        <v>22</v>
      </c>
      <c r="J3285" s="4">
        <v>44826</v>
      </c>
      <c r="K3285" s="4">
        <v>44886</v>
      </c>
      <c r="L3285" s="23">
        <f t="shared" si="276"/>
        <v>-31</v>
      </c>
      <c r="M3285" s="23">
        <f t="shared" si="273"/>
        <v>29</v>
      </c>
      <c r="N3285" s="44">
        <v>1700</v>
      </c>
      <c r="O3285" s="26">
        <f t="shared" si="274"/>
        <v>-52700</v>
      </c>
      <c r="P3285" s="26">
        <f t="shared" si="275"/>
        <v>49300</v>
      </c>
      <c r="Q3285" s="3" t="s">
        <v>23</v>
      </c>
      <c r="R3285" s="4">
        <v>44855</v>
      </c>
      <c r="S3285" s="3" t="s">
        <v>9912</v>
      </c>
      <c r="T3285" s="6" t="s">
        <v>44</v>
      </c>
    </row>
    <row r="3286" spans="1:20" ht="33.75" x14ac:dyDescent="0.25">
      <c r="A3286" s="3" t="s">
        <v>9913</v>
      </c>
      <c r="B3286" s="3" t="s">
        <v>2328</v>
      </c>
      <c r="C3286" s="3" t="s">
        <v>2329</v>
      </c>
      <c r="D3286" s="3" t="s">
        <v>19</v>
      </c>
      <c r="E3286" s="3" t="s">
        <v>9914</v>
      </c>
      <c r="F3286" s="4">
        <v>44823</v>
      </c>
      <c r="G3286" s="8"/>
      <c r="H3286" s="5">
        <v>120.17</v>
      </c>
      <c r="I3286" s="3" t="s">
        <v>22</v>
      </c>
      <c r="J3286" s="4">
        <v>44826</v>
      </c>
      <c r="K3286" s="4">
        <v>44886</v>
      </c>
      <c r="L3286" s="23">
        <f t="shared" si="276"/>
        <v>-31</v>
      </c>
      <c r="M3286" s="23">
        <f t="shared" si="273"/>
        <v>29</v>
      </c>
      <c r="N3286" s="44">
        <v>98.5</v>
      </c>
      <c r="O3286" s="26">
        <f t="shared" si="274"/>
        <v>-3053.5</v>
      </c>
      <c r="P3286" s="26">
        <f t="shared" si="275"/>
        <v>2856.5</v>
      </c>
      <c r="Q3286" s="3" t="s">
        <v>23</v>
      </c>
      <c r="R3286" s="4">
        <v>44855</v>
      </c>
      <c r="S3286" s="3" t="s">
        <v>9915</v>
      </c>
      <c r="T3286" s="6" t="s">
        <v>44</v>
      </c>
    </row>
    <row r="3287" spans="1:20" ht="33.75" x14ac:dyDescent="0.25">
      <c r="A3287" s="3" t="s">
        <v>9916</v>
      </c>
      <c r="B3287" s="3" t="s">
        <v>135</v>
      </c>
      <c r="C3287" s="3" t="s">
        <v>136</v>
      </c>
      <c r="D3287" s="3" t="s">
        <v>19</v>
      </c>
      <c r="E3287" s="3" t="s">
        <v>9917</v>
      </c>
      <c r="F3287" s="4">
        <v>44823</v>
      </c>
      <c r="G3287" s="8"/>
      <c r="H3287" s="5">
        <v>84.7</v>
      </c>
      <c r="I3287" s="3" t="s">
        <v>22</v>
      </c>
      <c r="J3287" s="4">
        <v>44826</v>
      </c>
      <c r="K3287" s="4">
        <v>44886</v>
      </c>
      <c r="L3287" s="23">
        <f t="shared" si="276"/>
        <v>3</v>
      </c>
      <c r="M3287" s="23">
        <f t="shared" si="273"/>
        <v>63</v>
      </c>
      <c r="N3287" s="44">
        <v>77</v>
      </c>
      <c r="O3287" s="26">
        <f t="shared" si="274"/>
        <v>231</v>
      </c>
      <c r="P3287" s="26">
        <f t="shared" si="275"/>
        <v>4851</v>
      </c>
      <c r="Q3287" s="3" t="s">
        <v>23</v>
      </c>
      <c r="R3287" s="4">
        <v>44889</v>
      </c>
      <c r="S3287" s="3" t="s">
        <v>7961</v>
      </c>
      <c r="T3287" s="6" t="s">
        <v>44</v>
      </c>
    </row>
    <row r="3288" spans="1:20" ht="33.75" x14ac:dyDescent="0.25">
      <c r="A3288" s="3" t="s">
        <v>9918</v>
      </c>
      <c r="B3288" s="3" t="s">
        <v>135</v>
      </c>
      <c r="C3288" s="3" t="s">
        <v>136</v>
      </c>
      <c r="D3288" s="3" t="s">
        <v>19</v>
      </c>
      <c r="E3288" s="3" t="s">
        <v>9919</v>
      </c>
      <c r="F3288" s="4">
        <v>44823</v>
      </c>
      <c r="G3288" s="8"/>
      <c r="H3288" s="5">
        <v>26.4</v>
      </c>
      <c r="I3288" s="3" t="s">
        <v>22</v>
      </c>
      <c r="J3288" s="4">
        <v>44826</v>
      </c>
      <c r="K3288" s="4">
        <v>44886</v>
      </c>
      <c r="L3288" s="23">
        <f t="shared" si="276"/>
        <v>3</v>
      </c>
      <c r="M3288" s="23">
        <f t="shared" si="273"/>
        <v>63</v>
      </c>
      <c r="N3288" s="44">
        <v>24</v>
      </c>
      <c r="O3288" s="26">
        <f t="shared" si="274"/>
        <v>72</v>
      </c>
      <c r="P3288" s="26">
        <f t="shared" si="275"/>
        <v>1512</v>
      </c>
      <c r="Q3288" s="3" t="s">
        <v>23</v>
      </c>
      <c r="R3288" s="4">
        <v>44889</v>
      </c>
      <c r="S3288" s="3" t="s">
        <v>7961</v>
      </c>
      <c r="T3288" s="6" t="s">
        <v>44</v>
      </c>
    </row>
    <row r="3289" spans="1:20" ht="33.75" x14ac:dyDescent="0.25">
      <c r="A3289" s="3" t="s">
        <v>9920</v>
      </c>
      <c r="B3289" s="3" t="s">
        <v>307</v>
      </c>
      <c r="C3289" s="3" t="s">
        <v>308</v>
      </c>
      <c r="D3289" s="3" t="s">
        <v>19</v>
      </c>
      <c r="E3289" s="3" t="s">
        <v>9921</v>
      </c>
      <c r="F3289" s="4">
        <v>44823</v>
      </c>
      <c r="G3289" s="8"/>
      <c r="H3289" s="7">
        <v>77</v>
      </c>
      <c r="I3289" s="3" t="s">
        <v>22</v>
      </c>
      <c r="J3289" s="4">
        <v>44826</v>
      </c>
      <c r="K3289" s="4">
        <v>44886</v>
      </c>
      <c r="L3289" s="23">
        <f t="shared" si="276"/>
        <v>3</v>
      </c>
      <c r="M3289" s="23">
        <f t="shared" si="273"/>
        <v>63</v>
      </c>
      <c r="N3289" s="44">
        <v>70</v>
      </c>
      <c r="O3289" s="26">
        <f t="shared" si="274"/>
        <v>210</v>
      </c>
      <c r="P3289" s="26">
        <f t="shared" si="275"/>
        <v>4410</v>
      </c>
      <c r="Q3289" s="3" t="s">
        <v>23</v>
      </c>
      <c r="R3289" s="4">
        <v>44889</v>
      </c>
      <c r="S3289" s="3" t="s">
        <v>6957</v>
      </c>
      <c r="T3289" s="6" t="s">
        <v>44</v>
      </c>
    </row>
    <row r="3290" spans="1:20" ht="33.75" x14ac:dyDescent="0.25">
      <c r="A3290" s="3" t="s">
        <v>9922</v>
      </c>
      <c r="B3290" s="3" t="s">
        <v>307</v>
      </c>
      <c r="C3290" s="3" t="s">
        <v>308</v>
      </c>
      <c r="D3290" s="3" t="s">
        <v>19</v>
      </c>
      <c r="E3290" s="3" t="s">
        <v>9923</v>
      </c>
      <c r="F3290" s="4">
        <v>44823</v>
      </c>
      <c r="G3290" s="8"/>
      <c r="H3290" s="5">
        <v>32.340000000000003</v>
      </c>
      <c r="I3290" s="3" t="s">
        <v>22</v>
      </c>
      <c r="J3290" s="4">
        <v>44826</v>
      </c>
      <c r="K3290" s="4">
        <v>44886</v>
      </c>
      <c r="L3290" s="23">
        <f t="shared" si="276"/>
        <v>3</v>
      </c>
      <c r="M3290" s="23">
        <f t="shared" si="273"/>
        <v>63</v>
      </c>
      <c r="N3290" s="44">
        <v>29.4</v>
      </c>
      <c r="O3290" s="26">
        <f t="shared" si="274"/>
        <v>88.199999999999989</v>
      </c>
      <c r="P3290" s="26">
        <f t="shared" si="275"/>
        <v>1852.1999999999998</v>
      </c>
      <c r="Q3290" s="3" t="s">
        <v>23</v>
      </c>
      <c r="R3290" s="4">
        <v>44889</v>
      </c>
      <c r="S3290" s="3" t="s">
        <v>6957</v>
      </c>
      <c r="T3290" s="6" t="s">
        <v>44</v>
      </c>
    </row>
    <row r="3291" spans="1:20" ht="33.75" x14ac:dyDescent="0.25">
      <c r="A3291" s="3" t="s">
        <v>9924</v>
      </c>
      <c r="B3291" s="3" t="s">
        <v>307</v>
      </c>
      <c r="C3291" s="3" t="s">
        <v>308</v>
      </c>
      <c r="D3291" s="3" t="s">
        <v>19</v>
      </c>
      <c r="E3291" s="3" t="s">
        <v>9925</v>
      </c>
      <c r="F3291" s="4">
        <v>44823</v>
      </c>
      <c r="G3291" s="8"/>
      <c r="H3291" s="5">
        <v>872.04</v>
      </c>
      <c r="I3291" s="3" t="s">
        <v>22</v>
      </c>
      <c r="J3291" s="4">
        <v>44826</v>
      </c>
      <c r="K3291" s="4">
        <v>44886</v>
      </c>
      <c r="L3291" s="23">
        <f t="shared" si="276"/>
        <v>-26</v>
      </c>
      <c r="M3291" s="23">
        <f t="shared" si="273"/>
        <v>34</v>
      </c>
      <c r="N3291" s="44">
        <v>838.5</v>
      </c>
      <c r="O3291" s="26">
        <f t="shared" si="274"/>
        <v>-21801</v>
      </c>
      <c r="P3291" s="26">
        <f t="shared" si="275"/>
        <v>28509</v>
      </c>
      <c r="Q3291" s="3" t="s">
        <v>23</v>
      </c>
      <c r="R3291" s="4">
        <v>44860</v>
      </c>
      <c r="S3291" s="3" t="s">
        <v>4462</v>
      </c>
      <c r="T3291" s="6" t="s">
        <v>44</v>
      </c>
    </row>
    <row r="3292" spans="1:20" ht="33.75" x14ac:dyDescent="0.25">
      <c r="A3292" s="3" t="s">
        <v>9926</v>
      </c>
      <c r="B3292" s="3" t="s">
        <v>307</v>
      </c>
      <c r="C3292" s="3" t="s">
        <v>308</v>
      </c>
      <c r="D3292" s="3" t="s">
        <v>19</v>
      </c>
      <c r="E3292" s="3" t="s">
        <v>9927</v>
      </c>
      <c r="F3292" s="4">
        <v>44823</v>
      </c>
      <c r="G3292" s="8"/>
      <c r="H3292" s="5">
        <v>248.69</v>
      </c>
      <c r="I3292" s="3" t="s">
        <v>22</v>
      </c>
      <c r="J3292" s="4">
        <v>44826</v>
      </c>
      <c r="K3292" s="4">
        <v>44886</v>
      </c>
      <c r="L3292" s="23">
        <f t="shared" si="276"/>
        <v>3</v>
      </c>
      <c r="M3292" s="23">
        <f t="shared" si="273"/>
        <v>63</v>
      </c>
      <c r="N3292" s="44">
        <v>226.08</v>
      </c>
      <c r="O3292" s="26">
        <f t="shared" si="274"/>
        <v>678.24</v>
      </c>
      <c r="P3292" s="26">
        <f t="shared" si="275"/>
        <v>14243.04</v>
      </c>
      <c r="Q3292" s="3" t="s">
        <v>23</v>
      </c>
      <c r="R3292" s="4">
        <v>44889</v>
      </c>
      <c r="S3292" s="3" t="s">
        <v>6957</v>
      </c>
      <c r="T3292" s="6" t="s">
        <v>44</v>
      </c>
    </row>
    <row r="3293" spans="1:20" ht="33.75" x14ac:dyDescent="0.25">
      <c r="A3293" s="3" t="s">
        <v>9928</v>
      </c>
      <c r="B3293" s="3" t="s">
        <v>135</v>
      </c>
      <c r="C3293" s="3" t="s">
        <v>136</v>
      </c>
      <c r="D3293" s="3" t="s">
        <v>19</v>
      </c>
      <c r="E3293" s="3" t="s">
        <v>9929</v>
      </c>
      <c r="F3293" s="4">
        <v>44823</v>
      </c>
      <c r="G3293" s="3" t="s">
        <v>9930</v>
      </c>
      <c r="H3293" s="5">
        <v>-155.62</v>
      </c>
      <c r="I3293" s="3" t="s">
        <v>22</v>
      </c>
      <c r="J3293" s="4">
        <v>44826</v>
      </c>
      <c r="K3293" s="4">
        <v>44886</v>
      </c>
      <c r="L3293" s="23">
        <v>0</v>
      </c>
      <c r="M3293" s="23">
        <f t="shared" si="273"/>
        <v>60</v>
      </c>
      <c r="N3293" s="44">
        <v>-141.47</v>
      </c>
      <c r="O3293" s="26">
        <f t="shared" si="274"/>
        <v>0</v>
      </c>
      <c r="P3293" s="26">
        <f t="shared" si="275"/>
        <v>-8488.2000000000007</v>
      </c>
      <c r="Q3293" s="3" t="s">
        <v>23</v>
      </c>
      <c r="R3293" s="4">
        <v>44851</v>
      </c>
      <c r="S3293" s="3" t="s">
        <v>1176</v>
      </c>
      <c r="T3293" s="6" t="s">
        <v>44</v>
      </c>
    </row>
    <row r="3294" spans="1:20" ht="33.75" x14ac:dyDescent="0.25">
      <c r="A3294" s="3" t="s">
        <v>9931</v>
      </c>
      <c r="B3294" s="3" t="s">
        <v>1857</v>
      </c>
      <c r="C3294" s="3" t="s">
        <v>9932</v>
      </c>
      <c r="D3294" s="3" t="s">
        <v>19</v>
      </c>
      <c r="E3294" s="3" t="s">
        <v>9933</v>
      </c>
      <c r="F3294" s="4">
        <v>44817</v>
      </c>
      <c r="G3294" s="8"/>
      <c r="H3294" s="5">
        <v>727.12</v>
      </c>
      <c r="I3294" s="3" t="s">
        <v>22</v>
      </c>
      <c r="J3294" s="4">
        <v>44826</v>
      </c>
      <c r="K3294" s="4">
        <v>44886</v>
      </c>
      <c r="L3294" s="23">
        <f t="shared" ref="L3294:L3325" si="277">R3294-K3294</f>
        <v>-31</v>
      </c>
      <c r="M3294" s="23">
        <f t="shared" si="273"/>
        <v>29</v>
      </c>
      <c r="N3294" s="44">
        <v>596</v>
      </c>
      <c r="O3294" s="26">
        <f t="shared" si="274"/>
        <v>-18476</v>
      </c>
      <c r="P3294" s="26">
        <f t="shared" si="275"/>
        <v>17284</v>
      </c>
      <c r="Q3294" s="3" t="s">
        <v>23</v>
      </c>
      <c r="R3294" s="4">
        <v>44855</v>
      </c>
      <c r="S3294" s="3" t="s">
        <v>9934</v>
      </c>
      <c r="T3294" s="6" t="s">
        <v>44</v>
      </c>
    </row>
    <row r="3295" spans="1:20" ht="33.75" x14ac:dyDescent="0.25">
      <c r="A3295" s="3" t="s">
        <v>9935</v>
      </c>
      <c r="B3295" s="3" t="s">
        <v>6436</v>
      </c>
      <c r="C3295" s="3" t="s">
        <v>6437</v>
      </c>
      <c r="D3295" s="3" t="s">
        <v>19</v>
      </c>
      <c r="E3295" s="3" t="s">
        <v>9936</v>
      </c>
      <c r="F3295" s="4">
        <v>44823</v>
      </c>
      <c r="G3295" s="8"/>
      <c r="H3295" s="5">
        <v>1054.08</v>
      </c>
      <c r="I3295" s="3" t="s">
        <v>22</v>
      </c>
      <c r="J3295" s="4">
        <v>44826</v>
      </c>
      <c r="K3295" s="4">
        <v>44886</v>
      </c>
      <c r="L3295" s="23">
        <f t="shared" si="277"/>
        <v>-31</v>
      </c>
      <c r="M3295" s="23">
        <f t="shared" si="273"/>
        <v>29</v>
      </c>
      <c r="N3295" s="44">
        <v>864</v>
      </c>
      <c r="O3295" s="26">
        <f t="shared" si="274"/>
        <v>-26784</v>
      </c>
      <c r="P3295" s="26">
        <f t="shared" si="275"/>
        <v>25056</v>
      </c>
      <c r="Q3295" s="3" t="s">
        <v>23</v>
      </c>
      <c r="R3295" s="4">
        <v>44855</v>
      </c>
      <c r="S3295" s="3" t="s">
        <v>9937</v>
      </c>
      <c r="T3295" s="6" t="s">
        <v>44</v>
      </c>
    </row>
    <row r="3296" spans="1:20" ht="33.75" x14ac:dyDescent="0.25">
      <c r="A3296" s="3" t="s">
        <v>9938</v>
      </c>
      <c r="B3296" s="3" t="s">
        <v>5422</v>
      </c>
      <c r="C3296" s="3" t="s">
        <v>5423</v>
      </c>
      <c r="D3296" s="3" t="s">
        <v>19</v>
      </c>
      <c r="E3296" s="3" t="s">
        <v>9939</v>
      </c>
      <c r="F3296" s="4">
        <v>44824</v>
      </c>
      <c r="G3296" s="8"/>
      <c r="H3296" s="5">
        <v>748.44</v>
      </c>
      <c r="I3296" s="3" t="s">
        <v>22</v>
      </c>
      <c r="J3296" s="4">
        <v>44826</v>
      </c>
      <c r="K3296" s="4">
        <v>44886</v>
      </c>
      <c r="L3296" s="23">
        <f t="shared" si="277"/>
        <v>-6</v>
      </c>
      <c r="M3296" s="23">
        <f t="shared" si="273"/>
        <v>54</v>
      </c>
      <c r="N3296" s="44">
        <v>680.4</v>
      </c>
      <c r="O3296" s="26">
        <f t="shared" si="274"/>
        <v>-4082.3999999999996</v>
      </c>
      <c r="P3296" s="26">
        <f t="shared" si="275"/>
        <v>36741.599999999999</v>
      </c>
      <c r="Q3296" s="3" t="s">
        <v>23</v>
      </c>
      <c r="R3296" s="4">
        <v>44880</v>
      </c>
      <c r="S3296" s="3" t="s">
        <v>5425</v>
      </c>
      <c r="T3296" s="6" t="s">
        <v>44</v>
      </c>
    </row>
    <row r="3297" spans="1:20" ht="33.75" x14ac:dyDescent="0.25">
      <c r="A3297" s="3" t="s">
        <v>9940</v>
      </c>
      <c r="B3297" s="3" t="s">
        <v>3998</v>
      </c>
      <c r="C3297" s="3" t="s">
        <v>3999</v>
      </c>
      <c r="D3297" s="3" t="s">
        <v>19</v>
      </c>
      <c r="E3297" s="3" t="s">
        <v>9941</v>
      </c>
      <c r="F3297" s="4">
        <v>44823</v>
      </c>
      <c r="G3297" s="8"/>
      <c r="H3297" s="5">
        <v>432.93</v>
      </c>
      <c r="I3297" s="3" t="s">
        <v>22</v>
      </c>
      <c r="J3297" s="4">
        <v>44826</v>
      </c>
      <c r="K3297" s="4">
        <v>44886</v>
      </c>
      <c r="L3297" s="23">
        <f t="shared" si="277"/>
        <v>-31</v>
      </c>
      <c r="M3297" s="23">
        <f t="shared" si="273"/>
        <v>29</v>
      </c>
      <c r="N3297" s="44">
        <v>409.5</v>
      </c>
      <c r="O3297" s="26">
        <f t="shared" si="274"/>
        <v>-12694.5</v>
      </c>
      <c r="P3297" s="26">
        <f t="shared" si="275"/>
        <v>11875.5</v>
      </c>
      <c r="Q3297" s="3" t="s">
        <v>23</v>
      </c>
      <c r="R3297" s="4">
        <v>44855</v>
      </c>
      <c r="S3297" s="3" t="s">
        <v>9942</v>
      </c>
      <c r="T3297" s="6" t="s">
        <v>44</v>
      </c>
    </row>
    <row r="3298" spans="1:20" ht="33.75" x14ac:dyDescent="0.25">
      <c r="A3298" s="3" t="s">
        <v>9943</v>
      </c>
      <c r="B3298" s="3" t="s">
        <v>3998</v>
      </c>
      <c r="C3298" s="3" t="s">
        <v>3999</v>
      </c>
      <c r="D3298" s="3" t="s">
        <v>19</v>
      </c>
      <c r="E3298" s="3" t="s">
        <v>9944</v>
      </c>
      <c r="F3298" s="4">
        <v>44823</v>
      </c>
      <c r="G3298" s="8"/>
      <c r="H3298" s="5">
        <v>86.09</v>
      </c>
      <c r="I3298" s="3" t="s">
        <v>22</v>
      </c>
      <c r="J3298" s="4">
        <v>44826</v>
      </c>
      <c r="K3298" s="4">
        <v>44886</v>
      </c>
      <c r="L3298" s="23">
        <f t="shared" si="277"/>
        <v>-31</v>
      </c>
      <c r="M3298" s="23">
        <f t="shared" si="273"/>
        <v>29</v>
      </c>
      <c r="N3298" s="44">
        <v>82.78</v>
      </c>
      <c r="O3298" s="26">
        <f t="shared" si="274"/>
        <v>-2566.1799999999998</v>
      </c>
      <c r="P3298" s="26">
        <f t="shared" si="275"/>
        <v>2400.62</v>
      </c>
      <c r="Q3298" s="3" t="s">
        <v>23</v>
      </c>
      <c r="R3298" s="4">
        <v>44855</v>
      </c>
      <c r="S3298" s="3" t="s">
        <v>8560</v>
      </c>
      <c r="T3298" s="6" t="s">
        <v>44</v>
      </c>
    </row>
    <row r="3299" spans="1:20" ht="33.75" x14ac:dyDescent="0.25">
      <c r="A3299" s="3" t="s">
        <v>9945</v>
      </c>
      <c r="B3299" s="3" t="s">
        <v>4889</v>
      </c>
      <c r="C3299" s="3" t="s">
        <v>4890</v>
      </c>
      <c r="D3299" s="3" t="s">
        <v>19</v>
      </c>
      <c r="E3299" s="3" t="s">
        <v>9946</v>
      </c>
      <c r="F3299" s="4">
        <v>44824</v>
      </c>
      <c r="G3299" s="8"/>
      <c r="H3299" s="5">
        <v>34.65</v>
      </c>
      <c r="I3299" s="3" t="s">
        <v>22</v>
      </c>
      <c r="J3299" s="4">
        <v>44826</v>
      </c>
      <c r="K3299" s="4">
        <v>44886</v>
      </c>
      <c r="L3299" s="23">
        <f t="shared" si="277"/>
        <v>-6</v>
      </c>
      <c r="M3299" s="23">
        <f t="shared" si="273"/>
        <v>54</v>
      </c>
      <c r="N3299" s="44">
        <v>31.5</v>
      </c>
      <c r="O3299" s="26">
        <f t="shared" si="274"/>
        <v>-189</v>
      </c>
      <c r="P3299" s="26">
        <f t="shared" si="275"/>
        <v>1701</v>
      </c>
      <c r="Q3299" s="3" t="s">
        <v>23</v>
      </c>
      <c r="R3299" s="4">
        <v>44880</v>
      </c>
      <c r="S3299" s="3" t="s">
        <v>6128</v>
      </c>
      <c r="T3299" s="6" t="s">
        <v>44</v>
      </c>
    </row>
    <row r="3300" spans="1:20" ht="33.75" x14ac:dyDescent="0.25">
      <c r="A3300" s="3" t="s">
        <v>9947</v>
      </c>
      <c r="B3300" s="3" t="s">
        <v>6436</v>
      </c>
      <c r="C3300" s="3" t="s">
        <v>6437</v>
      </c>
      <c r="D3300" s="3" t="s">
        <v>19</v>
      </c>
      <c r="E3300" s="3" t="s">
        <v>9948</v>
      </c>
      <c r="F3300" s="4">
        <v>44823</v>
      </c>
      <c r="G3300" s="8"/>
      <c r="H3300" s="5">
        <v>244.49</v>
      </c>
      <c r="I3300" s="3" t="s">
        <v>22</v>
      </c>
      <c r="J3300" s="4">
        <v>44826</v>
      </c>
      <c r="K3300" s="4">
        <v>44886</v>
      </c>
      <c r="L3300" s="23">
        <f t="shared" si="277"/>
        <v>-26</v>
      </c>
      <c r="M3300" s="23">
        <f t="shared" si="273"/>
        <v>34</v>
      </c>
      <c r="N3300" s="44">
        <v>200.4</v>
      </c>
      <c r="O3300" s="26">
        <f t="shared" si="274"/>
        <v>-5210.4000000000005</v>
      </c>
      <c r="P3300" s="26">
        <f t="shared" si="275"/>
        <v>6813.6</v>
      </c>
      <c r="Q3300" s="3" t="s">
        <v>23</v>
      </c>
      <c r="R3300" s="4">
        <v>44860</v>
      </c>
      <c r="S3300" s="3" t="s">
        <v>9864</v>
      </c>
      <c r="T3300" s="6" t="s">
        <v>44</v>
      </c>
    </row>
    <row r="3301" spans="1:20" ht="33.75" x14ac:dyDescent="0.25">
      <c r="A3301" s="3" t="s">
        <v>9949</v>
      </c>
      <c r="B3301" s="3" t="s">
        <v>1452</v>
      </c>
      <c r="C3301" s="3" t="s">
        <v>1453</v>
      </c>
      <c r="D3301" s="3" t="s">
        <v>19</v>
      </c>
      <c r="E3301" s="3" t="s">
        <v>9950</v>
      </c>
      <c r="F3301" s="4">
        <v>44804</v>
      </c>
      <c r="G3301" s="8"/>
      <c r="H3301" s="5">
        <v>213.5</v>
      </c>
      <c r="I3301" s="3" t="s">
        <v>22</v>
      </c>
      <c r="J3301" s="4">
        <v>44826</v>
      </c>
      <c r="K3301" s="4">
        <v>44886</v>
      </c>
      <c r="L3301" s="23">
        <f t="shared" si="277"/>
        <v>3</v>
      </c>
      <c r="M3301" s="23">
        <f t="shared" si="273"/>
        <v>63</v>
      </c>
      <c r="N3301" s="44">
        <v>175</v>
      </c>
      <c r="O3301" s="26">
        <f t="shared" si="274"/>
        <v>525</v>
      </c>
      <c r="P3301" s="26">
        <f t="shared" si="275"/>
        <v>11025</v>
      </c>
      <c r="Q3301" s="3" t="s">
        <v>23</v>
      </c>
      <c r="R3301" s="4">
        <v>44889</v>
      </c>
      <c r="S3301" s="3" t="s">
        <v>9885</v>
      </c>
      <c r="T3301" s="6" t="s">
        <v>44</v>
      </c>
    </row>
    <row r="3302" spans="1:20" ht="33.75" x14ac:dyDescent="0.25">
      <c r="A3302" s="3" t="s">
        <v>9951</v>
      </c>
      <c r="B3302" s="3" t="s">
        <v>6436</v>
      </c>
      <c r="C3302" s="3" t="s">
        <v>6437</v>
      </c>
      <c r="D3302" s="3" t="s">
        <v>19</v>
      </c>
      <c r="E3302" s="3" t="s">
        <v>9952</v>
      </c>
      <c r="F3302" s="4">
        <v>44823</v>
      </c>
      <c r="G3302" s="8"/>
      <c r="H3302" s="5">
        <v>219.6</v>
      </c>
      <c r="I3302" s="3" t="s">
        <v>22</v>
      </c>
      <c r="J3302" s="4">
        <v>44826</v>
      </c>
      <c r="K3302" s="4">
        <v>44886</v>
      </c>
      <c r="L3302" s="23">
        <f t="shared" si="277"/>
        <v>-31</v>
      </c>
      <c r="M3302" s="23">
        <f t="shared" si="273"/>
        <v>29</v>
      </c>
      <c r="N3302" s="44">
        <v>180</v>
      </c>
      <c r="O3302" s="26">
        <f t="shared" si="274"/>
        <v>-5580</v>
      </c>
      <c r="P3302" s="26">
        <f t="shared" si="275"/>
        <v>5220</v>
      </c>
      <c r="Q3302" s="3" t="s">
        <v>23</v>
      </c>
      <c r="R3302" s="4">
        <v>44855</v>
      </c>
      <c r="S3302" s="3" t="s">
        <v>9937</v>
      </c>
      <c r="T3302" s="6" t="s">
        <v>44</v>
      </c>
    </row>
    <row r="3303" spans="1:20" ht="33.75" x14ac:dyDescent="0.25">
      <c r="A3303" s="3" t="s">
        <v>9953</v>
      </c>
      <c r="B3303" s="3" t="s">
        <v>3637</v>
      </c>
      <c r="C3303" s="3" t="s">
        <v>3638</v>
      </c>
      <c r="D3303" s="3" t="s">
        <v>19</v>
      </c>
      <c r="E3303" s="3" t="s">
        <v>9954</v>
      </c>
      <c r="F3303" s="4">
        <v>44819</v>
      </c>
      <c r="G3303" s="8"/>
      <c r="H3303" s="5">
        <v>72.099999999999994</v>
      </c>
      <c r="I3303" s="3" t="s">
        <v>22</v>
      </c>
      <c r="J3303" s="4">
        <v>44826</v>
      </c>
      <c r="K3303" s="4">
        <v>44886</v>
      </c>
      <c r="L3303" s="23">
        <f t="shared" si="277"/>
        <v>3</v>
      </c>
      <c r="M3303" s="23">
        <f t="shared" si="273"/>
        <v>63</v>
      </c>
      <c r="N3303" s="44">
        <v>59.1</v>
      </c>
      <c r="O3303" s="26">
        <f t="shared" si="274"/>
        <v>177.3</v>
      </c>
      <c r="P3303" s="26">
        <f t="shared" si="275"/>
        <v>3723.3</v>
      </c>
      <c r="Q3303" s="3" t="s">
        <v>23</v>
      </c>
      <c r="R3303" s="4">
        <v>44889</v>
      </c>
      <c r="S3303" s="3" t="s">
        <v>9955</v>
      </c>
      <c r="T3303" s="6" t="s">
        <v>44</v>
      </c>
    </row>
    <row r="3304" spans="1:20" ht="33.75" x14ac:dyDescent="0.25">
      <c r="A3304" s="3" t="s">
        <v>9956</v>
      </c>
      <c r="B3304" s="3" t="s">
        <v>5106</v>
      </c>
      <c r="C3304" s="3" t="s">
        <v>5107</v>
      </c>
      <c r="D3304" s="3" t="s">
        <v>19</v>
      </c>
      <c r="E3304" s="3" t="s">
        <v>9957</v>
      </c>
      <c r="F3304" s="4">
        <v>44820</v>
      </c>
      <c r="G3304" s="8"/>
      <c r="H3304" s="5">
        <v>757.73</v>
      </c>
      <c r="I3304" s="3" t="s">
        <v>22</v>
      </c>
      <c r="J3304" s="4">
        <v>44826</v>
      </c>
      <c r="K3304" s="4">
        <v>44886</v>
      </c>
      <c r="L3304" s="23">
        <f t="shared" si="277"/>
        <v>-6</v>
      </c>
      <c r="M3304" s="23">
        <f t="shared" si="273"/>
        <v>54</v>
      </c>
      <c r="N3304" s="44">
        <v>688.85</v>
      </c>
      <c r="O3304" s="26">
        <f t="shared" si="274"/>
        <v>-4133.1000000000004</v>
      </c>
      <c r="P3304" s="26">
        <f t="shared" si="275"/>
        <v>37197.9</v>
      </c>
      <c r="Q3304" s="3" t="s">
        <v>23</v>
      </c>
      <c r="R3304" s="4">
        <v>44880</v>
      </c>
      <c r="S3304" s="3" t="s">
        <v>7992</v>
      </c>
      <c r="T3304" s="6" t="s">
        <v>44</v>
      </c>
    </row>
    <row r="3305" spans="1:20" ht="33.75" x14ac:dyDescent="0.25">
      <c r="A3305" s="3" t="s">
        <v>9958</v>
      </c>
      <c r="B3305" s="3" t="s">
        <v>3830</v>
      </c>
      <c r="C3305" s="3" t="s">
        <v>3831</v>
      </c>
      <c r="D3305" s="3" t="s">
        <v>19</v>
      </c>
      <c r="E3305" s="3" t="s">
        <v>9959</v>
      </c>
      <c r="F3305" s="4">
        <v>44824</v>
      </c>
      <c r="G3305" s="8"/>
      <c r="H3305" s="7">
        <v>990</v>
      </c>
      <c r="I3305" s="3" t="s">
        <v>22</v>
      </c>
      <c r="J3305" s="4">
        <v>44826</v>
      </c>
      <c r="K3305" s="4">
        <v>44886</v>
      </c>
      <c r="L3305" s="23">
        <f t="shared" si="277"/>
        <v>-6</v>
      </c>
      <c r="M3305" s="23">
        <f t="shared" si="273"/>
        <v>54</v>
      </c>
      <c r="N3305" s="44">
        <v>900</v>
      </c>
      <c r="O3305" s="26">
        <f t="shared" si="274"/>
        <v>-5400</v>
      </c>
      <c r="P3305" s="26">
        <f t="shared" si="275"/>
        <v>48600</v>
      </c>
      <c r="Q3305" s="3" t="s">
        <v>23</v>
      </c>
      <c r="R3305" s="4">
        <v>44880</v>
      </c>
      <c r="S3305" s="3" t="s">
        <v>9960</v>
      </c>
      <c r="T3305" s="6" t="s">
        <v>44</v>
      </c>
    </row>
    <row r="3306" spans="1:20" ht="33.75" x14ac:dyDescent="0.25">
      <c r="A3306" s="3" t="s">
        <v>9961</v>
      </c>
      <c r="B3306" s="3" t="s">
        <v>6436</v>
      </c>
      <c r="C3306" s="3" t="s">
        <v>6437</v>
      </c>
      <c r="D3306" s="3" t="s">
        <v>19</v>
      </c>
      <c r="E3306" s="3" t="s">
        <v>9962</v>
      </c>
      <c r="F3306" s="4">
        <v>44823</v>
      </c>
      <c r="G3306" s="3" t="s">
        <v>2409</v>
      </c>
      <c r="H3306" s="7">
        <v>945</v>
      </c>
      <c r="I3306" s="3" t="s">
        <v>22</v>
      </c>
      <c r="J3306" s="4">
        <v>44826</v>
      </c>
      <c r="K3306" s="4">
        <v>44886</v>
      </c>
      <c r="L3306" s="23">
        <f t="shared" si="277"/>
        <v>-26</v>
      </c>
      <c r="M3306" s="23">
        <f t="shared" si="273"/>
        <v>34</v>
      </c>
      <c r="N3306" s="44">
        <v>900</v>
      </c>
      <c r="O3306" s="26">
        <f t="shared" si="274"/>
        <v>-23400</v>
      </c>
      <c r="P3306" s="26">
        <f t="shared" si="275"/>
        <v>30600</v>
      </c>
      <c r="Q3306" s="3" t="s">
        <v>23</v>
      </c>
      <c r="R3306" s="4">
        <v>44860</v>
      </c>
      <c r="S3306" s="3" t="s">
        <v>9864</v>
      </c>
      <c r="T3306" s="6" t="s">
        <v>44</v>
      </c>
    </row>
    <row r="3307" spans="1:20" ht="33.75" x14ac:dyDescent="0.25">
      <c r="A3307" s="3" t="s">
        <v>9963</v>
      </c>
      <c r="B3307" s="3" t="s">
        <v>3998</v>
      </c>
      <c r="C3307" s="3" t="s">
        <v>3999</v>
      </c>
      <c r="D3307" s="3" t="s">
        <v>19</v>
      </c>
      <c r="E3307" s="3" t="s">
        <v>9964</v>
      </c>
      <c r="F3307" s="4">
        <v>44823</v>
      </c>
      <c r="G3307" s="8"/>
      <c r="H3307" s="5">
        <v>66.069999999999993</v>
      </c>
      <c r="I3307" s="3" t="s">
        <v>22</v>
      </c>
      <c r="J3307" s="4">
        <v>44826</v>
      </c>
      <c r="K3307" s="4">
        <v>44886</v>
      </c>
      <c r="L3307" s="23">
        <f t="shared" si="277"/>
        <v>-31</v>
      </c>
      <c r="M3307" s="23">
        <f t="shared" si="273"/>
        <v>29</v>
      </c>
      <c r="N3307" s="44">
        <v>63.53</v>
      </c>
      <c r="O3307" s="26">
        <f t="shared" si="274"/>
        <v>-1969.43</v>
      </c>
      <c r="P3307" s="26">
        <f t="shared" si="275"/>
        <v>1842.3700000000001</v>
      </c>
      <c r="Q3307" s="3" t="s">
        <v>23</v>
      </c>
      <c r="R3307" s="4">
        <v>44855</v>
      </c>
      <c r="S3307" s="3" t="s">
        <v>8560</v>
      </c>
      <c r="T3307" s="6" t="s">
        <v>44</v>
      </c>
    </row>
    <row r="3308" spans="1:20" ht="33.75" x14ac:dyDescent="0.25">
      <c r="A3308" s="3" t="s">
        <v>9965</v>
      </c>
      <c r="B3308" s="3" t="s">
        <v>3998</v>
      </c>
      <c r="C3308" s="3" t="s">
        <v>3999</v>
      </c>
      <c r="D3308" s="3" t="s">
        <v>19</v>
      </c>
      <c r="E3308" s="3" t="s">
        <v>9966</v>
      </c>
      <c r="F3308" s="4">
        <v>44823</v>
      </c>
      <c r="G3308" s="8"/>
      <c r="H3308" s="5">
        <v>645.59</v>
      </c>
      <c r="I3308" s="3" t="s">
        <v>22</v>
      </c>
      <c r="J3308" s="4">
        <v>44826</v>
      </c>
      <c r="K3308" s="4">
        <v>44886</v>
      </c>
      <c r="L3308" s="23">
        <f t="shared" si="277"/>
        <v>-31</v>
      </c>
      <c r="M3308" s="23">
        <f t="shared" si="273"/>
        <v>29</v>
      </c>
      <c r="N3308" s="44">
        <v>620.76</v>
      </c>
      <c r="O3308" s="26">
        <f t="shared" si="274"/>
        <v>-19243.560000000001</v>
      </c>
      <c r="P3308" s="26">
        <f t="shared" si="275"/>
        <v>18002.04</v>
      </c>
      <c r="Q3308" s="3" t="s">
        <v>23</v>
      </c>
      <c r="R3308" s="4">
        <v>44855</v>
      </c>
      <c r="S3308" s="3" t="s">
        <v>8560</v>
      </c>
      <c r="T3308" s="6" t="s">
        <v>44</v>
      </c>
    </row>
    <row r="3309" spans="1:20" ht="33.75" x14ac:dyDescent="0.25">
      <c r="A3309" s="3" t="s">
        <v>9967</v>
      </c>
      <c r="B3309" s="3" t="s">
        <v>3998</v>
      </c>
      <c r="C3309" s="3" t="s">
        <v>3999</v>
      </c>
      <c r="D3309" s="3" t="s">
        <v>19</v>
      </c>
      <c r="E3309" s="3" t="s">
        <v>9968</v>
      </c>
      <c r="F3309" s="4">
        <v>44823</v>
      </c>
      <c r="G3309" s="8"/>
      <c r="H3309" s="5">
        <v>4132.13</v>
      </c>
      <c r="I3309" s="3" t="s">
        <v>22</v>
      </c>
      <c r="J3309" s="4">
        <v>44826</v>
      </c>
      <c r="K3309" s="4">
        <v>44886</v>
      </c>
      <c r="L3309" s="23">
        <f t="shared" si="277"/>
        <v>-31</v>
      </c>
      <c r="M3309" s="23">
        <f t="shared" si="273"/>
        <v>29</v>
      </c>
      <c r="N3309" s="44">
        <v>3973.2</v>
      </c>
      <c r="O3309" s="26">
        <f t="shared" si="274"/>
        <v>-123169.2</v>
      </c>
      <c r="P3309" s="26">
        <f t="shared" si="275"/>
        <v>115222.79999999999</v>
      </c>
      <c r="Q3309" s="3" t="s">
        <v>23</v>
      </c>
      <c r="R3309" s="4">
        <v>44855</v>
      </c>
      <c r="S3309" s="3" t="s">
        <v>8560</v>
      </c>
      <c r="T3309" s="6" t="s">
        <v>44</v>
      </c>
    </row>
    <row r="3310" spans="1:20" ht="33.75" x14ac:dyDescent="0.25">
      <c r="A3310" s="3" t="s">
        <v>9969</v>
      </c>
      <c r="B3310" s="3" t="s">
        <v>6268</v>
      </c>
      <c r="C3310" s="3" t="s">
        <v>6269</v>
      </c>
      <c r="D3310" s="3" t="s">
        <v>19</v>
      </c>
      <c r="E3310" s="3" t="s">
        <v>9970</v>
      </c>
      <c r="F3310" s="4">
        <v>44824</v>
      </c>
      <c r="G3310" s="8"/>
      <c r="H3310" s="5">
        <v>5050.8</v>
      </c>
      <c r="I3310" s="3" t="s">
        <v>22</v>
      </c>
      <c r="J3310" s="4">
        <v>44826</v>
      </c>
      <c r="K3310" s="4">
        <v>44886</v>
      </c>
      <c r="L3310" s="23">
        <f t="shared" si="277"/>
        <v>-31</v>
      </c>
      <c r="M3310" s="23">
        <f t="shared" si="273"/>
        <v>29</v>
      </c>
      <c r="N3310" s="44">
        <v>4140</v>
      </c>
      <c r="O3310" s="26">
        <f t="shared" si="274"/>
        <v>-128340</v>
      </c>
      <c r="P3310" s="26">
        <f t="shared" si="275"/>
        <v>120060</v>
      </c>
      <c r="Q3310" s="3" t="s">
        <v>23</v>
      </c>
      <c r="R3310" s="4">
        <v>44855</v>
      </c>
      <c r="S3310" s="3" t="s">
        <v>9971</v>
      </c>
      <c r="T3310" s="6" t="s">
        <v>44</v>
      </c>
    </row>
    <row r="3311" spans="1:20" ht="33.75" x14ac:dyDescent="0.25">
      <c r="A3311" s="3" t="s">
        <v>9972</v>
      </c>
      <c r="B3311" s="3" t="s">
        <v>4102</v>
      </c>
      <c r="C3311" s="3" t="s">
        <v>4103</v>
      </c>
      <c r="D3311" s="3" t="s">
        <v>19</v>
      </c>
      <c r="E3311" s="3" t="s">
        <v>9973</v>
      </c>
      <c r="F3311" s="4">
        <v>44823</v>
      </c>
      <c r="G3311" s="8"/>
      <c r="H3311" s="5">
        <v>39.409999999999997</v>
      </c>
      <c r="I3311" s="3" t="s">
        <v>22</v>
      </c>
      <c r="J3311" s="4">
        <v>44826</v>
      </c>
      <c r="K3311" s="4">
        <v>44886</v>
      </c>
      <c r="L3311" s="23">
        <f t="shared" si="277"/>
        <v>3</v>
      </c>
      <c r="M3311" s="23">
        <f t="shared" si="273"/>
        <v>63</v>
      </c>
      <c r="N3311" s="44">
        <v>32.299999999999997</v>
      </c>
      <c r="O3311" s="26">
        <f t="shared" si="274"/>
        <v>96.899999999999991</v>
      </c>
      <c r="P3311" s="26">
        <f t="shared" si="275"/>
        <v>2034.8999999999999</v>
      </c>
      <c r="Q3311" s="3" t="s">
        <v>23</v>
      </c>
      <c r="R3311" s="4">
        <v>44889</v>
      </c>
      <c r="S3311" s="3" t="s">
        <v>9974</v>
      </c>
      <c r="T3311" s="6" t="s">
        <v>44</v>
      </c>
    </row>
    <row r="3312" spans="1:20" ht="33.75" x14ac:dyDescent="0.25">
      <c r="A3312" s="3" t="s">
        <v>9975</v>
      </c>
      <c r="B3312" s="3" t="s">
        <v>4889</v>
      </c>
      <c r="C3312" s="3" t="s">
        <v>4890</v>
      </c>
      <c r="D3312" s="3" t="s">
        <v>19</v>
      </c>
      <c r="E3312" s="3" t="s">
        <v>9976</v>
      </c>
      <c r="F3312" s="4">
        <v>44824</v>
      </c>
      <c r="G3312" s="8"/>
      <c r="H3312" s="5">
        <v>207.9</v>
      </c>
      <c r="I3312" s="3" t="s">
        <v>22</v>
      </c>
      <c r="J3312" s="4">
        <v>44826</v>
      </c>
      <c r="K3312" s="4">
        <v>44886</v>
      </c>
      <c r="L3312" s="23">
        <f t="shared" si="277"/>
        <v>-6</v>
      </c>
      <c r="M3312" s="23">
        <f t="shared" si="273"/>
        <v>54</v>
      </c>
      <c r="N3312" s="44">
        <v>189</v>
      </c>
      <c r="O3312" s="26">
        <f t="shared" si="274"/>
        <v>-1134</v>
      </c>
      <c r="P3312" s="26">
        <f t="shared" si="275"/>
        <v>10206</v>
      </c>
      <c r="Q3312" s="3" t="s">
        <v>23</v>
      </c>
      <c r="R3312" s="4">
        <v>44880</v>
      </c>
      <c r="S3312" s="3" t="s">
        <v>6128</v>
      </c>
      <c r="T3312" s="6" t="s">
        <v>44</v>
      </c>
    </row>
    <row r="3313" spans="1:20" ht="33.75" x14ac:dyDescent="0.25">
      <c r="A3313" s="3" t="s">
        <v>9977</v>
      </c>
      <c r="B3313" s="3" t="s">
        <v>5277</v>
      </c>
      <c r="C3313" s="3" t="s">
        <v>5278</v>
      </c>
      <c r="D3313" s="3" t="s">
        <v>19</v>
      </c>
      <c r="E3313" s="3" t="s">
        <v>9978</v>
      </c>
      <c r="F3313" s="4">
        <v>44824</v>
      </c>
      <c r="G3313" s="8"/>
      <c r="H3313" s="5">
        <v>3421.12</v>
      </c>
      <c r="I3313" s="3" t="s">
        <v>22</v>
      </c>
      <c r="J3313" s="4">
        <v>44826</v>
      </c>
      <c r="K3313" s="4">
        <v>44886</v>
      </c>
      <c r="L3313" s="23">
        <f t="shared" si="277"/>
        <v>3</v>
      </c>
      <c r="M3313" s="23">
        <f t="shared" si="273"/>
        <v>63</v>
      </c>
      <c r="N3313" s="44">
        <v>2900.56</v>
      </c>
      <c r="O3313" s="26">
        <f t="shared" si="274"/>
        <v>8701.68</v>
      </c>
      <c r="P3313" s="26">
        <f t="shared" si="275"/>
        <v>182735.28</v>
      </c>
      <c r="Q3313" s="3" t="s">
        <v>23</v>
      </c>
      <c r="R3313" s="4">
        <v>44889</v>
      </c>
      <c r="S3313" s="3" t="s">
        <v>9979</v>
      </c>
      <c r="T3313" s="6" t="s">
        <v>44</v>
      </c>
    </row>
    <row r="3314" spans="1:20" ht="33.75" x14ac:dyDescent="0.25">
      <c r="A3314" s="3" t="s">
        <v>9980</v>
      </c>
      <c r="B3314" s="3" t="s">
        <v>5277</v>
      </c>
      <c r="C3314" s="3" t="s">
        <v>5278</v>
      </c>
      <c r="D3314" s="3" t="s">
        <v>19</v>
      </c>
      <c r="E3314" s="3" t="s">
        <v>9981</v>
      </c>
      <c r="F3314" s="4">
        <v>44824</v>
      </c>
      <c r="G3314" s="8"/>
      <c r="H3314" s="5">
        <v>42734.19</v>
      </c>
      <c r="I3314" s="3" t="s">
        <v>22</v>
      </c>
      <c r="J3314" s="4">
        <v>44826</v>
      </c>
      <c r="K3314" s="4">
        <v>44886</v>
      </c>
      <c r="L3314" s="23">
        <f t="shared" si="277"/>
        <v>4</v>
      </c>
      <c r="M3314" s="23">
        <f t="shared" si="273"/>
        <v>64</v>
      </c>
      <c r="N3314" s="44">
        <v>39402.379999999997</v>
      </c>
      <c r="O3314" s="26">
        <f t="shared" si="274"/>
        <v>157609.51999999999</v>
      </c>
      <c r="P3314" s="26">
        <f t="shared" si="275"/>
        <v>2521752.3199999998</v>
      </c>
      <c r="Q3314" s="3" t="s">
        <v>23</v>
      </c>
      <c r="R3314" s="4">
        <v>44890</v>
      </c>
      <c r="S3314" s="3" t="s">
        <v>9982</v>
      </c>
      <c r="T3314" s="6" t="s">
        <v>44</v>
      </c>
    </row>
    <row r="3315" spans="1:20" ht="33.75" x14ac:dyDescent="0.25">
      <c r="A3315" s="3" t="s">
        <v>9983</v>
      </c>
      <c r="B3315" s="3" t="s">
        <v>3554</v>
      </c>
      <c r="C3315" s="3" t="s">
        <v>3555</v>
      </c>
      <c r="D3315" s="3" t="s">
        <v>19</v>
      </c>
      <c r="E3315" s="3" t="s">
        <v>9984</v>
      </c>
      <c r="F3315" s="4">
        <v>44818</v>
      </c>
      <c r="G3315" s="8"/>
      <c r="H3315" s="5">
        <v>69.78</v>
      </c>
      <c r="I3315" s="3" t="s">
        <v>22</v>
      </c>
      <c r="J3315" s="4">
        <v>44826</v>
      </c>
      <c r="K3315" s="4">
        <v>44886</v>
      </c>
      <c r="L3315" s="23">
        <f t="shared" si="277"/>
        <v>-6</v>
      </c>
      <c r="M3315" s="23">
        <f t="shared" ref="M3315:M3378" si="278">+I3315+L3315</f>
        <v>54</v>
      </c>
      <c r="N3315" s="44">
        <v>63.44</v>
      </c>
      <c r="O3315" s="26">
        <f t="shared" ref="O3315:O3378" si="279">N3315*L3315</f>
        <v>-380.64</v>
      </c>
      <c r="P3315" s="26">
        <f t="shared" ref="P3315:P3378" si="280">N3315*M3315</f>
        <v>3425.7599999999998</v>
      </c>
      <c r="Q3315" s="3" t="s">
        <v>23</v>
      </c>
      <c r="R3315" s="4">
        <v>44880</v>
      </c>
      <c r="S3315" s="3" t="s">
        <v>9985</v>
      </c>
      <c r="T3315" s="6" t="s">
        <v>44</v>
      </c>
    </row>
    <row r="3316" spans="1:20" ht="33.75" x14ac:dyDescent="0.25">
      <c r="A3316" s="3" t="s">
        <v>9986</v>
      </c>
      <c r="B3316" s="3" t="s">
        <v>1942</v>
      </c>
      <c r="C3316" s="3" t="s">
        <v>1943</v>
      </c>
      <c r="D3316" s="3" t="s">
        <v>19</v>
      </c>
      <c r="E3316" s="3" t="s">
        <v>9987</v>
      </c>
      <c r="F3316" s="4">
        <v>44824</v>
      </c>
      <c r="G3316" s="8"/>
      <c r="H3316" s="5">
        <v>396.74</v>
      </c>
      <c r="I3316" s="3" t="s">
        <v>22</v>
      </c>
      <c r="J3316" s="4">
        <v>44826</v>
      </c>
      <c r="K3316" s="4">
        <v>44886</v>
      </c>
      <c r="L3316" s="23">
        <f t="shared" si="277"/>
        <v>-6</v>
      </c>
      <c r="M3316" s="23">
        <f t="shared" si="278"/>
        <v>54</v>
      </c>
      <c r="N3316" s="44">
        <v>325.2</v>
      </c>
      <c r="O3316" s="26">
        <f t="shared" si="279"/>
        <v>-1951.1999999999998</v>
      </c>
      <c r="P3316" s="26">
        <f t="shared" si="280"/>
        <v>17560.8</v>
      </c>
      <c r="Q3316" s="3" t="s">
        <v>23</v>
      </c>
      <c r="R3316" s="4">
        <v>44880</v>
      </c>
      <c r="S3316" s="3" t="s">
        <v>3645</v>
      </c>
      <c r="T3316" s="6" t="s">
        <v>44</v>
      </c>
    </row>
    <row r="3317" spans="1:20" ht="22.5" x14ac:dyDescent="0.25">
      <c r="A3317" s="3" t="s">
        <v>9988</v>
      </c>
      <c r="B3317" s="3" t="s">
        <v>9989</v>
      </c>
      <c r="C3317" s="3" t="s">
        <v>9990</v>
      </c>
      <c r="D3317" s="3" t="s">
        <v>19</v>
      </c>
      <c r="E3317" s="3" t="s">
        <v>9991</v>
      </c>
      <c r="F3317" s="4">
        <v>44823</v>
      </c>
      <c r="G3317" s="3" t="s">
        <v>9992</v>
      </c>
      <c r="H3317" s="5">
        <v>12135.34</v>
      </c>
      <c r="I3317" s="3" t="s">
        <v>22</v>
      </c>
      <c r="J3317" s="4">
        <v>44826</v>
      </c>
      <c r="K3317" s="4">
        <v>44886</v>
      </c>
      <c r="L3317" s="23">
        <f t="shared" si="277"/>
        <v>-7</v>
      </c>
      <c r="M3317" s="23">
        <f t="shared" si="278"/>
        <v>53</v>
      </c>
      <c r="N3317" s="44">
        <v>9947</v>
      </c>
      <c r="O3317" s="26">
        <f t="shared" si="279"/>
        <v>-69629</v>
      </c>
      <c r="P3317" s="26">
        <f t="shared" si="280"/>
        <v>527191</v>
      </c>
      <c r="Q3317" s="3" t="s">
        <v>23</v>
      </c>
      <c r="R3317" s="4">
        <v>44879</v>
      </c>
      <c r="S3317" s="3" t="s">
        <v>9993</v>
      </c>
      <c r="T3317" s="6" t="s">
        <v>25</v>
      </c>
    </row>
    <row r="3318" spans="1:20" ht="33.75" x14ac:dyDescent="0.25">
      <c r="A3318" s="3" t="s">
        <v>9994</v>
      </c>
      <c r="B3318" s="3" t="s">
        <v>3662</v>
      </c>
      <c r="C3318" s="3" t="s">
        <v>3663</v>
      </c>
      <c r="D3318" s="3" t="s">
        <v>19</v>
      </c>
      <c r="E3318" s="3" t="s">
        <v>9995</v>
      </c>
      <c r="F3318" s="4">
        <v>44824</v>
      </c>
      <c r="G3318" s="8"/>
      <c r="H3318" s="5">
        <v>1257.82</v>
      </c>
      <c r="I3318" s="3" t="s">
        <v>22</v>
      </c>
      <c r="J3318" s="4">
        <v>44826</v>
      </c>
      <c r="K3318" s="4">
        <v>44886</v>
      </c>
      <c r="L3318" s="23">
        <f t="shared" si="277"/>
        <v>3</v>
      </c>
      <c r="M3318" s="23">
        <f t="shared" si="278"/>
        <v>63</v>
      </c>
      <c r="N3318" s="44">
        <v>1031</v>
      </c>
      <c r="O3318" s="26">
        <f t="shared" si="279"/>
        <v>3093</v>
      </c>
      <c r="P3318" s="26">
        <f t="shared" si="280"/>
        <v>64953</v>
      </c>
      <c r="Q3318" s="3" t="s">
        <v>23</v>
      </c>
      <c r="R3318" s="4">
        <v>44889</v>
      </c>
      <c r="S3318" s="3" t="s">
        <v>6470</v>
      </c>
      <c r="T3318" s="6" t="s">
        <v>44</v>
      </c>
    </row>
    <row r="3319" spans="1:20" ht="33.75" x14ac:dyDescent="0.25">
      <c r="A3319" s="3" t="s">
        <v>9996</v>
      </c>
      <c r="B3319" s="3" t="s">
        <v>1557</v>
      </c>
      <c r="C3319" s="3" t="s">
        <v>1558</v>
      </c>
      <c r="D3319" s="3" t="s">
        <v>19</v>
      </c>
      <c r="E3319" s="3" t="s">
        <v>9997</v>
      </c>
      <c r="F3319" s="4">
        <v>44824</v>
      </c>
      <c r="G3319" s="8"/>
      <c r="H3319" s="5">
        <v>599.04</v>
      </c>
      <c r="I3319" s="3" t="s">
        <v>22</v>
      </c>
      <c r="J3319" s="4">
        <v>44826</v>
      </c>
      <c r="K3319" s="4">
        <v>44886</v>
      </c>
      <c r="L3319" s="23">
        <f t="shared" si="277"/>
        <v>-6</v>
      </c>
      <c r="M3319" s="23">
        <f t="shared" si="278"/>
        <v>54</v>
      </c>
      <c r="N3319" s="44">
        <v>576</v>
      </c>
      <c r="O3319" s="26">
        <f t="shared" si="279"/>
        <v>-3456</v>
      </c>
      <c r="P3319" s="26">
        <f t="shared" si="280"/>
        <v>31104</v>
      </c>
      <c r="Q3319" s="3" t="s">
        <v>23</v>
      </c>
      <c r="R3319" s="4">
        <v>44880</v>
      </c>
      <c r="S3319" s="3" t="s">
        <v>8987</v>
      </c>
      <c r="T3319" s="6" t="s">
        <v>44</v>
      </c>
    </row>
    <row r="3320" spans="1:20" ht="33.75" x14ac:dyDescent="0.25">
      <c r="A3320" s="3" t="s">
        <v>9998</v>
      </c>
      <c r="B3320" s="3" t="s">
        <v>9999</v>
      </c>
      <c r="C3320" s="3" t="s">
        <v>10000</v>
      </c>
      <c r="D3320" s="3" t="s">
        <v>19</v>
      </c>
      <c r="E3320" s="3" t="s">
        <v>10001</v>
      </c>
      <c r="F3320" s="4">
        <v>44824</v>
      </c>
      <c r="G3320" s="8"/>
      <c r="H3320" s="5">
        <v>523.6</v>
      </c>
      <c r="I3320" s="3" t="s">
        <v>22</v>
      </c>
      <c r="J3320" s="4">
        <v>44826</v>
      </c>
      <c r="K3320" s="4">
        <v>44886</v>
      </c>
      <c r="L3320" s="23">
        <f t="shared" si="277"/>
        <v>-6</v>
      </c>
      <c r="M3320" s="23">
        <f t="shared" si="278"/>
        <v>54</v>
      </c>
      <c r="N3320" s="44">
        <v>476</v>
      </c>
      <c r="O3320" s="26">
        <f t="shared" si="279"/>
        <v>-2856</v>
      </c>
      <c r="P3320" s="26">
        <f t="shared" si="280"/>
        <v>25704</v>
      </c>
      <c r="Q3320" s="3" t="s">
        <v>23</v>
      </c>
      <c r="R3320" s="4">
        <v>44880</v>
      </c>
      <c r="S3320" s="3" t="s">
        <v>10002</v>
      </c>
      <c r="T3320" s="6" t="s">
        <v>44</v>
      </c>
    </row>
    <row r="3321" spans="1:20" ht="33.75" x14ac:dyDescent="0.25">
      <c r="A3321" s="3" t="s">
        <v>10003</v>
      </c>
      <c r="B3321" s="3" t="s">
        <v>1490</v>
      </c>
      <c r="C3321" s="3" t="s">
        <v>1491</v>
      </c>
      <c r="D3321" s="3" t="s">
        <v>19</v>
      </c>
      <c r="E3321" s="3" t="s">
        <v>10004</v>
      </c>
      <c r="F3321" s="4">
        <v>44824</v>
      </c>
      <c r="G3321" s="8"/>
      <c r="H3321" s="5">
        <v>89.67</v>
      </c>
      <c r="I3321" s="3" t="s">
        <v>22</v>
      </c>
      <c r="J3321" s="4">
        <v>44826</v>
      </c>
      <c r="K3321" s="4">
        <v>44886</v>
      </c>
      <c r="L3321" s="23">
        <f t="shared" si="277"/>
        <v>3</v>
      </c>
      <c r="M3321" s="23">
        <f t="shared" si="278"/>
        <v>63</v>
      </c>
      <c r="N3321" s="44">
        <v>85.4</v>
      </c>
      <c r="O3321" s="26">
        <f t="shared" si="279"/>
        <v>256.20000000000005</v>
      </c>
      <c r="P3321" s="26">
        <f t="shared" si="280"/>
        <v>5380.2000000000007</v>
      </c>
      <c r="Q3321" s="3" t="s">
        <v>23</v>
      </c>
      <c r="R3321" s="4">
        <v>44889</v>
      </c>
      <c r="S3321" s="3" t="s">
        <v>6025</v>
      </c>
      <c r="T3321" s="6" t="s">
        <v>44</v>
      </c>
    </row>
    <row r="3322" spans="1:20" ht="33.75" x14ac:dyDescent="0.25">
      <c r="A3322" s="3" t="s">
        <v>10005</v>
      </c>
      <c r="B3322" s="3" t="s">
        <v>53</v>
      </c>
      <c r="C3322" s="3" t="s">
        <v>54</v>
      </c>
      <c r="D3322" s="3" t="s">
        <v>19</v>
      </c>
      <c r="E3322" s="3" t="s">
        <v>10006</v>
      </c>
      <c r="F3322" s="4">
        <v>44824</v>
      </c>
      <c r="G3322" s="8"/>
      <c r="H3322" s="7">
        <v>2245</v>
      </c>
      <c r="I3322" s="3" t="s">
        <v>22</v>
      </c>
      <c r="J3322" s="4">
        <v>44826</v>
      </c>
      <c r="K3322" s="4">
        <v>44886</v>
      </c>
      <c r="L3322" s="23">
        <f t="shared" si="277"/>
        <v>-31</v>
      </c>
      <c r="M3322" s="23">
        <f t="shared" si="278"/>
        <v>29</v>
      </c>
      <c r="N3322" s="44">
        <v>2158.65</v>
      </c>
      <c r="O3322" s="26">
        <f t="shared" si="279"/>
        <v>-66918.150000000009</v>
      </c>
      <c r="P3322" s="26">
        <f t="shared" si="280"/>
        <v>62600.850000000006</v>
      </c>
      <c r="Q3322" s="3" t="s">
        <v>23</v>
      </c>
      <c r="R3322" s="4">
        <v>44855</v>
      </c>
      <c r="S3322" s="3" t="s">
        <v>3727</v>
      </c>
      <c r="T3322" s="6" t="s">
        <v>44</v>
      </c>
    </row>
    <row r="3323" spans="1:20" ht="33.75" x14ac:dyDescent="0.25">
      <c r="A3323" s="3" t="s">
        <v>10007</v>
      </c>
      <c r="B3323" s="3" t="s">
        <v>1490</v>
      </c>
      <c r="C3323" s="3" t="s">
        <v>1491</v>
      </c>
      <c r="D3323" s="3" t="s">
        <v>19</v>
      </c>
      <c r="E3323" s="3" t="s">
        <v>10008</v>
      </c>
      <c r="F3323" s="4">
        <v>44824</v>
      </c>
      <c r="G3323" s="8"/>
      <c r="H3323" s="5">
        <v>49.54</v>
      </c>
      <c r="I3323" s="3" t="s">
        <v>22</v>
      </c>
      <c r="J3323" s="4">
        <v>44826</v>
      </c>
      <c r="K3323" s="4">
        <v>44886</v>
      </c>
      <c r="L3323" s="23">
        <f t="shared" si="277"/>
        <v>3</v>
      </c>
      <c r="M3323" s="23">
        <f t="shared" si="278"/>
        <v>63</v>
      </c>
      <c r="N3323" s="44">
        <v>40.61</v>
      </c>
      <c r="O3323" s="26">
        <f t="shared" si="279"/>
        <v>121.83</v>
      </c>
      <c r="P3323" s="26">
        <f t="shared" si="280"/>
        <v>2558.4299999999998</v>
      </c>
      <c r="Q3323" s="3" t="s">
        <v>23</v>
      </c>
      <c r="R3323" s="4">
        <v>44889</v>
      </c>
      <c r="S3323" s="3" t="s">
        <v>6025</v>
      </c>
      <c r="T3323" s="6" t="s">
        <v>44</v>
      </c>
    </row>
    <row r="3324" spans="1:20" ht="33.75" x14ac:dyDescent="0.25">
      <c r="A3324" s="3" t="s">
        <v>10009</v>
      </c>
      <c r="B3324" s="3" t="s">
        <v>4889</v>
      </c>
      <c r="C3324" s="3" t="s">
        <v>4890</v>
      </c>
      <c r="D3324" s="3" t="s">
        <v>19</v>
      </c>
      <c r="E3324" s="3" t="s">
        <v>10010</v>
      </c>
      <c r="F3324" s="4">
        <v>44824</v>
      </c>
      <c r="G3324" s="8"/>
      <c r="H3324" s="5">
        <v>60.72</v>
      </c>
      <c r="I3324" s="3" t="s">
        <v>22</v>
      </c>
      <c r="J3324" s="4">
        <v>44826</v>
      </c>
      <c r="K3324" s="4">
        <v>44886</v>
      </c>
      <c r="L3324" s="23">
        <f t="shared" si="277"/>
        <v>-6</v>
      </c>
      <c r="M3324" s="23">
        <f t="shared" si="278"/>
        <v>54</v>
      </c>
      <c r="N3324" s="44">
        <v>55.2</v>
      </c>
      <c r="O3324" s="26">
        <f t="shared" si="279"/>
        <v>-331.20000000000005</v>
      </c>
      <c r="P3324" s="26">
        <f t="shared" si="280"/>
        <v>2980.8</v>
      </c>
      <c r="Q3324" s="3" t="s">
        <v>23</v>
      </c>
      <c r="R3324" s="4">
        <v>44880</v>
      </c>
      <c r="S3324" s="3" t="s">
        <v>6128</v>
      </c>
      <c r="T3324" s="6" t="s">
        <v>44</v>
      </c>
    </row>
    <row r="3325" spans="1:20" ht="33.75" x14ac:dyDescent="0.25">
      <c r="A3325" s="3" t="s">
        <v>10011</v>
      </c>
      <c r="B3325" s="3" t="s">
        <v>4980</v>
      </c>
      <c r="C3325" s="3" t="s">
        <v>4981</v>
      </c>
      <c r="D3325" s="3" t="s">
        <v>19</v>
      </c>
      <c r="E3325" s="3" t="s">
        <v>10012</v>
      </c>
      <c r="F3325" s="4">
        <v>44819</v>
      </c>
      <c r="G3325" s="8"/>
      <c r="H3325" s="5">
        <v>1464.4</v>
      </c>
      <c r="I3325" s="3" t="s">
        <v>22</v>
      </c>
      <c r="J3325" s="4">
        <v>44826</v>
      </c>
      <c r="K3325" s="4">
        <v>44886</v>
      </c>
      <c r="L3325" s="23">
        <f t="shared" si="277"/>
        <v>-6</v>
      </c>
      <c r="M3325" s="23">
        <f t="shared" si="278"/>
        <v>54</v>
      </c>
      <c r="N3325" s="44">
        <v>1331.27</v>
      </c>
      <c r="O3325" s="26">
        <f t="shared" si="279"/>
        <v>-7987.62</v>
      </c>
      <c r="P3325" s="26">
        <f t="shared" si="280"/>
        <v>71888.58</v>
      </c>
      <c r="Q3325" s="3" t="s">
        <v>23</v>
      </c>
      <c r="R3325" s="4">
        <v>44880</v>
      </c>
      <c r="S3325" s="3" t="s">
        <v>7907</v>
      </c>
      <c r="T3325" s="6" t="s">
        <v>44</v>
      </c>
    </row>
    <row r="3326" spans="1:20" ht="33.75" x14ac:dyDescent="0.25">
      <c r="A3326" s="3" t="s">
        <v>10013</v>
      </c>
      <c r="B3326" s="3" t="s">
        <v>4922</v>
      </c>
      <c r="C3326" s="3" t="s">
        <v>4923</v>
      </c>
      <c r="D3326" s="3" t="s">
        <v>19</v>
      </c>
      <c r="E3326" s="3" t="s">
        <v>10014</v>
      </c>
      <c r="F3326" s="4">
        <v>44823</v>
      </c>
      <c r="G3326" s="3" t="s">
        <v>10015</v>
      </c>
      <c r="H3326" s="5">
        <v>5401.43</v>
      </c>
      <c r="I3326" s="3" t="s">
        <v>22</v>
      </c>
      <c r="J3326" s="4">
        <v>44826</v>
      </c>
      <c r="K3326" s="4">
        <v>44886</v>
      </c>
      <c r="L3326" s="23">
        <f t="shared" ref="L3326:L3357" si="281">R3326-K3326</f>
        <v>-27</v>
      </c>
      <c r="M3326" s="23">
        <f t="shared" si="278"/>
        <v>33</v>
      </c>
      <c r="N3326" s="44">
        <v>4427.3999999999996</v>
      </c>
      <c r="O3326" s="26">
        <f t="shared" si="279"/>
        <v>-119539.79999999999</v>
      </c>
      <c r="P3326" s="26">
        <f t="shared" si="280"/>
        <v>146104.19999999998</v>
      </c>
      <c r="Q3326" s="3" t="s">
        <v>23</v>
      </c>
      <c r="R3326" s="4">
        <v>44859</v>
      </c>
      <c r="S3326" s="3" t="s">
        <v>10016</v>
      </c>
      <c r="T3326" s="6" t="s">
        <v>44</v>
      </c>
    </row>
    <row r="3327" spans="1:20" ht="33.75" x14ac:dyDescent="0.25">
      <c r="A3327" s="3" t="s">
        <v>10017</v>
      </c>
      <c r="B3327" s="3" t="s">
        <v>3998</v>
      </c>
      <c r="C3327" s="3" t="s">
        <v>3999</v>
      </c>
      <c r="D3327" s="3" t="s">
        <v>19</v>
      </c>
      <c r="E3327" s="3" t="s">
        <v>10018</v>
      </c>
      <c r="F3327" s="4">
        <v>44823</v>
      </c>
      <c r="G3327" s="8"/>
      <c r="H3327" s="5">
        <v>385.11</v>
      </c>
      <c r="I3327" s="3" t="s">
        <v>22</v>
      </c>
      <c r="J3327" s="4">
        <v>44826</v>
      </c>
      <c r="K3327" s="4">
        <v>44886</v>
      </c>
      <c r="L3327" s="23">
        <f t="shared" si="281"/>
        <v>-31</v>
      </c>
      <c r="M3327" s="23">
        <f t="shared" si="278"/>
        <v>29</v>
      </c>
      <c r="N3327" s="44">
        <v>370.3</v>
      </c>
      <c r="O3327" s="26">
        <f t="shared" si="279"/>
        <v>-11479.300000000001</v>
      </c>
      <c r="P3327" s="26">
        <f t="shared" si="280"/>
        <v>10738.7</v>
      </c>
      <c r="Q3327" s="3" t="s">
        <v>23</v>
      </c>
      <c r="R3327" s="4">
        <v>44855</v>
      </c>
      <c r="S3327" s="3" t="s">
        <v>8560</v>
      </c>
      <c r="T3327" s="6" t="s">
        <v>44</v>
      </c>
    </row>
    <row r="3328" spans="1:20" ht="33.75" x14ac:dyDescent="0.25">
      <c r="A3328" s="3" t="s">
        <v>10019</v>
      </c>
      <c r="B3328" s="3" t="s">
        <v>3998</v>
      </c>
      <c r="C3328" s="3" t="s">
        <v>3999</v>
      </c>
      <c r="D3328" s="3" t="s">
        <v>19</v>
      </c>
      <c r="E3328" s="3" t="s">
        <v>10020</v>
      </c>
      <c r="F3328" s="4">
        <v>44823</v>
      </c>
      <c r="G3328" s="8"/>
      <c r="H3328" s="5">
        <v>385.11</v>
      </c>
      <c r="I3328" s="3" t="s">
        <v>22</v>
      </c>
      <c r="J3328" s="4">
        <v>44826</v>
      </c>
      <c r="K3328" s="4">
        <v>44886</v>
      </c>
      <c r="L3328" s="23">
        <f t="shared" si="281"/>
        <v>-31</v>
      </c>
      <c r="M3328" s="23">
        <f t="shared" si="278"/>
        <v>29</v>
      </c>
      <c r="N3328" s="44">
        <v>370.3</v>
      </c>
      <c r="O3328" s="26">
        <f t="shared" si="279"/>
        <v>-11479.300000000001</v>
      </c>
      <c r="P3328" s="26">
        <f t="shared" si="280"/>
        <v>10738.7</v>
      </c>
      <c r="Q3328" s="3" t="s">
        <v>23</v>
      </c>
      <c r="R3328" s="4">
        <v>44855</v>
      </c>
      <c r="S3328" s="3" t="s">
        <v>8560</v>
      </c>
      <c r="T3328" s="6" t="s">
        <v>44</v>
      </c>
    </row>
    <row r="3329" spans="1:20" ht="33.75" x14ac:dyDescent="0.25">
      <c r="A3329" s="3" t="s">
        <v>10021</v>
      </c>
      <c r="B3329" s="3" t="s">
        <v>7642</v>
      </c>
      <c r="C3329" s="3" t="s">
        <v>7643</v>
      </c>
      <c r="D3329" s="3" t="s">
        <v>19</v>
      </c>
      <c r="E3329" s="3" t="s">
        <v>10022</v>
      </c>
      <c r="F3329" s="4">
        <v>44824</v>
      </c>
      <c r="G3329" s="8"/>
      <c r="H3329" s="7">
        <v>1464</v>
      </c>
      <c r="I3329" s="3" t="s">
        <v>22</v>
      </c>
      <c r="J3329" s="4">
        <v>44826</v>
      </c>
      <c r="K3329" s="4">
        <v>44886</v>
      </c>
      <c r="L3329" s="23">
        <f t="shared" si="281"/>
        <v>-31</v>
      </c>
      <c r="M3329" s="23">
        <f t="shared" si="278"/>
        <v>29</v>
      </c>
      <c r="N3329" s="44">
        <v>1200</v>
      </c>
      <c r="O3329" s="26">
        <f t="shared" si="279"/>
        <v>-37200</v>
      </c>
      <c r="P3329" s="26">
        <f t="shared" si="280"/>
        <v>34800</v>
      </c>
      <c r="Q3329" s="3" t="s">
        <v>23</v>
      </c>
      <c r="R3329" s="4">
        <v>44855</v>
      </c>
      <c r="S3329" s="3" t="s">
        <v>9894</v>
      </c>
      <c r="T3329" s="6" t="s">
        <v>44</v>
      </c>
    </row>
    <row r="3330" spans="1:20" ht="33.75" x14ac:dyDescent="0.25">
      <c r="A3330" s="3" t="s">
        <v>10023</v>
      </c>
      <c r="B3330" s="3" t="s">
        <v>3998</v>
      </c>
      <c r="C3330" s="3" t="s">
        <v>3999</v>
      </c>
      <c r="D3330" s="3" t="s">
        <v>19</v>
      </c>
      <c r="E3330" s="3" t="s">
        <v>10024</v>
      </c>
      <c r="F3330" s="4">
        <v>44823</v>
      </c>
      <c r="G3330" s="8"/>
      <c r="H3330" s="5">
        <v>698.88</v>
      </c>
      <c r="I3330" s="3" t="s">
        <v>22</v>
      </c>
      <c r="J3330" s="4">
        <v>44826</v>
      </c>
      <c r="K3330" s="4">
        <v>44886</v>
      </c>
      <c r="L3330" s="23">
        <f t="shared" si="281"/>
        <v>-31</v>
      </c>
      <c r="M3330" s="23">
        <f t="shared" si="278"/>
        <v>29</v>
      </c>
      <c r="N3330" s="44">
        <v>672</v>
      </c>
      <c r="O3330" s="26">
        <f t="shared" si="279"/>
        <v>-20832</v>
      </c>
      <c r="P3330" s="26">
        <f t="shared" si="280"/>
        <v>19488</v>
      </c>
      <c r="Q3330" s="3" t="s">
        <v>23</v>
      </c>
      <c r="R3330" s="4">
        <v>44855</v>
      </c>
      <c r="S3330" s="3" t="s">
        <v>8560</v>
      </c>
      <c r="T3330" s="6" t="s">
        <v>44</v>
      </c>
    </row>
    <row r="3331" spans="1:20" ht="33.75" x14ac:dyDescent="0.25">
      <c r="A3331" s="3" t="s">
        <v>10025</v>
      </c>
      <c r="B3331" s="3" t="s">
        <v>1324</v>
      </c>
      <c r="C3331" s="3" t="s">
        <v>1325</v>
      </c>
      <c r="D3331" s="3" t="s">
        <v>19</v>
      </c>
      <c r="E3331" s="3" t="s">
        <v>10026</v>
      </c>
      <c r="F3331" s="4">
        <v>44824</v>
      </c>
      <c r="G3331" s="3" t="s">
        <v>10027</v>
      </c>
      <c r="H3331" s="5">
        <v>29113.29</v>
      </c>
      <c r="I3331" s="3" t="s">
        <v>22</v>
      </c>
      <c r="J3331" s="4">
        <v>44826</v>
      </c>
      <c r="K3331" s="4">
        <v>44886</v>
      </c>
      <c r="L3331" s="23">
        <f t="shared" si="281"/>
        <v>-31</v>
      </c>
      <c r="M3331" s="23">
        <f t="shared" si="278"/>
        <v>29</v>
      </c>
      <c r="N3331" s="44">
        <v>23863.35</v>
      </c>
      <c r="O3331" s="26">
        <f t="shared" si="279"/>
        <v>-739763.85</v>
      </c>
      <c r="P3331" s="26">
        <f t="shared" si="280"/>
        <v>692037.14999999991</v>
      </c>
      <c r="Q3331" s="3" t="s">
        <v>23</v>
      </c>
      <c r="R3331" s="4">
        <v>44855</v>
      </c>
      <c r="S3331" s="3" t="s">
        <v>10028</v>
      </c>
      <c r="T3331" s="6" t="s">
        <v>44</v>
      </c>
    </row>
    <row r="3332" spans="1:20" ht="33.75" x14ac:dyDescent="0.25">
      <c r="A3332" s="3" t="s">
        <v>10029</v>
      </c>
      <c r="B3332" s="3" t="s">
        <v>151</v>
      </c>
      <c r="C3332" s="3" t="s">
        <v>152</v>
      </c>
      <c r="D3332" s="3" t="s">
        <v>19</v>
      </c>
      <c r="E3332" s="3" t="s">
        <v>10030</v>
      </c>
      <c r="F3332" s="4">
        <v>44823</v>
      </c>
      <c r="G3332" s="8"/>
      <c r="H3332" s="5">
        <v>18141.2</v>
      </c>
      <c r="I3332" s="3" t="s">
        <v>22</v>
      </c>
      <c r="J3332" s="4">
        <v>44826</v>
      </c>
      <c r="K3332" s="4">
        <v>44886</v>
      </c>
      <c r="L3332" s="23">
        <f t="shared" si="281"/>
        <v>-6</v>
      </c>
      <c r="M3332" s="23">
        <f t="shared" si="278"/>
        <v>54</v>
      </c>
      <c r="N3332" s="44">
        <v>16492</v>
      </c>
      <c r="O3332" s="26">
        <f t="shared" si="279"/>
        <v>-98952</v>
      </c>
      <c r="P3332" s="26">
        <f t="shared" si="280"/>
        <v>890568</v>
      </c>
      <c r="Q3332" s="3" t="s">
        <v>23</v>
      </c>
      <c r="R3332" s="4">
        <v>44880</v>
      </c>
      <c r="S3332" s="3" t="s">
        <v>8140</v>
      </c>
      <c r="T3332" s="6" t="s">
        <v>44</v>
      </c>
    </row>
    <row r="3333" spans="1:20" ht="33.75" x14ac:dyDescent="0.25">
      <c r="A3333" s="3" t="s">
        <v>10031</v>
      </c>
      <c r="B3333" s="3" t="s">
        <v>9866</v>
      </c>
      <c r="C3333" s="3" t="s">
        <v>9867</v>
      </c>
      <c r="D3333" s="3" t="s">
        <v>19</v>
      </c>
      <c r="E3333" s="3" t="s">
        <v>10032</v>
      </c>
      <c r="F3333" s="4">
        <v>44819</v>
      </c>
      <c r="G3333" s="8"/>
      <c r="H3333" s="5">
        <v>111.26</v>
      </c>
      <c r="I3333" s="3" t="s">
        <v>22</v>
      </c>
      <c r="J3333" s="4">
        <v>44826</v>
      </c>
      <c r="K3333" s="4">
        <v>44886</v>
      </c>
      <c r="L3333" s="23">
        <f t="shared" si="281"/>
        <v>-26</v>
      </c>
      <c r="M3333" s="23">
        <f t="shared" si="278"/>
        <v>34</v>
      </c>
      <c r="N3333" s="44">
        <v>91.2</v>
      </c>
      <c r="O3333" s="26">
        <f t="shared" si="279"/>
        <v>-2371.2000000000003</v>
      </c>
      <c r="P3333" s="26">
        <f t="shared" si="280"/>
        <v>3100.8</v>
      </c>
      <c r="Q3333" s="3" t="s">
        <v>23</v>
      </c>
      <c r="R3333" s="4">
        <v>44860</v>
      </c>
      <c r="S3333" s="3" t="s">
        <v>9869</v>
      </c>
      <c r="T3333" s="6" t="s">
        <v>44</v>
      </c>
    </row>
    <row r="3334" spans="1:20" ht="33.75" x14ac:dyDescent="0.25">
      <c r="A3334" s="3" t="s">
        <v>10033</v>
      </c>
      <c r="B3334" s="3" t="s">
        <v>4593</v>
      </c>
      <c r="C3334" s="3" t="s">
        <v>4594</v>
      </c>
      <c r="D3334" s="3" t="s">
        <v>19</v>
      </c>
      <c r="E3334" s="3" t="s">
        <v>10034</v>
      </c>
      <c r="F3334" s="4">
        <v>44824</v>
      </c>
      <c r="G3334" s="8"/>
      <c r="H3334" s="5">
        <v>1334.45</v>
      </c>
      <c r="I3334" s="3" t="s">
        <v>22</v>
      </c>
      <c r="J3334" s="4">
        <v>44826</v>
      </c>
      <c r="K3334" s="4">
        <v>44886</v>
      </c>
      <c r="L3334" s="23">
        <f t="shared" si="281"/>
        <v>3</v>
      </c>
      <c r="M3334" s="23">
        <f t="shared" si="278"/>
        <v>63</v>
      </c>
      <c r="N3334" s="44">
        <v>1213.1400000000001</v>
      </c>
      <c r="O3334" s="26">
        <f t="shared" si="279"/>
        <v>3639.42</v>
      </c>
      <c r="P3334" s="26">
        <f t="shared" si="280"/>
        <v>76427.820000000007</v>
      </c>
      <c r="Q3334" s="3" t="s">
        <v>23</v>
      </c>
      <c r="R3334" s="4">
        <v>44889</v>
      </c>
      <c r="S3334" s="3" t="s">
        <v>10035</v>
      </c>
      <c r="T3334" s="6" t="s">
        <v>44</v>
      </c>
    </row>
    <row r="3335" spans="1:20" ht="33.75" x14ac:dyDescent="0.25">
      <c r="A3335" s="3" t="s">
        <v>10036</v>
      </c>
      <c r="B3335" s="3" t="s">
        <v>1524</v>
      </c>
      <c r="C3335" s="3" t="s">
        <v>1525</v>
      </c>
      <c r="D3335" s="3" t="s">
        <v>19</v>
      </c>
      <c r="E3335" s="3" t="s">
        <v>10037</v>
      </c>
      <c r="F3335" s="4">
        <v>44824</v>
      </c>
      <c r="G3335" s="8"/>
      <c r="H3335" s="5">
        <v>58.54</v>
      </c>
      <c r="I3335" s="3" t="s">
        <v>22</v>
      </c>
      <c r="J3335" s="4">
        <v>44826</v>
      </c>
      <c r="K3335" s="4">
        <v>44886</v>
      </c>
      <c r="L3335" s="23">
        <f t="shared" si="281"/>
        <v>-6</v>
      </c>
      <c r="M3335" s="23">
        <f t="shared" si="278"/>
        <v>54</v>
      </c>
      <c r="N3335" s="44">
        <v>53.22</v>
      </c>
      <c r="O3335" s="26">
        <f t="shared" si="279"/>
        <v>-319.32</v>
      </c>
      <c r="P3335" s="26">
        <f t="shared" si="280"/>
        <v>2873.88</v>
      </c>
      <c r="Q3335" s="3" t="s">
        <v>23</v>
      </c>
      <c r="R3335" s="4">
        <v>44880</v>
      </c>
      <c r="S3335" s="3" t="s">
        <v>1696</v>
      </c>
      <c r="T3335" s="6" t="s">
        <v>44</v>
      </c>
    </row>
    <row r="3336" spans="1:20" ht="33.75" x14ac:dyDescent="0.25">
      <c r="A3336" s="3" t="s">
        <v>10038</v>
      </c>
      <c r="B3336" s="3" t="s">
        <v>7642</v>
      </c>
      <c r="C3336" s="3" t="s">
        <v>7643</v>
      </c>
      <c r="D3336" s="3" t="s">
        <v>19</v>
      </c>
      <c r="E3336" s="3" t="s">
        <v>10039</v>
      </c>
      <c r="F3336" s="4">
        <v>44824</v>
      </c>
      <c r="G3336" s="8"/>
      <c r="H3336" s="7">
        <v>1098</v>
      </c>
      <c r="I3336" s="3" t="s">
        <v>22</v>
      </c>
      <c r="J3336" s="4">
        <v>44826</v>
      </c>
      <c r="K3336" s="4">
        <v>44886</v>
      </c>
      <c r="L3336" s="23">
        <f t="shared" si="281"/>
        <v>-31</v>
      </c>
      <c r="M3336" s="23">
        <f t="shared" si="278"/>
        <v>29</v>
      </c>
      <c r="N3336" s="44">
        <v>900</v>
      </c>
      <c r="O3336" s="26">
        <f t="shared" si="279"/>
        <v>-27900</v>
      </c>
      <c r="P3336" s="26">
        <f t="shared" si="280"/>
        <v>26100</v>
      </c>
      <c r="Q3336" s="3" t="s">
        <v>23</v>
      </c>
      <c r="R3336" s="4">
        <v>44855</v>
      </c>
      <c r="S3336" s="3" t="s">
        <v>9894</v>
      </c>
      <c r="T3336" s="6" t="s">
        <v>44</v>
      </c>
    </row>
    <row r="3337" spans="1:20" ht="33.75" x14ac:dyDescent="0.25">
      <c r="A3337" s="3" t="s">
        <v>10040</v>
      </c>
      <c r="B3337" s="3" t="s">
        <v>1573</v>
      </c>
      <c r="C3337" s="3" t="s">
        <v>1574</v>
      </c>
      <c r="D3337" s="3" t="s">
        <v>19</v>
      </c>
      <c r="E3337" s="3" t="s">
        <v>10041</v>
      </c>
      <c r="F3337" s="4">
        <v>44820</v>
      </c>
      <c r="G3337" s="8"/>
      <c r="H3337" s="5">
        <v>100.78</v>
      </c>
      <c r="I3337" s="3" t="s">
        <v>22</v>
      </c>
      <c r="J3337" s="4">
        <v>44826</v>
      </c>
      <c r="K3337" s="4">
        <v>44886</v>
      </c>
      <c r="L3337" s="23">
        <f t="shared" si="281"/>
        <v>-6</v>
      </c>
      <c r="M3337" s="23">
        <f t="shared" si="278"/>
        <v>54</v>
      </c>
      <c r="N3337" s="44">
        <v>91.62</v>
      </c>
      <c r="O3337" s="26">
        <f t="shared" si="279"/>
        <v>-549.72</v>
      </c>
      <c r="P3337" s="26">
        <f t="shared" si="280"/>
        <v>4947.4800000000005</v>
      </c>
      <c r="Q3337" s="3" t="s">
        <v>23</v>
      </c>
      <c r="R3337" s="4">
        <v>44880</v>
      </c>
      <c r="S3337" s="3" t="s">
        <v>8096</v>
      </c>
      <c r="T3337" s="6" t="s">
        <v>44</v>
      </c>
    </row>
    <row r="3338" spans="1:20" ht="33.75" x14ac:dyDescent="0.25">
      <c r="A3338" s="3" t="s">
        <v>10042</v>
      </c>
      <c r="B3338" s="3" t="s">
        <v>1015</v>
      </c>
      <c r="C3338" s="3" t="s">
        <v>1016</v>
      </c>
      <c r="D3338" s="3" t="s">
        <v>19</v>
      </c>
      <c r="E3338" s="3" t="s">
        <v>10043</v>
      </c>
      <c r="F3338" s="4">
        <v>44823</v>
      </c>
      <c r="G3338" s="8"/>
      <c r="H3338" s="5">
        <v>149.6</v>
      </c>
      <c r="I3338" s="3" t="s">
        <v>22</v>
      </c>
      <c r="J3338" s="4">
        <v>44826</v>
      </c>
      <c r="K3338" s="4">
        <v>44886</v>
      </c>
      <c r="L3338" s="23">
        <f t="shared" si="281"/>
        <v>-6</v>
      </c>
      <c r="M3338" s="23">
        <f t="shared" si="278"/>
        <v>54</v>
      </c>
      <c r="N3338" s="44">
        <v>136</v>
      </c>
      <c r="O3338" s="26">
        <f t="shared" si="279"/>
        <v>-816</v>
      </c>
      <c r="P3338" s="26">
        <f t="shared" si="280"/>
        <v>7344</v>
      </c>
      <c r="Q3338" s="3" t="s">
        <v>23</v>
      </c>
      <c r="R3338" s="4">
        <v>44880</v>
      </c>
      <c r="S3338" s="3" t="s">
        <v>6995</v>
      </c>
      <c r="T3338" s="6" t="s">
        <v>44</v>
      </c>
    </row>
    <row r="3339" spans="1:20" ht="33.75" x14ac:dyDescent="0.25">
      <c r="A3339" s="3" t="s">
        <v>10044</v>
      </c>
      <c r="B3339" s="3" t="s">
        <v>3998</v>
      </c>
      <c r="C3339" s="3" t="s">
        <v>3999</v>
      </c>
      <c r="D3339" s="3" t="s">
        <v>19</v>
      </c>
      <c r="E3339" s="3" t="s">
        <v>10045</v>
      </c>
      <c r="F3339" s="4">
        <v>44823</v>
      </c>
      <c r="G3339" s="8"/>
      <c r="H3339" s="5">
        <v>472.47</v>
      </c>
      <c r="I3339" s="3" t="s">
        <v>22</v>
      </c>
      <c r="J3339" s="4">
        <v>44826</v>
      </c>
      <c r="K3339" s="4">
        <v>44886</v>
      </c>
      <c r="L3339" s="23">
        <f t="shared" si="281"/>
        <v>-31</v>
      </c>
      <c r="M3339" s="23">
        <f t="shared" si="278"/>
        <v>29</v>
      </c>
      <c r="N3339" s="44">
        <v>454.3</v>
      </c>
      <c r="O3339" s="26">
        <f t="shared" si="279"/>
        <v>-14083.300000000001</v>
      </c>
      <c r="P3339" s="26">
        <f t="shared" si="280"/>
        <v>13174.7</v>
      </c>
      <c r="Q3339" s="3" t="s">
        <v>23</v>
      </c>
      <c r="R3339" s="4">
        <v>44855</v>
      </c>
      <c r="S3339" s="3" t="s">
        <v>8560</v>
      </c>
      <c r="T3339" s="6" t="s">
        <v>44</v>
      </c>
    </row>
    <row r="3340" spans="1:20" ht="33.75" x14ac:dyDescent="0.25">
      <c r="A3340" s="3" t="s">
        <v>10046</v>
      </c>
      <c r="B3340" s="3" t="s">
        <v>3998</v>
      </c>
      <c r="C3340" s="3" t="s">
        <v>3999</v>
      </c>
      <c r="D3340" s="3" t="s">
        <v>19</v>
      </c>
      <c r="E3340" s="3" t="s">
        <v>10047</v>
      </c>
      <c r="F3340" s="4">
        <v>44823</v>
      </c>
      <c r="G3340" s="8"/>
      <c r="H3340" s="5">
        <v>698.88</v>
      </c>
      <c r="I3340" s="3" t="s">
        <v>22</v>
      </c>
      <c r="J3340" s="4">
        <v>44826</v>
      </c>
      <c r="K3340" s="4">
        <v>44886</v>
      </c>
      <c r="L3340" s="23">
        <f t="shared" si="281"/>
        <v>-31</v>
      </c>
      <c r="M3340" s="23">
        <f t="shared" si="278"/>
        <v>29</v>
      </c>
      <c r="N3340" s="44">
        <v>672</v>
      </c>
      <c r="O3340" s="26">
        <f t="shared" si="279"/>
        <v>-20832</v>
      </c>
      <c r="P3340" s="26">
        <f t="shared" si="280"/>
        <v>19488</v>
      </c>
      <c r="Q3340" s="3" t="s">
        <v>23</v>
      </c>
      <c r="R3340" s="4">
        <v>44855</v>
      </c>
      <c r="S3340" s="3" t="s">
        <v>8560</v>
      </c>
      <c r="T3340" s="6" t="s">
        <v>44</v>
      </c>
    </row>
    <row r="3341" spans="1:20" ht="33.75" x14ac:dyDescent="0.25">
      <c r="A3341" s="3" t="s">
        <v>10048</v>
      </c>
      <c r="B3341" s="3" t="s">
        <v>7642</v>
      </c>
      <c r="C3341" s="3" t="s">
        <v>7643</v>
      </c>
      <c r="D3341" s="3" t="s">
        <v>19</v>
      </c>
      <c r="E3341" s="3" t="s">
        <v>10049</v>
      </c>
      <c r="F3341" s="4">
        <v>44824</v>
      </c>
      <c r="G3341" s="8"/>
      <c r="H3341" s="7">
        <v>549</v>
      </c>
      <c r="I3341" s="3" t="s">
        <v>22</v>
      </c>
      <c r="J3341" s="4">
        <v>44826</v>
      </c>
      <c r="K3341" s="4">
        <v>44886</v>
      </c>
      <c r="L3341" s="23">
        <f t="shared" si="281"/>
        <v>-31</v>
      </c>
      <c r="M3341" s="23">
        <f t="shared" si="278"/>
        <v>29</v>
      </c>
      <c r="N3341" s="44">
        <v>450</v>
      </c>
      <c r="O3341" s="26">
        <f t="shared" si="279"/>
        <v>-13950</v>
      </c>
      <c r="P3341" s="26">
        <f t="shared" si="280"/>
        <v>13050</v>
      </c>
      <c r="Q3341" s="3" t="s">
        <v>23</v>
      </c>
      <c r="R3341" s="4">
        <v>44855</v>
      </c>
      <c r="S3341" s="3" t="s">
        <v>9894</v>
      </c>
      <c r="T3341" s="6" t="s">
        <v>44</v>
      </c>
    </row>
    <row r="3342" spans="1:20" ht="33.75" x14ac:dyDescent="0.25">
      <c r="A3342" s="3" t="s">
        <v>10050</v>
      </c>
      <c r="B3342" s="3" t="s">
        <v>819</v>
      </c>
      <c r="C3342" s="3" t="s">
        <v>820</v>
      </c>
      <c r="D3342" s="3" t="s">
        <v>19</v>
      </c>
      <c r="E3342" s="3" t="s">
        <v>10051</v>
      </c>
      <c r="F3342" s="4">
        <v>44819</v>
      </c>
      <c r="G3342" s="8"/>
      <c r="H3342" s="5">
        <v>116.46</v>
      </c>
      <c r="I3342" s="3" t="s">
        <v>22</v>
      </c>
      <c r="J3342" s="4">
        <v>44826</v>
      </c>
      <c r="K3342" s="4">
        <v>44886</v>
      </c>
      <c r="L3342" s="23">
        <f t="shared" si="281"/>
        <v>-6</v>
      </c>
      <c r="M3342" s="23">
        <f t="shared" si="278"/>
        <v>54</v>
      </c>
      <c r="N3342" s="44">
        <v>95.46</v>
      </c>
      <c r="O3342" s="26">
        <f t="shared" si="279"/>
        <v>-572.76</v>
      </c>
      <c r="P3342" s="26">
        <f t="shared" si="280"/>
        <v>5154.8399999999992</v>
      </c>
      <c r="Q3342" s="3" t="s">
        <v>23</v>
      </c>
      <c r="R3342" s="4">
        <v>44880</v>
      </c>
      <c r="S3342" s="3" t="s">
        <v>10052</v>
      </c>
      <c r="T3342" s="6" t="s">
        <v>44</v>
      </c>
    </row>
    <row r="3343" spans="1:20" ht="33.75" x14ac:dyDescent="0.25">
      <c r="A3343" s="3" t="s">
        <v>10053</v>
      </c>
      <c r="B3343" s="3" t="s">
        <v>6896</v>
      </c>
      <c r="C3343" s="3" t="s">
        <v>6897</v>
      </c>
      <c r="D3343" s="3" t="s">
        <v>19</v>
      </c>
      <c r="E3343" s="3" t="s">
        <v>10054</v>
      </c>
      <c r="F3343" s="4">
        <v>44811</v>
      </c>
      <c r="G3343" s="8"/>
      <c r="H3343" s="5">
        <v>1467.29</v>
      </c>
      <c r="I3343" s="3" t="s">
        <v>22</v>
      </c>
      <c r="J3343" s="4">
        <v>44826</v>
      </c>
      <c r="K3343" s="4">
        <v>44886</v>
      </c>
      <c r="L3343" s="23">
        <f t="shared" si="281"/>
        <v>3</v>
      </c>
      <c r="M3343" s="23">
        <f t="shared" si="278"/>
        <v>63</v>
      </c>
      <c r="N3343" s="44">
        <v>1202.7</v>
      </c>
      <c r="O3343" s="26">
        <f t="shared" si="279"/>
        <v>3608.1000000000004</v>
      </c>
      <c r="P3343" s="26">
        <f t="shared" si="280"/>
        <v>75770.100000000006</v>
      </c>
      <c r="Q3343" s="3" t="s">
        <v>23</v>
      </c>
      <c r="R3343" s="4">
        <v>44889</v>
      </c>
      <c r="S3343" s="3" t="s">
        <v>10055</v>
      </c>
      <c r="T3343" s="6" t="s">
        <v>44</v>
      </c>
    </row>
    <row r="3344" spans="1:20" ht="33.75" x14ac:dyDescent="0.25">
      <c r="A3344" s="3" t="s">
        <v>10056</v>
      </c>
      <c r="B3344" s="3" t="s">
        <v>5277</v>
      </c>
      <c r="C3344" s="3" t="s">
        <v>5278</v>
      </c>
      <c r="D3344" s="3" t="s">
        <v>19</v>
      </c>
      <c r="E3344" s="3" t="s">
        <v>10057</v>
      </c>
      <c r="F3344" s="4">
        <v>44824</v>
      </c>
      <c r="G3344" s="8"/>
      <c r="H3344" s="5">
        <v>5279.75</v>
      </c>
      <c r="I3344" s="3" t="s">
        <v>22</v>
      </c>
      <c r="J3344" s="4">
        <v>44826</v>
      </c>
      <c r="K3344" s="4">
        <v>44886</v>
      </c>
      <c r="L3344" s="23">
        <f t="shared" si="281"/>
        <v>3</v>
      </c>
      <c r="M3344" s="23">
        <f t="shared" si="278"/>
        <v>63</v>
      </c>
      <c r="N3344" s="44">
        <v>4718.7</v>
      </c>
      <c r="O3344" s="26">
        <f t="shared" si="279"/>
        <v>14156.099999999999</v>
      </c>
      <c r="P3344" s="26">
        <f t="shared" si="280"/>
        <v>297278.09999999998</v>
      </c>
      <c r="Q3344" s="3" t="s">
        <v>23</v>
      </c>
      <c r="R3344" s="4">
        <v>44889</v>
      </c>
      <c r="S3344" s="3" t="s">
        <v>9979</v>
      </c>
      <c r="T3344" s="6" t="s">
        <v>44</v>
      </c>
    </row>
    <row r="3345" spans="1:20" ht="33.75" x14ac:dyDescent="0.25">
      <c r="A3345" s="3" t="s">
        <v>10058</v>
      </c>
      <c r="B3345" s="3" t="s">
        <v>9866</v>
      </c>
      <c r="C3345" s="3" t="s">
        <v>9867</v>
      </c>
      <c r="D3345" s="3" t="s">
        <v>19</v>
      </c>
      <c r="E3345" s="3" t="s">
        <v>10059</v>
      </c>
      <c r="F3345" s="4">
        <v>44819</v>
      </c>
      <c r="G3345" s="8"/>
      <c r="H3345" s="5">
        <v>890.11</v>
      </c>
      <c r="I3345" s="3" t="s">
        <v>22</v>
      </c>
      <c r="J3345" s="4">
        <v>44826</v>
      </c>
      <c r="K3345" s="4">
        <v>44886</v>
      </c>
      <c r="L3345" s="23">
        <f t="shared" si="281"/>
        <v>-26</v>
      </c>
      <c r="M3345" s="23">
        <f t="shared" si="278"/>
        <v>34</v>
      </c>
      <c r="N3345" s="44">
        <v>729.6</v>
      </c>
      <c r="O3345" s="26">
        <f t="shared" si="279"/>
        <v>-18969.600000000002</v>
      </c>
      <c r="P3345" s="26">
        <f t="shared" si="280"/>
        <v>24806.400000000001</v>
      </c>
      <c r="Q3345" s="3" t="s">
        <v>23</v>
      </c>
      <c r="R3345" s="4">
        <v>44860</v>
      </c>
      <c r="S3345" s="3" t="s">
        <v>9869</v>
      </c>
      <c r="T3345" s="6" t="s">
        <v>44</v>
      </c>
    </row>
    <row r="3346" spans="1:20" ht="33.75" x14ac:dyDescent="0.25">
      <c r="A3346" s="3" t="s">
        <v>10060</v>
      </c>
      <c r="B3346" s="3" t="s">
        <v>9866</v>
      </c>
      <c r="C3346" s="3" t="s">
        <v>9867</v>
      </c>
      <c r="D3346" s="3" t="s">
        <v>19</v>
      </c>
      <c r="E3346" s="3" t="s">
        <v>10061</v>
      </c>
      <c r="F3346" s="4">
        <v>44819</v>
      </c>
      <c r="G3346" s="8"/>
      <c r="H3346" s="5">
        <v>500.69</v>
      </c>
      <c r="I3346" s="3" t="s">
        <v>22</v>
      </c>
      <c r="J3346" s="4">
        <v>44826</v>
      </c>
      <c r="K3346" s="4">
        <v>44886</v>
      </c>
      <c r="L3346" s="23">
        <f t="shared" si="281"/>
        <v>-31</v>
      </c>
      <c r="M3346" s="23">
        <f t="shared" si="278"/>
        <v>29</v>
      </c>
      <c r="N3346" s="44">
        <v>410.4</v>
      </c>
      <c r="O3346" s="26">
        <f t="shared" si="279"/>
        <v>-12722.4</v>
      </c>
      <c r="P3346" s="26">
        <f t="shared" si="280"/>
        <v>11901.599999999999</v>
      </c>
      <c r="Q3346" s="3" t="s">
        <v>23</v>
      </c>
      <c r="R3346" s="4">
        <v>44855</v>
      </c>
      <c r="S3346" s="3" t="s">
        <v>10062</v>
      </c>
      <c r="T3346" s="6" t="s">
        <v>44</v>
      </c>
    </row>
    <row r="3347" spans="1:20" ht="33.75" x14ac:dyDescent="0.25">
      <c r="A3347" s="3" t="s">
        <v>10063</v>
      </c>
      <c r="B3347" s="3" t="s">
        <v>7642</v>
      </c>
      <c r="C3347" s="3" t="s">
        <v>7643</v>
      </c>
      <c r="D3347" s="3" t="s">
        <v>19</v>
      </c>
      <c r="E3347" s="3" t="s">
        <v>10064</v>
      </c>
      <c r="F3347" s="4">
        <v>44824</v>
      </c>
      <c r="G3347" s="8"/>
      <c r="H3347" s="7">
        <v>549</v>
      </c>
      <c r="I3347" s="3" t="s">
        <v>22</v>
      </c>
      <c r="J3347" s="4">
        <v>44826</v>
      </c>
      <c r="K3347" s="4">
        <v>44886</v>
      </c>
      <c r="L3347" s="23">
        <f t="shared" si="281"/>
        <v>-31</v>
      </c>
      <c r="M3347" s="23">
        <f t="shared" si="278"/>
        <v>29</v>
      </c>
      <c r="N3347" s="44">
        <v>450</v>
      </c>
      <c r="O3347" s="26">
        <f t="shared" si="279"/>
        <v>-13950</v>
      </c>
      <c r="P3347" s="26">
        <f t="shared" si="280"/>
        <v>13050</v>
      </c>
      <c r="Q3347" s="3" t="s">
        <v>23</v>
      </c>
      <c r="R3347" s="4">
        <v>44855</v>
      </c>
      <c r="S3347" s="3" t="s">
        <v>9894</v>
      </c>
      <c r="T3347" s="6" t="s">
        <v>44</v>
      </c>
    </row>
    <row r="3348" spans="1:20" ht="33.75" x14ac:dyDescent="0.25">
      <c r="A3348" s="3" t="s">
        <v>10065</v>
      </c>
      <c r="B3348" s="3" t="s">
        <v>4593</v>
      </c>
      <c r="C3348" s="3" t="s">
        <v>4594</v>
      </c>
      <c r="D3348" s="3" t="s">
        <v>19</v>
      </c>
      <c r="E3348" s="3" t="s">
        <v>10066</v>
      </c>
      <c r="F3348" s="4">
        <v>44824</v>
      </c>
      <c r="G3348" s="8"/>
      <c r="H3348" s="5">
        <v>1334.45</v>
      </c>
      <c r="I3348" s="3" t="s">
        <v>22</v>
      </c>
      <c r="J3348" s="4">
        <v>44826</v>
      </c>
      <c r="K3348" s="4">
        <v>44886</v>
      </c>
      <c r="L3348" s="23">
        <f t="shared" si="281"/>
        <v>3</v>
      </c>
      <c r="M3348" s="23">
        <f t="shared" si="278"/>
        <v>63</v>
      </c>
      <c r="N3348" s="44">
        <v>1213.1400000000001</v>
      </c>
      <c r="O3348" s="26">
        <f t="shared" si="279"/>
        <v>3639.42</v>
      </c>
      <c r="P3348" s="26">
        <f t="shared" si="280"/>
        <v>76427.820000000007</v>
      </c>
      <c r="Q3348" s="3" t="s">
        <v>23</v>
      </c>
      <c r="R3348" s="4">
        <v>44889</v>
      </c>
      <c r="S3348" s="3" t="s">
        <v>10035</v>
      </c>
      <c r="T3348" s="6" t="s">
        <v>44</v>
      </c>
    </row>
    <row r="3349" spans="1:20" ht="33.75" x14ac:dyDescent="0.25">
      <c r="A3349" s="3" t="s">
        <v>10067</v>
      </c>
      <c r="B3349" s="3" t="s">
        <v>1573</v>
      </c>
      <c r="C3349" s="3" t="s">
        <v>1574</v>
      </c>
      <c r="D3349" s="3" t="s">
        <v>19</v>
      </c>
      <c r="E3349" s="3" t="s">
        <v>10068</v>
      </c>
      <c r="F3349" s="4">
        <v>44819</v>
      </c>
      <c r="G3349" s="8"/>
      <c r="H3349" s="5">
        <v>83.99</v>
      </c>
      <c r="I3349" s="3" t="s">
        <v>22</v>
      </c>
      <c r="J3349" s="4">
        <v>44826</v>
      </c>
      <c r="K3349" s="4">
        <v>44886</v>
      </c>
      <c r="L3349" s="23">
        <f t="shared" si="281"/>
        <v>3</v>
      </c>
      <c r="M3349" s="23">
        <f t="shared" si="278"/>
        <v>63</v>
      </c>
      <c r="N3349" s="44">
        <v>76.349999999999994</v>
      </c>
      <c r="O3349" s="26">
        <f t="shared" si="279"/>
        <v>229.04999999999998</v>
      </c>
      <c r="P3349" s="26">
        <f t="shared" si="280"/>
        <v>4810.0499999999993</v>
      </c>
      <c r="Q3349" s="3" t="s">
        <v>23</v>
      </c>
      <c r="R3349" s="4">
        <v>44889</v>
      </c>
      <c r="S3349" s="3" t="s">
        <v>10069</v>
      </c>
      <c r="T3349" s="6" t="s">
        <v>44</v>
      </c>
    </row>
    <row r="3350" spans="1:20" ht="33.75" x14ac:dyDescent="0.25">
      <c r="A3350" s="3" t="s">
        <v>10070</v>
      </c>
      <c r="B3350" s="3" t="s">
        <v>7642</v>
      </c>
      <c r="C3350" s="3" t="s">
        <v>7643</v>
      </c>
      <c r="D3350" s="3" t="s">
        <v>19</v>
      </c>
      <c r="E3350" s="3" t="s">
        <v>10071</v>
      </c>
      <c r="F3350" s="4">
        <v>44824</v>
      </c>
      <c r="G3350" s="3" t="s">
        <v>10072</v>
      </c>
      <c r="H3350" s="7">
        <v>366</v>
      </c>
      <c r="I3350" s="3" t="s">
        <v>22</v>
      </c>
      <c r="J3350" s="4">
        <v>44826</v>
      </c>
      <c r="K3350" s="4">
        <v>44886</v>
      </c>
      <c r="L3350" s="23">
        <f t="shared" si="281"/>
        <v>-31</v>
      </c>
      <c r="M3350" s="23">
        <f t="shared" si="278"/>
        <v>29</v>
      </c>
      <c r="N3350" s="44">
        <v>300</v>
      </c>
      <c r="O3350" s="26">
        <f t="shared" si="279"/>
        <v>-9300</v>
      </c>
      <c r="P3350" s="26">
        <f t="shared" si="280"/>
        <v>8700</v>
      </c>
      <c r="Q3350" s="3" t="s">
        <v>23</v>
      </c>
      <c r="R3350" s="4">
        <v>44855</v>
      </c>
      <c r="S3350" s="3" t="s">
        <v>9894</v>
      </c>
      <c r="T3350" s="6" t="s">
        <v>44</v>
      </c>
    </row>
    <row r="3351" spans="1:20" ht="33.75" x14ac:dyDescent="0.25">
      <c r="A3351" s="3" t="s">
        <v>10073</v>
      </c>
      <c r="B3351" s="3" t="s">
        <v>1573</v>
      </c>
      <c r="C3351" s="3" t="s">
        <v>1574</v>
      </c>
      <c r="D3351" s="3" t="s">
        <v>19</v>
      </c>
      <c r="E3351" s="3" t="s">
        <v>10074</v>
      </c>
      <c r="F3351" s="4">
        <v>44819</v>
      </c>
      <c r="G3351" s="8"/>
      <c r="H3351" s="5">
        <v>251.96</v>
      </c>
      <c r="I3351" s="3" t="s">
        <v>22</v>
      </c>
      <c r="J3351" s="4">
        <v>44826</v>
      </c>
      <c r="K3351" s="4">
        <v>44886</v>
      </c>
      <c r="L3351" s="23">
        <f t="shared" si="281"/>
        <v>-6</v>
      </c>
      <c r="M3351" s="23">
        <f t="shared" si="278"/>
        <v>54</v>
      </c>
      <c r="N3351" s="44">
        <v>229.05</v>
      </c>
      <c r="O3351" s="26">
        <f t="shared" si="279"/>
        <v>-1374.3000000000002</v>
      </c>
      <c r="P3351" s="26">
        <f t="shared" si="280"/>
        <v>12368.7</v>
      </c>
      <c r="Q3351" s="3" t="s">
        <v>23</v>
      </c>
      <c r="R3351" s="4">
        <v>44880</v>
      </c>
      <c r="S3351" s="3" t="s">
        <v>8096</v>
      </c>
      <c r="T3351" s="6" t="s">
        <v>44</v>
      </c>
    </row>
    <row r="3352" spans="1:20" ht="33.75" x14ac:dyDescent="0.25">
      <c r="A3352" s="3" t="s">
        <v>10075</v>
      </c>
      <c r="B3352" s="3" t="s">
        <v>7642</v>
      </c>
      <c r="C3352" s="3" t="s">
        <v>7643</v>
      </c>
      <c r="D3352" s="3" t="s">
        <v>19</v>
      </c>
      <c r="E3352" s="3" t="s">
        <v>10076</v>
      </c>
      <c r="F3352" s="4">
        <v>44824</v>
      </c>
      <c r="G3352" s="8"/>
      <c r="H3352" s="7">
        <v>366</v>
      </c>
      <c r="I3352" s="3" t="s">
        <v>22</v>
      </c>
      <c r="J3352" s="4">
        <v>44826</v>
      </c>
      <c r="K3352" s="4">
        <v>44886</v>
      </c>
      <c r="L3352" s="23">
        <f t="shared" si="281"/>
        <v>3</v>
      </c>
      <c r="M3352" s="23">
        <f t="shared" si="278"/>
        <v>63</v>
      </c>
      <c r="N3352" s="44">
        <v>300</v>
      </c>
      <c r="O3352" s="26">
        <f t="shared" si="279"/>
        <v>900</v>
      </c>
      <c r="P3352" s="26">
        <f t="shared" si="280"/>
        <v>18900</v>
      </c>
      <c r="Q3352" s="3" t="s">
        <v>23</v>
      </c>
      <c r="R3352" s="4">
        <v>44889</v>
      </c>
      <c r="S3352" s="3" t="s">
        <v>10077</v>
      </c>
      <c r="T3352" s="6" t="s">
        <v>44</v>
      </c>
    </row>
    <row r="3353" spans="1:20" ht="33.75" x14ac:dyDescent="0.25">
      <c r="A3353" s="3" t="s">
        <v>10078</v>
      </c>
      <c r="B3353" s="3" t="s">
        <v>10079</v>
      </c>
      <c r="C3353" s="3" t="s">
        <v>10080</v>
      </c>
      <c r="D3353" s="3" t="s">
        <v>19</v>
      </c>
      <c r="E3353" s="3" t="s">
        <v>10081</v>
      </c>
      <c r="F3353" s="4">
        <v>44818</v>
      </c>
      <c r="G3353" s="8"/>
      <c r="H3353" s="5">
        <v>2.86</v>
      </c>
      <c r="I3353" s="3" t="s">
        <v>22</v>
      </c>
      <c r="J3353" s="4">
        <v>44826</v>
      </c>
      <c r="K3353" s="4">
        <v>44886</v>
      </c>
      <c r="L3353" s="23">
        <f t="shared" si="281"/>
        <v>-6</v>
      </c>
      <c r="M3353" s="23">
        <f t="shared" si="278"/>
        <v>54</v>
      </c>
      <c r="N3353" s="44">
        <v>2.6</v>
      </c>
      <c r="O3353" s="26">
        <f t="shared" si="279"/>
        <v>-15.600000000000001</v>
      </c>
      <c r="P3353" s="26">
        <f t="shared" si="280"/>
        <v>140.4</v>
      </c>
      <c r="Q3353" s="3" t="s">
        <v>23</v>
      </c>
      <c r="R3353" s="4">
        <v>44880</v>
      </c>
      <c r="S3353" s="3" t="s">
        <v>10082</v>
      </c>
      <c r="T3353" s="6" t="s">
        <v>44</v>
      </c>
    </row>
    <row r="3354" spans="1:20" ht="33.75" x14ac:dyDescent="0.25">
      <c r="A3354" s="3" t="s">
        <v>10083</v>
      </c>
      <c r="B3354" s="3" t="s">
        <v>1606</v>
      </c>
      <c r="C3354" s="3" t="s">
        <v>1607</v>
      </c>
      <c r="D3354" s="3" t="s">
        <v>19</v>
      </c>
      <c r="E3354" s="3" t="s">
        <v>10084</v>
      </c>
      <c r="F3354" s="4">
        <v>44824</v>
      </c>
      <c r="G3354" s="8"/>
      <c r="H3354" s="5">
        <v>222.33</v>
      </c>
      <c r="I3354" s="3" t="s">
        <v>22</v>
      </c>
      <c r="J3354" s="4">
        <v>44826</v>
      </c>
      <c r="K3354" s="4">
        <v>44886</v>
      </c>
      <c r="L3354" s="23">
        <f t="shared" si="281"/>
        <v>1</v>
      </c>
      <c r="M3354" s="23">
        <f t="shared" si="278"/>
        <v>61</v>
      </c>
      <c r="N3354" s="44">
        <v>202.12</v>
      </c>
      <c r="O3354" s="26">
        <f t="shared" si="279"/>
        <v>202.12</v>
      </c>
      <c r="P3354" s="26">
        <f t="shared" si="280"/>
        <v>12329.32</v>
      </c>
      <c r="Q3354" s="3" t="s">
        <v>23</v>
      </c>
      <c r="R3354" s="4">
        <v>44887</v>
      </c>
      <c r="S3354" s="3" t="s">
        <v>10085</v>
      </c>
      <c r="T3354" s="6" t="s">
        <v>44</v>
      </c>
    </row>
    <row r="3355" spans="1:20" ht="33.75" x14ac:dyDescent="0.25">
      <c r="A3355" s="3" t="s">
        <v>10086</v>
      </c>
      <c r="B3355" s="3" t="s">
        <v>1557</v>
      </c>
      <c r="C3355" s="3" t="s">
        <v>1558</v>
      </c>
      <c r="D3355" s="3" t="s">
        <v>19</v>
      </c>
      <c r="E3355" s="3" t="s">
        <v>10087</v>
      </c>
      <c r="F3355" s="4">
        <v>44824</v>
      </c>
      <c r="G3355" s="3" t="s">
        <v>1504</v>
      </c>
      <c r="H3355" s="5">
        <v>22.68</v>
      </c>
      <c r="I3355" s="3" t="s">
        <v>22</v>
      </c>
      <c r="J3355" s="4">
        <v>44826</v>
      </c>
      <c r="K3355" s="4">
        <v>44886</v>
      </c>
      <c r="L3355" s="23">
        <f t="shared" si="281"/>
        <v>3</v>
      </c>
      <c r="M3355" s="23">
        <f t="shared" si="278"/>
        <v>63</v>
      </c>
      <c r="N3355" s="44">
        <v>21.6</v>
      </c>
      <c r="O3355" s="26">
        <f t="shared" si="279"/>
        <v>64.800000000000011</v>
      </c>
      <c r="P3355" s="26">
        <f t="shared" si="280"/>
        <v>1360.8000000000002</v>
      </c>
      <c r="Q3355" s="3" t="s">
        <v>23</v>
      </c>
      <c r="R3355" s="4">
        <v>44889</v>
      </c>
      <c r="S3355" s="3" t="s">
        <v>5764</v>
      </c>
      <c r="T3355" s="6" t="s">
        <v>44</v>
      </c>
    </row>
    <row r="3356" spans="1:20" ht="33.75" x14ac:dyDescent="0.25">
      <c r="A3356" s="3" t="s">
        <v>10088</v>
      </c>
      <c r="B3356" s="3" t="s">
        <v>1005</v>
      </c>
      <c r="C3356" s="3" t="s">
        <v>1006</v>
      </c>
      <c r="D3356" s="3" t="s">
        <v>19</v>
      </c>
      <c r="E3356" s="3" t="s">
        <v>10089</v>
      </c>
      <c r="F3356" s="4">
        <v>44824</v>
      </c>
      <c r="G3356" s="8"/>
      <c r="H3356" s="7">
        <v>183</v>
      </c>
      <c r="I3356" s="3" t="s">
        <v>22</v>
      </c>
      <c r="J3356" s="4">
        <v>44826</v>
      </c>
      <c r="K3356" s="4">
        <v>44886</v>
      </c>
      <c r="L3356" s="23">
        <f t="shared" si="281"/>
        <v>3</v>
      </c>
      <c r="M3356" s="23">
        <f t="shared" si="278"/>
        <v>63</v>
      </c>
      <c r="N3356" s="44">
        <v>150</v>
      </c>
      <c r="O3356" s="26">
        <f t="shared" si="279"/>
        <v>450</v>
      </c>
      <c r="P3356" s="26">
        <f t="shared" si="280"/>
        <v>9450</v>
      </c>
      <c r="Q3356" s="3" t="s">
        <v>23</v>
      </c>
      <c r="R3356" s="4">
        <v>44889</v>
      </c>
      <c r="S3356" s="3" t="s">
        <v>6116</v>
      </c>
      <c r="T3356" s="6" t="s">
        <v>44</v>
      </c>
    </row>
    <row r="3357" spans="1:20" ht="33.75" x14ac:dyDescent="0.25">
      <c r="A3357" s="3" t="s">
        <v>10090</v>
      </c>
      <c r="B3357" s="3" t="s">
        <v>1005</v>
      </c>
      <c r="C3357" s="3" t="s">
        <v>1006</v>
      </c>
      <c r="D3357" s="3" t="s">
        <v>19</v>
      </c>
      <c r="E3357" s="3" t="s">
        <v>10091</v>
      </c>
      <c r="F3357" s="4">
        <v>44824</v>
      </c>
      <c r="G3357" s="8"/>
      <c r="H3357" s="5">
        <v>1731.6</v>
      </c>
      <c r="I3357" s="3" t="s">
        <v>22</v>
      </c>
      <c r="J3357" s="4">
        <v>44826</v>
      </c>
      <c r="K3357" s="4">
        <v>44886</v>
      </c>
      <c r="L3357" s="23">
        <f t="shared" si="281"/>
        <v>3</v>
      </c>
      <c r="M3357" s="23">
        <f t="shared" si="278"/>
        <v>63</v>
      </c>
      <c r="N3357" s="44">
        <v>1665</v>
      </c>
      <c r="O3357" s="26">
        <f t="shared" si="279"/>
        <v>4995</v>
      </c>
      <c r="P3357" s="26">
        <f t="shared" si="280"/>
        <v>104895</v>
      </c>
      <c r="Q3357" s="3" t="s">
        <v>23</v>
      </c>
      <c r="R3357" s="4">
        <v>44889</v>
      </c>
      <c r="S3357" s="3" t="s">
        <v>6116</v>
      </c>
      <c r="T3357" s="6" t="s">
        <v>44</v>
      </c>
    </row>
    <row r="3358" spans="1:20" ht="33.75" x14ac:dyDescent="0.25">
      <c r="A3358" s="3" t="s">
        <v>10092</v>
      </c>
      <c r="B3358" s="3" t="s">
        <v>1772</v>
      </c>
      <c r="C3358" s="3" t="s">
        <v>1773</v>
      </c>
      <c r="D3358" s="3" t="s">
        <v>19</v>
      </c>
      <c r="E3358" s="3" t="s">
        <v>10093</v>
      </c>
      <c r="F3358" s="4">
        <v>44823</v>
      </c>
      <c r="G3358" s="8"/>
      <c r="H3358" s="7">
        <v>792</v>
      </c>
      <c r="I3358" s="3" t="s">
        <v>22</v>
      </c>
      <c r="J3358" s="4">
        <v>44826</v>
      </c>
      <c r="K3358" s="4">
        <v>44886</v>
      </c>
      <c r="L3358" s="23">
        <f t="shared" ref="L3358:L3378" si="282">R3358-K3358</f>
        <v>-6</v>
      </c>
      <c r="M3358" s="23">
        <f t="shared" si="278"/>
        <v>54</v>
      </c>
      <c r="N3358" s="44">
        <v>720</v>
      </c>
      <c r="O3358" s="26">
        <f t="shared" si="279"/>
        <v>-4320</v>
      </c>
      <c r="P3358" s="26">
        <f t="shared" si="280"/>
        <v>38880</v>
      </c>
      <c r="Q3358" s="3" t="s">
        <v>23</v>
      </c>
      <c r="R3358" s="4">
        <v>44880</v>
      </c>
      <c r="S3358" s="3" t="s">
        <v>1780</v>
      </c>
      <c r="T3358" s="6" t="s">
        <v>44</v>
      </c>
    </row>
    <row r="3359" spans="1:20" ht="33.75" x14ac:dyDescent="0.25">
      <c r="A3359" s="3" t="s">
        <v>10094</v>
      </c>
      <c r="B3359" s="3" t="s">
        <v>3662</v>
      </c>
      <c r="C3359" s="3" t="s">
        <v>3663</v>
      </c>
      <c r="D3359" s="3" t="s">
        <v>19</v>
      </c>
      <c r="E3359" s="3" t="s">
        <v>10095</v>
      </c>
      <c r="F3359" s="4">
        <v>44824</v>
      </c>
      <c r="G3359" s="8"/>
      <c r="H3359" s="5">
        <v>1444.48</v>
      </c>
      <c r="I3359" s="3" t="s">
        <v>22</v>
      </c>
      <c r="J3359" s="4">
        <v>44826</v>
      </c>
      <c r="K3359" s="4">
        <v>44886</v>
      </c>
      <c r="L3359" s="23">
        <f t="shared" si="282"/>
        <v>3</v>
      </c>
      <c r="M3359" s="23">
        <f t="shared" si="278"/>
        <v>63</v>
      </c>
      <c r="N3359" s="44">
        <v>1184</v>
      </c>
      <c r="O3359" s="26">
        <f t="shared" si="279"/>
        <v>3552</v>
      </c>
      <c r="P3359" s="26">
        <f t="shared" si="280"/>
        <v>74592</v>
      </c>
      <c r="Q3359" s="3" t="s">
        <v>23</v>
      </c>
      <c r="R3359" s="4">
        <v>44889</v>
      </c>
      <c r="S3359" s="3" t="s">
        <v>6470</v>
      </c>
      <c r="T3359" s="6" t="s">
        <v>44</v>
      </c>
    </row>
    <row r="3360" spans="1:20" ht="33.75" x14ac:dyDescent="0.25">
      <c r="A3360" s="3" t="s">
        <v>10096</v>
      </c>
      <c r="B3360" s="3" t="s">
        <v>4588</v>
      </c>
      <c r="C3360" s="3" t="s">
        <v>4589</v>
      </c>
      <c r="D3360" s="3" t="s">
        <v>19</v>
      </c>
      <c r="E3360" s="3" t="s">
        <v>10097</v>
      </c>
      <c r="F3360" s="4">
        <v>44824</v>
      </c>
      <c r="G3360" s="8"/>
      <c r="H3360" s="5">
        <v>316.64</v>
      </c>
      <c r="I3360" s="3" t="s">
        <v>22</v>
      </c>
      <c r="J3360" s="4">
        <v>44826</v>
      </c>
      <c r="K3360" s="4">
        <v>44886</v>
      </c>
      <c r="L3360" s="23">
        <f t="shared" si="282"/>
        <v>3</v>
      </c>
      <c r="M3360" s="23">
        <f t="shared" si="278"/>
        <v>63</v>
      </c>
      <c r="N3360" s="44">
        <v>287.85000000000002</v>
      </c>
      <c r="O3360" s="26">
        <f t="shared" si="279"/>
        <v>863.55000000000007</v>
      </c>
      <c r="P3360" s="26">
        <f t="shared" si="280"/>
        <v>18134.550000000003</v>
      </c>
      <c r="Q3360" s="3" t="s">
        <v>23</v>
      </c>
      <c r="R3360" s="4">
        <v>44889</v>
      </c>
      <c r="S3360" s="3" t="s">
        <v>10098</v>
      </c>
      <c r="T3360" s="6" t="s">
        <v>44</v>
      </c>
    </row>
    <row r="3361" spans="1:20" ht="33.75" x14ac:dyDescent="0.25">
      <c r="A3361" s="3" t="s">
        <v>10099</v>
      </c>
      <c r="B3361" s="3" t="s">
        <v>3662</v>
      </c>
      <c r="C3361" s="3" t="s">
        <v>3663</v>
      </c>
      <c r="D3361" s="3" t="s">
        <v>19</v>
      </c>
      <c r="E3361" s="3" t="s">
        <v>10100</v>
      </c>
      <c r="F3361" s="4">
        <v>44824</v>
      </c>
      <c r="G3361" s="8"/>
      <c r="H3361" s="7">
        <v>4514</v>
      </c>
      <c r="I3361" s="3" t="s">
        <v>22</v>
      </c>
      <c r="J3361" s="4">
        <v>44826</v>
      </c>
      <c r="K3361" s="4">
        <v>44886</v>
      </c>
      <c r="L3361" s="23">
        <f t="shared" si="282"/>
        <v>-31</v>
      </c>
      <c r="M3361" s="23">
        <f t="shared" si="278"/>
        <v>29</v>
      </c>
      <c r="N3361" s="44">
        <v>3700</v>
      </c>
      <c r="O3361" s="26">
        <f t="shared" si="279"/>
        <v>-114700</v>
      </c>
      <c r="P3361" s="26">
        <f t="shared" si="280"/>
        <v>107300</v>
      </c>
      <c r="Q3361" s="3" t="s">
        <v>23</v>
      </c>
      <c r="R3361" s="4">
        <v>44855</v>
      </c>
      <c r="S3361" s="3" t="s">
        <v>5026</v>
      </c>
      <c r="T3361" s="6" t="s">
        <v>44</v>
      </c>
    </row>
    <row r="3362" spans="1:20" ht="33.75" x14ac:dyDescent="0.25">
      <c r="A3362" s="3" t="s">
        <v>10101</v>
      </c>
      <c r="B3362" s="3" t="s">
        <v>1557</v>
      </c>
      <c r="C3362" s="3" t="s">
        <v>1558</v>
      </c>
      <c r="D3362" s="3" t="s">
        <v>19</v>
      </c>
      <c r="E3362" s="3" t="s">
        <v>10102</v>
      </c>
      <c r="F3362" s="4">
        <v>44824</v>
      </c>
      <c r="G3362" s="8"/>
      <c r="H3362" s="5">
        <v>3777.12</v>
      </c>
      <c r="I3362" s="3" t="s">
        <v>22</v>
      </c>
      <c r="J3362" s="4">
        <v>44826</v>
      </c>
      <c r="K3362" s="4">
        <v>44886</v>
      </c>
      <c r="L3362" s="23">
        <f t="shared" si="282"/>
        <v>3</v>
      </c>
      <c r="M3362" s="23">
        <f t="shared" si="278"/>
        <v>63</v>
      </c>
      <c r="N3362" s="44">
        <v>3096</v>
      </c>
      <c r="O3362" s="26">
        <f t="shared" si="279"/>
        <v>9288</v>
      </c>
      <c r="P3362" s="26">
        <f t="shared" si="280"/>
        <v>195048</v>
      </c>
      <c r="Q3362" s="3" t="s">
        <v>23</v>
      </c>
      <c r="R3362" s="4">
        <v>44889</v>
      </c>
      <c r="S3362" s="3" t="s">
        <v>5764</v>
      </c>
      <c r="T3362" s="6" t="s">
        <v>44</v>
      </c>
    </row>
    <row r="3363" spans="1:20" ht="33.75" x14ac:dyDescent="0.25">
      <c r="A3363" s="3" t="s">
        <v>10103</v>
      </c>
      <c r="B3363" s="3" t="s">
        <v>796</v>
      </c>
      <c r="C3363" s="3" t="s">
        <v>797</v>
      </c>
      <c r="D3363" s="3" t="s">
        <v>19</v>
      </c>
      <c r="E3363" s="3" t="s">
        <v>10104</v>
      </c>
      <c r="F3363" s="4">
        <v>44823</v>
      </c>
      <c r="G3363" s="8"/>
      <c r="H3363" s="5">
        <v>26830.240000000002</v>
      </c>
      <c r="I3363" s="3" t="s">
        <v>22</v>
      </c>
      <c r="J3363" s="4">
        <v>44826</v>
      </c>
      <c r="K3363" s="4">
        <v>44886</v>
      </c>
      <c r="L3363" s="23">
        <f t="shared" si="282"/>
        <v>7</v>
      </c>
      <c r="M3363" s="23">
        <f t="shared" si="278"/>
        <v>67</v>
      </c>
      <c r="N3363" s="44">
        <v>21992</v>
      </c>
      <c r="O3363" s="26">
        <f t="shared" si="279"/>
        <v>153944</v>
      </c>
      <c r="P3363" s="26">
        <f t="shared" si="280"/>
        <v>1473464</v>
      </c>
      <c r="Q3363" s="3" t="s">
        <v>23</v>
      </c>
      <c r="R3363" s="4">
        <v>44893</v>
      </c>
      <c r="S3363" s="3" t="s">
        <v>10105</v>
      </c>
      <c r="T3363" s="6" t="s">
        <v>44</v>
      </c>
    </row>
    <row r="3364" spans="1:20" ht="33.75" x14ac:dyDescent="0.25">
      <c r="A3364" s="3" t="s">
        <v>10106</v>
      </c>
      <c r="B3364" s="3" t="s">
        <v>53</v>
      </c>
      <c r="C3364" s="3" t="s">
        <v>54</v>
      </c>
      <c r="D3364" s="3" t="s">
        <v>19</v>
      </c>
      <c r="E3364" s="3" t="s">
        <v>10107</v>
      </c>
      <c r="F3364" s="4">
        <v>44824</v>
      </c>
      <c r="G3364" s="8"/>
      <c r="H3364" s="5">
        <v>902.8</v>
      </c>
      <c r="I3364" s="3" t="s">
        <v>22</v>
      </c>
      <c r="J3364" s="4">
        <v>44826</v>
      </c>
      <c r="K3364" s="4">
        <v>44886</v>
      </c>
      <c r="L3364" s="23">
        <f t="shared" si="282"/>
        <v>3</v>
      </c>
      <c r="M3364" s="23">
        <f t="shared" si="278"/>
        <v>63</v>
      </c>
      <c r="N3364" s="44">
        <v>740</v>
      </c>
      <c r="O3364" s="26">
        <f t="shared" si="279"/>
        <v>2220</v>
      </c>
      <c r="P3364" s="26">
        <f t="shared" si="280"/>
        <v>46620</v>
      </c>
      <c r="Q3364" s="3" t="s">
        <v>23</v>
      </c>
      <c r="R3364" s="4">
        <v>44889</v>
      </c>
      <c r="S3364" s="3" t="s">
        <v>6677</v>
      </c>
      <c r="T3364" s="6" t="s">
        <v>44</v>
      </c>
    </row>
    <row r="3365" spans="1:20" ht="33.75" x14ac:dyDescent="0.25">
      <c r="A3365" s="3" t="s">
        <v>10108</v>
      </c>
      <c r="B3365" s="3" t="s">
        <v>53</v>
      </c>
      <c r="C3365" s="3" t="s">
        <v>54</v>
      </c>
      <c r="D3365" s="3" t="s">
        <v>19</v>
      </c>
      <c r="E3365" s="3" t="s">
        <v>10109</v>
      </c>
      <c r="F3365" s="4">
        <v>44824</v>
      </c>
      <c r="G3365" s="8"/>
      <c r="H3365" s="5">
        <v>353.56</v>
      </c>
      <c r="I3365" s="3" t="s">
        <v>22</v>
      </c>
      <c r="J3365" s="4">
        <v>44826</v>
      </c>
      <c r="K3365" s="4">
        <v>44886</v>
      </c>
      <c r="L3365" s="23">
        <f t="shared" si="282"/>
        <v>3</v>
      </c>
      <c r="M3365" s="23">
        <f t="shared" si="278"/>
        <v>63</v>
      </c>
      <c r="N3365" s="44">
        <v>289.8</v>
      </c>
      <c r="O3365" s="26">
        <f t="shared" si="279"/>
        <v>869.40000000000009</v>
      </c>
      <c r="P3365" s="26">
        <f t="shared" si="280"/>
        <v>18257.400000000001</v>
      </c>
      <c r="Q3365" s="3" t="s">
        <v>23</v>
      </c>
      <c r="R3365" s="4">
        <v>44889</v>
      </c>
      <c r="S3365" s="3" t="s">
        <v>6677</v>
      </c>
      <c r="T3365" s="6" t="s">
        <v>44</v>
      </c>
    </row>
    <row r="3366" spans="1:20" ht="33.75" x14ac:dyDescent="0.25">
      <c r="A3366" s="3" t="s">
        <v>10110</v>
      </c>
      <c r="B3366" s="3" t="s">
        <v>2196</v>
      </c>
      <c r="C3366" s="3" t="s">
        <v>2197</v>
      </c>
      <c r="D3366" s="3" t="s">
        <v>19</v>
      </c>
      <c r="E3366" s="3" t="s">
        <v>10111</v>
      </c>
      <c r="F3366" s="4">
        <v>44823</v>
      </c>
      <c r="G3366" s="8"/>
      <c r="H3366" s="5">
        <v>45695.09</v>
      </c>
      <c r="I3366" s="3" t="s">
        <v>22</v>
      </c>
      <c r="J3366" s="4">
        <v>44826</v>
      </c>
      <c r="K3366" s="4">
        <v>44886</v>
      </c>
      <c r="L3366" s="23">
        <f t="shared" si="282"/>
        <v>-6</v>
      </c>
      <c r="M3366" s="23">
        <f t="shared" si="278"/>
        <v>54</v>
      </c>
      <c r="N3366" s="44">
        <v>41540.99</v>
      </c>
      <c r="O3366" s="26">
        <f t="shared" si="279"/>
        <v>-249245.94</v>
      </c>
      <c r="P3366" s="26">
        <f t="shared" si="280"/>
        <v>2243213.46</v>
      </c>
      <c r="Q3366" s="3" t="s">
        <v>23</v>
      </c>
      <c r="R3366" s="4">
        <v>44880</v>
      </c>
      <c r="S3366" s="3" t="s">
        <v>6651</v>
      </c>
      <c r="T3366" s="6" t="s">
        <v>44</v>
      </c>
    </row>
    <row r="3367" spans="1:20" ht="33.75" x14ac:dyDescent="0.25">
      <c r="A3367" s="3" t="s">
        <v>10112</v>
      </c>
      <c r="B3367" s="3" t="s">
        <v>53</v>
      </c>
      <c r="C3367" s="3" t="s">
        <v>54</v>
      </c>
      <c r="D3367" s="3" t="s">
        <v>19</v>
      </c>
      <c r="E3367" s="3" t="s">
        <v>10113</v>
      </c>
      <c r="F3367" s="4">
        <v>44824</v>
      </c>
      <c r="G3367" s="8"/>
      <c r="H3367" s="5">
        <v>546.79999999999995</v>
      </c>
      <c r="I3367" s="3" t="s">
        <v>22</v>
      </c>
      <c r="J3367" s="4">
        <v>44826</v>
      </c>
      <c r="K3367" s="4">
        <v>44886</v>
      </c>
      <c r="L3367" s="23">
        <f t="shared" si="282"/>
        <v>3</v>
      </c>
      <c r="M3367" s="23">
        <f t="shared" si="278"/>
        <v>63</v>
      </c>
      <c r="N3367" s="44">
        <v>448.2</v>
      </c>
      <c r="O3367" s="26">
        <f t="shared" si="279"/>
        <v>1344.6</v>
      </c>
      <c r="P3367" s="26">
        <f t="shared" si="280"/>
        <v>28236.6</v>
      </c>
      <c r="Q3367" s="3" t="s">
        <v>23</v>
      </c>
      <c r="R3367" s="4">
        <v>44889</v>
      </c>
      <c r="S3367" s="3" t="s">
        <v>6677</v>
      </c>
      <c r="T3367" s="6" t="s">
        <v>44</v>
      </c>
    </row>
    <row r="3368" spans="1:20" ht="33.75" x14ac:dyDescent="0.25">
      <c r="A3368" s="3" t="s">
        <v>10114</v>
      </c>
      <c r="B3368" s="3" t="s">
        <v>10079</v>
      </c>
      <c r="C3368" s="3" t="s">
        <v>10080</v>
      </c>
      <c r="D3368" s="3" t="s">
        <v>19</v>
      </c>
      <c r="E3368" s="3" t="s">
        <v>10115</v>
      </c>
      <c r="F3368" s="4">
        <v>44819</v>
      </c>
      <c r="G3368" s="8"/>
      <c r="H3368" s="7">
        <v>396</v>
      </c>
      <c r="I3368" s="3" t="s">
        <v>22</v>
      </c>
      <c r="J3368" s="4">
        <v>44826</v>
      </c>
      <c r="K3368" s="4">
        <v>44886</v>
      </c>
      <c r="L3368" s="23">
        <f t="shared" si="282"/>
        <v>-6</v>
      </c>
      <c r="M3368" s="23">
        <f t="shared" si="278"/>
        <v>54</v>
      </c>
      <c r="N3368" s="44">
        <v>360</v>
      </c>
      <c r="O3368" s="26">
        <f t="shared" si="279"/>
        <v>-2160</v>
      </c>
      <c r="P3368" s="26">
        <f t="shared" si="280"/>
        <v>19440</v>
      </c>
      <c r="Q3368" s="3" t="s">
        <v>23</v>
      </c>
      <c r="R3368" s="4">
        <v>44880</v>
      </c>
      <c r="S3368" s="3" t="s">
        <v>10082</v>
      </c>
      <c r="T3368" s="6" t="s">
        <v>44</v>
      </c>
    </row>
    <row r="3369" spans="1:20" ht="33.75" x14ac:dyDescent="0.25">
      <c r="A3369" s="3" t="s">
        <v>10116</v>
      </c>
      <c r="B3369" s="3" t="s">
        <v>1611</v>
      </c>
      <c r="C3369" s="3" t="s">
        <v>1612</v>
      </c>
      <c r="D3369" s="3" t="s">
        <v>19</v>
      </c>
      <c r="E3369" s="3" t="s">
        <v>10117</v>
      </c>
      <c r="F3369" s="4">
        <v>44824</v>
      </c>
      <c r="G3369" s="8"/>
      <c r="H3369" s="5">
        <v>214.5</v>
      </c>
      <c r="I3369" s="3" t="s">
        <v>22</v>
      </c>
      <c r="J3369" s="4">
        <v>44826</v>
      </c>
      <c r="K3369" s="4">
        <v>44886</v>
      </c>
      <c r="L3369" s="23">
        <f t="shared" si="282"/>
        <v>-6</v>
      </c>
      <c r="M3369" s="23">
        <f t="shared" si="278"/>
        <v>54</v>
      </c>
      <c r="N3369" s="44">
        <v>195</v>
      </c>
      <c r="O3369" s="26">
        <f t="shared" si="279"/>
        <v>-1170</v>
      </c>
      <c r="P3369" s="26">
        <f t="shared" si="280"/>
        <v>10530</v>
      </c>
      <c r="Q3369" s="3" t="s">
        <v>23</v>
      </c>
      <c r="R3369" s="4">
        <v>44880</v>
      </c>
      <c r="S3369" s="3" t="s">
        <v>4195</v>
      </c>
      <c r="T3369" s="6" t="s">
        <v>44</v>
      </c>
    </row>
    <row r="3370" spans="1:20" ht="33.75" x14ac:dyDescent="0.25">
      <c r="A3370" s="3" t="s">
        <v>10118</v>
      </c>
      <c r="B3370" s="3" t="s">
        <v>1562</v>
      </c>
      <c r="C3370" s="3" t="s">
        <v>1563</v>
      </c>
      <c r="D3370" s="3" t="s">
        <v>19</v>
      </c>
      <c r="E3370" s="3" t="s">
        <v>10119</v>
      </c>
      <c r="F3370" s="4">
        <v>44823</v>
      </c>
      <c r="G3370" s="8"/>
      <c r="H3370" s="5">
        <v>1318.7</v>
      </c>
      <c r="I3370" s="3" t="s">
        <v>22</v>
      </c>
      <c r="J3370" s="4">
        <v>44826</v>
      </c>
      <c r="K3370" s="4">
        <v>44886</v>
      </c>
      <c r="L3370" s="23">
        <f t="shared" si="282"/>
        <v>-6</v>
      </c>
      <c r="M3370" s="23">
        <f t="shared" si="278"/>
        <v>54</v>
      </c>
      <c r="N3370" s="44">
        <v>1198.82</v>
      </c>
      <c r="O3370" s="26">
        <f t="shared" si="279"/>
        <v>-7192.92</v>
      </c>
      <c r="P3370" s="26">
        <f t="shared" si="280"/>
        <v>64736.28</v>
      </c>
      <c r="Q3370" s="3" t="s">
        <v>23</v>
      </c>
      <c r="R3370" s="4">
        <v>44880</v>
      </c>
      <c r="S3370" s="3" t="s">
        <v>5826</v>
      </c>
      <c r="T3370" s="6" t="s">
        <v>44</v>
      </c>
    </row>
    <row r="3371" spans="1:20" ht="33.75" x14ac:dyDescent="0.25">
      <c r="A3371" s="3" t="s">
        <v>10120</v>
      </c>
      <c r="B3371" s="3" t="s">
        <v>53</v>
      </c>
      <c r="C3371" s="3" t="s">
        <v>54</v>
      </c>
      <c r="D3371" s="3" t="s">
        <v>19</v>
      </c>
      <c r="E3371" s="3" t="s">
        <v>10121</v>
      </c>
      <c r="F3371" s="4">
        <v>44824</v>
      </c>
      <c r="G3371" s="8"/>
      <c r="H3371" s="7">
        <v>468</v>
      </c>
      <c r="I3371" s="3" t="s">
        <v>22</v>
      </c>
      <c r="J3371" s="4">
        <v>44826</v>
      </c>
      <c r="K3371" s="4">
        <v>44886</v>
      </c>
      <c r="L3371" s="23">
        <f t="shared" si="282"/>
        <v>-31</v>
      </c>
      <c r="M3371" s="23">
        <f t="shared" si="278"/>
        <v>29</v>
      </c>
      <c r="N3371" s="44">
        <v>450</v>
      </c>
      <c r="O3371" s="26">
        <f t="shared" si="279"/>
        <v>-13950</v>
      </c>
      <c r="P3371" s="26">
        <f t="shared" si="280"/>
        <v>13050</v>
      </c>
      <c r="Q3371" s="3" t="s">
        <v>23</v>
      </c>
      <c r="R3371" s="4">
        <v>44855</v>
      </c>
      <c r="S3371" s="3" t="s">
        <v>3727</v>
      </c>
      <c r="T3371" s="6" t="s">
        <v>44</v>
      </c>
    </row>
    <row r="3372" spans="1:20" ht="33.75" x14ac:dyDescent="0.25">
      <c r="A3372" s="3" t="s">
        <v>10122</v>
      </c>
      <c r="B3372" s="3" t="s">
        <v>1005</v>
      </c>
      <c r="C3372" s="3" t="s">
        <v>1006</v>
      </c>
      <c r="D3372" s="3" t="s">
        <v>19</v>
      </c>
      <c r="E3372" s="3" t="s">
        <v>10123</v>
      </c>
      <c r="F3372" s="4">
        <v>44824</v>
      </c>
      <c r="G3372" s="8"/>
      <c r="H3372" s="5">
        <v>2098.4</v>
      </c>
      <c r="I3372" s="3" t="s">
        <v>22</v>
      </c>
      <c r="J3372" s="4">
        <v>44826</v>
      </c>
      <c r="K3372" s="4">
        <v>44886</v>
      </c>
      <c r="L3372" s="23">
        <f t="shared" si="282"/>
        <v>3</v>
      </c>
      <c r="M3372" s="23">
        <f t="shared" si="278"/>
        <v>63</v>
      </c>
      <c r="N3372" s="44">
        <v>1720</v>
      </c>
      <c r="O3372" s="26">
        <f t="shared" si="279"/>
        <v>5160</v>
      </c>
      <c r="P3372" s="26">
        <f t="shared" si="280"/>
        <v>108360</v>
      </c>
      <c r="Q3372" s="3" t="s">
        <v>23</v>
      </c>
      <c r="R3372" s="4">
        <v>44889</v>
      </c>
      <c r="S3372" s="3" t="s">
        <v>6116</v>
      </c>
      <c r="T3372" s="6" t="s">
        <v>44</v>
      </c>
    </row>
    <row r="3373" spans="1:20" ht="33.75" x14ac:dyDescent="0.25">
      <c r="A3373" s="3" t="s">
        <v>10124</v>
      </c>
      <c r="B3373" s="3" t="s">
        <v>53</v>
      </c>
      <c r="C3373" s="3" t="s">
        <v>54</v>
      </c>
      <c r="D3373" s="3" t="s">
        <v>19</v>
      </c>
      <c r="E3373" s="3" t="s">
        <v>10125</v>
      </c>
      <c r="F3373" s="4">
        <v>44824</v>
      </c>
      <c r="G3373" s="8"/>
      <c r="H3373" s="7">
        <v>208</v>
      </c>
      <c r="I3373" s="3" t="s">
        <v>22</v>
      </c>
      <c r="J3373" s="4">
        <v>44826</v>
      </c>
      <c r="K3373" s="4">
        <v>44886</v>
      </c>
      <c r="L3373" s="23">
        <f t="shared" si="282"/>
        <v>-31</v>
      </c>
      <c r="M3373" s="23">
        <f t="shared" si="278"/>
        <v>29</v>
      </c>
      <c r="N3373" s="44">
        <v>200</v>
      </c>
      <c r="O3373" s="26">
        <f t="shared" si="279"/>
        <v>-6200</v>
      </c>
      <c r="P3373" s="26">
        <f t="shared" si="280"/>
        <v>5800</v>
      </c>
      <c r="Q3373" s="3" t="s">
        <v>23</v>
      </c>
      <c r="R3373" s="4">
        <v>44855</v>
      </c>
      <c r="S3373" s="3" t="s">
        <v>3727</v>
      </c>
      <c r="T3373" s="6" t="s">
        <v>44</v>
      </c>
    </row>
    <row r="3374" spans="1:20" ht="33.75" x14ac:dyDescent="0.25">
      <c r="A3374" s="3" t="s">
        <v>10126</v>
      </c>
      <c r="B3374" s="3" t="s">
        <v>1958</v>
      </c>
      <c r="C3374" s="3" t="s">
        <v>1959</v>
      </c>
      <c r="D3374" s="3" t="s">
        <v>19</v>
      </c>
      <c r="E3374" s="3" t="s">
        <v>10127</v>
      </c>
      <c r="F3374" s="4">
        <v>44824</v>
      </c>
      <c r="G3374" s="8"/>
      <c r="H3374" s="5">
        <v>119222.93</v>
      </c>
      <c r="I3374" s="3" t="s">
        <v>22</v>
      </c>
      <c r="J3374" s="4">
        <v>44826</v>
      </c>
      <c r="K3374" s="4">
        <v>44886</v>
      </c>
      <c r="L3374" s="23">
        <f t="shared" si="282"/>
        <v>1</v>
      </c>
      <c r="M3374" s="23">
        <f t="shared" si="278"/>
        <v>61</v>
      </c>
      <c r="N3374" s="44">
        <v>108384.48</v>
      </c>
      <c r="O3374" s="26">
        <f t="shared" si="279"/>
        <v>108384.48</v>
      </c>
      <c r="P3374" s="26">
        <f t="shared" si="280"/>
        <v>6611453.2799999993</v>
      </c>
      <c r="Q3374" s="3" t="s">
        <v>23</v>
      </c>
      <c r="R3374" s="4">
        <v>44887</v>
      </c>
      <c r="S3374" s="3" t="s">
        <v>10128</v>
      </c>
      <c r="T3374" s="6" t="s">
        <v>44</v>
      </c>
    </row>
    <row r="3375" spans="1:20" ht="33.75" x14ac:dyDescent="0.25">
      <c r="A3375" s="3" t="s">
        <v>10129</v>
      </c>
      <c r="B3375" s="3" t="s">
        <v>1457</v>
      </c>
      <c r="C3375" s="3" t="s">
        <v>1458</v>
      </c>
      <c r="D3375" s="3" t="s">
        <v>19</v>
      </c>
      <c r="E3375" s="3" t="s">
        <v>10130</v>
      </c>
      <c r="F3375" s="4">
        <v>44824</v>
      </c>
      <c r="G3375" s="8"/>
      <c r="H3375" s="5">
        <v>1592.54</v>
      </c>
      <c r="I3375" s="3" t="s">
        <v>22</v>
      </c>
      <c r="J3375" s="4">
        <v>44826</v>
      </c>
      <c r="K3375" s="4">
        <v>44886</v>
      </c>
      <c r="L3375" s="23">
        <f t="shared" si="282"/>
        <v>7</v>
      </c>
      <c r="M3375" s="23">
        <f t="shared" si="278"/>
        <v>67</v>
      </c>
      <c r="N3375" s="44">
        <v>1305.3599999999999</v>
      </c>
      <c r="O3375" s="26">
        <f t="shared" si="279"/>
        <v>9137.5199999999986</v>
      </c>
      <c r="P3375" s="26">
        <f t="shared" si="280"/>
        <v>87459.12</v>
      </c>
      <c r="Q3375" s="3" t="s">
        <v>23</v>
      </c>
      <c r="R3375" s="4">
        <v>44893</v>
      </c>
      <c r="S3375" s="3" t="s">
        <v>10131</v>
      </c>
      <c r="T3375" s="6" t="s">
        <v>44</v>
      </c>
    </row>
    <row r="3376" spans="1:20" ht="33.75" x14ac:dyDescent="0.25">
      <c r="A3376" s="3" t="s">
        <v>10132</v>
      </c>
      <c r="B3376" s="3" t="s">
        <v>1537</v>
      </c>
      <c r="C3376" s="3" t="s">
        <v>1538</v>
      </c>
      <c r="D3376" s="3" t="s">
        <v>19</v>
      </c>
      <c r="E3376" s="3" t="s">
        <v>10133</v>
      </c>
      <c r="F3376" s="4">
        <v>44825</v>
      </c>
      <c r="G3376" s="8"/>
      <c r="H3376" s="5">
        <v>16937.169999999998</v>
      </c>
      <c r="I3376" s="3" t="s">
        <v>22</v>
      </c>
      <c r="J3376" s="4">
        <v>44826</v>
      </c>
      <c r="K3376" s="4">
        <v>44886</v>
      </c>
      <c r="L3376" s="23">
        <f t="shared" si="282"/>
        <v>1</v>
      </c>
      <c r="M3376" s="23">
        <f t="shared" si="278"/>
        <v>61</v>
      </c>
      <c r="N3376" s="44">
        <v>15397.43</v>
      </c>
      <c r="O3376" s="26">
        <f t="shared" si="279"/>
        <v>15397.43</v>
      </c>
      <c r="P3376" s="26">
        <f t="shared" si="280"/>
        <v>939243.23</v>
      </c>
      <c r="Q3376" s="3" t="s">
        <v>23</v>
      </c>
      <c r="R3376" s="4">
        <v>44887</v>
      </c>
      <c r="S3376" s="3" t="s">
        <v>8648</v>
      </c>
      <c r="T3376" s="6" t="s">
        <v>44</v>
      </c>
    </row>
    <row r="3377" spans="1:20" ht="33.75" x14ac:dyDescent="0.25">
      <c r="A3377" s="3" t="s">
        <v>10134</v>
      </c>
      <c r="B3377" s="3" t="s">
        <v>2349</v>
      </c>
      <c r="C3377" s="3" t="s">
        <v>2350</v>
      </c>
      <c r="D3377" s="3" t="s">
        <v>19</v>
      </c>
      <c r="E3377" s="3" t="s">
        <v>10135</v>
      </c>
      <c r="F3377" s="4">
        <v>44820</v>
      </c>
      <c r="G3377" s="8"/>
      <c r="H3377" s="5">
        <v>833.11</v>
      </c>
      <c r="I3377" s="3" t="s">
        <v>22</v>
      </c>
      <c r="J3377" s="4">
        <v>44826</v>
      </c>
      <c r="K3377" s="4">
        <v>44886</v>
      </c>
      <c r="L3377" s="23">
        <f t="shared" si="282"/>
        <v>7</v>
      </c>
      <c r="M3377" s="23">
        <f t="shared" si="278"/>
        <v>67</v>
      </c>
      <c r="N3377" s="44">
        <v>682.88</v>
      </c>
      <c r="O3377" s="26">
        <f t="shared" si="279"/>
        <v>4780.16</v>
      </c>
      <c r="P3377" s="26">
        <f t="shared" si="280"/>
        <v>45752.959999999999</v>
      </c>
      <c r="Q3377" s="3" t="s">
        <v>23</v>
      </c>
      <c r="R3377" s="4">
        <v>44893</v>
      </c>
      <c r="S3377" s="3" t="s">
        <v>9902</v>
      </c>
      <c r="T3377" s="6" t="s">
        <v>44</v>
      </c>
    </row>
    <row r="3378" spans="1:20" ht="33.75" x14ac:dyDescent="0.25">
      <c r="A3378" s="3" t="s">
        <v>10136</v>
      </c>
      <c r="B3378" s="3" t="s">
        <v>10137</v>
      </c>
      <c r="C3378" s="3" t="s">
        <v>10138</v>
      </c>
      <c r="D3378" s="3" t="s">
        <v>19</v>
      </c>
      <c r="E3378" s="3" t="s">
        <v>10139</v>
      </c>
      <c r="F3378" s="4">
        <v>44820</v>
      </c>
      <c r="G3378" s="3" t="s">
        <v>5092</v>
      </c>
      <c r="H3378" s="5">
        <v>11235.36</v>
      </c>
      <c r="I3378" s="3" t="s">
        <v>22</v>
      </c>
      <c r="J3378" s="4">
        <v>44826</v>
      </c>
      <c r="K3378" s="4">
        <v>44886</v>
      </c>
      <c r="L3378" s="23">
        <f t="shared" si="282"/>
        <v>-31</v>
      </c>
      <c r="M3378" s="23">
        <f t="shared" si="278"/>
        <v>29</v>
      </c>
      <c r="N3378" s="44">
        <v>9209.31</v>
      </c>
      <c r="O3378" s="26">
        <f t="shared" si="279"/>
        <v>-285488.61</v>
      </c>
      <c r="P3378" s="26">
        <f t="shared" si="280"/>
        <v>267069.99</v>
      </c>
      <c r="Q3378" s="3" t="s">
        <v>23</v>
      </c>
      <c r="R3378" s="4">
        <v>44855</v>
      </c>
      <c r="S3378" s="3" t="s">
        <v>10140</v>
      </c>
      <c r="T3378" s="6" t="s">
        <v>44</v>
      </c>
    </row>
    <row r="3379" spans="1:20" ht="33.75" x14ac:dyDescent="0.25">
      <c r="A3379" s="3" t="s">
        <v>10141</v>
      </c>
      <c r="B3379" s="3" t="s">
        <v>135</v>
      </c>
      <c r="C3379" s="3" t="s">
        <v>136</v>
      </c>
      <c r="D3379" s="3" t="s">
        <v>19</v>
      </c>
      <c r="E3379" s="3" t="s">
        <v>10142</v>
      </c>
      <c r="F3379" s="4">
        <v>44823</v>
      </c>
      <c r="G3379" s="3" t="s">
        <v>10143</v>
      </c>
      <c r="H3379" s="5">
        <v>-723.8</v>
      </c>
      <c r="I3379" s="3" t="s">
        <v>22</v>
      </c>
      <c r="J3379" s="4">
        <v>44826</v>
      </c>
      <c r="K3379" s="4">
        <v>44886</v>
      </c>
      <c r="L3379" s="23">
        <v>0</v>
      </c>
      <c r="M3379" s="23">
        <f t="shared" ref="M3379:M3442" si="283">+I3379+L3379</f>
        <v>60</v>
      </c>
      <c r="N3379" s="44">
        <v>-658</v>
      </c>
      <c r="O3379" s="26">
        <f t="shared" ref="O3379:O3442" si="284">N3379*L3379</f>
        <v>0</v>
      </c>
      <c r="P3379" s="26">
        <f t="shared" ref="P3379:P3442" si="285">N3379*M3379</f>
        <v>-39480</v>
      </c>
      <c r="Q3379" s="3" t="s">
        <v>23</v>
      </c>
      <c r="R3379" s="4">
        <v>44851</v>
      </c>
      <c r="S3379" s="3" t="s">
        <v>1176</v>
      </c>
      <c r="T3379" s="6" t="s">
        <v>44</v>
      </c>
    </row>
    <row r="3380" spans="1:20" ht="33.75" x14ac:dyDescent="0.25">
      <c r="A3380" s="3" t="s">
        <v>10144</v>
      </c>
      <c r="B3380" s="3" t="s">
        <v>135</v>
      </c>
      <c r="C3380" s="3" t="s">
        <v>136</v>
      </c>
      <c r="D3380" s="3" t="s">
        <v>19</v>
      </c>
      <c r="E3380" s="3" t="s">
        <v>10145</v>
      </c>
      <c r="F3380" s="4">
        <v>44823</v>
      </c>
      <c r="G3380" s="8"/>
      <c r="H3380" s="5">
        <v>1528.42</v>
      </c>
      <c r="I3380" s="3" t="s">
        <v>22</v>
      </c>
      <c r="J3380" s="4">
        <v>44826</v>
      </c>
      <c r="K3380" s="4">
        <v>44886</v>
      </c>
      <c r="L3380" s="23">
        <f>R3380-K3380</f>
        <v>3</v>
      </c>
      <c r="M3380" s="23">
        <f t="shared" si="283"/>
        <v>63</v>
      </c>
      <c r="N3380" s="44">
        <v>1252.8</v>
      </c>
      <c r="O3380" s="26">
        <f t="shared" si="284"/>
        <v>3758.3999999999996</v>
      </c>
      <c r="P3380" s="26">
        <f t="shared" si="285"/>
        <v>78926.399999999994</v>
      </c>
      <c r="Q3380" s="3" t="s">
        <v>23</v>
      </c>
      <c r="R3380" s="4">
        <v>44889</v>
      </c>
      <c r="S3380" s="3" t="s">
        <v>7961</v>
      </c>
      <c r="T3380" s="6" t="s">
        <v>44</v>
      </c>
    </row>
    <row r="3381" spans="1:20" ht="33.75" x14ac:dyDescent="0.25">
      <c r="A3381" s="3" t="s">
        <v>10146</v>
      </c>
      <c r="B3381" s="3" t="s">
        <v>307</v>
      </c>
      <c r="C3381" s="3" t="s">
        <v>308</v>
      </c>
      <c r="D3381" s="3" t="s">
        <v>19</v>
      </c>
      <c r="E3381" s="3" t="s">
        <v>10147</v>
      </c>
      <c r="F3381" s="4">
        <v>44823</v>
      </c>
      <c r="G3381" s="8"/>
      <c r="H3381" s="5">
        <v>36.96</v>
      </c>
      <c r="I3381" s="3" t="s">
        <v>22</v>
      </c>
      <c r="J3381" s="4">
        <v>44826</v>
      </c>
      <c r="K3381" s="4">
        <v>44886</v>
      </c>
      <c r="L3381" s="23">
        <f>R3381-K3381</f>
        <v>3</v>
      </c>
      <c r="M3381" s="23">
        <f t="shared" si="283"/>
        <v>63</v>
      </c>
      <c r="N3381" s="44">
        <v>33.6</v>
      </c>
      <c r="O3381" s="26">
        <f t="shared" si="284"/>
        <v>100.80000000000001</v>
      </c>
      <c r="P3381" s="26">
        <f t="shared" si="285"/>
        <v>2116.8000000000002</v>
      </c>
      <c r="Q3381" s="3" t="s">
        <v>23</v>
      </c>
      <c r="R3381" s="4">
        <v>44889</v>
      </c>
      <c r="S3381" s="3" t="s">
        <v>6957</v>
      </c>
      <c r="T3381" s="6" t="s">
        <v>44</v>
      </c>
    </row>
    <row r="3382" spans="1:20" ht="33.75" x14ac:dyDescent="0.25">
      <c r="A3382" s="3" t="s">
        <v>10148</v>
      </c>
      <c r="B3382" s="3" t="s">
        <v>135</v>
      </c>
      <c r="C3382" s="3" t="s">
        <v>136</v>
      </c>
      <c r="D3382" s="3" t="s">
        <v>19</v>
      </c>
      <c r="E3382" s="3" t="s">
        <v>10149</v>
      </c>
      <c r="F3382" s="4">
        <v>44823</v>
      </c>
      <c r="G3382" s="3" t="s">
        <v>10150</v>
      </c>
      <c r="H3382" s="5">
        <v>-86.96</v>
      </c>
      <c r="I3382" s="3" t="s">
        <v>22</v>
      </c>
      <c r="J3382" s="4">
        <v>44826</v>
      </c>
      <c r="K3382" s="4">
        <v>44886</v>
      </c>
      <c r="L3382" s="23">
        <v>0</v>
      </c>
      <c r="M3382" s="23">
        <f t="shared" si="283"/>
        <v>60</v>
      </c>
      <c r="N3382" s="44">
        <v>-79.05</v>
      </c>
      <c r="O3382" s="26">
        <f t="shared" si="284"/>
        <v>0</v>
      </c>
      <c r="P3382" s="26">
        <f t="shared" si="285"/>
        <v>-4743</v>
      </c>
      <c r="Q3382" s="3" t="s">
        <v>23</v>
      </c>
      <c r="R3382" s="4">
        <v>44851</v>
      </c>
      <c r="S3382" s="3" t="s">
        <v>1176</v>
      </c>
      <c r="T3382" s="6" t="s">
        <v>44</v>
      </c>
    </row>
    <row r="3383" spans="1:20" ht="33.75" x14ac:dyDescent="0.25">
      <c r="A3383" s="3" t="s">
        <v>10151</v>
      </c>
      <c r="B3383" s="3" t="s">
        <v>2644</v>
      </c>
      <c r="C3383" s="3" t="s">
        <v>2645</v>
      </c>
      <c r="D3383" s="3" t="s">
        <v>19</v>
      </c>
      <c r="E3383" s="3" t="s">
        <v>10152</v>
      </c>
      <c r="F3383" s="4">
        <v>44820</v>
      </c>
      <c r="G3383" s="8"/>
      <c r="H3383" s="5">
        <v>2530.5300000000002</v>
      </c>
      <c r="I3383" s="3" t="s">
        <v>22</v>
      </c>
      <c r="J3383" s="4">
        <v>44826</v>
      </c>
      <c r="K3383" s="4">
        <v>44886</v>
      </c>
      <c r="L3383" s="23">
        <f t="shared" ref="L3383:L3390" si="286">R3383-K3383</f>
        <v>3</v>
      </c>
      <c r="M3383" s="23">
        <f t="shared" si="283"/>
        <v>63</v>
      </c>
      <c r="N3383" s="44">
        <v>2300.48</v>
      </c>
      <c r="O3383" s="26">
        <f t="shared" si="284"/>
        <v>6901.4400000000005</v>
      </c>
      <c r="P3383" s="26">
        <f t="shared" si="285"/>
        <v>144930.23999999999</v>
      </c>
      <c r="Q3383" s="3" t="s">
        <v>23</v>
      </c>
      <c r="R3383" s="4">
        <v>44889</v>
      </c>
      <c r="S3383" s="3" t="s">
        <v>10153</v>
      </c>
      <c r="T3383" s="6" t="s">
        <v>44</v>
      </c>
    </row>
    <row r="3384" spans="1:20" ht="33.75" x14ac:dyDescent="0.25">
      <c r="A3384" s="3" t="s">
        <v>10154</v>
      </c>
      <c r="B3384" s="3" t="s">
        <v>1467</v>
      </c>
      <c r="C3384" s="3" t="s">
        <v>1468</v>
      </c>
      <c r="D3384" s="3" t="s">
        <v>19</v>
      </c>
      <c r="E3384" s="3" t="s">
        <v>10155</v>
      </c>
      <c r="F3384" s="4">
        <v>44823</v>
      </c>
      <c r="G3384" s="8"/>
      <c r="H3384" s="5">
        <v>91.74</v>
      </c>
      <c r="I3384" s="3" t="s">
        <v>22</v>
      </c>
      <c r="J3384" s="4">
        <v>44826</v>
      </c>
      <c r="K3384" s="4">
        <v>44886</v>
      </c>
      <c r="L3384" s="23">
        <f t="shared" si="286"/>
        <v>-31</v>
      </c>
      <c r="M3384" s="23">
        <f t="shared" si="283"/>
        <v>29</v>
      </c>
      <c r="N3384" s="44">
        <v>75.2</v>
      </c>
      <c r="O3384" s="26">
        <f t="shared" si="284"/>
        <v>-2331.2000000000003</v>
      </c>
      <c r="P3384" s="26">
        <f t="shared" si="285"/>
        <v>2180.8000000000002</v>
      </c>
      <c r="Q3384" s="3" t="s">
        <v>23</v>
      </c>
      <c r="R3384" s="4">
        <v>44855</v>
      </c>
      <c r="S3384" s="3" t="s">
        <v>6960</v>
      </c>
      <c r="T3384" s="6" t="s">
        <v>44</v>
      </c>
    </row>
    <row r="3385" spans="1:20" ht="33.75" x14ac:dyDescent="0.25">
      <c r="A3385" s="3" t="s">
        <v>10156</v>
      </c>
      <c r="B3385" s="3" t="s">
        <v>2333</v>
      </c>
      <c r="C3385" s="3" t="s">
        <v>2334</v>
      </c>
      <c r="D3385" s="3" t="s">
        <v>19</v>
      </c>
      <c r="E3385" s="3" t="s">
        <v>10157</v>
      </c>
      <c r="F3385" s="4">
        <v>44820</v>
      </c>
      <c r="G3385" s="8"/>
      <c r="H3385" s="5">
        <v>2935.35</v>
      </c>
      <c r="I3385" s="3" t="s">
        <v>22</v>
      </c>
      <c r="J3385" s="4">
        <v>44826</v>
      </c>
      <c r="K3385" s="4">
        <v>44886</v>
      </c>
      <c r="L3385" s="23">
        <f t="shared" si="286"/>
        <v>-6</v>
      </c>
      <c r="M3385" s="23">
        <f t="shared" si="283"/>
        <v>54</v>
      </c>
      <c r="N3385" s="44">
        <v>2668.5</v>
      </c>
      <c r="O3385" s="26">
        <f t="shared" si="284"/>
        <v>-16011</v>
      </c>
      <c r="P3385" s="26">
        <f t="shared" si="285"/>
        <v>144099</v>
      </c>
      <c r="Q3385" s="3" t="s">
        <v>23</v>
      </c>
      <c r="R3385" s="4">
        <v>44880</v>
      </c>
      <c r="S3385" s="3" t="s">
        <v>6606</v>
      </c>
      <c r="T3385" s="6" t="s">
        <v>44</v>
      </c>
    </row>
    <row r="3386" spans="1:20" ht="33.75" x14ac:dyDescent="0.25">
      <c r="A3386" s="3" t="s">
        <v>10158</v>
      </c>
      <c r="B3386" s="3" t="s">
        <v>1148</v>
      </c>
      <c r="C3386" s="3" t="s">
        <v>1149</v>
      </c>
      <c r="D3386" s="3" t="s">
        <v>19</v>
      </c>
      <c r="E3386" s="3" t="s">
        <v>10159</v>
      </c>
      <c r="F3386" s="4">
        <v>44823</v>
      </c>
      <c r="G3386" s="8"/>
      <c r="H3386" s="7">
        <v>3416</v>
      </c>
      <c r="I3386" s="3" t="s">
        <v>22</v>
      </c>
      <c r="J3386" s="4">
        <v>44826</v>
      </c>
      <c r="K3386" s="4">
        <v>44886</v>
      </c>
      <c r="L3386" s="23">
        <f t="shared" si="286"/>
        <v>3</v>
      </c>
      <c r="M3386" s="23">
        <f t="shared" si="283"/>
        <v>63</v>
      </c>
      <c r="N3386" s="44">
        <v>2800</v>
      </c>
      <c r="O3386" s="26">
        <f t="shared" si="284"/>
        <v>8400</v>
      </c>
      <c r="P3386" s="26">
        <f t="shared" si="285"/>
        <v>176400</v>
      </c>
      <c r="Q3386" s="3" t="s">
        <v>23</v>
      </c>
      <c r="R3386" s="4">
        <v>44889</v>
      </c>
      <c r="S3386" s="3" t="s">
        <v>6954</v>
      </c>
      <c r="T3386" s="6" t="s">
        <v>44</v>
      </c>
    </row>
    <row r="3387" spans="1:20" ht="33.75" x14ac:dyDescent="0.25">
      <c r="A3387" s="3" t="s">
        <v>10160</v>
      </c>
      <c r="B3387" s="3" t="s">
        <v>2644</v>
      </c>
      <c r="C3387" s="3" t="s">
        <v>2645</v>
      </c>
      <c r="D3387" s="3" t="s">
        <v>19</v>
      </c>
      <c r="E3387" s="3" t="s">
        <v>10161</v>
      </c>
      <c r="F3387" s="4">
        <v>44820</v>
      </c>
      <c r="G3387" s="8"/>
      <c r="H3387" s="5">
        <v>835.56</v>
      </c>
      <c r="I3387" s="3" t="s">
        <v>22</v>
      </c>
      <c r="J3387" s="4">
        <v>44826</v>
      </c>
      <c r="K3387" s="4">
        <v>44886</v>
      </c>
      <c r="L3387" s="23">
        <f t="shared" si="286"/>
        <v>-6</v>
      </c>
      <c r="M3387" s="23">
        <f t="shared" si="283"/>
        <v>54</v>
      </c>
      <c r="N3387" s="44">
        <v>759.6</v>
      </c>
      <c r="O3387" s="26">
        <f t="shared" si="284"/>
        <v>-4557.6000000000004</v>
      </c>
      <c r="P3387" s="26">
        <f t="shared" si="285"/>
        <v>41018.400000000001</v>
      </c>
      <c r="Q3387" s="3" t="s">
        <v>23</v>
      </c>
      <c r="R3387" s="4">
        <v>44880</v>
      </c>
      <c r="S3387" s="3" t="s">
        <v>10162</v>
      </c>
      <c r="T3387" s="6" t="s">
        <v>44</v>
      </c>
    </row>
    <row r="3388" spans="1:20" ht="33.75" x14ac:dyDescent="0.25">
      <c r="A3388" s="3" t="s">
        <v>10163</v>
      </c>
      <c r="B3388" s="3" t="s">
        <v>6436</v>
      </c>
      <c r="C3388" s="3" t="s">
        <v>6437</v>
      </c>
      <c r="D3388" s="3" t="s">
        <v>19</v>
      </c>
      <c r="E3388" s="3" t="s">
        <v>10164</v>
      </c>
      <c r="F3388" s="4">
        <v>44823</v>
      </c>
      <c r="G3388" s="8"/>
      <c r="H3388" s="5">
        <v>316.14999999999998</v>
      </c>
      <c r="I3388" s="3" t="s">
        <v>22</v>
      </c>
      <c r="J3388" s="4">
        <v>44826</v>
      </c>
      <c r="K3388" s="4">
        <v>44886</v>
      </c>
      <c r="L3388" s="23">
        <f t="shared" si="286"/>
        <v>-26</v>
      </c>
      <c r="M3388" s="23">
        <f t="shared" si="283"/>
        <v>34</v>
      </c>
      <c r="N3388" s="44">
        <v>259.14</v>
      </c>
      <c r="O3388" s="26">
        <f t="shared" si="284"/>
        <v>-6737.6399999999994</v>
      </c>
      <c r="P3388" s="26">
        <f t="shared" si="285"/>
        <v>8810.76</v>
      </c>
      <c r="Q3388" s="3" t="s">
        <v>23</v>
      </c>
      <c r="R3388" s="4">
        <v>44860</v>
      </c>
      <c r="S3388" s="3" t="s">
        <v>9864</v>
      </c>
      <c r="T3388" s="6" t="s">
        <v>44</v>
      </c>
    </row>
    <row r="3389" spans="1:20" ht="33.75" x14ac:dyDescent="0.25">
      <c r="A3389" s="3" t="s">
        <v>10165</v>
      </c>
      <c r="B3389" s="3" t="s">
        <v>6436</v>
      </c>
      <c r="C3389" s="3" t="s">
        <v>6437</v>
      </c>
      <c r="D3389" s="3" t="s">
        <v>19</v>
      </c>
      <c r="E3389" s="3" t="s">
        <v>10166</v>
      </c>
      <c r="F3389" s="4">
        <v>44823</v>
      </c>
      <c r="G3389" s="8"/>
      <c r="H3389" s="5">
        <v>505.84</v>
      </c>
      <c r="I3389" s="3" t="s">
        <v>22</v>
      </c>
      <c r="J3389" s="4">
        <v>44826</v>
      </c>
      <c r="K3389" s="4">
        <v>44886</v>
      </c>
      <c r="L3389" s="23">
        <f t="shared" si="286"/>
        <v>-31</v>
      </c>
      <c r="M3389" s="23">
        <f t="shared" si="283"/>
        <v>29</v>
      </c>
      <c r="N3389" s="44">
        <v>414.62</v>
      </c>
      <c r="O3389" s="26">
        <f t="shared" si="284"/>
        <v>-12853.22</v>
      </c>
      <c r="P3389" s="26">
        <f t="shared" si="285"/>
        <v>12023.98</v>
      </c>
      <c r="Q3389" s="3" t="s">
        <v>23</v>
      </c>
      <c r="R3389" s="4">
        <v>44855</v>
      </c>
      <c r="S3389" s="3" t="s">
        <v>9937</v>
      </c>
      <c r="T3389" s="6" t="s">
        <v>44</v>
      </c>
    </row>
    <row r="3390" spans="1:20" ht="22.5" x14ac:dyDescent="0.25">
      <c r="A3390" s="3" t="s">
        <v>10171</v>
      </c>
      <c r="B3390" s="3" t="s">
        <v>307</v>
      </c>
      <c r="C3390" s="3" t="s">
        <v>308</v>
      </c>
      <c r="D3390" s="3" t="s">
        <v>19</v>
      </c>
      <c r="E3390" s="3" t="s">
        <v>10172</v>
      </c>
      <c r="F3390" s="4">
        <v>44826</v>
      </c>
      <c r="G3390" s="8"/>
      <c r="H3390" s="5">
        <v>395.28</v>
      </c>
      <c r="I3390" s="3" t="s">
        <v>22</v>
      </c>
      <c r="J3390" s="4">
        <v>44830</v>
      </c>
      <c r="K3390" s="4">
        <v>44890</v>
      </c>
      <c r="L3390" s="23">
        <f t="shared" si="286"/>
        <v>-35</v>
      </c>
      <c r="M3390" s="23">
        <f t="shared" si="283"/>
        <v>25</v>
      </c>
      <c r="N3390" s="44">
        <v>324</v>
      </c>
      <c r="O3390" s="26">
        <f t="shared" si="284"/>
        <v>-11340</v>
      </c>
      <c r="P3390" s="26">
        <f t="shared" si="285"/>
        <v>8100</v>
      </c>
      <c r="Q3390" s="3" t="s">
        <v>23</v>
      </c>
      <c r="R3390" s="4">
        <v>44855</v>
      </c>
      <c r="S3390" s="3" t="s">
        <v>5922</v>
      </c>
      <c r="T3390" s="6" t="s">
        <v>25</v>
      </c>
    </row>
    <row r="3391" spans="1:20" ht="33.75" x14ac:dyDescent="0.25">
      <c r="A3391" s="3" t="s">
        <v>10173</v>
      </c>
      <c r="B3391" s="3" t="s">
        <v>307</v>
      </c>
      <c r="C3391" s="3" t="s">
        <v>308</v>
      </c>
      <c r="D3391" s="3" t="s">
        <v>19</v>
      </c>
      <c r="E3391" s="3" t="s">
        <v>10174</v>
      </c>
      <c r="F3391" s="4">
        <v>44825</v>
      </c>
      <c r="G3391" s="3" t="s">
        <v>10175</v>
      </c>
      <c r="H3391" s="5">
        <v>-1.19</v>
      </c>
      <c r="I3391" s="3" t="s">
        <v>22</v>
      </c>
      <c r="J3391" s="4">
        <v>44830</v>
      </c>
      <c r="K3391" s="4">
        <v>44890</v>
      </c>
      <c r="L3391" s="23">
        <v>0</v>
      </c>
      <c r="M3391" s="23">
        <f t="shared" si="283"/>
        <v>60</v>
      </c>
      <c r="N3391" s="44">
        <v>-1.08</v>
      </c>
      <c r="O3391" s="26">
        <f t="shared" si="284"/>
        <v>0</v>
      </c>
      <c r="P3391" s="26">
        <f t="shared" si="285"/>
        <v>-64.800000000000011</v>
      </c>
      <c r="Q3391" s="3" t="s">
        <v>23</v>
      </c>
      <c r="R3391" s="4">
        <v>44841</v>
      </c>
      <c r="S3391" s="3" t="s">
        <v>1397</v>
      </c>
      <c r="T3391" s="6" t="s">
        <v>44</v>
      </c>
    </row>
    <row r="3392" spans="1:20" ht="22.5" x14ac:dyDescent="0.25">
      <c r="A3392" s="3" t="s">
        <v>10176</v>
      </c>
      <c r="B3392" s="3" t="s">
        <v>10177</v>
      </c>
      <c r="C3392" s="3" t="s">
        <v>10178</v>
      </c>
      <c r="D3392" s="3" t="s">
        <v>19</v>
      </c>
      <c r="E3392" s="3" t="s">
        <v>10179</v>
      </c>
      <c r="F3392" s="4">
        <v>44825</v>
      </c>
      <c r="G3392" s="3" t="s">
        <v>10180</v>
      </c>
      <c r="H3392" s="5">
        <v>1042.29</v>
      </c>
      <c r="I3392" s="3" t="s">
        <v>22</v>
      </c>
      <c r="J3392" s="4">
        <v>44830</v>
      </c>
      <c r="K3392" s="4">
        <v>44845</v>
      </c>
      <c r="L3392" s="23">
        <f t="shared" ref="L3392:L3399" si="287">R3392-K3392</f>
        <v>-8</v>
      </c>
      <c r="M3392" s="23">
        <f t="shared" si="283"/>
        <v>52</v>
      </c>
      <c r="N3392" s="44">
        <v>854.34</v>
      </c>
      <c r="O3392" s="26">
        <f t="shared" si="284"/>
        <v>-6834.72</v>
      </c>
      <c r="P3392" s="26">
        <f t="shared" si="285"/>
        <v>44425.68</v>
      </c>
      <c r="Q3392" s="3" t="s">
        <v>23</v>
      </c>
      <c r="R3392" s="4">
        <v>44837</v>
      </c>
      <c r="S3392" s="3" t="s">
        <v>10181</v>
      </c>
      <c r="T3392" s="6" t="s">
        <v>25</v>
      </c>
    </row>
    <row r="3393" spans="1:20" ht="33.75" x14ac:dyDescent="0.25">
      <c r="A3393" s="3" t="s">
        <v>10182</v>
      </c>
      <c r="B3393" s="3" t="s">
        <v>307</v>
      </c>
      <c r="C3393" s="3" t="s">
        <v>308</v>
      </c>
      <c r="D3393" s="3" t="s">
        <v>19</v>
      </c>
      <c r="E3393" s="3" t="s">
        <v>10183</v>
      </c>
      <c r="F3393" s="4">
        <v>44825</v>
      </c>
      <c r="G3393" s="8"/>
      <c r="H3393" s="5">
        <v>156.94999999999999</v>
      </c>
      <c r="I3393" s="3" t="s">
        <v>22</v>
      </c>
      <c r="J3393" s="4">
        <v>44830</v>
      </c>
      <c r="K3393" s="4">
        <v>44890</v>
      </c>
      <c r="L3393" s="23">
        <f t="shared" si="287"/>
        <v>-31</v>
      </c>
      <c r="M3393" s="23">
        <f t="shared" si="283"/>
        <v>29</v>
      </c>
      <c r="N3393" s="44">
        <v>142.68</v>
      </c>
      <c r="O3393" s="26">
        <f t="shared" si="284"/>
        <v>-4423.08</v>
      </c>
      <c r="P3393" s="26">
        <f t="shared" si="285"/>
        <v>4137.72</v>
      </c>
      <c r="Q3393" s="3" t="s">
        <v>23</v>
      </c>
      <c r="R3393" s="4">
        <v>44859</v>
      </c>
      <c r="S3393" s="3" t="s">
        <v>3865</v>
      </c>
      <c r="T3393" s="6" t="s">
        <v>44</v>
      </c>
    </row>
    <row r="3394" spans="1:20" ht="33.75" x14ac:dyDescent="0.25">
      <c r="A3394" s="3" t="s">
        <v>10184</v>
      </c>
      <c r="B3394" s="3" t="s">
        <v>10185</v>
      </c>
      <c r="C3394" s="3" t="s">
        <v>10186</v>
      </c>
      <c r="D3394" s="3" t="s">
        <v>19</v>
      </c>
      <c r="E3394" s="3" t="s">
        <v>10187</v>
      </c>
      <c r="F3394" s="4">
        <v>44824</v>
      </c>
      <c r="G3394" s="3" t="s">
        <v>10188</v>
      </c>
      <c r="H3394" s="5">
        <v>891.82</v>
      </c>
      <c r="I3394" s="3" t="s">
        <v>22</v>
      </c>
      <c r="J3394" s="4">
        <v>44830</v>
      </c>
      <c r="K3394" s="4">
        <v>44890</v>
      </c>
      <c r="L3394" s="23">
        <f t="shared" si="287"/>
        <v>-35</v>
      </c>
      <c r="M3394" s="23">
        <f t="shared" si="283"/>
        <v>25</v>
      </c>
      <c r="N3394" s="44">
        <v>731</v>
      </c>
      <c r="O3394" s="26">
        <f t="shared" si="284"/>
        <v>-25585</v>
      </c>
      <c r="P3394" s="26">
        <f t="shared" si="285"/>
        <v>18275</v>
      </c>
      <c r="Q3394" s="3" t="s">
        <v>23</v>
      </c>
      <c r="R3394" s="4">
        <v>44855</v>
      </c>
      <c r="S3394" s="3" t="s">
        <v>10189</v>
      </c>
      <c r="T3394" s="6" t="s">
        <v>44</v>
      </c>
    </row>
    <row r="3395" spans="1:20" ht="33.75" x14ac:dyDescent="0.25">
      <c r="A3395" s="3" t="s">
        <v>10190</v>
      </c>
      <c r="B3395" s="3" t="s">
        <v>307</v>
      </c>
      <c r="C3395" s="3" t="s">
        <v>308</v>
      </c>
      <c r="D3395" s="3" t="s">
        <v>19</v>
      </c>
      <c r="E3395" s="3" t="s">
        <v>10191</v>
      </c>
      <c r="F3395" s="4">
        <v>44825</v>
      </c>
      <c r="G3395" s="8"/>
      <c r="H3395" s="5">
        <v>104.63</v>
      </c>
      <c r="I3395" s="3" t="s">
        <v>22</v>
      </c>
      <c r="J3395" s="4">
        <v>44830</v>
      </c>
      <c r="K3395" s="4">
        <v>44890</v>
      </c>
      <c r="L3395" s="23">
        <f t="shared" si="287"/>
        <v>-31</v>
      </c>
      <c r="M3395" s="23">
        <f t="shared" si="283"/>
        <v>29</v>
      </c>
      <c r="N3395" s="44">
        <v>95.12</v>
      </c>
      <c r="O3395" s="26">
        <f t="shared" si="284"/>
        <v>-2948.7200000000003</v>
      </c>
      <c r="P3395" s="26">
        <f t="shared" si="285"/>
        <v>2758.48</v>
      </c>
      <c r="Q3395" s="3" t="s">
        <v>23</v>
      </c>
      <c r="R3395" s="4">
        <v>44859</v>
      </c>
      <c r="S3395" s="3" t="s">
        <v>3865</v>
      </c>
      <c r="T3395" s="6" t="s">
        <v>44</v>
      </c>
    </row>
    <row r="3396" spans="1:20" ht="33.75" x14ac:dyDescent="0.25">
      <c r="A3396" s="3" t="s">
        <v>10192</v>
      </c>
      <c r="B3396" s="3" t="s">
        <v>3015</v>
      </c>
      <c r="C3396" s="3" t="s">
        <v>10193</v>
      </c>
      <c r="D3396" s="3" t="s">
        <v>19</v>
      </c>
      <c r="E3396" s="3" t="s">
        <v>10194</v>
      </c>
      <c r="F3396" s="4">
        <v>44819</v>
      </c>
      <c r="G3396" s="3" t="s">
        <v>10195</v>
      </c>
      <c r="H3396" s="5">
        <v>22794.48</v>
      </c>
      <c r="I3396" s="3" t="s">
        <v>22</v>
      </c>
      <c r="J3396" s="4">
        <v>44830</v>
      </c>
      <c r="K3396" s="4">
        <v>44890</v>
      </c>
      <c r="L3396" s="23">
        <f t="shared" si="287"/>
        <v>-35</v>
      </c>
      <c r="M3396" s="23">
        <f t="shared" si="283"/>
        <v>25</v>
      </c>
      <c r="N3396" s="44">
        <v>18684</v>
      </c>
      <c r="O3396" s="26">
        <f t="shared" si="284"/>
        <v>-653940</v>
      </c>
      <c r="P3396" s="26">
        <f t="shared" si="285"/>
        <v>467100</v>
      </c>
      <c r="Q3396" s="3" t="s">
        <v>23</v>
      </c>
      <c r="R3396" s="4">
        <v>44855</v>
      </c>
      <c r="S3396" s="3" t="s">
        <v>10196</v>
      </c>
      <c r="T3396" s="6" t="s">
        <v>44</v>
      </c>
    </row>
    <row r="3397" spans="1:20" ht="33.75" x14ac:dyDescent="0.25">
      <c r="A3397" s="3" t="s">
        <v>10197</v>
      </c>
      <c r="B3397" s="3" t="s">
        <v>2310</v>
      </c>
      <c r="C3397" s="3" t="s">
        <v>2311</v>
      </c>
      <c r="D3397" s="3" t="s">
        <v>19</v>
      </c>
      <c r="E3397" s="3" t="s">
        <v>10198</v>
      </c>
      <c r="F3397" s="4">
        <v>44825</v>
      </c>
      <c r="G3397" s="8"/>
      <c r="H3397" s="5">
        <v>4454.05</v>
      </c>
      <c r="I3397" s="3" t="s">
        <v>22</v>
      </c>
      <c r="J3397" s="4">
        <v>44830</v>
      </c>
      <c r="K3397" s="4">
        <v>44890</v>
      </c>
      <c r="L3397" s="23">
        <f t="shared" si="287"/>
        <v>-3</v>
      </c>
      <c r="M3397" s="23">
        <f t="shared" si="283"/>
        <v>57</v>
      </c>
      <c r="N3397" s="44">
        <v>4049.14</v>
      </c>
      <c r="O3397" s="26">
        <f t="shared" si="284"/>
        <v>-12147.42</v>
      </c>
      <c r="P3397" s="26">
        <f t="shared" si="285"/>
        <v>230800.97999999998</v>
      </c>
      <c r="Q3397" s="3" t="s">
        <v>23</v>
      </c>
      <c r="R3397" s="4">
        <v>44887</v>
      </c>
      <c r="S3397" s="3" t="s">
        <v>10199</v>
      </c>
      <c r="T3397" s="6" t="s">
        <v>44</v>
      </c>
    </row>
    <row r="3398" spans="1:20" ht="33.75" x14ac:dyDescent="0.25">
      <c r="A3398" s="3" t="s">
        <v>10200</v>
      </c>
      <c r="B3398" s="3" t="s">
        <v>6896</v>
      </c>
      <c r="C3398" s="3" t="s">
        <v>6897</v>
      </c>
      <c r="D3398" s="3" t="s">
        <v>19</v>
      </c>
      <c r="E3398" s="3" t="s">
        <v>10201</v>
      </c>
      <c r="F3398" s="4">
        <v>44820</v>
      </c>
      <c r="G3398" s="8"/>
      <c r="H3398" s="5">
        <v>292.8</v>
      </c>
      <c r="I3398" s="3" t="s">
        <v>22</v>
      </c>
      <c r="J3398" s="4">
        <v>44830</v>
      </c>
      <c r="K3398" s="4">
        <v>44890</v>
      </c>
      <c r="L3398" s="23">
        <f t="shared" si="287"/>
        <v>-1</v>
      </c>
      <c r="M3398" s="23">
        <f t="shared" si="283"/>
        <v>59</v>
      </c>
      <c r="N3398" s="44">
        <v>240</v>
      </c>
      <c r="O3398" s="26">
        <f t="shared" si="284"/>
        <v>-240</v>
      </c>
      <c r="P3398" s="26">
        <f t="shared" si="285"/>
        <v>14160</v>
      </c>
      <c r="Q3398" s="3" t="s">
        <v>23</v>
      </c>
      <c r="R3398" s="4">
        <v>44889</v>
      </c>
      <c r="S3398" s="3" t="s">
        <v>10055</v>
      </c>
      <c r="T3398" s="6" t="s">
        <v>44</v>
      </c>
    </row>
    <row r="3399" spans="1:20" ht="33.75" x14ac:dyDescent="0.25">
      <c r="A3399" s="3" t="s">
        <v>10202</v>
      </c>
      <c r="B3399" s="3" t="s">
        <v>1148</v>
      </c>
      <c r="C3399" s="3" t="s">
        <v>1149</v>
      </c>
      <c r="D3399" s="3" t="s">
        <v>19</v>
      </c>
      <c r="E3399" s="3" t="s">
        <v>10203</v>
      </c>
      <c r="F3399" s="4">
        <v>44825</v>
      </c>
      <c r="G3399" s="8"/>
      <c r="H3399" s="7">
        <v>6283</v>
      </c>
      <c r="I3399" s="3" t="s">
        <v>22</v>
      </c>
      <c r="J3399" s="4">
        <v>44830</v>
      </c>
      <c r="K3399" s="4">
        <v>44890</v>
      </c>
      <c r="L3399" s="23">
        <f t="shared" si="287"/>
        <v>3</v>
      </c>
      <c r="M3399" s="23">
        <f t="shared" si="283"/>
        <v>63</v>
      </c>
      <c r="N3399" s="44">
        <v>5150</v>
      </c>
      <c r="O3399" s="26">
        <f t="shared" si="284"/>
        <v>15450</v>
      </c>
      <c r="P3399" s="26">
        <f t="shared" si="285"/>
        <v>324450</v>
      </c>
      <c r="Q3399" s="3" t="s">
        <v>23</v>
      </c>
      <c r="R3399" s="4">
        <v>44893</v>
      </c>
      <c r="S3399" s="3" t="s">
        <v>7791</v>
      </c>
      <c r="T3399" s="6" t="s">
        <v>44</v>
      </c>
    </row>
    <row r="3400" spans="1:20" ht="33.75" x14ac:dyDescent="0.25">
      <c r="A3400" s="3" t="s">
        <v>10204</v>
      </c>
      <c r="B3400" s="3" t="s">
        <v>307</v>
      </c>
      <c r="C3400" s="3" t="s">
        <v>308</v>
      </c>
      <c r="D3400" s="3" t="s">
        <v>19</v>
      </c>
      <c r="E3400" s="3" t="s">
        <v>10205</v>
      </c>
      <c r="F3400" s="4">
        <v>44825</v>
      </c>
      <c r="G3400" s="3" t="s">
        <v>10206</v>
      </c>
      <c r="H3400" s="5">
        <v>-1.19</v>
      </c>
      <c r="I3400" s="3" t="s">
        <v>22</v>
      </c>
      <c r="J3400" s="4">
        <v>44830</v>
      </c>
      <c r="K3400" s="4">
        <v>44890</v>
      </c>
      <c r="L3400" s="23">
        <v>0</v>
      </c>
      <c r="M3400" s="23">
        <f t="shared" si="283"/>
        <v>60</v>
      </c>
      <c r="N3400" s="44">
        <v>-1.08</v>
      </c>
      <c r="O3400" s="26">
        <f t="shared" si="284"/>
        <v>0</v>
      </c>
      <c r="P3400" s="26">
        <f t="shared" si="285"/>
        <v>-64.800000000000011</v>
      </c>
      <c r="Q3400" s="3" t="s">
        <v>23</v>
      </c>
      <c r="R3400" s="4">
        <v>44840</v>
      </c>
      <c r="S3400" s="3" t="s">
        <v>2625</v>
      </c>
      <c r="T3400" s="6" t="s">
        <v>44</v>
      </c>
    </row>
    <row r="3401" spans="1:20" ht="33.75" x14ac:dyDescent="0.25">
      <c r="A3401" s="3" t="s">
        <v>10207</v>
      </c>
      <c r="B3401" s="3" t="s">
        <v>1611</v>
      </c>
      <c r="C3401" s="3" t="s">
        <v>1612</v>
      </c>
      <c r="D3401" s="3" t="s">
        <v>19</v>
      </c>
      <c r="E3401" s="3" t="s">
        <v>10208</v>
      </c>
      <c r="F3401" s="4">
        <v>44826</v>
      </c>
      <c r="G3401" s="8"/>
      <c r="H3401" s="7">
        <v>2530</v>
      </c>
      <c r="I3401" s="3" t="s">
        <v>22</v>
      </c>
      <c r="J3401" s="4">
        <v>44830</v>
      </c>
      <c r="K3401" s="4">
        <v>44890</v>
      </c>
      <c r="L3401" s="23">
        <f t="shared" ref="L3401:L3407" si="288">R3401-K3401</f>
        <v>-3</v>
      </c>
      <c r="M3401" s="23">
        <f t="shared" si="283"/>
        <v>57</v>
      </c>
      <c r="N3401" s="44">
        <v>2300</v>
      </c>
      <c r="O3401" s="26">
        <f t="shared" si="284"/>
        <v>-6900</v>
      </c>
      <c r="P3401" s="26">
        <f t="shared" si="285"/>
        <v>131100</v>
      </c>
      <c r="Q3401" s="3" t="s">
        <v>23</v>
      </c>
      <c r="R3401" s="4">
        <v>44887</v>
      </c>
      <c r="S3401" s="3" t="s">
        <v>10209</v>
      </c>
      <c r="T3401" s="6" t="s">
        <v>44</v>
      </c>
    </row>
    <row r="3402" spans="1:20" ht="22.5" x14ac:dyDescent="0.25">
      <c r="A3402" s="3" t="s">
        <v>10210</v>
      </c>
      <c r="B3402" s="3" t="s">
        <v>307</v>
      </c>
      <c r="C3402" s="3" t="s">
        <v>308</v>
      </c>
      <c r="D3402" s="3" t="s">
        <v>19</v>
      </c>
      <c r="E3402" s="3" t="s">
        <v>10211</v>
      </c>
      <c r="F3402" s="4">
        <v>44825</v>
      </c>
      <c r="G3402" s="8"/>
      <c r="H3402" s="5">
        <v>263.52</v>
      </c>
      <c r="I3402" s="3" t="s">
        <v>22</v>
      </c>
      <c r="J3402" s="4">
        <v>44830</v>
      </c>
      <c r="K3402" s="4">
        <v>44890</v>
      </c>
      <c r="L3402" s="23">
        <f t="shared" si="288"/>
        <v>-35</v>
      </c>
      <c r="M3402" s="23">
        <f t="shared" si="283"/>
        <v>25</v>
      </c>
      <c r="N3402" s="44">
        <v>216</v>
      </c>
      <c r="O3402" s="26">
        <f t="shared" si="284"/>
        <v>-7560</v>
      </c>
      <c r="P3402" s="26">
        <f t="shared" si="285"/>
        <v>5400</v>
      </c>
      <c r="Q3402" s="3" t="s">
        <v>23</v>
      </c>
      <c r="R3402" s="4">
        <v>44855</v>
      </c>
      <c r="S3402" s="3" t="s">
        <v>5922</v>
      </c>
      <c r="T3402" s="6" t="s">
        <v>25</v>
      </c>
    </row>
    <row r="3403" spans="1:20" ht="33.75" x14ac:dyDescent="0.25">
      <c r="A3403" s="3" t="s">
        <v>10212</v>
      </c>
      <c r="B3403" s="3" t="s">
        <v>1537</v>
      </c>
      <c r="C3403" s="3" t="s">
        <v>1538</v>
      </c>
      <c r="D3403" s="3" t="s">
        <v>19</v>
      </c>
      <c r="E3403" s="3" t="s">
        <v>10213</v>
      </c>
      <c r="F3403" s="4">
        <v>44827</v>
      </c>
      <c r="G3403" s="8"/>
      <c r="H3403" s="5">
        <v>3581.35</v>
      </c>
      <c r="I3403" s="3" t="s">
        <v>22</v>
      </c>
      <c r="J3403" s="4">
        <v>44830</v>
      </c>
      <c r="K3403" s="4">
        <v>44890</v>
      </c>
      <c r="L3403" s="23">
        <f t="shared" si="288"/>
        <v>-3</v>
      </c>
      <c r="M3403" s="23">
        <f t="shared" si="283"/>
        <v>57</v>
      </c>
      <c r="N3403" s="44">
        <v>3255.77</v>
      </c>
      <c r="O3403" s="26">
        <f t="shared" si="284"/>
        <v>-9767.31</v>
      </c>
      <c r="P3403" s="26">
        <f t="shared" si="285"/>
        <v>185578.88999999998</v>
      </c>
      <c r="Q3403" s="3" t="s">
        <v>23</v>
      </c>
      <c r="R3403" s="4">
        <v>44887</v>
      </c>
      <c r="S3403" s="3" t="s">
        <v>8648</v>
      </c>
      <c r="T3403" s="6" t="s">
        <v>44</v>
      </c>
    </row>
    <row r="3404" spans="1:20" ht="33.75" x14ac:dyDescent="0.25">
      <c r="A3404" s="3" t="s">
        <v>10214</v>
      </c>
      <c r="B3404" s="3" t="s">
        <v>1005</v>
      </c>
      <c r="C3404" s="3" t="s">
        <v>1006</v>
      </c>
      <c r="D3404" s="3" t="s">
        <v>19</v>
      </c>
      <c r="E3404" s="3" t="s">
        <v>10215</v>
      </c>
      <c r="F3404" s="4">
        <v>44826</v>
      </c>
      <c r="G3404" s="8"/>
      <c r="H3404" s="5">
        <v>2088.64</v>
      </c>
      <c r="I3404" s="3" t="s">
        <v>22</v>
      </c>
      <c r="J3404" s="4">
        <v>44830</v>
      </c>
      <c r="K3404" s="4">
        <v>44890</v>
      </c>
      <c r="L3404" s="23">
        <f t="shared" si="288"/>
        <v>-10</v>
      </c>
      <c r="M3404" s="23">
        <f t="shared" si="283"/>
        <v>50</v>
      </c>
      <c r="N3404" s="44">
        <v>1712</v>
      </c>
      <c r="O3404" s="26">
        <f t="shared" si="284"/>
        <v>-17120</v>
      </c>
      <c r="P3404" s="26">
        <f t="shared" si="285"/>
        <v>85600</v>
      </c>
      <c r="Q3404" s="3" t="s">
        <v>23</v>
      </c>
      <c r="R3404" s="4">
        <v>44880</v>
      </c>
      <c r="S3404" s="3" t="s">
        <v>1505</v>
      </c>
      <c r="T3404" s="6" t="s">
        <v>44</v>
      </c>
    </row>
    <row r="3405" spans="1:20" ht="33.75" x14ac:dyDescent="0.25">
      <c r="A3405" s="3" t="s">
        <v>10216</v>
      </c>
      <c r="B3405" s="3" t="s">
        <v>1361</v>
      </c>
      <c r="C3405" s="3" t="s">
        <v>1362</v>
      </c>
      <c r="D3405" s="3" t="s">
        <v>19</v>
      </c>
      <c r="E3405" s="3" t="s">
        <v>10217</v>
      </c>
      <c r="F3405" s="4">
        <v>44824</v>
      </c>
      <c r="G3405" s="8"/>
      <c r="H3405" s="5">
        <v>1497.6</v>
      </c>
      <c r="I3405" s="3" t="s">
        <v>22</v>
      </c>
      <c r="J3405" s="4">
        <v>44830</v>
      </c>
      <c r="K3405" s="4">
        <v>44890</v>
      </c>
      <c r="L3405" s="23">
        <f t="shared" si="288"/>
        <v>-35</v>
      </c>
      <c r="M3405" s="23">
        <f t="shared" si="283"/>
        <v>25</v>
      </c>
      <c r="N3405" s="44">
        <v>1440</v>
      </c>
      <c r="O3405" s="26">
        <f t="shared" si="284"/>
        <v>-50400</v>
      </c>
      <c r="P3405" s="26">
        <f t="shared" si="285"/>
        <v>36000</v>
      </c>
      <c r="Q3405" s="3" t="s">
        <v>23</v>
      </c>
      <c r="R3405" s="4">
        <v>44855</v>
      </c>
      <c r="S3405" s="3" t="s">
        <v>8867</v>
      </c>
      <c r="T3405" s="6" t="s">
        <v>44</v>
      </c>
    </row>
    <row r="3406" spans="1:20" ht="33.75" x14ac:dyDescent="0.25">
      <c r="A3406" s="3" t="s">
        <v>10218</v>
      </c>
      <c r="B3406" s="3" t="s">
        <v>1361</v>
      </c>
      <c r="C3406" s="3" t="s">
        <v>1362</v>
      </c>
      <c r="D3406" s="3" t="s">
        <v>19</v>
      </c>
      <c r="E3406" s="3" t="s">
        <v>10219</v>
      </c>
      <c r="F3406" s="4">
        <v>44824</v>
      </c>
      <c r="G3406" s="8"/>
      <c r="H3406" s="7">
        <v>156</v>
      </c>
      <c r="I3406" s="3" t="s">
        <v>22</v>
      </c>
      <c r="J3406" s="4">
        <v>44830</v>
      </c>
      <c r="K3406" s="4">
        <v>44890</v>
      </c>
      <c r="L3406" s="23">
        <f t="shared" si="288"/>
        <v>-35</v>
      </c>
      <c r="M3406" s="23">
        <f t="shared" si="283"/>
        <v>25</v>
      </c>
      <c r="N3406" s="44">
        <v>150</v>
      </c>
      <c r="O3406" s="26">
        <f t="shared" si="284"/>
        <v>-5250</v>
      </c>
      <c r="P3406" s="26">
        <f t="shared" si="285"/>
        <v>3750</v>
      </c>
      <c r="Q3406" s="3" t="s">
        <v>23</v>
      </c>
      <c r="R3406" s="4">
        <v>44855</v>
      </c>
      <c r="S3406" s="3" t="s">
        <v>8867</v>
      </c>
      <c r="T3406" s="6" t="s">
        <v>44</v>
      </c>
    </row>
    <row r="3407" spans="1:20" ht="33.75" x14ac:dyDescent="0.25">
      <c r="A3407" s="3" t="s">
        <v>10220</v>
      </c>
      <c r="B3407" s="3" t="s">
        <v>1361</v>
      </c>
      <c r="C3407" s="3" t="s">
        <v>1362</v>
      </c>
      <c r="D3407" s="3" t="s">
        <v>19</v>
      </c>
      <c r="E3407" s="3" t="s">
        <v>10221</v>
      </c>
      <c r="F3407" s="4">
        <v>44824</v>
      </c>
      <c r="G3407" s="8"/>
      <c r="H3407" s="5">
        <v>461.76</v>
      </c>
      <c r="I3407" s="3" t="s">
        <v>22</v>
      </c>
      <c r="J3407" s="4">
        <v>44830</v>
      </c>
      <c r="K3407" s="4">
        <v>44890</v>
      </c>
      <c r="L3407" s="23">
        <f t="shared" si="288"/>
        <v>-35</v>
      </c>
      <c r="M3407" s="23">
        <f t="shared" si="283"/>
        <v>25</v>
      </c>
      <c r="N3407" s="44">
        <v>444</v>
      </c>
      <c r="O3407" s="26">
        <f t="shared" si="284"/>
        <v>-15540</v>
      </c>
      <c r="P3407" s="26">
        <f t="shared" si="285"/>
        <v>11100</v>
      </c>
      <c r="Q3407" s="3" t="s">
        <v>23</v>
      </c>
      <c r="R3407" s="4">
        <v>44855</v>
      </c>
      <c r="S3407" s="3" t="s">
        <v>8867</v>
      </c>
      <c r="T3407" s="6" t="s">
        <v>44</v>
      </c>
    </row>
    <row r="3408" spans="1:20" ht="33.75" x14ac:dyDescent="0.25">
      <c r="A3408" s="3" t="s">
        <v>10222</v>
      </c>
      <c r="B3408" s="3" t="s">
        <v>307</v>
      </c>
      <c r="C3408" s="3" t="s">
        <v>308</v>
      </c>
      <c r="D3408" s="3" t="s">
        <v>19</v>
      </c>
      <c r="E3408" s="3" t="s">
        <v>10223</v>
      </c>
      <c r="F3408" s="4">
        <v>44825</v>
      </c>
      <c r="G3408" s="3" t="s">
        <v>10224</v>
      </c>
      <c r="H3408" s="5">
        <v>-1.19</v>
      </c>
      <c r="I3408" s="3" t="s">
        <v>22</v>
      </c>
      <c r="J3408" s="4">
        <v>44830</v>
      </c>
      <c r="K3408" s="4">
        <v>44890</v>
      </c>
      <c r="L3408" s="23">
        <v>0</v>
      </c>
      <c r="M3408" s="23">
        <f t="shared" si="283"/>
        <v>60</v>
      </c>
      <c r="N3408" s="44">
        <v>-1.08</v>
      </c>
      <c r="O3408" s="26">
        <f t="shared" si="284"/>
        <v>0</v>
      </c>
      <c r="P3408" s="26">
        <f t="shared" si="285"/>
        <v>-64.800000000000011</v>
      </c>
      <c r="Q3408" s="3" t="s">
        <v>23</v>
      </c>
      <c r="R3408" s="4">
        <v>44840</v>
      </c>
      <c r="S3408" s="3" t="s">
        <v>2625</v>
      </c>
      <c r="T3408" s="6" t="s">
        <v>44</v>
      </c>
    </row>
    <row r="3409" spans="1:20" ht="33.75" x14ac:dyDescent="0.25">
      <c r="A3409" s="3" t="s">
        <v>10225</v>
      </c>
      <c r="B3409" s="3" t="s">
        <v>7585</v>
      </c>
      <c r="C3409" s="3" t="s">
        <v>7586</v>
      </c>
      <c r="D3409" s="3" t="s">
        <v>7587</v>
      </c>
      <c r="E3409" s="3" t="s">
        <v>10226</v>
      </c>
      <c r="F3409" s="4">
        <v>44825</v>
      </c>
      <c r="G3409" s="3" t="s">
        <v>7589</v>
      </c>
      <c r="H3409" s="5">
        <v>306.8</v>
      </c>
      <c r="I3409" s="3" t="s">
        <v>565</v>
      </c>
      <c r="J3409" s="4">
        <v>44830</v>
      </c>
      <c r="K3409" s="4">
        <v>44860</v>
      </c>
      <c r="L3409" s="23">
        <f t="shared" ref="L3409:L3440" si="289">R3409-K3409</f>
        <v>-16</v>
      </c>
      <c r="M3409" s="23">
        <f t="shared" si="283"/>
        <v>14</v>
      </c>
      <c r="N3409" s="44">
        <v>295</v>
      </c>
      <c r="O3409" s="26">
        <f t="shared" si="284"/>
        <v>-4720</v>
      </c>
      <c r="P3409" s="26">
        <f t="shared" si="285"/>
        <v>4130</v>
      </c>
      <c r="Q3409" s="3" t="s">
        <v>23</v>
      </c>
      <c r="R3409" s="4">
        <v>44844</v>
      </c>
      <c r="S3409" s="3" t="s">
        <v>7590</v>
      </c>
      <c r="T3409" s="6" t="s">
        <v>44</v>
      </c>
    </row>
    <row r="3410" spans="1:20" ht="33.75" x14ac:dyDescent="0.25">
      <c r="A3410" s="3" t="s">
        <v>10227</v>
      </c>
      <c r="B3410" s="3" t="s">
        <v>3015</v>
      </c>
      <c r="C3410" s="3" t="s">
        <v>10193</v>
      </c>
      <c r="D3410" s="3" t="s">
        <v>19</v>
      </c>
      <c r="E3410" s="3" t="s">
        <v>10228</v>
      </c>
      <c r="F3410" s="4">
        <v>44816</v>
      </c>
      <c r="G3410" s="3" t="s">
        <v>10229</v>
      </c>
      <c r="H3410" s="5">
        <v>128783.2</v>
      </c>
      <c r="I3410" s="3" t="s">
        <v>22</v>
      </c>
      <c r="J3410" s="4">
        <v>44830</v>
      </c>
      <c r="K3410" s="4">
        <v>44890</v>
      </c>
      <c r="L3410" s="23">
        <f t="shared" si="289"/>
        <v>-35</v>
      </c>
      <c r="M3410" s="23">
        <f t="shared" si="283"/>
        <v>25</v>
      </c>
      <c r="N3410" s="44">
        <v>105560</v>
      </c>
      <c r="O3410" s="26">
        <f t="shared" si="284"/>
        <v>-3694600</v>
      </c>
      <c r="P3410" s="26">
        <f t="shared" si="285"/>
        <v>2639000</v>
      </c>
      <c r="Q3410" s="3" t="s">
        <v>23</v>
      </c>
      <c r="R3410" s="4">
        <v>44855</v>
      </c>
      <c r="S3410" s="3" t="s">
        <v>10196</v>
      </c>
      <c r="T3410" s="6" t="s">
        <v>44</v>
      </c>
    </row>
    <row r="3411" spans="1:20" ht="33.75" x14ac:dyDescent="0.25">
      <c r="A3411" s="3" t="s">
        <v>10230</v>
      </c>
      <c r="B3411" s="3" t="s">
        <v>2310</v>
      </c>
      <c r="C3411" s="3" t="s">
        <v>2311</v>
      </c>
      <c r="D3411" s="3" t="s">
        <v>19</v>
      </c>
      <c r="E3411" s="3" t="s">
        <v>10231</v>
      </c>
      <c r="F3411" s="4">
        <v>44825</v>
      </c>
      <c r="G3411" s="8"/>
      <c r="H3411" s="5">
        <v>706.99</v>
      </c>
      <c r="I3411" s="3" t="s">
        <v>22</v>
      </c>
      <c r="J3411" s="4">
        <v>44830</v>
      </c>
      <c r="K3411" s="4">
        <v>44890</v>
      </c>
      <c r="L3411" s="23">
        <f t="shared" si="289"/>
        <v>-3</v>
      </c>
      <c r="M3411" s="23">
        <f t="shared" si="283"/>
        <v>57</v>
      </c>
      <c r="N3411" s="44">
        <v>642.72</v>
      </c>
      <c r="O3411" s="26">
        <f t="shared" si="284"/>
        <v>-1928.16</v>
      </c>
      <c r="P3411" s="26">
        <f t="shared" si="285"/>
        <v>36635.040000000001</v>
      </c>
      <c r="Q3411" s="3" t="s">
        <v>23</v>
      </c>
      <c r="R3411" s="4">
        <v>44887</v>
      </c>
      <c r="S3411" s="3" t="s">
        <v>10199</v>
      </c>
      <c r="T3411" s="6" t="s">
        <v>44</v>
      </c>
    </row>
    <row r="3412" spans="1:20" ht="33.75" x14ac:dyDescent="0.25">
      <c r="A3412" s="3" t="s">
        <v>10232</v>
      </c>
      <c r="B3412" s="3" t="s">
        <v>10233</v>
      </c>
      <c r="C3412" s="3" t="s">
        <v>10234</v>
      </c>
      <c r="D3412" s="3" t="s">
        <v>19</v>
      </c>
      <c r="E3412" s="3" t="s">
        <v>10235</v>
      </c>
      <c r="F3412" s="4">
        <v>44825</v>
      </c>
      <c r="G3412" s="3" t="s">
        <v>10236</v>
      </c>
      <c r="H3412" s="5">
        <v>13.08</v>
      </c>
      <c r="I3412" s="3" t="s">
        <v>22</v>
      </c>
      <c r="J3412" s="4">
        <v>44830</v>
      </c>
      <c r="K3412" s="4">
        <v>44890</v>
      </c>
      <c r="L3412" s="23">
        <f t="shared" si="289"/>
        <v>-53</v>
      </c>
      <c r="M3412" s="23">
        <f t="shared" si="283"/>
        <v>7</v>
      </c>
      <c r="N3412" s="44">
        <v>11.89</v>
      </c>
      <c r="O3412" s="26">
        <f t="shared" si="284"/>
        <v>-630.17000000000007</v>
      </c>
      <c r="P3412" s="26">
        <f t="shared" si="285"/>
        <v>83.23</v>
      </c>
      <c r="Q3412" s="3" t="s">
        <v>23</v>
      </c>
      <c r="R3412" s="4">
        <v>44837</v>
      </c>
      <c r="S3412" s="3" t="s">
        <v>10237</v>
      </c>
      <c r="T3412" s="6" t="s">
        <v>44</v>
      </c>
    </row>
    <row r="3413" spans="1:20" ht="33.75" x14ac:dyDescent="0.25">
      <c r="A3413" s="3" t="s">
        <v>10238</v>
      </c>
      <c r="B3413" s="3" t="s">
        <v>2333</v>
      </c>
      <c r="C3413" s="3" t="s">
        <v>2334</v>
      </c>
      <c r="D3413" s="3" t="s">
        <v>19</v>
      </c>
      <c r="E3413" s="3" t="s">
        <v>10239</v>
      </c>
      <c r="F3413" s="4">
        <v>44824</v>
      </c>
      <c r="G3413" s="8"/>
      <c r="H3413" s="5">
        <v>2935.35</v>
      </c>
      <c r="I3413" s="3" t="s">
        <v>22</v>
      </c>
      <c r="J3413" s="4">
        <v>44830</v>
      </c>
      <c r="K3413" s="4">
        <v>44890</v>
      </c>
      <c r="L3413" s="23">
        <f t="shared" si="289"/>
        <v>-3</v>
      </c>
      <c r="M3413" s="23">
        <f t="shared" si="283"/>
        <v>57</v>
      </c>
      <c r="N3413" s="44">
        <v>2668.5</v>
      </c>
      <c r="O3413" s="26">
        <f t="shared" si="284"/>
        <v>-8005.5</v>
      </c>
      <c r="P3413" s="26">
        <f t="shared" si="285"/>
        <v>152104.5</v>
      </c>
      <c r="Q3413" s="3" t="s">
        <v>23</v>
      </c>
      <c r="R3413" s="4">
        <v>44887</v>
      </c>
      <c r="S3413" s="3" t="s">
        <v>10240</v>
      </c>
      <c r="T3413" s="6" t="s">
        <v>44</v>
      </c>
    </row>
    <row r="3414" spans="1:20" ht="33.75" x14ac:dyDescent="0.25">
      <c r="A3414" s="3" t="s">
        <v>10241</v>
      </c>
      <c r="B3414" s="3" t="s">
        <v>10242</v>
      </c>
      <c r="C3414" s="3" t="s">
        <v>10243</v>
      </c>
      <c r="D3414" s="3" t="s">
        <v>19</v>
      </c>
      <c r="E3414" s="3" t="s">
        <v>10244</v>
      </c>
      <c r="F3414" s="4">
        <v>44826</v>
      </c>
      <c r="G3414" s="3" t="s">
        <v>10245</v>
      </c>
      <c r="H3414" s="7">
        <v>2196</v>
      </c>
      <c r="I3414" s="3" t="s">
        <v>22</v>
      </c>
      <c r="J3414" s="4">
        <v>44830</v>
      </c>
      <c r="K3414" s="4">
        <v>44890</v>
      </c>
      <c r="L3414" s="23">
        <f t="shared" si="289"/>
        <v>-31</v>
      </c>
      <c r="M3414" s="23">
        <f t="shared" si="283"/>
        <v>29</v>
      </c>
      <c r="N3414" s="44">
        <v>1800</v>
      </c>
      <c r="O3414" s="26">
        <f t="shared" si="284"/>
        <v>-55800</v>
      </c>
      <c r="P3414" s="26">
        <f t="shared" si="285"/>
        <v>52200</v>
      </c>
      <c r="Q3414" s="3" t="s">
        <v>23</v>
      </c>
      <c r="R3414" s="4">
        <v>44859</v>
      </c>
      <c r="S3414" s="3" t="s">
        <v>10246</v>
      </c>
      <c r="T3414" s="6" t="s">
        <v>44</v>
      </c>
    </row>
    <row r="3415" spans="1:20" ht="33.75" x14ac:dyDescent="0.25">
      <c r="A3415" s="3" t="s">
        <v>10247</v>
      </c>
      <c r="B3415" s="3" t="s">
        <v>5380</v>
      </c>
      <c r="C3415" s="3" t="s">
        <v>5381</v>
      </c>
      <c r="D3415" s="3" t="s">
        <v>19</v>
      </c>
      <c r="E3415" s="3" t="s">
        <v>10248</v>
      </c>
      <c r="F3415" s="4">
        <v>44826</v>
      </c>
      <c r="G3415" s="8"/>
      <c r="H3415" s="7">
        <v>338</v>
      </c>
      <c r="I3415" s="3" t="s">
        <v>22</v>
      </c>
      <c r="J3415" s="4">
        <v>44830</v>
      </c>
      <c r="K3415" s="4">
        <v>44890</v>
      </c>
      <c r="L3415" s="23">
        <f t="shared" si="289"/>
        <v>-35</v>
      </c>
      <c r="M3415" s="23">
        <f t="shared" si="283"/>
        <v>25</v>
      </c>
      <c r="N3415" s="44">
        <v>325</v>
      </c>
      <c r="O3415" s="26">
        <f t="shared" si="284"/>
        <v>-11375</v>
      </c>
      <c r="P3415" s="26">
        <f t="shared" si="285"/>
        <v>8125</v>
      </c>
      <c r="Q3415" s="3" t="s">
        <v>23</v>
      </c>
      <c r="R3415" s="4">
        <v>44855</v>
      </c>
      <c r="S3415" s="3" t="s">
        <v>8724</v>
      </c>
      <c r="T3415" s="6" t="s">
        <v>44</v>
      </c>
    </row>
    <row r="3416" spans="1:20" ht="33.75" x14ac:dyDescent="0.25">
      <c r="A3416" s="3" t="s">
        <v>10249</v>
      </c>
      <c r="B3416" s="3" t="s">
        <v>1537</v>
      </c>
      <c r="C3416" s="3" t="s">
        <v>1538</v>
      </c>
      <c r="D3416" s="3" t="s">
        <v>19</v>
      </c>
      <c r="E3416" s="3" t="s">
        <v>10250</v>
      </c>
      <c r="F3416" s="4">
        <v>44827</v>
      </c>
      <c r="G3416" s="8"/>
      <c r="H3416" s="5">
        <v>3581.51</v>
      </c>
      <c r="I3416" s="3" t="s">
        <v>22</v>
      </c>
      <c r="J3416" s="4">
        <v>44830</v>
      </c>
      <c r="K3416" s="4">
        <v>44890</v>
      </c>
      <c r="L3416" s="23">
        <f t="shared" si="289"/>
        <v>-3</v>
      </c>
      <c r="M3416" s="23">
        <f t="shared" si="283"/>
        <v>57</v>
      </c>
      <c r="N3416" s="44">
        <v>3255.92</v>
      </c>
      <c r="O3416" s="26">
        <f t="shared" si="284"/>
        <v>-9767.76</v>
      </c>
      <c r="P3416" s="26">
        <f t="shared" si="285"/>
        <v>185587.44</v>
      </c>
      <c r="Q3416" s="3" t="s">
        <v>23</v>
      </c>
      <c r="R3416" s="4">
        <v>44887</v>
      </c>
      <c r="S3416" s="3" t="s">
        <v>8648</v>
      </c>
      <c r="T3416" s="6" t="s">
        <v>44</v>
      </c>
    </row>
    <row r="3417" spans="1:20" ht="33.75" x14ac:dyDescent="0.25">
      <c r="A3417" s="3" t="s">
        <v>10251</v>
      </c>
      <c r="B3417" s="3" t="s">
        <v>1537</v>
      </c>
      <c r="C3417" s="3" t="s">
        <v>1538</v>
      </c>
      <c r="D3417" s="3" t="s">
        <v>19</v>
      </c>
      <c r="E3417" s="3" t="s">
        <v>10252</v>
      </c>
      <c r="F3417" s="4">
        <v>44827</v>
      </c>
      <c r="G3417" s="8"/>
      <c r="H3417" s="5">
        <v>1559.24</v>
      </c>
      <c r="I3417" s="3" t="s">
        <v>22</v>
      </c>
      <c r="J3417" s="4">
        <v>44830</v>
      </c>
      <c r="K3417" s="4">
        <v>44890</v>
      </c>
      <c r="L3417" s="23">
        <f t="shared" si="289"/>
        <v>-3</v>
      </c>
      <c r="M3417" s="23">
        <f t="shared" si="283"/>
        <v>57</v>
      </c>
      <c r="N3417" s="44">
        <v>1417.49</v>
      </c>
      <c r="O3417" s="26">
        <f t="shared" si="284"/>
        <v>-4252.47</v>
      </c>
      <c r="P3417" s="26">
        <f t="shared" si="285"/>
        <v>80796.930000000008</v>
      </c>
      <c r="Q3417" s="3" t="s">
        <v>23</v>
      </c>
      <c r="R3417" s="4">
        <v>44887</v>
      </c>
      <c r="S3417" s="3" t="s">
        <v>8648</v>
      </c>
      <c r="T3417" s="6" t="s">
        <v>44</v>
      </c>
    </row>
    <row r="3418" spans="1:20" ht="33.75" x14ac:dyDescent="0.25">
      <c r="A3418" s="3" t="s">
        <v>10253</v>
      </c>
      <c r="B3418" s="3" t="s">
        <v>1557</v>
      </c>
      <c r="C3418" s="3" t="s">
        <v>1558</v>
      </c>
      <c r="D3418" s="3" t="s">
        <v>19</v>
      </c>
      <c r="E3418" s="3" t="s">
        <v>10254</v>
      </c>
      <c r="F3418" s="4">
        <v>44826</v>
      </c>
      <c r="G3418" s="8"/>
      <c r="H3418" s="7">
        <v>3294</v>
      </c>
      <c r="I3418" s="3" t="s">
        <v>22</v>
      </c>
      <c r="J3418" s="4">
        <v>44830</v>
      </c>
      <c r="K3418" s="4">
        <v>44890</v>
      </c>
      <c r="L3418" s="23">
        <f t="shared" si="289"/>
        <v>-35</v>
      </c>
      <c r="M3418" s="23">
        <f t="shared" si="283"/>
        <v>25</v>
      </c>
      <c r="N3418" s="44">
        <v>2700</v>
      </c>
      <c r="O3418" s="26">
        <f t="shared" si="284"/>
        <v>-94500</v>
      </c>
      <c r="P3418" s="26">
        <f t="shared" si="285"/>
        <v>67500</v>
      </c>
      <c r="Q3418" s="3" t="s">
        <v>23</v>
      </c>
      <c r="R3418" s="4">
        <v>44855</v>
      </c>
      <c r="S3418" s="3" t="s">
        <v>2499</v>
      </c>
      <c r="T3418" s="6" t="s">
        <v>44</v>
      </c>
    </row>
    <row r="3419" spans="1:20" ht="33.75" x14ac:dyDescent="0.25">
      <c r="A3419" s="3" t="s">
        <v>10255</v>
      </c>
      <c r="B3419" s="3" t="s">
        <v>10233</v>
      </c>
      <c r="C3419" s="3" t="s">
        <v>10234</v>
      </c>
      <c r="D3419" s="3" t="s">
        <v>19</v>
      </c>
      <c r="E3419" s="3" t="s">
        <v>10256</v>
      </c>
      <c r="F3419" s="4">
        <v>44825</v>
      </c>
      <c r="G3419" s="3" t="s">
        <v>10257</v>
      </c>
      <c r="H3419" s="5">
        <v>11.45</v>
      </c>
      <c r="I3419" s="3" t="s">
        <v>22</v>
      </c>
      <c r="J3419" s="4">
        <v>44830</v>
      </c>
      <c r="K3419" s="4">
        <v>44890</v>
      </c>
      <c r="L3419" s="23">
        <f t="shared" si="289"/>
        <v>-53</v>
      </c>
      <c r="M3419" s="23">
        <f t="shared" si="283"/>
        <v>7</v>
      </c>
      <c r="N3419" s="44">
        <v>10.41</v>
      </c>
      <c r="O3419" s="26">
        <f t="shared" si="284"/>
        <v>-551.73</v>
      </c>
      <c r="P3419" s="26">
        <f t="shared" si="285"/>
        <v>72.87</v>
      </c>
      <c r="Q3419" s="3" t="s">
        <v>23</v>
      </c>
      <c r="R3419" s="4">
        <v>44837</v>
      </c>
      <c r="S3419" s="3" t="s">
        <v>10237</v>
      </c>
      <c r="T3419" s="6" t="s">
        <v>44</v>
      </c>
    </row>
    <row r="3420" spans="1:20" ht="33.75" x14ac:dyDescent="0.25">
      <c r="A3420" s="3" t="s">
        <v>10258</v>
      </c>
      <c r="B3420" s="3" t="s">
        <v>4966</v>
      </c>
      <c r="C3420" s="3" t="s">
        <v>4967</v>
      </c>
      <c r="D3420" s="3" t="s">
        <v>19</v>
      </c>
      <c r="E3420" s="3" t="s">
        <v>10259</v>
      </c>
      <c r="F3420" s="4">
        <v>44826</v>
      </c>
      <c r="G3420" s="8"/>
      <c r="H3420" s="5">
        <v>1805.11</v>
      </c>
      <c r="I3420" s="3" t="s">
        <v>22</v>
      </c>
      <c r="J3420" s="4">
        <v>44830</v>
      </c>
      <c r="K3420" s="4">
        <v>44890</v>
      </c>
      <c r="L3420" s="23">
        <f t="shared" si="289"/>
        <v>-35</v>
      </c>
      <c r="M3420" s="23">
        <f t="shared" si="283"/>
        <v>25</v>
      </c>
      <c r="N3420" s="44">
        <v>1479.6</v>
      </c>
      <c r="O3420" s="26">
        <f t="shared" si="284"/>
        <v>-51786</v>
      </c>
      <c r="P3420" s="26">
        <f t="shared" si="285"/>
        <v>36990</v>
      </c>
      <c r="Q3420" s="3" t="s">
        <v>23</v>
      </c>
      <c r="R3420" s="4">
        <v>44855</v>
      </c>
      <c r="S3420" s="3" t="s">
        <v>10260</v>
      </c>
      <c r="T3420" s="6" t="s">
        <v>44</v>
      </c>
    </row>
    <row r="3421" spans="1:20" ht="33.75" x14ac:dyDescent="0.25">
      <c r="A3421" s="3" t="s">
        <v>10261</v>
      </c>
      <c r="B3421" s="3" t="s">
        <v>4966</v>
      </c>
      <c r="C3421" s="3" t="s">
        <v>4967</v>
      </c>
      <c r="D3421" s="3" t="s">
        <v>19</v>
      </c>
      <c r="E3421" s="3" t="s">
        <v>10262</v>
      </c>
      <c r="F3421" s="4">
        <v>44826</v>
      </c>
      <c r="G3421" s="8"/>
      <c r="H3421" s="5">
        <v>601.70000000000005</v>
      </c>
      <c r="I3421" s="3" t="s">
        <v>22</v>
      </c>
      <c r="J3421" s="4">
        <v>44830</v>
      </c>
      <c r="K3421" s="4">
        <v>44890</v>
      </c>
      <c r="L3421" s="23">
        <f t="shared" si="289"/>
        <v>-35</v>
      </c>
      <c r="M3421" s="23">
        <f t="shared" si="283"/>
        <v>25</v>
      </c>
      <c r="N3421" s="44">
        <v>493.2</v>
      </c>
      <c r="O3421" s="26">
        <f t="shared" si="284"/>
        <v>-17262</v>
      </c>
      <c r="P3421" s="26">
        <f t="shared" si="285"/>
        <v>12330</v>
      </c>
      <c r="Q3421" s="3" t="s">
        <v>23</v>
      </c>
      <c r="R3421" s="4">
        <v>44855</v>
      </c>
      <c r="S3421" s="3" t="s">
        <v>10260</v>
      </c>
      <c r="T3421" s="6" t="s">
        <v>44</v>
      </c>
    </row>
    <row r="3422" spans="1:20" ht="33.75" x14ac:dyDescent="0.25">
      <c r="A3422" s="3" t="s">
        <v>10263</v>
      </c>
      <c r="B3422" s="3" t="s">
        <v>4966</v>
      </c>
      <c r="C3422" s="3" t="s">
        <v>4967</v>
      </c>
      <c r="D3422" s="3" t="s">
        <v>19</v>
      </c>
      <c r="E3422" s="3" t="s">
        <v>10264</v>
      </c>
      <c r="F3422" s="4">
        <v>44826</v>
      </c>
      <c r="G3422" s="8"/>
      <c r="H3422" s="5">
        <v>1002.84</v>
      </c>
      <c r="I3422" s="3" t="s">
        <v>22</v>
      </c>
      <c r="J3422" s="4">
        <v>44830</v>
      </c>
      <c r="K3422" s="4">
        <v>44890</v>
      </c>
      <c r="L3422" s="23">
        <f t="shared" si="289"/>
        <v>-35</v>
      </c>
      <c r="M3422" s="23">
        <f t="shared" si="283"/>
        <v>25</v>
      </c>
      <c r="N3422" s="44">
        <v>822</v>
      </c>
      <c r="O3422" s="26">
        <f t="shared" si="284"/>
        <v>-28770</v>
      </c>
      <c r="P3422" s="26">
        <f t="shared" si="285"/>
        <v>20550</v>
      </c>
      <c r="Q3422" s="3" t="s">
        <v>23</v>
      </c>
      <c r="R3422" s="4">
        <v>44855</v>
      </c>
      <c r="S3422" s="3" t="s">
        <v>10260</v>
      </c>
      <c r="T3422" s="6" t="s">
        <v>44</v>
      </c>
    </row>
    <row r="3423" spans="1:20" ht="33.75" x14ac:dyDescent="0.25">
      <c r="A3423" s="3" t="s">
        <v>10265</v>
      </c>
      <c r="B3423" s="3" t="s">
        <v>1490</v>
      </c>
      <c r="C3423" s="3" t="s">
        <v>1491</v>
      </c>
      <c r="D3423" s="3" t="s">
        <v>19</v>
      </c>
      <c r="E3423" s="3" t="s">
        <v>10266</v>
      </c>
      <c r="F3423" s="4">
        <v>44826</v>
      </c>
      <c r="G3423" s="8"/>
      <c r="H3423" s="5">
        <v>256.2</v>
      </c>
      <c r="I3423" s="3" t="s">
        <v>22</v>
      </c>
      <c r="J3423" s="4">
        <v>44830</v>
      </c>
      <c r="K3423" s="4">
        <v>44890</v>
      </c>
      <c r="L3423" s="23">
        <f t="shared" si="289"/>
        <v>-1</v>
      </c>
      <c r="M3423" s="23">
        <f t="shared" si="283"/>
        <v>59</v>
      </c>
      <c r="N3423" s="44">
        <v>210</v>
      </c>
      <c r="O3423" s="26">
        <f t="shared" si="284"/>
        <v>-210</v>
      </c>
      <c r="P3423" s="26">
        <f t="shared" si="285"/>
        <v>12390</v>
      </c>
      <c r="Q3423" s="3" t="s">
        <v>23</v>
      </c>
      <c r="R3423" s="4">
        <v>44889</v>
      </c>
      <c r="S3423" s="3" t="s">
        <v>6025</v>
      </c>
      <c r="T3423" s="6" t="s">
        <v>44</v>
      </c>
    </row>
    <row r="3424" spans="1:20" ht="33.75" x14ac:dyDescent="0.25">
      <c r="A3424" s="3" t="s">
        <v>10267</v>
      </c>
      <c r="B3424" s="3" t="s">
        <v>4966</v>
      </c>
      <c r="C3424" s="3" t="s">
        <v>4967</v>
      </c>
      <c r="D3424" s="3" t="s">
        <v>19</v>
      </c>
      <c r="E3424" s="3" t="s">
        <v>10268</v>
      </c>
      <c r="F3424" s="4">
        <v>44826</v>
      </c>
      <c r="G3424" s="8"/>
      <c r="H3424" s="5">
        <v>1203.4100000000001</v>
      </c>
      <c r="I3424" s="3" t="s">
        <v>22</v>
      </c>
      <c r="J3424" s="4">
        <v>44830</v>
      </c>
      <c r="K3424" s="4">
        <v>44890</v>
      </c>
      <c r="L3424" s="23">
        <f t="shared" si="289"/>
        <v>-35</v>
      </c>
      <c r="M3424" s="23">
        <f t="shared" si="283"/>
        <v>25</v>
      </c>
      <c r="N3424" s="44">
        <v>986.4</v>
      </c>
      <c r="O3424" s="26">
        <f t="shared" si="284"/>
        <v>-34524</v>
      </c>
      <c r="P3424" s="26">
        <f t="shared" si="285"/>
        <v>24660</v>
      </c>
      <c r="Q3424" s="3" t="s">
        <v>23</v>
      </c>
      <c r="R3424" s="4">
        <v>44855</v>
      </c>
      <c r="S3424" s="3" t="s">
        <v>10260</v>
      </c>
      <c r="T3424" s="6" t="s">
        <v>44</v>
      </c>
    </row>
    <row r="3425" spans="1:20" ht="33.75" x14ac:dyDescent="0.25">
      <c r="A3425" s="3" t="s">
        <v>10269</v>
      </c>
      <c r="B3425" s="3" t="s">
        <v>53</v>
      </c>
      <c r="C3425" s="3" t="s">
        <v>54</v>
      </c>
      <c r="D3425" s="3" t="s">
        <v>19</v>
      </c>
      <c r="E3425" s="3" t="s">
        <v>10270</v>
      </c>
      <c r="F3425" s="4">
        <v>44826</v>
      </c>
      <c r="G3425" s="8"/>
      <c r="H3425" s="5">
        <v>430.42</v>
      </c>
      <c r="I3425" s="3" t="s">
        <v>22</v>
      </c>
      <c r="J3425" s="4">
        <v>44830</v>
      </c>
      <c r="K3425" s="4">
        <v>44890</v>
      </c>
      <c r="L3425" s="23">
        <f t="shared" si="289"/>
        <v>-1</v>
      </c>
      <c r="M3425" s="23">
        <f t="shared" si="283"/>
        <v>59</v>
      </c>
      <c r="N3425" s="44">
        <v>352.8</v>
      </c>
      <c r="O3425" s="26">
        <f t="shared" si="284"/>
        <v>-352.8</v>
      </c>
      <c r="P3425" s="26">
        <f t="shared" si="285"/>
        <v>20815.2</v>
      </c>
      <c r="Q3425" s="3" t="s">
        <v>23</v>
      </c>
      <c r="R3425" s="4">
        <v>44889</v>
      </c>
      <c r="S3425" s="3" t="s">
        <v>6677</v>
      </c>
      <c r="T3425" s="6" t="s">
        <v>44</v>
      </c>
    </row>
    <row r="3426" spans="1:20" ht="33.75" x14ac:dyDescent="0.25">
      <c r="A3426" s="3" t="s">
        <v>10271</v>
      </c>
      <c r="B3426" s="3" t="s">
        <v>1942</v>
      </c>
      <c r="C3426" s="3" t="s">
        <v>1943</v>
      </c>
      <c r="D3426" s="3" t="s">
        <v>19</v>
      </c>
      <c r="E3426" s="3" t="s">
        <v>10272</v>
      </c>
      <c r="F3426" s="4">
        <v>44826</v>
      </c>
      <c r="G3426" s="8"/>
      <c r="H3426" s="5">
        <v>448.35</v>
      </c>
      <c r="I3426" s="3" t="s">
        <v>22</v>
      </c>
      <c r="J3426" s="4">
        <v>44830</v>
      </c>
      <c r="K3426" s="4">
        <v>44890</v>
      </c>
      <c r="L3426" s="23">
        <f t="shared" si="289"/>
        <v>-35</v>
      </c>
      <c r="M3426" s="23">
        <f t="shared" si="283"/>
        <v>25</v>
      </c>
      <c r="N3426" s="44">
        <v>367.5</v>
      </c>
      <c r="O3426" s="26">
        <f t="shared" si="284"/>
        <v>-12862.5</v>
      </c>
      <c r="P3426" s="26">
        <f t="shared" si="285"/>
        <v>9187.5</v>
      </c>
      <c r="Q3426" s="3" t="s">
        <v>23</v>
      </c>
      <c r="R3426" s="4">
        <v>44855</v>
      </c>
      <c r="S3426" s="3" t="s">
        <v>7232</v>
      </c>
      <c r="T3426" s="6" t="s">
        <v>44</v>
      </c>
    </row>
    <row r="3427" spans="1:20" ht="33.75" x14ac:dyDescent="0.25">
      <c r="A3427" s="3" t="s">
        <v>10273</v>
      </c>
      <c r="B3427" s="3" t="s">
        <v>2602</v>
      </c>
      <c r="C3427" s="3" t="s">
        <v>2603</v>
      </c>
      <c r="D3427" s="3" t="s">
        <v>19</v>
      </c>
      <c r="E3427" s="3" t="s">
        <v>10274</v>
      </c>
      <c r="F3427" s="4">
        <v>44825</v>
      </c>
      <c r="G3427" s="8"/>
      <c r="H3427" s="5">
        <v>28.27</v>
      </c>
      <c r="I3427" s="3" t="s">
        <v>22</v>
      </c>
      <c r="J3427" s="4">
        <v>44830</v>
      </c>
      <c r="K3427" s="4">
        <v>44890</v>
      </c>
      <c r="L3427" s="23">
        <f t="shared" si="289"/>
        <v>-3</v>
      </c>
      <c r="M3427" s="23">
        <f t="shared" si="283"/>
        <v>57</v>
      </c>
      <c r="N3427" s="44">
        <v>25.7</v>
      </c>
      <c r="O3427" s="26">
        <f t="shared" si="284"/>
        <v>-77.099999999999994</v>
      </c>
      <c r="P3427" s="26">
        <f t="shared" si="285"/>
        <v>1464.8999999999999</v>
      </c>
      <c r="Q3427" s="3" t="s">
        <v>23</v>
      </c>
      <c r="R3427" s="4">
        <v>44887</v>
      </c>
      <c r="S3427" s="3" t="s">
        <v>10275</v>
      </c>
      <c r="T3427" s="6" t="s">
        <v>44</v>
      </c>
    </row>
    <row r="3428" spans="1:20" ht="33.75" x14ac:dyDescent="0.25">
      <c r="A3428" s="3" t="s">
        <v>10276</v>
      </c>
      <c r="B3428" s="3" t="s">
        <v>4554</v>
      </c>
      <c r="C3428" s="3" t="s">
        <v>4555</v>
      </c>
      <c r="D3428" s="3" t="s">
        <v>19</v>
      </c>
      <c r="E3428" s="3" t="s">
        <v>10277</v>
      </c>
      <c r="F3428" s="4">
        <v>44826</v>
      </c>
      <c r="G3428" s="8"/>
      <c r="H3428" s="5">
        <v>1221.79</v>
      </c>
      <c r="I3428" s="3" t="s">
        <v>22</v>
      </c>
      <c r="J3428" s="4">
        <v>44830</v>
      </c>
      <c r="K3428" s="4">
        <v>44890</v>
      </c>
      <c r="L3428" s="23">
        <f t="shared" si="289"/>
        <v>-35</v>
      </c>
      <c r="M3428" s="23">
        <f t="shared" si="283"/>
        <v>25</v>
      </c>
      <c r="N3428" s="44">
        <v>1001.47</v>
      </c>
      <c r="O3428" s="26">
        <f t="shared" si="284"/>
        <v>-35051.450000000004</v>
      </c>
      <c r="P3428" s="26">
        <f t="shared" si="285"/>
        <v>25036.75</v>
      </c>
      <c r="Q3428" s="3" t="s">
        <v>23</v>
      </c>
      <c r="R3428" s="4">
        <v>44855</v>
      </c>
      <c r="S3428" s="3" t="s">
        <v>10278</v>
      </c>
      <c r="T3428" s="6" t="s">
        <v>44</v>
      </c>
    </row>
    <row r="3429" spans="1:20" ht="33.75" x14ac:dyDescent="0.25">
      <c r="A3429" s="3" t="s">
        <v>10279</v>
      </c>
      <c r="B3429" s="3" t="s">
        <v>4966</v>
      </c>
      <c r="C3429" s="3" t="s">
        <v>4967</v>
      </c>
      <c r="D3429" s="3" t="s">
        <v>19</v>
      </c>
      <c r="E3429" s="3" t="s">
        <v>10280</v>
      </c>
      <c r="F3429" s="4">
        <v>44826</v>
      </c>
      <c r="G3429" s="8"/>
      <c r="H3429" s="5">
        <v>1002.84</v>
      </c>
      <c r="I3429" s="3" t="s">
        <v>22</v>
      </c>
      <c r="J3429" s="4">
        <v>44830</v>
      </c>
      <c r="K3429" s="4">
        <v>44890</v>
      </c>
      <c r="L3429" s="23">
        <f t="shared" si="289"/>
        <v>-35</v>
      </c>
      <c r="M3429" s="23">
        <f t="shared" si="283"/>
        <v>25</v>
      </c>
      <c r="N3429" s="44">
        <v>822</v>
      </c>
      <c r="O3429" s="26">
        <f t="shared" si="284"/>
        <v>-28770</v>
      </c>
      <c r="P3429" s="26">
        <f t="shared" si="285"/>
        <v>20550</v>
      </c>
      <c r="Q3429" s="3" t="s">
        <v>23</v>
      </c>
      <c r="R3429" s="4">
        <v>44855</v>
      </c>
      <c r="S3429" s="3" t="s">
        <v>10260</v>
      </c>
      <c r="T3429" s="6" t="s">
        <v>44</v>
      </c>
    </row>
    <row r="3430" spans="1:20" ht="33.75" x14ac:dyDescent="0.25">
      <c r="A3430" s="3" t="s">
        <v>10281</v>
      </c>
      <c r="B3430" s="3" t="s">
        <v>53</v>
      </c>
      <c r="C3430" s="3" t="s">
        <v>54</v>
      </c>
      <c r="D3430" s="3" t="s">
        <v>19</v>
      </c>
      <c r="E3430" s="3" t="s">
        <v>10282</v>
      </c>
      <c r="F3430" s="4">
        <v>44826</v>
      </c>
      <c r="G3430" s="8"/>
      <c r="H3430" s="7">
        <v>1525</v>
      </c>
      <c r="I3430" s="3" t="s">
        <v>22</v>
      </c>
      <c r="J3430" s="4">
        <v>44830</v>
      </c>
      <c r="K3430" s="4">
        <v>44890</v>
      </c>
      <c r="L3430" s="23">
        <f t="shared" si="289"/>
        <v>-1</v>
      </c>
      <c r="M3430" s="23">
        <f t="shared" si="283"/>
        <v>59</v>
      </c>
      <c r="N3430" s="44">
        <v>1250</v>
      </c>
      <c r="O3430" s="26">
        <f t="shared" si="284"/>
        <v>-1250</v>
      </c>
      <c r="P3430" s="26">
        <f t="shared" si="285"/>
        <v>73750</v>
      </c>
      <c r="Q3430" s="3" t="s">
        <v>23</v>
      </c>
      <c r="R3430" s="4">
        <v>44889</v>
      </c>
      <c r="S3430" s="3" t="s">
        <v>6677</v>
      </c>
      <c r="T3430" s="6" t="s">
        <v>44</v>
      </c>
    </row>
    <row r="3431" spans="1:20" ht="33.75" x14ac:dyDescent="0.25">
      <c r="A3431" s="3" t="s">
        <v>10283</v>
      </c>
      <c r="B3431" s="3" t="s">
        <v>53</v>
      </c>
      <c r="C3431" s="3" t="s">
        <v>54</v>
      </c>
      <c r="D3431" s="3" t="s">
        <v>19</v>
      </c>
      <c r="E3431" s="3" t="s">
        <v>10284</v>
      </c>
      <c r="F3431" s="4">
        <v>44826</v>
      </c>
      <c r="G3431" s="8"/>
      <c r="H3431" s="7">
        <v>520</v>
      </c>
      <c r="I3431" s="3" t="s">
        <v>22</v>
      </c>
      <c r="J3431" s="4">
        <v>44830</v>
      </c>
      <c r="K3431" s="4">
        <v>44890</v>
      </c>
      <c r="L3431" s="23">
        <f t="shared" si="289"/>
        <v>-35</v>
      </c>
      <c r="M3431" s="23">
        <f t="shared" si="283"/>
        <v>25</v>
      </c>
      <c r="N3431" s="44">
        <v>500</v>
      </c>
      <c r="O3431" s="26">
        <f t="shared" si="284"/>
        <v>-17500</v>
      </c>
      <c r="P3431" s="26">
        <f t="shared" si="285"/>
        <v>12500</v>
      </c>
      <c r="Q3431" s="3" t="s">
        <v>23</v>
      </c>
      <c r="R3431" s="4">
        <v>44855</v>
      </c>
      <c r="S3431" s="3" t="s">
        <v>3727</v>
      </c>
      <c r="T3431" s="6" t="s">
        <v>44</v>
      </c>
    </row>
    <row r="3432" spans="1:20" ht="33.75" x14ac:dyDescent="0.25">
      <c r="A3432" s="3" t="s">
        <v>10285</v>
      </c>
      <c r="B3432" s="3" t="s">
        <v>53</v>
      </c>
      <c r="C3432" s="3" t="s">
        <v>54</v>
      </c>
      <c r="D3432" s="3" t="s">
        <v>19</v>
      </c>
      <c r="E3432" s="3" t="s">
        <v>10286</v>
      </c>
      <c r="F3432" s="4">
        <v>44826</v>
      </c>
      <c r="G3432" s="8"/>
      <c r="H3432" s="7">
        <v>52</v>
      </c>
      <c r="I3432" s="3" t="s">
        <v>22</v>
      </c>
      <c r="J3432" s="4">
        <v>44830</v>
      </c>
      <c r="K3432" s="4">
        <v>44890</v>
      </c>
      <c r="L3432" s="23">
        <f t="shared" si="289"/>
        <v>-35</v>
      </c>
      <c r="M3432" s="23">
        <f t="shared" si="283"/>
        <v>25</v>
      </c>
      <c r="N3432" s="44">
        <v>50</v>
      </c>
      <c r="O3432" s="26">
        <f t="shared" si="284"/>
        <v>-1750</v>
      </c>
      <c r="P3432" s="26">
        <f t="shared" si="285"/>
        <v>1250</v>
      </c>
      <c r="Q3432" s="3" t="s">
        <v>23</v>
      </c>
      <c r="R3432" s="4">
        <v>44855</v>
      </c>
      <c r="S3432" s="3" t="s">
        <v>3727</v>
      </c>
      <c r="T3432" s="6" t="s">
        <v>44</v>
      </c>
    </row>
    <row r="3433" spans="1:20" ht="33.75" x14ac:dyDescent="0.25">
      <c r="A3433" s="3" t="s">
        <v>10287</v>
      </c>
      <c r="B3433" s="3" t="s">
        <v>10242</v>
      </c>
      <c r="C3433" s="3" t="s">
        <v>10243</v>
      </c>
      <c r="D3433" s="3" t="s">
        <v>19</v>
      </c>
      <c r="E3433" s="3" t="s">
        <v>10288</v>
      </c>
      <c r="F3433" s="4">
        <v>44826</v>
      </c>
      <c r="G3433" s="3" t="s">
        <v>10289</v>
      </c>
      <c r="H3433" s="7">
        <v>183</v>
      </c>
      <c r="I3433" s="3" t="s">
        <v>22</v>
      </c>
      <c r="J3433" s="4">
        <v>44830</v>
      </c>
      <c r="K3433" s="4">
        <v>44890</v>
      </c>
      <c r="L3433" s="23">
        <f t="shared" si="289"/>
        <v>-31</v>
      </c>
      <c r="M3433" s="23">
        <f t="shared" si="283"/>
        <v>29</v>
      </c>
      <c r="N3433" s="44">
        <v>150</v>
      </c>
      <c r="O3433" s="26">
        <f t="shared" si="284"/>
        <v>-4650</v>
      </c>
      <c r="P3433" s="26">
        <f t="shared" si="285"/>
        <v>4350</v>
      </c>
      <c r="Q3433" s="3" t="s">
        <v>23</v>
      </c>
      <c r="R3433" s="4">
        <v>44859</v>
      </c>
      <c r="S3433" s="3" t="s">
        <v>10246</v>
      </c>
      <c r="T3433" s="6" t="s">
        <v>44</v>
      </c>
    </row>
    <row r="3434" spans="1:20" ht="33.75" x14ac:dyDescent="0.25">
      <c r="A3434" s="3" t="s">
        <v>10290</v>
      </c>
      <c r="B3434" s="3" t="s">
        <v>1942</v>
      </c>
      <c r="C3434" s="3" t="s">
        <v>1943</v>
      </c>
      <c r="D3434" s="3" t="s">
        <v>19</v>
      </c>
      <c r="E3434" s="3" t="s">
        <v>10291</v>
      </c>
      <c r="F3434" s="4">
        <v>44826</v>
      </c>
      <c r="G3434" s="8"/>
      <c r="H3434" s="5">
        <v>273.27999999999997</v>
      </c>
      <c r="I3434" s="3" t="s">
        <v>22</v>
      </c>
      <c r="J3434" s="4">
        <v>44830</v>
      </c>
      <c r="K3434" s="4">
        <v>44890</v>
      </c>
      <c r="L3434" s="23">
        <f t="shared" si="289"/>
        <v>-35</v>
      </c>
      <c r="M3434" s="23">
        <f t="shared" si="283"/>
        <v>25</v>
      </c>
      <c r="N3434" s="44">
        <v>224</v>
      </c>
      <c r="O3434" s="26">
        <f t="shared" si="284"/>
        <v>-7840</v>
      </c>
      <c r="P3434" s="26">
        <f t="shared" si="285"/>
        <v>5600</v>
      </c>
      <c r="Q3434" s="3" t="s">
        <v>23</v>
      </c>
      <c r="R3434" s="4">
        <v>44855</v>
      </c>
      <c r="S3434" s="3" t="s">
        <v>7232</v>
      </c>
      <c r="T3434" s="6" t="s">
        <v>44</v>
      </c>
    </row>
    <row r="3435" spans="1:20" ht="33.75" x14ac:dyDescent="0.25">
      <c r="A3435" s="3" t="s">
        <v>10292</v>
      </c>
      <c r="B3435" s="3" t="s">
        <v>10242</v>
      </c>
      <c r="C3435" s="3" t="s">
        <v>10243</v>
      </c>
      <c r="D3435" s="3" t="s">
        <v>19</v>
      </c>
      <c r="E3435" s="3" t="s">
        <v>10293</v>
      </c>
      <c r="F3435" s="4">
        <v>44826</v>
      </c>
      <c r="G3435" s="3" t="s">
        <v>10294</v>
      </c>
      <c r="H3435" s="5">
        <v>459.2</v>
      </c>
      <c r="I3435" s="3" t="s">
        <v>22</v>
      </c>
      <c r="J3435" s="4">
        <v>44830</v>
      </c>
      <c r="K3435" s="4">
        <v>44890</v>
      </c>
      <c r="L3435" s="23">
        <f t="shared" si="289"/>
        <v>-31</v>
      </c>
      <c r="M3435" s="23">
        <f t="shared" si="283"/>
        <v>29</v>
      </c>
      <c r="N3435" s="44">
        <v>376.39</v>
      </c>
      <c r="O3435" s="26">
        <f t="shared" si="284"/>
        <v>-11668.09</v>
      </c>
      <c r="P3435" s="26">
        <f t="shared" si="285"/>
        <v>10915.31</v>
      </c>
      <c r="Q3435" s="3" t="s">
        <v>23</v>
      </c>
      <c r="R3435" s="4">
        <v>44859</v>
      </c>
      <c r="S3435" s="3" t="s">
        <v>10246</v>
      </c>
      <c r="T3435" s="6" t="s">
        <v>44</v>
      </c>
    </row>
    <row r="3436" spans="1:20" ht="22.5" x14ac:dyDescent="0.25">
      <c r="A3436" s="3" t="s">
        <v>10295</v>
      </c>
      <c r="B3436" s="3" t="s">
        <v>307</v>
      </c>
      <c r="C3436" s="3" t="s">
        <v>308</v>
      </c>
      <c r="D3436" s="3" t="s">
        <v>19</v>
      </c>
      <c r="E3436" s="3" t="s">
        <v>10296</v>
      </c>
      <c r="F3436" s="4">
        <v>44826</v>
      </c>
      <c r="G3436" s="8"/>
      <c r="H3436" s="5">
        <v>658.8</v>
      </c>
      <c r="I3436" s="3" t="s">
        <v>22</v>
      </c>
      <c r="J3436" s="4">
        <v>44830</v>
      </c>
      <c r="K3436" s="4">
        <v>44890</v>
      </c>
      <c r="L3436" s="23">
        <f t="shared" si="289"/>
        <v>-35</v>
      </c>
      <c r="M3436" s="23">
        <f t="shared" si="283"/>
        <v>25</v>
      </c>
      <c r="N3436" s="44">
        <v>540</v>
      </c>
      <c r="O3436" s="26">
        <f t="shared" si="284"/>
        <v>-18900</v>
      </c>
      <c r="P3436" s="26">
        <f t="shared" si="285"/>
        <v>13500</v>
      </c>
      <c r="Q3436" s="3" t="s">
        <v>23</v>
      </c>
      <c r="R3436" s="4">
        <v>44855</v>
      </c>
      <c r="S3436" s="3" t="s">
        <v>5922</v>
      </c>
      <c r="T3436" s="6" t="s">
        <v>25</v>
      </c>
    </row>
    <row r="3437" spans="1:20" ht="33.75" x14ac:dyDescent="0.25">
      <c r="A3437" s="3" t="s">
        <v>10297</v>
      </c>
      <c r="B3437" s="3" t="s">
        <v>10298</v>
      </c>
      <c r="C3437" s="3" t="s">
        <v>10299</v>
      </c>
      <c r="D3437" s="3" t="s">
        <v>19</v>
      </c>
      <c r="E3437" s="3" t="s">
        <v>10300</v>
      </c>
      <c r="F3437" s="4">
        <v>44826</v>
      </c>
      <c r="G3437" s="8"/>
      <c r="H3437" s="5">
        <v>65.88</v>
      </c>
      <c r="I3437" s="3" t="s">
        <v>22</v>
      </c>
      <c r="J3437" s="4">
        <v>44830</v>
      </c>
      <c r="K3437" s="4">
        <v>44890</v>
      </c>
      <c r="L3437" s="23">
        <f t="shared" si="289"/>
        <v>-1</v>
      </c>
      <c r="M3437" s="23">
        <f t="shared" si="283"/>
        <v>59</v>
      </c>
      <c r="N3437" s="44">
        <v>54</v>
      </c>
      <c r="O3437" s="26">
        <f t="shared" si="284"/>
        <v>-54</v>
      </c>
      <c r="P3437" s="26">
        <f t="shared" si="285"/>
        <v>3186</v>
      </c>
      <c r="Q3437" s="3" t="s">
        <v>23</v>
      </c>
      <c r="R3437" s="4">
        <v>44889</v>
      </c>
      <c r="S3437" s="3" t="s">
        <v>10301</v>
      </c>
      <c r="T3437" s="6" t="s">
        <v>44</v>
      </c>
    </row>
    <row r="3438" spans="1:20" ht="33.75" x14ac:dyDescent="0.25">
      <c r="A3438" s="3" t="s">
        <v>10302</v>
      </c>
      <c r="B3438" s="3" t="s">
        <v>2811</v>
      </c>
      <c r="C3438" s="3" t="s">
        <v>2812</v>
      </c>
      <c r="D3438" s="3" t="s">
        <v>19</v>
      </c>
      <c r="E3438" s="3" t="s">
        <v>10303</v>
      </c>
      <c r="F3438" s="4">
        <v>44827</v>
      </c>
      <c r="G3438" s="3" t="s">
        <v>10304</v>
      </c>
      <c r="H3438" s="5">
        <v>2336.3000000000002</v>
      </c>
      <c r="I3438" s="3" t="s">
        <v>22</v>
      </c>
      <c r="J3438" s="4">
        <v>44830</v>
      </c>
      <c r="K3438" s="4">
        <v>44890</v>
      </c>
      <c r="L3438" s="23">
        <f t="shared" si="289"/>
        <v>-31</v>
      </c>
      <c r="M3438" s="23">
        <f t="shared" si="283"/>
        <v>29</v>
      </c>
      <c r="N3438" s="44">
        <v>1915</v>
      </c>
      <c r="O3438" s="26">
        <f t="shared" si="284"/>
        <v>-59365</v>
      </c>
      <c r="P3438" s="26">
        <f t="shared" si="285"/>
        <v>55535</v>
      </c>
      <c r="Q3438" s="3" t="s">
        <v>23</v>
      </c>
      <c r="R3438" s="4">
        <v>44859</v>
      </c>
      <c r="S3438" s="3" t="s">
        <v>10305</v>
      </c>
      <c r="T3438" s="6" t="s">
        <v>44</v>
      </c>
    </row>
    <row r="3439" spans="1:20" ht="33.75" x14ac:dyDescent="0.25">
      <c r="A3439" s="3" t="s">
        <v>10306</v>
      </c>
      <c r="B3439" s="3" t="s">
        <v>1148</v>
      </c>
      <c r="C3439" s="3" t="s">
        <v>1149</v>
      </c>
      <c r="D3439" s="3" t="s">
        <v>19</v>
      </c>
      <c r="E3439" s="3" t="s">
        <v>10307</v>
      </c>
      <c r="F3439" s="4">
        <v>44826</v>
      </c>
      <c r="G3439" s="8"/>
      <c r="H3439" s="5">
        <v>4446.05</v>
      </c>
      <c r="I3439" s="3" t="s">
        <v>22</v>
      </c>
      <c r="J3439" s="4">
        <v>44830</v>
      </c>
      <c r="K3439" s="4">
        <v>44890</v>
      </c>
      <c r="L3439" s="23">
        <f t="shared" si="289"/>
        <v>3</v>
      </c>
      <c r="M3439" s="23">
        <f t="shared" si="283"/>
        <v>63</v>
      </c>
      <c r="N3439" s="44">
        <v>3644.3</v>
      </c>
      <c r="O3439" s="26">
        <f t="shared" si="284"/>
        <v>10932.900000000001</v>
      </c>
      <c r="P3439" s="26">
        <f t="shared" si="285"/>
        <v>229590.90000000002</v>
      </c>
      <c r="Q3439" s="3" t="s">
        <v>23</v>
      </c>
      <c r="R3439" s="4">
        <v>44893</v>
      </c>
      <c r="S3439" s="3" t="s">
        <v>7791</v>
      </c>
      <c r="T3439" s="6" t="s">
        <v>44</v>
      </c>
    </row>
    <row r="3440" spans="1:20" ht="33.75" x14ac:dyDescent="0.25">
      <c r="A3440" s="3" t="s">
        <v>10308</v>
      </c>
      <c r="B3440" s="3" t="s">
        <v>2328</v>
      </c>
      <c r="C3440" s="3" t="s">
        <v>2329</v>
      </c>
      <c r="D3440" s="3" t="s">
        <v>19</v>
      </c>
      <c r="E3440" s="3" t="s">
        <v>10309</v>
      </c>
      <c r="F3440" s="4">
        <v>44826</v>
      </c>
      <c r="G3440" s="8"/>
      <c r="H3440" s="5">
        <v>1377.99</v>
      </c>
      <c r="I3440" s="3" t="s">
        <v>22</v>
      </c>
      <c r="J3440" s="4">
        <v>44830</v>
      </c>
      <c r="K3440" s="4">
        <v>44890</v>
      </c>
      <c r="L3440" s="23">
        <f t="shared" si="289"/>
        <v>-35</v>
      </c>
      <c r="M3440" s="23">
        <f t="shared" si="283"/>
        <v>25</v>
      </c>
      <c r="N3440" s="44">
        <v>1129.5</v>
      </c>
      <c r="O3440" s="26">
        <f t="shared" si="284"/>
        <v>-39532.5</v>
      </c>
      <c r="P3440" s="26">
        <f t="shared" si="285"/>
        <v>28237.5</v>
      </c>
      <c r="Q3440" s="3" t="s">
        <v>23</v>
      </c>
      <c r="R3440" s="4">
        <v>44855</v>
      </c>
      <c r="S3440" s="3" t="s">
        <v>9915</v>
      </c>
      <c r="T3440" s="6" t="s">
        <v>44</v>
      </c>
    </row>
    <row r="3441" spans="1:20" ht="33.75" x14ac:dyDescent="0.25">
      <c r="A3441" s="3" t="s">
        <v>10310</v>
      </c>
      <c r="B3441" s="3" t="s">
        <v>2146</v>
      </c>
      <c r="C3441" s="3" t="s">
        <v>2147</v>
      </c>
      <c r="D3441" s="3" t="s">
        <v>19</v>
      </c>
      <c r="E3441" s="3" t="s">
        <v>10311</v>
      </c>
      <c r="F3441" s="4">
        <v>44827</v>
      </c>
      <c r="G3441" s="8"/>
      <c r="H3441" s="5">
        <v>463.6</v>
      </c>
      <c r="I3441" s="3" t="s">
        <v>22</v>
      </c>
      <c r="J3441" s="4">
        <v>44830</v>
      </c>
      <c r="K3441" s="4">
        <v>44890</v>
      </c>
      <c r="L3441" s="23">
        <f t="shared" ref="L3441:L3470" si="290">R3441-K3441</f>
        <v>-35</v>
      </c>
      <c r="M3441" s="23">
        <f t="shared" si="283"/>
        <v>25</v>
      </c>
      <c r="N3441" s="44">
        <v>380</v>
      </c>
      <c r="O3441" s="26">
        <f t="shared" si="284"/>
        <v>-13300</v>
      </c>
      <c r="P3441" s="26">
        <f t="shared" si="285"/>
        <v>9500</v>
      </c>
      <c r="Q3441" s="3" t="s">
        <v>23</v>
      </c>
      <c r="R3441" s="4">
        <v>44855</v>
      </c>
      <c r="S3441" s="3" t="s">
        <v>10312</v>
      </c>
      <c r="T3441" s="6" t="s">
        <v>44</v>
      </c>
    </row>
    <row r="3442" spans="1:20" ht="33.75" x14ac:dyDescent="0.25">
      <c r="A3442" s="3" t="s">
        <v>10313</v>
      </c>
      <c r="B3442" s="3" t="s">
        <v>2223</v>
      </c>
      <c r="C3442" s="3" t="s">
        <v>2224</v>
      </c>
      <c r="D3442" s="3" t="s">
        <v>19</v>
      </c>
      <c r="E3442" s="3" t="s">
        <v>10314</v>
      </c>
      <c r="F3442" s="4">
        <v>44825</v>
      </c>
      <c r="G3442" s="8"/>
      <c r="H3442" s="5">
        <v>16511.419999999998</v>
      </c>
      <c r="I3442" s="3" t="s">
        <v>22</v>
      </c>
      <c r="J3442" s="4">
        <v>44830</v>
      </c>
      <c r="K3442" s="4">
        <v>44890</v>
      </c>
      <c r="L3442" s="23">
        <f t="shared" si="290"/>
        <v>-3</v>
      </c>
      <c r="M3442" s="23">
        <f t="shared" si="283"/>
        <v>57</v>
      </c>
      <c r="N3442" s="44">
        <v>15010.38</v>
      </c>
      <c r="O3442" s="26">
        <f t="shared" si="284"/>
        <v>-45031.14</v>
      </c>
      <c r="P3442" s="26">
        <f t="shared" si="285"/>
        <v>855591.65999999992</v>
      </c>
      <c r="Q3442" s="3" t="s">
        <v>23</v>
      </c>
      <c r="R3442" s="4">
        <v>44887</v>
      </c>
      <c r="S3442" s="3" t="s">
        <v>10315</v>
      </c>
      <c r="T3442" s="6" t="s">
        <v>44</v>
      </c>
    </row>
    <row r="3443" spans="1:20" ht="33.75" x14ac:dyDescent="0.25">
      <c r="A3443" s="3" t="s">
        <v>10316</v>
      </c>
      <c r="B3443" s="3" t="s">
        <v>2629</v>
      </c>
      <c r="C3443" s="3" t="s">
        <v>2630</v>
      </c>
      <c r="D3443" s="3" t="s">
        <v>19</v>
      </c>
      <c r="E3443" s="3" t="s">
        <v>10317</v>
      </c>
      <c r="F3443" s="4">
        <v>44827</v>
      </c>
      <c r="G3443" s="8"/>
      <c r="H3443" s="5">
        <v>1067.5</v>
      </c>
      <c r="I3443" s="3" t="s">
        <v>22</v>
      </c>
      <c r="J3443" s="4">
        <v>44830</v>
      </c>
      <c r="K3443" s="4">
        <v>44890</v>
      </c>
      <c r="L3443" s="23">
        <f t="shared" si="290"/>
        <v>-1</v>
      </c>
      <c r="M3443" s="23">
        <f t="shared" ref="M3443:M3506" si="291">+I3443+L3443</f>
        <v>59</v>
      </c>
      <c r="N3443" s="44">
        <v>875</v>
      </c>
      <c r="O3443" s="26">
        <f t="shared" ref="O3443:O3506" si="292">N3443*L3443</f>
        <v>-875</v>
      </c>
      <c r="P3443" s="26">
        <f t="shared" ref="P3443:P3506" si="293">N3443*M3443</f>
        <v>51625</v>
      </c>
      <c r="Q3443" s="3" t="s">
        <v>23</v>
      </c>
      <c r="R3443" s="4">
        <v>44889</v>
      </c>
      <c r="S3443" s="3" t="s">
        <v>9254</v>
      </c>
      <c r="T3443" s="6" t="s">
        <v>44</v>
      </c>
    </row>
    <row r="3444" spans="1:20" ht="33.75" x14ac:dyDescent="0.25">
      <c r="A3444" s="3" t="s">
        <v>10318</v>
      </c>
      <c r="B3444" s="3" t="s">
        <v>1741</v>
      </c>
      <c r="C3444" s="3" t="s">
        <v>1742</v>
      </c>
      <c r="D3444" s="3" t="s">
        <v>19</v>
      </c>
      <c r="E3444" s="3" t="s">
        <v>10319</v>
      </c>
      <c r="F3444" s="4">
        <v>44826</v>
      </c>
      <c r="G3444" s="3" t="s">
        <v>10320</v>
      </c>
      <c r="H3444" s="5">
        <v>317.52999999999997</v>
      </c>
      <c r="I3444" s="3" t="s">
        <v>22</v>
      </c>
      <c r="J3444" s="4">
        <v>44830</v>
      </c>
      <c r="K3444" s="4">
        <v>44890</v>
      </c>
      <c r="L3444" s="23">
        <f t="shared" si="290"/>
        <v>-1</v>
      </c>
      <c r="M3444" s="23">
        <f t="shared" si="291"/>
        <v>59</v>
      </c>
      <c r="N3444" s="44">
        <v>260.27</v>
      </c>
      <c r="O3444" s="26">
        <f t="shared" si="292"/>
        <v>-260.27</v>
      </c>
      <c r="P3444" s="26">
        <f t="shared" si="293"/>
        <v>15355.929999999998</v>
      </c>
      <c r="Q3444" s="3" t="s">
        <v>23</v>
      </c>
      <c r="R3444" s="4">
        <v>44889</v>
      </c>
      <c r="S3444" s="3" t="s">
        <v>6505</v>
      </c>
      <c r="T3444" s="6" t="s">
        <v>44</v>
      </c>
    </row>
    <row r="3445" spans="1:20" ht="33.75" x14ac:dyDescent="0.25">
      <c r="A3445" s="3" t="s">
        <v>10321</v>
      </c>
      <c r="B3445" s="3" t="s">
        <v>1799</v>
      </c>
      <c r="C3445" s="3" t="s">
        <v>1800</v>
      </c>
      <c r="D3445" s="3" t="s">
        <v>19</v>
      </c>
      <c r="E3445" s="3" t="s">
        <v>10322</v>
      </c>
      <c r="F3445" s="4">
        <v>44826</v>
      </c>
      <c r="G3445" s="8"/>
      <c r="H3445" s="5">
        <v>70.150000000000006</v>
      </c>
      <c r="I3445" s="3" t="s">
        <v>22</v>
      </c>
      <c r="J3445" s="4">
        <v>44830</v>
      </c>
      <c r="K3445" s="4">
        <v>44890</v>
      </c>
      <c r="L3445" s="23">
        <f t="shared" si="290"/>
        <v>-1</v>
      </c>
      <c r="M3445" s="23">
        <f t="shared" si="291"/>
        <v>59</v>
      </c>
      <c r="N3445" s="44">
        <v>57.5</v>
      </c>
      <c r="O3445" s="26">
        <f t="shared" si="292"/>
        <v>-57.5</v>
      </c>
      <c r="P3445" s="26">
        <f t="shared" si="293"/>
        <v>3392.5</v>
      </c>
      <c r="Q3445" s="3" t="s">
        <v>23</v>
      </c>
      <c r="R3445" s="4">
        <v>44889</v>
      </c>
      <c r="S3445" s="3" t="s">
        <v>10323</v>
      </c>
      <c r="T3445" s="6" t="s">
        <v>44</v>
      </c>
    </row>
    <row r="3446" spans="1:20" ht="33.75" x14ac:dyDescent="0.25">
      <c r="A3446" s="3" t="s">
        <v>10324</v>
      </c>
      <c r="B3446" s="3" t="s">
        <v>1828</v>
      </c>
      <c r="C3446" s="3" t="s">
        <v>1829</v>
      </c>
      <c r="D3446" s="3" t="s">
        <v>19</v>
      </c>
      <c r="E3446" s="3" t="s">
        <v>10325</v>
      </c>
      <c r="F3446" s="4">
        <v>44827</v>
      </c>
      <c r="G3446" s="8"/>
      <c r="H3446" s="5">
        <v>17.82</v>
      </c>
      <c r="I3446" s="3" t="s">
        <v>22</v>
      </c>
      <c r="J3446" s="4">
        <v>44830</v>
      </c>
      <c r="K3446" s="4">
        <v>44890</v>
      </c>
      <c r="L3446" s="23">
        <f t="shared" si="290"/>
        <v>-10</v>
      </c>
      <c r="M3446" s="23">
        <f t="shared" si="291"/>
        <v>50</v>
      </c>
      <c r="N3446" s="44">
        <v>16.2</v>
      </c>
      <c r="O3446" s="26">
        <f t="shared" si="292"/>
        <v>-162</v>
      </c>
      <c r="P3446" s="26">
        <f t="shared" si="293"/>
        <v>810</v>
      </c>
      <c r="Q3446" s="3" t="s">
        <v>23</v>
      </c>
      <c r="R3446" s="4">
        <v>44880</v>
      </c>
      <c r="S3446" s="3" t="s">
        <v>10326</v>
      </c>
      <c r="T3446" s="6" t="s">
        <v>44</v>
      </c>
    </row>
    <row r="3447" spans="1:20" ht="33.75" x14ac:dyDescent="0.25">
      <c r="A3447" s="3" t="s">
        <v>10327</v>
      </c>
      <c r="B3447" s="3" t="s">
        <v>151</v>
      </c>
      <c r="C3447" s="3" t="s">
        <v>152</v>
      </c>
      <c r="D3447" s="3" t="s">
        <v>19</v>
      </c>
      <c r="E3447" s="3" t="s">
        <v>10328</v>
      </c>
      <c r="F3447" s="4">
        <v>44824</v>
      </c>
      <c r="G3447" s="8"/>
      <c r="H3447" s="5">
        <v>2592.2199999999998</v>
      </c>
      <c r="I3447" s="3" t="s">
        <v>22</v>
      </c>
      <c r="J3447" s="4">
        <v>44830</v>
      </c>
      <c r="K3447" s="4">
        <v>44890</v>
      </c>
      <c r="L3447" s="23">
        <f t="shared" si="290"/>
        <v>-10</v>
      </c>
      <c r="M3447" s="23">
        <f t="shared" si="291"/>
        <v>50</v>
      </c>
      <c r="N3447" s="44">
        <v>2356.56</v>
      </c>
      <c r="O3447" s="26">
        <f t="shared" si="292"/>
        <v>-23565.599999999999</v>
      </c>
      <c r="P3447" s="26">
        <f t="shared" si="293"/>
        <v>117828</v>
      </c>
      <c r="Q3447" s="3" t="s">
        <v>23</v>
      </c>
      <c r="R3447" s="4">
        <v>44880</v>
      </c>
      <c r="S3447" s="3" t="s">
        <v>8140</v>
      </c>
      <c r="T3447" s="6" t="s">
        <v>44</v>
      </c>
    </row>
    <row r="3448" spans="1:20" ht="33.75" x14ac:dyDescent="0.25">
      <c r="A3448" s="3" t="s">
        <v>10329</v>
      </c>
      <c r="B3448" s="3" t="s">
        <v>2529</v>
      </c>
      <c r="C3448" s="3" t="s">
        <v>2530</v>
      </c>
      <c r="D3448" s="3" t="s">
        <v>19</v>
      </c>
      <c r="E3448" s="3" t="s">
        <v>10330</v>
      </c>
      <c r="F3448" s="4">
        <v>44826</v>
      </c>
      <c r="G3448" s="8"/>
      <c r="H3448" s="7">
        <v>275</v>
      </c>
      <c r="I3448" s="3" t="s">
        <v>22</v>
      </c>
      <c r="J3448" s="4">
        <v>44830</v>
      </c>
      <c r="K3448" s="4">
        <v>44890</v>
      </c>
      <c r="L3448" s="23">
        <f t="shared" si="290"/>
        <v>-1</v>
      </c>
      <c r="M3448" s="23">
        <f t="shared" si="291"/>
        <v>59</v>
      </c>
      <c r="N3448" s="44">
        <v>250</v>
      </c>
      <c r="O3448" s="26">
        <f t="shared" si="292"/>
        <v>-250</v>
      </c>
      <c r="P3448" s="26">
        <f t="shared" si="293"/>
        <v>14750</v>
      </c>
      <c r="Q3448" s="3" t="s">
        <v>23</v>
      </c>
      <c r="R3448" s="4">
        <v>44889</v>
      </c>
      <c r="S3448" s="3" t="s">
        <v>10331</v>
      </c>
      <c r="T3448" s="6" t="s">
        <v>44</v>
      </c>
    </row>
    <row r="3449" spans="1:20" ht="33.75" x14ac:dyDescent="0.25">
      <c r="A3449" s="3" t="s">
        <v>10332</v>
      </c>
      <c r="B3449" s="3" t="s">
        <v>5342</v>
      </c>
      <c r="C3449" s="3" t="s">
        <v>5343</v>
      </c>
      <c r="D3449" s="3" t="s">
        <v>19</v>
      </c>
      <c r="E3449" s="3" t="s">
        <v>10333</v>
      </c>
      <c r="F3449" s="4">
        <v>44827</v>
      </c>
      <c r="G3449" s="8"/>
      <c r="H3449" s="5">
        <v>829.6</v>
      </c>
      <c r="I3449" s="3" t="s">
        <v>22</v>
      </c>
      <c r="J3449" s="4">
        <v>44830</v>
      </c>
      <c r="K3449" s="4">
        <v>44890</v>
      </c>
      <c r="L3449" s="23">
        <f t="shared" si="290"/>
        <v>-35</v>
      </c>
      <c r="M3449" s="23">
        <f t="shared" si="291"/>
        <v>25</v>
      </c>
      <c r="N3449" s="44">
        <v>680</v>
      </c>
      <c r="O3449" s="26">
        <f t="shared" si="292"/>
        <v>-23800</v>
      </c>
      <c r="P3449" s="26">
        <f t="shared" si="293"/>
        <v>17000</v>
      </c>
      <c r="Q3449" s="3" t="s">
        <v>23</v>
      </c>
      <c r="R3449" s="4">
        <v>44855</v>
      </c>
      <c r="S3449" s="3" t="s">
        <v>10334</v>
      </c>
      <c r="T3449" s="6" t="s">
        <v>44</v>
      </c>
    </row>
    <row r="3450" spans="1:20" ht="33.75" x14ac:dyDescent="0.25">
      <c r="A3450" s="3" t="s">
        <v>10335</v>
      </c>
      <c r="B3450" s="3" t="s">
        <v>5342</v>
      </c>
      <c r="C3450" s="3" t="s">
        <v>5343</v>
      </c>
      <c r="D3450" s="3" t="s">
        <v>19</v>
      </c>
      <c r="E3450" s="3" t="s">
        <v>10336</v>
      </c>
      <c r="F3450" s="4">
        <v>44827</v>
      </c>
      <c r="G3450" s="8"/>
      <c r="H3450" s="5">
        <v>130.30000000000001</v>
      </c>
      <c r="I3450" s="3" t="s">
        <v>22</v>
      </c>
      <c r="J3450" s="4">
        <v>44830</v>
      </c>
      <c r="K3450" s="4">
        <v>44890</v>
      </c>
      <c r="L3450" s="23">
        <f t="shared" si="290"/>
        <v>-35</v>
      </c>
      <c r="M3450" s="23">
        <f t="shared" si="291"/>
        <v>25</v>
      </c>
      <c r="N3450" s="44">
        <v>106.8</v>
      </c>
      <c r="O3450" s="26">
        <f t="shared" si="292"/>
        <v>-3738</v>
      </c>
      <c r="P3450" s="26">
        <f t="shared" si="293"/>
        <v>2670</v>
      </c>
      <c r="Q3450" s="3" t="s">
        <v>23</v>
      </c>
      <c r="R3450" s="4">
        <v>44855</v>
      </c>
      <c r="S3450" s="3" t="s">
        <v>10334</v>
      </c>
      <c r="T3450" s="6" t="s">
        <v>44</v>
      </c>
    </row>
    <row r="3451" spans="1:20" ht="33.75" x14ac:dyDescent="0.25">
      <c r="A3451" s="3" t="s">
        <v>10337</v>
      </c>
      <c r="B3451" s="3" t="s">
        <v>5342</v>
      </c>
      <c r="C3451" s="3" t="s">
        <v>5343</v>
      </c>
      <c r="D3451" s="3" t="s">
        <v>19</v>
      </c>
      <c r="E3451" s="3" t="s">
        <v>10338</v>
      </c>
      <c r="F3451" s="4">
        <v>44827</v>
      </c>
      <c r="G3451" s="8"/>
      <c r="H3451" s="5">
        <v>386.5</v>
      </c>
      <c r="I3451" s="3" t="s">
        <v>22</v>
      </c>
      <c r="J3451" s="4">
        <v>44830</v>
      </c>
      <c r="K3451" s="4">
        <v>44890</v>
      </c>
      <c r="L3451" s="23">
        <f t="shared" si="290"/>
        <v>-35</v>
      </c>
      <c r="M3451" s="23">
        <f t="shared" si="291"/>
        <v>25</v>
      </c>
      <c r="N3451" s="44">
        <v>316.8</v>
      </c>
      <c r="O3451" s="26">
        <f t="shared" si="292"/>
        <v>-11088</v>
      </c>
      <c r="P3451" s="26">
        <f t="shared" si="293"/>
        <v>7920</v>
      </c>
      <c r="Q3451" s="3" t="s">
        <v>23</v>
      </c>
      <c r="R3451" s="4">
        <v>44855</v>
      </c>
      <c r="S3451" s="3" t="s">
        <v>10334</v>
      </c>
      <c r="T3451" s="6" t="s">
        <v>44</v>
      </c>
    </row>
    <row r="3452" spans="1:20" ht="33.75" x14ac:dyDescent="0.25">
      <c r="A3452" s="3" t="s">
        <v>10339</v>
      </c>
      <c r="B3452" s="3" t="s">
        <v>10340</v>
      </c>
      <c r="C3452" s="3" t="s">
        <v>10341</v>
      </c>
      <c r="D3452" s="3" t="s">
        <v>19</v>
      </c>
      <c r="E3452" s="3" t="s">
        <v>10342</v>
      </c>
      <c r="F3452" s="4">
        <v>44826</v>
      </c>
      <c r="G3452" s="8"/>
      <c r="H3452" s="5">
        <v>2352.36</v>
      </c>
      <c r="I3452" s="3" t="s">
        <v>22</v>
      </c>
      <c r="J3452" s="4">
        <v>44830</v>
      </c>
      <c r="K3452" s="4">
        <v>44890</v>
      </c>
      <c r="L3452" s="23">
        <f t="shared" si="290"/>
        <v>-35</v>
      </c>
      <c r="M3452" s="23">
        <f t="shared" si="291"/>
        <v>25</v>
      </c>
      <c r="N3452" s="44">
        <v>1928.16</v>
      </c>
      <c r="O3452" s="26">
        <f t="shared" si="292"/>
        <v>-67485.600000000006</v>
      </c>
      <c r="P3452" s="26">
        <f t="shared" si="293"/>
        <v>48204</v>
      </c>
      <c r="Q3452" s="3" t="s">
        <v>23</v>
      </c>
      <c r="R3452" s="4">
        <v>44855</v>
      </c>
      <c r="S3452" s="3" t="s">
        <v>10343</v>
      </c>
      <c r="T3452" s="6" t="s">
        <v>44</v>
      </c>
    </row>
    <row r="3453" spans="1:20" ht="33.75" x14ac:dyDescent="0.25">
      <c r="A3453" s="3" t="s">
        <v>10344</v>
      </c>
      <c r="B3453" s="3" t="s">
        <v>5342</v>
      </c>
      <c r="C3453" s="3" t="s">
        <v>5343</v>
      </c>
      <c r="D3453" s="3" t="s">
        <v>19</v>
      </c>
      <c r="E3453" s="3" t="s">
        <v>10345</v>
      </c>
      <c r="F3453" s="4">
        <v>44827</v>
      </c>
      <c r="G3453" s="8"/>
      <c r="H3453" s="5">
        <v>175.68</v>
      </c>
      <c r="I3453" s="3" t="s">
        <v>22</v>
      </c>
      <c r="J3453" s="4">
        <v>44830</v>
      </c>
      <c r="K3453" s="4">
        <v>44890</v>
      </c>
      <c r="L3453" s="23">
        <f t="shared" si="290"/>
        <v>-35</v>
      </c>
      <c r="M3453" s="23">
        <f t="shared" si="291"/>
        <v>25</v>
      </c>
      <c r="N3453" s="44">
        <v>144</v>
      </c>
      <c r="O3453" s="26">
        <f t="shared" si="292"/>
        <v>-5040</v>
      </c>
      <c r="P3453" s="26">
        <f t="shared" si="293"/>
        <v>3600</v>
      </c>
      <c r="Q3453" s="3" t="s">
        <v>23</v>
      </c>
      <c r="R3453" s="4">
        <v>44855</v>
      </c>
      <c r="S3453" s="3" t="s">
        <v>10334</v>
      </c>
      <c r="T3453" s="6" t="s">
        <v>44</v>
      </c>
    </row>
    <row r="3454" spans="1:20" ht="33.75" x14ac:dyDescent="0.25">
      <c r="A3454" s="3" t="s">
        <v>10346</v>
      </c>
      <c r="B3454" s="3" t="s">
        <v>5342</v>
      </c>
      <c r="C3454" s="3" t="s">
        <v>5343</v>
      </c>
      <c r="D3454" s="3" t="s">
        <v>19</v>
      </c>
      <c r="E3454" s="3" t="s">
        <v>10347</v>
      </c>
      <c r="F3454" s="4">
        <v>44827</v>
      </c>
      <c r="G3454" s="8"/>
      <c r="H3454" s="5">
        <v>414.8</v>
      </c>
      <c r="I3454" s="3" t="s">
        <v>22</v>
      </c>
      <c r="J3454" s="4">
        <v>44830</v>
      </c>
      <c r="K3454" s="4">
        <v>44890</v>
      </c>
      <c r="L3454" s="23">
        <f t="shared" si="290"/>
        <v>-35</v>
      </c>
      <c r="M3454" s="23">
        <f t="shared" si="291"/>
        <v>25</v>
      </c>
      <c r="N3454" s="44">
        <v>340</v>
      </c>
      <c r="O3454" s="26">
        <f t="shared" si="292"/>
        <v>-11900</v>
      </c>
      <c r="P3454" s="26">
        <f t="shared" si="293"/>
        <v>8500</v>
      </c>
      <c r="Q3454" s="3" t="s">
        <v>23</v>
      </c>
      <c r="R3454" s="4">
        <v>44855</v>
      </c>
      <c r="S3454" s="3" t="s">
        <v>10334</v>
      </c>
      <c r="T3454" s="6" t="s">
        <v>44</v>
      </c>
    </row>
    <row r="3455" spans="1:20" ht="33.75" x14ac:dyDescent="0.25">
      <c r="A3455" s="3" t="s">
        <v>10348</v>
      </c>
      <c r="B3455" s="3" t="s">
        <v>2153</v>
      </c>
      <c r="C3455" s="3" t="s">
        <v>2154</v>
      </c>
      <c r="D3455" s="3" t="s">
        <v>19</v>
      </c>
      <c r="E3455" s="3" t="s">
        <v>10349</v>
      </c>
      <c r="F3455" s="4">
        <v>44813</v>
      </c>
      <c r="G3455" s="8"/>
      <c r="H3455" s="5">
        <v>55.63</v>
      </c>
      <c r="I3455" s="3" t="s">
        <v>22</v>
      </c>
      <c r="J3455" s="4">
        <v>44830</v>
      </c>
      <c r="K3455" s="4">
        <v>44890</v>
      </c>
      <c r="L3455" s="23">
        <f t="shared" si="290"/>
        <v>-1</v>
      </c>
      <c r="M3455" s="23">
        <f t="shared" si="291"/>
        <v>59</v>
      </c>
      <c r="N3455" s="44">
        <v>45.6</v>
      </c>
      <c r="O3455" s="26">
        <f t="shared" si="292"/>
        <v>-45.6</v>
      </c>
      <c r="P3455" s="26">
        <f t="shared" si="293"/>
        <v>2690.4</v>
      </c>
      <c r="Q3455" s="3" t="s">
        <v>23</v>
      </c>
      <c r="R3455" s="4">
        <v>44889</v>
      </c>
      <c r="S3455" s="3" t="s">
        <v>10350</v>
      </c>
      <c r="T3455" s="6" t="s">
        <v>44</v>
      </c>
    </row>
    <row r="3456" spans="1:20" ht="33.75" x14ac:dyDescent="0.25">
      <c r="A3456" s="3" t="s">
        <v>10351</v>
      </c>
      <c r="B3456" s="3" t="s">
        <v>10352</v>
      </c>
      <c r="C3456" s="3" t="s">
        <v>10353</v>
      </c>
      <c r="D3456" s="3" t="s">
        <v>19</v>
      </c>
      <c r="E3456" s="3" t="s">
        <v>10354</v>
      </c>
      <c r="F3456" s="4">
        <v>44827</v>
      </c>
      <c r="G3456" s="8"/>
      <c r="H3456" s="5">
        <v>292.8</v>
      </c>
      <c r="I3456" s="3" t="s">
        <v>22</v>
      </c>
      <c r="J3456" s="4">
        <v>44830</v>
      </c>
      <c r="K3456" s="4">
        <v>44890</v>
      </c>
      <c r="L3456" s="23">
        <f t="shared" si="290"/>
        <v>-1</v>
      </c>
      <c r="M3456" s="23">
        <f t="shared" si="291"/>
        <v>59</v>
      </c>
      <c r="N3456" s="44">
        <v>240</v>
      </c>
      <c r="O3456" s="26">
        <f t="shared" si="292"/>
        <v>-240</v>
      </c>
      <c r="P3456" s="26">
        <f t="shared" si="293"/>
        <v>14160</v>
      </c>
      <c r="Q3456" s="3" t="s">
        <v>23</v>
      </c>
      <c r="R3456" s="4">
        <v>44889</v>
      </c>
      <c r="S3456" s="3" t="s">
        <v>10355</v>
      </c>
      <c r="T3456" s="6" t="s">
        <v>44</v>
      </c>
    </row>
    <row r="3457" spans="1:20" ht="33.75" x14ac:dyDescent="0.25">
      <c r="A3457" s="3" t="s">
        <v>10356</v>
      </c>
      <c r="B3457" s="3" t="s">
        <v>1462</v>
      </c>
      <c r="C3457" s="3" t="s">
        <v>1463</v>
      </c>
      <c r="D3457" s="3" t="s">
        <v>19</v>
      </c>
      <c r="E3457" s="3" t="s">
        <v>10357</v>
      </c>
      <c r="F3457" s="4">
        <v>44827</v>
      </c>
      <c r="G3457" s="8"/>
      <c r="H3457" s="5">
        <v>903.53</v>
      </c>
      <c r="I3457" s="3" t="s">
        <v>22</v>
      </c>
      <c r="J3457" s="4">
        <v>44830</v>
      </c>
      <c r="K3457" s="4">
        <v>44890</v>
      </c>
      <c r="L3457" s="23">
        <f t="shared" si="290"/>
        <v>-1</v>
      </c>
      <c r="M3457" s="23">
        <f t="shared" si="291"/>
        <v>59</v>
      </c>
      <c r="N3457" s="44">
        <v>740.6</v>
      </c>
      <c r="O3457" s="26">
        <f t="shared" si="292"/>
        <v>-740.6</v>
      </c>
      <c r="P3457" s="26">
        <f t="shared" si="293"/>
        <v>43695.4</v>
      </c>
      <c r="Q3457" s="3" t="s">
        <v>23</v>
      </c>
      <c r="R3457" s="4">
        <v>44889</v>
      </c>
      <c r="S3457" s="3" t="s">
        <v>10358</v>
      </c>
      <c r="T3457" s="6" t="s">
        <v>44</v>
      </c>
    </row>
    <row r="3458" spans="1:20" ht="33.75" x14ac:dyDescent="0.25">
      <c r="A3458" s="3" t="s">
        <v>10359</v>
      </c>
      <c r="B3458" s="3" t="s">
        <v>6426</v>
      </c>
      <c r="C3458" s="3" t="s">
        <v>6427</v>
      </c>
      <c r="D3458" s="3" t="s">
        <v>19</v>
      </c>
      <c r="E3458" s="3" t="s">
        <v>10360</v>
      </c>
      <c r="F3458" s="4">
        <v>44825</v>
      </c>
      <c r="G3458" s="8"/>
      <c r="H3458" s="5">
        <v>1261.3599999999999</v>
      </c>
      <c r="I3458" s="3" t="s">
        <v>22</v>
      </c>
      <c r="J3458" s="4">
        <v>44830</v>
      </c>
      <c r="K3458" s="4">
        <v>44890</v>
      </c>
      <c r="L3458" s="23">
        <f t="shared" si="290"/>
        <v>-1</v>
      </c>
      <c r="M3458" s="23">
        <f t="shared" si="291"/>
        <v>59</v>
      </c>
      <c r="N3458" s="44">
        <v>1033.9000000000001</v>
      </c>
      <c r="O3458" s="26">
        <f t="shared" si="292"/>
        <v>-1033.9000000000001</v>
      </c>
      <c r="P3458" s="26">
        <f t="shared" si="293"/>
        <v>61000.100000000006</v>
      </c>
      <c r="Q3458" s="3" t="s">
        <v>23</v>
      </c>
      <c r="R3458" s="4">
        <v>44889</v>
      </c>
      <c r="S3458" s="3" t="s">
        <v>10361</v>
      </c>
      <c r="T3458" s="6" t="s">
        <v>44</v>
      </c>
    </row>
    <row r="3459" spans="1:20" ht="33.75" x14ac:dyDescent="0.25">
      <c r="A3459" s="3" t="s">
        <v>10362</v>
      </c>
      <c r="B3459" s="3" t="s">
        <v>1059</v>
      </c>
      <c r="C3459" s="3" t="s">
        <v>1060</v>
      </c>
      <c r="D3459" s="3" t="s">
        <v>19</v>
      </c>
      <c r="E3459" s="3" t="s">
        <v>10363</v>
      </c>
      <c r="F3459" s="4">
        <v>44826</v>
      </c>
      <c r="G3459" s="8"/>
      <c r="H3459" s="5">
        <v>1015.09</v>
      </c>
      <c r="I3459" s="3" t="s">
        <v>22</v>
      </c>
      <c r="J3459" s="4">
        <v>44830</v>
      </c>
      <c r="K3459" s="4">
        <v>44890</v>
      </c>
      <c r="L3459" s="23">
        <f t="shared" si="290"/>
        <v>-1</v>
      </c>
      <c r="M3459" s="23">
        <f t="shared" si="291"/>
        <v>59</v>
      </c>
      <c r="N3459" s="44">
        <v>832.04</v>
      </c>
      <c r="O3459" s="26">
        <f t="shared" si="292"/>
        <v>-832.04</v>
      </c>
      <c r="P3459" s="26">
        <f t="shared" si="293"/>
        <v>49090.36</v>
      </c>
      <c r="Q3459" s="3" t="s">
        <v>23</v>
      </c>
      <c r="R3459" s="4">
        <v>44889</v>
      </c>
      <c r="S3459" s="3" t="s">
        <v>10364</v>
      </c>
      <c r="T3459" s="6" t="s">
        <v>44</v>
      </c>
    </row>
    <row r="3460" spans="1:20" ht="33.75" x14ac:dyDescent="0.25">
      <c r="A3460" s="3" t="s">
        <v>10365</v>
      </c>
      <c r="B3460" s="3" t="s">
        <v>2826</v>
      </c>
      <c r="C3460" s="3" t="s">
        <v>2827</v>
      </c>
      <c r="D3460" s="3" t="s">
        <v>19</v>
      </c>
      <c r="E3460" s="3" t="s">
        <v>10366</v>
      </c>
      <c r="F3460" s="4">
        <v>44824</v>
      </c>
      <c r="G3460" s="8"/>
      <c r="H3460" s="5">
        <v>1909.3</v>
      </c>
      <c r="I3460" s="3" t="s">
        <v>22</v>
      </c>
      <c r="J3460" s="4">
        <v>44830</v>
      </c>
      <c r="K3460" s="4">
        <v>44890</v>
      </c>
      <c r="L3460" s="23">
        <f t="shared" si="290"/>
        <v>-35</v>
      </c>
      <c r="M3460" s="23">
        <f t="shared" si="291"/>
        <v>25</v>
      </c>
      <c r="N3460" s="44">
        <v>1565</v>
      </c>
      <c r="O3460" s="26">
        <f t="shared" si="292"/>
        <v>-54775</v>
      </c>
      <c r="P3460" s="26">
        <f t="shared" si="293"/>
        <v>39125</v>
      </c>
      <c r="Q3460" s="3" t="s">
        <v>23</v>
      </c>
      <c r="R3460" s="4">
        <v>44855</v>
      </c>
      <c r="S3460" s="3" t="s">
        <v>6108</v>
      </c>
      <c r="T3460" s="6" t="s">
        <v>44</v>
      </c>
    </row>
    <row r="3461" spans="1:20" ht="33.75" x14ac:dyDescent="0.25">
      <c r="A3461" s="3" t="s">
        <v>10367</v>
      </c>
      <c r="B3461" s="3" t="s">
        <v>10368</v>
      </c>
      <c r="C3461" s="3" t="s">
        <v>10369</v>
      </c>
      <c r="D3461" s="3" t="s">
        <v>19</v>
      </c>
      <c r="E3461" s="3" t="s">
        <v>10370</v>
      </c>
      <c r="F3461" s="4">
        <v>44826</v>
      </c>
      <c r="G3461" s="8"/>
      <c r="H3461" s="5">
        <v>361.12</v>
      </c>
      <c r="I3461" s="3" t="s">
        <v>22</v>
      </c>
      <c r="J3461" s="4">
        <v>44830</v>
      </c>
      <c r="K3461" s="4">
        <v>44890</v>
      </c>
      <c r="L3461" s="23">
        <f t="shared" si="290"/>
        <v>-3</v>
      </c>
      <c r="M3461" s="23">
        <f t="shared" si="291"/>
        <v>57</v>
      </c>
      <c r="N3461" s="44">
        <v>296</v>
      </c>
      <c r="O3461" s="26">
        <f t="shared" si="292"/>
        <v>-888</v>
      </c>
      <c r="P3461" s="26">
        <f t="shared" si="293"/>
        <v>16872</v>
      </c>
      <c r="Q3461" s="3" t="s">
        <v>23</v>
      </c>
      <c r="R3461" s="4">
        <v>44887</v>
      </c>
      <c r="S3461" s="3" t="s">
        <v>10371</v>
      </c>
      <c r="T3461" s="6" t="s">
        <v>44</v>
      </c>
    </row>
    <row r="3462" spans="1:20" ht="33.75" x14ac:dyDescent="0.25">
      <c r="A3462" s="3" t="s">
        <v>10372</v>
      </c>
      <c r="B3462" s="3" t="s">
        <v>733</v>
      </c>
      <c r="C3462" s="3" t="s">
        <v>734</v>
      </c>
      <c r="D3462" s="3" t="s">
        <v>19</v>
      </c>
      <c r="E3462" s="3" t="s">
        <v>10373</v>
      </c>
      <c r="F3462" s="4">
        <v>44826</v>
      </c>
      <c r="G3462" s="8"/>
      <c r="H3462" s="5">
        <v>124.44</v>
      </c>
      <c r="I3462" s="3" t="s">
        <v>22</v>
      </c>
      <c r="J3462" s="4">
        <v>44830</v>
      </c>
      <c r="K3462" s="4">
        <v>44890</v>
      </c>
      <c r="L3462" s="23">
        <f t="shared" si="290"/>
        <v>-1</v>
      </c>
      <c r="M3462" s="23">
        <f t="shared" si="291"/>
        <v>59</v>
      </c>
      <c r="N3462" s="44">
        <v>102</v>
      </c>
      <c r="O3462" s="26">
        <f t="shared" si="292"/>
        <v>-102</v>
      </c>
      <c r="P3462" s="26">
        <f t="shared" si="293"/>
        <v>6018</v>
      </c>
      <c r="Q3462" s="3" t="s">
        <v>23</v>
      </c>
      <c r="R3462" s="4">
        <v>44889</v>
      </c>
      <c r="S3462" s="3" t="s">
        <v>9623</v>
      </c>
      <c r="T3462" s="6" t="s">
        <v>44</v>
      </c>
    </row>
    <row r="3463" spans="1:20" ht="33.75" x14ac:dyDescent="0.25">
      <c r="A3463" s="3" t="s">
        <v>10374</v>
      </c>
      <c r="B3463" s="3" t="s">
        <v>10242</v>
      </c>
      <c r="C3463" s="3" t="s">
        <v>10243</v>
      </c>
      <c r="D3463" s="3" t="s">
        <v>19</v>
      </c>
      <c r="E3463" s="3" t="s">
        <v>10375</v>
      </c>
      <c r="F3463" s="4">
        <v>44826</v>
      </c>
      <c r="G3463" s="3" t="s">
        <v>10376</v>
      </c>
      <c r="H3463" s="7">
        <v>732</v>
      </c>
      <c r="I3463" s="3" t="s">
        <v>22</v>
      </c>
      <c r="J3463" s="4">
        <v>44830</v>
      </c>
      <c r="K3463" s="4">
        <v>44890</v>
      </c>
      <c r="L3463" s="23">
        <f t="shared" si="290"/>
        <v>-31</v>
      </c>
      <c r="M3463" s="23">
        <f t="shared" si="291"/>
        <v>29</v>
      </c>
      <c r="N3463" s="44">
        <v>600</v>
      </c>
      <c r="O3463" s="26">
        <f t="shared" si="292"/>
        <v>-18600</v>
      </c>
      <c r="P3463" s="26">
        <f t="shared" si="293"/>
        <v>17400</v>
      </c>
      <c r="Q3463" s="3" t="s">
        <v>23</v>
      </c>
      <c r="R3463" s="4">
        <v>44859</v>
      </c>
      <c r="S3463" s="3" t="s">
        <v>10246</v>
      </c>
      <c r="T3463" s="6" t="s">
        <v>44</v>
      </c>
    </row>
    <row r="3464" spans="1:20" ht="33.75" x14ac:dyDescent="0.25">
      <c r="A3464" s="3" t="s">
        <v>10377</v>
      </c>
      <c r="B3464" s="3" t="s">
        <v>3825</v>
      </c>
      <c r="C3464" s="3" t="s">
        <v>3826</v>
      </c>
      <c r="D3464" s="3" t="s">
        <v>19</v>
      </c>
      <c r="E3464" s="3" t="s">
        <v>10378</v>
      </c>
      <c r="F3464" s="4">
        <v>44820</v>
      </c>
      <c r="G3464" s="8"/>
      <c r="H3464" s="5">
        <v>71.91</v>
      </c>
      <c r="I3464" s="3" t="s">
        <v>22</v>
      </c>
      <c r="J3464" s="4">
        <v>44830</v>
      </c>
      <c r="K3464" s="4">
        <v>44890</v>
      </c>
      <c r="L3464" s="23">
        <f t="shared" si="290"/>
        <v>-10</v>
      </c>
      <c r="M3464" s="23">
        <f t="shared" si="291"/>
        <v>50</v>
      </c>
      <c r="N3464" s="44">
        <v>65.37</v>
      </c>
      <c r="O3464" s="26">
        <f t="shared" si="292"/>
        <v>-653.70000000000005</v>
      </c>
      <c r="P3464" s="26">
        <f t="shared" si="293"/>
        <v>3268.5</v>
      </c>
      <c r="Q3464" s="3" t="s">
        <v>23</v>
      </c>
      <c r="R3464" s="4">
        <v>44880</v>
      </c>
      <c r="S3464" s="3" t="s">
        <v>6495</v>
      </c>
      <c r="T3464" s="6" t="s">
        <v>44</v>
      </c>
    </row>
    <row r="3465" spans="1:20" ht="33.75" x14ac:dyDescent="0.25">
      <c r="A3465" s="3" t="s">
        <v>10379</v>
      </c>
      <c r="B3465" s="3" t="s">
        <v>1399</v>
      </c>
      <c r="C3465" s="3" t="s">
        <v>1400</v>
      </c>
      <c r="D3465" s="3" t="s">
        <v>19</v>
      </c>
      <c r="E3465" s="3" t="s">
        <v>10380</v>
      </c>
      <c r="F3465" s="4">
        <v>44825</v>
      </c>
      <c r="G3465" s="8"/>
      <c r="H3465" s="5">
        <v>505.08</v>
      </c>
      <c r="I3465" s="3" t="s">
        <v>22</v>
      </c>
      <c r="J3465" s="4">
        <v>44830</v>
      </c>
      <c r="K3465" s="4">
        <v>44890</v>
      </c>
      <c r="L3465" s="23">
        <f t="shared" si="290"/>
        <v>-1</v>
      </c>
      <c r="M3465" s="23">
        <f t="shared" si="291"/>
        <v>59</v>
      </c>
      <c r="N3465" s="44">
        <v>414</v>
      </c>
      <c r="O3465" s="26">
        <f t="shared" si="292"/>
        <v>-414</v>
      </c>
      <c r="P3465" s="26">
        <f t="shared" si="293"/>
        <v>24426</v>
      </c>
      <c r="Q3465" s="3" t="s">
        <v>23</v>
      </c>
      <c r="R3465" s="4">
        <v>44889</v>
      </c>
      <c r="S3465" s="3" t="s">
        <v>8737</v>
      </c>
      <c r="T3465" s="6" t="s">
        <v>44</v>
      </c>
    </row>
    <row r="3466" spans="1:20" ht="33.75" x14ac:dyDescent="0.25">
      <c r="A3466" s="3" t="s">
        <v>10381</v>
      </c>
      <c r="B3466" s="3" t="s">
        <v>3580</v>
      </c>
      <c r="C3466" s="3" t="s">
        <v>3581</v>
      </c>
      <c r="D3466" s="3" t="s">
        <v>19</v>
      </c>
      <c r="E3466" s="3" t="s">
        <v>10382</v>
      </c>
      <c r="F3466" s="4">
        <v>44825</v>
      </c>
      <c r="G3466" s="8"/>
      <c r="H3466" s="5">
        <v>30.5</v>
      </c>
      <c r="I3466" s="3" t="s">
        <v>22</v>
      </c>
      <c r="J3466" s="4">
        <v>44830</v>
      </c>
      <c r="K3466" s="4">
        <v>44890</v>
      </c>
      <c r="L3466" s="23">
        <f t="shared" si="290"/>
        <v>-1</v>
      </c>
      <c r="M3466" s="23">
        <f t="shared" si="291"/>
        <v>59</v>
      </c>
      <c r="N3466" s="44">
        <v>25</v>
      </c>
      <c r="O3466" s="26">
        <f t="shared" si="292"/>
        <v>-25</v>
      </c>
      <c r="P3466" s="26">
        <f t="shared" si="293"/>
        <v>1475</v>
      </c>
      <c r="Q3466" s="3" t="s">
        <v>23</v>
      </c>
      <c r="R3466" s="4">
        <v>44889</v>
      </c>
      <c r="S3466" s="3" t="s">
        <v>10383</v>
      </c>
      <c r="T3466" s="6" t="s">
        <v>44</v>
      </c>
    </row>
    <row r="3467" spans="1:20" ht="33.75" x14ac:dyDescent="0.25">
      <c r="A3467" s="3" t="s">
        <v>10384</v>
      </c>
      <c r="B3467" s="3" t="s">
        <v>2082</v>
      </c>
      <c r="C3467" s="3" t="s">
        <v>2083</v>
      </c>
      <c r="D3467" s="3" t="s">
        <v>19</v>
      </c>
      <c r="E3467" s="3" t="s">
        <v>10385</v>
      </c>
      <c r="F3467" s="4">
        <v>44825</v>
      </c>
      <c r="G3467" s="8"/>
      <c r="H3467" s="7">
        <v>427</v>
      </c>
      <c r="I3467" s="3" t="s">
        <v>22</v>
      </c>
      <c r="J3467" s="4">
        <v>44830</v>
      </c>
      <c r="K3467" s="4">
        <v>44890</v>
      </c>
      <c r="L3467" s="23">
        <f t="shared" si="290"/>
        <v>-1</v>
      </c>
      <c r="M3467" s="23">
        <f t="shared" si="291"/>
        <v>59</v>
      </c>
      <c r="N3467" s="44">
        <v>350</v>
      </c>
      <c r="O3467" s="26">
        <f t="shared" si="292"/>
        <v>-350</v>
      </c>
      <c r="P3467" s="26">
        <f t="shared" si="293"/>
        <v>20650</v>
      </c>
      <c r="Q3467" s="3" t="s">
        <v>23</v>
      </c>
      <c r="R3467" s="4">
        <v>44889</v>
      </c>
      <c r="S3467" s="3" t="s">
        <v>7735</v>
      </c>
      <c r="T3467" s="6" t="s">
        <v>44</v>
      </c>
    </row>
    <row r="3468" spans="1:20" ht="33.75" x14ac:dyDescent="0.25">
      <c r="A3468" s="3" t="s">
        <v>10386</v>
      </c>
      <c r="B3468" s="3" t="s">
        <v>10387</v>
      </c>
      <c r="C3468" s="3" t="s">
        <v>10388</v>
      </c>
      <c r="D3468" s="3" t="s">
        <v>19</v>
      </c>
      <c r="E3468" s="3" t="s">
        <v>10389</v>
      </c>
      <c r="F3468" s="4">
        <v>44823</v>
      </c>
      <c r="G3468" s="8"/>
      <c r="H3468" s="5">
        <v>262.54000000000002</v>
      </c>
      <c r="I3468" s="3" t="s">
        <v>22</v>
      </c>
      <c r="J3468" s="4">
        <v>44830</v>
      </c>
      <c r="K3468" s="4">
        <v>44890</v>
      </c>
      <c r="L3468" s="23">
        <f t="shared" si="290"/>
        <v>-1</v>
      </c>
      <c r="M3468" s="23">
        <f t="shared" si="291"/>
        <v>59</v>
      </c>
      <c r="N3468" s="44">
        <v>215.2</v>
      </c>
      <c r="O3468" s="26">
        <f t="shared" si="292"/>
        <v>-215.2</v>
      </c>
      <c r="P3468" s="26">
        <f t="shared" si="293"/>
        <v>12696.8</v>
      </c>
      <c r="Q3468" s="3" t="s">
        <v>23</v>
      </c>
      <c r="R3468" s="4">
        <v>44889</v>
      </c>
      <c r="S3468" s="3" t="s">
        <v>10390</v>
      </c>
      <c r="T3468" s="6" t="s">
        <v>44</v>
      </c>
    </row>
    <row r="3469" spans="1:20" ht="33.75" x14ac:dyDescent="0.25">
      <c r="A3469" s="3" t="s">
        <v>10391</v>
      </c>
      <c r="B3469" s="3" t="s">
        <v>157</v>
      </c>
      <c r="C3469" s="3" t="s">
        <v>158</v>
      </c>
      <c r="D3469" s="3" t="s">
        <v>19</v>
      </c>
      <c r="E3469" s="3" t="s">
        <v>10392</v>
      </c>
      <c r="F3469" s="4">
        <v>44826</v>
      </c>
      <c r="G3469" s="8"/>
      <c r="H3469" s="5">
        <v>1895.88</v>
      </c>
      <c r="I3469" s="3" t="s">
        <v>22</v>
      </c>
      <c r="J3469" s="4">
        <v>44830</v>
      </c>
      <c r="K3469" s="4">
        <v>44890</v>
      </c>
      <c r="L3469" s="23">
        <f t="shared" si="290"/>
        <v>-1</v>
      </c>
      <c r="M3469" s="23">
        <f t="shared" si="291"/>
        <v>59</v>
      </c>
      <c r="N3469" s="44">
        <v>1554</v>
      </c>
      <c r="O3469" s="26">
        <f t="shared" si="292"/>
        <v>-1554</v>
      </c>
      <c r="P3469" s="26">
        <f t="shared" si="293"/>
        <v>91686</v>
      </c>
      <c r="Q3469" s="3" t="s">
        <v>23</v>
      </c>
      <c r="R3469" s="4">
        <v>44889</v>
      </c>
      <c r="S3469" s="3" t="s">
        <v>164</v>
      </c>
      <c r="T3469" s="6" t="s">
        <v>44</v>
      </c>
    </row>
    <row r="3470" spans="1:20" ht="33.75" x14ac:dyDescent="0.25">
      <c r="A3470" s="3" t="s">
        <v>10393</v>
      </c>
      <c r="B3470" s="3" t="s">
        <v>5380</v>
      </c>
      <c r="C3470" s="3" t="s">
        <v>5381</v>
      </c>
      <c r="D3470" s="3" t="s">
        <v>19</v>
      </c>
      <c r="E3470" s="3" t="s">
        <v>10394</v>
      </c>
      <c r="F3470" s="4">
        <v>44827</v>
      </c>
      <c r="G3470" s="8"/>
      <c r="H3470" s="5">
        <v>878.8</v>
      </c>
      <c r="I3470" s="3" t="s">
        <v>22</v>
      </c>
      <c r="J3470" s="4">
        <v>44830</v>
      </c>
      <c r="K3470" s="4">
        <v>44890</v>
      </c>
      <c r="L3470" s="23">
        <f t="shared" si="290"/>
        <v>-35</v>
      </c>
      <c r="M3470" s="23">
        <f t="shared" si="291"/>
        <v>25</v>
      </c>
      <c r="N3470" s="44">
        <v>845</v>
      </c>
      <c r="O3470" s="26">
        <f t="shared" si="292"/>
        <v>-29575</v>
      </c>
      <c r="P3470" s="26">
        <f t="shared" si="293"/>
        <v>21125</v>
      </c>
      <c r="Q3470" s="3" t="s">
        <v>23</v>
      </c>
      <c r="R3470" s="4">
        <v>44855</v>
      </c>
      <c r="S3470" s="3" t="s">
        <v>8724</v>
      </c>
      <c r="T3470" s="6" t="s">
        <v>44</v>
      </c>
    </row>
    <row r="3471" spans="1:20" ht="33.75" x14ac:dyDescent="0.25">
      <c r="A3471" s="3" t="s">
        <v>10395</v>
      </c>
      <c r="B3471" s="3" t="s">
        <v>157</v>
      </c>
      <c r="C3471" s="3" t="s">
        <v>158</v>
      </c>
      <c r="D3471" s="3" t="s">
        <v>19</v>
      </c>
      <c r="E3471" s="3" t="s">
        <v>10396</v>
      </c>
      <c r="F3471" s="4">
        <v>44826</v>
      </c>
      <c r="G3471" s="3" t="s">
        <v>10397</v>
      </c>
      <c r="H3471" s="5">
        <v>-2037.4</v>
      </c>
      <c r="I3471" s="3" t="s">
        <v>22</v>
      </c>
      <c r="J3471" s="4">
        <v>44830</v>
      </c>
      <c r="K3471" s="4">
        <v>44890</v>
      </c>
      <c r="L3471" s="23">
        <v>0</v>
      </c>
      <c r="M3471" s="23">
        <f t="shared" si="291"/>
        <v>60</v>
      </c>
      <c r="N3471" s="44">
        <v>-1670</v>
      </c>
      <c r="O3471" s="26">
        <f t="shared" si="292"/>
        <v>0</v>
      </c>
      <c r="P3471" s="26">
        <f t="shared" si="293"/>
        <v>-100200</v>
      </c>
      <c r="Q3471" s="3" t="s">
        <v>23</v>
      </c>
      <c r="R3471" s="4">
        <v>44889</v>
      </c>
      <c r="S3471" s="3" t="s">
        <v>164</v>
      </c>
      <c r="T3471" s="6" t="s">
        <v>44</v>
      </c>
    </row>
    <row r="3472" spans="1:20" ht="33.75" x14ac:dyDescent="0.25">
      <c r="A3472" s="3" t="s">
        <v>10398</v>
      </c>
      <c r="B3472" s="3" t="s">
        <v>2722</v>
      </c>
      <c r="C3472" s="3" t="s">
        <v>2723</v>
      </c>
      <c r="D3472" s="3" t="s">
        <v>19</v>
      </c>
      <c r="E3472" s="3" t="s">
        <v>10399</v>
      </c>
      <c r="F3472" s="4">
        <v>44827</v>
      </c>
      <c r="G3472" s="8"/>
      <c r="H3472" s="5">
        <v>372.1</v>
      </c>
      <c r="I3472" s="3" t="s">
        <v>22</v>
      </c>
      <c r="J3472" s="4">
        <v>44830</v>
      </c>
      <c r="K3472" s="4">
        <v>44890</v>
      </c>
      <c r="L3472" s="23">
        <f>R3472-K3472</f>
        <v>-1</v>
      </c>
      <c r="M3472" s="23">
        <f t="shared" si="291"/>
        <v>59</v>
      </c>
      <c r="N3472" s="44">
        <v>305</v>
      </c>
      <c r="O3472" s="26">
        <f t="shared" si="292"/>
        <v>-305</v>
      </c>
      <c r="P3472" s="26">
        <f t="shared" si="293"/>
        <v>17995</v>
      </c>
      <c r="Q3472" s="3" t="s">
        <v>23</v>
      </c>
      <c r="R3472" s="4">
        <v>44889</v>
      </c>
      <c r="S3472" s="3" t="s">
        <v>10400</v>
      </c>
      <c r="T3472" s="6" t="s">
        <v>44</v>
      </c>
    </row>
    <row r="3473" spans="1:20" ht="33.75" x14ac:dyDescent="0.25">
      <c r="A3473" s="3" t="s">
        <v>10401</v>
      </c>
      <c r="B3473" s="3" t="s">
        <v>157</v>
      </c>
      <c r="C3473" s="3" t="s">
        <v>158</v>
      </c>
      <c r="D3473" s="3" t="s">
        <v>19</v>
      </c>
      <c r="E3473" s="3" t="s">
        <v>10402</v>
      </c>
      <c r="F3473" s="4">
        <v>44826</v>
      </c>
      <c r="G3473" s="3" t="s">
        <v>10403</v>
      </c>
      <c r="H3473" s="5">
        <v>-2037.4</v>
      </c>
      <c r="I3473" s="3" t="s">
        <v>22</v>
      </c>
      <c r="J3473" s="4">
        <v>44830</v>
      </c>
      <c r="K3473" s="4">
        <v>44890</v>
      </c>
      <c r="L3473" s="23">
        <v>0</v>
      </c>
      <c r="M3473" s="23">
        <f t="shared" si="291"/>
        <v>60</v>
      </c>
      <c r="N3473" s="44">
        <v>-1670</v>
      </c>
      <c r="O3473" s="26">
        <f t="shared" si="292"/>
        <v>0</v>
      </c>
      <c r="P3473" s="26">
        <f t="shared" si="293"/>
        <v>-100200</v>
      </c>
      <c r="Q3473" s="3" t="s">
        <v>23</v>
      </c>
      <c r="R3473" s="4">
        <v>44889</v>
      </c>
      <c r="S3473" s="3" t="s">
        <v>164</v>
      </c>
      <c r="T3473" s="6" t="s">
        <v>44</v>
      </c>
    </row>
    <row r="3474" spans="1:20" ht="33.75" x14ac:dyDescent="0.25">
      <c r="A3474" s="3" t="s">
        <v>10404</v>
      </c>
      <c r="B3474" s="3" t="s">
        <v>896</v>
      </c>
      <c r="C3474" s="3" t="s">
        <v>897</v>
      </c>
      <c r="D3474" s="3" t="s">
        <v>19</v>
      </c>
      <c r="E3474" s="3" t="s">
        <v>10405</v>
      </c>
      <c r="F3474" s="4">
        <v>44827</v>
      </c>
      <c r="G3474" s="8"/>
      <c r="H3474" s="5">
        <v>577.01</v>
      </c>
      <c r="I3474" s="3" t="s">
        <v>22</v>
      </c>
      <c r="J3474" s="4">
        <v>44830</v>
      </c>
      <c r="K3474" s="4">
        <v>44890</v>
      </c>
      <c r="L3474" s="23">
        <f t="shared" ref="L3474:L3481" si="294">R3474-K3474</f>
        <v>-10</v>
      </c>
      <c r="M3474" s="23">
        <f t="shared" si="291"/>
        <v>50</v>
      </c>
      <c r="N3474" s="44">
        <v>472.96</v>
      </c>
      <c r="O3474" s="26">
        <f t="shared" si="292"/>
        <v>-4729.5999999999995</v>
      </c>
      <c r="P3474" s="26">
        <f t="shared" si="293"/>
        <v>23648</v>
      </c>
      <c r="Q3474" s="3" t="s">
        <v>23</v>
      </c>
      <c r="R3474" s="4">
        <v>44880</v>
      </c>
      <c r="S3474" s="3" t="s">
        <v>5096</v>
      </c>
      <c r="T3474" s="6" t="s">
        <v>44</v>
      </c>
    </row>
    <row r="3475" spans="1:20" ht="33.75" x14ac:dyDescent="0.25">
      <c r="A3475" s="3" t="s">
        <v>10406</v>
      </c>
      <c r="B3475" s="3" t="s">
        <v>1524</v>
      </c>
      <c r="C3475" s="3" t="s">
        <v>1525</v>
      </c>
      <c r="D3475" s="3" t="s">
        <v>19</v>
      </c>
      <c r="E3475" s="3" t="s">
        <v>10407</v>
      </c>
      <c r="F3475" s="4">
        <v>44827</v>
      </c>
      <c r="G3475" s="8"/>
      <c r="H3475" s="7">
        <v>4290</v>
      </c>
      <c r="I3475" s="3" t="s">
        <v>22</v>
      </c>
      <c r="J3475" s="4">
        <v>44830</v>
      </c>
      <c r="K3475" s="4">
        <v>44890</v>
      </c>
      <c r="L3475" s="23">
        <f t="shared" si="294"/>
        <v>-3</v>
      </c>
      <c r="M3475" s="23">
        <f t="shared" si="291"/>
        <v>57</v>
      </c>
      <c r="N3475" s="44">
        <v>3900</v>
      </c>
      <c r="O3475" s="26">
        <f t="shared" si="292"/>
        <v>-11700</v>
      </c>
      <c r="P3475" s="26">
        <f t="shared" si="293"/>
        <v>222300</v>
      </c>
      <c r="Q3475" s="3" t="s">
        <v>23</v>
      </c>
      <c r="R3475" s="4">
        <v>44887</v>
      </c>
      <c r="S3475" s="3" t="s">
        <v>10408</v>
      </c>
      <c r="T3475" s="6" t="s">
        <v>44</v>
      </c>
    </row>
    <row r="3476" spans="1:20" ht="33.75" x14ac:dyDescent="0.25">
      <c r="A3476" s="3" t="s">
        <v>10409</v>
      </c>
      <c r="B3476" s="3" t="s">
        <v>2722</v>
      </c>
      <c r="C3476" s="3" t="s">
        <v>2723</v>
      </c>
      <c r="D3476" s="3" t="s">
        <v>19</v>
      </c>
      <c r="E3476" s="3" t="s">
        <v>10410</v>
      </c>
      <c r="F3476" s="4">
        <v>44827</v>
      </c>
      <c r="G3476" s="8"/>
      <c r="H3476" s="5">
        <v>807.03</v>
      </c>
      <c r="I3476" s="3" t="s">
        <v>22</v>
      </c>
      <c r="J3476" s="4">
        <v>44830</v>
      </c>
      <c r="K3476" s="4">
        <v>44890</v>
      </c>
      <c r="L3476" s="23">
        <f t="shared" si="294"/>
        <v>-1</v>
      </c>
      <c r="M3476" s="23">
        <f t="shared" si="291"/>
        <v>59</v>
      </c>
      <c r="N3476" s="44">
        <v>661.5</v>
      </c>
      <c r="O3476" s="26">
        <f t="shared" si="292"/>
        <v>-661.5</v>
      </c>
      <c r="P3476" s="26">
        <f t="shared" si="293"/>
        <v>39028.5</v>
      </c>
      <c r="Q3476" s="3" t="s">
        <v>23</v>
      </c>
      <c r="R3476" s="4">
        <v>44889</v>
      </c>
      <c r="S3476" s="3" t="s">
        <v>10400</v>
      </c>
      <c r="T3476" s="6" t="s">
        <v>44</v>
      </c>
    </row>
    <row r="3477" spans="1:20" ht="33.75" x14ac:dyDescent="0.25">
      <c r="A3477" s="3" t="s">
        <v>10411</v>
      </c>
      <c r="B3477" s="3" t="s">
        <v>1557</v>
      </c>
      <c r="C3477" s="3" t="s">
        <v>1558</v>
      </c>
      <c r="D3477" s="3" t="s">
        <v>19</v>
      </c>
      <c r="E3477" s="3" t="s">
        <v>10412</v>
      </c>
      <c r="F3477" s="4">
        <v>44827</v>
      </c>
      <c r="G3477" s="8"/>
      <c r="H3477" s="7">
        <v>3660</v>
      </c>
      <c r="I3477" s="3" t="s">
        <v>22</v>
      </c>
      <c r="J3477" s="4">
        <v>44830</v>
      </c>
      <c r="K3477" s="4">
        <v>44890</v>
      </c>
      <c r="L3477" s="23">
        <f t="shared" si="294"/>
        <v>-10</v>
      </c>
      <c r="M3477" s="23">
        <f t="shared" si="291"/>
        <v>50</v>
      </c>
      <c r="N3477" s="44">
        <v>3000</v>
      </c>
      <c r="O3477" s="26">
        <f t="shared" si="292"/>
        <v>-30000</v>
      </c>
      <c r="P3477" s="26">
        <f t="shared" si="293"/>
        <v>150000</v>
      </c>
      <c r="Q3477" s="3" t="s">
        <v>23</v>
      </c>
      <c r="R3477" s="4">
        <v>44880</v>
      </c>
      <c r="S3477" s="3" t="s">
        <v>8987</v>
      </c>
      <c r="T3477" s="6" t="s">
        <v>44</v>
      </c>
    </row>
    <row r="3478" spans="1:20" ht="33.75" x14ac:dyDescent="0.25">
      <c r="A3478" s="3" t="s">
        <v>10413</v>
      </c>
      <c r="B3478" s="3" t="s">
        <v>1919</v>
      </c>
      <c r="C3478" s="3" t="s">
        <v>1920</v>
      </c>
      <c r="D3478" s="3" t="s">
        <v>19</v>
      </c>
      <c r="E3478" s="3" t="s">
        <v>10414</v>
      </c>
      <c r="F3478" s="4">
        <v>44826</v>
      </c>
      <c r="G3478" s="8"/>
      <c r="H3478" s="5">
        <v>16673.8</v>
      </c>
      <c r="I3478" s="3" t="s">
        <v>22</v>
      </c>
      <c r="J3478" s="4">
        <v>44830</v>
      </c>
      <c r="K3478" s="4">
        <v>44890</v>
      </c>
      <c r="L3478" s="23">
        <f t="shared" si="294"/>
        <v>-8</v>
      </c>
      <c r="M3478" s="23">
        <f t="shared" si="291"/>
        <v>52</v>
      </c>
      <c r="N3478" s="44">
        <v>15158</v>
      </c>
      <c r="O3478" s="26">
        <f t="shared" si="292"/>
        <v>-121264</v>
      </c>
      <c r="P3478" s="26">
        <f t="shared" si="293"/>
        <v>788216</v>
      </c>
      <c r="Q3478" s="3" t="s">
        <v>23</v>
      </c>
      <c r="R3478" s="4">
        <v>44882</v>
      </c>
      <c r="S3478" s="3" t="s">
        <v>10415</v>
      </c>
      <c r="T3478" s="6" t="s">
        <v>44</v>
      </c>
    </row>
    <row r="3479" spans="1:20" ht="33.75" x14ac:dyDescent="0.25">
      <c r="A3479" s="3" t="s">
        <v>10416</v>
      </c>
      <c r="B3479" s="3" t="s">
        <v>1005</v>
      </c>
      <c r="C3479" s="3" t="s">
        <v>1006</v>
      </c>
      <c r="D3479" s="3" t="s">
        <v>19</v>
      </c>
      <c r="E3479" s="3" t="s">
        <v>10417</v>
      </c>
      <c r="F3479" s="4">
        <v>44827</v>
      </c>
      <c r="G3479" s="8"/>
      <c r="H3479" s="5">
        <v>67.34</v>
      </c>
      <c r="I3479" s="3" t="s">
        <v>22</v>
      </c>
      <c r="J3479" s="4">
        <v>44830</v>
      </c>
      <c r="K3479" s="4">
        <v>44890</v>
      </c>
      <c r="L3479" s="23">
        <f t="shared" si="294"/>
        <v>-1</v>
      </c>
      <c r="M3479" s="23">
        <f t="shared" si="291"/>
        <v>59</v>
      </c>
      <c r="N3479" s="44">
        <v>55.2</v>
      </c>
      <c r="O3479" s="26">
        <f t="shared" si="292"/>
        <v>-55.2</v>
      </c>
      <c r="P3479" s="26">
        <f t="shared" si="293"/>
        <v>3256.8</v>
      </c>
      <c r="Q3479" s="3" t="s">
        <v>23</v>
      </c>
      <c r="R3479" s="4">
        <v>44889</v>
      </c>
      <c r="S3479" s="3" t="s">
        <v>6116</v>
      </c>
      <c r="T3479" s="6" t="s">
        <v>44</v>
      </c>
    </row>
    <row r="3480" spans="1:20" ht="33.75" x14ac:dyDescent="0.25">
      <c r="A3480" s="3" t="s">
        <v>10418</v>
      </c>
      <c r="B3480" s="3" t="s">
        <v>1399</v>
      </c>
      <c r="C3480" s="3" t="s">
        <v>1400</v>
      </c>
      <c r="D3480" s="3" t="s">
        <v>19</v>
      </c>
      <c r="E3480" s="3" t="s">
        <v>10419</v>
      </c>
      <c r="F3480" s="4">
        <v>44825</v>
      </c>
      <c r="G3480" s="8"/>
      <c r="H3480" s="5">
        <v>1021.6</v>
      </c>
      <c r="I3480" s="3" t="s">
        <v>22</v>
      </c>
      <c r="J3480" s="4">
        <v>44830</v>
      </c>
      <c r="K3480" s="4">
        <v>44890</v>
      </c>
      <c r="L3480" s="23">
        <f t="shared" si="294"/>
        <v>-1</v>
      </c>
      <c r="M3480" s="23">
        <f t="shared" si="291"/>
        <v>59</v>
      </c>
      <c r="N3480" s="44">
        <v>837.38</v>
      </c>
      <c r="O3480" s="26">
        <f t="shared" si="292"/>
        <v>-837.38</v>
      </c>
      <c r="P3480" s="26">
        <f t="shared" si="293"/>
        <v>49405.42</v>
      </c>
      <c r="Q3480" s="3" t="s">
        <v>23</v>
      </c>
      <c r="R3480" s="4">
        <v>44889</v>
      </c>
      <c r="S3480" s="3" t="s">
        <v>8737</v>
      </c>
      <c r="T3480" s="6" t="s">
        <v>44</v>
      </c>
    </row>
    <row r="3481" spans="1:20" ht="33.75" x14ac:dyDescent="0.25">
      <c r="A3481" s="3" t="s">
        <v>10420</v>
      </c>
      <c r="B3481" s="3" t="s">
        <v>1859</v>
      </c>
      <c r="C3481" s="3" t="s">
        <v>1860</v>
      </c>
      <c r="D3481" s="3" t="s">
        <v>19</v>
      </c>
      <c r="E3481" s="3" t="s">
        <v>10421</v>
      </c>
      <c r="F3481" s="4">
        <v>44826</v>
      </c>
      <c r="G3481" s="8"/>
      <c r="H3481" s="5">
        <v>359.9</v>
      </c>
      <c r="I3481" s="3" t="s">
        <v>22</v>
      </c>
      <c r="J3481" s="4">
        <v>44830</v>
      </c>
      <c r="K3481" s="4">
        <v>44890</v>
      </c>
      <c r="L3481" s="23">
        <f t="shared" si="294"/>
        <v>-1</v>
      </c>
      <c r="M3481" s="23">
        <f t="shared" si="291"/>
        <v>59</v>
      </c>
      <c r="N3481" s="44">
        <v>295</v>
      </c>
      <c r="O3481" s="26">
        <f t="shared" si="292"/>
        <v>-295</v>
      </c>
      <c r="P3481" s="26">
        <f t="shared" si="293"/>
        <v>17405</v>
      </c>
      <c r="Q3481" s="3" t="s">
        <v>23</v>
      </c>
      <c r="R3481" s="4">
        <v>44889</v>
      </c>
      <c r="S3481" s="3" t="s">
        <v>2833</v>
      </c>
      <c r="T3481" s="6" t="s">
        <v>44</v>
      </c>
    </row>
    <row r="3482" spans="1:20" ht="33.75" x14ac:dyDescent="0.25">
      <c r="A3482" s="3" t="s">
        <v>10422</v>
      </c>
      <c r="B3482" s="3" t="s">
        <v>1524</v>
      </c>
      <c r="C3482" s="3" t="s">
        <v>1525</v>
      </c>
      <c r="D3482" s="3" t="s">
        <v>19</v>
      </c>
      <c r="E3482" s="3" t="s">
        <v>10423</v>
      </c>
      <c r="F3482" s="4">
        <v>44827</v>
      </c>
      <c r="G3482" s="3" t="s">
        <v>10424</v>
      </c>
      <c r="H3482" s="5">
        <v>-2271.46</v>
      </c>
      <c r="I3482" s="3" t="s">
        <v>22</v>
      </c>
      <c r="J3482" s="4">
        <v>44830</v>
      </c>
      <c r="K3482" s="4">
        <v>44890</v>
      </c>
      <c r="L3482" s="23">
        <v>0</v>
      </c>
      <c r="M3482" s="23">
        <f t="shared" si="291"/>
        <v>60</v>
      </c>
      <c r="N3482" s="44">
        <v>-2064.96</v>
      </c>
      <c r="O3482" s="26">
        <f t="shared" si="292"/>
        <v>0</v>
      </c>
      <c r="P3482" s="26">
        <f t="shared" si="293"/>
        <v>-123897.60000000001</v>
      </c>
      <c r="Q3482" s="3" t="s">
        <v>23</v>
      </c>
      <c r="R3482" s="4">
        <v>44880</v>
      </c>
      <c r="S3482" s="3" t="s">
        <v>1696</v>
      </c>
      <c r="T3482" s="6" t="s">
        <v>44</v>
      </c>
    </row>
    <row r="3483" spans="1:20" ht="33.75" x14ac:dyDescent="0.25">
      <c r="A3483" s="3" t="s">
        <v>10425</v>
      </c>
      <c r="B3483" s="3" t="s">
        <v>2082</v>
      </c>
      <c r="C3483" s="3" t="s">
        <v>2083</v>
      </c>
      <c r="D3483" s="3" t="s">
        <v>19</v>
      </c>
      <c r="E3483" s="3" t="s">
        <v>10426</v>
      </c>
      <c r="F3483" s="4">
        <v>44825</v>
      </c>
      <c r="G3483" s="8"/>
      <c r="H3483" s="5">
        <v>31.72</v>
      </c>
      <c r="I3483" s="3" t="s">
        <v>22</v>
      </c>
      <c r="J3483" s="4">
        <v>44830</v>
      </c>
      <c r="K3483" s="4">
        <v>44890</v>
      </c>
      <c r="L3483" s="23">
        <f>R3483-K3483</f>
        <v>-10</v>
      </c>
      <c r="M3483" s="23">
        <f t="shared" si="291"/>
        <v>50</v>
      </c>
      <c r="N3483" s="44">
        <v>26</v>
      </c>
      <c r="O3483" s="26">
        <f t="shared" si="292"/>
        <v>-260</v>
      </c>
      <c r="P3483" s="26">
        <f t="shared" si="293"/>
        <v>1300</v>
      </c>
      <c r="Q3483" s="3" t="s">
        <v>23</v>
      </c>
      <c r="R3483" s="4">
        <v>44880</v>
      </c>
      <c r="S3483" s="3" t="s">
        <v>10427</v>
      </c>
      <c r="T3483" s="6" t="s">
        <v>44</v>
      </c>
    </row>
    <row r="3484" spans="1:20" ht="33.75" x14ac:dyDescent="0.25">
      <c r="A3484" s="3" t="s">
        <v>10428</v>
      </c>
      <c r="B3484" s="3" t="s">
        <v>2082</v>
      </c>
      <c r="C3484" s="3" t="s">
        <v>2083</v>
      </c>
      <c r="D3484" s="3" t="s">
        <v>19</v>
      </c>
      <c r="E3484" s="3" t="s">
        <v>10429</v>
      </c>
      <c r="F3484" s="4">
        <v>44825</v>
      </c>
      <c r="G3484" s="8"/>
      <c r="H3484" s="5">
        <v>162.26</v>
      </c>
      <c r="I3484" s="3" t="s">
        <v>22</v>
      </c>
      <c r="J3484" s="4">
        <v>44830</v>
      </c>
      <c r="K3484" s="4">
        <v>44890</v>
      </c>
      <c r="L3484" s="23">
        <f>R3484-K3484</f>
        <v>-35</v>
      </c>
      <c r="M3484" s="23">
        <f t="shared" si="291"/>
        <v>25</v>
      </c>
      <c r="N3484" s="44">
        <v>133</v>
      </c>
      <c r="O3484" s="26">
        <f t="shared" si="292"/>
        <v>-4655</v>
      </c>
      <c r="P3484" s="26">
        <f t="shared" si="293"/>
        <v>3325</v>
      </c>
      <c r="Q3484" s="3" t="s">
        <v>23</v>
      </c>
      <c r="R3484" s="4">
        <v>44855</v>
      </c>
      <c r="S3484" s="3" t="s">
        <v>8279</v>
      </c>
      <c r="T3484" s="6" t="s">
        <v>44</v>
      </c>
    </row>
    <row r="3485" spans="1:20" ht="33.75" x14ac:dyDescent="0.25">
      <c r="A3485" s="3" t="s">
        <v>10430</v>
      </c>
      <c r="B3485" s="3" t="s">
        <v>4696</v>
      </c>
      <c r="C3485" s="3" t="s">
        <v>4697</v>
      </c>
      <c r="D3485" s="3" t="s">
        <v>19</v>
      </c>
      <c r="E3485" s="3" t="s">
        <v>10431</v>
      </c>
      <c r="F3485" s="4">
        <v>44824</v>
      </c>
      <c r="G3485" s="8"/>
      <c r="H3485" s="5">
        <v>150.35</v>
      </c>
      <c r="I3485" s="3" t="s">
        <v>22</v>
      </c>
      <c r="J3485" s="4">
        <v>44830</v>
      </c>
      <c r="K3485" s="4">
        <v>44890</v>
      </c>
      <c r="L3485" s="23">
        <f>R3485-K3485</f>
        <v>-10</v>
      </c>
      <c r="M3485" s="23">
        <f t="shared" si="291"/>
        <v>50</v>
      </c>
      <c r="N3485" s="44">
        <v>123.24</v>
      </c>
      <c r="O3485" s="26">
        <f t="shared" si="292"/>
        <v>-1232.3999999999999</v>
      </c>
      <c r="P3485" s="26">
        <f t="shared" si="293"/>
        <v>6162</v>
      </c>
      <c r="Q3485" s="3" t="s">
        <v>23</v>
      </c>
      <c r="R3485" s="4">
        <v>44880</v>
      </c>
      <c r="S3485" s="3" t="s">
        <v>6410</v>
      </c>
      <c r="T3485" s="6" t="s">
        <v>44</v>
      </c>
    </row>
    <row r="3486" spans="1:20" ht="33.75" x14ac:dyDescent="0.25">
      <c r="A3486" s="3" t="s">
        <v>10432</v>
      </c>
      <c r="B3486" s="3" t="s">
        <v>5397</v>
      </c>
      <c r="C3486" s="3" t="s">
        <v>5398</v>
      </c>
      <c r="D3486" s="3" t="s">
        <v>19</v>
      </c>
      <c r="E3486" s="3" t="s">
        <v>10433</v>
      </c>
      <c r="F3486" s="4">
        <v>44826</v>
      </c>
      <c r="G3486" s="8"/>
      <c r="H3486" s="5">
        <v>237.6</v>
      </c>
      <c r="I3486" s="3" t="s">
        <v>22</v>
      </c>
      <c r="J3486" s="4">
        <v>44830</v>
      </c>
      <c r="K3486" s="4">
        <v>44890</v>
      </c>
      <c r="L3486" s="23">
        <f>R3486-K3486</f>
        <v>-1</v>
      </c>
      <c r="M3486" s="23">
        <f t="shared" si="291"/>
        <v>59</v>
      </c>
      <c r="N3486" s="44">
        <v>216</v>
      </c>
      <c r="O3486" s="26">
        <f t="shared" si="292"/>
        <v>-216</v>
      </c>
      <c r="P3486" s="26">
        <f t="shared" si="293"/>
        <v>12744</v>
      </c>
      <c r="Q3486" s="3" t="s">
        <v>23</v>
      </c>
      <c r="R3486" s="4">
        <v>44889</v>
      </c>
      <c r="S3486" s="3" t="s">
        <v>9686</v>
      </c>
      <c r="T3486" s="6" t="s">
        <v>44</v>
      </c>
    </row>
    <row r="3487" spans="1:20" ht="33.75" x14ac:dyDescent="0.25">
      <c r="A3487" s="3" t="s">
        <v>10434</v>
      </c>
      <c r="B3487" s="3" t="s">
        <v>796</v>
      </c>
      <c r="C3487" s="3" t="s">
        <v>797</v>
      </c>
      <c r="D3487" s="3" t="s">
        <v>19</v>
      </c>
      <c r="E3487" s="3" t="s">
        <v>10435</v>
      </c>
      <c r="F3487" s="4">
        <v>44826</v>
      </c>
      <c r="G3487" s="8"/>
      <c r="H3487" s="7">
        <v>4494</v>
      </c>
      <c r="I3487" s="3" t="s">
        <v>22</v>
      </c>
      <c r="J3487" s="4">
        <v>44830</v>
      </c>
      <c r="K3487" s="4">
        <v>44890</v>
      </c>
      <c r="L3487" s="23">
        <f>R3487-K3487</f>
        <v>-10</v>
      </c>
      <c r="M3487" s="23">
        <f t="shared" si="291"/>
        <v>50</v>
      </c>
      <c r="N3487" s="44">
        <v>3683.61</v>
      </c>
      <c r="O3487" s="26">
        <f t="shared" si="292"/>
        <v>-36836.1</v>
      </c>
      <c r="P3487" s="26">
        <f t="shared" si="293"/>
        <v>184180.5</v>
      </c>
      <c r="Q3487" s="3" t="s">
        <v>23</v>
      </c>
      <c r="R3487" s="4">
        <v>44880</v>
      </c>
      <c r="S3487" s="3" t="s">
        <v>10436</v>
      </c>
      <c r="T3487" s="6" t="s">
        <v>44</v>
      </c>
    </row>
    <row r="3488" spans="1:20" ht="33.75" x14ac:dyDescent="0.25">
      <c r="A3488" s="3" t="s">
        <v>10437</v>
      </c>
      <c r="B3488" s="3" t="s">
        <v>157</v>
      </c>
      <c r="C3488" s="3" t="s">
        <v>158</v>
      </c>
      <c r="D3488" s="3" t="s">
        <v>19</v>
      </c>
      <c r="E3488" s="3" t="s">
        <v>10438</v>
      </c>
      <c r="F3488" s="4">
        <v>44826</v>
      </c>
      <c r="G3488" s="3" t="s">
        <v>10439</v>
      </c>
      <c r="H3488" s="5">
        <v>-2037.4</v>
      </c>
      <c r="I3488" s="3" t="s">
        <v>22</v>
      </c>
      <c r="J3488" s="4">
        <v>44830</v>
      </c>
      <c r="K3488" s="4">
        <v>44890</v>
      </c>
      <c r="L3488" s="23">
        <v>0</v>
      </c>
      <c r="M3488" s="23">
        <f t="shared" si="291"/>
        <v>60</v>
      </c>
      <c r="N3488" s="44">
        <v>-1670</v>
      </c>
      <c r="O3488" s="26">
        <f t="shared" si="292"/>
        <v>0</v>
      </c>
      <c r="P3488" s="26">
        <f t="shared" si="293"/>
        <v>-100200</v>
      </c>
      <c r="Q3488" s="3" t="s">
        <v>23</v>
      </c>
      <c r="R3488" s="4">
        <v>44889</v>
      </c>
      <c r="S3488" s="3" t="s">
        <v>164</v>
      </c>
      <c r="T3488" s="6" t="s">
        <v>44</v>
      </c>
    </row>
    <row r="3489" spans="1:20" ht="33.75" x14ac:dyDescent="0.25">
      <c r="A3489" s="3" t="s">
        <v>10440</v>
      </c>
      <c r="B3489" s="3" t="s">
        <v>157</v>
      </c>
      <c r="C3489" s="3" t="s">
        <v>158</v>
      </c>
      <c r="D3489" s="3" t="s">
        <v>19</v>
      </c>
      <c r="E3489" s="3" t="s">
        <v>10441</v>
      </c>
      <c r="F3489" s="4">
        <v>44826</v>
      </c>
      <c r="G3489" s="3" t="s">
        <v>10442</v>
      </c>
      <c r="H3489" s="5">
        <v>-2037.4</v>
      </c>
      <c r="I3489" s="3" t="s">
        <v>22</v>
      </c>
      <c r="J3489" s="4">
        <v>44830</v>
      </c>
      <c r="K3489" s="4">
        <v>44890</v>
      </c>
      <c r="L3489" s="23">
        <v>0</v>
      </c>
      <c r="M3489" s="23">
        <f t="shared" si="291"/>
        <v>60</v>
      </c>
      <c r="N3489" s="44">
        <v>-1670</v>
      </c>
      <c r="O3489" s="26">
        <f t="shared" si="292"/>
        <v>0</v>
      </c>
      <c r="P3489" s="26">
        <f t="shared" si="293"/>
        <v>-100200</v>
      </c>
      <c r="Q3489" s="3" t="s">
        <v>23</v>
      </c>
      <c r="R3489" s="4">
        <v>44889</v>
      </c>
      <c r="S3489" s="3" t="s">
        <v>164</v>
      </c>
      <c r="T3489" s="6" t="s">
        <v>44</v>
      </c>
    </row>
    <row r="3490" spans="1:20" ht="33.75" x14ac:dyDescent="0.25">
      <c r="A3490" s="3" t="s">
        <v>10443</v>
      </c>
      <c r="B3490" s="3" t="s">
        <v>157</v>
      </c>
      <c r="C3490" s="3" t="s">
        <v>158</v>
      </c>
      <c r="D3490" s="3" t="s">
        <v>19</v>
      </c>
      <c r="E3490" s="3" t="s">
        <v>10444</v>
      </c>
      <c r="F3490" s="4">
        <v>44826</v>
      </c>
      <c r="G3490" s="8"/>
      <c r="H3490" s="5">
        <v>1895.88</v>
      </c>
      <c r="I3490" s="3" t="s">
        <v>22</v>
      </c>
      <c r="J3490" s="4">
        <v>44830</v>
      </c>
      <c r="K3490" s="4">
        <v>44890</v>
      </c>
      <c r="L3490" s="23">
        <f t="shared" ref="L3490:L3495" si="295">R3490-K3490</f>
        <v>-1</v>
      </c>
      <c r="M3490" s="23">
        <f t="shared" si="291"/>
        <v>59</v>
      </c>
      <c r="N3490" s="44">
        <v>1554</v>
      </c>
      <c r="O3490" s="26">
        <f t="shared" si="292"/>
        <v>-1554</v>
      </c>
      <c r="P3490" s="26">
        <f t="shared" si="293"/>
        <v>91686</v>
      </c>
      <c r="Q3490" s="3" t="s">
        <v>23</v>
      </c>
      <c r="R3490" s="4">
        <v>44889</v>
      </c>
      <c r="S3490" s="3" t="s">
        <v>164</v>
      </c>
      <c r="T3490" s="6" t="s">
        <v>44</v>
      </c>
    </row>
    <row r="3491" spans="1:20" ht="33.75" x14ac:dyDescent="0.25">
      <c r="A3491" s="3" t="s">
        <v>10445</v>
      </c>
      <c r="B3491" s="3" t="s">
        <v>10446</v>
      </c>
      <c r="C3491" s="3" t="s">
        <v>10447</v>
      </c>
      <c r="D3491" s="3" t="s">
        <v>19</v>
      </c>
      <c r="E3491" s="3" t="s">
        <v>10448</v>
      </c>
      <c r="F3491" s="4">
        <v>44826</v>
      </c>
      <c r="G3491" s="8"/>
      <c r="H3491" s="5">
        <v>1497.6</v>
      </c>
      <c r="I3491" s="3" t="s">
        <v>22</v>
      </c>
      <c r="J3491" s="4">
        <v>44830</v>
      </c>
      <c r="K3491" s="4">
        <v>44890</v>
      </c>
      <c r="L3491" s="23">
        <f t="shared" si="295"/>
        <v>-35</v>
      </c>
      <c r="M3491" s="23">
        <f t="shared" si="291"/>
        <v>25</v>
      </c>
      <c r="N3491" s="44">
        <v>1440</v>
      </c>
      <c r="O3491" s="26">
        <f t="shared" si="292"/>
        <v>-50400</v>
      </c>
      <c r="P3491" s="26">
        <f t="shared" si="293"/>
        <v>36000</v>
      </c>
      <c r="Q3491" s="3" t="s">
        <v>23</v>
      </c>
      <c r="R3491" s="4">
        <v>44855</v>
      </c>
      <c r="S3491" s="3" t="s">
        <v>10449</v>
      </c>
      <c r="T3491" s="6" t="s">
        <v>44</v>
      </c>
    </row>
    <row r="3492" spans="1:20" ht="33.75" x14ac:dyDescent="0.25">
      <c r="A3492" s="3" t="s">
        <v>10450</v>
      </c>
      <c r="B3492" s="3" t="s">
        <v>157</v>
      </c>
      <c r="C3492" s="3" t="s">
        <v>158</v>
      </c>
      <c r="D3492" s="3" t="s">
        <v>19</v>
      </c>
      <c r="E3492" s="3" t="s">
        <v>10451</v>
      </c>
      <c r="F3492" s="4">
        <v>44826</v>
      </c>
      <c r="G3492" s="8"/>
      <c r="H3492" s="5">
        <v>1005.52</v>
      </c>
      <c r="I3492" s="3" t="s">
        <v>22</v>
      </c>
      <c r="J3492" s="4">
        <v>44830</v>
      </c>
      <c r="K3492" s="4">
        <v>44890</v>
      </c>
      <c r="L3492" s="23">
        <f t="shared" si="295"/>
        <v>-1</v>
      </c>
      <c r="M3492" s="23">
        <f t="shared" si="291"/>
        <v>59</v>
      </c>
      <c r="N3492" s="44">
        <v>824.2</v>
      </c>
      <c r="O3492" s="26">
        <f t="shared" si="292"/>
        <v>-824.2</v>
      </c>
      <c r="P3492" s="26">
        <f t="shared" si="293"/>
        <v>48627.8</v>
      </c>
      <c r="Q3492" s="3" t="s">
        <v>23</v>
      </c>
      <c r="R3492" s="4">
        <v>44889</v>
      </c>
      <c r="S3492" s="3" t="s">
        <v>164</v>
      </c>
      <c r="T3492" s="6" t="s">
        <v>44</v>
      </c>
    </row>
    <row r="3493" spans="1:20" ht="33.75" x14ac:dyDescent="0.25">
      <c r="A3493" s="3" t="s">
        <v>10452</v>
      </c>
      <c r="B3493" s="3" t="s">
        <v>157</v>
      </c>
      <c r="C3493" s="3" t="s">
        <v>158</v>
      </c>
      <c r="D3493" s="3" t="s">
        <v>19</v>
      </c>
      <c r="E3493" s="3" t="s">
        <v>10453</v>
      </c>
      <c r="F3493" s="4">
        <v>44826</v>
      </c>
      <c r="G3493" s="8"/>
      <c r="H3493" s="5">
        <v>1895.88</v>
      </c>
      <c r="I3493" s="3" t="s">
        <v>22</v>
      </c>
      <c r="J3493" s="4">
        <v>44830</v>
      </c>
      <c r="K3493" s="4">
        <v>44890</v>
      </c>
      <c r="L3493" s="23">
        <f t="shared" si="295"/>
        <v>-1</v>
      </c>
      <c r="M3493" s="23">
        <f t="shared" si="291"/>
        <v>59</v>
      </c>
      <c r="N3493" s="44">
        <v>1554</v>
      </c>
      <c r="O3493" s="26">
        <f t="shared" si="292"/>
        <v>-1554</v>
      </c>
      <c r="P3493" s="26">
        <f t="shared" si="293"/>
        <v>91686</v>
      </c>
      <c r="Q3493" s="3" t="s">
        <v>23</v>
      </c>
      <c r="R3493" s="4">
        <v>44889</v>
      </c>
      <c r="S3493" s="3" t="s">
        <v>164</v>
      </c>
      <c r="T3493" s="6" t="s">
        <v>44</v>
      </c>
    </row>
    <row r="3494" spans="1:20" ht="33.75" x14ac:dyDescent="0.25">
      <c r="A3494" s="3" t="s">
        <v>10454</v>
      </c>
      <c r="B3494" s="3" t="s">
        <v>1361</v>
      </c>
      <c r="C3494" s="3" t="s">
        <v>1362</v>
      </c>
      <c r="D3494" s="3" t="s">
        <v>19</v>
      </c>
      <c r="E3494" s="3" t="s">
        <v>10455</v>
      </c>
      <c r="F3494" s="4">
        <v>44824</v>
      </c>
      <c r="G3494" s="8"/>
      <c r="H3494" s="7">
        <v>702</v>
      </c>
      <c r="I3494" s="3" t="s">
        <v>22</v>
      </c>
      <c r="J3494" s="4">
        <v>44830</v>
      </c>
      <c r="K3494" s="4">
        <v>44890</v>
      </c>
      <c r="L3494" s="23">
        <f t="shared" si="295"/>
        <v>-35</v>
      </c>
      <c r="M3494" s="23">
        <f t="shared" si="291"/>
        <v>25</v>
      </c>
      <c r="N3494" s="44">
        <v>675</v>
      </c>
      <c r="O3494" s="26">
        <f t="shared" si="292"/>
        <v>-23625</v>
      </c>
      <c r="P3494" s="26">
        <f t="shared" si="293"/>
        <v>16875</v>
      </c>
      <c r="Q3494" s="3" t="s">
        <v>23</v>
      </c>
      <c r="R3494" s="4">
        <v>44855</v>
      </c>
      <c r="S3494" s="3" t="s">
        <v>8867</v>
      </c>
      <c r="T3494" s="6" t="s">
        <v>44</v>
      </c>
    </row>
    <row r="3495" spans="1:20" ht="33.75" x14ac:dyDescent="0.25">
      <c r="A3495" s="3" t="s">
        <v>10456</v>
      </c>
      <c r="B3495" s="3" t="s">
        <v>1361</v>
      </c>
      <c r="C3495" s="3" t="s">
        <v>1362</v>
      </c>
      <c r="D3495" s="3" t="s">
        <v>19</v>
      </c>
      <c r="E3495" s="3" t="s">
        <v>10457</v>
      </c>
      <c r="F3495" s="4">
        <v>44824</v>
      </c>
      <c r="G3495" s="8"/>
      <c r="H3495" s="7">
        <v>234</v>
      </c>
      <c r="I3495" s="3" t="s">
        <v>22</v>
      </c>
      <c r="J3495" s="4">
        <v>44830</v>
      </c>
      <c r="K3495" s="4">
        <v>44890</v>
      </c>
      <c r="L3495" s="23">
        <f t="shared" si="295"/>
        <v>-35</v>
      </c>
      <c r="M3495" s="23">
        <f t="shared" si="291"/>
        <v>25</v>
      </c>
      <c r="N3495" s="44">
        <v>225</v>
      </c>
      <c r="O3495" s="26">
        <f t="shared" si="292"/>
        <v>-7875</v>
      </c>
      <c r="P3495" s="26">
        <f t="shared" si="293"/>
        <v>5625</v>
      </c>
      <c r="Q3495" s="3" t="s">
        <v>23</v>
      </c>
      <c r="R3495" s="4">
        <v>44855</v>
      </c>
      <c r="S3495" s="3" t="s">
        <v>8867</v>
      </c>
      <c r="T3495" s="6" t="s">
        <v>44</v>
      </c>
    </row>
    <row r="3496" spans="1:20" ht="33.75" x14ac:dyDescent="0.25">
      <c r="A3496" s="3" t="s">
        <v>10458</v>
      </c>
      <c r="B3496" s="3" t="s">
        <v>307</v>
      </c>
      <c r="C3496" s="3" t="s">
        <v>308</v>
      </c>
      <c r="D3496" s="3" t="s">
        <v>19</v>
      </c>
      <c r="E3496" s="3" t="s">
        <v>10459</v>
      </c>
      <c r="F3496" s="4">
        <v>44825</v>
      </c>
      <c r="G3496" s="3" t="s">
        <v>10460</v>
      </c>
      <c r="H3496" s="5">
        <v>-1.19</v>
      </c>
      <c r="I3496" s="3" t="s">
        <v>22</v>
      </c>
      <c r="J3496" s="4">
        <v>44830</v>
      </c>
      <c r="K3496" s="4">
        <v>44890</v>
      </c>
      <c r="L3496" s="23">
        <v>0</v>
      </c>
      <c r="M3496" s="23">
        <f t="shared" si="291"/>
        <v>60</v>
      </c>
      <c r="N3496" s="44">
        <v>-1.08</v>
      </c>
      <c r="O3496" s="26">
        <f t="shared" si="292"/>
        <v>0</v>
      </c>
      <c r="P3496" s="26">
        <f t="shared" si="293"/>
        <v>-64.800000000000011</v>
      </c>
      <c r="Q3496" s="3" t="s">
        <v>23</v>
      </c>
      <c r="R3496" s="4">
        <v>44840</v>
      </c>
      <c r="S3496" s="3" t="s">
        <v>2625</v>
      </c>
      <c r="T3496" s="6" t="s">
        <v>44</v>
      </c>
    </row>
    <row r="3497" spans="1:20" ht="22.5" x14ac:dyDescent="0.25">
      <c r="A3497" s="3" t="s">
        <v>10461</v>
      </c>
      <c r="B3497" s="3" t="s">
        <v>307</v>
      </c>
      <c r="C3497" s="3" t="s">
        <v>308</v>
      </c>
      <c r="D3497" s="3" t="s">
        <v>19</v>
      </c>
      <c r="E3497" s="3" t="s">
        <v>10462</v>
      </c>
      <c r="F3497" s="4">
        <v>44825</v>
      </c>
      <c r="G3497" s="8"/>
      <c r="H3497" s="5">
        <v>395.28</v>
      </c>
      <c r="I3497" s="3" t="s">
        <v>22</v>
      </c>
      <c r="J3497" s="4">
        <v>44830</v>
      </c>
      <c r="K3497" s="4">
        <v>44890</v>
      </c>
      <c r="L3497" s="23">
        <f t="shared" ref="L3497:L3529" si="296">R3497-K3497</f>
        <v>-35</v>
      </c>
      <c r="M3497" s="23">
        <f t="shared" si="291"/>
        <v>25</v>
      </c>
      <c r="N3497" s="44">
        <v>324</v>
      </c>
      <c r="O3497" s="26">
        <f t="shared" si="292"/>
        <v>-11340</v>
      </c>
      <c r="P3497" s="26">
        <f t="shared" si="293"/>
        <v>8100</v>
      </c>
      <c r="Q3497" s="3" t="s">
        <v>23</v>
      </c>
      <c r="R3497" s="4">
        <v>44855</v>
      </c>
      <c r="S3497" s="3" t="s">
        <v>5922</v>
      </c>
      <c r="T3497" s="6" t="s">
        <v>25</v>
      </c>
    </row>
    <row r="3498" spans="1:20" ht="33.75" x14ac:dyDescent="0.25">
      <c r="A3498" s="3" t="s">
        <v>10463</v>
      </c>
      <c r="B3498" s="3" t="s">
        <v>157</v>
      </c>
      <c r="C3498" s="3" t="s">
        <v>158</v>
      </c>
      <c r="D3498" s="3" t="s">
        <v>19</v>
      </c>
      <c r="E3498" s="3" t="s">
        <v>10464</v>
      </c>
      <c r="F3498" s="4">
        <v>44826</v>
      </c>
      <c r="G3498" s="8"/>
      <c r="H3498" s="5">
        <v>1895.88</v>
      </c>
      <c r="I3498" s="3" t="s">
        <v>22</v>
      </c>
      <c r="J3498" s="4">
        <v>44830</v>
      </c>
      <c r="K3498" s="4">
        <v>44890</v>
      </c>
      <c r="L3498" s="23">
        <f t="shared" si="296"/>
        <v>-1</v>
      </c>
      <c r="M3498" s="23">
        <f t="shared" si="291"/>
        <v>59</v>
      </c>
      <c r="N3498" s="44">
        <v>1554</v>
      </c>
      <c r="O3498" s="26">
        <f t="shared" si="292"/>
        <v>-1554</v>
      </c>
      <c r="P3498" s="26">
        <f t="shared" si="293"/>
        <v>91686</v>
      </c>
      <c r="Q3498" s="3" t="s">
        <v>23</v>
      </c>
      <c r="R3498" s="4">
        <v>44889</v>
      </c>
      <c r="S3498" s="3" t="s">
        <v>164</v>
      </c>
      <c r="T3498" s="6" t="s">
        <v>44</v>
      </c>
    </row>
    <row r="3499" spans="1:20" ht="33.75" x14ac:dyDescent="0.25">
      <c r="A3499" s="3" t="s">
        <v>10465</v>
      </c>
      <c r="B3499" s="3" t="s">
        <v>1524</v>
      </c>
      <c r="C3499" s="3" t="s">
        <v>1525</v>
      </c>
      <c r="D3499" s="3" t="s">
        <v>19</v>
      </c>
      <c r="E3499" s="3" t="s">
        <v>10466</v>
      </c>
      <c r="F3499" s="4">
        <v>44827</v>
      </c>
      <c r="G3499" s="8"/>
      <c r="H3499" s="5">
        <v>6652.8</v>
      </c>
      <c r="I3499" s="3" t="s">
        <v>22</v>
      </c>
      <c r="J3499" s="4">
        <v>44830</v>
      </c>
      <c r="K3499" s="4">
        <v>44890</v>
      </c>
      <c r="L3499" s="23">
        <f t="shared" si="296"/>
        <v>-10</v>
      </c>
      <c r="M3499" s="23">
        <f t="shared" si="291"/>
        <v>50</v>
      </c>
      <c r="N3499" s="44">
        <v>6048</v>
      </c>
      <c r="O3499" s="26">
        <f t="shared" si="292"/>
        <v>-60480</v>
      </c>
      <c r="P3499" s="26">
        <f t="shared" si="293"/>
        <v>302400</v>
      </c>
      <c r="Q3499" s="3" t="s">
        <v>23</v>
      </c>
      <c r="R3499" s="4">
        <v>44880</v>
      </c>
      <c r="S3499" s="3" t="s">
        <v>1696</v>
      </c>
      <c r="T3499" s="6" t="s">
        <v>44</v>
      </c>
    </row>
    <row r="3500" spans="1:20" ht="33.75" x14ac:dyDescent="0.25">
      <c r="A3500" s="3" t="s">
        <v>10467</v>
      </c>
      <c r="B3500" s="3" t="s">
        <v>5147</v>
      </c>
      <c r="C3500" s="3" t="s">
        <v>5148</v>
      </c>
      <c r="D3500" s="3" t="s">
        <v>19</v>
      </c>
      <c r="E3500" s="3" t="s">
        <v>10468</v>
      </c>
      <c r="F3500" s="4">
        <v>44827</v>
      </c>
      <c r="G3500" s="8"/>
      <c r="H3500" s="5">
        <v>1135.0899999999999</v>
      </c>
      <c r="I3500" s="3" t="s">
        <v>22</v>
      </c>
      <c r="J3500" s="4">
        <v>44830</v>
      </c>
      <c r="K3500" s="4">
        <v>44890</v>
      </c>
      <c r="L3500" s="23">
        <f t="shared" si="296"/>
        <v>-3</v>
      </c>
      <c r="M3500" s="23">
        <f t="shared" si="291"/>
        <v>57</v>
      </c>
      <c r="N3500" s="44">
        <v>930.4</v>
      </c>
      <c r="O3500" s="26">
        <f t="shared" si="292"/>
        <v>-2791.2</v>
      </c>
      <c r="P3500" s="26">
        <f t="shared" si="293"/>
        <v>53032.799999999996</v>
      </c>
      <c r="Q3500" s="3" t="s">
        <v>23</v>
      </c>
      <c r="R3500" s="4">
        <v>44887</v>
      </c>
      <c r="S3500" s="3" t="s">
        <v>10469</v>
      </c>
      <c r="T3500" s="6" t="s">
        <v>44</v>
      </c>
    </row>
    <row r="3501" spans="1:20" ht="33.75" x14ac:dyDescent="0.25">
      <c r="A3501" s="3" t="s">
        <v>10470</v>
      </c>
      <c r="B3501" s="3" t="s">
        <v>1108</v>
      </c>
      <c r="C3501" s="3" t="s">
        <v>1109</v>
      </c>
      <c r="D3501" s="3" t="s">
        <v>19</v>
      </c>
      <c r="E3501" s="3" t="s">
        <v>10471</v>
      </c>
      <c r="F3501" s="4">
        <v>44825</v>
      </c>
      <c r="G3501" s="8"/>
      <c r="H3501" s="5">
        <v>73.08</v>
      </c>
      <c r="I3501" s="3" t="s">
        <v>22</v>
      </c>
      <c r="J3501" s="4">
        <v>44830</v>
      </c>
      <c r="K3501" s="4">
        <v>44890</v>
      </c>
      <c r="L3501" s="23">
        <f t="shared" si="296"/>
        <v>-30</v>
      </c>
      <c r="M3501" s="23">
        <f t="shared" si="291"/>
        <v>30</v>
      </c>
      <c r="N3501" s="44">
        <v>59.9</v>
      </c>
      <c r="O3501" s="26">
        <f t="shared" si="292"/>
        <v>-1797</v>
      </c>
      <c r="P3501" s="26">
        <f t="shared" si="293"/>
        <v>1797</v>
      </c>
      <c r="Q3501" s="3" t="s">
        <v>23</v>
      </c>
      <c r="R3501" s="4">
        <v>44860</v>
      </c>
      <c r="S3501" s="3" t="s">
        <v>6746</v>
      </c>
      <c r="T3501" s="6" t="s">
        <v>44</v>
      </c>
    </row>
    <row r="3502" spans="1:20" ht="33.75" x14ac:dyDescent="0.25">
      <c r="A3502" s="3" t="s">
        <v>10472</v>
      </c>
      <c r="B3502" s="3" t="s">
        <v>1108</v>
      </c>
      <c r="C3502" s="3" t="s">
        <v>1109</v>
      </c>
      <c r="D3502" s="3" t="s">
        <v>19</v>
      </c>
      <c r="E3502" s="3" t="s">
        <v>10473</v>
      </c>
      <c r="F3502" s="4">
        <v>44825</v>
      </c>
      <c r="G3502" s="8"/>
      <c r="H3502" s="5">
        <v>73.08</v>
      </c>
      <c r="I3502" s="3" t="s">
        <v>22</v>
      </c>
      <c r="J3502" s="4">
        <v>44830</v>
      </c>
      <c r="K3502" s="4">
        <v>44890</v>
      </c>
      <c r="L3502" s="23">
        <f t="shared" si="296"/>
        <v>-30</v>
      </c>
      <c r="M3502" s="23">
        <f t="shared" si="291"/>
        <v>30</v>
      </c>
      <c r="N3502" s="44">
        <v>59.9</v>
      </c>
      <c r="O3502" s="26">
        <f t="shared" si="292"/>
        <v>-1797</v>
      </c>
      <c r="P3502" s="26">
        <f t="shared" si="293"/>
        <v>1797</v>
      </c>
      <c r="Q3502" s="3" t="s">
        <v>23</v>
      </c>
      <c r="R3502" s="4">
        <v>44860</v>
      </c>
      <c r="S3502" s="3" t="s">
        <v>6746</v>
      </c>
      <c r="T3502" s="6" t="s">
        <v>44</v>
      </c>
    </row>
    <row r="3503" spans="1:20" ht="33.75" x14ac:dyDescent="0.25">
      <c r="A3503" s="3" t="s">
        <v>10474</v>
      </c>
      <c r="B3503" s="3" t="s">
        <v>3323</v>
      </c>
      <c r="C3503" s="3" t="s">
        <v>3324</v>
      </c>
      <c r="D3503" s="3" t="s">
        <v>19</v>
      </c>
      <c r="E3503" s="3" t="s">
        <v>10475</v>
      </c>
      <c r="F3503" s="4">
        <v>44820</v>
      </c>
      <c r="G3503" s="8"/>
      <c r="H3503" s="5">
        <v>647.82000000000005</v>
      </c>
      <c r="I3503" s="3" t="s">
        <v>22</v>
      </c>
      <c r="J3503" s="4">
        <v>44830</v>
      </c>
      <c r="K3503" s="4">
        <v>44890</v>
      </c>
      <c r="L3503" s="23">
        <f t="shared" si="296"/>
        <v>-35</v>
      </c>
      <c r="M3503" s="23">
        <f t="shared" si="291"/>
        <v>25</v>
      </c>
      <c r="N3503" s="44">
        <v>531</v>
      </c>
      <c r="O3503" s="26">
        <f t="shared" si="292"/>
        <v>-18585</v>
      </c>
      <c r="P3503" s="26">
        <f t="shared" si="293"/>
        <v>13275</v>
      </c>
      <c r="Q3503" s="3" t="s">
        <v>23</v>
      </c>
      <c r="R3503" s="4">
        <v>44855</v>
      </c>
      <c r="S3503" s="3" t="s">
        <v>9261</v>
      </c>
      <c r="T3503" s="6" t="s">
        <v>44</v>
      </c>
    </row>
    <row r="3504" spans="1:20" ht="33.75" x14ac:dyDescent="0.25">
      <c r="A3504" s="3" t="s">
        <v>10476</v>
      </c>
      <c r="B3504" s="3" t="s">
        <v>1958</v>
      </c>
      <c r="C3504" s="3" t="s">
        <v>1959</v>
      </c>
      <c r="D3504" s="3" t="s">
        <v>19</v>
      </c>
      <c r="E3504" s="3" t="s">
        <v>10477</v>
      </c>
      <c r="F3504" s="4">
        <v>44827</v>
      </c>
      <c r="G3504" s="8"/>
      <c r="H3504" s="5">
        <v>3559.93</v>
      </c>
      <c r="I3504" s="3" t="s">
        <v>22</v>
      </c>
      <c r="J3504" s="4">
        <v>44830</v>
      </c>
      <c r="K3504" s="4">
        <v>44890</v>
      </c>
      <c r="L3504" s="23">
        <f t="shared" si="296"/>
        <v>-10</v>
      </c>
      <c r="M3504" s="23">
        <f t="shared" si="291"/>
        <v>50</v>
      </c>
      <c r="N3504" s="44">
        <v>3236.3</v>
      </c>
      <c r="O3504" s="26">
        <f t="shared" si="292"/>
        <v>-32363</v>
      </c>
      <c r="P3504" s="26">
        <f t="shared" si="293"/>
        <v>161815</v>
      </c>
      <c r="Q3504" s="3" t="s">
        <v>23</v>
      </c>
      <c r="R3504" s="4">
        <v>44880</v>
      </c>
      <c r="S3504" s="3" t="s">
        <v>5884</v>
      </c>
      <c r="T3504" s="6" t="s">
        <v>44</v>
      </c>
    </row>
    <row r="3505" spans="1:20" ht="33.75" x14ac:dyDescent="0.25">
      <c r="A3505" s="3" t="s">
        <v>10478</v>
      </c>
      <c r="B3505" s="3" t="s">
        <v>53</v>
      </c>
      <c r="C3505" s="3" t="s">
        <v>54</v>
      </c>
      <c r="D3505" s="3" t="s">
        <v>19</v>
      </c>
      <c r="E3505" s="3" t="s">
        <v>10479</v>
      </c>
      <c r="F3505" s="4">
        <v>44827</v>
      </c>
      <c r="G3505" s="8"/>
      <c r="H3505" s="7">
        <v>1404</v>
      </c>
      <c r="I3505" s="3" t="s">
        <v>22</v>
      </c>
      <c r="J3505" s="4">
        <v>44830</v>
      </c>
      <c r="K3505" s="4">
        <v>44890</v>
      </c>
      <c r="L3505" s="23">
        <f t="shared" si="296"/>
        <v>-35</v>
      </c>
      <c r="M3505" s="23">
        <f t="shared" si="291"/>
        <v>25</v>
      </c>
      <c r="N3505" s="44">
        <v>1350</v>
      </c>
      <c r="O3505" s="26">
        <f t="shared" si="292"/>
        <v>-47250</v>
      </c>
      <c r="P3505" s="26">
        <f t="shared" si="293"/>
        <v>33750</v>
      </c>
      <c r="Q3505" s="3" t="s">
        <v>23</v>
      </c>
      <c r="R3505" s="4">
        <v>44855</v>
      </c>
      <c r="S3505" s="3" t="s">
        <v>3727</v>
      </c>
      <c r="T3505" s="6" t="s">
        <v>44</v>
      </c>
    </row>
    <row r="3506" spans="1:20" ht="33.75" x14ac:dyDescent="0.25">
      <c r="A3506" s="3" t="s">
        <v>10480</v>
      </c>
      <c r="B3506" s="3" t="s">
        <v>53</v>
      </c>
      <c r="C3506" s="3" t="s">
        <v>54</v>
      </c>
      <c r="D3506" s="3" t="s">
        <v>19</v>
      </c>
      <c r="E3506" s="3" t="s">
        <v>10481</v>
      </c>
      <c r="F3506" s="4">
        <v>44827</v>
      </c>
      <c r="G3506" s="8"/>
      <c r="H3506" s="5">
        <v>1362.4</v>
      </c>
      <c r="I3506" s="3" t="s">
        <v>22</v>
      </c>
      <c r="J3506" s="4">
        <v>44830</v>
      </c>
      <c r="K3506" s="4">
        <v>44890</v>
      </c>
      <c r="L3506" s="23">
        <f t="shared" si="296"/>
        <v>-35</v>
      </c>
      <c r="M3506" s="23">
        <f t="shared" si="291"/>
        <v>25</v>
      </c>
      <c r="N3506" s="44">
        <v>1310</v>
      </c>
      <c r="O3506" s="26">
        <f t="shared" si="292"/>
        <v>-45850</v>
      </c>
      <c r="P3506" s="26">
        <f t="shared" si="293"/>
        <v>32750</v>
      </c>
      <c r="Q3506" s="3" t="s">
        <v>23</v>
      </c>
      <c r="R3506" s="4">
        <v>44855</v>
      </c>
      <c r="S3506" s="3" t="s">
        <v>3727</v>
      </c>
      <c r="T3506" s="6" t="s">
        <v>44</v>
      </c>
    </row>
    <row r="3507" spans="1:20" ht="33.75" x14ac:dyDescent="0.25">
      <c r="A3507" s="3" t="s">
        <v>10482</v>
      </c>
      <c r="B3507" s="3" t="s">
        <v>1132</v>
      </c>
      <c r="C3507" s="3" t="s">
        <v>1133</v>
      </c>
      <c r="D3507" s="3" t="s">
        <v>19</v>
      </c>
      <c r="E3507" s="3" t="s">
        <v>10483</v>
      </c>
      <c r="F3507" s="4">
        <v>44825</v>
      </c>
      <c r="G3507" s="3" t="s">
        <v>10484</v>
      </c>
      <c r="H3507" s="7">
        <v>1281</v>
      </c>
      <c r="I3507" s="3" t="s">
        <v>22</v>
      </c>
      <c r="J3507" s="4">
        <v>44830</v>
      </c>
      <c r="K3507" s="4">
        <v>44890</v>
      </c>
      <c r="L3507" s="23">
        <f t="shared" si="296"/>
        <v>-10</v>
      </c>
      <c r="M3507" s="23">
        <f t="shared" ref="M3507:M3570" si="297">+I3507+L3507</f>
        <v>50</v>
      </c>
      <c r="N3507" s="44">
        <v>1050</v>
      </c>
      <c r="O3507" s="26">
        <f t="shared" ref="O3507:O3570" si="298">N3507*L3507</f>
        <v>-10500</v>
      </c>
      <c r="P3507" s="26">
        <f t="shared" ref="P3507:P3570" si="299">N3507*M3507</f>
        <v>52500</v>
      </c>
      <c r="Q3507" s="3" t="s">
        <v>23</v>
      </c>
      <c r="R3507" s="4">
        <v>44880</v>
      </c>
      <c r="S3507" s="3" t="s">
        <v>10485</v>
      </c>
      <c r="T3507" s="6" t="s">
        <v>44</v>
      </c>
    </row>
    <row r="3508" spans="1:20" ht="33.75" x14ac:dyDescent="0.25">
      <c r="A3508" s="3" t="s">
        <v>10486</v>
      </c>
      <c r="B3508" s="3" t="s">
        <v>1799</v>
      </c>
      <c r="C3508" s="3" t="s">
        <v>1800</v>
      </c>
      <c r="D3508" s="3" t="s">
        <v>19</v>
      </c>
      <c r="E3508" s="3" t="s">
        <v>10487</v>
      </c>
      <c r="F3508" s="4">
        <v>44825</v>
      </c>
      <c r="G3508" s="8"/>
      <c r="H3508" s="7">
        <v>1220</v>
      </c>
      <c r="I3508" s="3" t="s">
        <v>22</v>
      </c>
      <c r="J3508" s="4">
        <v>44830</v>
      </c>
      <c r="K3508" s="4">
        <v>44890</v>
      </c>
      <c r="L3508" s="23">
        <f t="shared" si="296"/>
        <v>-1</v>
      </c>
      <c r="M3508" s="23">
        <f t="shared" si="297"/>
        <v>59</v>
      </c>
      <c r="N3508" s="44">
        <v>1000</v>
      </c>
      <c r="O3508" s="26">
        <f t="shared" si="298"/>
        <v>-1000</v>
      </c>
      <c r="P3508" s="26">
        <f t="shared" si="299"/>
        <v>59000</v>
      </c>
      <c r="Q3508" s="3" t="s">
        <v>23</v>
      </c>
      <c r="R3508" s="4">
        <v>44889</v>
      </c>
      <c r="S3508" s="3" t="s">
        <v>10323</v>
      </c>
      <c r="T3508" s="6" t="s">
        <v>44</v>
      </c>
    </row>
    <row r="3509" spans="1:20" ht="33.75" x14ac:dyDescent="0.25">
      <c r="A3509" s="3" t="s">
        <v>10488</v>
      </c>
      <c r="B3509" s="3" t="s">
        <v>1132</v>
      </c>
      <c r="C3509" s="3" t="s">
        <v>1133</v>
      </c>
      <c r="D3509" s="3" t="s">
        <v>19</v>
      </c>
      <c r="E3509" s="3" t="s">
        <v>10489</v>
      </c>
      <c r="F3509" s="4">
        <v>44825</v>
      </c>
      <c r="G3509" s="3" t="s">
        <v>10490</v>
      </c>
      <c r="H3509" s="5">
        <v>457.5</v>
      </c>
      <c r="I3509" s="3" t="s">
        <v>22</v>
      </c>
      <c r="J3509" s="4">
        <v>44830</v>
      </c>
      <c r="K3509" s="4">
        <v>44890</v>
      </c>
      <c r="L3509" s="23">
        <f t="shared" si="296"/>
        <v>-10</v>
      </c>
      <c r="M3509" s="23">
        <f t="shared" si="297"/>
        <v>50</v>
      </c>
      <c r="N3509" s="44">
        <v>375</v>
      </c>
      <c r="O3509" s="26">
        <f t="shared" si="298"/>
        <v>-3750</v>
      </c>
      <c r="P3509" s="26">
        <f t="shared" si="299"/>
        <v>18750</v>
      </c>
      <c r="Q3509" s="3" t="s">
        <v>23</v>
      </c>
      <c r="R3509" s="4">
        <v>44880</v>
      </c>
      <c r="S3509" s="3" t="s">
        <v>10485</v>
      </c>
      <c r="T3509" s="6" t="s">
        <v>44</v>
      </c>
    </row>
    <row r="3510" spans="1:20" ht="33.75" x14ac:dyDescent="0.25">
      <c r="A3510" s="3" t="s">
        <v>10491</v>
      </c>
      <c r="B3510" s="3" t="s">
        <v>5380</v>
      </c>
      <c r="C3510" s="3" t="s">
        <v>5381</v>
      </c>
      <c r="D3510" s="3" t="s">
        <v>19</v>
      </c>
      <c r="E3510" s="3" t="s">
        <v>10492</v>
      </c>
      <c r="F3510" s="4">
        <v>44826</v>
      </c>
      <c r="G3510" s="8"/>
      <c r="H3510" s="5">
        <v>608.4</v>
      </c>
      <c r="I3510" s="3" t="s">
        <v>22</v>
      </c>
      <c r="J3510" s="4">
        <v>44830</v>
      </c>
      <c r="K3510" s="4">
        <v>44890</v>
      </c>
      <c r="L3510" s="23">
        <f t="shared" si="296"/>
        <v>-35</v>
      </c>
      <c r="M3510" s="23">
        <f t="shared" si="297"/>
        <v>25</v>
      </c>
      <c r="N3510" s="44">
        <v>585</v>
      </c>
      <c r="O3510" s="26">
        <f t="shared" si="298"/>
        <v>-20475</v>
      </c>
      <c r="P3510" s="26">
        <f t="shared" si="299"/>
        <v>14625</v>
      </c>
      <c r="Q3510" s="3" t="s">
        <v>23</v>
      </c>
      <c r="R3510" s="4">
        <v>44855</v>
      </c>
      <c r="S3510" s="3" t="s">
        <v>8724</v>
      </c>
      <c r="T3510" s="6" t="s">
        <v>44</v>
      </c>
    </row>
    <row r="3511" spans="1:20" ht="33.75" x14ac:dyDescent="0.25">
      <c r="A3511" s="3" t="s">
        <v>10493</v>
      </c>
      <c r="B3511" s="3" t="s">
        <v>1399</v>
      </c>
      <c r="C3511" s="3" t="s">
        <v>1400</v>
      </c>
      <c r="D3511" s="3" t="s">
        <v>19</v>
      </c>
      <c r="E3511" s="3" t="s">
        <v>10494</v>
      </c>
      <c r="F3511" s="4">
        <v>44824</v>
      </c>
      <c r="G3511" s="8"/>
      <c r="H3511" s="5">
        <v>974.16</v>
      </c>
      <c r="I3511" s="3" t="s">
        <v>22</v>
      </c>
      <c r="J3511" s="4">
        <v>44830</v>
      </c>
      <c r="K3511" s="4">
        <v>44890</v>
      </c>
      <c r="L3511" s="23">
        <f t="shared" si="296"/>
        <v>-1</v>
      </c>
      <c r="M3511" s="23">
        <f t="shared" si="297"/>
        <v>59</v>
      </c>
      <c r="N3511" s="44">
        <v>885.6</v>
      </c>
      <c r="O3511" s="26">
        <f t="shared" si="298"/>
        <v>-885.6</v>
      </c>
      <c r="P3511" s="26">
        <f t="shared" si="299"/>
        <v>52250.400000000001</v>
      </c>
      <c r="Q3511" s="3" t="s">
        <v>23</v>
      </c>
      <c r="R3511" s="4">
        <v>44889</v>
      </c>
      <c r="S3511" s="3" t="s">
        <v>8737</v>
      </c>
      <c r="T3511" s="6" t="s">
        <v>44</v>
      </c>
    </row>
    <row r="3512" spans="1:20" ht="33.75" x14ac:dyDescent="0.25">
      <c r="A3512" s="3" t="s">
        <v>10495</v>
      </c>
      <c r="B3512" s="3" t="s">
        <v>2826</v>
      </c>
      <c r="C3512" s="3" t="s">
        <v>2827</v>
      </c>
      <c r="D3512" s="3" t="s">
        <v>19</v>
      </c>
      <c r="E3512" s="3" t="s">
        <v>10496</v>
      </c>
      <c r="F3512" s="4">
        <v>44824</v>
      </c>
      <c r="G3512" s="8"/>
      <c r="H3512" s="5">
        <v>599.07000000000005</v>
      </c>
      <c r="I3512" s="3" t="s">
        <v>22</v>
      </c>
      <c r="J3512" s="4">
        <v>44830</v>
      </c>
      <c r="K3512" s="4">
        <v>44890</v>
      </c>
      <c r="L3512" s="23">
        <f t="shared" si="296"/>
        <v>-35</v>
      </c>
      <c r="M3512" s="23">
        <f t="shared" si="297"/>
        <v>25</v>
      </c>
      <c r="N3512" s="44">
        <v>491.04</v>
      </c>
      <c r="O3512" s="26">
        <f t="shared" si="298"/>
        <v>-17186.400000000001</v>
      </c>
      <c r="P3512" s="26">
        <f t="shared" si="299"/>
        <v>12276</v>
      </c>
      <c r="Q3512" s="3" t="s">
        <v>23</v>
      </c>
      <c r="R3512" s="4">
        <v>44855</v>
      </c>
      <c r="S3512" s="3" t="s">
        <v>6108</v>
      </c>
      <c r="T3512" s="6" t="s">
        <v>44</v>
      </c>
    </row>
    <row r="3513" spans="1:20" ht="33.75" x14ac:dyDescent="0.25">
      <c r="A3513" s="3" t="s">
        <v>10497</v>
      </c>
      <c r="B3513" s="3" t="s">
        <v>2826</v>
      </c>
      <c r="C3513" s="3" t="s">
        <v>2827</v>
      </c>
      <c r="D3513" s="3" t="s">
        <v>19</v>
      </c>
      <c r="E3513" s="3" t="s">
        <v>10498</v>
      </c>
      <c r="F3513" s="4">
        <v>44824</v>
      </c>
      <c r="G3513" s="8"/>
      <c r="H3513" s="5">
        <v>199.69</v>
      </c>
      <c r="I3513" s="3" t="s">
        <v>22</v>
      </c>
      <c r="J3513" s="4">
        <v>44830</v>
      </c>
      <c r="K3513" s="4">
        <v>44890</v>
      </c>
      <c r="L3513" s="23">
        <f t="shared" si="296"/>
        <v>-35</v>
      </c>
      <c r="M3513" s="23">
        <f t="shared" si="297"/>
        <v>25</v>
      </c>
      <c r="N3513" s="44">
        <v>163.68</v>
      </c>
      <c r="O3513" s="26">
        <f t="shared" si="298"/>
        <v>-5728.8</v>
      </c>
      <c r="P3513" s="26">
        <f t="shared" si="299"/>
        <v>4092</v>
      </c>
      <c r="Q3513" s="3" t="s">
        <v>23</v>
      </c>
      <c r="R3513" s="4">
        <v>44855</v>
      </c>
      <c r="S3513" s="3" t="s">
        <v>6108</v>
      </c>
      <c r="T3513" s="6" t="s">
        <v>44</v>
      </c>
    </row>
    <row r="3514" spans="1:20" ht="33.75" x14ac:dyDescent="0.25">
      <c r="A3514" s="3" t="s">
        <v>10499</v>
      </c>
      <c r="B3514" s="3" t="s">
        <v>2826</v>
      </c>
      <c r="C3514" s="3" t="s">
        <v>2827</v>
      </c>
      <c r="D3514" s="3" t="s">
        <v>19</v>
      </c>
      <c r="E3514" s="3" t="s">
        <v>10500</v>
      </c>
      <c r="F3514" s="4">
        <v>44824</v>
      </c>
      <c r="G3514" s="8"/>
      <c r="H3514" s="5">
        <v>73.2</v>
      </c>
      <c r="I3514" s="3" t="s">
        <v>22</v>
      </c>
      <c r="J3514" s="4">
        <v>44830</v>
      </c>
      <c r="K3514" s="4">
        <v>44890</v>
      </c>
      <c r="L3514" s="23">
        <f t="shared" si="296"/>
        <v>-1</v>
      </c>
      <c r="M3514" s="23">
        <f t="shared" si="297"/>
        <v>59</v>
      </c>
      <c r="N3514" s="44">
        <v>60</v>
      </c>
      <c r="O3514" s="26">
        <f t="shared" si="298"/>
        <v>-60</v>
      </c>
      <c r="P3514" s="26">
        <f t="shared" si="299"/>
        <v>3540</v>
      </c>
      <c r="Q3514" s="3" t="s">
        <v>23</v>
      </c>
      <c r="R3514" s="4">
        <v>44889</v>
      </c>
      <c r="S3514" s="3" t="s">
        <v>10501</v>
      </c>
      <c r="T3514" s="6" t="s">
        <v>44</v>
      </c>
    </row>
    <row r="3515" spans="1:20" ht="22.5" x14ac:dyDescent="0.25">
      <c r="A3515" s="3" t="s">
        <v>10502</v>
      </c>
      <c r="B3515" s="3" t="s">
        <v>4087</v>
      </c>
      <c r="C3515" s="3" t="s">
        <v>4088</v>
      </c>
      <c r="D3515" s="3" t="s">
        <v>19</v>
      </c>
      <c r="E3515" s="3" t="s">
        <v>10503</v>
      </c>
      <c r="F3515" s="4">
        <v>44806</v>
      </c>
      <c r="G3515" s="8"/>
      <c r="H3515" s="7">
        <v>1949</v>
      </c>
      <c r="I3515" s="3" t="s">
        <v>22</v>
      </c>
      <c r="J3515" s="4">
        <v>44830</v>
      </c>
      <c r="K3515" s="4">
        <v>44890</v>
      </c>
      <c r="L3515" s="23">
        <f t="shared" si="296"/>
        <v>-2</v>
      </c>
      <c r="M3515" s="23">
        <f t="shared" si="297"/>
        <v>58</v>
      </c>
      <c r="N3515" s="44">
        <v>1874.04</v>
      </c>
      <c r="O3515" s="26">
        <f t="shared" si="298"/>
        <v>-3748.08</v>
      </c>
      <c r="P3515" s="26">
        <f t="shared" si="299"/>
        <v>108694.31999999999</v>
      </c>
      <c r="Q3515" s="3" t="s">
        <v>23</v>
      </c>
      <c r="R3515" s="4">
        <v>44888</v>
      </c>
      <c r="S3515" s="3" t="s">
        <v>10504</v>
      </c>
      <c r="T3515" s="6" t="s">
        <v>25</v>
      </c>
    </row>
    <row r="3516" spans="1:20" ht="33.75" x14ac:dyDescent="0.25">
      <c r="A3516" s="3" t="s">
        <v>10505</v>
      </c>
      <c r="B3516" s="3" t="s">
        <v>8794</v>
      </c>
      <c r="C3516" s="3" t="s">
        <v>8795</v>
      </c>
      <c r="D3516" s="3" t="s">
        <v>19</v>
      </c>
      <c r="E3516" s="3" t="s">
        <v>10506</v>
      </c>
      <c r="F3516" s="4">
        <v>44825</v>
      </c>
      <c r="G3516" s="8"/>
      <c r="H3516" s="5">
        <v>375.65</v>
      </c>
      <c r="I3516" s="3" t="s">
        <v>22</v>
      </c>
      <c r="J3516" s="4">
        <v>44830</v>
      </c>
      <c r="K3516" s="4">
        <v>44890</v>
      </c>
      <c r="L3516" s="23">
        <f t="shared" si="296"/>
        <v>-30</v>
      </c>
      <c r="M3516" s="23">
        <f t="shared" si="297"/>
        <v>30</v>
      </c>
      <c r="N3516" s="44">
        <v>361.2</v>
      </c>
      <c r="O3516" s="26">
        <f t="shared" si="298"/>
        <v>-10836</v>
      </c>
      <c r="P3516" s="26">
        <f t="shared" si="299"/>
        <v>10836</v>
      </c>
      <c r="Q3516" s="3" t="s">
        <v>23</v>
      </c>
      <c r="R3516" s="4">
        <v>44860</v>
      </c>
      <c r="S3516" s="3" t="s">
        <v>8917</v>
      </c>
      <c r="T3516" s="6" t="s">
        <v>44</v>
      </c>
    </row>
    <row r="3517" spans="1:20" ht="33.75" x14ac:dyDescent="0.25">
      <c r="A3517" s="3" t="s">
        <v>10507</v>
      </c>
      <c r="B3517" s="3" t="s">
        <v>733</v>
      </c>
      <c r="C3517" s="3" t="s">
        <v>734</v>
      </c>
      <c r="D3517" s="3" t="s">
        <v>19</v>
      </c>
      <c r="E3517" s="3" t="s">
        <v>10508</v>
      </c>
      <c r="F3517" s="4">
        <v>44826</v>
      </c>
      <c r="G3517" s="8"/>
      <c r="H3517" s="5">
        <v>124.44</v>
      </c>
      <c r="I3517" s="3" t="s">
        <v>22</v>
      </c>
      <c r="J3517" s="4">
        <v>44830</v>
      </c>
      <c r="K3517" s="4">
        <v>44890</v>
      </c>
      <c r="L3517" s="23">
        <f t="shared" si="296"/>
        <v>-35</v>
      </c>
      <c r="M3517" s="23">
        <f t="shared" si="297"/>
        <v>25</v>
      </c>
      <c r="N3517" s="44">
        <v>102</v>
      </c>
      <c r="O3517" s="26">
        <f t="shared" si="298"/>
        <v>-3570</v>
      </c>
      <c r="P3517" s="26">
        <f t="shared" si="299"/>
        <v>2550</v>
      </c>
      <c r="Q3517" s="3" t="s">
        <v>23</v>
      </c>
      <c r="R3517" s="4">
        <v>44855</v>
      </c>
      <c r="S3517" s="3" t="s">
        <v>10509</v>
      </c>
      <c r="T3517" s="6" t="s">
        <v>44</v>
      </c>
    </row>
    <row r="3518" spans="1:20" ht="33.75" x14ac:dyDescent="0.25">
      <c r="A3518" s="3" t="s">
        <v>10510</v>
      </c>
      <c r="B3518" s="3" t="s">
        <v>2077</v>
      </c>
      <c r="C3518" s="3" t="s">
        <v>2078</v>
      </c>
      <c r="D3518" s="3" t="s">
        <v>19</v>
      </c>
      <c r="E3518" s="3" t="s">
        <v>10511</v>
      </c>
      <c r="F3518" s="4">
        <v>44820</v>
      </c>
      <c r="G3518" s="8"/>
      <c r="H3518" s="5">
        <v>12.1</v>
      </c>
      <c r="I3518" s="3" t="s">
        <v>22</v>
      </c>
      <c r="J3518" s="4">
        <v>44830</v>
      </c>
      <c r="K3518" s="4">
        <v>44890</v>
      </c>
      <c r="L3518" s="23">
        <f t="shared" si="296"/>
        <v>-10</v>
      </c>
      <c r="M3518" s="23">
        <f t="shared" si="297"/>
        <v>50</v>
      </c>
      <c r="N3518" s="44">
        <v>11</v>
      </c>
      <c r="O3518" s="26">
        <f t="shared" si="298"/>
        <v>-110</v>
      </c>
      <c r="P3518" s="26">
        <f t="shared" si="299"/>
        <v>550</v>
      </c>
      <c r="Q3518" s="3" t="s">
        <v>23</v>
      </c>
      <c r="R3518" s="4">
        <v>44880</v>
      </c>
      <c r="S3518" s="3" t="s">
        <v>8732</v>
      </c>
      <c r="T3518" s="6" t="s">
        <v>44</v>
      </c>
    </row>
    <row r="3519" spans="1:20" ht="33.75" x14ac:dyDescent="0.25">
      <c r="A3519" s="3" t="s">
        <v>10512</v>
      </c>
      <c r="B3519" s="3" t="s">
        <v>2077</v>
      </c>
      <c r="C3519" s="3" t="s">
        <v>2078</v>
      </c>
      <c r="D3519" s="3" t="s">
        <v>19</v>
      </c>
      <c r="E3519" s="3" t="s">
        <v>10513</v>
      </c>
      <c r="F3519" s="4">
        <v>44820</v>
      </c>
      <c r="G3519" s="8"/>
      <c r="H3519" s="5">
        <v>422.4</v>
      </c>
      <c r="I3519" s="3" t="s">
        <v>22</v>
      </c>
      <c r="J3519" s="4">
        <v>44830</v>
      </c>
      <c r="K3519" s="4">
        <v>44890</v>
      </c>
      <c r="L3519" s="23">
        <f t="shared" si="296"/>
        <v>-10</v>
      </c>
      <c r="M3519" s="23">
        <f t="shared" si="297"/>
        <v>50</v>
      </c>
      <c r="N3519" s="44">
        <v>384</v>
      </c>
      <c r="O3519" s="26">
        <f t="shared" si="298"/>
        <v>-3840</v>
      </c>
      <c r="P3519" s="26">
        <f t="shared" si="299"/>
        <v>19200</v>
      </c>
      <c r="Q3519" s="3" t="s">
        <v>23</v>
      </c>
      <c r="R3519" s="4">
        <v>44880</v>
      </c>
      <c r="S3519" s="3" t="s">
        <v>8732</v>
      </c>
      <c r="T3519" s="6" t="s">
        <v>44</v>
      </c>
    </row>
    <row r="3520" spans="1:20" ht="33.75" x14ac:dyDescent="0.25">
      <c r="A3520" s="3" t="s">
        <v>10514</v>
      </c>
      <c r="B3520" s="3" t="s">
        <v>120</v>
      </c>
      <c r="C3520" s="3" t="s">
        <v>121</v>
      </c>
      <c r="D3520" s="3" t="s">
        <v>19</v>
      </c>
      <c r="E3520" s="3" t="s">
        <v>10515</v>
      </c>
      <c r="F3520" s="4">
        <v>44826</v>
      </c>
      <c r="G3520" s="3" t="s">
        <v>7130</v>
      </c>
      <c r="H3520" s="5">
        <v>1463.56</v>
      </c>
      <c r="I3520" s="3" t="s">
        <v>22</v>
      </c>
      <c r="J3520" s="4">
        <v>44830</v>
      </c>
      <c r="K3520" s="4">
        <v>44890</v>
      </c>
      <c r="L3520" s="23">
        <f t="shared" si="296"/>
        <v>-35</v>
      </c>
      <c r="M3520" s="23">
        <f t="shared" si="297"/>
        <v>25</v>
      </c>
      <c r="N3520" s="44">
        <v>1199.6400000000001</v>
      </c>
      <c r="O3520" s="26">
        <f t="shared" si="298"/>
        <v>-41987.4</v>
      </c>
      <c r="P3520" s="26">
        <f t="shared" si="299"/>
        <v>29991.000000000004</v>
      </c>
      <c r="Q3520" s="3" t="s">
        <v>23</v>
      </c>
      <c r="R3520" s="4">
        <v>44855</v>
      </c>
      <c r="S3520" s="3" t="s">
        <v>10516</v>
      </c>
      <c r="T3520" s="6" t="s">
        <v>44</v>
      </c>
    </row>
    <row r="3521" spans="1:20" ht="33.75" x14ac:dyDescent="0.25">
      <c r="A3521" s="3" t="s">
        <v>10517</v>
      </c>
      <c r="B3521" s="3" t="s">
        <v>10518</v>
      </c>
      <c r="C3521" s="3" t="s">
        <v>10519</v>
      </c>
      <c r="D3521" s="3" t="s">
        <v>19</v>
      </c>
      <c r="E3521" s="3" t="s">
        <v>10520</v>
      </c>
      <c r="F3521" s="4">
        <v>44825</v>
      </c>
      <c r="G3521" s="8"/>
      <c r="H3521" s="5">
        <v>301.33999999999997</v>
      </c>
      <c r="I3521" s="3" t="s">
        <v>22</v>
      </c>
      <c r="J3521" s="4">
        <v>44830</v>
      </c>
      <c r="K3521" s="4">
        <v>44890</v>
      </c>
      <c r="L3521" s="23">
        <f t="shared" si="296"/>
        <v>-30</v>
      </c>
      <c r="M3521" s="23">
        <f t="shared" si="297"/>
        <v>30</v>
      </c>
      <c r="N3521" s="44">
        <v>247</v>
      </c>
      <c r="O3521" s="26">
        <f t="shared" si="298"/>
        <v>-7410</v>
      </c>
      <c r="P3521" s="26">
        <f t="shared" si="299"/>
        <v>7410</v>
      </c>
      <c r="Q3521" s="3" t="s">
        <v>23</v>
      </c>
      <c r="R3521" s="4">
        <v>44860</v>
      </c>
      <c r="S3521" s="3" t="s">
        <v>10521</v>
      </c>
      <c r="T3521" s="6" t="s">
        <v>44</v>
      </c>
    </row>
    <row r="3522" spans="1:20" ht="33.75" x14ac:dyDescent="0.25">
      <c r="A3522" s="3" t="s">
        <v>10522</v>
      </c>
      <c r="B3522" s="3" t="s">
        <v>6426</v>
      </c>
      <c r="C3522" s="3" t="s">
        <v>6427</v>
      </c>
      <c r="D3522" s="3" t="s">
        <v>19</v>
      </c>
      <c r="E3522" s="3" t="s">
        <v>10523</v>
      </c>
      <c r="F3522" s="4">
        <v>44825</v>
      </c>
      <c r="G3522" s="8"/>
      <c r="H3522" s="5">
        <v>707.75</v>
      </c>
      <c r="I3522" s="3" t="s">
        <v>22</v>
      </c>
      <c r="J3522" s="4">
        <v>44830</v>
      </c>
      <c r="K3522" s="4">
        <v>44890</v>
      </c>
      <c r="L3522" s="23">
        <f t="shared" si="296"/>
        <v>-35</v>
      </c>
      <c r="M3522" s="23">
        <f t="shared" si="297"/>
        <v>25</v>
      </c>
      <c r="N3522" s="44">
        <v>580.12</v>
      </c>
      <c r="O3522" s="26">
        <f t="shared" si="298"/>
        <v>-20304.2</v>
      </c>
      <c r="P3522" s="26">
        <f t="shared" si="299"/>
        <v>14503</v>
      </c>
      <c r="Q3522" s="3" t="s">
        <v>23</v>
      </c>
      <c r="R3522" s="4">
        <v>44855</v>
      </c>
      <c r="S3522" s="3" t="s">
        <v>10524</v>
      </c>
      <c r="T3522" s="6" t="s">
        <v>44</v>
      </c>
    </row>
    <row r="3523" spans="1:20" ht="33.75" x14ac:dyDescent="0.25">
      <c r="A3523" s="3" t="s">
        <v>10525</v>
      </c>
      <c r="B3523" s="3" t="s">
        <v>1005</v>
      </c>
      <c r="C3523" s="3" t="s">
        <v>1006</v>
      </c>
      <c r="D3523" s="3" t="s">
        <v>19</v>
      </c>
      <c r="E3523" s="3" t="s">
        <v>10526</v>
      </c>
      <c r="F3523" s="4">
        <v>44827</v>
      </c>
      <c r="G3523" s="8"/>
      <c r="H3523" s="7">
        <v>488</v>
      </c>
      <c r="I3523" s="3" t="s">
        <v>22</v>
      </c>
      <c r="J3523" s="4">
        <v>44830</v>
      </c>
      <c r="K3523" s="4">
        <v>44890</v>
      </c>
      <c r="L3523" s="23">
        <f t="shared" si="296"/>
        <v>-10</v>
      </c>
      <c r="M3523" s="23">
        <f t="shared" si="297"/>
        <v>50</v>
      </c>
      <c r="N3523" s="44">
        <v>400</v>
      </c>
      <c r="O3523" s="26">
        <f t="shared" si="298"/>
        <v>-4000</v>
      </c>
      <c r="P3523" s="26">
        <f t="shared" si="299"/>
        <v>20000</v>
      </c>
      <c r="Q3523" s="3" t="s">
        <v>23</v>
      </c>
      <c r="R3523" s="4">
        <v>44880</v>
      </c>
      <c r="S3523" s="3" t="s">
        <v>1505</v>
      </c>
      <c r="T3523" s="6" t="s">
        <v>44</v>
      </c>
    </row>
    <row r="3524" spans="1:20" ht="33.75" x14ac:dyDescent="0.25">
      <c r="A3524" s="3" t="s">
        <v>10527</v>
      </c>
      <c r="B3524" s="3" t="s">
        <v>53</v>
      </c>
      <c r="C3524" s="3" t="s">
        <v>54</v>
      </c>
      <c r="D3524" s="3" t="s">
        <v>19</v>
      </c>
      <c r="E3524" s="3" t="s">
        <v>10528</v>
      </c>
      <c r="F3524" s="4">
        <v>44827</v>
      </c>
      <c r="G3524" s="8"/>
      <c r="H3524" s="5">
        <v>197.68</v>
      </c>
      <c r="I3524" s="3" t="s">
        <v>22</v>
      </c>
      <c r="J3524" s="4">
        <v>44830</v>
      </c>
      <c r="K3524" s="4">
        <v>44890</v>
      </c>
      <c r="L3524" s="23">
        <f t="shared" si="296"/>
        <v>-35</v>
      </c>
      <c r="M3524" s="23">
        <f t="shared" si="297"/>
        <v>25</v>
      </c>
      <c r="N3524" s="44">
        <v>190.08</v>
      </c>
      <c r="O3524" s="26">
        <f t="shared" si="298"/>
        <v>-6652.8</v>
      </c>
      <c r="P3524" s="26">
        <f t="shared" si="299"/>
        <v>4752</v>
      </c>
      <c r="Q3524" s="3" t="s">
        <v>23</v>
      </c>
      <c r="R3524" s="4">
        <v>44855</v>
      </c>
      <c r="S3524" s="3" t="s">
        <v>3727</v>
      </c>
      <c r="T3524" s="6" t="s">
        <v>44</v>
      </c>
    </row>
    <row r="3525" spans="1:20" ht="33.75" x14ac:dyDescent="0.25">
      <c r="A3525" s="3" t="s">
        <v>10529</v>
      </c>
      <c r="B3525" s="3" t="s">
        <v>2546</v>
      </c>
      <c r="C3525" s="3" t="s">
        <v>2547</v>
      </c>
      <c r="D3525" s="3" t="s">
        <v>19</v>
      </c>
      <c r="E3525" s="3" t="s">
        <v>10530</v>
      </c>
      <c r="F3525" s="4">
        <v>44827</v>
      </c>
      <c r="G3525" s="8"/>
      <c r="H3525" s="5">
        <v>1117.32</v>
      </c>
      <c r="I3525" s="3" t="s">
        <v>22</v>
      </c>
      <c r="J3525" s="4">
        <v>44830</v>
      </c>
      <c r="K3525" s="4">
        <v>44890</v>
      </c>
      <c r="L3525" s="23">
        <f t="shared" si="296"/>
        <v>-1</v>
      </c>
      <c r="M3525" s="23">
        <f t="shared" si="297"/>
        <v>59</v>
      </c>
      <c r="N3525" s="44">
        <v>915.84</v>
      </c>
      <c r="O3525" s="26">
        <f t="shared" si="298"/>
        <v>-915.84</v>
      </c>
      <c r="P3525" s="26">
        <f t="shared" si="299"/>
        <v>54034.560000000005</v>
      </c>
      <c r="Q3525" s="3" t="s">
        <v>23</v>
      </c>
      <c r="R3525" s="4">
        <v>44889</v>
      </c>
      <c r="S3525" s="3" t="s">
        <v>6593</v>
      </c>
      <c r="T3525" s="6" t="s">
        <v>44</v>
      </c>
    </row>
    <row r="3526" spans="1:20" ht="33.75" x14ac:dyDescent="0.25">
      <c r="A3526" s="3" t="s">
        <v>10531</v>
      </c>
      <c r="B3526" s="3" t="s">
        <v>3662</v>
      </c>
      <c r="C3526" s="3" t="s">
        <v>3663</v>
      </c>
      <c r="D3526" s="3" t="s">
        <v>19</v>
      </c>
      <c r="E3526" s="3" t="s">
        <v>10532</v>
      </c>
      <c r="F3526" s="4">
        <v>44827</v>
      </c>
      <c r="G3526" s="8"/>
      <c r="H3526" s="5">
        <v>361.12</v>
      </c>
      <c r="I3526" s="3" t="s">
        <v>22</v>
      </c>
      <c r="J3526" s="4">
        <v>44830</v>
      </c>
      <c r="K3526" s="4">
        <v>44890</v>
      </c>
      <c r="L3526" s="23">
        <f t="shared" si="296"/>
        <v>3</v>
      </c>
      <c r="M3526" s="23">
        <f t="shared" si="297"/>
        <v>63</v>
      </c>
      <c r="N3526" s="44">
        <v>296</v>
      </c>
      <c r="O3526" s="26">
        <f t="shared" si="298"/>
        <v>888</v>
      </c>
      <c r="P3526" s="26">
        <f t="shared" si="299"/>
        <v>18648</v>
      </c>
      <c r="Q3526" s="3" t="s">
        <v>23</v>
      </c>
      <c r="R3526" s="4">
        <v>44893</v>
      </c>
      <c r="S3526" s="3" t="s">
        <v>10533</v>
      </c>
      <c r="T3526" s="6" t="s">
        <v>44</v>
      </c>
    </row>
    <row r="3527" spans="1:20" ht="33.75" x14ac:dyDescent="0.25">
      <c r="A3527" s="3" t="s">
        <v>10534</v>
      </c>
      <c r="B3527" s="3" t="s">
        <v>3662</v>
      </c>
      <c r="C3527" s="3" t="s">
        <v>3663</v>
      </c>
      <c r="D3527" s="3" t="s">
        <v>19</v>
      </c>
      <c r="E3527" s="3" t="s">
        <v>10535</v>
      </c>
      <c r="F3527" s="4">
        <v>44826</v>
      </c>
      <c r="G3527" s="8"/>
      <c r="H3527" s="5">
        <v>683.2</v>
      </c>
      <c r="I3527" s="3" t="s">
        <v>22</v>
      </c>
      <c r="J3527" s="4">
        <v>44830</v>
      </c>
      <c r="K3527" s="4">
        <v>44890</v>
      </c>
      <c r="L3527" s="23">
        <f t="shared" si="296"/>
        <v>3</v>
      </c>
      <c r="M3527" s="23">
        <f t="shared" si="297"/>
        <v>63</v>
      </c>
      <c r="N3527" s="44">
        <v>560</v>
      </c>
      <c r="O3527" s="26">
        <f t="shared" si="298"/>
        <v>1680</v>
      </c>
      <c r="P3527" s="26">
        <f t="shared" si="299"/>
        <v>35280</v>
      </c>
      <c r="Q3527" s="3" t="s">
        <v>23</v>
      </c>
      <c r="R3527" s="4">
        <v>44893</v>
      </c>
      <c r="S3527" s="3" t="s">
        <v>10533</v>
      </c>
      <c r="T3527" s="6" t="s">
        <v>44</v>
      </c>
    </row>
    <row r="3528" spans="1:20" ht="33.75" x14ac:dyDescent="0.25">
      <c r="A3528" s="3" t="s">
        <v>10536</v>
      </c>
      <c r="B3528" s="3" t="s">
        <v>6268</v>
      </c>
      <c r="C3528" s="3" t="s">
        <v>6269</v>
      </c>
      <c r="D3528" s="3" t="s">
        <v>19</v>
      </c>
      <c r="E3528" s="3" t="s">
        <v>10537</v>
      </c>
      <c r="F3528" s="4">
        <v>44826</v>
      </c>
      <c r="G3528" s="8"/>
      <c r="H3528" s="5">
        <v>1348.1</v>
      </c>
      <c r="I3528" s="3" t="s">
        <v>22</v>
      </c>
      <c r="J3528" s="4">
        <v>44830</v>
      </c>
      <c r="K3528" s="4">
        <v>44890</v>
      </c>
      <c r="L3528" s="23">
        <f t="shared" si="296"/>
        <v>-1</v>
      </c>
      <c r="M3528" s="23">
        <f t="shared" si="297"/>
        <v>59</v>
      </c>
      <c r="N3528" s="44">
        <v>1105</v>
      </c>
      <c r="O3528" s="26">
        <f t="shared" si="298"/>
        <v>-1105</v>
      </c>
      <c r="P3528" s="26">
        <f t="shared" si="299"/>
        <v>65195</v>
      </c>
      <c r="Q3528" s="3" t="s">
        <v>23</v>
      </c>
      <c r="R3528" s="4">
        <v>44889</v>
      </c>
      <c r="S3528" s="3" t="s">
        <v>10538</v>
      </c>
      <c r="T3528" s="6" t="s">
        <v>44</v>
      </c>
    </row>
    <row r="3529" spans="1:20" ht="33.75" x14ac:dyDescent="0.25">
      <c r="A3529" s="3" t="s">
        <v>10539</v>
      </c>
      <c r="B3529" s="3" t="s">
        <v>6896</v>
      </c>
      <c r="C3529" s="3" t="s">
        <v>6897</v>
      </c>
      <c r="D3529" s="3" t="s">
        <v>19</v>
      </c>
      <c r="E3529" s="3" t="s">
        <v>10540</v>
      </c>
      <c r="F3529" s="4">
        <v>44816</v>
      </c>
      <c r="G3529" s="8"/>
      <c r="H3529" s="7">
        <v>1159</v>
      </c>
      <c r="I3529" s="3" t="s">
        <v>22</v>
      </c>
      <c r="J3529" s="4">
        <v>44830</v>
      </c>
      <c r="K3529" s="4">
        <v>44890</v>
      </c>
      <c r="L3529" s="23">
        <f t="shared" si="296"/>
        <v>-1</v>
      </c>
      <c r="M3529" s="23">
        <f t="shared" si="297"/>
        <v>59</v>
      </c>
      <c r="N3529" s="44">
        <v>950</v>
      </c>
      <c r="O3529" s="26">
        <f t="shared" si="298"/>
        <v>-950</v>
      </c>
      <c r="P3529" s="26">
        <f t="shared" si="299"/>
        <v>56050</v>
      </c>
      <c r="Q3529" s="3" t="s">
        <v>23</v>
      </c>
      <c r="R3529" s="4">
        <v>44889</v>
      </c>
      <c r="S3529" s="3" t="s">
        <v>10055</v>
      </c>
      <c r="T3529" s="6" t="s">
        <v>44</v>
      </c>
    </row>
    <row r="3530" spans="1:20" ht="33.75" x14ac:dyDescent="0.25">
      <c r="A3530" s="3" t="s">
        <v>10541</v>
      </c>
      <c r="B3530" s="3" t="s">
        <v>594</v>
      </c>
      <c r="C3530" s="3" t="s">
        <v>595</v>
      </c>
      <c r="D3530" s="3" t="s">
        <v>19</v>
      </c>
      <c r="E3530" s="3" t="s">
        <v>10542</v>
      </c>
      <c r="F3530" s="4">
        <v>44581</v>
      </c>
      <c r="G3530" s="3" t="s">
        <v>10543</v>
      </c>
      <c r="H3530" s="5">
        <v>88.82</v>
      </c>
      <c r="I3530" s="3" t="s">
        <v>22</v>
      </c>
      <c r="J3530" s="4">
        <v>44830</v>
      </c>
      <c r="K3530" s="4">
        <v>44890</v>
      </c>
      <c r="L3530" s="23">
        <v>0</v>
      </c>
      <c r="M3530" s="23">
        <f t="shared" si="297"/>
        <v>60</v>
      </c>
      <c r="N3530" s="44">
        <v>72.8</v>
      </c>
      <c r="O3530" s="26">
        <f t="shared" si="298"/>
        <v>0</v>
      </c>
      <c r="P3530" s="26">
        <f t="shared" si="299"/>
        <v>4368</v>
      </c>
      <c r="Q3530" s="3" t="s">
        <v>23</v>
      </c>
      <c r="R3530" s="4">
        <v>44880</v>
      </c>
      <c r="S3530" s="3" t="s">
        <v>598</v>
      </c>
      <c r="T3530" s="6" t="s">
        <v>44</v>
      </c>
    </row>
    <row r="3531" spans="1:20" ht="33.75" x14ac:dyDescent="0.25">
      <c r="A3531" s="3" t="s">
        <v>10544</v>
      </c>
      <c r="B3531" s="3" t="s">
        <v>1552</v>
      </c>
      <c r="C3531" s="3" t="s">
        <v>1553</v>
      </c>
      <c r="D3531" s="3" t="s">
        <v>19</v>
      </c>
      <c r="E3531" s="3" t="s">
        <v>10545</v>
      </c>
      <c r="F3531" s="4">
        <v>44826</v>
      </c>
      <c r="G3531" s="8"/>
      <c r="H3531" s="7">
        <v>1628</v>
      </c>
      <c r="I3531" s="3" t="s">
        <v>22</v>
      </c>
      <c r="J3531" s="4">
        <v>44830</v>
      </c>
      <c r="K3531" s="4">
        <v>44890</v>
      </c>
      <c r="L3531" s="23">
        <f t="shared" ref="L3531:L3549" si="300">R3531-K3531</f>
        <v>-10</v>
      </c>
      <c r="M3531" s="23">
        <f t="shared" si="297"/>
        <v>50</v>
      </c>
      <c r="N3531" s="44">
        <v>1480</v>
      </c>
      <c r="O3531" s="26">
        <f t="shared" si="298"/>
        <v>-14800</v>
      </c>
      <c r="P3531" s="26">
        <f t="shared" si="299"/>
        <v>74000</v>
      </c>
      <c r="Q3531" s="3" t="s">
        <v>23</v>
      </c>
      <c r="R3531" s="4">
        <v>44880</v>
      </c>
      <c r="S3531" s="3" t="s">
        <v>2971</v>
      </c>
      <c r="T3531" s="6" t="s">
        <v>44</v>
      </c>
    </row>
    <row r="3532" spans="1:20" ht="33.75" x14ac:dyDescent="0.25">
      <c r="A3532" s="3" t="s">
        <v>10546</v>
      </c>
      <c r="B3532" s="3" t="s">
        <v>1424</v>
      </c>
      <c r="C3532" s="3" t="s">
        <v>1425</v>
      </c>
      <c r="D3532" s="3" t="s">
        <v>19</v>
      </c>
      <c r="E3532" s="3" t="s">
        <v>10547</v>
      </c>
      <c r="F3532" s="4">
        <v>44826</v>
      </c>
      <c r="G3532" s="8"/>
      <c r="H3532" s="5">
        <v>4134.97</v>
      </c>
      <c r="I3532" s="3" t="s">
        <v>22</v>
      </c>
      <c r="J3532" s="4">
        <v>44830</v>
      </c>
      <c r="K3532" s="4">
        <v>44890</v>
      </c>
      <c r="L3532" s="23">
        <f t="shared" si="300"/>
        <v>-3</v>
      </c>
      <c r="M3532" s="23">
        <f t="shared" si="297"/>
        <v>57</v>
      </c>
      <c r="N3532" s="44">
        <v>3759.06</v>
      </c>
      <c r="O3532" s="26">
        <f t="shared" si="298"/>
        <v>-11277.18</v>
      </c>
      <c r="P3532" s="26">
        <f t="shared" si="299"/>
        <v>214266.41999999998</v>
      </c>
      <c r="Q3532" s="3" t="s">
        <v>23</v>
      </c>
      <c r="R3532" s="4">
        <v>44887</v>
      </c>
      <c r="S3532" s="3" t="s">
        <v>8654</v>
      </c>
      <c r="T3532" s="6" t="s">
        <v>44</v>
      </c>
    </row>
    <row r="3533" spans="1:20" ht="33.75" x14ac:dyDescent="0.25">
      <c r="A3533" s="3" t="s">
        <v>10548</v>
      </c>
      <c r="B3533" s="3" t="s">
        <v>6426</v>
      </c>
      <c r="C3533" s="3" t="s">
        <v>6427</v>
      </c>
      <c r="D3533" s="3" t="s">
        <v>19</v>
      </c>
      <c r="E3533" s="3" t="s">
        <v>10549</v>
      </c>
      <c r="F3533" s="4">
        <v>44825</v>
      </c>
      <c r="G3533" s="8"/>
      <c r="H3533" s="5">
        <v>1020.9</v>
      </c>
      <c r="I3533" s="3" t="s">
        <v>22</v>
      </c>
      <c r="J3533" s="4">
        <v>44830</v>
      </c>
      <c r="K3533" s="4">
        <v>44890</v>
      </c>
      <c r="L3533" s="23">
        <f t="shared" si="300"/>
        <v>-30</v>
      </c>
      <c r="M3533" s="23">
        <f t="shared" si="297"/>
        <v>30</v>
      </c>
      <c r="N3533" s="44">
        <v>836.8</v>
      </c>
      <c r="O3533" s="26">
        <f t="shared" si="298"/>
        <v>-25104</v>
      </c>
      <c r="P3533" s="26">
        <f t="shared" si="299"/>
        <v>25104</v>
      </c>
      <c r="Q3533" s="3" t="s">
        <v>23</v>
      </c>
      <c r="R3533" s="4">
        <v>44860</v>
      </c>
      <c r="S3533" s="3" t="s">
        <v>10550</v>
      </c>
      <c r="T3533" s="6" t="s">
        <v>44</v>
      </c>
    </row>
    <row r="3534" spans="1:20" ht="33.75" x14ac:dyDescent="0.25">
      <c r="A3534" s="3" t="s">
        <v>10551</v>
      </c>
      <c r="B3534" s="3" t="s">
        <v>2023</v>
      </c>
      <c r="C3534" s="3" t="s">
        <v>2024</v>
      </c>
      <c r="D3534" s="3" t="s">
        <v>19</v>
      </c>
      <c r="E3534" s="3" t="s">
        <v>10552</v>
      </c>
      <c r="F3534" s="4">
        <v>44825</v>
      </c>
      <c r="G3534" s="8"/>
      <c r="H3534" s="5">
        <v>2012.82</v>
      </c>
      <c r="I3534" s="3" t="s">
        <v>22</v>
      </c>
      <c r="J3534" s="4">
        <v>44830</v>
      </c>
      <c r="K3534" s="4">
        <v>44890</v>
      </c>
      <c r="L3534" s="23">
        <f t="shared" si="300"/>
        <v>-1</v>
      </c>
      <c r="M3534" s="23">
        <f t="shared" si="297"/>
        <v>59</v>
      </c>
      <c r="N3534" s="44">
        <v>1829.84</v>
      </c>
      <c r="O3534" s="26">
        <f t="shared" si="298"/>
        <v>-1829.84</v>
      </c>
      <c r="P3534" s="26">
        <f t="shared" si="299"/>
        <v>107960.56</v>
      </c>
      <c r="Q3534" s="3" t="s">
        <v>23</v>
      </c>
      <c r="R3534" s="4">
        <v>44889</v>
      </c>
      <c r="S3534" s="3" t="s">
        <v>10553</v>
      </c>
      <c r="T3534" s="6" t="s">
        <v>44</v>
      </c>
    </row>
    <row r="3535" spans="1:20" ht="33.75" x14ac:dyDescent="0.25">
      <c r="A3535" s="3" t="s">
        <v>10554</v>
      </c>
      <c r="B3535" s="3" t="s">
        <v>5380</v>
      </c>
      <c r="C3535" s="3" t="s">
        <v>5381</v>
      </c>
      <c r="D3535" s="3" t="s">
        <v>19</v>
      </c>
      <c r="E3535" s="3" t="s">
        <v>10555</v>
      </c>
      <c r="F3535" s="4">
        <v>44826</v>
      </c>
      <c r="G3535" s="8"/>
      <c r="H3535" s="5">
        <v>540.79999999999995</v>
      </c>
      <c r="I3535" s="3" t="s">
        <v>22</v>
      </c>
      <c r="J3535" s="4">
        <v>44830</v>
      </c>
      <c r="K3535" s="4">
        <v>44890</v>
      </c>
      <c r="L3535" s="23">
        <f t="shared" si="300"/>
        <v>-35</v>
      </c>
      <c r="M3535" s="23">
        <f t="shared" si="297"/>
        <v>25</v>
      </c>
      <c r="N3535" s="44">
        <v>520</v>
      </c>
      <c r="O3535" s="26">
        <f t="shared" si="298"/>
        <v>-18200</v>
      </c>
      <c r="P3535" s="26">
        <f t="shared" si="299"/>
        <v>13000</v>
      </c>
      <c r="Q3535" s="3" t="s">
        <v>23</v>
      </c>
      <c r="R3535" s="4">
        <v>44855</v>
      </c>
      <c r="S3535" s="3" t="s">
        <v>8724</v>
      </c>
      <c r="T3535" s="6" t="s">
        <v>44</v>
      </c>
    </row>
    <row r="3536" spans="1:20" ht="33.75" x14ac:dyDescent="0.25">
      <c r="A3536" s="3" t="s">
        <v>10556</v>
      </c>
      <c r="B3536" s="3" t="s">
        <v>5073</v>
      </c>
      <c r="C3536" s="3" t="s">
        <v>5074</v>
      </c>
      <c r="D3536" s="3" t="s">
        <v>19</v>
      </c>
      <c r="E3536" s="3" t="s">
        <v>10557</v>
      </c>
      <c r="F3536" s="4">
        <v>44817</v>
      </c>
      <c r="G3536" s="8"/>
      <c r="H3536" s="5">
        <v>164.74</v>
      </c>
      <c r="I3536" s="3" t="s">
        <v>22</v>
      </c>
      <c r="J3536" s="4">
        <v>44830</v>
      </c>
      <c r="K3536" s="4">
        <v>44890</v>
      </c>
      <c r="L3536" s="23">
        <f t="shared" si="300"/>
        <v>-35</v>
      </c>
      <c r="M3536" s="23">
        <f t="shared" si="297"/>
        <v>25</v>
      </c>
      <c r="N3536" s="44">
        <v>158.4</v>
      </c>
      <c r="O3536" s="26">
        <f t="shared" si="298"/>
        <v>-5544</v>
      </c>
      <c r="P3536" s="26">
        <f t="shared" si="299"/>
        <v>3960</v>
      </c>
      <c r="Q3536" s="3" t="s">
        <v>23</v>
      </c>
      <c r="R3536" s="4">
        <v>44855</v>
      </c>
      <c r="S3536" s="3" t="s">
        <v>10558</v>
      </c>
      <c r="T3536" s="6" t="s">
        <v>44</v>
      </c>
    </row>
    <row r="3537" spans="1:20" ht="33.75" x14ac:dyDescent="0.25">
      <c r="A3537" s="3" t="s">
        <v>10559</v>
      </c>
      <c r="B3537" s="3" t="s">
        <v>6896</v>
      </c>
      <c r="C3537" s="3" t="s">
        <v>6897</v>
      </c>
      <c r="D3537" s="3" t="s">
        <v>19</v>
      </c>
      <c r="E3537" s="3" t="s">
        <v>10560</v>
      </c>
      <c r="F3537" s="4">
        <v>44813</v>
      </c>
      <c r="G3537" s="8"/>
      <c r="H3537" s="5">
        <v>195.2</v>
      </c>
      <c r="I3537" s="3" t="s">
        <v>22</v>
      </c>
      <c r="J3537" s="4">
        <v>44830</v>
      </c>
      <c r="K3537" s="4">
        <v>44890</v>
      </c>
      <c r="L3537" s="23">
        <f t="shared" si="300"/>
        <v>-35</v>
      </c>
      <c r="M3537" s="23">
        <f t="shared" si="297"/>
        <v>25</v>
      </c>
      <c r="N3537" s="44">
        <v>160</v>
      </c>
      <c r="O3537" s="26">
        <f t="shared" si="298"/>
        <v>-5600</v>
      </c>
      <c r="P3537" s="26">
        <f t="shared" si="299"/>
        <v>4000</v>
      </c>
      <c r="Q3537" s="3" t="s">
        <v>23</v>
      </c>
      <c r="R3537" s="4">
        <v>44855</v>
      </c>
      <c r="S3537" s="3" t="s">
        <v>10561</v>
      </c>
      <c r="T3537" s="6" t="s">
        <v>44</v>
      </c>
    </row>
    <row r="3538" spans="1:20" ht="33.75" x14ac:dyDescent="0.25">
      <c r="A3538" s="3" t="s">
        <v>10562</v>
      </c>
      <c r="B3538" s="3" t="s">
        <v>10563</v>
      </c>
      <c r="C3538" s="3" t="s">
        <v>10564</v>
      </c>
      <c r="D3538" s="3" t="s">
        <v>19</v>
      </c>
      <c r="E3538" s="3" t="s">
        <v>10565</v>
      </c>
      <c r="F3538" s="4">
        <v>44826</v>
      </c>
      <c r="G3538" s="8"/>
      <c r="H3538" s="7">
        <v>3538</v>
      </c>
      <c r="I3538" s="3" t="s">
        <v>22</v>
      </c>
      <c r="J3538" s="4">
        <v>44830</v>
      </c>
      <c r="K3538" s="4">
        <v>44890</v>
      </c>
      <c r="L3538" s="23">
        <f t="shared" si="300"/>
        <v>-1</v>
      </c>
      <c r="M3538" s="23">
        <f t="shared" si="297"/>
        <v>59</v>
      </c>
      <c r="N3538" s="44">
        <v>2900</v>
      </c>
      <c r="O3538" s="26">
        <f t="shared" si="298"/>
        <v>-2900</v>
      </c>
      <c r="P3538" s="26">
        <f t="shared" si="299"/>
        <v>171100</v>
      </c>
      <c r="Q3538" s="3" t="s">
        <v>23</v>
      </c>
      <c r="R3538" s="4">
        <v>44889</v>
      </c>
      <c r="S3538" s="3" t="s">
        <v>10566</v>
      </c>
      <c r="T3538" s="6" t="s">
        <v>44</v>
      </c>
    </row>
    <row r="3539" spans="1:20" ht="33.75" x14ac:dyDescent="0.25">
      <c r="A3539" s="3" t="s">
        <v>10567</v>
      </c>
      <c r="B3539" s="3" t="s">
        <v>819</v>
      </c>
      <c r="C3539" s="3" t="s">
        <v>820</v>
      </c>
      <c r="D3539" s="3" t="s">
        <v>19</v>
      </c>
      <c r="E3539" s="3" t="s">
        <v>10568</v>
      </c>
      <c r="F3539" s="4">
        <v>44824</v>
      </c>
      <c r="G3539" s="8"/>
      <c r="H3539" s="5">
        <v>66.099999999999994</v>
      </c>
      <c r="I3539" s="3" t="s">
        <v>22</v>
      </c>
      <c r="J3539" s="4">
        <v>44830</v>
      </c>
      <c r="K3539" s="4">
        <v>44890</v>
      </c>
      <c r="L3539" s="23">
        <f t="shared" si="300"/>
        <v>-10</v>
      </c>
      <c r="M3539" s="23">
        <f t="shared" si="297"/>
        <v>50</v>
      </c>
      <c r="N3539" s="44">
        <v>54.18</v>
      </c>
      <c r="O3539" s="26">
        <f t="shared" si="298"/>
        <v>-541.79999999999995</v>
      </c>
      <c r="P3539" s="26">
        <f t="shared" si="299"/>
        <v>2709</v>
      </c>
      <c r="Q3539" s="3" t="s">
        <v>23</v>
      </c>
      <c r="R3539" s="4">
        <v>44880</v>
      </c>
      <c r="S3539" s="3" t="s">
        <v>10052</v>
      </c>
      <c r="T3539" s="6" t="s">
        <v>44</v>
      </c>
    </row>
    <row r="3540" spans="1:20" ht="33.75" x14ac:dyDescent="0.25">
      <c r="A3540" s="3" t="s">
        <v>10569</v>
      </c>
      <c r="B3540" s="3" t="s">
        <v>733</v>
      </c>
      <c r="C3540" s="3" t="s">
        <v>734</v>
      </c>
      <c r="D3540" s="3" t="s">
        <v>19</v>
      </c>
      <c r="E3540" s="3" t="s">
        <v>10570</v>
      </c>
      <c r="F3540" s="4">
        <v>44826</v>
      </c>
      <c r="G3540" s="8"/>
      <c r="H3540" s="5">
        <v>124.44</v>
      </c>
      <c r="I3540" s="3" t="s">
        <v>22</v>
      </c>
      <c r="J3540" s="4">
        <v>44830</v>
      </c>
      <c r="K3540" s="4">
        <v>44890</v>
      </c>
      <c r="L3540" s="23">
        <f t="shared" si="300"/>
        <v>-30</v>
      </c>
      <c r="M3540" s="23">
        <f t="shared" si="297"/>
        <v>30</v>
      </c>
      <c r="N3540" s="44">
        <v>102</v>
      </c>
      <c r="O3540" s="26">
        <f t="shared" si="298"/>
        <v>-3060</v>
      </c>
      <c r="P3540" s="26">
        <f t="shared" si="299"/>
        <v>3060</v>
      </c>
      <c r="Q3540" s="3" t="s">
        <v>23</v>
      </c>
      <c r="R3540" s="4">
        <v>44860</v>
      </c>
      <c r="S3540" s="3" t="s">
        <v>5403</v>
      </c>
      <c r="T3540" s="6" t="s">
        <v>44</v>
      </c>
    </row>
    <row r="3541" spans="1:20" ht="33.75" x14ac:dyDescent="0.25">
      <c r="A3541" s="3" t="s">
        <v>10571</v>
      </c>
      <c r="B3541" s="3" t="s">
        <v>120</v>
      </c>
      <c r="C3541" s="3" t="s">
        <v>121</v>
      </c>
      <c r="D3541" s="3" t="s">
        <v>19</v>
      </c>
      <c r="E3541" s="3" t="s">
        <v>10572</v>
      </c>
      <c r="F3541" s="4">
        <v>44826</v>
      </c>
      <c r="G3541" s="3" t="s">
        <v>7130</v>
      </c>
      <c r="H3541" s="5">
        <v>121.82</v>
      </c>
      <c r="I3541" s="3" t="s">
        <v>22</v>
      </c>
      <c r="J3541" s="4">
        <v>44830</v>
      </c>
      <c r="K3541" s="4">
        <v>44890</v>
      </c>
      <c r="L3541" s="23">
        <f t="shared" si="300"/>
        <v>-35</v>
      </c>
      <c r="M3541" s="23">
        <f t="shared" si="297"/>
        <v>25</v>
      </c>
      <c r="N3541" s="44">
        <v>99.85</v>
      </c>
      <c r="O3541" s="26">
        <f t="shared" si="298"/>
        <v>-3494.75</v>
      </c>
      <c r="P3541" s="26">
        <f t="shared" si="299"/>
        <v>2496.25</v>
      </c>
      <c r="Q3541" s="3" t="s">
        <v>23</v>
      </c>
      <c r="R3541" s="4">
        <v>44855</v>
      </c>
      <c r="S3541" s="3" t="s">
        <v>10516</v>
      </c>
      <c r="T3541" s="6" t="s">
        <v>44</v>
      </c>
    </row>
    <row r="3542" spans="1:20" ht="33.75" x14ac:dyDescent="0.25">
      <c r="A3542" s="3" t="s">
        <v>10573</v>
      </c>
      <c r="B3542" s="3" t="s">
        <v>1606</v>
      </c>
      <c r="C3542" s="3" t="s">
        <v>1607</v>
      </c>
      <c r="D3542" s="3" t="s">
        <v>19</v>
      </c>
      <c r="E3542" s="3" t="s">
        <v>10574</v>
      </c>
      <c r="F3542" s="4">
        <v>44826</v>
      </c>
      <c r="G3542" s="8"/>
      <c r="H3542" s="5">
        <v>9064.61</v>
      </c>
      <c r="I3542" s="3" t="s">
        <v>22</v>
      </c>
      <c r="J3542" s="4">
        <v>44830</v>
      </c>
      <c r="K3542" s="4">
        <v>44890</v>
      </c>
      <c r="L3542" s="23">
        <f t="shared" si="300"/>
        <v>-3</v>
      </c>
      <c r="M3542" s="23">
        <f t="shared" si="297"/>
        <v>57</v>
      </c>
      <c r="N3542" s="44">
        <v>8240.5499999999993</v>
      </c>
      <c r="O3542" s="26">
        <f t="shared" si="298"/>
        <v>-24721.649999999998</v>
      </c>
      <c r="P3542" s="26">
        <f t="shared" si="299"/>
        <v>469711.35</v>
      </c>
      <c r="Q3542" s="3" t="s">
        <v>23</v>
      </c>
      <c r="R3542" s="4">
        <v>44887</v>
      </c>
      <c r="S3542" s="3" t="s">
        <v>10085</v>
      </c>
      <c r="T3542" s="6" t="s">
        <v>44</v>
      </c>
    </row>
    <row r="3543" spans="1:20" ht="33.75" x14ac:dyDescent="0.25">
      <c r="A3543" s="3" t="s">
        <v>10575</v>
      </c>
      <c r="B3543" s="3" t="s">
        <v>2043</v>
      </c>
      <c r="C3543" s="3" t="s">
        <v>2044</v>
      </c>
      <c r="D3543" s="3" t="s">
        <v>19</v>
      </c>
      <c r="E3543" s="3" t="s">
        <v>10576</v>
      </c>
      <c r="F3543" s="4">
        <v>44823</v>
      </c>
      <c r="G3543" s="8"/>
      <c r="H3543" s="5">
        <v>204.96</v>
      </c>
      <c r="I3543" s="3" t="s">
        <v>22</v>
      </c>
      <c r="J3543" s="4">
        <v>44830</v>
      </c>
      <c r="K3543" s="4">
        <v>44890</v>
      </c>
      <c r="L3543" s="23">
        <f t="shared" si="300"/>
        <v>26</v>
      </c>
      <c r="M3543" s="23">
        <f t="shared" si="297"/>
        <v>86</v>
      </c>
      <c r="N3543" s="44">
        <v>168</v>
      </c>
      <c r="O3543" s="26">
        <f t="shared" si="298"/>
        <v>4368</v>
      </c>
      <c r="P3543" s="26">
        <f t="shared" si="299"/>
        <v>14448</v>
      </c>
      <c r="Q3543" s="3" t="s">
        <v>23</v>
      </c>
      <c r="R3543" s="4">
        <v>44916</v>
      </c>
      <c r="S3543" s="3" t="s">
        <v>9749</v>
      </c>
      <c r="T3543" s="6" t="s">
        <v>44</v>
      </c>
    </row>
    <row r="3544" spans="1:20" ht="33.75" x14ac:dyDescent="0.25">
      <c r="A3544" s="3" t="s">
        <v>10577</v>
      </c>
      <c r="B3544" s="3" t="s">
        <v>5615</v>
      </c>
      <c r="C3544" s="3" t="s">
        <v>10578</v>
      </c>
      <c r="D3544" s="3" t="s">
        <v>7587</v>
      </c>
      <c r="E3544" s="3" t="s">
        <v>10579</v>
      </c>
      <c r="F3544" s="4">
        <v>44804</v>
      </c>
      <c r="G3544" s="3" t="s">
        <v>10580</v>
      </c>
      <c r="H3544" s="5">
        <v>244.2</v>
      </c>
      <c r="I3544" s="3" t="s">
        <v>22</v>
      </c>
      <c r="J3544" s="4">
        <v>44831</v>
      </c>
      <c r="K3544" s="4">
        <v>44891</v>
      </c>
      <c r="L3544" s="23">
        <f t="shared" si="300"/>
        <v>-50</v>
      </c>
      <c r="M3544" s="23">
        <f t="shared" si="297"/>
        <v>10</v>
      </c>
      <c r="N3544" s="44">
        <v>222</v>
      </c>
      <c r="O3544" s="26">
        <f t="shared" si="298"/>
        <v>-11100</v>
      </c>
      <c r="P3544" s="26">
        <f t="shared" si="299"/>
        <v>2220</v>
      </c>
      <c r="Q3544" s="3" t="s">
        <v>23</v>
      </c>
      <c r="R3544" s="4">
        <v>44841</v>
      </c>
      <c r="S3544" s="3" t="s">
        <v>1511</v>
      </c>
      <c r="T3544" s="6" t="s">
        <v>44</v>
      </c>
    </row>
    <row r="3545" spans="1:20" ht="33.75" x14ac:dyDescent="0.25">
      <c r="A3545" s="3" t="s">
        <v>10581</v>
      </c>
      <c r="B3545" s="3" t="s">
        <v>7585</v>
      </c>
      <c r="C3545" s="3" t="s">
        <v>7586</v>
      </c>
      <c r="D3545" s="3" t="s">
        <v>7587</v>
      </c>
      <c r="E3545" s="3" t="s">
        <v>10582</v>
      </c>
      <c r="F3545" s="4">
        <v>44826</v>
      </c>
      <c r="G3545" s="3" t="s">
        <v>7589</v>
      </c>
      <c r="H3545" s="5">
        <v>122.72</v>
      </c>
      <c r="I3545" s="3" t="s">
        <v>565</v>
      </c>
      <c r="J3545" s="4">
        <v>44831</v>
      </c>
      <c r="K3545" s="4">
        <v>44861</v>
      </c>
      <c r="L3545" s="23">
        <f t="shared" si="300"/>
        <v>-17</v>
      </c>
      <c r="M3545" s="23">
        <f t="shared" si="297"/>
        <v>13</v>
      </c>
      <c r="N3545" s="44">
        <v>118</v>
      </c>
      <c r="O3545" s="26">
        <f t="shared" si="298"/>
        <v>-2006</v>
      </c>
      <c r="P3545" s="26">
        <f t="shared" si="299"/>
        <v>1534</v>
      </c>
      <c r="Q3545" s="3" t="s">
        <v>23</v>
      </c>
      <c r="R3545" s="4">
        <v>44844</v>
      </c>
      <c r="S3545" s="3" t="s">
        <v>7590</v>
      </c>
      <c r="T3545" s="6" t="s">
        <v>44</v>
      </c>
    </row>
    <row r="3546" spans="1:20" ht="22.5" x14ac:dyDescent="0.25">
      <c r="A3546" s="3" t="s">
        <v>10583</v>
      </c>
      <c r="B3546" s="3" t="s">
        <v>7585</v>
      </c>
      <c r="C3546" s="3" t="s">
        <v>7586</v>
      </c>
      <c r="D3546" s="3" t="s">
        <v>7587</v>
      </c>
      <c r="E3546" s="3" t="s">
        <v>10584</v>
      </c>
      <c r="F3546" s="4">
        <v>44826</v>
      </c>
      <c r="G3546" s="3" t="s">
        <v>7593</v>
      </c>
      <c r="H3546" s="5">
        <v>613.6</v>
      </c>
      <c r="I3546" s="3" t="s">
        <v>565</v>
      </c>
      <c r="J3546" s="4">
        <v>44831</v>
      </c>
      <c r="K3546" s="4">
        <v>44861</v>
      </c>
      <c r="L3546" s="23">
        <f t="shared" si="300"/>
        <v>-17</v>
      </c>
      <c r="M3546" s="23">
        <f t="shared" si="297"/>
        <v>13</v>
      </c>
      <c r="N3546" s="44">
        <v>590</v>
      </c>
      <c r="O3546" s="26">
        <f t="shared" si="298"/>
        <v>-10030</v>
      </c>
      <c r="P3546" s="26">
        <f t="shared" si="299"/>
        <v>7670</v>
      </c>
      <c r="Q3546" s="3" t="s">
        <v>23</v>
      </c>
      <c r="R3546" s="4">
        <v>44844</v>
      </c>
      <c r="S3546" s="3" t="s">
        <v>7594</v>
      </c>
      <c r="T3546" s="6" t="s">
        <v>25</v>
      </c>
    </row>
    <row r="3547" spans="1:20" ht="33.75" x14ac:dyDescent="0.25">
      <c r="A3547" s="3" t="s">
        <v>10585</v>
      </c>
      <c r="B3547" s="3" t="s">
        <v>53</v>
      </c>
      <c r="C3547" s="3" t="s">
        <v>54</v>
      </c>
      <c r="D3547" s="3" t="s">
        <v>19</v>
      </c>
      <c r="E3547" s="3" t="s">
        <v>10586</v>
      </c>
      <c r="F3547" s="4">
        <v>44827</v>
      </c>
      <c r="G3547" s="8"/>
      <c r="H3547" s="5">
        <v>1362.4</v>
      </c>
      <c r="I3547" s="3" t="s">
        <v>22</v>
      </c>
      <c r="J3547" s="4">
        <v>44831</v>
      </c>
      <c r="K3547" s="4">
        <v>44891</v>
      </c>
      <c r="L3547" s="23">
        <f t="shared" si="300"/>
        <v>-36</v>
      </c>
      <c r="M3547" s="23">
        <f t="shared" si="297"/>
        <v>24</v>
      </c>
      <c r="N3547" s="44">
        <v>1310</v>
      </c>
      <c r="O3547" s="26">
        <f t="shared" si="298"/>
        <v>-47160</v>
      </c>
      <c r="P3547" s="26">
        <f t="shared" si="299"/>
        <v>31440</v>
      </c>
      <c r="Q3547" s="3" t="s">
        <v>23</v>
      </c>
      <c r="R3547" s="4">
        <v>44855</v>
      </c>
      <c r="S3547" s="3" t="s">
        <v>3727</v>
      </c>
      <c r="T3547" s="6" t="s">
        <v>44</v>
      </c>
    </row>
    <row r="3548" spans="1:20" ht="33.75" x14ac:dyDescent="0.25">
      <c r="A3548" s="3" t="s">
        <v>10587</v>
      </c>
      <c r="B3548" s="3" t="s">
        <v>53</v>
      </c>
      <c r="C3548" s="3" t="s">
        <v>54</v>
      </c>
      <c r="D3548" s="3" t="s">
        <v>19</v>
      </c>
      <c r="E3548" s="3" t="s">
        <v>10588</v>
      </c>
      <c r="F3548" s="4">
        <v>44827</v>
      </c>
      <c r="G3548" s="8"/>
      <c r="H3548" s="5">
        <v>133.96</v>
      </c>
      <c r="I3548" s="3" t="s">
        <v>22</v>
      </c>
      <c r="J3548" s="4">
        <v>44831</v>
      </c>
      <c r="K3548" s="4">
        <v>44891</v>
      </c>
      <c r="L3548" s="23">
        <f t="shared" si="300"/>
        <v>2</v>
      </c>
      <c r="M3548" s="23">
        <f t="shared" si="297"/>
        <v>62</v>
      </c>
      <c r="N3548" s="44">
        <v>109.8</v>
      </c>
      <c r="O3548" s="26">
        <f t="shared" si="298"/>
        <v>219.6</v>
      </c>
      <c r="P3548" s="26">
        <f t="shared" si="299"/>
        <v>6807.5999999999995</v>
      </c>
      <c r="Q3548" s="3" t="s">
        <v>23</v>
      </c>
      <c r="R3548" s="4">
        <v>44893</v>
      </c>
      <c r="S3548" s="3" t="s">
        <v>9719</v>
      </c>
      <c r="T3548" s="6" t="s">
        <v>44</v>
      </c>
    </row>
    <row r="3549" spans="1:20" ht="33.75" x14ac:dyDescent="0.25">
      <c r="A3549" s="3" t="s">
        <v>10589</v>
      </c>
      <c r="B3549" s="3" t="s">
        <v>53</v>
      </c>
      <c r="C3549" s="3" t="s">
        <v>54</v>
      </c>
      <c r="D3549" s="3" t="s">
        <v>19</v>
      </c>
      <c r="E3549" s="3" t="s">
        <v>10590</v>
      </c>
      <c r="F3549" s="4">
        <v>44827</v>
      </c>
      <c r="G3549" s="8"/>
      <c r="H3549" s="5">
        <v>1799.2</v>
      </c>
      <c r="I3549" s="3" t="s">
        <v>22</v>
      </c>
      <c r="J3549" s="4">
        <v>44831</v>
      </c>
      <c r="K3549" s="4">
        <v>44891</v>
      </c>
      <c r="L3549" s="23">
        <f t="shared" si="300"/>
        <v>-36</v>
      </c>
      <c r="M3549" s="23">
        <f t="shared" si="297"/>
        <v>24</v>
      </c>
      <c r="N3549" s="44">
        <v>1730</v>
      </c>
      <c r="O3549" s="26">
        <f t="shared" si="298"/>
        <v>-62280</v>
      </c>
      <c r="P3549" s="26">
        <f t="shared" si="299"/>
        <v>41520</v>
      </c>
      <c r="Q3549" s="3" t="s">
        <v>23</v>
      </c>
      <c r="R3549" s="4">
        <v>44855</v>
      </c>
      <c r="S3549" s="3" t="s">
        <v>3727</v>
      </c>
      <c r="T3549" s="6" t="s">
        <v>44</v>
      </c>
    </row>
    <row r="3550" spans="1:20" ht="33.75" x14ac:dyDescent="0.25">
      <c r="A3550" s="3" t="s">
        <v>10591</v>
      </c>
      <c r="B3550" s="3" t="s">
        <v>723</v>
      </c>
      <c r="C3550" s="3" t="s">
        <v>724</v>
      </c>
      <c r="D3550" s="3" t="s">
        <v>19</v>
      </c>
      <c r="E3550" s="3" t="s">
        <v>10592</v>
      </c>
      <c r="F3550" s="4">
        <v>44827</v>
      </c>
      <c r="G3550" s="3" t="s">
        <v>10593</v>
      </c>
      <c r="H3550" s="7">
        <v>-1220</v>
      </c>
      <c r="I3550" s="3" t="s">
        <v>22</v>
      </c>
      <c r="J3550" s="4">
        <v>44831</v>
      </c>
      <c r="K3550" s="4">
        <v>44891</v>
      </c>
      <c r="L3550" s="23">
        <v>0</v>
      </c>
      <c r="M3550" s="23">
        <f t="shared" si="297"/>
        <v>60</v>
      </c>
      <c r="N3550" s="44">
        <v>-1000</v>
      </c>
      <c r="O3550" s="26">
        <f t="shared" si="298"/>
        <v>0</v>
      </c>
      <c r="P3550" s="26">
        <f t="shared" si="299"/>
        <v>-60000</v>
      </c>
      <c r="Q3550" s="3" t="s">
        <v>23</v>
      </c>
      <c r="R3550" s="4">
        <v>44840</v>
      </c>
      <c r="S3550" s="3" t="s">
        <v>933</v>
      </c>
      <c r="T3550" s="6" t="s">
        <v>44</v>
      </c>
    </row>
    <row r="3551" spans="1:20" ht="33.75" x14ac:dyDescent="0.25">
      <c r="A3551" s="3" t="s">
        <v>10594</v>
      </c>
      <c r="B3551" s="3" t="s">
        <v>1611</v>
      </c>
      <c r="C3551" s="3" t="s">
        <v>1612</v>
      </c>
      <c r="D3551" s="3" t="s">
        <v>19</v>
      </c>
      <c r="E3551" s="3" t="s">
        <v>10595</v>
      </c>
      <c r="F3551" s="4">
        <v>44827</v>
      </c>
      <c r="G3551" s="8"/>
      <c r="H3551" s="5">
        <v>143.55000000000001</v>
      </c>
      <c r="I3551" s="3" t="s">
        <v>22</v>
      </c>
      <c r="J3551" s="4">
        <v>44831</v>
      </c>
      <c r="K3551" s="4">
        <v>44891</v>
      </c>
      <c r="L3551" s="23">
        <f t="shared" ref="L3551:L3577" si="301">R3551-K3551</f>
        <v>-2</v>
      </c>
      <c r="M3551" s="23">
        <f t="shared" si="297"/>
        <v>58</v>
      </c>
      <c r="N3551" s="44">
        <v>130.5</v>
      </c>
      <c r="O3551" s="26">
        <f t="shared" si="298"/>
        <v>-261</v>
      </c>
      <c r="P3551" s="26">
        <f t="shared" si="299"/>
        <v>7569</v>
      </c>
      <c r="Q3551" s="3" t="s">
        <v>23</v>
      </c>
      <c r="R3551" s="4">
        <v>44889</v>
      </c>
      <c r="S3551" s="3" t="s">
        <v>6172</v>
      </c>
      <c r="T3551" s="6" t="s">
        <v>44</v>
      </c>
    </row>
    <row r="3552" spans="1:20" ht="33.75" x14ac:dyDescent="0.25">
      <c r="A3552" s="3" t="s">
        <v>10596</v>
      </c>
      <c r="B3552" s="3" t="s">
        <v>53</v>
      </c>
      <c r="C3552" s="3" t="s">
        <v>54</v>
      </c>
      <c r="D3552" s="3" t="s">
        <v>19</v>
      </c>
      <c r="E3552" s="3" t="s">
        <v>10597</v>
      </c>
      <c r="F3552" s="4">
        <v>44828</v>
      </c>
      <c r="G3552" s="8"/>
      <c r="H3552" s="5">
        <v>852.8</v>
      </c>
      <c r="I3552" s="3" t="s">
        <v>22</v>
      </c>
      <c r="J3552" s="4">
        <v>44831</v>
      </c>
      <c r="K3552" s="4">
        <v>44891</v>
      </c>
      <c r="L3552" s="23">
        <f t="shared" si="301"/>
        <v>-36</v>
      </c>
      <c r="M3552" s="23">
        <f t="shared" si="297"/>
        <v>24</v>
      </c>
      <c r="N3552" s="44">
        <v>820</v>
      </c>
      <c r="O3552" s="26">
        <f t="shared" si="298"/>
        <v>-29520</v>
      </c>
      <c r="P3552" s="26">
        <f t="shared" si="299"/>
        <v>19680</v>
      </c>
      <c r="Q3552" s="3" t="s">
        <v>23</v>
      </c>
      <c r="R3552" s="4">
        <v>44855</v>
      </c>
      <c r="S3552" s="3" t="s">
        <v>3727</v>
      </c>
      <c r="T3552" s="6" t="s">
        <v>44</v>
      </c>
    </row>
    <row r="3553" spans="1:20" ht="33.75" x14ac:dyDescent="0.25">
      <c r="A3553" s="3" t="s">
        <v>10598</v>
      </c>
      <c r="B3553" s="3" t="s">
        <v>1399</v>
      </c>
      <c r="C3553" s="3" t="s">
        <v>1400</v>
      </c>
      <c r="D3553" s="3" t="s">
        <v>19</v>
      </c>
      <c r="E3553" s="3" t="s">
        <v>10599</v>
      </c>
      <c r="F3553" s="4">
        <v>44827</v>
      </c>
      <c r="G3553" s="8"/>
      <c r="H3553" s="5">
        <v>237.24</v>
      </c>
      <c r="I3553" s="3" t="s">
        <v>22</v>
      </c>
      <c r="J3553" s="4">
        <v>44831</v>
      </c>
      <c r="K3553" s="4">
        <v>44891</v>
      </c>
      <c r="L3553" s="23">
        <f t="shared" si="301"/>
        <v>-31</v>
      </c>
      <c r="M3553" s="23">
        <f t="shared" si="297"/>
        <v>29</v>
      </c>
      <c r="N3553" s="44">
        <v>194.46</v>
      </c>
      <c r="O3553" s="26">
        <f t="shared" si="298"/>
        <v>-6028.26</v>
      </c>
      <c r="P3553" s="26">
        <f t="shared" si="299"/>
        <v>5639.34</v>
      </c>
      <c r="Q3553" s="3" t="s">
        <v>23</v>
      </c>
      <c r="R3553" s="4">
        <v>44860</v>
      </c>
      <c r="S3553" s="3" t="s">
        <v>4188</v>
      </c>
      <c r="T3553" s="6" t="s">
        <v>44</v>
      </c>
    </row>
    <row r="3554" spans="1:20" ht="33.75" x14ac:dyDescent="0.25">
      <c r="A3554" s="3" t="s">
        <v>10600</v>
      </c>
      <c r="B3554" s="3" t="s">
        <v>7785</v>
      </c>
      <c r="C3554" s="3" t="s">
        <v>7786</v>
      </c>
      <c r="D3554" s="3" t="s">
        <v>19</v>
      </c>
      <c r="E3554" s="3" t="s">
        <v>10601</v>
      </c>
      <c r="F3554" s="4">
        <v>44825</v>
      </c>
      <c r="G3554" s="8"/>
      <c r="H3554" s="5">
        <v>512.4</v>
      </c>
      <c r="I3554" s="3" t="s">
        <v>22</v>
      </c>
      <c r="J3554" s="4">
        <v>44831</v>
      </c>
      <c r="K3554" s="4">
        <v>44891</v>
      </c>
      <c r="L3554" s="23">
        <f t="shared" si="301"/>
        <v>-11</v>
      </c>
      <c r="M3554" s="23">
        <f t="shared" si="297"/>
        <v>49</v>
      </c>
      <c r="N3554" s="44">
        <v>420</v>
      </c>
      <c r="O3554" s="26">
        <f t="shared" si="298"/>
        <v>-4620</v>
      </c>
      <c r="P3554" s="26">
        <f t="shared" si="299"/>
        <v>20580</v>
      </c>
      <c r="Q3554" s="3" t="s">
        <v>23</v>
      </c>
      <c r="R3554" s="4">
        <v>44880</v>
      </c>
      <c r="S3554" s="3" t="s">
        <v>10602</v>
      </c>
      <c r="T3554" s="6" t="s">
        <v>44</v>
      </c>
    </row>
    <row r="3555" spans="1:20" ht="33.75" x14ac:dyDescent="0.25">
      <c r="A3555" s="3" t="s">
        <v>10603</v>
      </c>
      <c r="B3555" s="3" t="s">
        <v>6396</v>
      </c>
      <c r="C3555" s="3" t="s">
        <v>6397</v>
      </c>
      <c r="D3555" s="3" t="s">
        <v>19</v>
      </c>
      <c r="E3555" s="3" t="s">
        <v>10604</v>
      </c>
      <c r="F3555" s="4">
        <v>44827</v>
      </c>
      <c r="G3555" s="8"/>
      <c r="H3555" s="5">
        <v>297.54000000000002</v>
      </c>
      <c r="I3555" s="3" t="s">
        <v>22</v>
      </c>
      <c r="J3555" s="4">
        <v>44831</v>
      </c>
      <c r="K3555" s="4">
        <v>44891</v>
      </c>
      <c r="L3555" s="23">
        <f t="shared" si="301"/>
        <v>-36</v>
      </c>
      <c r="M3555" s="23">
        <f t="shared" si="297"/>
        <v>24</v>
      </c>
      <c r="N3555" s="44">
        <v>286.10000000000002</v>
      </c>
      <c r="O3555" s="26">
        <f t="shared" si="298"/>
        <v>-10299.6</v>
      </c>
      <c r="P3555" s="26">
        <f t="shared" si="299"/>
        <v>6866.4000000000005</v>
      </c>
      <c r="Q3555" s="3" t="s">
        <v>23</v>
      </c>
      <c r="R3555" s="4">
        <v>44855</v>
      </c>
      <c r="S3555" s="3" t="s">
        <v>9304</v>
      </c>
      <c r="T3555" s="6" t="s">
        <v>44</v>
      </c>
    </row>
    <row r="3556" spans="1:20" ht="33.75" x14ac:dyDescent="0.25">
      <c r="A3556" s="3" t="s">
        <v>10605</v>
      </c>
      <c r="B3556" s="3" t="s">
        <v>1490</v>
      </c>
      <c r="C3556" s="3" t="s">
        <v>1491</v>
      </c>
      <c r="D3556" s="3" t="s">
        <v>19</v>
      </c>
      <c r="E3556" s="3" t="s">
        <v>10606</v>
      </c>
      <c r="F3556" s="4">
        <v>44829</v>
      </c>
      <c r="G3556" s="8"/>
      <c r="H3556" s="7">
        <v>122</v>
      </c>
      <c r="I3556" s="3" t="s">
        <v>22</v>
      </c>
      <c r="J3556" s="4">
        <v>44831</v>
      </c>
      <c r="K3556" s="4">
        <v>44891</v>
      </c>
      <c r="L3556" s="23">
        <f t="shared" si="301"/>
        <v>-31</v>
      </c>
      <c r="M3556" s="23">
        <f t="shared" si="297"/>
        <v>29</v>
      </c>
      <c r="N3556" s="44">
        <v>100</v>
      </c>
      <c r="O3556" s="26">
        <f t="shared" si="298"/>
        <v>-3100</v>
      </c>
      <c r="P3556" s="26">
        <f t="shared" si="299"/>
        <v>2900</v>
      </c>
      <c r="Q3556" s="3" t="s">
        <v>23</v>
      </c>
      <c r="R3556" s="4">
        <v>44860</v>
      </c>
      <c r="S3556" s="3" t="s">
        <v>4317</v>
      </c>
      <c r="T3556" s="6" t="s">
        <v>44</v>
      </c>
    </row>
    <row r="3557" spans="1:20" ht="33.75" x14ac:dyDescent="0.25">
      <c r="A3557" s="3" t="s">
        <v>10607</v>
      </c>
      <c r="B3557" s="3" t="s">
        <v>10608</v>
      </c>
      <c r="C3557" s="3" t="s">
        <v>10609</v>
      </c>
      <c r="D3557" s="3" t="s">
        <v>19</v>
      </c>
      <c r="E3557" s="3" t="s">
        <v>10610</v>
      </c>
      <c r="F3557" s="4">
        <v>44826</v>
      </c>
      <c r="G3557" s="8"/>
      <c r="H3557" s="5">
        <v>1134.5999999999999</v>
      </c>
      <c r="I3557" s="3" t="s">
        <v>22</v>
      </c>
      <c r="J3557" s="4">
        <v>44831</v>
      </c>
      <c r="K3557" s="4">
        <v>44891</v>
      </c>
      <c r="L3557" s="23">
        <f t="shared" si="301"/>
        <v>-36</v>
      </c>
      <c r="M3557" s="23">
        <f t="shared" si="297"/>
        <v>24</v>
      </c>
      <c r="N3557" s="44">
        <v>930</v>
      </c>
      <c r="O3557" s="26">
        <f t="shared" si="298"/>
        <v>-33480</v>
      </c>
      <c r="P3557" s="26">
        <f t="shared" si="299"/>
        <v>22320</v>
      </c>
      <c r="Q3557" s="3" t="s">
        <v>23</v>
      </c>
      <c r="R3557" s="4">
        <v>44855</v>
      </c>
      <c r="S3557" s="3" t="s">
        <v>10611</v>
      </c>
      <c r="T3557" s="6" t="s">
        <v>44</v>
      </c>
    </row>
    <row r="3558" spans="1:20" ht="33.75" x14ac:dyDescent="0.25">
      <c r="A3558" s="3" t="s">
        <v>10612</v>
      </c>
      <c r="B3558" s="3" t="s">
        <v>307</v>
      </c>
      <c r="C3558" s="3" t="s">
        <v>308</v>
      </c>
      <c r="D3558" s="3" t="s">
        <v>19</v>
      </c>
      <c r="E3558" s="3" t="s">
        <v>10613</v>
      </c>
      <c r="F3558" s="4">
        <v>44827</v>
      </c>
      <c r="G3558" s="8"/>
      <c r="H3558" s="5">
        <v>209.26</v>
      </c>
      <c r="I3558" s="3" t="s">
        <v>22</v>
      </c>
      <c r="J3558" s="4">
        <v>44831</v>
      </c>
      <c r="K3558" s="4">
        <v>44891</v>
      </c>
      <c r="L3558" s="23">
        <f t="shared" si="301"/>
        <v>-32</v>
      </c>
      <c r="M3558" s="23">
        <f t="shared" si="297"/>
        <v>28</v>
      </c>
      <c r="N3558" s="44">
        <v>190.24</v>
      </c>
      <c r="O3558" s="26">
        <f t="shared" si="298"/>
        <v>-6087.68</v>
      </c>
      <c r="P3558" s="26">
        <f t="shared" si="299"/>
        <v>5326.72</v>
      </c>
      <c r="Q3558" s="3" t="s">
        <v>23</v>
      </c>
      <c r="R3558" s="4">
        <v>44859</v>
      </c>
      <c r="S3558" s="3" t="s">
        <v>3865</v>
      </c>
      <c r="T3558" s="6" t="s">
        <v>44</v>
      </c>
    </row>
    <row r="3559" spans="1:20" ht="33.75" x14ac:dyDescent="0.25">
      <c r="A3559" s="3" t="s">
        <v>10614</v>
      </c>
      <c r="B3559" s="3" t="s">
        <v>307</v>
      </c>
      <c r="C3559" s="3" t="s">
        <v>308</v>
      </c>
      <c r="D3559" s="3" t="s">
        <v>19</v>
      </c>
      <c r="E3559" s="3" t="s">
        <v>10615</v>
      </c>
      <c r="F3559" s="4">
        <v>44827</v>
      </c>
      <c r="G3559" s="8"/>
      <c r="H3559" s="5">
        <v>156.94999999999999</v>
      </c>
      <c r="I3559" s="3" t="s">
        <v>22</v>
      </c>
      <c r="J3559" s="4">
        <v>44831</v>
      </c>
      <c r="K3559" s="4">
        <v>44891</v>
      </c>
      <c r="L3559" s="23">
        <f t="shared" si="301"/>
        <v>-32</v>
      </c>
      <c r="M3559" s="23">
        <f t="shared" si="297"/>
        <v>28</v>
      </c>
      <c r="N3559" s="44">
        <v>142.68</v>
      </c>
      <c r="O3559" s="26">
        <f t="shared" si="298"/>
        <v>-4565.76</v>
      </c>
      <c r="P3559" s="26">
        <f t="shared" si="299"/>
        <v>3995.04</v>
      </c>
      <c r="Q3559" s="3" t="s">
        <v>23</v>
      </c>
      <c r="R3559" s="4">
        <v>44859</v>
      </c>
      <c r="S3559" s="3" t="s">
        <v>3865</v>
      </c>
      <c r="T3559" s="6" t="s">
        <v>44</v>
      </c>
    </row>
    <row r="3560" spans="1:20" ht="22.5" x14ac:dyDescent="0.25">
      <c r="A3560" s="3" t="s">
        <v>10616</v>
      </c>
      <c r="B3560" s="3" t="s">
        <v>307</v>
      </c>
      <c r="C3560" s="3" t="s">
        <v>308</v>
      </c>
      <c r="D3560" s="3" t="s">
        <v>19</v>
      </c>
      <c r="E3560" s="3" t="s">
        <v>10617</v>
      </c>
      <c r="F3560" s="4">
        <v>44827</v>
      </c>
      <c r="G3560" s="8"/>
      <c r="H3560" s="5">
        <v>395.28</v>
      </c>
      <c r="I3560" s="3" t="s">
        <v>22</v>
      </c>
      <c r="J3560" s="4">
        <v>44831</v>
      </c>
      <c r="K3560" s="4">
        <v>44891</v>
      </c>
      <c r="L3560" s="23">
        <f t="shared" si="301"/>
        <v>-36</v>
      </c>
      <c r="M3560" s="23">
        <f t="shared" si="297"/>
        <v>24</v>
      </c>
      <c r="N3560" s="44">
        <v>324</v>
      </c>
      <c r="O3560" s="26">
        <f t="shared" si="298"/>
        <v>-11664</v>
      </c>
      <c r="P3560" s="26">
        <f t="shared" si="299"/>
        <v>7776</v>
      </c>
      <c r="Q3560" s="3" t="s">
        <v>23</v>
      </c>
      <c r="R3560" s="4">
        <v>44855</v>
      </c>
      <c r="S3560" s="3" t="s">
        <v>5922</v>
      </c>
      <c r="T3560" s="6" t="s">
        <v>25</v>
      </c>
    </row>
    <row r="3561" spans="1:20" ht="33.75" x14ac:dyDescent="0.25">
      <c r="A3561" s="3" t="s">
        <v>10618</v>
      </c>
      <c r="B3561" s="3" t="s">
        <v>307</v>
      </c>
      <c r="C3561" s="3" t="s">
        <v>308</v>
      </c>
      <c r="D3561" s="3" t="s">
        <v>19</v>
      </c>
      <c r="E3561" s="3" t="s">
        <v>10619</v>
      </c>
      <c r="F3561" s="4">
        <v>44827</v>
      </c>
      <c r="G3561" s="8"/>
      <c r="H3561" s="5">
        <v>358.8</v>
      </c>
      <c r="I3561" s="3" t="s">
        <v>22</v>
      </c>
      <c r="J3561" s="4">
        <v>44831</v>
      </c>
      <c r="K3561" s="4">
        <v>44891</v>
      </c>
      <c r="L3561" s="23">
        <f t="shared" si="301"/>
        <v>-31</v>
      </c>
      <c r="M3561" s="23">
        <f t="shared" si="297"/>
        <v>29</v>
      </c>
      <c r="N3561" s="44">
        <v>345</v>
      </c>
      <c r="O3561" s="26">
        <f t="shared" si="298"/>
        <v>-10695</v>
      </c>
      <c r="P3561" s="26">
        <f t="shared" si="299"/>
        <v>10005</v>
      </c>
      <c r="Q3561" s="3" t="s">
        <v>23</v>
      </c>
      <c r="R3561" s="4">
        <v>44860</v>
      </c>
      <c r="S3561" s="3" t="s">
        <v>4462</v>
      </c>
      <c r="T3561" s="6" t="s">
        <v>44</v>
      </c>
    </row>
    <row r="3562" spans="1:20" ht="33.75" x14ac:dyDescent="0.25">
      <c r="A3562" s="3" t="s">
        <v>10620</v>
      </c>
      <c r="B3562" s="3" t="s">
        <v>2011</v>
      </c>
      <c r="C3562" s="3" t="s">
        <v>2012</v>
      </c>
      <c r="D3562" s="3" t="s">
        <v>19</v>
      </c>
      <c r="E3562" s="3" t="s">
        <v>7530</v>
      </c>
      <c r="F3562" s="4">
        <v>44827</v>
      </c>
      <c r="G3562" s="8"/>
      <c r="H3562" s="5">
        <v>1947.12</v>
      </c>
      <c r="I3562" s="3" t="s">
        <v>22</v>
      </c>
      <c r="J3562" s="4">
        <v>44831</v>
      </c>
      <c r="K3562" s="4">
        <v>44891</v>
      </c>
      <c r="L3562" s="23">
        <f t="shared" si="301"/>
        <v>2</v>
      </c>
      <c r="M3562" s="23">
        <f t="shared" si="297"/>
        <v>62</v>
      </c>
      <c r="N3562" s="44">
        <v>1596</v>
      </c>
      <c r="O3562" s="26">
        <f t="shared" si="298"/>
        <v>3192</v>
      </c>
      <c r="P3562" s="26">
        <f t="shared" si="299"/>
        <v>98952</v>
      </c>
      <c r="Q3562" s="3" t="s">
        <v>23</v>
      </c>
      <c r="R3562" s="4">
        <v>44893</v>
      </c>
      <c r="S3562" s="3" t="s">
        <v>10621</v>
      </c>
      <c r="T3562" s="6" t="s">
        <v>44</v>
      </c>
    </row>
    <row r="3563" spans="1:20" ht="33.75" x14ac:dyDescent="0.25">
      <c r="A3563" s="3" t="s">
        <v>10622</v>
      </c>
      <c r="B3563" s="3" t="s">
        <v>830</v>
      </c>
      <c r="C3563" s="3" t="s">
        <v>831</v>
      </c>
      <c r="D3563" s="3" t="s">
        <v>19</v>
      </c>
      <c r="E3563" s="3" t="s">
        <v>10623</v>
      </c>
      <c r="F3563" s="4">
        <v>44825</v>
      </c>
      <c r="G3563" s="8"/>
      <c r="H3563" s="5">
        <v>111.26</v>
      </c>
      <c r="I3563" s="3" t="s">
        <v>22</v>
      </c>
      <c r="J3563" s="4">
        <v>44831</v>
      </c>
      <c r="K3563" s="4">
        <v>44891</v>
      </c>
      <c r="L3563" s="23">
        <f t="shared" si="301"/>
        <v>-2</v>
      </c>
      <c r="M3563" s="23">
        <f t="shared" si="297"/>
        <v>58</v>
      </c>
      <c r="N3563" s="44">
        <v>91.2</v>
      </c>
      <c r="O3563" s="26">
        <f t="shared" si="298"/>
        <v>-182.4</v>
      </c>
      <c r="P3563" s="26">
        <f t="shared" si="299"/>
        <v>5289.6</v>
      </c>
      <c r="Q3563" s="3" t="s">
        <v>23</v>
      </c>
      <c r="R3563" s="4">
        <v>44889</v>
      </c>
      <c r="S3563" s="3" t="s">
        <v>10624</v>
      </c>
      <c r="T3563" s="6" t="s">
        <v>44</v>
      </c>
    </row>
    <row r="3564" spans="1:20" ht="33.75" x14ac:dyDescent="0.25">
      <c r="A3564" s="3" t="s">
        <v>10625</v>
      </c>
      <c r="B3564" s="3" t="s">
        <v>830</v>
      </c>
      <c r="C3564" s="3" t="s">
        <v>831</v>
      </c>
      <c r="D3564" s="3" t="s">
        <v>19</v>
      </c>
      <c r="E3564" s="3" t="s">
        <v>10626</v>
      </c>
      <c r="F3564" s="4">
        <v>44825</v>
      </c>
      <c r="G3564" s="8"/>
      <c r="H3564" s="5">
        <v>346.48</v>
      </c>
      <c r="I3564" s="3" t="s">
        <v>22</v>
      </c>
      <c r="J3564" s="4">
        <v>44831</v>
      </c>
      <c r="K3564" s="4">
        <v>44891</v>
      </c>
      <c r="L3564" s="23">
        <f t="shared" si="301"/>
        <v>-36</v>
      </c>
      <c r="M3564" s="23">
        <f t="shared" si="297"/>
        <v>24</v>
      </c>
      <c r="N3564" s="44">
        <v>284</v>
      </c>
      <c r="O3564" s="26">
        <f t="shared" si="298"/>
        <v>-10224</v>
      </c>
      <c r="P3564" s="26">
        <f t="shared" si="299"/>
        <v>6816</v>
      </c>
      <c r="Q3564" s="3" t="s">
        <v>23</v>
      </c>
      <c r="R3564" s="4">
        <v>44855</v>
      </c>
      <c r="S3564" s="3" t="s">
        <v>10627</v>
      </c>
      <c r="T3564" s="6" t="s">
        <v>44</v>
      </c>
    </row>
    <row r="3565" spans="1:20" ht="33.75" x14ac:dyDescent="0.25">
      <c r="A3565" s="3" t="s">
        <v>10628</v>
      </c>
      <c r="B3565" s="3" t="s">
        <v>830</v>
      </c>
      <c r="C3565" s="3" t="s">
        <v>831</v>
      </c>
      <c r="D3565" s="3" t="s">
        <v>19</v>
      </c>
      <c r="E3565" s="3" t="s">
        <v>10629</v>
      </c>
      <c r="F3565" s="4">
        <v>44825</v>
      </c>
      <c r="G3565" s="8"/>
      <c r="H3565" s="5">
        <v>126.88</v>
      </c>
      <c r="I3565" s="3" t="s">
        <v>22</v>
      </c>
      <c r="J3565" s="4">
        <v>44831</v>
      </c>
      <c r="K3565" s="4">
        <v>44891</v>
      </c>
      <c r="L3565" s="23">
        <f t="shared" si="301"/>
        <v>-36</v>
      </c>
      <c r="M3565" s="23">
        <f t="shared" si="297"/>
        <v>24</v>
      </c>
      <c r="N3565" s="44">
        <v>104</v>
      </c>
      <c r="O3565" s="26">
        <f t="shared" si="298"/>
        <v>-3744</v>
      </c>
      <c r="P3565" s="26">
        <f t="shared" si="299"/>
        <v>2496</v>
      </c>
      <c r="Q3565" s="3" t="s">
        <v>23</v>
      </c>
      <c r="R3565" s="4">
        <v>44855</v>
      </c>
      <c r="S3565" s="3" t="s">
        <v>10627</v>
      </c>
      <c r="T3565" s="6" t="s">
        <v>44</v>
      </c>
    </row>
    <row r="3566" spans="1:20" ht="33.75" x14ac:dyDescent="0.25">
      <c r="A3566" s="3" t="s">
        <v>10630</v>
      </c>
      <c r="B3566" s="3" t="s">
        <v>830</v>
      </c>
      <c r="C3566" s="3" t="s">
        <v>831</v>
      </c>
      <c r="D3566" s="3" t="s">
        <v>19</v>
      </c>
      <c r="E3566" s="3" t="s">
        <v>10631</v>
      </c>
      <c r="F3566" s="4">
        <v>44825</v>
      </c>
      <c r="G3566" s="8"/>
      <c r="H3566" s="5">
        <v>126.88</v>
      </c>
      <c r="I3566" s="3" t="s">
        <v>22</v>
      </c>
      <c r="J3566" s="4">
        <v>44831</v>
      </c>
      <c r="K3566" s="4">
        <v>44891</v>
      </c>
      <c r="L3566" s="23">
        <f t="shared" si="301"/>
        <v>-36</v>
      </c>
      <c r="M3566" s="23">
        <f t="shared" si="297"/>
        <v>24</v>
      </c>
      <c r="N3566" s="44">
        <v>104</v>
      </c>
      <c r="O3566" s="26">
        <f t="shared" si="298"/>
        <v>-3744</v>
      </c>
      <c r="P3566" s="26">
        <f t="shared" si="299"/>
        <v>2496</v>
      </c>
      <c r="Q3566" s="3" t="s">
        <v>23</v>
      </c>
      <c r="R3566" s="4">
        <v>44855</v>
      </c>
      <c r="S3566" s="3" t="s">
        <v>10627</v>
      </c>
      <c r="T3566" s="6" t="s">
        <v>44</v>
      </c>
    </row>
    <row r="3567" spans="1:20" ht="33.75" x14ac:dyDescent="0.25">
      <c r="A3567" s="3" t="s">
        <v>10632</v>
      </c>
      <c r="B3567" s="3" t="s">
        <v>7585</v>
      </c>
      <c r="C3567" s="3" t="s">
        <v>7586</v>
      </c>
      <c r="D3567" s="3" t="s">
        <v>7587</v>
      </c>
      <c r="E3567" s="3" t="s">
        <v>10633</v>
      </c>
      <c r="F3567" s="4">
        <v>44827</v>
      </c>
      <c r="G3567" s="3" t="s">
        <v>7589</v>
      </c>
      <c r="H3567" s="5">
        <v>368.16</v>
      </c>
      <c r="I3567" s="3" t="s">
        <v>565</v>
      </c>
      <c r="J3567" s="4">
        <v>44831</v>
      </c>
      <c r="K3567" s="4">
        <v>44861</v>
      </c>
      <c r="L3567" s="23">
        <f t="shared" si="301"/>
        <v>-17</v>
      </c>
      <c r="M3567" s="23">
        <f t="shared" si="297"/>
        <v>13</v>
      </c>
      <c r="N3567" s="44">
        <v>354</v>
      </c>
      <c r="O3567" s="26">
        <f t="shared" si="298"/>
        <v>-6018</v>
      </c>
      <c r="P3567" s="26">
        <f t="shared" si="299"/>
        <v>4602</v>
      </c>
      <c r="Q3567" s="3" t="s">
        <v>23</v>
      </c>
      <c r="R3567" s="4">
        <v>44844</v>
      </c>
      <c r="S3567" s="3" t="s">
        <v>7590</v>
      </c>
      <c r="T3567" s="6" t="s">
        <v>44</v>
      </c>
    </row>
    <row r="3568" spans="1:20" ht="33.75" x14ac:dyDescent="0.25">
      <c r="A3568" s="3" t="s">
        <v>10634</v>
      </c>
      <c r="B3568" s="3" t="s">
        <v>1490</v>
      </c>
      <c r="C3568" s="3" t="s">
        <v>1491</v>
      </c>
      <c r="D3568" s="3" t="s">
        <v>19</v>
      </c>
      <c r="E3568" s="3" t="s">
        <v>10635</v>
      </c>
      <c r="F3568" s="4">
        <v>44827</v>
      </c>
      <c r="G3568" s="8"/>
      <c r="H3568" s="5">
        <v>153.72</v>
      </c>
      <c r="I3568" s="3" t="s">
        <v>22</v>
      </c>
      <c r="J3568" s="4">
        <v>44831</v>
      </c>
      <c r="K3568" s="4">
        <v>44891</v>
      </c>
      <c r="L3568" s="23">
        <f t="shared" si="301"/>
        <v>-2</v>
      </c>
      <c r="M3568" s="23">
        <f t="shared" si="297"/>
        <v>58</v>
      </c>
      <c r="N3568" s="44">
        <v>126</v>
      </c>
      <c r="O3568" s="26">
        <f t="shared" si="298"/>
        <v>-252</v>
      </c>
      <c r="P3568" s="26">
        <f t="shared" si="299"/>
        <v>7308</v>
      </c>
      <c r="Q3568" s="3" t="s">
        <v>23</v>
      </c>
      <c r="R3568" s="4">
        <v>44889</v>
      </c>
      <c r="S3568" s="3" t="s">
        <v>6025</v>
      </c>
      <c r="T3568" s="6" t="s">
        <v>44</v>
      </c>
    </row>
    <row r="3569" spans="1:20" ht="33.75" x14ac:dyDescent="0.25">
      <c r="A3569" s="3" t="s">
        <v>10636</v>
      </c>
      <c r="B3569" s="3" t="s">
        <v>3416</v>
      </c>
      <c r="C3569" s="3" t="s">
        <v>3417</v>
      </c>
      <c r="D3569" s="3" t="s">
        <v>19</v>
      </c>
      <c r="E3569" s="3" t="s">
        <v>10637</v>
      </c>
      <c r="F3569" s="4">
        <v>44827</v>
      </c>
      <c r="G3569" s="8"/>
      <c r="H3569" s="5">
        <v>219.6</v>
      </c>
      <c r="I3569" s="3" t="s">
        <v>22</v>
      </c>
      <c r="J3569" s="4">
        <v>44831</v>
      </c>
      <c r="K3569" s="4">
        <v>44891</v>
      </c>
      <c r="L3569" s="23">
        <f t="shared" si="301"/>
        <v>-1</v>
      </c>
      <c r="M3569" s="23">
        <f t="shared" si="297"/>
        <v>59</v>
      </c>
      <c r="N3569" s="44">
        <v>180</v>
      </c>
      <c r="O3569" s="26">
        <f t="shared" si="298"/>
        <v>-180</v>
      </c>
      <c r="P3569" s="26">
        <f t="shared" si="299"/>
        <v>10620</v>
      </c>
      <c r="Q3569" s="3" t="s">
        <v>23</v>
      </c>
      <c r="R3569" s="4">
        <v>44890</v>
      </c>
      <c r="S3569" s="3" t="s">
        <v>10638</v>
      </c>
      <c r="T3569" s="6" t="s">
        <v>44</v>
      </c>
    </row>
    <row r="3570" spans="1:20" ht="33.75" x14ac:dyDescent="0.25">
      <c r="A3570" s="3" t="s">
        <v>10639</v>
      </c>
      <c r="B3570" s="3" t="s">
        <v>914</v>
      </c>
      <c r="C3570" s="3" t="s">
        <v>915</v>
      </c>
      <c r="D3570" s="3" t="s">
        <v>19</v>
      </c>
      <c r="E3570" s="3" t="s">
        <v>10640</v>
      </c>
      <c r="F3570" s="4">
        <v>44827</v>
      </c>
      <c r="G3570" s="3" t="s">
        <v>1504</v>
      </c>
      <c r="H3570" s="5">
        <v>8599.5</v>
      </c>
      <c r="I3570" s="3" t="s">
        <v>22</v>
      </c>
      <c r="J3570" s="4">
        <v>44831</v>
      </c>
      <c r="K3570" s="4">
        <v>44891</v>
      </c>
      <c r="L3570" s="23">
        <f t="shared" si="301"/>
        <v>-36</v>
      </c>
      <c r="M3570" s="23">
        <f t="shared" si="297"/>
        <v>24</v>
      </c>
      <c r="N3570" s="44">
        <v>8190</v>
      </c>
      <c r="O3570" s="26">
        <f t="shared" si="298"/>
        <v>-294840</v>
      </c>
      <c r="P3570" s="26">
        <f t="shared" si="299"/>
        <v>196560</v>
      </c>
      <c r="Q3570" s="3" t="s">
        <v>23</v>
      </c>
      <c r="R3570" s="4">
        <v>44855</v>
      </c>
      <c r="S3570" s="3" t="s">
        <v>10641</v>
      </c>
      <c r="T3570" s="6" t="s">
        <v>44</v>
      </c>
    </row>
    <row r="3571" spans="1:20" ht="33.75" x14ac:dyDescent="0.25">
      <c r="A3571" s="3" t="s">
        <v>10642</v>
      </c>
      <c r="B3571" s="3" t="s">
        <v>1741</v>
      </c>
      <c r="C3571" s="3" t="s">
        <v>1742</v>
      </c>
      <c r="D3571" s="3" t="s">
        <v>19</v>
      </c>
      <c r="E3571" s="3" t="s">
        <v>10643</v>
      </c>
      <c r="F3571" s="4">
        <v>44827</v>
      </c>
      <c r="G3571" s="8"/>
      <c r="H3571" s="5">
        <v>62.22</v>
      </c>
      <c r="I3571" s="3" t="s">
        <v>22</v>
      </c>
      <c r="J3571" s="4">
        <v>44831</v>
      </c>
      <c r="K3571" s="4">
        <v>44891</v>
      </c>
      <c r="L3571" s="23">
        <f t="shared" si="301"/>
        <v>-2</v>
      </c>
      <c r="M3571" s="23">
        <f t="shared" ref="M3571:M3634" si="302">+I3571+L3571</f>
        <v>58</v>
      </c>
      <c r="N3571" s="44">
        <v>51</v>
      </c>
      <c r="O3571" s="26">
        <f t="shared" ref="O3571:O3634" si="303">N3571*L3571</f>
        <v>-102</v>
      </c>
      <c r="P3571" s="26">
        <f t="shared" ref="P3571:P3634" si="304">N3571*M3571</f>
        <v>2958</v>
      </c>
      <c r="Q3571" s="3" t="s">
        <v>23</v>
      </c>
      <c r="R3571" s="4">
        <v>44889</v>
      </c>
      <c r="S3571" s="3" t="s">
        <v>6505</v>
      </c>
      <c r="T3571" s="6" t="s">
        <v>44</v>
      </c>
    </row>
    <row r="3572" spans="1:20" ht="33.75" x14ac:dyDescent="0.25">
      <c r="A3572" s="3" t="s">
        <v>10644</v>
      </c>
      <c r="B3572" s="3" t="s">
        <v>2558</v>
      </c>
      <c r="C3572" s="3" t="s">
        <v>2559</v>
      </c>
      <c r="D3572" s="3" t="s">
        <v>19</v>
      </c>
      <c r="E3572" s="3" t="s">
        <v>10645</v>
      </c>
      <c r="F3572" s="4">
        <v>44827</v>
      </c>
      <c r="G3572" s="8"/>
      <c r="H3572" s="5">
        <v>1060.1400000000001</v>
      </c>
      <c r="I3572" s="3" t="s">
        <v>22</v>
      </c>
      <c r="J3572" s="4">
        <v>44831</v>
      </c>
      <c r="K3572" s="4">
        <v>44891</v>
      </c>
      <c r="L3572" s="23">
        <f t="shared" si="301"/>
        <v>-4</v>
      </c>
      <c r="M3572" s="23">
        <f t="shared" si="302"/>
        <v>56</v>
      </c>
      <c r="N3572" s="44">
        <v>963.76</v>
      </c>
      <c r="O3572" s="26">
        <f t="shared" si="303"/>
        <v>-3855.04</v>
      </c>
      <c r="P3572" s="26">
        <f t="shared" si="304"/>
        <v>53970.559999999998</v>
      </c>
      <c r="Q3572" s="3" t="s">
        <v>23</v>
      </c>
      <c r="R3572" s="4">
        <v>44887</v>
      </c>
      <c r="S3572" s="3" t="s">
        <v>8670</v>
      </c>
      <c r="T3572" s="6" t="s">
        <v>44</v>
      </c>
    </row>
    <row r="3573" spans="1:20" ht="33.75" x14ac:dyDescent="0.25">
      <c r="A3573" s="3" t="s">
        <v>10646</v>
      </c>
      <c r="B3573" s="3" t="s">
        <v>4421</v>
      </c>
      <c r="C3573" s="3" t="s">
        <v>4422</v>
      </c>
      <c r="D3573" s="3" t="s">
        <v>19</v>
      </c>
      <c r="E3573" s="3" t="s">
        <v>10647</v>
      </c>
      <c r="F3573" s="4">
        <v>44827</v>
      </c>
      <c r="G3573" s="8"/>
      <c r="H3573" s="5">
        <v>246.31</v>
      </c>
      <c r="I3573" s="3" t="s">
        <v>22</v>
      </c>
      <c r="J3573" s="4">
        <v>44831</v>
      </c>
      <c r="K3573" s="4">
        <v>44891</v>
      </c>
      <c r="L3573" s="23">
        <f t="shared" si="301"/>
        <v>-36</v>
      </c>
      <c r="M3573" s="23">
        <f t="shared" si="302"/>
        <v>24</v>
      </c>
      <c r="N3573" s="44">
        <v>236.84</v>
      </c>
      <c r="O3573" s="26">
        <f t="shared" si="303"/>
        <v>-8526.24</v>
      </c>
      <c r="P3573" s="26">
        <f t="shared" si="304"/>
        <v>5684.16</v>
      </c>
      <c r="Q3573" s="3" t="s">
        <v>23</v>
      </c>
      <c r="R3573" s="4">
        <v>44855</v>
      </c>
      <c r="S3573" s="3" t="s">
        <v>9271</v>
      </c>
      <c r="T3573" s="6" t="s">
        <v>44</v>
      </c>
    </row>
    <row r="3574" spans="1:20" ht="33.75" x14ac:dyDescent="0.25">
      <c r="A3574" s="3" t="s">
        <v>10648</v>
      </c>
      <c r="B3574" s="3" t="s">
        <v>53</v>
      </c>
      <c r="C3574" s="3" t="s">
        <v>54</v>
      </c>
      <c r="D3574" s="3" t="s">
        <v>19</v>
      </c>
      <c r="E3574" s="3" t="s">
        <v>10649</v>
      </c>
      <c r="F3574" s="4">
        <v>44827</v>
      </c>
      <c r="G3574" s="8"/>
      <c r="H3574" s="7">
        <v>936</v>
      </c>
      <c r="I3574" s="3" t="s">
        <v>22</v>
      </c>
      <c r="J3574" s="4">
        <v>44831</v>
      </c>
      <c r="K3574" s="4">
        <v>44891</v>
      </c>
      <c r="L3574" s="23">
        <f t="shared" si="301"/>
        <v>-36</v>
      </c>
      <c r="M3574" s="23">
        <f t="shared" si="302"/>
        <v>24</v>
      </c>
      <c r="N3574" s="44">
        <v>900</v>
      </c>
      <c r="O3574" s="26">
        <f t="shared" si="303"/>
        <v>-32400</v>
      </c>
      <c r="P3574" s="26">
        <f t="shared" si="304"/>
        <v>21600</v>
      </c>
      <c r="Q3574" s="3" t="s">
        <v>23</v>
      </c>
      <c r="R3574" s="4">
        <v>44855</v>
      </c>
      <c r="S3574" s="3" t="s">
        <v>3727</v>
      </c>
      <c r="T3574" s="6" t="s">
        <v>44</v>
      </c>
    </row>
    <row r="3575" spans="1:20" ht="33.75" x14ac:dyDescent="0.25">
      <c r="A3575" s="3" t="s">
        <v>10650</v>
      </c>
      <c r="B3575" s="3" t="s">
        <v>53</v>
      </c>
      <c r="C3575" s="3" t="s">
        <v>54</v>
      </c>
      <c r="D3575" s="3" t="s">
        <v>19</v>
      </c>
      <c r="E3575" s="3" t="s">
        <v>10651</v>
      </c>
      <c r="F3575" s="4">
        <v>44827</v>
      </c>
      <c r="G3575" s="8"/>
      <c r="H3575" s="5">
        <v>187.2</v>
      </c>
      <c r="I3575" s="3" t="s">
        <v>22</v>
      </c>
      <c r="J3575" s="4">
        <v>44831</v>
      </c>
      <c r="K3575" s="4">
        <v>44891</v>
      </c>
      <c r="L3575" s="23">
        <f t="shared" si="301"/>
        <v>-36</v>
      </c>
      <c r="M3575" s="23">
        <f t="shared" si="302"/>
        <v>24</v>
      </c>
      <c r="N3575" s="44">
        <v>180</v>
      </c>
      <c r="O3575" s="26">
        <f t="shared" si="303"/>
        <v>-6480</v>
      </c>
      <c r="P3575" s="26">
        <f t="shared" si="304"/>
        <v>4320</v>
      </c>
      <c r="Q3575" s="3" t="s">
        <v>23</v>
      </c>
      <c r="R3575" s="4">
        <v>44855</v>
      </c>
      <c r="S3575" s="3" t="s">
        <v>3727</v>
      </c>
      <c r="T3575" s="6" t="s">
        <v>44</v>
      </c>
    </row>
    <row r="3576" spans="1:20" ht="33.75" x14ac:dyDescent="0.25">
      <c r="A3576" s="3" t="s">
        <v>10652</v>
      </c>
      <c r="B3576" s="3" t="s">
        <v>1108</v>
      </c>
      <c r="C3576" s="3" t="s">
        <v>1109</v>
      </c>
      <c r="D3576" s="3" t="s">
        <v>19</v>
      </c>
      <c r="E3576" s="3" t="s">
        <v>10653</v>
      </c>
      <c r="F3576" s="4">
        <v>44823</v>
      </c>
      <c r="G3576" s="3" t="s">
        <v>1504</v>
      </c>
      <c r="H3576" s="5">
        <v>1789.2</v>
      </c>
      <c r="I3576" s="3" t="s">
        <v>22</v>
      </c>
      <c r="J3576" s="4">
        <v>44831</v>
      </c>
      <c r="K3576" s="4">
        <v>44891</v>
      </c>
      <c r="L3576" s="23">
        <f t="shared" si="301"/>
        <v>-3</v>
      </c>
      <c r="M3576" s="23">
        <f t="shared" si="302"/>
        <v>57</v>
      </c>
      <c r="N3576" s="44">
        <v>1704</v>
      </c>
      <c r="O3576" s="26">
        <f t="shared" si="303"/>
        <v>-5112</v>
      </c>
      <c r="P3576" s="26">
        <f t="shared" si="304"/>
        <v>97128</v>
      </c>
      <c r="Q3576" s="3" t="s">
        <v>23</v>
      </c>
      <c r="R3576" s="4">
        <v>44888</v>
      </c>
      <c r="S3576" s="3" t="s">
        <v>1112</v>
      </c>
      <c r="T3576" s="6" t="s">
        <v>44</v>
      </c>
    </row>
    <row r="3577" spans="1:20" ht="33.75" x14ac:dyDescent="0.25">
      <c r="A3577" s="3" t="s">
        <v>10654</v>
      </c>
      <c r="B3577" s="3" t="s">
        <v>1942</v>
      </c>
      <c r="C3577" s="3" t="s">
        <v>1943</v>
      </c>
      <c r="D3577" s="3" t="s">
        <v>19</v>
      </c>
      <c r="E3577" s="3" t="s">
        <v>10655</v>
      </c>
      <c r="F3577" s="4">
        <v>44827</v>
      </c>
      <c r="G3577" s="8"/>
      <c r="H3577" s="5">
        <v>1272.52</v>
      </c>
      <c r="I3577" s="3" t="s">
        <v>22</v>
      </c>
      <c r="J3577" s="4">
        <v>44831</v>
      </c>
      <c r="K3577" s="4">
        <v>44891</v>
      </c>
      <c r="L3577" s="23">
        <f t="shared" si="301"/>
        <v>-36</v>
      </c>
      <c r="M3577" s="23">
        <f t="shared" si="302"/>
        <v>24</v>
      </c>
      <c r="N3577" s="44">
        <v>1043.05</v>
      </c>
      <c r="O3577" s="26">
        <f t="shared" si="303"/>
        <v>-37549.799999999996</v>
      </c>
      <c r="P3577" s="26">
        <f t="shared" si="304"/>
        <v>25033.199999999997</v>
      </c>
      <c r="Q3577" s="3" t="s">
        <v>23</v>
      </c>
      <c r="R3577" s="4">
        <v>44855</v>
      </c>
      <c r="S3577" s="3" t="s">
        <v>7232</v>
      </c>
      <c r="T3577" s="6" t="s">
        <v>44</v>
      </c>
    </row>
    <row r="3578" spans="1:20" ht="33.75" x14ac:dyDescent="0.25">
      <c r="A3578" s="3" t="s">
        <v>10656</v>
      </c>
      <c r="B3578" s="3" t="s">
        <v>723</v>
      </c>
      <c r="C3578" s="3" t="s">
        <v>724</v>
      </c>
      <c r="D3578" s="3" t="s">
        <v>19</v>
      </c>
      <c r="E3578" s="3" t="s">
        <v>10657</v>
      </c>
      <c r="F3578" s="4">
        <v>44827</v>
      </c>
      <c r="G3578" s="3" t="s">
        <v>10658</v>
      </c>
      <c r="H3578" s="7">
        <v>-1830</v>
      </c>
      <c r="I3578" s="3" t="s">
        <v>22</v>
      </c>
      <c r="J3578" s="4">
        <v>44831</v>
      </c>
      <c r="K3578" s="4">
        <v>44891</v>
      </c>
      <c r="L3578" s="23">
        <v>0</v>
      </c>
      <c r="M3578" s="23">
        <f t="shared" si="302"/>
        <v>60</v>
      </c>
      <c r="N3578" s="44">
        <v>-1500</v>
      </c>
      <c r="O3578" s="26">
        <f t="shared" si="303"/>
        <v>0</v>
      </c>
      <c r="P3578" s="26">
        <f t="shared" si="304"/>
        <v>-90000</v>
      </c>
      <c r="Q3578" s="3" t="s">
        <v>23</v>
      </c>
      <c r="R3578" s="4">
        <v>44840</v>
      </c>
      <c r="S3578" s="3" t="s">
        <v>933</v>
      </c>
      <c r="T3578" s="6" t="s">
        <v>44</v>
      </c>
    </row>
    <row r="3579" spans="1:20" ht="33.75" x14ac:dyDescent="0.25">
      <c r="A3579" s="3" t="s">
        <v>10659</v>
      </c>
      <c r="B3579" s="3" t="s">
        <v>1611</v>
      </c>
      <c r="C3579" s="3" t="s">
        <v>1612</v>
      </c>
      <c r="D3579" s="3" t="s">
        <v>19</v>
      </c>
      <c r="E3579" s="3" t="s">
        <v>10660</v>
      </c>
      <c r="F3579" s="4">
        <v>44827</v>
      </c>
      <c r="G3579" s="8"/>
      <c r="H3579" s="5">
        <v>47.41</v>
      </c>
      <c r="I3579" s="3" t="s">
        <v>22</v>
      </c>
      <c r="J3579" s="4">
        <v>44831</v>
      </c>
      <c r="K3579" s="4">
        <v>44891</v>
      </c>
      <c r="L3579" s="23">
        <f t="shared" ref="L3579:L3589" si="305">R3579-K3579</f>
        <v>-11</v>
      </c>
      <c r="M3579" s="23">
        <f t="shared" si="302"/>
        <v>49</v>
      </c>
      <c r="N3579" s="44">
        <v>43.1</v>
      </c>
      <c r="O3579" s="26">
        <f t="shared" si="303"/>
        <v>-474.1</v>
      </c>
      <c r="P3579" s="26">
        <f t="shared" si="304"/>
        <v>2111.9</v>
      </c>
      <c r="Q3579" s="3" t="s">
        <v>23</v>
      </c>
      <c r="R3579" s="4">
        <v>44880</v>
      </c>
      <c r="S3579" s="3" t="s">
        <v>4195</v>
      </c>
      <c r="T3579" s="6" t="s">
        <v>44</v>
      </c>
    </row>
    <row r="3580" spans="1:20" ht="33.75" x14ac:dyDescent="0.25">
      <c r="A3580" s="3" t="s">
        <v>10661</v>
      </c>
      <c r="B3580" s="3" t="s">
        <v>1490</v>
      </c>
      <c r="C3580" s="3" t="s">
        <v>1491</v>
      </c>
      <c r="D3580" s="3" t="s">
        <v>19</v>
      </c>
      <c r="E3580" s="3" t="s">
        <v>10662</v>
      </c>
      <c r="F3580" s="4">
        <v>44827</v>
      </c>
      <c r="G3580" s="8"/>
      <c r="H3580" s="5">
        <v>128.1</v>
      </c>
      <c r="I3580" s="3" t="s">
        <v>22</v>
      </c>
      <c r="J3580" s="4">
        <v>44831</v>
      </c>
      <c r="K3580" s="4">
        <v>44891</v>
      </c>
      <c r="L3580" s="23">
        <f t="shared" si="305"/>
        <v>-31</v>
      </c>
      <c r="M3580" s="23">
        <f t="shared" si="302"/>
        <v>29</v>
      </c>
      <c r="N3580" s="44">
        <v>105</v>
      </c>
      <c r="O3580" s="26">
        <f t="shared" si="303"/>
        <v>-3255</v>
      </c>
      <c r="P3580" s="26">
        <f t="shared" si="304"/>
        <v>3045</v>
      </c>
      <c r="Q3580" s="3" t="s">
        <v>23</v>
      </c>
      <c r="R3580" s="4">
        <v>44860</v>
      </c>
      <c r="S3580" s="3" t="s">
        <v>4317</v>
      </c>
      <c r="T3580" s="6" t="s">
        <v>44</v>
      </c>
    </row>
    <row r="3581" spans="1:20" ht="33.75" x14ac:dyDescent="0.25">
      <c r="A3581" s="3" t="s">
        <v>10663</v>
      </c>
      <c r="B3581" s="3" t="s">
        <v>1490</v>
      </c>
      <c r="C3581" s="3" t="s">
        <v>1491</v>
      </c>
      <c r="D3581" s="3" t="s">
        <v>19</v>
      </c>
      <c r="E3581" s="3" t="s">
        <v>10664</v>
      </c>
      <c r="F3581" s="4">
        <v>44827</v>
      </c>
      <c r="G3581" s="8"/>
      <c r="H3581" s="5">
        <v>24.4</v>
      </c>
      <c r="I3581" s="3" t="s">
        <v>22</v>
      </c>
      <c r="J3581" s="4">
        <v>44831</v>
      </c>
      <c r="K3581" s="4">
        <v>44891</v>
      </c>
      <c r="L3581" s="23">
        <f t="shared" si="305"/>
        <v>-36</v>
      </c>
      <c r="M3581" s="23">
        <f t="shared" si="302"/>
        <v>24</v>
      </c>
      <c r="N3581" s="44">
        <v>20</v>
      </c>
      <c r="O3581" s="26">
        <f t="shared" si="303"/>
        <v>-720</v>
      </c>
      <c r="P3581" s="26">
        <f t="shared" si="304"/>
        <v>480</v>
      </c>
      <c r="Q3581" s="3" t="s">
        <v>23</v>
      </c>
      <c r="R3581" s="4">
        <v>44855</v>
      </c>
      <c r="S3581" s="3" t="s">
        <v>4320</v>
      </c>
      <c r="T3581" s="6" t="s">
        <v>44</v>
      </c>
    </row>
    <row r="3582" spans="1:20" ht="33.75" x14ac:dyDescent="0.25">
      <c r="A3582" s="3" t="s">
        <v>10665</v>
      </c>
      <c r="B3582" s="3" t="s">
        <v>1490</v>
      </c>
      <c r="C3582" s="3" t="s">
        <v>1491</v>
      </c>
      <c r="D3582" s="3" t="s">
        <v>19</v>
      </c>
      <c r="E3582" s="3" t="s">
        <v>10666</v>
      </c>
      <c r="F3582" s="4">
        <v>44827</v>
      </c>
      <c r="G3582" s="8"/>
      <c r="H3582" s="5">
        <v>24.4</v>
      </c>
      <c r="I3582" s="3" t="s">
        <v>22</v>
      </c>
      <c r="J3582" s="4">
        <v>44831</v>
      </c>
      <c r="K3582" s="4">
        <v>44891</v>
      </c>
      <c r="L3582" s="23">
        <f t="shared" si="305"/>
        <v>-2</v>
      </c>
      <c r="M3582" s="23">
        <f t="shared" si="302"/>
        <v>58</v>
      </c>
      <c r="N3582" s="44">
        <v>20</v>
      </c>
      <c r="O3582" s="26">
        <f t="shared" si="303"/>
        <v>-40</v>
      </c>
      <c r="P3582" s="26">
        <f t="shared" si="304"/>
        <v>1160</v>
      </c>
      <c r="Q3582" s="3" t="s">
        <v>23</v>
      </c>
      <c r="R3582" s="4">
        <v>44889</v>
      </c>
      <c r="S3582" s="3" t="s">
        <v>6025</v>
      </c>
      <c r="T3582" s="6" t="s">
        <v>44</v>
      </c>
    </row>
    <row r="3583" spans="1:20" ht="33.75" x14ac:dyDescent="0.25">
      <c r="A3583" s="3" t="s">
        <v>10667</v>
      </c>
      <c r="B3583" s="3" t="s">
        <v>1741</v>
      </c>
      <c r="C3583" s="3" t="s">
        <v>1742</v>
      </c>
      <c r="D3583" s="3" t="s">
        <v>19</v>
      </c>
      <c r="E3583" s="3" t="s">
        <v>10668</v>
      </c>
      <c r="F3583" s="4">
        <v>44827</v>
      </c>
      <c r="G3583" s="8"/>
      <c r="H3583" s="5">
        <v>658.8</v>
      </c>
      <c r="I3583" s="3" t="s">
        <v>22</v>
      </c>
      <c r="J3583" s="4">
        <v>44831</v>
      </c>
      <c r="K3583" s="4">
        <v>44891</v>
      </c>
      <c r="L3583" s="23">
        <f t="shared" si="305"/>
        <v>-2</v>
      </c>
      <c r="M3583" s="23">
        <f t="shared" si="302"/>
        <v>58</v>
      </c>
      <c r="N3583" s="44">
        <v>540</v>
      </c>
      <c r="O3583" s="26">
        <f t="shared" si="303"/>
        <v>-1080</v>
      </c>
      <c r="P3583" s="26">
        <f t="shared" si="304"/>
        <v>31320</v>
      </c>
      <c r="Q3583" s="3" t="s">
        <v>23</v>
      </c>
      <c r="R3583" s="4">
        <v>44889</v>
      </c>
      <c r="S3583" s="3" t="s">
        <v>6505</v>
      </c>
      <c r="T3583" s="6" t="s">
        <v>44</v>
      </c>
    </row>
    <row r="3584" spans="1:20" ht="33.75" x14ac:dyDescent="0.25">
      <c r="A3584" s="3" t="s">
        <v>10669</v>
      </c>
      <c r="B3584" s="3" t="s">
        <v>1148</v>
      </c>
      <c r="C3584" s="3" t="s">
        <v>1149</v>
      </c>
      <c r="D3584" s="3" t="s">
        <v>19</v>
      </c>
      <c r="E3584" s="3" t="s">
        <v>10670</v>
      </c>
      <c r="F3584" s="4">
        <v>44827</v>
      </c>
      <c r="G3584" s="8"/>
      <c r="H3584" s="5">
        <v>3313.52</v>
      </c>
      <c r="I3584" s="3" t="s">
        <v>22</v>
      </c>
      <c r="J3584" s="4">
        <v>44831</v>
      </c>
      <c r="K3584" s="4">
        <v>44891</v>
      </c>
      <c r="L3584" s="23">
        <f t="shared" si="305"/>
        <v>-4</v>
      </c>
      <c r="M3584" s="23">
        <f t="shared" si="302"/>
        <v>56</v>
      </c>
      <c r="N3584" s="44">
        <v>2716</v>
      </c>
      <c r="O3584" s="26">
        <f t="shared" si="303"/>
        <v>-10864</v>
      </c>
      <c r="P3584" s="26">
        <f t="shared" si="304"/>
        <v>152096</v>
      </c>
      <c r="Q3584" s="3" t="s">
        <v>23</v>
      </c>
      <c r="R3584" s="4">
        <v>44887</v>
      </c>
      <c r="S3584" s="3" t="s">
        <v>10671</v>
      </c>
      <c r="T3584" s="6" t="s">
        <v>44</v>
      </c>
    </row>
    <row r="3585" spans="1:20" ht="33.75" x14ac:dyDescent="0.25">
      <c r="A3585" s="3" t="s">
        <v>10672</v>
      </c>
      <c r="B3585" s="3" t="s">
        <v>951</v>
      </c>
      <c r="C3585" s="3" t="s">
        <v>952</v>
      </c>
      <c r="D3585" s="3" t="s">
        <v>19</v>
      </c>
      <c r="E3585" s="3" t="s">
        <v>10673</v>
      </c>
      <c r="F3585" s="4">
        <v>44827</v>
      </c>
      <c r="G3585" s="8"/>
      <c r="H3585" s="5">
        <v>62.22</v>
      </c>
      <c r="I3585" s="3" t="s">
        <v>22</v>
      </c>
      <c r="J3585" s="4">
        <v>44831</v>
      </c>
      <c r="K3585" s="4">
        <v>44891</v>
      </c>
      <c r="L3585" s="23">
        <f t="shared" si="305"/>
        <v>2</v>
      </c>
      <c r="M3585" s="23">
        <f t="shared" si="302"/>
        <v>62</v>
      </c>
      <c r="N3585" s="44">
        <v>51</v>
      </c>
      <c r="O3585" s="26">
        <f t="shared" si="303"/>
        <v>102</v>
      </c>
      <c r="P3585" s="26">
        <f t="shared" si="304"/>
        <v>3162</v>
      </c>
      <c r="Q3585" s="3" t="s">
        <v>23</v>
      </c>
      <c r="R3585" s="4">
        <v>44893</v>
      </c>
      <c r="S3585" s="3" t="s">
        <v>10674</v>
      </c>
      <c r="T3585" s="6" t="s">
        <v>44</v>
      </c>
    </row>
    <row r="3586" spans="1:20" ht="33.75" x14ac:dyDescent="0.25">
      <c r="A3586" s="3" t="s">
        <v>10675</v>
      </c>
      <c r="B3586" s="3" t="s">
        <v>2378</v>
      </c>
      <c r="C3586" s="3" t="s">
        <v>2379</v>
      </c>
      <c r="D3586" s="3" t="s">
        <v>19</v>
      </c>
      <c r="E3586" s="3" t="s">
        <v>10676</v>
      </c>
      <c r="F3586" s="4">
        <v>44827</v>
      </c>
      <c r="G3586" s="3" t="s">
        <v>1504</v>
      </c>
      <c r="H3586" s="7">
        <v>284</v>
      </c>
      <c r="I3586" s="3" t="s">
        <v>22</v>
      </c>
      <c r="J3586" s="4">
        <v>44831</v>
      </c>
      <c r="K3586" s="4">
        <v>44891</v>
      </c>
      <c r="L3586" s="23">
        <f t="shared" si="305"/>
        <v>-2</v>
      </c>
      <c r="M3586" s="23">
        <f t="shared" si="302"/>
        <v>58</v>
      </c>
      <c r="N3586" s="44">
        <v>284</v>
      </c>
      <c r="O3586" s="26">
        <f t="shared" si="303"/>
        <v>-568</v>
      </c>
      <c r="P3586" s="26">
        <f t="shared" si="304"/>
        <v>16472</v>
      </c>
      <c r="Q3586" s="3" t="s">
        <v>23</v>
      </c>
      <c r="R3586" s="4">
        <v>44889</v>
      </c>
      <c r="S3586" s="3" t="s">
        <v>6380</v>
      </c>
      <c r="T3586" s="6" t="s">
        <v>44</v>
      </c>
    </row>
    <row r="3587" spans="1:20" ht="33.75" x14ac:dyDescent="0.25">
      <c r="A3587" s="3" t="s">
        <v>10677</v>
      </c>
      <c r="B3587" s="3" t="s">
        <v>4102</v>
      </c>
      <c r="C3587" s="3" t="s">
        <v>4103</v>
      </c>
      <c r="D3587" s="3" t="s">
        <v>19</v>
      </c>
      <c r="E3587" s="3" t="s">
        <v>10678</v>
      </c>
      <c r="F3587" s="4">
        <v>44827</v>
      </c>
      <c r="G3587" s="8"/>
      <c r="H3587" s="5">
        <v>592.91999999999996</v>
      </c>
      <c r="I3587" s="3" t="s">
        <v>22</v>
      </c>
      <c r="J3587" s="4">
        <v>44831</v>
      </c>
      <c r="K3587" s="4">
        <v>44891</v>
      </c>
      <c r="L3587" s="23">
        <f t="shared" si="305"/>
        <v>2</v>
      </c>
      <c r="M3587" s="23">
        <f t="shared" si="302"/>
        <v>62</v>
      </c>
      <c r="N3587" s="44">
        <v>486</v>
      </c>
      <c r="O3587" s="26">
        <f t="shared" si="303"/>
        <v>972</v>
      </c>
      <c r="P3587" s="26">
        <f t="shared" si="304"/>
        <v>30132</v>
      </c>
      <c r="Q3587" s="3" t="s">
        <v>23</v>
      </c>
      <c r="R3587" s="4">
        <v>44893</v>
      </c>
      <c r="S3587" s="3" t="s">
        <v>10679</v>
      </c>
      <c r="T3587" s="6" t="s">
        <v>44</v>
      </c>
    </row>
    <row r="3588" spans="1:20" ht="33.75" x14ac:dyDescent="0.25">
      <c r="A3588" s="3" t="s">
        <v>10680</v>
      </c>
      <c r="B3588" s="3" t="s">
        <v>17</v>
      </c>
      <c r="C3588" s="3" t="s">
        <v>18</v>
      </c>
      <c r="D3588" s="3" t="s">
        <v>19</v>
      </c>
      <c r="E3588" s="3" t="s">
        <v>10681</v>
      </c>
      <c r="F3588" s="4">
        <v>44827</v>
      </c>
      <c r="G3588" s="8"/>
      <c r="H3588" s="5">
        <v>609.84</v>
      </c>
      <c r="I3588" s="3" t="s">
        <v>22</v>
      </c>
      <c r="J3588" s="4">
        <v>44831</v>
      </c>
      <c r="K3588" s="4">
        <v>44891</v>
      </c>
      <c r="L3588" s="23">
        <f t="shared" si="305"/>
        <v>-36</v>
      </c>
      <c r="M3588" s="23">
        <f t="shared" si="302"/>
        <v>24</v>
      </c>
      <c r="N3588" s="44">
        <v>554.4</v>
      </c>
      <c r="O3588" s="26">
        <f t="shared" si="303"/>
        <v>-19958.399999999998</v>
      </c>
      <c r="P3588" s="26">
        <f t="shared" si="304"/>
        <v>13305.599999999999</v>
      </c>
      <c r="Q3588" s="3" t="s">
        <v>23</v>
      </c>
      <c r="R3588" s="4">
        <v>44855</v>
      </c>
      <c r="S3588" s="3" t="s">
        <v>8802</v>
      </c>
      <c r="T3588" s="6" t="s">
        <v>44</v>
      </c>
    </row>
    <row r="3589" spans="1:20" ht="33.75" x14ac:dyDescent="0.25">
      <c r="A3589" s="3" t="s">
        <v>10682</v>
      </c>
      <c r="B3589" s="3" t="s">
        <v>1741</v>
      </c>
      <c r="C3589" s="3" t="s">
        <v>1742</v>
      </c>
      <c r="D3589" s="3" t="s">
        <v>19</v>
      </c>
      <c r="E3589" s="3" t="s">
        <v>10683</v>
      </c>
      <c r="F3589" s="4">
        <v>44828</v>
      </c>
      <c r="G3589" s="8"/>
      <c r="H3589" s="5">
        <v>95.38</v>
      </c>
      <c r="I3589" s="3" t="s">
        <v>22</v>
      </c>
      <c r="J3589" s="4">
        <v>44831</v>
      </c>
      <c r="K3589" s="4">
        <v>44891</v>
      </c>
      <c r="L3589" s="23">
        <f t="shared" si="305"/>
        <v>-31</v>
      </c>
      <c r="M3589" s="23">
        <f t="shared" si="302"/>
        <v>29</v>
      </c>
      <c r="N3589" s="44">
        <v>78.180000000000007</v>
      </c>
      <c r="O3589" s="26">
        <f t="shared" si="303"/>
        <v>-2423.5800000000004</v>
      </c>
      <c r="P3589" s="26">
        <f t="shared" si="304"/>
        <v>2267.2200000000003</v>
      </c>
      <c r="Q3589" s="3" t="s">
        <v>23</v>
      </c>
      <c r="R3589" s="4">
        <v>44860</v>
      </c>
      <c r="S3589" s="3" t="s">
        <v>3915</v>
      </c>
      <c r="T3589" s="6" t="s">
        <v>44</v>
      </c>
    </row>
    <row r="3590" spans="1:20" ht="33.75" x14ac:dyDescent="0.25">
      <c r="A3590" s="3" t="s">
        <v>10684</v>
      </c>
      <c r="B3590" s="3" t="s">
        <v>6339</v>
      </c>
      <c r="C3590" s="3" t="s">
        <v>10685</v>
      </c>
      <c r="D3590" s="3" t="s">
        <v>19</v>
      </c>
      <c r="E3590" s="3" t="s">
        <v>10686</v>
      </c>
      <c r="F3590" s="4">
        <v>44827</v>
      </c>
      <c r="G3590" s="3" t="s">
        <v>10687</v>
      </c>
      <c r="H3590" s="7">
        <v>15480</v>
      </c>
      <c r="I3590" s="3" t="s">
        <v>565</v>
      </c>
      <c r="J3590" s="4">
        <v>44831</v>
      </c>
      <c r="K3590" s="4">
        <v>44861</v>
      </c>
      <c r="L3590" s="23">
        <v>0</v>
      </c>
      <c r="M3590" s="23">
        <f t="shared" si="302"/>
        <v>30</v>
      </c>
      <c r="N3590" s="44">
        <v>12384</v>
      </c>
      <c r="O3590" s="26">
        <f t="shared" si="303"/>
        <v>0</v>
      </c>
      <c r="P3590" s="26">
        <f t="shared" si="304"/>
        <v>371520</v>
      </c>
      <c r="Q3590" s="3" t="s">
        <v>23</v>
      </c>
      <c r="R3590" s="4">
        <v>44841</v>
      </c>
      <c r="S3590" s="3" t="s">
        <v>10688</v>
      </c>
      <c r="T3590" s="6" t="s">
        <v>44</v>
      </c>
    </row>
    <row r="3591" spans="1:20" ht="33.75" x14ac:dyDescent="0.25">
      <c r="A3591" s="3" t="s">
        <v>10689</v>
      </c>
      <c r="B3591" s="3" t="s">
        <v>2004</v>
      </c>
      <c r="C3591" s="3" t="s">
        <v>2005</v>
      </c>
      <c r="D3591" s="3" t="s">
        <v>19</v>
      </c>
      <c r="E3591" s="3" t="s">
        <v>10690</v>
      </c>
      <c r="F3591" s="4">
        <v>44827</v>
      </c>
      <c r="G3591" s="8"/>
      <c r="H3591" s="5">
        <v>43.98</v>
      </c>
      <c r="I3591" s="3" t="s">
        <v>22</v>
      </c>
      <c r="J3591" s="4">
        <v>44831</v>
      </c>
      <c r="K3591" s="4">
        <v>44891</v>
      </c>
      <c r="L3591" s="23">
        <f t="shared" ref="L3591:L3622" si="306">R3591-K3591</f>
        <v>-2</v>
      </c>
      <c r="M3591" s="23">
        <f t="shared" si="302"/>
        <v>58</v>
      </c>
      <c r="N3591" s="44">
        <v>39.979999999999997</v>
      </c>
      <c r="O3591" s="26">
        <f t="shared" si="303"/>
        <v>-79.959999999999994</v>
      </c>
      <c r="P3591" s="26">
        <f t="shared" si="304"/>
        <v>2318.8399999999997</v>
      </c>
      <c r="Q3591" s="3" t="s">
        <v>23</v>
      </c>
      <c r="R3591" s="4">
        <v>44889</v>
      </c>
      <c r="S3591" s="3" t="s">
        <v>10691</v>
      </c>
      <c r="T3591" s="6" t="s">
        <v>44</v>
      </c>
    </row>
    <row r="3592" spans="1:20" ht="22.5" x14ac:dyDescent="0.25">
      <c r="A3592" s="3" t="s">
        <v>10692</v>
      </c>
      <c r="B3592" s="3" t="s">
        <v>307</v>
      </c>
      <c r="C3592" s="3" t="s">
        <v>308</v>
      </c>
      <c r="D3592" s="3" t="s">
        <v>19</v>
      </c>
      <c r="E3592" s="3" t="s">
        <v>10693</v>
      </c>
      <c r="F3592" s="4">
        <v>44827</v>
      </c>
      <c r="G3592" s="8"/>
      <c r="H3592" s="5">
        <v>527.04</v>
      </c>
      <c r="I3592" s="3" t="s">
        <v>22</v>
      </c>
      <c r="J3592" s="4">
        <v>44831</v>
      </c>
      <c r="K3592" s="4">
        <v>44891</v>
      </c>
      <c r="L3592" s="23">
        <f t="shared" si="306"/>
        <v>-36</v>
      </c>
      <c r="M3592" s="23">
        <f t="shared" si="302"/>
        <v>24</v>
      </c>
      <c r="N3592" s="44">
        <v>432</v>
      </c>
      <c r="O3592" s="26">
        <f t="shared" si="303"/>
        <v>-15552</v>
      </c>
      <c r="P3592" s="26">
        <f t="shared" si="304"/>
        <v>10368</v>
      </c>
      <c r="Q3592" s="3" t="s">
        <v>23</v>
      </c>
      <c r="R3592" s="4">
        <v>44855</v>
      </c>
      <c r="S3592" s="3" t="s">
        <v>5922</v>
      </c>
      <c r="T3592" s="6" t="s">
        <v>25</v>
      </c>
    </row>
    <row r="3593" spans="1:20" ht="33.75" x14ac:dyDescent="0.25">
      <c r="A3593" s="3" t="s">
        <v>10694</v>
      </c>
      <c r="B3593" s="3" t="s">
        <v>307</v>
      </c>
      <c r="C3593" s="3" t="s">
        <v>308</v>
      </c>
      <c r="D3593" s="3" t="s">
        <v>19</v>
      </c>
      <c r="E3593" s="3" t="s">
        <v>10695</v>
      </c>
      <c r="F3593" s="4">
        <v>44827</v>
      </c>
      <c r="G3593" s="8"/>
      <c r="H3593" s="7">
        <v>220</v>
      </c>
      <c r="I3593" s="3" t="s">
        <v>22</v>
      </c>
      <c r="J3593" s="4">
        <v>44831</v>
      </c>
      <c r="K3593" s="4">
        <v>44891</v>
      </c>
      <c r="L3593" s="23">
        <f t="shared" si="306"/>
        <v>-11</v>
      </c>
      <c r="M3593" s="23">
        <f t="shared" si="302"/>
        <v>49</v>
      </c>
      <c r="N3593" s="44">
        <v>200</v>
      </c>
      <c r="O3593" s="26">
        <f t="shared" si="303"/>
        <v>-2200</v>
      </c>
      <c r="P3593" s="26">
        <f t="shared" si="304"/>
        <v>9800</v>
      </c>
      <c r="Q3593" s="3" t="s">
        <v>23</v>
      </c>
      <c r="R3593" s="4">
        <v>44880</v>
      </c>
      <c r="S3593" s="3" t="s">
        <v>1379</v>
      </c>
      <c r="T3593" s="6" t="s">
        <v>44</v>
      </c>
    </row>
    <row r="3594" spans="1:20" ht="22.5" x14ac:dyDescent="0.25">
      <c r="A3594" s="3" t="s">
        <v>10696</v>
      </c>
      <c r="B3594" s="3" t="s">
        <v>307</v>
      </c>
      <c r="C3594" s="3" t="s">
        <v>308</v>
      </c>
      <c r="D3594" s="3" t="s">
        <v>19</v>
      </c>
      <c r="E3594" s="3" t="s">
        <v>10697</v>
      </c>
      <c r="F3594" s="4">
        <v>44827</v>
      </c>
      <c r="G3594" s="8"/>
      <c r="H3594" s="5">
        <v>395.28</v>
      </c>
      <c r="I3594" s="3" t="s">
        <v>22</v>
      </c>
      <c r="J3594" s="4">
        <v>44831</v>
      </c>
      <c r="K3594" s="4">
        <v>44891</v>
      </c>
      <c r="L3594" s="23">
        <f t="shared" si="306"/>
        <v>-36</v>
      </c>
      <c r="M3594" s="23">
        <f t="shared" si="302"/>
        <v>24</v>
      </c>
      <c r="N3594" s="44">
        <v>324</v>
      </c>
      <c r="O3594" s="26">
        <f t="shared" si="303"/>
        <v>-11664</v>
      </c>
      <c r="P3594" s="26">
        <f t="shared" si="304"/>
        <v>7776</v>
      </c>
      <c r="Q3594" s="3" t="s">
        <v>23</v>
      </c>
      <c r="R3594" s="4">
        <v>44855</v>
      </c>
      <c r="S3594" s="3" t="s">
        <v>5922</v>
      </c>
      <c r="T3594" s="6" t="s">
        <v>25</v>
      </c>
    </row>
    <row r="3595" spans="1:20" ht="33.75" x14ac:dyDescent="0.25">
      <c r="A3595" s="3" t="s">
        <v>10698</v>
      </c>
      <c r="B3595" s="3" t="s">
        <v>307</v>
      </c>
      <c r="C3595" s="3" t="s">
        <v>308</v>
      </c>
      <c r="D3595" s="3" t="s">
        <v>19</v>
      </c>
      <c r="E3595" s="3" t="s">
        <v>10699</v>
      </c>
      <c r="F3595" s="4">
        <v>44827</v>
      </c>
      <c r="G3595" s="8"/>
      <c r="H3595" s="5">
        <v>201.83</v>
      </c>
      <c r="I3595" s="3" t="s">
        <v>22</v>
      </c>
      <c r="J3595" s="4">
        <v>44831</v>
      </c>
      <c r="K3595" s="4">
        <v>44891</v>
      </c>
      <c r="L3595" s="23">
        <f t="shared" si="306"/>
        <v>-32</v>
      </c>
      <c r="M3595" s="23">
        <f t="shared" si="302"/>
        <v>28</v>
      </c>
      <c r="N3595" s="44">
        <v>183.48</v>
      </c>
      <c r="O3595" s="26">
        <f t="shared" si="303"/>
        <v>-5871.36</v>
      </c>
      <c r="P3595" s="26">
        <f t="shared" si="304"/>
        <v>5137.4399999999996</v>
      </c>
      <c r="Q3595" s="3" t="s">
        <v>23</v>
      </c>
      <c r="R3595" s="4">
        <v>44859</v>
      </c>
      <c r="S3595" s="3" t="s">
        <v>3865</v>
      </c>
      <c r="T3595" s="6" t="s">
        <v>44</v>
      </c>
    </row>
    <row r="3596" spans="1:20" ht="33.75" x14ac:dyDescent="0.25">
      <c r="A3596" s="3" t="s">
        <v>10700</v>
      </c>
      <c r="B3596" s="3" t="s">
        <v>307</v>
      </c>
      <c r="C3596" s="3" t="s">
        <v>308</v>
      </c>
      <c r="D3596" s="3" t="s">
        <v>19</v>
      </c>
      <c r="E3596" s="3" t="s">
        <v>10701</v>
      </c>
      <c r="F3596" s="4">
        <v>44827</v>
      </c>
      <c r="G3596" s="8"/>
      <c r="H3596" s="5">
        <v>601.22</v>
      </c>
      <c r="I3596" s="3" t="s">
        <v>22</v>
      </c>
      <c r="J3596" s="4">
        <v>44831</v>
      </c>
      <c r="K3596" s="4">
        <v>44891</v>
      </c>
      <c r="L3596" s="23">
        <f t="shared" si="306"/>
        <v>-31</v>
      </c>
      <c r="M3596" s="23">
        <f t="shared" si="302"/>
        <v>29</v>
      </c>
      <c r="N3596" s="44">
        <v>578.1</v>
      </c>
      <c r="O3596" s="26">
        <f t="shared" si="303"/>
        <v>-17921.100000000002</v>
      </c>
      <c r="P3596" s="26">
        <f t="shared" si="304"/>
        <v>16764.900000000001</v>
      </c>
      <c r="Q3596" s="3" t="s">
        <v>23</v>
      </c>
      <c r="R3596" s="4">
        <v>44860</v>
      </c>
      <c r="S3596" s="3" t="s">
        <v>4462</v>
      </c>
      <c r="T3596" s="6" t="s">
        <v>44</v>
      </c>
    </row>
    <row r="3597" spans="1:20" ht="22.5" x14ac:dyDescent="0.25">
      <c r="A3597" s="3" t="s">
        <v>10702</v>
      </c>
      <c r="B3597" s="3" t="s">
        <v>7585</v>
      </c>
      <c r="C3597" s="3" t="s">
        <v>7586</v>
      </c>
      <c r="D3597" s="3" t="s">
        <v>7587</v>
      </c>
      <c r="E3597" s="3" t="s">
        <v>10703</v>
      </c>
      <c r="F3597" s="4">
        <v>44827</v>
      </c>
      <c r="G3597" s="3" t="s">
        <v>7593</v>
      </c>
      <c r="H3597" s="5">
        <v>398.84</v>
      </c>
      <c r="I3597" s="3" t="s">
        <v>565</v>
      </c>
      <c r="J3597" s="4">
        <v>44831</v>
      </c>
      <c r="K3597" s="4">
        <v>44861</v>
      </c>
      <c r="L3597" s="23">
        <f t="shared" si="306"/>
        <v>-17</v>
      </c>
      <c r="M3597" s="23">
        <f t="shared" si="302"/>
        <v>13</v>
      </c>
      <c r="N3597" s="44">
        <v>383.5</v>
      </c>
      <c r="O3597" s="26">
        <f t="shared" si="303"/>
        <v>-6519.5</v>
      </c>
      <c r="P3597" s="26">
        <f t="shared" si="304"/>
        <v>4985.5</v>
      </c>
      <c r="Q3597" s="3" t="s">
        <v>23</v>
      </c>
      <c r="R3597" s="4">
        <v>44844</v>
      </c>
      <c r="S3597" s="3" t="s">
        <v>7594</v>
      </c>
      <c r="T3597" s="6" t="s">
        <v>25</v>
      </c>
    </row>
    <row r="3598" spans="1:20" ht="33.75" x14ac:dyDescent="0.25">
      <c r="A3598" s="3" t="s">
        <v>10704</v>
      </c>
      <c r="B3598" s="3" t="s">
        <v>2177</v>
      </c>
      <c r="C3598" s="3" t="s">
        <v>2178</v>
      </c>
      <c r="D3598" s="3" t="s">
        <v>19</v>
      </c>
      <c r="E3598" s="3" t="s">
        <v>10705</v>
      </c>
      <c r="F3598" s="4">
        <v>44826</v>
      </c>
      <c r="G3598" s="8"/>
      <c r="H3598" s="5">
        <v>146.4</v>
      </c>
      <c r="I3598" s="3" t="s">
        <v>22</v>
      </c>
      <c r="J3598" s="4">
        <v>44831</v>
      </c>
      <c r="K3598" s="4">
        <v>44891</v>
      </c>
      <c r="L3598" s="23">
        <f t="shared" si="306"/>
        <v>-36</v>
      </c>
      <c r="M3598" s="23">
        <f t="shared" si="302"/>
        <v>24</v>
      </c>
      <c r="N3598" s="44">
        <v>120</v>
      </c>
      <c r="O3598" s="26">
        <f t="shared" si="303"/>
        <v>-4320</v>
      </c>
      <c r="P3598" s="26">
        <f t="shared" si="304"/>
        <v>2880</v>
      </c>
      <c r="Q3598" s="3" t="s">
        <v>23</v>
      </c>
      <c r="R3598" s="4">
        <v>44855</v>
      </c>
      <c r="S3598" s="3" t="s">
        <v>8344</v>
      </c>
      <c r="T3598" s="6" t="s">
        <v>44</v>
      </c>
    </row>
    <row r="3599" spans="1:20" ht="33.75" x14ac:dyDescent="0.25">
      <c r="A3599" s="3" t="s">
        <v>10706</v>
      </c>
      <c r="B3599" s="3" t="s">
        <v>2177</v>
      </c>
      <c r="C3599" s="3" t="s">
        <v>2178</v>
      </c>
      <c r="D3599" s="3" t="s">
        <v>19</v>
      </c>
      <c r="E3599" s="3" t="s">
        <v>10707</v>
      </c>
      <c r="F3599" s="4">
        <v>44826</v>
      </c>
      <c r="G3599" s="8"/>
      <c r="H3599" s="5">
        <v>1539.64</v>
      </c>
      <c r="I3599" s="3" t="s">
        <v>22</v>
      </c>
      <c r="J3599" s="4">
        <v>44831</v>
      </c>
      <c r="K3599" s="4">
        <v>44891</v>
      </c>
      <c r="L3599" s="23">
        <f t="shared" si="306"/>
        <v>-11</v>
      </c>
      <c r="M3599" s="23">
        <f t="shared" si="302"/>
        <v>49</v>
      </c>
      <c r="N3599" s="44">
        <v>1262</v>
      </c>
      <c r="O3599" s="26">
        <f t="shared" si="303"/>
        <v>-13882</v>
      </c>
      <c r="P3599" s="26">
        <f t="shared" si="304"/>
        <v>61838</v>
      </c>
      <c r="Q3599" s="3" t="s">
        <v>23</v>
      </c>
      <c r="R3599" s="4">
        <v>44880</v>
      </c>
      <c r="S3599" s="3" t="s">
        <v>4933</v>
      </c>
      <c r="T3599" s="6" t="s">
        <v>44</v>
      </c>
    </row>
    <row r="3600" spans="1:20" ht="33.75" x14ac:dyDescent="0.25">
      <c r="A3600" s="3" t="s">
        <v>10708</v>
      </c>
      <c r="B3600" s="3" t="s">
        <v>7585</v>
      </c>
      <c r="C3600" s="3" t="s">
        <v>7586</v>
      </c>
      <c r="D3600" s="3" t="s">
        <v>7587</v>
      </c>
      <c r="E3600" s="3" t="s">
        <v>10709</v>
      </c>
      <c r="F3600" s="4">
        <v>44827</v>
      </c>
      <c r="G3600" s="3" t="s">
        <v>7589</v>
      </c>
      <c r="H3600" s="5">
        <v>122.72</v>
      </c>
      <c r="I3600" s="3" t="s">
        <v>565</v>
      </c>
      <c r="J3600" s="4">
        <v>44831</v>
      </c>
      <c r="K3600" s="4">
        <v>44861</v>
      </c>
      <c r="L3600" s="23">
        <f t="shared" si="306"/>
        <v>-17</v>
      </c>
      <c r="M3600" s="23">
        <f t="shared" si="302"/>
        <v>13</v>
      </c>
      <c r="N3600" s="44">
        <v>118</v>
      </c>
      <c r="O3600" s="26">
        <f t="shared" si="303"/>
        <v>-2006</v>
      </c>
      <c r="P3600" s="26">
        <f t="shared" si="304"/>
        <v>1534</v>
      </c>
      <c r="Q3600" s="3" t="s">
        <v>23</v>
      </c>
      <c r="R3600" s="4">
        <v>44844</v>
      </c>
      <c r="S3600" s="3" t="s">
        <v>7590</v>
      </c>
      <c r="T3600" s="6" t="s">
        <v>44</v>
      </c>
    </row>
    <row r="3601" spans="1:20" ht="33.75" x14ac:dyDescent="0.25">
      <c r="A3601" s="3" t="s">
        <v>10710</v>
      </c>
      <c r="B3601" s="3" t="s">
        <v>2177</v>
      </c>
      <c r="C3601" s="3" t="s">
        <v>2178</v>
      </c>
      <c r="D3601" s="3" t="s">
        <v>19</v>
      </c>
      <c r="E3601" s="3" t="s">
        <v>10711</v>
      </c>
      <c r="F3601" s="4">
        <v>44826</v>
      </c>
      <c r="G3601" s="8"/>
      <c r="H3601" s="5">
        <v>109.8</v>
      </c>
      <c r="I3601" s="3" t="s">
        <v>22</v>
      </c>
      <c r="J3601" s="4">
        <v>44831</v>
      </c>
      <c r="K3601" s="4">
        <v>44891</v>
      </c>
      <c r="L3601" s="23">
        <f t="shared" si="306"/>
        <v>-36</v>
      </c>
      <c r="M3601" s="23">
        <f t="shared" si="302"/>
        <v>24</v>
      </c>
      <c r="N3601" s="44">
        <v>90</v>
      </c>
      <c r="O3601" s="26">
        <f t="shared" si="303"/>
        <v>-3240</v>
      </c>
      <c r="P3601" s="26">
        <f t="shared" si="304"/>
        <v>2160</v>
      </c>
      <c r="Q3601" s="3" t="s">
        <v>23</v>
      </c>
      <c r="R3601" s="4">
        <v>44855</v>
      </c>
      <c r="S3601" s="3" t="s">
        <v>8344</v>
      </c>
      <c r="T3601" s="6" t="s">
        <v>44</v>
      </c>
    </row>
    <row r="3602" spans="1:20" ht="33.75" x14ac:dyDescent="0.25">
      <c r="A3602" s="3" t="s">
        <v>10712</v>
      </c>
      <c r="B3602" s="3" t="s">
        <v>1741</v>
      </c>
      <c r="C3602" s="3" t="s">
        <v>1742</v>
      </c>
      <c r="D3602" s="3" t="s">
        <v>19</v>
      </c>
      <c r="E3602" s="3" t="s">
        <v>10713</v>
      </c>
      <c r="F3602" s="4">
        <v>44828</v>
      </c>
      <c r="G3602" s="8"/>
      <c r="H3602" s="5">
        <v>329.4</v>
      </c>
      <c r="I3602" s="3" t="s">
        <v>22</v>
      </c>
      <c r="J3602" s="4">
        <v>44831</v>
      </c>
      <c r="K3602" s="4">
        <v>44891</v>
      </c>
      <c r="L3602" s="23">
        <f t="shared" si="306"/>
        <v>-36</v>
      </c>
      <c r="M3602" s="23">
        <f t="shared" si="302"/>
        <v>24</v>
      </c>
      <c r="N3602" s="44">
        <v>270</v>
      </c>
      <c r="O3602" s="26">
        <f t="shared" si="303"/>
        <v>-9720</v>
      </c>
      <c r="P3602" s="26">
        <f t="shared" si="304"/>
        <v>6480</v>
      </c>
      <c r="Q3602" s="3" t="s">
        <v>23</v>
      </c>
      <c r="R3602" s="4">
        <v>44855</v>
      </c>
      <c r="S3602" s="3" t="s">
        <v>4411</v>
      </c>
      <c r="T3602" s="6" t="s">
        <v>44</v>
      </c>
    </row>
    <row r="3603" spans="1:20" ht="33.75" x14ac:dyDescent="0.25">
      <c r="A3603" s="3" t="s">
        <v>10714</v>
      </c>
      <c r="B3603" s="3" t="s">
        <v>6396</v>
      </c>
      <c r="C3603" s="3" t="s">
        <v>6397</v>
      </c>
      <c r="D3603" s="3" t="s">
        <v>19</v>
      </c>
      <c r="E3603" s="3" t="s">
        <v>10715</v>
      </c>
      <c r="F3603" s="4">
        <v>44827</v>
      </c>
      <c r="G3603" s="8"/>
      <c r="H3603" s="5">
        <v>150.41999999999999</v>
      </c>
      <c r="I3603" s="3" t="s">
        <v>22</v>
      </c>
      <c r="J3603" s="4">
        <v>44831</v>
      </c>
      <c r="K3603" s="4">
        <v>44891</v>
      </c>
      <c r="L3603" s="23">
        <f t="shared" si="306"/>
        <v>-36</v>
      </c>
      <c r="M3603" s="23">
        <f t="shared" si="302"/>
        <v>24</v>
      </c>
      <c r="N3603" s="44">
        <v>144.63</v>
      </c>
      <c r="O3603" s="26">
        <f t="shared" si="303"/>
        <v>-5206.68</v>
      </c>
      <c r="P3603" s="26">
        <f t="shared" si="304"/>
        <v>3471.12</v>
      </c>
      <c r="Q3603" s="3" t="s">
        <v>23</v>
      </c>
      <c r="R3603" s="4">
        <v>44855</v>
      </c>
      <c r="S3603" s="3" t="s">
        <v>9304</v>
      </c>
      <c r="T3603" s="6" t="s">
        <v>44</v>
      </c>
    </row>
    <row r="3604" spans="1:20" ht="33.75" x14ac:dyDescent="0.25">
      <c r="A3604" s="3" t="s">
        <v>10716</v>
      </c>
      <c r="B3604" s="3" t="s">
        <v>1562</v>
      </c>
      <c r="C3604" s="3" t="s">
        <v>1563</v>
      </c>
      <c r="D3604" s="3" t="s">
        <v>19</v>
      </c>
      <c r="E3604" s="3" t="s">
        <v>10717</v>
      </c>
      <c r="F3604" s="4">
        <v>44827</v>
      </c>
      <c r="G3604" s="8"/>
      <c r="H3604" s="5">
        <v>13.09</v>
      </c>
      <c r="I3604" s="3" t="s">
        <v>22</v>
      </c>
      <c r="J3604" s="4">
        <v>44831</v>
      </c>
      <c r="K3604" s="4">
        <v>44891</v>
      </c>
      <c r="L3604" s="23">
        <f t="shared" si="306"/>
        <v>-4</v>
      </c>
      <c r="M3604" s="23">
        <f t="shared" si="302"/>
        <v>56</v>
      </c>
      <c r="N3604" s="44">
        <v>11.9</v>
      </c>
      <c r="O3604" s="26">
        <f t="shared" si="303"/>
        <v>-47.6</v>
      </c>
      <c r="P3604" s="26">
        <f t="shared" si="304"/>
        <v>666.4</v>
      </c>
      <c r="Q3604" s="3" t="s">
        <v>23</v>
      </c>
      <c r="R3604" s="4">
        <v>44887</v>
      </c>
      <c r="S3604" s="3" t="s">
        <v>10718</v>
      </c>
      <c r="T3604" s="6" t="s">
        <v>44</v>
      </c>
    </row>
    <row r="3605" spans="1:20" ht="33.75" x14ac:dyDescent="0.25">
      <c r="A3605" s="3" t="s">
        <v>10719</v>
      </c>
      <c r="B3605" s="3" t="s">
        <v>307</v>
      </c>
      <c r="C3605" s="3" t="s">
        <v>308</v>
      </c>
      <c r="D3605" s="3" t="s">
        <v>19</v>
      </c>
      <c r="E3605" s="3" t="s">
        <v>10720</v>
      </c>
      <c r="F3605" s="4">
        <v>44827</v>
      </c>
      <c r="G3605" s="8"/>
      <c r="H3605" s="5">
        <v>395.28</v>
      </c>
      <c r="I3605" s="3" t="s">
        <v>22</v>
      </c>
      <c r="J3605" s="4">
        <v>44831</v>
      </c>
      <c r="K3605" s="4">
        <v>44891</v>
      </c>
      <c r="L3605" s="23">
        <f t="shared" si="306"/>
        <v>-36</v>
      </c>
      <c r="M3605" s="23">
        <f t="shared" si="302"/>
        <v>24</v>
      </c>
      <c r="N3605" s="44">
        <v>324</v>
      </c>
      <c r="O3605" s="26">
        <f t="shared" si="303"/>
        <v>-11664</v>
      </c>
      <c r="P3605" s="26">
        <f t="shared" si="304"/>
        <v>7776</v>
      </c>
      <c r="Q3605" s="3" t="s">
        <v>23</v>
      </c>
      <c r="R3605" s="4">
        <v>44855</v>
      </c>
      <c r="S3605" s="3" t="s">
        <v>7356</v>
      </c>
      <c r="T3605" s="6" t="s">
        <v>44</v>
      </c>
    </row>
    <row r="3606" spans="1:20" ht="33.75" x14ac:dyDescent="0.25">
      <c r="A3606" s="3" t="s">
        <v>10721</v>
      </c>
      <c r="B3606" s="3" t="s">
        <v>307</v>
      </c>
      <c r="C3606" s="3" t="s">
        <v>308</v>
      </c>
      <c r="D3606" s="3" t="s">
        <v>19</v>
      </c>
      <c r="E3606" s="3" t="s">
        <v>10722</v>
      </c>
      <c r="F3606" s="4">
        <v>44827</v>
      </c>
      <c r="G3606" s="8"/>
      <c r="H3606" s="5">
        <v>1135.2</v>
      </c>
      <c r="I3606" s="3" t="s">
        <v>22</v>
      </c>
      <c r="J3606" s="4">
        <v>44831</v>
      </c>
      <c r="K3606" s="4">
        <v>44891</v>
      </c>
      <c r="L3606" s="23">
        <f t="shared" si="306"/>
        <v>-4</v>
      </c>
      <c r="M3606" s="23">
        <f t="shared" si="302"/>
        <v>56</v>
      </c>
      <c r="N3606" s="44">
        <v>1032</v>
      </c>
      <c r="O3606" s="26">
        <f t="shared" si="303"/>
        <v>-4128</v>
      </c>
      <c r="P3606" s="26">
        <f t="shared" si="304"/>
        <v>57792</v>
      </c>
      <c r="Q3606" s="3" t="s">
        <v>23</v>
      </c>
      <c r="R3606" s="4">
        <v>44887</v>
      </c>
      <c r="S3606" s="3" t="s">
        <v>10723</v>
      </c>
      <c r="T3606" s="6" t="s">
        <v>44</v>
      </c>
    </row>
    <row r="3607" spans="1:20" ht="33.75" x14ac:dyDescent="0.25">
      <c r="A3607" s="3" t="s">
        <v>10724</v>
      </c>
      <c r="B3607" s="3" t="s">
        <v>307</v>
      </c>
      <c r="C3607" s="3" t="s">
        <v>308</v>
      </c>
      <c r="D3607" s="3" t="s">
        <v>19</v>
      </c>
      <c r="E3607" s="3" t="s">
        <v>10725</v>
      </c>
      <c r="F3607" s="4">
        <v>44827</v>
      </c>
      <c r="G3607" s="8"/>
      <c r="H3607" s="5">
        <v>201.83</v>
      </c>
      <c r="I3607" s="3" t="s">
        <v>22</v>
      </c>
      <c r="J3607" s="4">
        <v>44831</v>
      </c>
      <c r="K3607" s="4">
        <v>44891</v>
      </c>
      <c r="L3607" s="23">
        <f t="shared" si="306"/>
        <v>-32</v>
      </c>
      <c r="M3607" s="23">
        <f t="shared" si="302"/>
        <v>28</v>
      </c>
      <c r="N3607" s="44">
        <v>183.48</v>
      </c>
      <c r="O3607" s="26">
        <f t="shared" si="303"/>
        <v>-5871.36</v>
      </c>
      <c r="P3607" s="26">
        <f t="shared" si="304"/>
        <v>5137.4399999999996</v>
      </c>
      <c r="Q3607" s="3" t="s">
        <v>23</v>
      </c>
      <c r="R3607" s="4">
        <v>44859</v>
      </c>
      <c r="S3607" s="3" t="s">
        <v>3865</v>
      </c>
      <c r="T3607" s="6" t="s">
        <v>44</v>
      </c>
    </row>
    <row r="3608" spans="1:20" ht="33.75" x14ac:dyDescent="0.25">
      <c r="A3608" s="3" t="s">
        <v>10726</v>
      </c>
      <c r="B3608" s="3" t="s">
        <v>1148</v>
      </c>
      <c r="C3608" s="3" t="s">
        <v>1149</v>
      </c>
      <c r="D3608" s="3" t="s">
        <v>19</v>
      </c>
      <c r="E3608" s="3" t="s">
        <v>10727</v>
      </c>
      <c r="F3608" s="4">
        <v>44827</v>
      </c>
      <c r="G3608" s="8"/>
      <c r="H3608" s="5">
        <v>8785.76</v>
      </c>
      <c r="I3608" s="3" t="s">
        <v>22</v>
      </c>
      <c r="J3608" s="4">
        <v>44831</v>
      </c>
      <c r="K3608" s="4">
        <v>44891</v>
      </c>
      <c r="L3608" s="23">
        <f t="shared" si="306"/>
        <v>-2</v>
      </c>
      <c r="M3608" s="23">
        <f t="shared" si="302"/>
        <v>58</v>
      </c>
      <c r="N3608" s="44">
        <v>7201.44</v>
      </c>
      <c r="O3608" s="26">
        <f t="shared" si="303"/>
        <v>-14402.88</v>
      </c>
      <c r="P3608" s="26">
        <f t="shared" si="304"/>
        <v>417683.51999999996</v>
      </c>
      <c r="Q3608" s="3" t="s">
        <v>23</v>
      </c>
      <c r="R3608" s="4">
        <v>44889</v>
      </c>
      <c r="S3608" s="3" t="s">
        <v>6954</v>
      </c>
      <c r="T3608" s="6" t="s">
        <v>44</v>
      </c>
    </row>
    <row r="3609" spans="1:20" ht="33.75" x14ac:dyDescent="0.25">
      <c r="A3609" s="3" t="s">
        <v>10728</v>
      </c>
      <c r="B3609" s="3" t="s">
        <v>951</v>
      </c>
      <c r="C3609" s="3" t="s">
        <v>952</v>
      </c>
      <c r="D3609" s="3" t="s">
        <v>19</v>
      </c>
      <c r="E3609" s="3" t="s">
        <v>10729</v>
      </c>
      <c r="F3609" s="4">
        <v>44827</v>
      </c>
      <c r="G3609" s="8"/>
      <c r="H3609" s="5">
        <v>100.04</v>
      </c>
      <c r="I3609" s="3" t="s">
        <v>22</v>
      </c>
      <c r="J3609" s="4">
        <v>44831</v>
      </c>
      <c r="K3609" s="4">
        <v>44891</v>
      </c>
      <c r="L3609" s="23">
        <f t="shared" si="306"/>
        <v>2</v>
      </c>
      <c r="M3609" s="23">
        <f t="shared" si="302"/>
        <v>62</v>
      </c>
      <c r="N3609" s="44">
        <v>82</v>
      </c>
      <c r="O3609" s="26">
        <f t="shared" si="303"/>
        <v>164</v>
      </c>
      <c r="P3609" s="26">
        <f t="shared" si="304"/>
        <v>5084</v>
      </c>
      <c r="Q3609" s="3" t="s">
        <v>23</v>
      </c>
      <c r="R3609" s="4">
        <v>44893</v>
      </c>
      <c r="S3609" s="3" t="s">
        <v>10674</v>
      </c>
      <c r="T3609" s="6" t="s">
        <v>44</v>
      </c>
    </row>
    <row r="3610" spans="1:20" ht="33.75" x14ac:dyDescent="0.25">
      <c r="A3610" s="3" t="s">
        <v>10730</v>
      </c>
      <c r="B3610" s="3" t="s">
        <v>4102</v>
      </c>
      <c r="C3610" s="3" t="s">
        <v>4103</v>
      </c>
      <c r="D3610" s="3" t="s">
        <v>19</v>
      </c>
      <c r="E3610" s="3" t="s">
        <v>10731</v>
      </c>
      <c r="F3610" s="4">
        <v>44827</v>
      </c>
      <c r="G3610" s="8"/>
      <c r="H3610" s="5">
        <v>197.64</v>
      </c>
      <c r="I3610" s="3" t="s">
        <v>22</v>
      </c>
      <c r="J3610" s="4">
        <v>44831</v>
      </c>
      <c r="K3610" s="4">
        <v>44891</v>
      </c>
      <c r="L3610" s="23">
        <f t="shared" si="306"/>
        <v>-2</v>
      </c>
      <c r="M3610" s="23">
        <f t="shared" si="302"/>
        <v>58</v>
      </c>
      <c r="N3610" s="44">
        <v>162</v>
      </c>
      <c r="O3610" s="26">
        <f t="shared" si="303"/>
        <v>-324</v>
      </c>
      <c r="P3610" s="26">
        <f t="shared" si="304"/>
        <v>9396</v>
      </c>
      <c r="Q3610" s="3" t="s">
        <v>23</v>
      </c>
      <c r="R3610" s="4">
        <v>44889</v>
      </c>
      <c r="S3610" s="3" t="s">
        <v>9974</v>
      </c>
      <c r="T3610" s="6" t="s">
        <v>44</v>
      </c>
    </row>
    <row r="3611" spans="1:20" ht="33.75" x14ac:dyDescent="0.25">
      <c r="A3611" s="3" t="s">
        <v>10732</v>
      </c>
      <c r="B3611" s="3" t="s">
        <v>1399</v>
      </c>
      <c r="C3611" s="3" t="s">
        <v>1400</v>
      </c>
      <c r="D3611" s="3" t="s">
        <v>19</v>
      </c>
      <c r="E3611" s="3" t="s">
        <v>10733</v>
      </c>
      <c r="F3611" s="4">
        <v>44826</v>
      </c>
      <c r="G3611" s="8"/>
      <c r="H3611" s="5">
        <v>487.08</v>
      </c>
      <c r="I3611" s="3" t="s">
        <v>22</v>
      </c>
      <c r="J3611" s="4">
        <v>44831</v>
      </c>
      <c r="K3611" s="4">
        <v>44891</v>
      </c>
      <c r="L3611" s="23">
        <f t="shared" si="306"/>
        <v>-2</v>
      </c>
      <c r="M3611" s="23">
        <f t="shared" si="302"/>
        <v>58</v>
      </c>
      <c r="N3611" s="44">
        <v>442.8</v>
      </c>
      <c r="O3611" s="26">
        <f t="shared" si="303"/>
        <v>-885.6</v>
      </c>
      <c r="P3611" s="26">
        <f t="shared" si="304"/>
        <v>25682.400000000001</v>
      </c>
      <c r="Q3611" s="3" t="s">
        <v>23</v>
      </c>
      <c r="R3611" s="4">
        <v>44889</v>
      </c>
      <c r="S3611" s="3" t="s">
        <v>8737</v>
      </c>
      <c r="T3611" s="6" t="s">
        <v>44</v>
      </c>
    </row>
    <row r="3612" spans="1:20" ht="33.75" x14ac:dyDescent="0.25">
      <c r="A3612" s="3" t="s">
        <v>10734</v>
      </c>
      <c r="B3612" s="3" t="s">
        <v>7238</v>
      </c>
      <c r="C3612" s="3" t="s">
        <v>7239</v>
      </c>
      <c r="D3612" s="3" t="s">
        <v>19</v>
      </c>
      <c r="E3612" s="3" t="s">
        <v>10735</v>
      </c>
      <c r="F3612" s="4">
        <v>44828</v>
      </c>
      <c r="G3612" s="8"/>
      <c r="H3612" s="5">
        <v>314.76</v>
      </c>
      <c r="I3612" s="3" t="s">
        <v>22</v>
      </c>
      <c r="J3612" s="4">
        <v>44831</v>
      </c>
      <c r="K3612" s="4">
        <v>44891</v>
      </c>
      <c r="L3612" s="23">
        <f t="shared" si="306"/>
        <v>-2</v>
      </c>
      <c r="M3612" s="23">
        <f t="shared" si="302"/>
        <v>58</v>
      </c>
      <c r="N3612" s="44">
        <v>258</v>
      </c>
      <c r="O3612" s="26">
        <f t="shared" si="303"/>
        <v>-516</v>
      </c>
      <c r="P3612" s="26">
        <f t="shared" si="304"/>
        <v>14964</v>
      </c>
      <c r="Q3612" s="3" t="s">
        <v>23</v>
      </c>
      <c r="R3612" s="4">
        <v>44889</v>
      </c>
      <c r="S3612" s="3" t="s">
        <v>7241</v>
      </c>
      <c r="T3612" s="6" t="s">
        <v>44</v>
      </c>
    </row>
    <row r="3613" spans="1:20" ht="33.75" x14ac:dyDescent="0.25">
      <c r="A3613" s="3" t="s">
        <v>10736</v>
      </c>
      <c r="B3613" s="3" t="s">
        <v>17</v>
      </c>
      <c r="C3613" s="3" t="s">
        <v>18</v>
      </c>
      <c r="D3613" s="3" t="s">
        <v>19</v>
      </c>
      <c r="E3613" s="3" t="s">
        <v>10737</v>
      </c>
      <c r="F3613" s="4">
        <v>44827</v>
      </c>
      <c r="G3613" s="8"/>
      <c r="H3613" s="5">
        <v>423.98</v>
      </c>
      <c r="I3613" s="3" t="s">
        <v>22</v>
      </c>
      <c r="J3613" s="4">
        <v>44831</v>
      </c>
      <c r="K3613" s="4">
        <v>44891</v>
      </c>
      <c r="L3613" s="23">
        <f t="shared" si="306"/>
        <v>-36</v>
      </c>
      <c r="M3613" s="23">
        <f t="shared" si="302"/>
        <v>24</v>
      </c>
      <c r="N3613" s="44">
        <v>385.44</v>
      </c>
      <c r="O3613" s="26">
        <f t="shared" si="303"/>
        <v>-13875.84</v>
      </c>
      <c r="P3613" s="26">
        <f t="shared" si="304"/>
        <v>9250.56</v>
      </c>
      <c r="Q3613" s="3" t="s">
        <v>23</v>
      </c>
      <c r="R3613" s="4">
        <v>44855</v>
      </c>
      <c r="S3613" s="3" t="s">
        <v>8802</v>
      </c>
      <c r="T3613" s="6" t="s">
        <v>44</v>
      </c>
    </row>
    <row r="3614" spans="1:20" ht="33.75" x14ac:dyDescent="0.25">
      <c r="A3614" s="3" t="s">
        <v>10738</v>
      </c>
      <c r="B3614" s="3" t="s">
        <v>2177</v>
      </c>
      <c r="C3614" s="3" t="s">
        <v>2178</v>
      </c>
      <c r="D3614" s="3" t="s">
        <v>19</v>
      </c>
      <c r="E3614" s="3" t="s">
        <v>10739</v>
      </c>
      <c r="F3614" s="4">
        <v>44826</v>
      </c>
      <c r="G3614" s="8"/>
      <c r="H3614" s="5">
        <v>114.68</v>
      </c>
      <c r="I3614" s="3" t="s">
        <v>22</v>
      </c>
      <c r="J3614" s="4">
        <v>44831</v>
      </c>
      <c r="K3614" s="4">
        <v>44891</v>
      </c>
      <c r="L3614" s="23">
        <f t="shared" si="306"/>
        <v>-36</v>
      </c>
      <c r="M3614" s="23">
        <f t="shared" si="302"/>
        <v>24</v>
      </c>
      <c r="N3614" s="44">
        <v>94</v>
      </c>
      <c r="O3614" s="26">
        <f t="shared" si="303"/>
        <v>-3384</v>
      </c>
      <c r="P3614" s="26">
        <f t="shared" si="304"/>
        <v>2256</v>
      </c>
      <c r="Q3614" s="3" t="s">
        <v>23</v>
      </c>
      <c r="R3614" s="4">
        <v>44855</v>
      </c>
      <c r="S3614" s="3" t="s">
        <v>8344</v>
      </c>
      <c r="T3614" s="6" t="s">
        <v>44</v>
      </c>
    </row>
    <row r="3615" spans="1:20" ht="33.75" x14ac:dyDescent="0.25">
      <c r="A3615" s="3" t="s">
        <v>10740</v>
      </c>
      <c r="B3615" s="3" t="s">
        <v>1390</v>
      </c>
      <c r="C3615" s="3" t="s">
        <v>1391</v>
      </c>
      <c r="D3615" s="3" t="s">
        <v>19</v>
      </c>
      <c r="E3615" s="3" t="s">
        <v>10741</v>
      </c>
      <c r="F3615" s="4">
        <v>44820</v>
      </c>
      <c r="G3615" s="8"/>
      <c r="H3615" s="5">
        <v>47.82</v>
      </c>
      <c r="I3615" s="3" t="s">
        <v>22</v>
      </c>
      <c r="J3615" s="4">
        <v>44831</v>
      </c>
      <c r="K3615" s="4">
        <v>44891</v>
      </c>
      <c r="L3615" s="23">
        <f t="shared" si="306"/>
        <v>-31</v>
      </c>
      <c r="M3615" s="23">
        <f t="shared" si="302"/>
        <v>29</v>
      </c>
      <c r="N3615" s="44">
        <v>39.200000000000003</v>
      </c>
      <c r="O3615" s="26">
        <f t="shared" si="303"/>
        <v>-1215.2</v>
      </c>
      <c r="P3615" s="26">
        <f t="shared" si="304"/>
        <v>1136.8000000000002</v>
      </c>
      <c r="Q3615" s="3" t="s">
        <v>23</v>
      </c>
      <c r="R3615" s="4">
        <v>44860</v>
      </c>
      <c r="S3615" s="3" t="s">
        <v>9351</v>
      </c>
      <c r="T3615" s="6" t="s">
        <v>44</v>
      </c>
    </row>
    <row r="3616" spans="1:20" ht="33.75" x14ac:dyDescent="0.25">
      <c r="A3616" s="3" t="s">
        <v>10742</v>
      </c>
      <c r="B3616" s="3" t="s">
        <v>5277</v>
      </c>
      <c r="C3616" s="3" t="s">
        <v>5278</v>
      </c>
      <c r="D3616" s="3" t="s">
        <v>19</v>
      </c>
      <c r="E3616" s="3" t="s">
        <v>10743</v>
      </c>
      <c r="F3616" s="4">
        <v>44830</v>
      </c>
      <c r="G3616" s="8"/>
      <c r="H3616" s="7">
        <v>732</v>
      </c>
      <c r="I3616" s="3" t="s">
        <v>22</v>
      </c>
      <c r="J3616" s="4">
        <v>44831</v>
      </c>
      <c r="K3616" s="4">
        <v>44891</v>
      </c>
      <c r="L3616" s="23">
        <f t="shared" si="306"/>
        <v>2</v>
      </c>
      <c r="M3616" s="23">
        <f t="shared" si="302"/>
        <v>62</v>
      </c>
      <c r="N3616" s="44">
        <v>600</v>
      </c>
      <c r="O3616" s="26">
        <f t="shared" si="303"/>
        <v>1200</v>
      </c>
      <c r="P3616" s="26">
        <f t="shared" si="304"/>
        <v>37200</v>
      </c>
      <c r="Q3616" s="3" t="s">
        <v>23</v>
      </c>
      <c r="R3616" s="4">
        <v>44893</v>
      </c>
      <c r="S3616" s="3" t="s">
        <v>8498</v>
      </c>
      <c r="T3616" s="6" t="s">
        <v>44</v>
      </c>
    </row>
    <row r="3617" spans="1:20" ht="33.75" x14ac:dyDescent="0.25">
      <c r="A3617" s="3" t="s">
        <v>10744</v>
      </c>
      <c r="B3617" s="3" t="s">
        <v>5277</v>
      </c>
      <c r="C3617" s="3" t="s">
        <v>5278</v>
      </c>
      <c r="D3617" s="3" t="s">
        <v>19</v>
      </c>
      <c r="E3617" s="3" t="s">
        <v>10745</v>
      </c>
      <c r="F3617" s="4">
        <v>44830</v>
      </c>
      <c r="G3617" s="8"/>
      <c r="H3617" s="5">
        <v>3945.42</v>
      </c>
      <c r="I3617" s="3" t="s">
        <v>22</v>
      </c>
      <c r="J3617" s="4">
        <v>44831</v>
      </c>
      <c r="K3617" s="4">
        <v>44891</v>
      </c>
      <c r="L3617" s="23">
        <f t="shared" si="306"/>
        <v>2</v>
      </c>
      <c r="M3617" s="23">
        <f t="shared" si="302"/>
        <v>62</v>
      </c>
      <c r="N3617" s="44">
        <v>3597.73</v>
      </c>
      <c r="O3617" s="26">
        <f t="shared" si="303"/>
        <v>7195.46</v>
      </c>
      <c r="P3617" s="26">
        <f t="shared" si="304"/>
        <v>223059.26</v>
      </c>
      <c r="Q3617" s="3" t="s">
        <v>23</v>
      </c>
      <c r="R3617" s="4">
        <v>44893</v>
      </c>
      <c r="S3617" s="3" t="s">
        <v>8498</v>
      </c>
      <c r="T3617" s="6" t="s">
        <v>44</v>
      </c>
    </row>
    <row r="3618" spans="1:20" ht="33.75" x14ac:dyDescent="0.25">
      <c r="A3618" s="3" t="s">
        <v>10746</v>
      </c>
      <c r="B3618" s="3" t="s">
        <v>2890</v>
      </c>
      <c r="C3618" s="3" t="s">
        <v>2891</v>
      </c>
      <c r="D3618" s="3" t="s">
        <v>19</v>
      </c>
      <c r="E3618" s="3" t="s">
        <v>10747</v>
      </c>
      <c r="F3618" s="4">
        <v>44821</v>
      </c>
      <c r="G3618" s="8"/>
      <c r="H3618" s="5">
        <v>48.8</v>
      </c>
      <c r="I3618" s="3" t="s">
        <v>22</v>
      </c>
      <c r="J3618" s="4">
        <v>44831</v>
      </c>
      <c r="K3618" s="4">
        <v>44891</v>
      </c>
      <c r="L3618" s="23">
        <f t="shared" si="306"/>
        <v>-36</v>
      </c>
      <c r="M3618" s="23">
        <f t="shared" si="302"/>
        <v>24</v>
      </c>
      <c r="N3618" s="44">
        <v>40</v>
      </c>
      <c r="O3618" s="26">
        <f t="shared" si="303"/>
        <v>-1440</v>
      </c>
      <c r="P3618" s="26">
        <f t="shared" si="304"/>
        <v>960</v>
      </c>
      <c r="Q3618" s="3" t="s">
        <v>23</v>
      </c>
      <c r="R3618" s="4">
        <v>44855</v>
      </c>
      <c r="S3618" s="3" t="s">
        <v>7636</v>
      </c>
      <c r="T3618" s="6" t="s">
        <v>44</v>
      </c>
    </row>
    <row r="3619" spans="1:20" ht="33.75" x14ac:dyDescent="0.25">
      <c r="A3619" s="3" t="s">
        <v>10748</v>
      </c>
      <c r="B3619" s="3" t="s">
        <v>2890</v>
      </c>
      <c r="C3619" s="3" t="s">
        <v>2891</v>
      </c>
      <c r="D3619" s="3" t="s">
        <v>19</v>
      </c>
      <c r="E3619" s="3" t="s">
        <v>10749</v>
      </c>
      <c r="F3619" s="4">
        <v>44821</v>
      </c>
      <c r="G3619" s="8"/>
      <c r="H3619" s="5">
        <v>117.12</v>
      </c>
      <c r="I3619" s="3" t="s">
        <v>22</v>
      </c>
      <c r="J3619" s="4">
        <v>44831</v>
      </c>
      <c r="K3619" s="4">
        <v>44891</v>
      </c>
      <c r="L3619" s="23">
        <f t="shared" si="306"/>
        <v>-2</v>
      </c>
      <c r="M3619" s="23">
        <f t="shared" si="302"/>
        <v>58</v>
      </c>
      <c r="N3619" s="44">
        <v>96</v>
      </c>
      <c r="O3619" s="26">
        <f t="shared" si="303"/>
        <v>-192</v>
      </c>
      <c r="P3619" s="26">
        <f t="shared" si="304"/>
        <v>5568</v>
      </c>
      <c r="Q3619" s="3" t="s">
        <v>23</v>
      </c>
      <c r="R3619" s="4">
        <v>44889</v>
      </c>
      <c r="S3619" s="3" t="s">
        <v>10750</v>
      </c>
      <c r="T3619" s="6" t="s">
        <v>44</v>
      </c>
    </row>
    <row r="3620" spans="1:20" ht="33.75" x14ac:dyDescent="0.25">
      <c r="A3620" s="3" t="s">
        <v>10751</v>
      </c>
      <c r="B3620" s="3" t="s">
        <v>2890</v>
      </c>
      <c r="C3620" s="3" t="s">
        <v>2891</v>
      </c>
      <c r="D3620" s="3" t="s">
        <v>19</v>
      </c>
      <c r="E3620" s="3" t="s">
        <v>10752</v>
      </c>
      <c r="F3620" s="4">
        <v>44821</v>
      </c>
      <c r="G3620" s="8"/>
      <c r="H3620" s="5">
        <v>34.950000000000003</v>
      </c>
      <c r="I3620" s="3" t="s">
        <v>22</v>
      </c>
      <c r="J3620" s="4">
        <v>44831</v>
      </c>
      <c r="K3620" s="4">
        <v>44891</v>
      </c>
      <c r="L3620" s="23">
        <f t="shared" si="306"/>
        <v>-36</v>
      </c>
      <c r="M3620" s="23">
        <f t="shared" si="302"/>
        <v>24</v>
      </c>
      <c r="N3620" s="44">
        <v>28.65</v>
      </c>
      <c r="O3620" s="26">
        <f t="shared" si="303"/>
        <v>-1031.3999999999999</v>
      </c>
      <c r="P3620" s="26">
        <f t="shared" si="304"/>
        <v>687.59999999999991</v>
      </c>
      <c r="Q3620" s="3" t="s">
        <v>23</v>
      </c>
      <c r="R3620" s="4">
        <v>44855</v>
      </c>
      <c r="S3620" s="3" t="s">
        <v>7636</v>
      </c>
      <c r="T3620" s="6" t="s">
        <v>44</v>
      </c>
    </row>
    <row r="3621" spans="1:20" ht="33.75" x14ac:dyDescent="0.25">
      <c r="A3621" s="3" t="s">
        <v>10753</v>
      </c>
      <c r="B3621" s="3" t="s">
        <v>2962</v>
      </c>
      <c r="C3621" s="3" t="s">
        <v>2963</v>
      </c>
      <c r="D3621" s="3" t="s">
        <v>19</v>
      </c>
      <c r="E3621" s="3" t="s">
        <v>10754</v>
      </c>
      <c r="F3621" s="4">
        <v>44826</v>
      </c>
      <c r="G3621" s="3" t="s">
        <v>10755</v>
      </c>
      <c r="H3621" s="5">
        <v>20310.759999999998</v>
      </c>
      <c r="I3621" s="3" t="s">
        <v>22</v>
      </c>
      <c r="J3621" s="4">
        <v>44831</v>
      </c>
      <c r="K3621" s="4">
        <v>44891</v>
      </c>
      <c r="L3621" s="23">
        <f t="shared" si="306"/>
        <v>-36</v>
      </c>
      <c r="M3621" s="23">
        <f t="shared" si="302"/>
        <v>24</v>
      </c>
      <c r="N3621" s="44">
        <v>16648.16</v>
      </c>
      <c r="O3621" s="26">
        <f t="shared" si="303"/>
        <v>-599333.76</v>
      </c>
      <c r="P3621" s="26">
        <f t="shared" si="304"/>
        <v>399555.83999999997</v>
      </c>
      <c r="Q3621" s="3" t="s">
        <v>23</v>
      </c>
      <c r="R3621" s="4">
        <v>44855</v>
      </c>
      <c r="S3621" s="3" t="s">
        <v>10756</v>
      </c>
      <c r="T3621" s="6" t="s">
        <v>44</v>
      </c>
    </row>
    <row r="3622" spans="1:20" ht="33.75" x14ac:dyDescent="0.25">
      <c r="A3622" s="3" t="s">
        <v>10757</v>
      </c>
      <c r="B3622" s="3" t="s">
        <v>2890</v>
      </c>
      <c r="C3622" s="3" t="s">
        <v>2891</v>
      </c>
      <c r="D3622" s="3" t="s">
        <v>19</v>
      </c>
      <c r="E3622" s="3" t="s">
        <v>10758</v>
      </c>
      <c r="F3622" s="4">
        <v>44821</v>
      </c>
      <c r="G3622" s="8"/>
      <c r="H3622" s="5">
        <v>242.05</v>
      </c>
      <c r="I3622" s="3" t="s">
        <v>22</v>
      </c>
      <c r="J3622" s="4">
        <v>44831</v>
      </c>
      <c r="K3622" s="4">
        <v>44891</v>
      </c>
      <c r="L3622" s="23">
        <f t="shared" si="306"/>
        <v>-2</v>
      </c>
      <c r="M3622" s="23">
        <f t="shared" si="302"/>
        <v>58</v>
      </c>
      <c r="N3622" s="44">
        <v>198.4</v>
      </c>
      <c r="O3622" s="26">
        <f t="shared" si="303"/>
        <v>-396.8</v>
      </c>
      <c r="P3622" s="26">
        <f t="shared" si="304"/>
        <v>11507.2</v>
      </c>
      <c r="Q3622" s="3" t="s">
        <v>23</v>
      </c>
      <c r="R3622" s="4">
        <v>44889</v>
      </c>
      <c r="S3622" s="3" t="s">
        <v>10750</v>
      </c>
      <c r="T3622" s="6" t="s">
        <v>44</v>
      </c>
    </row>
    <row r="3623" spans="1:20" ht="33.75" x14ac:dyDescent="0.25">
      <c r="A3623" s="3" t="s">
        <v>10759</v>
      </c>
      <c r="B3623" s="3" t="s">
        <v>2297</v>
      </c>
      <c r="C3623" s="3" t="s">
        <v>2298</v>
      </c>
      <c r="D3623" s="3" t="s">
        <v>19</v>
      </c>
      <c r="E3623" s="3" t="s">
        <v>10760</v>
      </c>
      <c r="F3623" s="4">
        <v>44818</v>
      </c>
      <c r="G3623" s="8"/>
      <c r="H3623" s="5">
        <v>5782.8</v>
      </c>
      <c r="I3623" s="3" t="s">
        <v>22</v>
      </c>
      <c r="J3623" s="4">
        <v>44831</v>
      </c>
      <c r="K3623" s="4">
        <v>44891</v>
      </c>
      <c r="L3623" s="23">
        <f t="shared" ref="L3623:L3649" si="307">R3623-K3623</f>
        <v>-32</v>
      </c>
      <c r="M3623" s="23">
        <f t="shared" si="302"/>
        <v>28</v>
      </c>
      <c r="N3623" s="44">
        <v>4740</v>
      </c>
      <c r="O3623" s="26">
        <f t="shared" si="303"/>
        <v>-151680</v>
      </c>
      <c r="P3623" s="26">
        <f t="shared" si="304"/>
        <v>132720</v>
      </c>
      <c r="Q3623" s="3" t="s">
        <v>23</v>
      </c>
      <c r="R3623" s="4">
        <v>44859</v>
      </c>
      <c r="S3623" s="3" t="s">
        <v>3529</v>
      </c>
      <c r="T3623" s="6" t="s">
        <v>44</v>
      </c>
    </row>
    <row r="3624" spans="1:20" ht="33.75" x14ac:dyDescent="0.25">
      <c r="A3624" s="3" t="s">
        <v>10761</v>
      </c>
      <c r="B3624" s="3" t="s">
        <v>2890</v>
      </c>
      <c r="C3624" s="3" t="s">
        <v>2891</v>
      </c>
      <c r="D3624" s="3" t="s">
        <v>19</v>
      </c>
      <c r="E3624" s="3" t="s">
        <v>10762</v>
      </c>
      <c r="F3624" s="4">
        <v>44821</v>
      </c>
      <c r="G3624" s="8"/>
      <c r="H3624" s="5">
        <v>302.56</v>
      </c>
      <c r="I3624" s="3" t="s">
        <v>22</v>
      </c>
      <c r="J3624" s="4">
        <v>44831</v>
      </c>
      <c r="K3624" s="4">
        <v>44891</v>
      </c>
      <c r="L3624" s="23">
        <f t="shared" si="307"/>
        <v>-36</v>
      </c>
      <c r="M3624" s="23">
        <f t="shared" si="302"/>
        <v>24</v>
      </c>
      <c r="N3624" s="44">
        <v>248</v>
      </c>
      <c r="O3624" s="26">
        <f t="shared" si="303"/>
        <v>-8928</v>
      </c>
      <c r="P3624" s="26">
        <f t="shared" si="304"/>
        <v>5952</v>
      </c>
      <c r="Q3624" s="3" t="s">
        <v>23</v>
      </c>
      <c r="R3624" s="4">
        <v>44855</v>
      </c>
      <c r="S3624" s="3" t="s">
        <v>7636</v>
      </c>
      <c r="T3624" s="6" t="s">
        <v>44</v>
      </c>
    </row>
    <row r="3625" spans="1:20" ht="33.75" x14ac:dyDescent="0.25">
      <c r="A3625" s="3" t="s">
        <v>10763</v>
      </c>
      <c r="B3625" s="3" t="s">
        <v>2890</v>
      </c>
      <c r="C3625" s="3" t="s">
        <v>2891</v>
      </c>
      <c r="D3625" s="3" t="s">
        <v>19</v>
      </c>
      <c r="E3625" s="3" t="s">
        <v>10764</v>
      </c>
      <c r="F3625" s="4">
        <v>44821</v>
      </c>
      <c r="G3625" s="8"/>
      <c r="H3625" s="5">
        <v>210.45</v>
      </c>
      <c r="I3625" s="3" t="s">
        <v>22</v>
      </c>
      <c r="J3625" s="4">
        <v>44831</v>
      </c>
      <c r="K3625" s="4">
        <v>44891</v>
      </c>
      <c r="L3625" s="23">
        <f t="shared" si="307"/>
        <v>-36</v>
      </c>
      <c r="M3625" s="23">
        <f t="shared" si="302"/>
        <v>24</v>
      </c>
      <c r="N3625" s="44">
        <v>172.5</v>
      </c>
      <c r="O3625" s="26">
        <f t="shared" si="303"/>
        <v>-6210</v>
      </c>
      <c r="P3625" s="26">
        <f t="shared" si="304"/>
        <v>4140</v>
      </c>
      <c r="Q3625" s="3" t="s">
        <v>23</v>
      </c>
      <c r="R3625" s="4">
        <v>44855</v>
      </c>
      <c r="S3625" s="3" t="s">
        <v>7636</v>
      </c>
      <c r="T3625" s="6" t="s">
        <v>44</v>
      </c>
    </row>
    <row r="3626" spans="1:20" ht="33.75" x14ac:dyDescent="0.25">
      <c r="A3626" s="3" t="s">
        <v>10765</v>
      </c>
      <c r="B3626" s="3" t="s">
        <v>2890</v>
      </c>
      <c r="C3626" s="3" t="s">
        <v>2891</v>
      </c>
      <c r="D3626" s="3" t="s">
        <v>19</v>
      </c>
      <c r="E3626" s="3" t="s">
        <v>10766</v>
      </c>
      <c r="F3626" s="4">
        <v>44821</v>
      </c>
      <c r="G3626" s="8"/>
      <c r="H3626" s="5">
        <v>56.61</v>
      </c>
      <c r="I3626" s="3" t="s">
        <v>22</v>
      </c>
      <c r="J3626" s="4">
        <v>44831</v>
      </c>
      <c r="K3626" s="4">
        <v>44891</v>
      </c>
      <c r="L3626" s="23">
        <f t="shared" si="307"/>
        <v>-36</v>
      </c>
      <c r="M3626" s="23">
        <f t="shared" si="302"/>
        <v>24</v>
      </c>
      <c r="N3626" s="44">
        <v>46.4</v>
      </c>
      <c r="O3626" s="26">
        <f t="shared" si="303"/>
        <v>-1670.3999999999999</v>
      </c>
      <c r="P3626" s="26">
        <f t="shared" si="304"/>
        <v>1113.5999999999999</v>
      </c>
      <c r="Q3626" s="3" t="s">
        <v>23</v>
      </c>
      <c r="R3626" s="4">
        <v>44855</v>
      </c>
      <c r="S3626" s="3" t="s">
        <v>7636</v>
      </c>
      <c r="T3626" s="6" t="s">
        <v>44</v>
      </c>
    </row>
    <row r="3627" spans="1:20" ht="33.75" x14ac:dyDescent="0.25">
      <c r="A3627" s="3" t="s">
        <v>10767</v>
      </c>
      <c r="B3627" s="3" t="s">
        <v>2890</v>
      </c>
      <c r="C3627" s="3" t="s">
        <v>2891</v>
      </c>
      <c r="D3627" s="3" t="s">
        <v>19</v>
      </c>
      <c r="E3627" s="3" t="s">
        <v>10768</v>
      </c>
      <c r="F3627" s="4">
        <v>44821</v>
      </c>
      <c r="G3627" s="8"/>
      <c r="H3627" s="5">
        <v>206.42</v>
      </c>
      <c r="I3627" s="3" t="s">
        <v>22</v>
      </c>
      <c r="J3627" s="4">
        <v>44831</v>
      </c>
      <c r="K3627" s="4">
        <v>44891</v>
      </c>
      <c r="L3627" s="23">
        <f t="shared" si="307"/>
        <v>-36</v>
      </c>
      <c r="M3627" s="23">
        <f t="shared" si="302"/>
        <v>24</v>
      </c>
      <c r="N3627" s="44">
        <v>169.2</v>
      </c>
      <c r="O3627" s="26">
        <f t="shared" si="303"/>
        <v>-6091.2</v>
      </c>
      <c r="P3627" s="26">
        <f t="shared" si="304"/>
        <v>4060.7999999999997</v>
      </c>
      <c r="Q3627" s="3" t="s">
        <v>23</v>
      </c>
      <c r="R3627" s="4">
        <v>44855</v>
      </c>
      <c r="S3627" s="3" t="s">
        <v>7636</v>
      </c>
      <c r="T3627" s="6" t="s">
        <v>44</v>
      </c>
    </row>
    <row r="3628" spans="1:20" ht="33.75" x14ac:dyDescent="0.25">
      <c r="A3628" s="3" t="s">
        <v>10769</v>
      </c>
      <c r="B3628" s="3" t="s">
        <v>2890</v>
      </c>
      <c r="C3628" s="3" t="s">
        <v>2891</v>
      </c>
      <c r="D3628" s="3" t="s">
        <v>19</v>
      </c>
      <c r="E3628" s="3" t="s">
        <v>10770</v>
      </c>
      <c r="F3628" s="4">
        <v>44821</v>
      </c>
      <c r="G3628" s="8"/>
      <c r="H3628" s="5">
        <v>407.58</v>
      </c>
      <c r="I3628" s="3" t="s">
        <v>22</v>
      </c>
      <c r="J3628" s="4">
        <v>44831</v>
      </c>
      <c r="K3628" s="4">
        <v>44891</v>
      </c>
      <c r="L3628" s="23">
        <f t="shared" si="307"/>
        <v>-2</v>
      </c>
      <c r="M3628" s="23">
        <f t="shared" si="302"/>
        <v>58</v>
      </c>
      <c r="N3628" s="44">
        <v>334.08</v>
      </c>
      <c r="O3628" s="26">
        <f t="shared" si="303"/>
        <v>-668.16</v>
      </c>
      <c r="P3628" s="26">
        <f t="shared" si="304"/>
        <v>19376.64</v>
      </c>
      <c r="Q3628" s="3" t="s">
        <v>23</v>
      </c>
      <c r="R3628" s="4">
        <v>44889</v>
      </c>
      <c r="S3628" s="3" t="s">
        <v>10750</v>
      </c>
      <c r="T3628" s="6" t="s">
        <v>44</v>
      </c>
    </row>
    <row r="3629" spans="1:20" ht="33.75" x14ac:dyDescent="0.25">
      <c r="A3629" s="3" t="s">
        <v>10771</v>
      </c>
      <c r="B3629" s="3" t="s">
        <v>2890</v>
      </c>
      <c r="C3629" s="3" t="s">
        <v>2891</v>
      </c>
      <c r="D3629" s="3" t="s">
        <v>19</v>
      </c>
      <c r="E3629" s="3" t="s">
        <v>10772</v>
      </c>
      <c r="F3629" s="4">
        <v>44821</v>
      </c>
      <c r="G3629" s="8"/>
      <c r="H3629" s="5">
        <v>188.86</v>
      </c>
      <c r="I3629" s="3" t="s">
        <v>22</v>
      </c>
      <c r="J3629" s="4">
        <v>44831</v>
      </c>
      <c r="K3629" s="4">
        <v>44891</v>
      </c>
      <c r="L3629" s="23">
        <f t="shared" si="307"/>
        <v>-31</v>
      </c>
      <c r="M3629" s="23">
        <f t="shared" si="302"/>
        <v>29</v>
      </c>
      <c r="N3629" s="44">
        <v>154.80000000000001</v>
      </c>
      <c r="O3629" s="26">
        <f t="shared" si="303"/>
        <v>-4798.8</v>
      </c>
      <c r="P3629" s="26">
        <f t="shared" si="304"/>
        <v>4489.2000000000007</v>
      </c>
      <c r="Q3629" s="3" t="s">
        <v>23</v>
      </c>
      <c r="R3629" s="4">
        <v>44860</v>
      </c>
      <c r="S3629" s="3" t="s">
        <v>7612</v>
      </c>
      <c r="T3629" s="6" t="s">
        <v>44</v>
      </c>
    </row>
    <row r="3630" spans="1:20" ht="33.75" x14ac:dyDescent="0.25">
      <c r="A3630" s="3" t="s">
        <v>10773</v>
      </c>
      <c r="B3630" s="3" t="s">
        <v>4087</v>
      </c>
      <c r="C3630" s="3" t="s">
        <v>4088</v>
      </c>
      <c r="D3630" s="3" t="s">
        <v>19</v>
      </c>
      <c r="E3630" s="3" t="s">
        <v>10774</v>
      </c>
      <c r="F3630" s="4">
        <v>44810</v>
      </c>
      <c r="G3630" s="8"/>
      <c r="H3630" s="5">
        <v>348.19</v>
      </c>
      <c r="I3630" s="3" t="s">
        <v>22</v>
      </c>
      <c r="J3630" s="4">
        <v>44831</v>
      </c>
      <c r="K3630" s="4">
        <v>44891</v>
      </c>
      <c r="L3630" s="23">
        <f t="shared" si="307"/>
        <v>-2</v>
      </c>
      <c r="M3630" s="23">
        <f t="shared" si="302"/>
        <v>58</v>
      </c>
      <c r="N3630" s="44">
        <v>334.8</v>
      </c>
      <c r="O3630" s="26">
        <f t="shared" si="303"/>
        <v>-669.6</v>
      </c>
      <c r="P3630" s="26">
        <f t="shared" si="304"/>
        <v>19418.400000000001</v>
      </c>
      <c r="Q3630" s="3" t="s">
        <v>23</v>
      </c>
      <c r="R3630" s="4">
        <v>44889</v>
      </c>
      <c r="S3630" s="3" t="s">
        <v>10775</v>
      </c>
      <c r="T3630" s="6" t="s">
        <v>44</v>
      </c>
    </row>
    <row r="3631" spans="1:20" ht="33.75" x14ac:dyDescent="0.25">
      <c r="A3631" s="3" t="s">
        <v>10776</v>
      </c>
      <c r="B3631" s="3" t="s">
        <v>733</v>
      </c>
      <c r="C3631" s="3" t="s">
        <v>734</v>
      </c>
      <c r="D3631" s="3" t="s">
        <v>19</v>
      </c>
      <c r="E3631" s="3" t="s">
        <v>10777</v>
      </c>
      <c r="F3631" s="4">
        <v>44830</v>
      </c>
      <c r="G3631" s="8"/>
      <c r="H3631" s="5">
        <v>439.2</v>
      </c>
      <c r="I3631" s="3" t="s">
        <v>22</v>
      </c>
      <c r="J3631" s="4">
        <v>44831</v>
      </c>
      <c r="K3631" s="4">
        <v>44891</v>
      </c>
      <c r="L3631" s="23">
        <f t="shared" si="307"/>
        <v>-31</v>
      </c>
      <c r="M3631" s="23">
        <f t="shared" si="302"/>
        <v>29</v>
      </c>
      <c r="N3631" s="44">
        <v>360</v>
      </c>
      <c r="O3631" s="26">
        <f t="shared" si="303"/>
        <v>-11160</v>
      </c>
      <c r="P3631" s="26">
        <f t="shared" si="304"/>
        <v>10440</v>
      </c>
      <c r="Q3631" s="3" t="s">
        <v>23</v>
      </c>
      <c r="R3631" s="4">
        <v>44860</v>
      </c>
      <c r="S3631" s="3" t="s">
        <v>5403</v>
      </c>
      <c r="T3631" s="6" t="s">
        <v>44</v>
      </c>
    </row>
    <row r="3632" spans="1:20" ht="33.75" x14ac:dyDescent="0.25">
      <c r="A3632" s="3" t="s">
        <v>10778</v>
      </c>
      <c r="B3632" s="3" t="s">
        <v>1816</v>
      </c>
      <c r="C3632" s="3" t="s">
        <v>1817</v>
      </c>
      <c r="D3632" s="3" t="s">
        <v>19</v>
      </c>
      <c r="E3632" s="3" t="s">
        <v>10779</v>
      </c>
      <c r="F3632" s="4">
        <v>44830</v>
      </c>
      <c r="G3632" s="3" t="s">
        <v>1504</v>
      </c>
      <c r="H3632" s="5">
        <v>198.45</v>
      </c>
      <c r="I3632" s="3" t="s">
        <v>22</v>
      </c>
      <c r="J3632" s="4">
        <v>44831</v>
      </c>
      <c r="K3632" s="4">
        <v>44891</v>
      </c>
      <c r="L3632" s="23">
        <f t="shared" si="307"/>
        <v>-36</v>
      </c>
      <c r="M3632" s="23">
        <f t="shared" si="302"/>
        <v>24</v>
      </c>
      <c r="N3632" s="44">
        <v>189</v>
      </c>
      <c r="O3632" s="26">
        <f t="shared" si="303"/>
        <v>-6804</v>
      </c>
      <c r="P3632" s="26">
        <f t="shared" si="304"/>
        <v>4536</v>
      </c>
      <c r="Q3632" s="3" t="s">
        <v>23</v>
      </c>
      <c r="R3632" s="4">
        <v>44855</v>
      </c>
      <c r="S3632" s="3" t="s">
        <v>1820</v>
      </c>
      <c r="T3632" s="6" t="s">
        <v>44</v>
      </c>
    </row>
    <row r="3633" spans="1:20" ht="33.75" x14ac:dyDescent="0.25">
      <c r="A3633" s="3" t="s">
        <v>10780</v>
      </c>
      <c r="B3633" s="3" t="s">
        <v>1816</v>
      </c>
      <c r="C3633" s="3" t="s">
        <v>1817</v>
      </c>
      <c r="D3633" s="3" t="s">
        <v>19</v>
      </c>
      <c r="E3633" s="3" t="s">
        <v>10781</v>
      </c>
      <c r="F3633" s="4">
        <v>44830</v>
      </c>
      <c r="G3633" s="8"/>
      <c r="H3633" s="5">
        <v>721.02</v>
      </c>
      <c r="I3633" s="3" t="s">
        <v>22</v>
      </c>
      <c r="J3633" s="4">
        <v>44831</v>
      </c>
      <c r="K3633" s="4">
        <v>44891</v>
      </c>
      <c r="L3633" s="23">
        <f t="shared" si="307"/>
        <v>-31</v>
      </c>
      <c r="M3633" s="23">
        <f t="shared" si="302"/>
        <v>29</v>
      </c>
      <c r="N3633" s="44">
        <v>591</v>
      </c>
      <c r="O3633" s="26">
        <f t="shared" si="303"/>
        <v>-18321</v>
      </c>
      <c r="P3633" s="26">
        <f t="shared" si="304"/>
        <v>17139</v>
      </c>
      <c r="Q3633" s="3" t="s">
        <v>23</v>
      </c>
      <c r="R3633" s="4">
        <v>44860</v>
      </c>
      <c r="S3633" s="3" t="s">
        <v>10782</v>
      </c>
      <c r="T3633" s="6" t="s">
        <v>44</v>
      </c>
    </row>
    <row r="3634" spans="1:20" ht="33.75" x14ac:dyDescent="0.25">
      <c r="A3634" s="3" t="s">
        <v>10783</v>
      </c>
      <c r="B3634" s="3" t="s">
        <v>2177</v>
      </c>
      <c r="C3634" s="3" t="s">
        <v>2178</v>
      </c>
      <c r="D3634" s="3" t="s">
        <v>19</v>
      </c>
      <c r="E3634" s="3" t="s">
        <v>10784</v>
      </c>
      <c r="F3634" s="4">
        <v>44826</v>
      </c>
      <c r="G3634" s="8"/>
      <c r="H3634" s="5">
        <v>146.4</v>
      </c>
      <c r="I3634" s="3" t="s">
        <v>22</v>
      </c>
      <c r="J3634" s="4">
        <v>44831</v>
      </c>
      <c r="K3634" s="4">
        <v>44891</v>
      </c>
      <c r="L3634" s="23">
        <f t="shared" si="307"/>
        <v>-36</v>
      </c>
      <c r="M3634" s="23">
        <f t="shared" si="302"/>
        <v>24</v>
      </c>
      <c r="N3634" s="44">
        <v>120</v>
      </c>
      <c r="O3634" s="26">
        <f t="shared" si="303"/>
        <v>-4320</v>
      </c>
      <c r="P3634" s="26">
        <f t="shared" si="304"/>
        <v>2880</v>
      </c>
      <c r="Q3634" s="3" t="s">
        <v>23</v>
      </c>
      <c r="R3634" s="4">
        <v>44855</v>
      </c>
      <c r="S3634" s="3" t="s">
        <v>8344</v>
      </c>
      <c r="T3634" s="6" t="s">
        <v>44</v>
      </c>
    </row>
    <row r="3635" spans="1:20" ht="33.75" x14ac:dyDescent="0.25">
      <c r="A3635" s="3" t="s">
        <v>10785</v>
      </c>
      <c r="B3635" s="3" t="s">
        <v>2177</v>
      </c>
      <c r="C3635" s="3" t="s">
        <v>2178</v>
      </c>
      <c r="D3635" s="3" t="s">
        <v>19</v>
      </c>
      <c r="E3635" s="3" t="s">
        <v>10786</v>
      </c>
      <c r="F3635" s="4">
        <v>44827</v>
      </c>
      <c r="G3635" s="8"/>
      <c r="H3635" s="7">
        <v>488</v>
      </c>
      <c r="I3635" s="3" t="s">
        <v>22</v>
      </c>
      <c r="J3635" s="4">
        <v>44831</v>
      </c>
      <c r="K3635" s="4">
        <v>44891</v>
      </c>
      <c r="L3635" s="23">
        <f t="shared" si="307"/>
        <v>-2</v>
      </c>
      <c r="M3635" s="23">
        <f t="shared" ref="M3635:M3698" si="308">+I3635+L3635</f>
        <v>58</v>
      </c>
      <c r="N3635" s="44">
        <v>400</v>
      </c>
      <c r="O3635" s="26">
        <f t="shared" ref="O3635:O3698" si="309">N3635*L3635</f>
        <v>-800</v>
      </c>
      <c r="P3635" s="26">
        <f t="shared" ref="P3635:P3698" si="310">N3635*M3635</f>
        <v>23200</v>
      </c>
      <c r="Q3635" s="3" t="s">
        <v>23</v>
      </c>
      <c r="R3635" s="4">
        <v>44889</v>
      </c>
      <c r="S3635" s="3" t="s">
        <v>10787</v>
      </c>
      <c r="T3635" s="6" t="s">
        <v>44</v>
      </c>
    </row>
    <row r="3636" spans="1:20" ht="33.75" x14ac:dyDescent="0.25">
      <c r="A3636" s="3" t="s">
        <v>10788</v>
      </c>
      <c r="B3636" s="3" t="s">
        <v>2177</v>
      </c>
      <c r="C3636" s="3" t="s">
        <v>2178</v>
      </c>
      <c r="D3636" s="3" t="s">
        <v>19</v>
      </c>
      <c r="E3636" s="3" t="s">
        <v>10789</v>
      </c>
      <c r="F3636" s="4">
        <v>44826</v>
      </c>
      <c r="G3636" s="8"/>
      <c r="H3636" s="5">
        <v>258.64</v>
      </c>
      <c r="I3636" s="3" t="s">
        <v>22</v>
      </c>
      <c r="J3636" s="4">
        <v>44831</v>
      </c>
      <c r="K3636" s="4">
        <v>44891</v>
      </c>
      <c r="L3636" s="23">
        <f t="shared" si="307"/>
        <v>-36</v>
      </c>
      <c r="M3636" s="23">
        <f t="shared" si="308"/>
        <v>24</v>
      </c>
      <c r="N3636" s="44">
        <v>212</v>
      </c>
      <c r="O3636" s="26">
        <f t="shared" si="309"/>
        <v>-7632</v>
      </c>
      <c r="P3636" s="26">
        <f t="shared" si="310"/>
        <v>5088</v>
      </c>
      <c r="Q3636" s="3" t="s">
        <v>23</v>
      </c>
      <c r="R3636" s="4">
        <v>44855</v>
      </c>
      <c r="S3636" s="3" t="s">
        <v>8344</v>
      </c>
      <c r="T3636" s="6" t="s">
        <v>44</v>
      </c>
    </row>
    <row r="3637" spans="1:20" ht="33.75" x14ac:dyDescent="0.25">
      <c r="A3637" s="3" t="s">
        <v>10790</v>
      </c>
      <c r="B3637" s="3" t="s">
        <v>2890</v>
      </c>
      <c r="C3637" s="3" t="s">
        <v>2891</v>
      </c>
      <c r="D3637" s="3" t="s">
        <v>19</v>
      </c>
      <c r="E3637" s="3" t="s">
        <v>10791</v>
      </c>
      <c r="F3637" s="4">
        <v>44821</v>
      </c>
      <c r="G3637" s="8"/>
      <c r="H3637" s="5">
        <v>634.4</v>
      </c>
      <c r="I3637" s="3" t="s">
        <v>22</v>
      </c>
      <c r="J3637" s="4">
        <v>44831</v>
      </c>
      <c r="K3637" s="4">
        <v>44891</v>
      </c>
      <c r="L3637" s="23">
        <f t="shared" si="307"/>
        <v>-2</v>
      </c>
      <c r="M3637" s="23">
        <f t="shared" si="308"/>
        <v>58</v>
      </c>
      <c r="N3637" s="44">
        <v>520</v>
      </c>
      <c r="O3637" s="26">
        <f t="shared" si="309"/>
        <v>-1040</v>
      </c>
      <c r="P3637" s="26">
        <f t="shared" si="310"/>
        <v>30160</v>
      </c>
      <c r="Q3637" s="3" t="s">
        <v>23</v>
      </c>
      <c r="R3637" s="4">
        <v>44889</v>
      </c>
      <c r="S3637" s="3" t="s">
        <v>10750</v>
      </c>
      <c r="T3637" s="6" t="s">
        <v>44</v>
      </c>
    </row>
    <row r="3638" spans="1:20" ht="33.75" x14ac:dyDescent="0.25">
      <c r="A3638" s="3" t="s">
        <v>10792</v>
      </c>
      <c r="B3638" s="3" t="s">
        <v>2890</v>
      </c>
      <c r="C3638" s="3" t="s">
        <v>2891</v>
      </c>
      <c r="D3638" s="3" t="s">
        <v>19</v>
      </c>
      <c r="E3638" s="3" t="s">
        <v>10793</v>
      </c>
      <c r="F3638" s="4">
        <v>44821</v>
      </c>
      <c r="G3638" s="8"/>
      <c r="H3638" s="5">
        <v>430.42</v>
      </c>
      <c r="I3638" s="3" t="s">
        <v>22</v>
      </c>
      <c r="J3638" s="4">
        <v>44831</v>
      </c>
      <c r="K3638" s="4">
        <v>44891</v>
      </c>
      <c r="L3638" s="23">
        <f t="shared" si="307"/>
        <v>-2</v>
      </c>
      <c r="M3638" s="23">
        <f t="shared" si="308"/>
        <v>58</v>
      </c>
      <c r="N3638" s="44">
        <v>352.8</v>
      </c>
      <c r="O3638" s="26">
        <f t="shared" si="309"/>
        <v>-705.6</v>
      </c>
      <c r="P3638" s="26">
        <f t="shared" si="310"/>
        <v>20462.400000000001</v>
      </c>
      <c r="Q3638" s="3" t="s">
        <v>23</v>
      </c>
      <c r="R3638" s="4">
        <v>44889</v>
      </c>
      <c r="S3638" s="3" t="s">
        <v>10750</v>
      </c>
      <c r="T3638" s="6" t="s">
        <v>44</v>
      </c>
    </row>
    <row r="3639" spans="1:20" ht="33.75" x14ac:dyDescent="0.25">
      <c r="A3639" s="3" t="s">
        <v>10794</v>
      </c>
      <c r="B3639" s="3" t="s">
        <v>2890</v>
      </c>
      <c r="C3639" s="3" t="s">
        <v>2891</v>
      </c>
      <c r="D3639" s="3" t="s">
        <v>19</v>
      </c>
      <c r="E3639" s="3" t="s">
        <v>10795</v>
      </c>
      <c r="F3639" s="4">
        <v>44821</v>
      </c>
      <c r="G3639" s="8"/>
      <c r="H3639" s="5">
        <v>135.05000000000001</v>
      </c>
      <c r="I3639" s="3" t="s">
        <v>22</v>
      </c>
      <c r="J3639" s="4">
        <v>44831</v>
      </c>
      <c r="K3639" s="4">
        <v>44891</v>
      </c>
      <c r="L3639" s="23">
        <f t="shared" si="307"/>
        <v>-2</v>
      </c>
      <c r="M3639" s="23">
        <f t="shared" si="308"/>
        <v>58</v>
      </c>
      <c r="N3639" s="44">
        <v>110.7</v>
      </c>
      <c r="O3639" s="26">
        <f t="shared" si="309"/>
        <v>-221.4</v>
      </c>
      <c r="P3639" s="26">
        <f t="shared" si="310"/>
        <v>6420.6</v>
      </c>
      <c r="Q3639" s="3" t="s">
        <v>23</v>
      </c>
      <c r="R3639" s="4">
        <v>44889</v>
      </c>
      <c r="S3639" s="3" t="s">
        <v>10750</v>
      </c>
      <c r="T3639" s="6" t="s">
        <v>44</v>
      </c>
    </row>
    <row r="3640" spans="1:20" ht="33.75" x14ac:dyDescent="0.25">
      <c r="A3640" s="3" t="s">
        <v>10796</v>
      </c>
      <c r="B3640" s="3" t="s">
        <v>2890</v>
      </c>
      <c r="C3640" s="3" t="s">
        <v>2891</v>
      </c>
      <c r="D3640" s="3" t="s">
        <v>19</v>
      </c>
      <c r="E3640" s="3" t="s">
        <v>10797</v>
      </c>
      <c r="F3640" s="4">
        <v>44821</v>
      </c>
      <c r="G3640" s="8"/>
      <c r="H3640" s="5">
        <v>121.02</v>
      </c>
      <c r="I3640" s="3" t="s">
        <v>22</v>
      </c>
      <c r="J3640" s="4">
        <v>44831</v>
      </c>
      <c r="K3640" s="4">
        <v>44891</v>
      </c>
      <c r="L3640" s="23">
        <f t="shared" si="307"/>
        <v>-2</v>
      </c>
      <c r="M3640" s="23">
        <f t="shared" si="308"/>
        <v>58</v>
      </c>
      <c r="N3640" s="44">
        <v>99.2</v>
      </c>
      <c r="O3640" s="26">
        <f t="shared" si="309"/>
        <v>-198.4</v>
      </c>
      <c r="P3640" s="26">
        <f t="shared" si="310"/>
        <v>5753.6</v>
      </c>
      <c r="Q3640" s="3" t="s">
        <v>23</v>
      </c>
      <c r="R3640" s="4">
        <v>44889</v>
      </c>
      <c r="S3640" s="3" t="s">
        <v>10750</v>
      </c>
      <c r="T3640" s="6" t="s">
        <v>44</v>
      </c>
    </row>
    <row r="3641" spans="1:20" ht="33.75" x14ac:dyDescent="0.25">
      <c r="A3641" s="3" t="s">
        <v>10798</v>
      </c>
      <c r="B3641" s="3" t="s">
        <v>1816</v>
      </c>
      <c r="C3641" s="3" t="s">
        <v>1817</v>
      </c>
      <c r="D3641" s="3" t="s">
        <v>19</v>
      </c>
      <c r="E3641" s="3" t="s">
        <v>10799</v>
      </c>
      <c r="F3641" s="4">
        <v>44830</v>
      </c>
      <c r="G3641" s="3" t="s">
        <v>1504</v>
      </c>
      <c r="H3641" s="5">
        <v>297.68</v>
      </c>
      <c r="I3641" s="3" t="s">
        <v>22</v>
      </c>
      <c r="J3641" s="4">
        <v>44831</v>
      </c>
      <c r="K3641" s="4">
        <v>44891</v>
      </c>
      <c r="L3641" s="23">
        <f t="shared" si="307"/>
        <v>-31</v>
      </c>
      <c r="M3641" s="23">
        <f t="shared" si="308"/>
        <v>29</v>
      </c>
      <c r="N3641" s="44">
        <v>283.5</v>
      </c>
      <c r="O3641" s="26">
        <f t="shared" si="309"/>
        <v>-8788.5</v>
      </c>
      <c r="P3641" s="26">
        <f t="shared" si="310"/>
        <v>8221.5</v>
      </c>
      <c r="Q3641" s="3" t="s">
        <v>23</v>
      </c>
      <c r="R3641" s="4">
        <v>44860</v>
      </c>
      <c r="S3641" s="3" t="s">
        <v>10782</v>
      </c>
      <c r="T3641" s="6" t="s">
        <v>44</v>
      </c>
    </row>
    <row r="3642" spans="1:20" ht="33.75" x14ac:dyDescent="0.25">
      <c r="A3642" s="3" t="s">
        <v>10800</v>
      </c>
      <c r="B3642" s="3" t="s">
        <v>1816</v>
      </c>
      <c r="C3642" s="3" t="s">
        <v>1817</v>
      </c>
      <c r="D3642" s="3" t="s">
        <v>19</v>
      </c>
      <c r="E3642" s="3" t="s">
        <v>10801</v>
      </c>
      <c r="F3642" s="4">
        <v>44830</v>
      </c>
      <c r="G3642" s="3" t="s">
        <v>1504</v>
      </c>
      <c r="H3642" s="5">
        <v>78.75</v>
      </c>
      <c r="I3642" s="3" t="s">
        <v>22</v>
      </c>
      <c r="J3642" s="4">
        <v>44831</v>
      </c>
      <c r="K3642" s="4">
        <v>44891</v>
      </c>
      <c r="L3642" s="23">
        <f t="shared" si="307"/>
        <v>-31</v>
      </c>
      <c r="M3642" s="23">
        <f t="shared" si="308"/>
        <v>29</v>
      </c>
      <c r="N3642" s="44">
        <v>75</v>
      </c>
      <c r="O3642" s="26">
        <f t="shared" si="309"/>
        <v>-2325</v>
      </c>
      <c r="P3642" s="26">
        <f t="shared" si="310"/>
        <v>2175</v>
      </c>
      <c r="Q3642" s="3" t="s">
        <v>23</v>
      </c>
      <c r="R3642" s="4">
        <v>44860</v>
      </c>
      <c r="S3642" s="3" t="s">
        <v>10782</v>
      </c>
      <c r="T3642" s="6" t="s">
        <v>44</v>
      </c>
    </row>
    <row r="3643" spans="1:20" ht="33.75" x14ac:dyDescent="0.25">
      <c r="A3643" s="3" t="s">
        <v>10802</v>
      </c>
      <c r="B3643" s="3" t="s">
        <v>4384</v>
      </c>
      <c r="C3643" s="3" t="s">
        <v>4385</v>
      </c>
      <c r="D3643" s="3" t="s">
        <v>19</v>
      </c>
      <c r="E3643" s="3" t="s">
        <v>10803</v>
      </c>
      <c r="F3643" s="4">
        <v>44830</v>
      </c>
      <c r="G3643" s="8"/>
      <c r="H3643" s="5">
        <v>2728.96</v>
      </c>
      <c r="I3643" s="3" t="s">
        <v>22</v>
      </c>
      <c r="J3643" s="4">
        <v>44831</v>
      </c>
      <c r="K3643" s="4">
        <v>44891</v>
      </c>
      <c r="L3643" s="23">
        <f t="shared" si="307"/>
        <v>-36</v>
      </c>
      <c r="M3643" s="23">
        <f t="shared" si="308"/>
        <v>24</v>
      </c>
      <c r="N3643" s="44">
        <v>2624</v>
      </c>
      <c r="O3643" s="26">
        <f t="shared" si="309"/>
        <v>-94464</v>
      </c>
      <c r="P3643" s="26">
        <f t="shared" si="310"/>
        <v>62976</v>
      </c>
      <c r="Q3643" s="3" t="s">
        <v>23</v>
      </c>
      <c r="R3643" s="4">
        <v>44855</v>
      </c>
      <c r="S3643" s="3" t="s">
        <v>8413</v>
      </c>
      <c r="T3643" s="6" t="s">
        <v>44</v>
      </c>
    </row>
    <row r="3644" spans="1:20" ht="33.75" x14ac:dyDescent="0.25">
      <c r="A3644" s="3" t="s">
        <v>10804</v>
      </c>
      <c r="B3644" s="3" t="s">
        <v>1816</v>
      </c>
      <c r="C3644" s="3" t="s">
        <v>1817</v>
      </c>
      <c r="D3644" s="3" t="s">
        <v>19</v>
      </c>
      <c r="E3644" s="3" t="s">
        <v>10805</v>
      </c>
      <c r="F3644" s="4">
        <v>44830</v>
      </c>
      <c r="G3644" s="8"/>
      <c r="H3644" s="5">
        <v>756.4</v>
      </c>
      <c r="I3644" s="3" t="s">
        <v>22</v>
      </c>
      <c r="J3644" s="4">
        <v>44831</v>
      </c>
      <c r="K3644" s="4">
        <v>44891</v>
      </c>
      <c r="L3644" s="23">
        <f t="shared" si="307"/>
        <v>-31</v>
      </c>
      <c r="M3644" s="23">
        <f t="shared" si="308"/>
        <v>29</v>
      </c>
      <c r="N3644" s="44">
        <v>620</v>
      </c>
      <c r="O3644" s="26">
        <f t="shared" si="309"/>
        <v>-19220</v>
      </c>
      <c r="P3644" s="26">
        <f t="shared" si="310"/>
        <v>17980</v>
      </c>
      <c r="Q3644" s="3" t="s">
        <v>23</v>
      </c>
      <c r="R3644" s="4">
        <v>44860</v>
      </c>
      <c r="S3644" s="3" t="s">
        <v>10782</v>
      </c>
      <c r="T3644" s="6" t="s">
        <v>44</v>
      </c>
    </row>
    <row r="3645" spans="1:20" ht="33.75" x14ac:dyDescent="0.25">
      <c r="A3645" s="3" t="s">
        <v>10806</v>
      </c>
      <c r="B3645" s="3" t="s">
        <v>10807</v>
      </c>
      <c r="C3645" s="3" t="s">
        <v>10808</v>
      </c>
      <c r="D3645" s="3" t="s">
        <v>19</v>
      </c>
      <c r="E3645" s="3" t="s">
        <v>10809</v>
      </c>
      <c r="F3645" s="4">
        <v>44827</v>
      </c>
      <c r="G3645" s="8"/>
      <c r="H3645" s="5">
        <v>350.22</v>
      </c>
      <c r="I3645" s="3" t="s">
        <v>22</v>
      </c>
      <c r="J3645" s="4">
        <v>44831</v>
      </c>
      <c r="K3645" s="4">
        <v>44891</v>
      </c>
      <c r="L3645" s="23">
        <f t="shared" si="307"/>
        <v>-36</v>
      </c>
      <c r="M3645" s="23">
        <f t="shared" si="308"/>
        <v>24</v>
      </c>
      <c r="N3645" s="44">
        <v>336.75</v>
      </c>
      <c r="O3645" s="26">
        <f t="shared" si="309"/>
        <v>-12123</v>
      </c>
      <c r="P3645" s="26">
        <f t="shared" si="310"/>
        <v>8082</v>
      </c>
      <c r="Q3645" s="3" t="s">
        <v>23</v>
      </c>
      <c r="R3645" s="4">
        <v>44855</v>
      </c>
      <c r="S3645" s="3" t="s">
        <v>10810</v>
      </c>
      <c r="T3645" s="6" t="s">
        <v>44</v>
      </c>
    </row>
    <row r="3646" spans="1:20" ht="33.75" x14ac:dyDescent="0.25">
      <c r="A3646" s="3" t="s">
        <v>10811</v>
      </c>
      <c r="B3646" s="3" t="s">
        <v>1816</v>
      </c>
      <c r="C3646" s="3" t="s">
        <v>1817</v>
      </c>
      <c r="D3646" s="3" t="s">
        <v>19</v>
      </c>
      <c r="E3646" s="3" t="s">
        <v>10812</v>
      </c>
      <c r="F3646" s="4">
        <v>44830</v>
      </c>
      <c r="G3646" s="8"/>
      <c r="H3646" s="7">
        <v>315</v>
      </c>
      <c r="I3646" s="3" t="s">
        <v>22</v>
      </c>
      <c r="J3646" s="4">
        <v>44831</v>
      </c>
      <c r="K3646" s="4">
        <v>44891</v>
      </c>
      <c r="L3646" s="23">
        <f t="shared" si="307"/>
        <v>-31</v>
      </c>
      <c r="M3646" s="23">
        <f t="shared" si="308"/>
        <v>29</v>
      </c>
      <c r="N3646" s="44">
        <v>300</v>
      </c>
      <c r="O3646" s="26">
        <f t="shared" si="309"/>
        <v>-9300</v>
      </c>
      <c r="P3646" s="26">
        <f t="shared" si="310"/>
        <v>8700</v>
      </c>
      <c r="Q3646" s="3" t="s">
        <v>23</v>
      </c>
      <c r="R3646" s="4">
        <v>44860</v>
      </c>
      <c r="S3646" s="3" t="s">
        <v>10782</v>
      </c>
      <c r="T3646" s="6" t="s">
        <v>44</v>
      </c>
    </row>
    <row r="3647" spans="1:20" ht="33.75" x14ac:dyDescent="0.25">
      <c r="A3647" s="3" t="s">
        <v>10813</v>
      </c>
      <c r="B3647" s="3" t="s">
        <v>641</v>
      </c>
      <c r="C3647" s="3" t="s">
        <v>642</v>
      </c>
      <c r="D3647" s="3" t="s">
        <v>19</v>
      </c>
      <c r="E3647" s="3" t="s">
        <v>10814</v>
      </c>
      <c r="F3647" s="4">
        <v>44823</v>
      </c>
      <c r="G3647" s="8"/>
      <c r="H3647" s="5">
        <v>602.67999999999995</v>
      </c>
      <c r="I3647" s="3" t="s">
        <v>22</v>
      </c>
      <c r="J3647" s="4">
        <v>44831</v>
      </c>
      <c r="K3647" s="4">
        <v>44891</v>
      </c>
      <c r="L3647" s="23">
        <f t="shared" si="307"/>
        <v>-2</v>
      </c>
      <c r="M3647" s="23">
        <f t="shared" si="308"/>
        <v>58</v>
      </c>
      <c r="N3647" s="44">
        <v>494</v>
      </c>
      <c r="O3647" s="26">
        <f t="shared" si="309"/>
        <v>-988</v>
      </c>
      <c r="P3647" s="26">
        <f t="shared" si="310"/>
        <v>28652</v>
      </c>
      <c r="Q3647" s="3" t="s">
        <v>23</v>
      </c>
      <c r="R3647" s="4">
        <v>44889</v>
      </c>
      <c r="S3647" s="3" t="s">
        <v>10815</v>
      </c>
      <c r="T3647" s="6" t="s">
        <v>44</v>
      </c>
    </row>
    <row r="3648" spans="1:20" ht="33.75" x14ac:dyDescent="0.25">
      <c r="A3648" s="3" t="s">
        <v>10816</v>
      </c>
      <c r="B3648" s="3" t="s">
        <v>5802</v>
      </c>
      <c r="C3648" s="3" t="s">
        <v>5803</v>
      </c>
      <c r="D3648" s="3" t="s">
        <v>19</v>
      </c>
      <c r="E3648" s="3" t="s">
        <v>10817</v>
      </c>
      <c r="F3648" s="4">
        <v>44826</v>
      </c>
      <c r="G3648" s="8"/>
      <c r="H3648" s="5">
        <v>109.8</v>
      </c>
      <c r="I3648" s="3" t="s">
        <v>22</v>
      </c>
      <c r="J3648" s="4">
        <v>44831</v>
      </c>
      <c r="K3648" s="4">
        <v>44891</v>
      </c>
      <c r="L3648" s="23">
        <f t="shared" si="307"/>
        <v>-31</v>
      </c>
      <c r="M3648" s="23">
        <f t="shared" si="308"/>
        <v>29</v>
      </c>
      <c r="N3648" s="44">
        <v>90</v>
      </c>
      <c r="O3648" s="26">
        <f t="shared" si="309"/>
        <v>-2790</v>
      </c>
      <c r="P3648" s="26">
        <f t="shared" si="310"/>
        <v>2610</v>
      </c>
      <c r="Q3648" s="3" t="s">
        <v>23</v>
      </c>
      <c r="R3648" s="4">
        <v>44860</v>
      </c>
      <c r="S3648" s="3" t="s">
        <v>10818</v>
      </c>
      <c r="T3648" s="6" t="s">
        <v>44</v>
      </c>
    </row>
    <row r="3649" spans="1:20" ht="33.75" x14ac:dyDescent="0.25">
      <c r="A3649" s="3" t="s">
        <v>10819</v>
      </c>
      <c r="B3649" s="3" t="s">
        <v>1816</v>
      </c>
      <c r="C3649" s="3" t="s">
        <v>1817</v>
      </c>
      <c r="D3649" s="3" t="s">
        <v>19</v>
      </c>
      <c r="E3649" s="3" t="s">
        <v>10820</v>
      </c>
      <c r="F3649" s="4">
        <v>44830</v>
      </c>
      <c r="G3649" s="8"/>
      <c r="H3649" s="5">
        <v>480.68</v>
      </c>
      <c r="I3649" s="3" t="s">
        <v>22</v>
      </c>
      <c r="J3649" s="4">
        <v>44831</v>
      </c>
      <c r="K3649" s="4">
        <v>44891</v>
      </c>
      <c r="L3649" s="23">
        <f t="shared" si="307"/>
        <v>-11</v>
      </c>
      <c r="M3649" s="23">
        <f t="shared" si="308"/>
        <v>49</v>
      </c>
      <c r="N3649" s="44">
        <v>394</v>
      </c>
      <c r="O3649" s="26">
        <f t="shared" si="309"/>
        <v>-4334</v>
      </c>
      <c r="P3649" s="26">
        <f t="shared" si="310"/>
        <v>19306</v>
      </c>
      <c r="Q3649" s="3" t="s">
        <v>23</v>
      </c>
      <c r="R3649" s="4">
        <v>44880</v>
      </c>
      <c r="S3649" s="3" t="s">
        <v>10821</v>
      </c>
      <c r="T3649" s="6" t="s">
        <v>44</v>
      </c>
    </row>
    <row r="3650" spans="1:20" ht="33.75" x14ac:dyDescent="0.25">
      <c r="A3650" s="3" t="s">
        <v>10822</v>
      </c>
      <c r="B3650" s="3" t="s">
        <v>2411</v>
      </c>
      <c r="C3650" s="3" t="s">
        <v>2412</v>
      </c>
      <c r="D3650" s="3" t="s">
        <v>19</v>
      </c>
      <c r="E3650" s="3" t="s">
        <v>10823</v>
      </c>
      <c r="F3650" s="4">
        <v>44830</v>
      </c>
      <c r="G3650" s="3" t="s">
        <v>10824</v>
      </c>
      <c r="H3650" s="5">
        <v>-5231.93</v>
      </c>
      <c r="I3650" s="3" t="s">
        <v>22</v>
      </c>
      <c r="J3650" s="4">
        <v>44831</v>
      </c>
      <c r="K3650" s="4">
        <v>44891</v>
      </c>
      <c r="L3650" s="23">
        <v>0</v>
      </c>
      <c r="M3650" s="23">
        <f t="shared" si="308"/>
        <v>60</v>
      </c>
      <c r="N3650" s="44">
        <v>-5030.7</v>
      </c>
      <c r="O3650" s="26">
        <f t="shared" si="309"/>
        <v>0</v>
      </c>
      <c r="P3650" s="26">
        <f t="shared" si="310"/>
        <v>-301842</v>
      </c>
      <c r="Q3650" s="3" t="s">
        <v>23</v>
      </c>
      <c r="R3650" s="4">
        <v>44859</v>
      </c>
      <c r="S3650" s="3" t="s">
        <v>6596</v>
      </c>
      <c r="T3650" s="6" t="s">
        <v>44</v>
      </c>
    </row>
    <row r="3651" spans="1:20" ht="33.75" x14ac:dyDescent="0.25">
      <c r="A3651" s="3" t="s">
        <v>10825</v>
      </c>
      <c r="B3651" s="3" t="s">
        <v>1390</v>
      </c>
      <c r="C3651" s="3" t="s">
        <v>1391</v>
      </c>
      <c r="D3651" s="3" t="s">
        <v>19</v>
      </c>
      <c r="E3651" s="3" t="s">
        <v>10826</v>
      </c>
      <c r="F3651" s="4">
        <v>44820</v>
      </c>
      <c r="G3651" s="8"/>
      <c r="H3651" s="5">
        <v>87.84</v>
      </c>
      <c r="I3651" s="3" t="s">
        <v>22</v>
      </c>
      <c r="J3651" s="4">
        <v>44831</v>
      </c>
      <c r="K3651" s="4">
        <v>44891</v>
      </c>
      <c r="L3651" s="23">
        <f t="shared" ref="L3651:L3657" si="311">R3651-K3651</f>
        <v>-31</v>
      </c>
      <c r="M3651" s="23">
        <f t="shared" si="308"/>
        <v>29</v>
      </c>
      <c r="N3651" s="44">
        <v>72</v>
      </c>
      <c r="O3651" s="26">
        <f t="shared" si="309"/>
        <v>-2232</v>
      </c>
      <c r="P3651" s="26">
        <f t="shared" si="310"/>
        <v>2088</v>
      </c>
      <c r="Q3651" s="3" t="s">
        <v>23</v>
      </c>
      <c r="R3651" s="4">
        <v>44860</v>
      </c>
      <c r="S3651" s="3" t="s">
        <v>9351</v>
      </c>
      <c r="T3651" s="6" t="s">
        <v>44</v>
      </c>
    </row>
    <row r="3652" spans="1:20" ht="33.75" x14ac:dyDescent="0.25">
      <c r="A3652" s="3" t="s">
        <v>10827</v>
      </c>
      <c r="B3652" s="3" t="s">
        <v>1816</v>
      </c>
      <c r="C3652" s="3" t="s">
        <v>1817</v>
      </c>
      <c r="D3652" s="3" t="s">
        <v>19</v>
      </c>
      <c r="E3652" s="3" t="s">
        <v>10828</v>
      </c>
      <c r="F3652" s="4">
        <v>44830</v>
      </c>
      <c r="G3652" s="3" t="s">
        <v>1504</v>
      </c>
      <c r="H3652" s="5">
        <v>78.75</v>
      </c>
      <c r="I3652" s="3" t="s">
        <v>22</v>
      </c>
      <c r="J3652" s="4">
        <v>44831</v>
      </c>
      <c r="K3652" s="4">
        <v>44891</v>
      </c>
      <c r="L3652" s="23">
        <f t="shared" si="311"/>
        <v>-31</v>
      </c>
      <c r="M3652" s="23">
        <f t="shared" si="308"/>
        <v>29</v>
      </c>
      <c r="N3652" s="44">
        <v>75</v>
      </c>
      <c r="O3652" s="26">
        <f t="shared" si="309"/>
        <v>-2325</v>
      </c>
      <c r="P3652" s="26">
        <f t="shared" si="310"/>
        <v>2175</v>
      </c>
      <c r="Q3652" s="3" t="s">
        <v>23</v>
      </c>
      <c r="R3652" s="4">
        <v>44860</v>
      </c>
      <c r="S3652" s="3" t="s">
        <v>10782</v>
      </c>
      <c r="T3652" s="6" t="s">
        <v>44</v>
      </c>
    </row>
    <row r="3653" spans="1:20" ht="33.75" x14ac:dyDescent="0.25">
      <c r="A3653" s="3" t="s">
        <v>10829</v>
      </c>
      <c r="B3653" s="3" t="s">
        <v>1816</v>
      </c>
      <c r="C3653" s="3" t="s">
        <v>1817</v>
      </c>
      <c r="D3653" s="3" t="s">
        <v>19</v>
      </c>
      <c r="E3653" s="3" t="s">
        <v>10830</v>
      </c>
      <c r="F3653" s="4">
        <v>44830</v>
      </c>
      <c r="G3653" s="3" t="s">
        <v>1504</v>
      </c>
      <c r="H3653" s="5">
        <v>78.75</v>
      </c>
      <c r="I3653" s="3" t="s">
        <v>22</v>
      </c>
      <c r="J3653" s="4">
        <v>44831</v>
      </c>
      <c r="K3653" s="4">
        <v>44891</v>
      </c>
      <c r="L3653" s="23">
        <f t="shared" si="311"/>
        <v>-31</v>
      </c>
      <c r="M3653" s="23">
        <f t="shared" si="308"/>
        <v>29</v>
      </c>
      <c r="N3653" s="44">
        <v>75</v>
      </c>
      <c r="O3653" s="26">
        <f t="shared" si="309"/>
        <v>-2325</v>
      </c>
      <c r="P3653" s="26">
        <f t="shared" si="310"/>
        <v>2175</v>
      </c>
      <c r="Q3653" s="3" t="s">
        <v>23</v>
      </c>
      <c r="R3653" s="4">
        <v>44860</v>
      </c>
      <c r="S3653" s="3" t="s">
        <v>10782</v>
      </c>
      <c r="T3653" s="6" t="s">
        <v>44</v>
      </c>
    </row>
    <row r="3654" spans="1:20" ht="33.75" x14ac:dyDescent="0.25">
      <c r="A3654" s="3" t="s">
        <v>10831</v>
      </c>
      <c r="B3654" s="3" t="s">
        <v>1816</v>
      </c>
      <c r="C3654" s="3" t="s">
        <v>1817</v>
      </c>
      <c r="D3654" s="3" t="s">
        <v>19</v>
      </c>
      <c r="E3654" s="3" t="s">
        <v>10832</v>
      </c>
      <c r="F3654" s="4">
        <v>44830</v>
      </c>
      <c r="G3654" s="3" t="s">
        <v>1504</v>
      </c>
      <c r="H3654" s="5">
        <v>78.75</v>
      </c>
      <c r="I3654" s="3" t="s">
        <v>22</v>
      </c>
      <c r="J3654" s="4">
        <v>44831</v>
      </c>
      <c r="K3654" s="4">
        <v>44891</v>
      </c>
      <c r="L3654" s="23">
        <f t="shared" si="311"/>
        <v>-31</v>
      </c>
      <c r="M3654" s="23">
        <f t="shared" si="308"/>
        <v>29</v>
      </c>
      <c r="N3654" s="44">
        <v>75</v>
      </c>
      <c r="O3654" s="26">
        <f t="shared" si="309"/>
        <v>-2325</v>
      </c>
      <c r="P3654" s="26">
        <f t="shared" si="310"/>
        <v>2175</v>
      </c>
      <c r="Q3654" s="3" t="s">
        <v>23</v>
      </c>
      <c r="R3654" s="4">
        <v>44860</v>
      </c>
      <c r="S3654" s="3" t="s">
        <v>10782</v>
      </c>
      <c r="T3654" s="6" t="s">
        <v>44</v>
      </c>
    </row>
    <row r="3655" spans="1:20" ht="33.75" x14ac:dyDescent="0.25">
      <c r="A3655" s="3" t="s">
        <v>10833</v>
      </c>
      <c r="B3655" s="3" t="s">
        <v>1816</v>
      </c>
      <c r="C3655" s="3" t="s">
        <v>1817</v>
      </c>
      <c r="D3655" s="3" t="s">
        <v>19</v>
      </c>
      <c r="E3655" s="3" t="s">
        <v>10834</v>
      </c>
      <c r="F3655" s="4">
        <v>44830</v>
      </c>
      <c r="G3655" s="8"/>
      <c r="H3655" s="5">
        <v>533.75</v>
      </c>
      <c r="I3655" s="3" t="s">
        <v>22</v>
      </c>
      <c r="J3655" s="4">
        <v>44831</v>
      </c>
      <c r="K3655" s="4">
        <v>44891</v>
      </c>
      <c r="L3655" s="23">
        <f t="shared" si="311"/>
        <v>-31</v>
      </c>
      <c r="M3655" s="23">
        <f t="shared" si="308"/>
        <v>29</v>
      </c>
      <c r="N3655" s="44">
        <v>437.5</v>
      </c>
      <c r="O3655" s="26">
        <f t="shared" si="309"/>
        <v>-13562.5</v>
      </c>
      <c r="P3655" s="26">
        <f t="shared" si="310"/>
        <v>12687.5</v>
      </c>
      <c r="Q3655" s="3" t="s">
        <v>23</v>
      </c>
      <c r="R3655" s="4">
        <v>44860</v>
      </c>
      <c r="S3655" s="3" t="s">
        <v>10782</v>
      </c>
      <c r="T3655" s="6" t="s">
        <v>44</v>
      </c>
    </row>
    <row r="3656" spans="1:20" ht="33.75" x14ac:dyDescent="0.25">
      <c r="A3656" s="3" t="s">
        <v>10835</v>
      </c>
      <c r="B3656" s="3" t="s">
        <v>1557</v>
      </c>
      <c r="C3656" s="3" t="s">
        <v>1558</v>
      </c>
      <c r="D3656" s="3" t="s">
        <v>19</v>
      </c>
      <c r="E3656" s="3" t="s">
        <v>10836</v>
      </c>
      <c r="F3656" s="4">
        <v>44830</v>
      </c>
      <c r="G3656" s="8"/>
      <c r="H3656" s="5">
        <v>7554.24</v>
      </c>
      <c r="I3656" s="3" t="s">
        <v>22</v>
      </c>
      <c r="J3656" s="4">
        <v>44833</v>
      </c>
      <c r="K3656" s="4">
        <v>44893</v>
      </c>
      <c r="L3656" s="23">
        <f t="shared" si="311"/>
        <v>-4</v>
      </c>
      <c r="M3656" s="23">
        <f t="shared" si="308"/>
        <v>56</v>
      </c>
      <c r="N3656" s="44">
        <v>6192</v>
      </c>
      <c r="O3656" s="26">
        <f t="shared" si="309"/>
        <v>-24768</v>
      </c>
      <c r="P3656" s="26">
        <f t="shared" si="310"/>
        <v>346752</v>
      </c>
      <c r="Q3656" s="3" t="s">
        <v>23</v>
      </c>
      <c r="R3656" s="4">
        <v>44889</v>
      </c>
      <c r="S3656" s="3" t="s">
        <v>5764</v>
      </c>
      <c r="T3656" s="6" t="s">
        <v>44</v>
      </c>
    </row>
    <row r="3657" spans="1:20" ht="33.75" x14ac:dyDescent="0.25">
      <c r="A3657" s="3" t="s">
        <v>10837</v>
      </c>
      <c r="B3657" s="3" t="s">
        <v>1546</v>
      </c>
      <c r="C3657" s="3" t="s">
        <v>1547</v>
      </c>
      <c r="D3657" s="3" t="s">
        <v>19</v>
      </c>
      <c r="E3657" s="3" t="s">
        <v>10838</v>
      </c>
      <c r="F3657" s="4">
        <v>44830</v>
      </c>
      <c r="G3657" s="8"/>
      <c r="H3657" s="5">
        <v>1149.4100000000001</v>
      </c>
      <c r="I3657" s="3" t="s">
        <v>22</v>
      </c>
      <c r="J3657" s="4">
        <v>44833</v>
      </c>
      <c r="K3657" s="4">
        <v>44893</v>
      </c>
      <c r="L3657" s="23">
        <f t="shared" si="311"/>
        <v>-13</v>
      </c>
      <c r="M3657" s="23">
        <f t="shared" si="308"/>
        <v>47</v>
      </c>
      <c r="N3657" s="44">
        <v>1105.2</v>
      </c>
      <c r="O3657" s="26">
        <f t="shared" si="309"/>
        <v>-14367.6</v>
      </c>
      <c r="P3657" s="26">
        <f t="shared" si="310"/>
        <v>51944.4</v>
      </c>
      <c r="Q3657" s="3" t="s">
        <v>23</v>
      </c>
      <c r="R3657" s="4">
        <v>44880</v>
      </c>
      <c r="S3657" s="3" t="s">
        <v>7294</v>
      </c>
      <c r="T3657" s="6" t="s">
        <v>44</v>
      </c>
    </row>
    <row r="3658" spans="1:20" ht="33.75" x14ac:dyDescent="0.25">
      <c r="A3658" s="3" t="s">
        <v>10839</v>
      </c>
      <c r="B3658" s="3" t="s">
        <v>767</v>
      </c>
      <c r="C3658" s="3" t="s">
        <v>768</v>
      </c>
      <c r="D3658" s="3" t="s">
        <v>19</v>
      </c>
      <c r="E3658" s="3" t="s">
        <v>10840</v>
      </c>
      <c r="F3658" s="4">
        <v>44825</v>
      </c>
      <c r="G3658" s="3" t="s">
        <v>10841</v>
      </c>
      <c r="H3658" s="5">
        <v>3076.98</v>
      </c>
      <c r="I3658" s="3" t="s">
        <v>22</v>
      </c>
      <c r="J3658" s="4">
        <v>44833</v>
      </c>
      <c r="K3658" s="4">
        <v>44893</v>
      </c>
      <c r="L3658" s="23">
        <v>0</v>
      </c>
      <c r="M3658" s="23">
        <f t="shared" si="308"/>
        <v>60</v>
      </c>
      <c r="N3658" s="44">
        <v>2956</v>
      </c>
      <c r="O3658" s="26">
        <f t="shared" si="309"/>
        <v>0</v>
      </c>
      <c r="P3658" s="26">
        <f t="shared" si="310"/>
        <v>177360</v>
      </c>
      <c r="Q3658" s="3" t="s">
        <v>23</v>
      </c>
      <c r="R3658" s="4">
        <v>44882</v>
      </c>
      <c r="S3658" s="3" t="s">
        <v>10842</v>
      </c>
      <c r="T3658" s="6" t="s">
        <v>44</v>
      </c>
    </row>
    <row r="3659" spans="1:20" ht="22.5" x14ac:dyDescent="0.25">
      <c r="A3659" s="3" t="s">
        <v>10843</v>
      </c>
      <c r="B3659" s="3" t="s">
        <v>1562</v>
      </c>
      <c r="C3659" s="3" t="s">
        <v>1563</v>
      </c>
      <c r="D3659" s="3" t="s">
        <v>19</v>
      </c>
      <c r="E3659" s="3" t="s">
        <v>10844</v>
      </c>
      <c r="F3659" s="4">
        <v>44830</v>
      </c>
      <c r="G3659" s="8"/>
      <c r="H3659" s="5">
        <v>13837.55</v>
      </c>
      <c r="I3659" s="3" t="s">
        <v>22</v>
      </c>
      <c r="J3659" s="4">
        <v>44833</v>
      </c>
      <c r="K3659" s="4">
        <v>44893</v>
      </c>
      <c r="L3659" s="23">
        <f t="shared" ref="L3659:L3666" si="312">R3659-K3659</f>
        <v>-5</v>
      </c>
      <c r="M3659" s="23">
        <f t="shared" si="308"/>
        <v>55</v>
      </c>
      <c r="N3659" s="44">
        <v>12579.59</v>
      </c>
      <c r="O3659" s="26">
        <f t="shared" si="309"/>
        <v>-62897.95</v>
      </c>
      <c r="P3659" s="26">
        <f t="shared" si="310"/>
        <v>691877.45</v>
      </c>
      <c r="Q3659" s="3" t="s">
        <v>23</v>
      </c>
      <c r="R3659" s="4">
        <v>44888</v>
      </c>
      <c r="S3659" s="3" t="s">
        <v>9318</v>
      </c>
      <c r="T3659" s="6" t="s">
        <v>25</v>
      </c>
    </row>
    <row r="3660" spans="1:20" ht="33.75" x14ac:dyDescent="0.25">
      <c r="A3660" s="3" t="s">
        <v>10845</v>
      </c>
      <c r="B3660" s="3" t="s">
        <v>53</v>
      </c>
      <c r="C3660" s="3" t="s">
        <v>54</v>
      </c>
      <c r="D3660" s="3" t="s">
        <v>19</v>
      </c>
      <c r="E3660" s="3" t="s">
        <v>10846</v>
      </c>
      <c r="F3660" s="4">
        <v>44830</v>
      </c>
      <c r="G3660" s="8"/>
      <c r="H3660" s="5">
        <v>1362.4</v>
      </c>
      <c r="I3660" s="3" t="s">
        <v>22</v>
      </c>
      <c r="J3660" s="4">
        <v>44833</v>
      </c>
      <c r="K3660" s="4">
        <v>44893</v>
      </c>
      <c r="L3660" s="23">
        <f t="shared" si="312"/>
        <v>-38</v>
      </c>
      <c r="M3660" s="23">
        <f t="shared" si="308"/>
        <v>22</v>
      </c>
      <c r="N3660" s="44">
        <v>1310</v>
      </c>
      <c r="O3660" s="26">
        <f t="shared" si="309"/>
        <v>-49780</v>
      </c>
      <c r="P3660" s="26">
        <f t="shared" si="310"/>
        <v>28820</v>
      </c>
      <c r="Q3660" s="3" t="s">
        <v>23</v>
      </c>
      <c r="R3660" s="4">
        <v>44855</v>
      </c>
      <c r="S3660" s="3" t="s">
        <v>3727</v>
      </c>
      <c r="T3660" s="6" t="s">
        <v>44</v>
      </c>
    </row>
    <row r="3661" spans="1:20" ht="33.75" x14ac:dyDescent="0.25">
      <c r="A3661" s="3" t="s">
        <v>10847</v>
      </c>
      <c r="B3661" s="3" t="s">
        <v>10848</v>
      </c>
      <c r="C3661" s="3" t="s">
        <v>10849</v>
      </c>
      <c r="D3661" s="3" t="s">
        <v>19</v>
      </c>
      <c r="E3661" s="3" t="s">
        <v>10850</v>
      </c>
      <c r="F3661" s="4">
        <v>44831</v>
      </c>
      <c r="G3661" s="3" t="s">
        <v>10851</v>
      </c>
      <c r="H3661" s="5">
        <v>46957.8</v>
      </c>
      <c r="I3661" s="3" t="s">
        <v>22</v>
      </c>
      <c r="J3661" s="4">
        <v>44833</v>
      </c>
      <c r="K3661" s="4">
        <v>44893</v>
      </c>
      <c r="L3661" s="23">
        <f t="shared" si="312"/>
        <v>-38</v>
      </c>
      <c r="M3661" s="23">
        <f t="shared" si="308"/>
        <v>22</v>
      </c>
      <c r="N3661" s="44">
        <v>38490</v>
      </c>
      <c r="O3661" s="26">
        <f t="shared" si="309"/>
        <v>-1462620</v>
      </c>
      <c r="P3661" s="26">
        <f t="shared" si="310"/>
        <v>846780</v>
      </c>
      <c r="Q3661" s="3" t="s">
        <v>23</v>
      </c>
      <c r="R3661" s="4">
        <v>44855</v>
      </c>
      <c r="S3661" s="3" t="s">
        <v>10852</v>
      </c>
      <c r="T3661" s="6" t="s">
        <v>44</v>
      </c>
    </row>
    <row r="3662" spans="1:20" ht="33.75" x14ac:dyDescent="0.25">
      <c r="A3662" s="3" t="s">
        <v>10853</v>
      </c>
      <c r="B3662" s="3" t="s">
        <v>3512</v>
      </c>
      <c r="C3662" s="3" t="s">
        <v>3513</v>
      </c>
      <c r="D3662" s="3" t="s">
        <v>19</v>
      </c>
      <c r="E3662" s="3" t="s">
        <v>10854</v>
      </c>
      <c r="F3662" s="4">
        <v>44831</v>
      </c>
      <c r="G3662" s="8"/>
      <c r="H3662" s="5">
        <v>180.56</v>
      </c>
      <c r="I3662" s="3" t="s">
        <v>22</v>
      </c>
      <c r="J3662" s="4">
        <v>44833</v>
      </c>
      <c r="K3662" s="4">
        <v>44893</v>
      </c>
      <c r="L3662" s="23">
        <f t="shared" si="312"/>
        <v>-4</v>
      </c>
      <c r="M3662" s="23">
        <f t="shared" si="308"/>
        <v>56</v>
      </c>
      <c r="N3662" s="44">
        <v>148</v>
      </c>
      <c r="O3662" s="26">
        <f t="shared" si="309"/>
        <v>-592</v>
      </c>
      <c r="P3662" s="26">
        <f t="shared" si="310"/>
        <v>8288</v>
      </c>
      <c r="Q3662" s="3" t="s">
        <v>23</v>
      </c>
      <c r="R3662" s="4">
        <v>44889</v>
      </c>
      <c r="S3662" s="3" t="s">
        <v>10855</v>
      </c>
      <c r="T3662" s="6" t="s">
        <v>44</v>
      </c>
    </row>
    <row r="3663" spans="1:20" ht="33.75" x14ac:dyDescent="0.25">
      <c r="A3663" s="3" t="s">
        <v>10856</v>
      </c>
      <c r="B3663" s="3" t="s">
        <v>10857</v>
      </c>
      <c r="C3663" s="3" t="s">
        <v>10858</v>
      </c>
      <c r="D3663" s="3" t="s">
        <v>19</v>
      </c>
      <c r="E3663" s="3" t="s">
        <v>10859</v>
      </c>
      <c r="F3663" s="4">
        <v>44831</v>
      </c>
      <c r="G3663" s="3" t="s">
        <v>10860</v>
      </c>
      <c r="H3663" s="5">
        <v>23561.26</v>
      </c>
      <c r="I3663" s="3" t="s">
        <v>22</v>
      </c>
      <c r="J3663" s="4">
        <v>44833</v>
      </c>
      <c r="K3663" s="4">
        <v>44893</v>
      </c>
      <c r="L3663" s="23">
        <f t="shared" si="312"/>
        <v>-34</v>
      </c>
      <c r="M3663" s="23">
        <f t="shared" si="308"/>
        <v>26</v>
      </c>
      <c r="N3663" s="44">
        <v>19312.509999999998</v>
      </c>
      <c r="O3663" s="26">
        <f t="shared" si="309"/>
        <v>-656625.34</v>
      </c>
      <c r="P3663" s="26">
        <f t="shared" si="310"/>
        <v>502125.25999999995</v>
      </c>
      <c r="Q3663" s="3" t="s">
        <v>23</v>
      </c>
      <c r="R3663" s="4">
        <v>44859</v>
      </c>
      <c r="S3663" s="3" t="s">
        <v>10861</v>
      </c>
      <c r="T3663" s="6" t="s">
        <v>44</v>
      </c>
    </row>
    <row r="3664" spans="1:20" ht="33.75" x14ac:dyDescent="0.25">
      <c r="A3664" s="3" t="s">
        <v>10862</v>
      </c>
      <c r="B3664" s="3" t="s">
        <v>2124</v>
      </c>
      <c r="C3664" s="3" t="s">
        <v>2125</v>
      </c>
      <c r="D3664" s="3" t="s">
        <v>19</v>
      </c>
      <c r="E3664" s="3" t="s">
        <v>10863</v>
      </c>
      <c r="F3664" s="4">
        <v>44827</v>
      </c>
      <c r="G3664" s="8"/>
      <c r="H3664" s="5">
        <v>1377.33</v>
      </c>
      <c r="I3664" s="3" t="s">
        <v>22</v>
      </c>
      <c r="J3664" s="4">
        <v>44833</v>
      </c>
      <c r="K3664" s="4">
        <v>44893</v>
      </c>
      <c r="L3664" s="23">
        <f t="shared" si="312"/>
        <v>-4</v>
      </c>
      <c r="M3664" s="23">
        <f t="shared" si="308"/>
        <v>56</v>
      </c>
      <c r="N3664" s="44">
        <v>1128.96</v>
      </c>
      <c r="O3664" s="26">
        <f t="shared" si="309"/>
        <v>-4515.84</v>
      </c>
      <c r="P3664" s="26">
        <f t="shared" si="310"/>
        <v>63221.760000000002</v>
      </c>
      <c r="Q3664" s="3" t="s">
        <v>23</v>
      </c>
      <c r="R3664" s="4">
        <v>44889</v>
      </c>
      <c r="S3664" s="3" t="s">
        <v>2151</v>
      </c>
      <c r="T3664" s="6" t="s">
        <v>44</v>
      </c>
    </row>
    <row r="3665" spans="1:20" ht="22.5" x14ac:dyDescent="0.25">
      <c r="A3665" s="3" t="s">
        <v>10864</v>
      </c>
      <c r="B3665" s="3" t="s">
        <v>10177</v>
      </c>
      <c r="C3665" s="3" t="s">
        <v>10178</v>
      </c>
      <c r="D3665" s="3" t="s">
        <v>19</v>
      </c>
      <c r="E3665" s="3" t="s">
        <v>10865</v>
      </c>
      <c r="F3665" s="4">
        <v>44831</v>
      </c>
      <c r="G3665" s="3" t="s">
        <v>10866</v>
      </c>
      <c r="H3665" s="5">
        <v>236.64</v>
      </c>
      <c r="I3665" s="3" t="s">
        <v>22</v>
      </c>
      <c r="J3665" s="4">
        <v>44833</v>
      </c>
      <c r="K3665" s="4">
        <v>44893</v>
      </c>
      <c r="L3665" s="23">
        <f t="shared" si="312"/>
        <v>-56</v>
      </c>
      <c r="M3665" s="23">
        <f t="shared" si="308"/>
        <v>4</v>
      </c>
      <c r="N3665" s="44">
        <v>193.97</v>
      </c>
      <c r="O3665" s="26">
        <f t="shared" si="309"/>
        <v>-10862.32</v>
      </c>
      <c r="P3665" s="26">
        <f t="shared" si="310"/>
        <v>775.88</v>
      </c>
      <c r="Q3665" s="3" t="s">
        <v>23</v>
      </c>
      <c r="R3665" s="4">
        <v>44837</v>
      </c>
      <c r="S3665" s="3" t="s">
        <v>10181</v>
      </c>
      <c r="T3665" s="6" t="s">
        <v>25</v>
      </c>
    </row>
    <row r="3666" spans="1:20" ht="33.75" x14ac:dyDescent="0.25">
      <c r="A3666" s="3" t="s">
        <v>10867</v>
      </c>
      <c r="B3666" s="3" t="s">
        <v>1557</v>
      </c>
      <c r="C3666" s="3" t="s">
        <v>1558</v>
      </c>
      <c r="D3666" s="3" t="s">
        <v>19</v>
      </c>
      <c r="E3666" s="3" t="s">
        <v>10868</v>
      </c>
      <c r="F3666" s="4">
        <v>44830</v>
      </c>
      <c r="G3666" s="8"/>
      <c r="H3666" s="5">
        <v>3777.12</v>
      </c>
      <c r="I3666" s="3" t="s">
        <v>22</v>
      </c>
      <c r="J3666" s="4">
        <v>44833</v>
      </c>
      <c r="K3666" s="4">
        <v>44893</v>
      </c>
      <c r="L3666" s="23">
        <f t="shared" si="312"/>
        <v>0</v>
      </c>
      <c r="M3666" s="23">
        <f t="shared" si="308"/>
        <v>60</v>
      </c>
      <c r="N3666" s="44">
        <v>3096</v>
      </c>
      <c r="O3666" s="26">
        <f t="shared" si="309"/>
        <v>0</v>
      </c>
      <c r="P3666" s="26">
        <f t="shared" si="310"/>
        <v>185760</v>
      </c>
      <c r="Q3666" s="3" t="s">
        <v>23</v>
      </c>
      <c r="R3666" s="4">
        <v>44893</v>
      </c>
      <c r="S3666" s="3" t="s">
        <v>10869</v>
      </c>
      <c r="T3666" s="6" t="s">
        <v>44</v>
      </c>
    </row>
    <row r="3667" spans="1:20" ht="33.75" x14ac:dyDescent="0.25">
      <c r="A3667" s="3" t="s">
        <v>10870</v>
      </c>
      <c r="B3667" s="3" t="s">
        <v>767</v>
      </c>
      <c r="C3667" s="3" t="s">
        <v>768</v>
      </c>
      <c r="D3667" s="3" t="s">
        <v>19</v>
      </c>
      <c r="E3667" s="3" t="s">
        <v>10871</v>
      </c>
      <c r="F3667" s="4">
        <v>44823</v>
      </c>
      <c r="G3667" s="3" t="s">
        <v>10872</v>
      </c>
      <c r="H3667" s="5">
        <v>2083.12</v>
      </c>
      <c r="I3667" s="3" t="s">
        <v>22</v>
      </c>
      <c r="J3667" s="4">
        <v>44833</v>
      </c>
      <c r="K3667" s="4">
        <v>44893</v>
      </c>
      <c r="L3667" s="23">
        <v>0</v>
      </c>
      <c r="M3667" s="23">
        <f t="shared" si="308"/>
        <v>60</v>
      </c>
      <c r="N3667" s="44">
        <v>2000.7</v>
      </c>
      <c r="O3667" s="26">
        <f t="shared" si="309"/>
        <v>0</v>
      </c>
      <c r="P3667" s="26">
        <f t="shared" si="310"/>
        <v>120042</v>
      </c>
      <c r="Q3667" s="3" t="s">
        <v>23</v>
      </c>
      <c r="R3667" s="4">
        <v>44882</v>
      </c>
      <c r="S3667" s="3" t="s">
        <v>10842</v>
      </c>
      <c r="T3667" s="6" t="s">
        <v>44</v>
      </c>
    </row>
    <row r="3668" spans="1:20" ht="33.75" x14ac:dyDescent="0.25">
      <c r="A3668" s="3" t="s">
        <v>10873</v>
      </c>
      <c r="B3668" s="3" t="s">
        <v>5078</v>
      </c>
      <c r="C3668" s="3" t="s">
        <v>5079</v>
      </c>
      <c r="D3668" s="3" t="s">
        <v>19</v>
      </c>
      <c r="E3668" s="3" t="s">
        <v>10874</v>
      </c>
      <c r="F3668" s="4">
        <v>44830</v>
      </c>
      <c r="G3668" s="3" t="s">
        <v>10875</v>
      </c>
      <c r="H3668" s="5">
        <v>19899.150000000001</v>
      </c>
      <c r="I3668" s="3" t="s">
        <v>22</v>
      </c>
      <c r="J3668" s="4">
        <v>44833</v>
      </c>
      <c r="K3668" s="4">
        <v>44893</v>
      </c>
      <c r="L3668" s="23">
        <f t="shared" ref="L3668:L3683" si="313">R3668-K3668</f>
        <v>-33</v>
      </c>
      <c r="M3668" s="23">
        <f t="shared" si="308"/>
        <v>27</v>
      </c>
      <c r="N3668" s="44">
        <v>16310.78</v>
      </c>
      <c r="O3668" s="26">
        <f t="shared" si="309"/>
        <v>-538255.74</v>
      </c>
      <c r="P3668" s="26">
        <f t="shared" si="310"/>
        <v>440391.06</v>
      </c>
      <c r="Q3668" s="3" t="s">
        <v>23</v>
      </c>
      <c r="R3668" s="4">
        <v>44860</v>
      </c>
      <c r="S3668" s="3" t="s">
        <v>10876</v>
      </c>
      <c r="T3668" s="6" t="s">
        <v>44</v>
      </c>
    </row>
    <row r="3669" spans="1:20" ht="33.75" x14ac:dyDescent="0.25">
      <c r="A3669" s="3" t="s">
        <v>10877</v>
      </c>
      <c r="B3669" s="3" t="s">
        <v>6061</v>
      </c>
      <c r="C3669" s="3" t="s">
        <v>6062</v>
      </c>
      <c r="D3669" s="3" t="s">
        <v>19</v>
      </c>
      <c r="E3669" s="3" t="s">
        <v>10878</v>
      </c>
      <c r="F3669" s="4">
        <v>44830</v>
      </c>
      <c r="G3669" s="8"/>
      <c r="H3669" s="5">
        <v>1079.52</v>
      </c>
      <c r="I3669" s="3" t="s">
        <v>22</v>
      </c>
      <c r="J3669" s="4">
        <v>44833</v>
      </c>
      <c r="K3669" s="4">
        <v>44893</v>
      </c>
      <c r="L3669" s="23">
        <f t="shared" si="313"/>
        <v>-6</v>
      </c>
      <c r="M3669" s="23">
        <f t="shared" si="308"/>
        <v>54</v>
      </c>
      <c r="N3669" s="44">
        <v>884.85</v>
      </c>
      <c r="O3669" s="26">
        <f t="shared" si="309"/>
        <v>-5309.1</v>
      </c>
      <c r="P3669" s="26">
        <f t="shared" si="310"/>
        <v>47781.9</v>
      </c>
      <c r="Q3669" s="3" t="s">
        <v>23</v>
      </c>
      <c r="R3669" s="4">
        <v>44887</v>
      </c>
      <c r="S3669" s="3" t="s">
        <v>10879</v>
      </c>
      <c r="T3669" s="6" t="s">
        <v>44</v>
      </c>
    </row>
    <row r="3670" spans="1:20" ht="33.75" x14ac:dyDescent="0.25">
      <c r="A3670" s="3" t="s">
        <v>10880</v>
      </c>
      <c r="B3670" s="3" t="s">
        <v>10857</v>
      </c>
      <c r="C3670" s="3" t="s">
        <v>10858</v>
      </c>
      <c r="D3670" s="3" t="s">
        <v>19</v>
      </c>
      <c r="E3670" s="3" t="s">
        <v>10881</v>
      </c>
      <c r="F3670" s="4">
        <v>44831</v>
      </c>
      <c r="G3670" s="3" t="s">
        <v>10882</v>
      </c>
      <c r="H3670" s="7">
        <v>2196</v>
      </c>
      <c r="I3670" s="3" t="s">
        <v>22</v>
      </c>
      <c r="J3670" s="4">
        <v>44833</v>
      </c>
      <c r="K3670" s="4">
        <v>44893</v>
      </c>
      <c r="L3670" s="23">
        <f t="shared" si="313"/>
        <v>-34</v>
      </c>
      <c r="M3670" s="23">
        <f t="shared" si="308"/>
        <v>26</v>
      </c>
      <c r="N3670" s="44">
        <v>1800</v>
      </c>
      <c r="O3670" s="26">
        <f t="shared" si="309"/>
        <v>-61200</v>
      </c>
      <c r="P3670" s="26">
        <f t="shared" si="310"/>
        <v>46800</v>
      </c>
      <c r="Q3670" s="3" t="s">
        <v>23</v>
      </c>
      <c r="R3670" s="4">
        <v>44859</v>
      </c>
      <c r="S3670" s="3" t="s">
        <v>10861</v>
      </c>
      <c r="T3670" s="6" t="s">
        <v>44</v>
      </c>
    </row>
    <row r="3671" spans="1:20" ht="33.75" x14ac:dyDescent="0.25">
      <c r="A3671" s="3" t="s">
        <v>10883</v>
      </c>
      <c r="B3671" s="3" t="s">
        <v>53</v>
      </c>
      <c r="C3671" s="3" t="s">
        <v>54</v>
      </c>
      <c r="D3671" s="3" t="s">
        <v>19</v>
      </c>
      <c r="E3671" s="3" t="s">
        <v>10884</v>
      </c>
      <c r="F3671" s="4">
        <v>44830</v>
      </c>
      <c r="G3671" s="8"/>
      <c r="H3671" s="5">
        <v>1643.2</v>
      </c>
      <c r="I3671" s="3" t="s">
        <v>22</v>
      </c>
      <c r="J3671" s="4">
        <v>44833</v>
      </c>
      <c r="K3671" s="4">
        <v>44893</v>
      </c>
      <c r="L3671" s="23">
        <f t="shared" si="313"/>
        <v>-38</v>
      </c>
      <c r="M3671" s="23">
        <f t="shared" si="308"/>
        <v>22</v>
      </c>
      <c r="N3671" s="44">
        <v>1580</v>
      </c>
      <c r="O3671" s="26">
        <f t="shared" si="309"/>
        <v>-60040</v>
      </c>
      <c r="P3671" s="26">
        <f t="shared" si="310"/>
        <v>34760</v>
      </c>
      <c r="Q3671" s="3" t="s">
        <v>23</v>
      </c>
      <c r="R3671" s="4">
        <v>44855</v>
      </c>
      <c r="S3671" s="3" t="s">
        <v>3727</v>
      </c>
      <c r="T3671" s="6" t="s">
        <v>44</v>
      </c>
    </row>
    <row r="3672" spans="1:20" ht="33.75" x14ac:dyDescent="0.25">
      <c r="A3672" s="3" t="s">
        <v>10885</v>
      </c>
      <c r="B3672" s="3" t="s">
        <v>4778</v>
      </c>
      <c r="C3672" s="3" t="s">
        <v>4779</v>
      </c>
      <c r="D3672" s="3" t="s">
        <v>19</v>
      </c>
      <c r="E3672" s="3" t="s">
        <v>10886</v>
      </c>
      <c r="F3672" s="4">
        <v>44827</v>
      </c>
      <c r="G3672" s="3" t="s">
        <v>10887</v>
      </c>
      <c r="H3672" s="5">
        <v>39557.160000000003</v>
      </c>
      <c r="I3672" s="3" t="s">
        <v>22</v>
      </c>
      <c r="J3672" s="4">
        <v>44833</v>
      </c>
      <c r="K3672" s="4">
        <v>44893</v>
      </c>
      <c r="L3672" s="23">
        <f t="shared" si="313"/>
        <v>-34</v>
      </c>
      <c r="M3672" s="23">
        <f t="shared" si="308"/>
        <v>26</v>
      </c>
      <c r="N3672" s="44">
        <v>32423.9</v>
      </c>
      <c r="O3672" s="26">
        <f t="shared" si="309"/>
        <v>-1102412.6000000001</v>
      </c>
      <c r="P3672" s="26">
        <f t="shared" si="310"/>
        <v>843021.4</v>
      </c>
      <c r="Q3672" s="3" t="s">
        <v>23</v>
      </c>
      <c r="R3672" s="4">
        <v>44859</v>
      </c>
      <c r="S3672" s="3" t="s">
        <v>10888</v>
      </c>
      <c r="T3672" s="6" t="s">
        <v>44</v>
      </c>
    </row>
    <row r="3673" spans="1:20" ht="33.75" x14ac:dyDescent="0.25">
      <c r="A3673" s="3" t="s">
        <v>10889</v>
      </c>
      <c r="B3673" s="3" t="s">
        <v>1836</v>
      </c>
      <c r="C3673" s="3" t="s">
        <v>1837</v>
      </c>
      <c r="D3673" s="3" t="s">
        <v>19</v>
      </c>
      <c r="E3673" s="3" t="s">
        <v>10890</v>
      </c>
      <c r="F3673" s="4">
        <v>44831</v>
      </c>
      <c r="G3673" s="8"/>
      <c r="H3673" s="5">
        <v>82.47</v>
      </c>
      <c r="I3673" s="3" t="s">
        <v>22</v>
      </c>
      <c r="J3673" s="4">
        <v>44833</v>
      </c>
      <c r="K3673" s="4">
        <v>44893</v>
      </c>
      <c r="L3673" s="23">
        <f t="shared" si="313"/>
        <v>0</v>
      </c>
      <c r="M3673" s="23">
        <f t="shared" si="308"/>
        <v>60</v>
      </c>
      <c r="N3673" s="44">
        <v>67.599999999999994</v>
      </c>
      <c r="O3673" s="26">
        <f t="shared" si="309"/>
        <v>0</v>
      </c>
      <c r="P3673" s="26">
        <f t="shared" si="310"/>
        <v>4055.9999999999995</v>
      </c>
      <c r="Q3673" s="3" t="s">
        <v>23</v>
      </c>
      <c r="R3673" s="4">
        <v>44893</v>
      </c>
      <c r="S3673" s="3" t="s">
        <v>10891</v>
      </c>
      <c r="T3673" s="6" t="s">
        <v>44</v>
      </c>
    </row>
    <row r="3674" spans="1:20" ht="33.75" x14ac:dyDescent="0.25">
      <c r="A3674" s="3" t="s">
        <v>10892</v>
      </c>
      <c r="B3674" s="3" t="s">
        <v>53</v>
      </c>
      <c r="C3674" s="3" t="s">
        <v>54</v>
      </c>
      <c r="D3674" s="3" t="s">
        <v>19</v>
      </c>
      <c r="E3674" s="3" t="s">
        <v>10893</v>
      </c>
      <c r="F3674" s="4">
        <v>44830</v>
      </c>
      <c r="G3674" s="8"/>
      <c r="H3674" s="5">
        <v>1768.6</v>
      </c>
      <c r="I3674" s="3" t="s">
        <v>22</v>
      </c>
      <c r="J3674" s="4">
        <v>44833</v>
      </c>
      <c r="K3674" s="4">
        <v>44893</v>
      </c>
      <c r="L3674" s="23">
        <f t="shared" si="313"/>
        <v>-38</v>
      </c>
      <c r="M3674" s="23">
        <f t="shared" si="308"/>
        <v>22</v>
      </c>
      <c r="N3674" s="44">
        <v>1700.58</v>
      </c>
      <c r="O3674" s="26">
        <f t="shared" si="309"/>
        <v>-64622.039999999994</v>
      </c>
      <c r="P3674" s="26">
        <f t="shared" si="310"/>
        <v>37412.759999999995</v>
      </c>
      <c r="Q3674" s="3" t="s">
        <v>23</v>
      </c>
      <c r="R3674" s="4">
        <v>44855</v>
      </c>
      <c r="S3674" s="3" t="s">
        <v>3727</v>
      </c>
      <c r="T3674" s="6" t="s">
        <v>44</v>
      </c>
    </row>
    <row r="3675" spans="1:20" ht="33.75" x14ac:dyDescent="0.25">
      <c r="A3675" s="3" t="s">
        <v>10894</v>
      </c>
      <c r="B3675" s="3" t="s">
        <v>3662</v>
      </c>
      <c r="C3675" s="3" t="s">
        <v>3663</v>
      </c>
      <c r="D3675" s="3" t="s">
        <v>19</v>
      </c>
      <c r="E3675" s="3" t="s">
        <v>10895</v>
      </c>
      <c r="F3675" s="4">
        <v>44831</v>
      </c>
      <c r="G3675" s="8"/>
      <c r="H3675" s="5">
        <v>1494.5</v>
      </c>
      <c r="I3675" s="3" t="s">
        <v>22</v>
      </c>
      <c r="J3675" s="4">
        <v>44833</v>
      </c>
      <c r="K3675" s="4">
        <v>44893</v>
      </c>
      <c r="L3675" s="23">
        <f t="shared" si="313"/>
        <v>0</v>
      </c>
      <c r="M3675" s="23">
        <f t="shared" si="308"/>
        <v>60</v>
      </c>
      <c r="N3675" s="44">
        <v>1225</v>
      </c>
      <c r="O3675" s="26">
        <f t="shared" si="309"/>
        <v>0</v>
      </c>
      <c r="P3675" s="26">
        <f t="shared" si="310"/>
        <v>73500</v>
      </c>
      <c r="Q3675" s="3" t="s">
        <v>23</v>
      </c>
      <c r="R3675" s="4">
        <v>44893</v>
      </c>
      <c r="S3675" s="3" t="s">
        <v>10533</v>
      </c>
      <c r="T3675" s="6" t="s">
        <v>44</v>
      </c>
    </row>
    <row r="3676" spans="1:20" ht="33.75" x14ac:dyDescent="0.25">
      <c r="A3676" s="3" t="s">
        <v>10896</v>
      </c>
      <c r="B3676" s="3" t="s">
        <v>53</v>
      </c>
      <c r="C3676" s="3" t="s">
        <v>54</v>
      </c>
      <c r="D3676" s="3" t="s">
        <v>19</v>
      </c>
      <c r="E3676" s="3" t="s">
        <v>10897</v>
      </c>
      <c r="F3676" s="4">
        <v>44830</v>
      </c>
      <c r="G3676" s="8"/>
      <c r="H3676" s="7">
        <v>936</v>
      </c>
      <c r="I3676" s="3" t="s">
        <v>22</v>
      </c>
      <c r="J3676" s="4">
        <v>44833</v>
      </c>
      <c r="K3676" s="4">
        <v>44893</v>
      </c>
      <c r="L3676" s="23">
        <f t="shared" si="313"/>
        <v>-38</v>
      </c>
      <c r="M3676" s="23">
        <f t="shared" si="308"/>
        <v>22</v>
      </c>
      <c r="N3676" s="44">
        <v>900</v>
      </c>
      <c r="O3676" s="26">
        <f t="shared" si="309"/>
        <v>-34200</v>
      </c>
      <c r="P3676" s="26">
        <f t="shared" si="310"/>
        <v>19800</v>
      </c>
      <c r="Q3676" s="3" t="s">
        <v>23</v>
      </c>
      <c r="R3676" s="4">
        <v>44855</v>
      </c>
      <c r="S3676" s="3" t="s">
        <v>3727</v>
      </c>
      <c r="T3676" s="6" t="s">
        <v>44</v>
      </c>
    </row>
    <row r="3677" spans="1:20" ht="33.75" x14ac:dyDescent="0.25">
      <c r="A3677" s="3" t="s">
        <v>10898</v>
      </c>
      <c r="B3677" s="3" t="s">
        <v>1999</v>
      </c>
      <c r="C3677" s="3" t="s">
        <v>2000</v>
      </c>
      <c r="D3677" s="3" t="s">
        <v>19</v>
      </c>
      <c r="E3677" s="3" t="s">
        <v>10899</v>
      </c>
      <c r="F3677" s="4">
        <v>44831</v>
      </c>
      <c r="G3677" s="8"/>
      <c r="H3677" s="5">
        <v>441.64</v>
      </c>
      <c r="I3677" s="3" t="s">
        <v>22</v>
      </c>
      <c r="J3677" s="4">
        <v>44833</v>
      </c>
      <c r="K3677" s="4">
        <v>44893</v>
      </c>
      <c r="L3677" s="23">
        <f t="shared" si="313"/>
        <v>-13</v>
      </c>
      <c r="M3677" s="23">
        <f t="shared" si="308"/>
        <v>47</v>
      </c>
      <c r="N3677" s="44">
        <v>362</v>
      </c>
      <c r="O3677" s="26">
        <f t="shared" si="309"/>
        <v>-4706</v>
      </c>
      <c r="P3677" s="26">
        <f t="shared" si="310"/>
        <v>17014</v>
      </c>
      <c r="Q3677" s="3" t="s">
        <v>23</v>
      </c>
      <c r="R3677" s="4">
        <v>44880</v>
      </c>
      <c r="S3677" s="3" t="s">
        <v>8369</v>
      </c>
      <c r="T3677" s="6" t="s">
        <v>44</v>
      </c>
    </row>
    <row r="3678" spans="1:20" ht="33.75" x14ac:dyDescent="0.25">
      <c r="A3678" s="3" t="s">
        <v>10900</v>
      </c>
      <c r="B3678" s="3" t="s">
        <v>53</v>
      </c>
      <c r="C3678" s="3" t="s">
        <v>54</v>
      </c>
      <c r="D3678" s="3" t="s">
        <v>19</v>
      </c>
      <c r="E3678" s="3" t="s">
        <v>10901</v>
      </c>
      <c r="F3678" s="4">
        <v>44830</v>
      </c>
      <c r="G3678" s="8"/>
      <c r="H3678" s="5">
        <v>100.93</v>
      </c>
      <c r="I3678" s="3" t="s">
        <v>22</v>
      </c>
      <c r="J3678" s="4">
        <v>44833</v>
      </c>
      <c r="K3678" s="4">
        <v>44893</v>
      </c>
      <c r="L3678" s="23">
        <f t="shared" si="313"/>
        <v>-38</v>
      </c>
      <c r="M3678" s="23">
        <f t="shared" si="308"/>
        <v>22</v>
      </c>
      <c r="N3678" s="44">
        <v>97.05</v>
      </c>
      <c r="O3678" s="26">
        <f t="shared" si="309"/>
        <v>-3687.9</v>
      </c>
      <c r="P3678" s="26">
        <f t="shared" si="310"/>
        <v>2135.1</v>
      </c>
      <c r="Q3678" s="3" t="s">
        <v>23</v>
      </c>
      <c r="R3678" s="4">
        <v>44855</v>
      </c>
      <c r="S3678" s="3" t="s">
        <v>3727</v>
      </c>
      <c r="T3678" s="6" t="s">
        <v>44</v>
      </c>
    </row>
    <row r="3679" spans="1:20" ht="33.75" x14ac:dyDescent="0.25">
      <c r="A3679" s="3" t="s">
        <v>10902</v>
      </c>
      <c r="B3679" s="3" t="s">
        <v>10903</v>
      </c>
      <c r="C3679" s="3" t="s">
        <v>10904</v>
      </c>
      <c r="D3679" s="3" t="s">
        <v>19</v>
      </c>
      <c r="E3679" s="3" t="s">
        <v>10905</v>
      </c>
      <c r="F3679" s="4">
        <v>44830</v>
      </c>
      <c r="G3679" s="3" t="s">
        <v>10906</v>
      </c>
      <c r="H3679" s="5">
        <v>4279.38</v>
      </c>
      <c r="I3679" s="3" t="s">
        <v>22</v>
      </c>
      <c r="J3679" s="4">
        <v>44833</v>
      </c>
      <c r="K3679" s="4">
        <v>44893</v>
      </c>
      <c r="L3679" s="23">
        <f t="shared" si="313"/>
        <v>-13</v>
      </c>
      <c r="M3679" s="23">
        <f t="shared" si="308"/>
        <v>47</v>
      </c>
      <c r="N3679" s="44">
        <v>3507.69</v>
      </c>
      <c r="O3679" s="26">
        <f t="shared" si="309"/>
        <v>-45599.97</v>
      </c>
      <c r="P3679" s="26">
        <f t="shared" si="310"/>
        <v>164861.43</v>
      </c>
      <c r="Q3679" s="3" t="s">
        <v>23</v>
      </c>
      <c r="R3679" s="4">
        <v>44880</v>
      </c>
      <c r="S3679" s="3" t="s">
        <v>10907</v>
      </c>
      <c r="T3679" s="6" t="s">
        <v>44</v>
      </c>
    </row>
    <row r="3680" spans="1:20" ht="33.75" x14ac:dyDescent="0.25">
      <c r="A3680" s="3" t="s">
        <v>10908</v>
      </c>
      <c r="B3680" s="3" t="s">
        <v>1557</v>
      </c>
      <c r="C3680" s="3" t="s">
        <v>1558</v>
      </c>
      <c r="D3680" s="3" t="s">
        <v>19</v>
      </c>
      <c r="E3680" s="3" t="s">
        <v>10909</v>
      </c>
      <c r="F3680" s="4">
        <v>44831</v>
      </c>
      <c r="G3680" s="3" t="s">
        <v>1504</v>
      </c>
      <c r="H3680" s="5">
        <v>138.35</v>
      </c>
      <c r="I3680" s="3" t="s">
        <v>22</v>
      </c>
      <c r="J3680" s="4">
        <v>44833</v>
      </c>
      <c r="K3680" s="4">
        <v>44893</v>
      </c>
      <c r="L3680" s="23">
        <f t="shared" si="313"/>
        <v>-38</v>
      </c>
      <c r="M3680" s="23">
        <f t="shared" si="308"/>
        <v>22</v>
      </c>
      <c r="N3680" s="44">
        <v>131.76</v>
      </c>
      <c r="O3680" s="26">
        <f t="shared" si="309"/>
        <v>-5006.8799999999992</v>
      </c>
      <c r="P3680" s="26">
        <f t="shared" si="310"/>
        <v>2898.72</v>
      </c>
      <c r="Q3680" s="3" t="s">
        <v>23</v>
      </c>
      <c r="R3680" s="4">
        <v>44855</v>
      </c>
      <c r="S3680" s="3" t="s">
        <v>2499</v>
      </c>
      <c r="T3680" s="6" t="s">
        <v>44</v>
      </c>
    </row>
    <row r="3681" spans="1:20" ht="33.75" x14ac:dyDescent="0.25">
      <c r="A3681" s="3" t="s">
        <v>10910</v>
      </c>
      <c r="B3681" s="3" t="s">
        <v>1557</v>
      </c>
      <c r="C3681" s="3" t="s">
        <v>1558</v>
      </c>
      <c r="D3681" s="3" t="s">
        <v>19</v>
      </c>
      <c r="E3681" s="3" t="s">
        <v>10911</v>
      </c>
      <c r="F3681" s="4">
        <v>44831</v>
      </c>
      <c r="G3681" s="8"/>
      <c r="H3681" s="5">
        <v>585.6</v>
      </c>
      <c r="I3681" s="3" t="s">
        <v>22</v>
      </c>
      <c r="J3681" s="4">
        <v>44833</v>
      </c>
      <c r="K3681" s="4">
        <v>44893</v>
      </c>
      <c r="L3681" s="23">
        <f t="shared" si="313"/>
        <v>0</v>
      </c>
      <c r="M3681" s="23">
        <f t="shared" si="308"/>
        <v>60</v>
      </c>
      <c r="N3681" s="44">
        <v>480</v>
      </c>
      <c r="O3681" s="26">
        <f t="shared" si="309"/>
        <v>0</v>
      </c>
      <c r="P3681" s="26">
        <f t="shared" si="310"/>
        <v>28800</v>
      </c>
      <c r="Q3681" s="3" t="s">
        <v>23</v>
      </c>
      <c r="R3681" s="4">
        <v>44893</v>
      </c>
      <c r="S3681" s="3" t="s">
        <v>10869</v>
      </c>
      <c r="T3681" s="6" t="s">
        <v>44</v>
      </c>
    </row>
    <row r="3682" spans="1:20" ht="33.75" x14ac:dyDescent="0.25">
      <c r="A3682" s="3" t="s">
        <v>10912</v>
      </c>
      <c r="B3682" s="3" t="s">
        <v>3937</v>
      </c>
      <c r="C3682" s="3" t="s">
        <v>3938</v>
      </c>
      <c r="D3682" s="3" t="s">
        <v>19</v>
      </c>
      <c r="E3682" s="3" t="s">
        <v>10913</v>
      </c>
      <c r="F3682" s="4">
        <v>44830</v>
      </c>
      <c r="G3682" s="8"/>
      <c r="H3682" s="7">
        <v>286</v>
      </c>
      <c r="I3682" s="3" t="s">
        <v>22</v>
      </c>
      <c r="J3682" s="4">
        <v>44833</v>
      </c>
      <c r="K3682" s="4">
        <v>44893</v>
      </c>
      <c r="L3682" s="23">
        <f t="shared" si="313"/>
        <v>-4</v>
      </c>
      <c r="M3682" s="23">
        <f t="shared" si="308"/>
        <v>56</v>
      </c>
      <c r="N3682" s="44">
        <v>260</v>
      </c>
      <c r="O3682" s="26">
        <f t="shared" si="309"/>
        <v>-1040</v>
      </c>
      <c r="P3682" s="26">
        <f t="shared" si="310"/>
        <v>14560</v>
      </c>
      <c r="Q3682" s="3" t="s">
        <v>23</v>
      </c>
      <c r="R3682" s="4">
        <v>44889</v>
      </c>
      <c r="S3682" s="3" t="s">
        <v>10914</v>
      </c>
      <c r="T3682" s="6" t="s">
        <v>44</v>
      </c>
    </row>
    <row r="3683" spans="1:20" ht="33.75" x14ac:dyDescent="0.25">
      <c r="A3683" s="3" t="s">
        <v>10915</v>
      </c>
      <c r="B3683" s="3" t="s">
        <v>1671</v>
      </c>
      <c r="C3683" s="3" t="s">
        <v>1672</v>
      </c>
      <c r="D3683" s="3" t="s">
        <v>19</v>
      </c>
      <c r="E3683" s="3" t="s">
        <v>10916</v>
      </c>
      <c r="F3683" s="4">
        <v>44831</v>
      </c>
      <c r="G3683" s="8"/>
      <c r="H3683" s="5">
        <v>1732.5</v>
      </c>
      <c r="I3683" s="3" t="s">
        <v>22</v>
      </c>
      <c r="J3683" s="4">
        <v>44833</v>
      </c>
      <c r="K3683" s="4">
        <v>44893</v>
      </c>
      <c r="L3683" s="23">
        <f t="shared" si="313"/>
        <v>-6</v>
      </c>
      <c r="M3683" s="23">
        <f t="shared" si="308"/>
        <v>54</v>
      </c>
      <c r="N3683" s="44">
        <v>1575</v>
      </c>
      <c r="O3683" s="26">
        <f t="shared" si="309"/>
        <v>-9450</v>
      </c>
      <c r="P3683" s="26">
        <f t="shared" si="310"/>
        <v>85050</v>
      </c>
      <c r="Q3683" s="3" t="s">
        <v>23</v>
      </c>
      <c r="R3683" s="4">
        <v>44887</v>
      </c>
      <c r="S3683" s="3" t="s">
        <v>10917</v>
      </c>
      <c r="T3683" s="6" t="s">
        <v>44</v>
      </c>
    </row>
    <row r="3684" spans="1:20" ht="33.75" x14ac:dyDescent="0.25">
      <c r="A3684" s="3" t="s">
        <v>10918</v>
      </c>
      <c r="B3684" s="3" t="s">
        <v>1148</v>
      </c>
      <c r="C3684" s="3" t="s">
        <v>1149</v>
      </c>
      <c r="D3684" s="3" t="s">
        <v>19</v>
      </c>
      <c r="E3684" s="3" t="s">
        <v>10919</v>
      </c>
      <c r="F3684" s="4">
        <v>44830</v>
      </c>
      <c r="G3684" s="3" t="s">
        <v>10920</v>
      </c>
      <c r="H3684" s="5">
        <v>-817.4</v>
      </c>
      <c r="I3684" s="3" t="s">
        <v>22</v>
      </c>
      <c r="J3684" s="4">
        <v>44833</v>
      </c>
      <c r="K3684" s="4">
        <v>44893</v>
      </c>
      <c r="L3684" s="23">
        <v>0</v>
      </c>
      <c r="M3684" s="23">
        <f t="shared" si="308"/>
        <v>60</v>
      </c>
      <c r="N3684" s="44">
        <v>-670</v>
      </c>
      <c r="O3684" s="26">
        <f t="shared" si="309"/>
        <v>0</v>
      </c>
      <c r="P3684" s="26">
        <f t="shared" si="310"/>
        <v>-40200</v>
      </c>
      <c r="Q3684" s="3" t="s">
        <v>23</v>
      </c>
      <c r="R3684" s="4">
        <v>44855</v>
      </c>
      <c r="S3684" s="3" t="s">
        <v>3777</v>
      </c>
      <c r="T3684" s="6" t="s">
        <v>44</v>
      </c>
    </row>
    <row r="3685" spans="1:20" ht="33.75" x14ac:dyDescent="0.25">
      <c r="A3685" s="3" t="s">
        <v>10921</v>
      </c>
      <c r="B3685" s="3" t="s">
        <v>2196</v>
      </c>
      <c r="C3685" s="3" t="s">
        <v>2197</v>
      </c>
      <c r="D3685" s="3" t="s">
        <v>19</v>
      </c>
      <c r="E3685" s="3" t="s">
        <v>10922</v>
      </c>
      <c r="F3685" s="4">
        <v>44831</v>
      </c>
      <c r="G3685" s="8"/>
      <c r="H3685" s="5">
        <v>45695.09</v>
      </c>
      <c r="I3685" s="3" t="s">
        <v>22</v>
      </c>
      <c r="J3685" s="4">
        <v>44833</v>
      </c>
      <c r="K3685" s="4">
        <v>44893</v>
      </c>
      <c r="L3685" s="23">
        <f t="shared" ref="L3685:L3693" si="314">R3685-K3685</f>
        <v>-6</v>
      </c>
      <c r="M3685" s="23">
        <f t="shared" si="308"/>
        <v>54</v>
      </c>
      <c r="N3685" s="44">
        <v>41540.99</v>
      </c>
      <c r="O3685" s="26">
        <f t="shared" si="309"/>
        <v>-249245.94</v>
      </c>
      <c r="P3685" s="26">
        <f t="shared" si="310"/>
        <v>2243213.46</v>
      </c>
      <c r="Q3685" s="3" t="s">
        <v>23</v>
      </c>
      <c r="R3685" s="4">
        <v>44887</v>
      </c>
      <c r="S3685" s="3" t="s">
        <v>10923</v>
      </c>
      <c r="T3685" s="6" t="s">
        <v>44</v>
      </c>
    </row>
    <row r="3686" spans="1:20" ht="33.75" x14ac:dyDescent="0.25">
      <c r="A3686" s="3" t="s">
        <v>10924</v>
      </c>
      <c r="B3686" s="3" t="s">
        <v>2328</v>
      </c>
      <c r="C3686" s="3" t="s">
        <v>2329</v>
      </c>
      <c r="D3686" s="3" t="s">
        <v>19</v>
      </c>
      <c r="E3686" s="3" t="s">
        <v>10925</v>
      </c>
      <c r="F3686" s="4">
        <v>44830</v>
      </c>
      <c r="G3686" s="8"/>
      <c r="H3686" s="5">
        <v>92.6</v>
      </c>
      <c r="I3686" s="3" t="s">
        <v>22</v>
      </c>
      <c r="J3686" s="4">
        <v>44833</v>
      </c>
      <c r="K3686" s="4">
        <v>44893</v>
      </c>
      <c r="L3686" s="23">
        <f t="shared" si="314"/>
        <v>-13</v>
      </c>
      <c r="M3686" s="23">
        <f t="shared" si="308"/>
        <v>47</v>
      </c>
      <c r="N3686" s="44">
        <v>75.900000000000006</v>
      </c>
      <c r="O3686" s="26">
        <f t="shared" si="309"/>
        <v>-986.7</v>
      </c>
      <c r="P3686" s="26">
        <f t="shared" si="310"/>
        <v>3567.3</v>
      </c>
      <c r="Q3686" s="3" t="s">
        <v>23</v>
      </c>
      <c r="R3686" s="4">
        <v>44880</v>
      </c>
      <c r="S3686" s="3" t="s">
        <v>8675</v>
      </c>
      <c r="T3686" s="6" t="s">
        <v>44</v>
      </c>
    </row>
    <row r="3687" spans="1:20" ht="33.75" x14ac:dyDescent="0.25">
      <c r="A3687" s="3" t="s">
        <v>10926</v>
      </c>
      <c r="B3687" s="3" t="s">
        <v>1439</v>
      </c>
      <c r="C3687" s="3" t="s">
        <v>1440</v>
      </c>
      <c r="D3687" s="3" t="s">
        <v>19</v>
      </c>
      <c r="E3687" s="3" t="s">
        <v>10927</v>
      </c>
      <c r="F3687" s="4">
        <v>44831</v>
      </c>
      <c r="G3687" s="8"/>
      <c r="H3687" s="5">
        <v>171.6</v>
      </c>
      <c r="I3687" s="3" t="s">
        <v>22</v>
      </c>
      <c r="J3687" s="4">
        <v>44833</v>
      </c>
      <c r="K3687" s="4">
        <v>44893</v>
      </c>
      <c r="L3687" s="23">
        <f t="shared" si="314"/>
        <v>-4</v>
      </c>
      <c r="M3687" s="23">
        <f t="shared" si="308"/>
        <v>56</v>
      </c>
      <c r="N3687" s="44">
        <v>156</v>
      </c>
      <c r="O3687" s="26">
        <f t="shared" si="309"/>
        <v>-624</v>
      </c>
      <c r="P3687" s="26">
        <f t="shared" si="310"/>
        <v>8736</v>
      </c>
      <c r="Q3687" s="3" t="s">
        <v>23</v>
      </c>
      <c r="R3687" s="4">
        <v>44889</v>
      </c>
      <c r="S3687" s="3" t="s">
        <v>10928</v>
      </c>
      <c r="T3687" s="6" t="s">
        <v>44</v>
      </c>
    </row>
    <row r="3688" spans="1:20" ht="33.75" x14ac:dyDescent="0.25">
      <c r="A3688" s="3" t="s">
        <v>10929</v>
      </c>
      <c r="B3688" s="3" t="s">
        <v>1919</v>
      </c>
      <c r="C3688" s="3" t="s">
        <v>1920</v>
      </c>
      <c r="D3688" s="3" t="s">
        <v>19</v>
      </c>
      <c r="E3688" s="3" t="s">
        <v>10930</v>
      </c>
      <c r="F3688" s="4">
        <v>44830</v>
      </c>
      <c r="G3688" s="8"/>
      <c r="H3688" s="5">
        <v>1.1000000000000001</v>
      </c>
      <c r="I3688" s="3" t="s">
        <v>22</v>
      </c>
      <c r="J3688" s="4">
        <v>44833</v>
      </c>
      <c r="K3688" s="4">
        <v>44893</v>
      </c>
      <c r="L3688" s="23">
        <f t="shared" si="314"/>
        <v>-6</v>
      </c>
      <c r="M3688" s="23">
        <f t="shared" si="308"/>
        <v>54</v>
      </c>
      <c r="N3688" s="44">
        <v>1</v>
      </c>
      <c r="O3688" s="26">
        <f t="shared" si="309"/>
        <v>-6</v>
      </c>
      <c r="P3688" s="26">
        <f t="shared" si="310"/>
        <v>54</v>
      </c>
      <c r="Q3688" s="3" t="s">
        <v>23</v>
      </c>
      <c r="R3688" s="4">
        <v>44887</v>
      </c>
      <c r="S3688" s="3" t="s">
        <v>10931</v>
      </c>
      <c r="T3688" s="6" t="s">
        <v>44</v>
      </c>
    </row>
    <row r="3689" spans="1:20" ht="33.75" x14ac:dyDescent="0.25">
      <c r="A3689" s="3" t="s">
        <v>10932</v>
      </c>
      <c r="B3689" s="3" t="s">
        <v>53</v>
      </c>
      <c r="C3689" s="3" t="s">
        <v>54</v>
      </c>
      <c r="D3689" s="3" t="s">
        <v>19</v>
      </c>
      <c r="E3689" s="3" t="s">
        <v>10933</v>
      </c>
      <c r="F3689" s="4">
        <v>44831</v>
      </c>
      <c r="G3689" s="8"/>
      <c r="H3689" s="5">
        <v>433.93</v>
      </c>
      <c r="I3689" s="3" t="s">
        <v>22</v>
      </c>
      <c r="J3689" s="4">
        <v>44833</v>
      </c>
      <c r="K3689" s="4">
        <v>44893</v>
      </c>
      <c r="L3689" s="23">
        <f t="shared" si="314"/>
        <v>0</v>
      </c>
      <c r="M3689" s="23">
        <f t="shared" si="308"/>
        <v>60</v>
      </c>
      <c r="N3689" s="44">
        <v>355.68</v>
      </c>
      <c r="O3689" s="26">
        <f t="shared" si="309"/>
        <v>0</v>
      </c>
      <c r="P3689" s="26">
        <f t="shared" si="310"/>
        <v>21340.799999999999</v>
      </c>
      <c r="Q3689" s="3" t="s">
        <v>23</v>
      </c>
      <c r="R3689" s="4">
        <v>44893</v>
      </c>
      <c r="S3689" s="3" t="s">
        <v>9719</v>
      </c>
      <c r="T3689" s="6" t="s">
        <v>44</v>
      </c>
    </row>
    <row r="3690" spans="1:20" ht="33.75" x14ac:dyDescent="0.25">
      <c r="A3690" s="3" t="s">
        <v>10934</v>
      </c>
      <c r="B3690" s="3" t="s">
        <v>1467</v>
      </c>
      <c r="C3690" s="3" t="s">
        <v>1468</v>
      </c>
      <c r="D3690" s="3" t="s">
        <v>19</v>
      </c>
      <c r="E3690" s="3" t="s">
        <v>10935</v>
      </c>
      <c r="F3690" s="4">
        <v>44830</v>
      </c>
      <c r="G3690" s="8"/>
      <c r="H3690" s="7">
        <v>674</v>
      </c>
      <c r="I3690" s="3" t="s">
        <v>22</v>
      </c>
      <c r="J3690" s="4">
        <v>44833</v>
      </c>
      <c r="K3690" s="4">
        <v>44893</v>
      </c>
      <c r="L3690" s="23">
        <f t="shared" si="314"/>
        <v>-13</v>
      </c>
      <c r="M3690" s="23">
        <f t="shared" si="308"/>
        <v>47</v>
      </c>
      <c r="N3690" s="44">
        <v>552.46</v>
      </c>
      <c r="O3690" s="26">
        <f t="shared" si="309"/>
        <v>-7181.9800000000005</v>
      </c>
      <c r="P3690" s="26">
        <f t="shared" si="310"/>
        <v>25965.620000000003</v>
      </c>
      <c r="Q3690" s="3" t="s">
        <v>23</v>
      </c>
      <c r="R3690" s="4">
        <v>44880</v>
      </c>
      <c r="S3690" s="3" t="s">
        <v>5590</v>
      </c>
      <c r="T3690" s="6" t="s">
        <v>44</v>
      </c>
    </row>
    <row r="3691" spans="1:20" ht="33.75" x14ac:dyDescent="0.25">
      <c r="A3691" s="3" t="s">
        <v>10936</v>
      </c>
      <c r="B3691" s="3" t="s">
        <v>3937</v>
      </c>
      <c r="C3691" s="3" t="s">
        <v>3938</v>
      </c>
      <c r="D3691" s="3" t="s">
        <v>19</v>
      </c>
      <c r="E3691" s="3" t="s">
        <v>10937</v>
      </c>
      <c r="F3691" s="4">
        <v>44831</v>
      </c>
      <c r="G3691" s="8"/>
      <c r="H3691" s="5">
        <v>56.1</v>
      </c>
      <c r="I3691" s="3" t="s">
        <v>22</v>
      </c>
      <c r="J3691" s="4">
        <v>44833</v>
      </c>
      <c r="K3691" s="4">
        <v>44893</v>
      </c>
      <c r="L3691" s="23">
        <f t="shared" si="314"/>
        <v>-6</v>
      </c>
      <c r="M3691" s="23">
        <f t="shared" si="308"/>
        <v>54</v>
      </c>
      <c r="N3691" s="44">
        <v>51</v>
      </c>
      <c r="O3691" s="26">
        <f t="shared" si="309"/>
        <v>-306</v>
      </c>
      <c r="P3691" s="26">
        <f t="shared" si="310"/>
        <v>2754</v>
      </c>
      <c r="Q3691" s="3" t="s">
        <v>23</v>
      </c>
      <c r="R3691" s="4">
        <v>44887</v>
      </c>
      <c r="S3691" s="3" t="s">
        <v>10938</v>
      </c>
      <c r="T3691" s="6" t="s">
        <v>44</v>
      </c>
    </row>
    <row r="3692" spans="1:20" ht="33.75" x14ac:dyDescent="0.25">
      <c r="A3692" s="3" t="s">
        <v>10939</v>
      </c>
      <c r="B3692" s="3" t="s">
        <v>10940</v>
      </c>
      <c r="C3692" s="3" t="s">
        <v>10941</v>
      </c>
      <c r="D3692" s="3" t="s">
        <v>19</v>
      </c>
      <c r="E3692" s="3" t="s">
        <v>10942</v>
      </c>
      <c r="F3692" s="4">
        <v>44831</v>
      </c>
      <c r="G3692" s="3" t="s">
        <v>10943</v>
      </c>
      <c r="H3692" s="7">
        <v>4080</v>
      </c>
      <c r="I3692" s="3" t="s">
        <v>565</v>
      </c>
      <c r="J3692" s="4">
        <v>44833</v>
      </c>
      <c r="K3692" s="4">
        <v>44863</v>
      </c>
      <c r="L3692" s="23">
        <f t="shared" si="314"/>
        <v>-22</v>
      </c>
      <c r="M3692" s="23">
        <f t="shared" si="308"/>
        <v>8</v>
      </c>
      <c r="N3692" s="44">
        <v>3264</v>
      </c>
      <c r="O3692" s="26">
        <f t="shared" si="309"/>
        <v>-71808</v>
      </c>
      <c r="P3692" s="26">
        <f t="shared" si="310"/>
        <v>26112</v>
      </c>
      <c r="Q3692" s="3" t="s">
        <v>23</v>
      </c>
      <c r="R3692" s="4">
        <v>44841</v>
      </c>
      <c r="S3692" s="3" t="s">
        <v>10944</v>
      </c>
      <c r="T3692" s="6" t="s">
        <v>44</v>
      </c>
    </row>
    <row r="3693" spans="1:20" ht="33.75" x14ac:dyDescent="0.25">
      <c r="A3693" s="3" t="s">
        <v>10945</v>
      </c>
      <c r="B3693" s="3" t="s">
        <v>1557</v>
      </c>
      <c r="C3693" s="3" t="s">
        <v>1558</v>
      </c>
      <c r="D3693" s="3" t="s">
        <v>19</v>
      </c>
      <c r="E3693" s="3" t="s">
        <v>10946</v>
      </c>
      <c r="F3693" s="4">
        <v>44831</v>
      </c>
      <c r="G3693" s="8"/>
      <c r="H3693" s="5">
        <v>3777.12</v>
      </c>
      <c r="I3693" s="3" t="s">
        <v>22</v>
      </c>
      <c r="J3693" s="4">
        <v>44833</v>
      </c>
      <c r="K3693" s="4">
        <v>44893</v>
      </c>
      <c r="L3693" s="23">
        <f t="shared" si="314"/>
        <v>0</v>
      </c>
      <c r="M3693" s="23">
        <f t="shared" si="308"/>
        <v>60</v>
      </c>
      <c r="N3693" s="44">
        <v>3096</v>
      </c>
      <c r="O3693" s="26">
        <f t="shared" si="309"/>
        <v>0</v>
      </c>
      <c r="P3693" s="26">
        <f t="shared" si="310"/>
        <v>185760</v>
      </c>
      <c r="Q3693" s="3" t="s">
        <v>23</v>
      </c>
      <c r="R3693" s="4">
        <v>44893</v>
      </c>
      <c r="S3693" s="3" t="s">
        <v>10869</v>
      </c>
      <c r="T3693" s="6" t="s">
        <v>44</v>
      </c>
    </row>
    <row r="3694" spans="1:20" ht="33.75" x14ac:dyDescent="0.25">
      <c r="A3694" s="3" t="s">
        <v>10947</v>
      </c>
      <c r="B3694" s="3" t="s">
        <v>1816</v>
      </c>
      <c r="C3694" s="3" t="s">
        <v>1817</v>
      </c>
      <c r="D3694" s="3" t="s">
        <v>19</v>
      </c>
      <c r="E3694" s="3" t="s">
        <v>10948</v>
      </c>
      <c r="F3694" s="4">
        <v>44831</v>
      </c>
      <c r="G3694" s="3" t="s">
        <v>10949</v>
      </c>
      <c r="H3694" s="5">
        <v>-115.29</v>
      </c>
      <c r="I3694" s="3" t="s">
        <v>22</v>
      </c>
      <c r="J3694" s="4">
        <v>44833</v>
      </c>
      <c r="K3694" s="4">
        <v>44893</v>
      </c>
      <c r="L3694" s="23">
        <v>0</v>
      </c>
      <c r="M3694" s="23">
        <f t="shared" si="308"/>
        <v>60</v>
      </c>
      <c r="N3694" s="44">
        <v>-94.5</v>
      </c>
      <c r="O3694" s="26">
        <f t="shared" si="309"/>
        <v>0</v>
      </c>
      <c r="P3694" s="26">
        <f t="shared" si="310"/>
        <v>-5670</v>
      </c>
      <c r="Q3694" s="3" t="s">
        <v>23</v>
      </c>
      <c r="R3694" s="4">
        <v>44855</v>
      </c>
      <c r="S3694" s="3" t="s">
        <v>1820</v>
      </c>
      <c r="T3694" s="6" t="s">
        <v>44</v>
      </c>
    </row>
    <row r="3695" spans="1:20" ht="33.75" x14ac:dyDescent="0.25">
      <c r="A3695" s="3" t="s">
        <v>10950</v>
      </c>
      <c r="B3695" s="3" t="s">
        <v>1207</v>
      </c>
      <c r="C3695" s="3" t="s">
        <v>1208</v>
      </c>
      <c r="D3695" s="3" t="s">
        <v>19</v>
      </c>
      <c r="E3695" s="3" t="s">
        <v>10951</v>
      </c>
      <c r="F3695" s="4">
        <v>44831</v>
      </c>
      <c r="G3695" s="3" t="s">
        <v>10952</v>
      </c>
      <c r="H3695" s="5">
        <v>-251.9</v>
      </c>
      <c r="I3695" s="3" t="s">
        <v>22</v>
      </c>
      <c r="J3695" s="4">
        <v>44833</v>
      </c>
      <c r="K3695" s="4">
        <v>44893</v>
      </c>
      <c r="L3695" s="23">
        <v>0</v>
      </c>
      <c r="M3695" s="23">
        <f t="shared" si="308"/>
        <v>60</v>
      </c>
      <c r="N3695" s="44">
        <v>-229</v>
      </c>
      <c r="O3695" s="26">
        <f t="shared" si="309"/>
        <v>0</v>
      </c>
      <c r="P3695" s="26">
        <f t="shared" si="310"/>
        <v>-13740</v>
      </c>
      <c r="Q3695" s="3" t="s">
        <v>23</v>
      </c>
      <c r="R3695" s="4">
        <v>44841</v>
      </c>
      <c r="S3695" s="3" t="s">
        <v>1211</v>
      </c>
      <c r="T3695" s="6" t="s">
        <v>44</v>
      </c>
    </row>
    <row r="3696" spans="1:20" ht="33.75" x14ac:dyDescent="0.25">
      <c r="A3696" s="3" t="s">
        <v>10953</v>
      </c>
      <c r="B3696" s="3" t="s">
        <v>896</v>
      </c>
      <c r="C3696" s="3" t="s">
        <v>897</v>
      </c>
      <c r="D3696" s="3" t="s">
        <v>19</v>
      </c>
      <c r="E3696" s="3" t="s">
        <v>10954</v>
      </c>
      <c r="F3696" s="4">
        <v>44831</v>
      </c>
      <c r="G3696" s="8"/>
      <c r="H3696" s="5">
        <v>15298.32</v>
      </c>
      <c r="I3696" s="3" t="s">
        <v>22</v>
      </c>
      <c r="J3696" s="4">
        <v>44833</v>
      </c>
      <c r="K3696" s="4">
        <v>44893</v>
      </c>
      <c r="L3696" s="23">
        <f t="shared" ref="L3696:L3727" si="315">R3696-K3696</f>
        <v>-6</v>
      </c>
      <c r="M3696" s="23">
        <f t="shared" si="308"/>
        <v>54</v>
      </c>
      <c r="N3696" s="44">
        <v>12539.61</v>
      </c>
      <c r="O3696" s="26">
        <f t="shared" si="309"/>
        <v>-75237.66</v>
      </c>
      <c r="P3696" s="26">
        <f t="shared" si="310"/>
        <v>677138.94000000006</v>
      </c>
      <c r="Q3696" s="3" t="s">
        <v>23</v>
      </c>
      <c r="R3696" s="4">
        <v>44887</v>
      </c>
      <c r="S3696" s="3" t="s">
        <v>10955</v>
      </c>
      <c r="T3696" s="6" t="s">
        <v>44</v>
      </c>
    </row>
    <row r="3697" spans="1:20" ht="33.75" x14ac:dyDescent="0.25">
      <c r="A3697" s="3" t="s">
        <v>10956</v>
      </c>
      <c r="B3697" s="3" t="s">
        <v>2349</v>
      </c>
      <c r="C3697" s="3" t="s">
        <v>2350</v>
      </c>
      <c r="D3697" s="3" t="s">
        <v>19</v>
      </c>
      <c r="E3697" s="3" t="s">
        <v>10957</v>
      </c>
      <c r="F3697" s="4">
        <v>44827</v>
      </c>
      <c r="G3697" s="8"/>
      <c r="H3697" s="5">
        <v>2911.53</v>
      </c>
      <c r="I3697" s="3" t="s">
        <v>22</v>
      </c>
      <c r="J3697" s="4">
        <v>44833</v>
      </c>
      <c r="K3697" s="4">
        <v>44893</v>
      </c>
      <c r="L3697" s="23">
        <f t="shared" si="315"/>
        <v>-13</v>
      </c>
      <c r="M3697" s="23">
        <f t="shared" si="308"/>
        <v>47</v>
      </c>
      <c r="N3697" s="44">
        <v>2386.5</v>
      </c>
      <c r="O3697" s="26">
        <f t="shared" si="309"/>
        <v>-31024.5</v>
      </c>
      <c r="P3697" s="26">
        <f t="shared" si="310"/>
        <v>112165.5</v>
      </c>
      <c r="Q3697" s="3" t="s">
        <v>23</v>
      </c>
      <c r="R3697" s="4">
        <v>44880</v>
      </c>
      <c r="S3697" s="3" t="s">
        <v>9636</v>
      </c>
      <c r="T3697" s="6" t="s">
        <v>44</v>
      </c>
    </row>
    <row r="3698" spans="1:20" ht="33.75" x14ac:dyDescent="0.25">
      <c r="A3698" s="3" t="s">
        <v>10958</v>
      </c>
      <c r="B3698" s="3" t="s">
        <v>1611</v>
      </c>
      <c r="C3698" s="3" t="s">
        <v>1612</v>
      </c>
      <c r="D3698" s="3" t="s">
        <v>19</v>
      </c>
      <c r="E3698" s="3" t="s">
        <v>10959</v>
      </c>
      <c r="F3698" s="4">
        <v>44830</v>
      </c>
      <c r="G3698" s="8"/>
      <c r="H3698" s="5">
        <v>37.619999999999997</v>
      </c>
      <c r="I3698" s="3" t="s">
        <v>22</v>
      </c>
      <c r="J3698" s="4">
        <v>44833</v>
      </c>
      <c r="K3698" s="4">
        <v>44893</v>
      </c>
      <c r="L3698" s="23">
        <f t="shared" si="315"/>
        <v>-13</v>
      </c>
      <c r="M3698" s="23">
        <f t="shared" si="308"/>
        <v>47</v>
      </c>
      <c r="N3698" s="44">
        <v>34.200000000000003</v>
      </c>
      <c r="O3698" s="26">
        <f t="shared" si="309"/>
        <v>-444.6</v>
      </c>
      <c r="P3698" s="26">
        <f t="shared" si="310"/>
        <v>1607.4</v>
      </c>
      <c r="Q3698" s="3" t="s">
        <v>23</v>
      </c>
      <c r="R3698" s="4">
        <v>44880</v>
      </c>
      <c r="S3698" s="3" t="s">
        <v>4195</v>
      </c>
      <c r="T3698" s="6" t="s">
        <v>44</v>
      </c>
    </row>
    <row r="3699" spans="1:20" ht="33.75" x14ac:dyDescent="0.25">
      <c r="A3699" s="3" t="s">
        <v>10960</v>
      </c>
      <c r="B3699" s="3" t="s">
        <v>767</v>
      </c>
      <c r="C3699" s="3" t="s">
        <v>768</v>
      </c>
      <c r="D3699" s="3" t="s">
        <v>19</v>
      </c>
      <c r="E3699" s="3" t="s">
        <v>10961</v>
      </c>
      <c r="F3699" s="4">
        <v>44820</v>
      </c>
      <c r="G3699" s="8"/>
      <c r="H3699" s="7">
        <v>624</v>
      </c>
      <c r="I3699" s="3" t="s">
        <v>22</v>
      </c>
      <c r="J3699" s="4">
        <v>44833</v>
      </c>
      <c r="K3699" s="4">
        <v>44893</v>
      </c>
      <c r="L3699" s="23">
        <f t="shared" si="315"/>
        <v>0</v>
      </c>
      <c r="M3699" s="23">
        <f t="shared" ref="M3699:M3762" si="316">+I3699+L3699</f>
        <v>60</v>
      </c>
      <c r="N3699" s="44">
        <v>600</v>
      </c>
      <c r="O3699" s="26">
        <f t="shared" ref="O3699:O3762" si="317">N3699*L3699</f>
        <v>0</v>
      </c>
      <c r="P3699" s="26">
        <f t="shared" ref="P3699:P3762" si="318">N3699*M3699</f>
        <v>36000</v>
      </c>
      <c r="Q3699" s="3" t="s">
        <v>23</v>
      </c>
      <c r="R3699" s="4">
        <v>44893</v>
      </c>
      <c r="S3699" s="3" t="s">
        <v>770</v>
      </c>
      <c r="T3699" s="6" t="s">
        <v>44</v>
      </c>
    </row>
    <row r="3700" spans="1:20" ht="33.75" x14ac:dyDescent="0.25">
      <c r="A3700" s="3" t="s">
        <v>10962</v>
      </c>
      <c r="B3700" s="3" t="s">
        <v>4868</v>
      </c>
      <c r="C3700" s="3" t="s">
        <v>4869</v>
      </c>
      <c r="D3700" s="3" t="s">
        <v>19</v>
      </c>
      <c r="E3700" s="3" t="s">
        <v>10963</v>
      </c>
      <c r="F3700" s="4">
        <v>44825</v>
      </c>
      <c r="G3700" s="8"/>
      <c r="H3700" s="5">
        <v>219.6</v>
      </c>
      <c r="I3700" s="3" t="s">
        <v>22</v>
      </c>
      <c r="J3700" s="4">
        <v>44833</v>
      </c>
      <c r="K3700" s="4">
        <v>44893</v>
      </c>
      <c r="L3700" s="23">
        <f t="shared" si="315"/>
        <v>-38</v>
      </c>
      <c r="M3700" s="23">
        <f t="shared" si="316"/>
        <v>22</v>
      </c>
      <c r="N3700" s="44">
        <v>180</v>
      </c>
      <c r="O3700" s="26">
        <f t="shared" si="317"/>
        <v>-6840</v>
      </c>
      <c r="P3700" s="26">
        <f t="shared" si="318"/>
        <v>3960</v>
      </c>
      <c r="Q3700" s="3" t="s">
        <v>23</v>
      </c>
      <c r="R3700" s="4">
        <v>44855</v>
      </c>
      <c r="S3700" s="3" t="s">
        <v>10964</v>
      </c>
      <c r="T3700" s="6" t="s">
        <v>44</v>
      </c>
    </row>
    <row r="3701" spans="1:20" ht="33.75" x14ac:dyDescent="0.25">
      <c r="A3701" s="3" t="s">
        <v>10965</v>
      </c>
      <c r="B3701" s="3" t="s">
        <v>1942</v>
      </c>
      <c r="C3701" s="3" t="s">
        <v>1943</v>
      </c>
      <c r="D3701" s="3" t="s">
        <v>19</v>
      </c>
      <c r="E3701" s="3" t="s">
        <v>10966</v>
      </c>
      <c r="F3701" s="4">
        <v>44831</v>
      </c>
      <c r="G3701" s="8"/>
      <c r="H3701" s="5">
        <v>2152.08</v>
      </c>
      <c r="I3701" s="3" t="s">
        <v>22</v>
      </c>
      <c r="J3701" s="4">
        <v>44833</v>
      </c>
      <c r="K3701" s="4">
        <v>44893</v>
      </c>
      <c r="L3701" s="23">
        <f t="shared" si="315"/>
        <v>-6</v>
      </c>
      <c r="M3701" s="23">
        <f t="shared" si="316"/>
        <v>54</v>
      </c>
      <c r="N3701" s="44">
        <v>1764</v>
      </c>
      <c r="O3701" s="26">
        <f t="shared" si="317"/>
        <v>-10584</v>
      </c>
      <c r="P3701" s="26">
        <f t="shared" si="318"/>
        <v>95256</v>
      </c>
      <c r="Q3701" s="3" t="s">
        <v>23</v>
      </c>
      <c r="R3701" s="4">
        <v>44887</v>
      </c>
      <c r="S3701" s="3" t="s">
        <v>10967</v>
      </c>
      <c r="T3701" s="6" t="s">
        <v>44</v>
      </c>
    </row>
    <row r="3702" spans="1:20" ht="33.75" x14ac:dyDescent="0.25">
      <c r="A3702" s="3" t="s">
        <v>10968</v>
      </c>
      <c r="B3702" s="3" t="s">
        <v>3937</v>
      </c>
      <c r="C3702" s="3" t="s">
        <v>3938</v>
      </c>
      <c r="D3702" s="3" t="s">
        <v>19</v>
      </c>
      <c r="E3702" s="3" t="s">
        <v>10969</v>
      </c>
      <c r="F3702" s="4">
        <v>44831</v>
      </c>
      <c r="G3702" s="8"/>
      <c r="H3702" s="7">
        <v>5280</v>
      </c>
      <c r="I3702" s="3" t="s">
        <v>22</v>
      </c>
      <c r="J3702" s="4">
        <v>44833</v>
      </c>
      <c r="K3702" s="4">
        <v>44893</v>
      </c>
      <c r="L3702" s="23">
        <f t="shared" si="315"/>
        <v>-4</v>
      </c>
      <c r="M3702" s="23">
        <f t="shared" si="316"/>
        <v>56</v>
      </c>
      <c r="N3702" s="44">
        <v>4800</v>
      </c>
      <c r="O3702" s="26">
        <f t="shared" si="317"/>
        <v>-19200</v>
      </c>
      <c r="P3702" s="26">
        <f t="shared" si="318"/>
        <v>268800</v>
      </c>
      <c r="Q3702" s="3" t="s">
        <v>23</v>
      </c>
      <c r="R3702" s="4">
        <v>44889</v>
      </c>
      <c r="S3702" s="3" t="s">
        <v>10914</v>
      </c>
      <c r="T3702" s="6" t="s">
        <v>44</v>
      </c>
    </row>
    <row r="3703" spans="1:20" ht="33.75" x14ac:dyDescent="0.25">
      <c r="A3703" s="3" t="s">
        <v>10970</v>
      </c>
      <c r="B3703" s="3" t="s">
        <v>10340</v>
      </c>
      <c r="C3703" s="3" t="s">
        <v>10341</v>
      </c>
      <c r="D3703" s="3" t="s">
        <v>19</v>
      </c>
      <c r="E3703" s="3" t="s">
        <v>10971</v>
      </c>
      <c r="F3703" s="4">
        <v>44831</v>
      </c>
      <c r="G3703" s="8"/>
      <c r="H3703" s="5">
        <v>2853.92</v>
      </c>
      <c r="I3703" s="3" t="s">
        <v>22</v>
      </c>
      <c r="J3703" s="4">
        <v>44833</v>
      </c>
      <c r="K3703" s="4">
        <v>44893</v>
      </c>
      <c r="L3703" s="23">
        <f t="shared" si="315"/>
        <v>-38</v>
      </c>
      <c r="M3703" s="23">
        <f t="shared" si="316"/>
        <v>22</v>
      </c>
      <c r="N3703" s="44">
        <v>2339.2800000000002</v>
      </c>
      <c r="O3703" s="26">
        <f t="shared" si="317"/>
        <v>-88892.640000000014</v>
      </c>
      <c r="P3703" s="26">
        <f t="shared" si="318"/>
        <v>51464.160000000003</v>
      </c>
      <c r="Q3703" s="3" t="s">
        <v>23</v>
      </c>
      <c r="R3703" s="4">
        <v>44855</v>
      </c>
      <c r="S3703" s="3" t="s">
        <v>10343</v>
      </c>
      <c r="T3703" s="6" t="s">
        <v>44</v>
      </c>
    </row>
    <row r="3704" spans="1:20" ht="33.75" x14ac:dyDescent="0.25">
      <c r="A3704" s="3" t="s">
        <v>10972</v>
      </c>
      <c r="B3704" s="3" t="s">
        <v>1661</v>
      </c>
      <c r="C3704" s="3" t="s">
        <v>1662</v>
      </c>
      <c r="D3704" s="3" t="s">
        <v>19</v>
      </c>
      <c r="E3704" s="3" t="s">
        <v>10973</v>
      </c>
      <c r="F3704" s="4">
        <v>44831</v>
      </c>
      <c r="G3704" s="8"/>
      <c r="H3704" s="5">
        <v>378.2</v>
      </c>
      <c r="I3704" s="3" t="s">
        <v>22</v>
      </c>
      <c r="J3704" s="4">
        <v>44833</v>
      </c>
      <c r="K3704" s="4">
        <v>44893</v>
      </c>
      <c r="L3704" s="23">
        <f t="shared" si="315"/>
        <v>-4</v>
      </c>
      <c r="M3704" s="23">
        <f t="shared" si="316"/>
        <v>56</v>
      </c>
      <c r="N3704" s="44">
        <v>310</v>
      </c>
      <c r="O3704" s="26">
        <f t="shared" si="317"/>
        <v>-1240</v>
      </c>
      <c r="P3704" s="26">
        <f t="shared" si="318"/>
        <v>17360</v>
      </c>
      <c r="Q3704" s="3" t="s">
        <v>23</v>
      </c>
      <c r="R3704" s="4">
        <v>44889</v>
      </c>
      <c r="S3704" s="3" t="s">
        <v>10974</v>
      </c>
      <c r="T3704" s="6" t="s">
        <v>44</v>
      </c>
    </row>
    <row r="3705" spans="1:20" ht="22.5" x14ac:dyDescent="0.25">
      <c r="A3705" s="3" t="s">
        <v>10975</v>
      </c>
      <c r="B3705" s="3" t="s">
        <v>4087</v>
      </c>
      <c r="C3705" s="3" t="s">
        <v>4088</v>
      </c>
      <c r="D3705" s="3" t="s">
        <v>19</v>
      </c>
      <c r="E3705" s="3" t="s">
        <v>10976</v>
      </c>
      <c r="F3705" s="4">
        <v>44813</v>
      </c>
      <c r="G3705" s="8"/>
      <c r="H3705" s="5">
        <v>2548.23</v>
      </c>
      <c r="I3705" s="3" t="s">
        <v>22</v>
      </c>
      <c r="J3705" s="4">
        <v>44833</v>
      </c>
      <c r="K3705" s="4">
        <v>44893</v>
      </c>
      <c r="L3705" s="23">
        <f t="shared" si="315"/>
        <v>-5</v>
      </c>
      <c r="M3705" s="23">
        <f t="shared" si="316"/>
        <v>55</v>
      </c>
      <c r="N3705" s="44">
        <v>2450.2199999999998</v>
      </c>
      <c r="O3705" s="26">
        <f t="shared" si="317"/>
        <v>-12251.099999999999</v>
      </c>
      <c r="P3705" s="26">
        <f t="shared" si="318"/>
        <v>134762.09999999998</v>
      </c>
      <c r="Q3705" s="3" t="s">
        <v>23</v>
      </c>
      <c r="R3705" s="4">
        <v>44888</v>
      </c>
      <c r="S3705" s="3" t="s">
        <v>10504</v>
      </c>
      <c r="T3705" s="6" t="s">
        <v>25</v>
      </c>
    </row>
    <row r="3706" spans="1:20" ht="33.75" x14ac:dyDescent="0.25">
      <c r="A3706" s="3" t="s">
        <v>10977</v>
      </c>
      <c r="B3706" s="3" t="s">
        <v>4314</v>
      </c>
      <c r="C3706" s="3" t="s">
        <v>10978</v>
      </c>
      <c r="D3706" s="3" t="s">
        <v>19</v>
      </c>
      <c r="E3706" s="3" t="s">
        <v>10979</v>
      </c>
      <c r="F3706" s="4">
        <v>44742</v>
      </c>
      <c r="G3706" s="8"/>
      <c r="H3706" s="5">
        <v>327.2</v>
      </c>
      <c r="I3706" s="3" t="s">
        <v>22</v>
      </c>
      <c r="J3706" s="4">
        <v>44833</v>
      </c>
      <c r="K3706" s="4">
        <v>44893</v>
      </c>
      <c r="L3706" s="23">
        <f t="shared" si="315"/>
        <v>-38</v>
      </c>
      <c r="M3706" s="23">
        <f t="shared" si="316"/>
        <v>22</v>
      </c>
      <c r="N3706" s="44">
        <v>268.2</v>
      </c>
      <c r="O3706" s="26">
        <f t="shared" si="317"/>
        <v>-10191.6</v>
      </c>
      <c r="P3706" s="26">
        <f t="shared" si="318"/>
        <v>5900.4</v>
      </c>
      <c r="Q3706" s="3" t="s">
        <v>23</v>
      </c>
      <c r="R3706" s="4">
        <v>44855</v>
      </c>
      <c r="S3706" s="3" t="s">
        <v>10980</v>
      </c>
      <c r="T3706" s="6" t="s">
        <v>44</v>
      </c>
    </row>
    <row r="3707" spans="1:20" ht="33.75" x14ac:dyDescent="0.25">
      <c r="A3707" s="3" t="s">
        <v>10981</v>
      </c>
      <c r="B3707" s="3" t="s">
        <v>1611</v>
      </c>
      <c r="C3707" s="3" t="s">
        <v>1612</v>
      </c>
      <c r="D3707" s="3" t="s">
        <v>19</v>
      </c>
      <c r="E3707" s="3" t="s">
        <v>10982</v>
      </c>
      <c r="F3707" s="4">
        <v>44831</v>
      </c>
      <c r="G3707" s="8"/>
      <c r="H3707" s="5">
        <v>30541.5</v>
      </c>
      <c r="I3707" s="3" t="s">
        <v>22</v>
      </c>
      <c r="J3707" s="4">
        <v>44833</v>
      </c>
      <c r="K3707" s="4">
        <v>44893</v>
      </c>
      <c r="L3707" s="23">
        <f t="shared" si="315"/>
        <v>-6</v>
      </c>
      <c r="M3707" s="23">
        <f t="shared" si="316"/>
        <v>54</v>
      </c>
      <c r="N3707" s="44">
        <v>27765</v>
      </c>
      <c r="O3707" s="26">
        <f t="shared" si="317"/>
        <v>-166590</v>
      </c>
      <c r="P3707" s="26">
        <f t="shared" si="318"/>
        <v>1499310</v>
      </c>
      <c r="Q3707" s="3" t="s">
        <v>23</v>
      </c>
      <c r="R3707" s="4">
        <v>44887</v>
      </c>
      <c r="S3707" s="3" t="s">
        <v>10209</v>
      </c>
      <c r="T3707" s="6" t="s">
        <v>44</v>
      </c>
    </row>
    <row r="3708" spans="1:20" ht="33.75" x14ac:dyDescent="0.25">
      <c r="A3708" s="3" t="s">
        <v>10983</v>
      </c>
      <c r="B3708" s="3" t="s">
        <v>10984</v>
      </c>
      <c r="C3708" s="3" t="s">
        <v>10985</v>
      </c>
      <c r="D3708" s="3" t="s">
        <v>19</v>
      </c>
      <c r="E3708" s="3" t="s">
        <v>10986</v>
      </c>
      <c r="F3708" s="4">
        <v>44820</v>
      </c>
      <c r="G3708" s="8"/>
      <c r="H3708" s="5">
        <v>328.2</v>
      </c>
      <c r="I3708" s="3" t="s">
        <v>22</v>
      </c>
      <c r="J3708" s="4">
        <v>44833</v>
      </c>
      <c r="K3708" s="4">
        <v>44893</v>
      </c>
      <c r="L3708" s="23">
        <f t="shared" si="315"/>
        <v>-4</v>
      </c>
      <c r="M3708" s="23">
        <f t="shared" si="316"/>
        <v>56</v>
      </c>
      <c r="N3708" s="44">
        <v>269.02</v>
      </c>
      <c r="O3708" s="26">
        <f t="shared" si="317"/>
        <v>-1076.08</v>
      </c>
      <c r="P3708" s="26">
        <f t="shared" si="318"/>
        <v>15065.119999999999</v>
      </c>
      <c r="Q3708" s="3" t="s">
        <v>23</v>
      </c>
      <c r="R3708" s="4">
        <v>44889</v>
      </c>
      <c r="S3708" s="3" t="s">
        <v>10987</v>
      </c>
      <c r="T3708" s="6" t="s">
        <v>44</v>
      </c>
    </row>
    <row r="3709" spans="1:20" ht="33.75" x14ac:dyDescent="0.25">
      <c r="A3709" s="3" t="s">
        <v>10988</v>
      </c>
      <c r="B3709" s="3" t="s">
        <v>1485</v>
      </c>
      <c r="C3709" s="3" t="s">
        <v>1486</v>
      </c>
      <c r="D3709" s="3" t="s">
        <v>19</v>
      </c>
      <c r="E3709" s="3" t="s">
        <v>10989</v>
      </c>
      <c r="F3709" s="4">
        <v>44831</v>
      </c>
      <c r="G3709" s="8"/>
      <c r="H3709" s="5">
        <v>19.36</v>
      </c>
      <c r="I3709" s="3" t="s">
        <v>22</v>
      </c>
      <c r="J3709" s="4">
        <v>44833</v>
      </c>
      <c r="K3709" s="4">
        <v>44893</v>
      </c>
      <c r="L3709" s="23">
        <f t="shared" si="315"/>
        <v>-6</v>
      </c>
      <c r="M3709" s="23">
        <f t="shared" si="316"/>
        <v>54</v>
      </c>
      <c r="N3709" s="44">
        <v>17.600000000000001</v>
      </c>
      <c r="O3709" s="26">
        <f t="shared" si="317"/>
        <v>-105.60000000000001</v>
      </c>
      <c r="P3709" s="26">
        <f t="shared" si="318"/>
        <v>950.40000000000009</v>
      </c>
      <c r="Q3709" s="3" t="s">
        <v>23</v>
      </c>
      <c r="R3709" s="4">
        <v>44887</v>
      </c>
      <c r="S3709" s="3" t="s">
        <v>10990</v>
      </c>
      <c r="T3709" s="6" t="s">
        <v>44</v>
      </c>
    </row>
    <row r="3710" spans="1:20" ht="33.75" x14ac:dyDescent="0.25">
      <c r="A3710" s="3" t="s">
        <v>10991</v>
      </c>
      <c r="B3710" s="3" t="s">
        <v>10992</v>
      </c>
      <c r="C3710" s="3" t="s">
        <v>10993</v>
      </c>
      <c r="D3710" s="3" t="s">
        <v>19</v>
      </c>
      <c r="E3710" s="3" t="s">
        <v>10994</v>
      </c>
      <c r="F3710" s="4">
        <v>44831</v>
      </c>
      <c r="G3710" s="3" t="s">
        <v>10995</v>
      </c>
      <c r="H3710" s="7">
        <v>9150</v>
      </c>
      <c r="I3710" s="3" t="s">
        <v>22</v>
      </c>
      <c r="J3710" s="4">
        <v>44833</v>
      </c>
      <c r="K3710" s="4">
        <v>44893</v>
      </c>
      <c r="L3710" s="23">
        <f t="shared" si="315"/>
        <v>-38</v>
      </c>
      <c r="M3710" s="23">
        <f t="shared" si="316"/>
        <v>22</v>
      </c>
      <c r="N3710" s="44">
        <v>7500</v>
      </c>
      <c r="O3710" s="26">
        <f t="shared" si="317"/>
        <v>-285000</v>
      </c>
      <c r="P3710" s="26">
        <f t="shared" si="318"/>
        <v>165000</v>
      </c>
      <c r="Q3710" s="3" t="s">
        <v>23</v>
      </c>
      <c r="R3710" s="4">
        <v>44855</v>
      </c>
      <c r="S3710" s="3" t="s">
        <v>10996</v>
      </c>
      <c r="T3710" s="6" t="s">
        <v>44</v>
      </c>
    </row>
    <row r="3711" spans="1:20" ht="33.75" x14ac:dyDescent="0.25">
      <c r="A3711" s="3" t="s">
        <v>10997</v>
      </c>
      <c r="B3711" s="3" t="s">
        <v>2082</v>
      </c>
      <c r="C3711" s="3" t="s">
        <v>2083</v>
      </c>
      <c r="D3711" s="3" t="s">
        <v>19</v>
      </c>
      <c r="E3711" s="3" t="s">
        <v>10998</v>
      </c>
      <c r="F3711" s="4">
        <v>44826</v>
      </c>
      <c r="G3711" s="8"/>
      <c r="H3711" s="5">
        <v>536.79999999999995</v>
      </c>
      <c r="I3711" s="3" t="s">
        <v>22</v>
      </c>
      <c r="J3711" s="4">
        <v>44833</v>
      </c>
      <c r="K3711" s="4">
        <v>44893</v>
      </c>
      <c r="L3711" s="23">
        <f t="shared" si="315"/>
        <v>-4</v>
      </c>
      <c r="M3711" s="23">
        <f t="shared" si="316"/>
        <v>56</v>
      </c>
      <c r="N3711" s="44">
        <v>440</v>
      </c>
      <c r="O3711" s="26">
        <f t="shared" si="317"/>
        <v>-1760</v>
      </c>
      <c r="P3711" s="26">
        <f t="shared" si="318"/>
        <v>24640</v>
      </c>
      <c r="Q3711" s="3" t="s">
        <v>23</v>
      </c>
      <c r="R3711" s="4">
        <v>44889</v>
      </c>
      <c r="S3711" s="3" t="s">
        <v>7735</v>
      </c>
      <c r="T3711" s="6" t="s">
        <v>44</v>
      </c>
    </row>
    <row r="3712" spans="1:20" ht="33.75" x14ac:dyDescent="0.25">
      <c r="A3712" s="3" t="s">
        <v>10999</v>
      </c>
      <c r="B3712" s="3" t="s">
        <v>6007</v>
      </c>
      <c r="C3712" s="3" t="s">
        <v>6008</v>
      </c>
      <c r="D3712" s="3" t="s">
        <v>19</v>
      </c>
      <c r="E3712" s="3" t="s">
        <v>11000</v>
      </c>
      <c r="F3712" s="4">
        <v>44831</v>
      </c>
      <c r="G3712" s="8"/>
      <c r="H3712" s="5">
        <v>18.66</v>
      </c>
      <c r="I3712" s="3" t="s">
        <v>22</v>
      </c>
      <c r="J3712" s="4">
        <v>44833</v>
      </c>
      <c r="K3712" s="4">
        <v>44893</v>
      </c>
      <c r="L3712" s="23">
        <f t="shared" si="315"/>
        <v>-13</v>
      </c>
      <c r="M3712" s="23">
        <f t="shared" si="316"/>
        <v>47</v>
      </c>
      <c r="N3712" s="44">
        <v>16.96</v>
      </c>
      <c r="O3712" s="26">
        <f t="shared" si="317"/>
        <v>-220.48000000000002</v>
      </c>
      <c r="P3712" s="26">
        <f t="shared" si="318"/>
        <v>797.12</v>
      </c>
      <c r="Q3712" s="3" t="s">
        <v>23</v>
      </c>
      <c r="R3712" s="4">
        <v>44880</v>
      </c>
      <c r="S3712" s="3" t="s">
        <v>7256</v>
      </c>
      <c r="T3712" s="6" t="s">
        <v>44</v>
      </c>
    </row>
    <row r="3713" spans="1:20" ht="33.75" x14ac:dyDescent="0.25">
      <c r="A3713" s="3" t="s">
        <v>11001</v>
      </c>
      <c r="B3713" s="3" t="s">
        <v>1546</v>
      </c>
      <c r="C3713" s="3" t="s">
        <v>1547</v>
      </c>
      <c r="D3713" s="3" t="s">
        <v>19</v>
      </c>
      <c r="E3713" s="3" t="s">
        <v>11002</v>
      </c>
      <c r="F3713" s="4">
        <v>44831</v>
      </c>
      <c r="G3713" s="8"/>
      <c r="H3713" s="5">
        <v>4109.91</v>
      </c>
      <c r="I3713" s="3" t="s">
        <v>22</v>
      </c>
      <c r="J3713" s="4">
        <v>44833</v>
      </c>
      <c r="K3713" s="4">
        <v>44893</v>
      </c>
      <c r="L3713" s="23">
        <f t="shared" si="315"/>
        <v>-13</v>
      </c>
      <c r="M3713" s="23">
        <f t="shared" si="316"/>
        <v>47</v>
      </c>
      <c r="N3713" s="44">
        <v>3951.84</v>
      </c>
      <c r="O3713" s="26">
        <f t="shared" si="317"/>
        <v>-51373.919999999998</v>
      </c>
      <c r="P3713" s="26">
        <f t="shared" si="318"/>
        <v>185736.48</v>
      </c>
      <c r="Q3713" s="3" t="s">
        <v>23</v>
      </c>
      <c r="R3713" s="4">
        <v>44880</v>
      </c>
      <c r="S3713" s="3" t="s">
        <v>7294</v>
      </c>
      <c r="T3713" s="6" t="s">
        <v>44</v>
      </c>
    </row>
    <row r="3714" spans="1:20" ht="33.75" x14ac:dyDescent="0.25">
      <c r="A3714" s="3" t="s">
        <v>11003</v>
      </c>
      <c r="B3714" s="3" t="s">
        <v>4778</v>
      </c>
      <c r="C3714" s="3" t="s">
        <v>4779</v>
      </c>
      <c r="D3714" s="3" t="s">
        <v>19</v>
      </c>
      <c r="E3714" s="3" t="s">
        <v>11004</v>
      </c>
      <c r="F3714" s="4">
        <v>44830</v>
      </c>
      <c r="G3714" s="8"/>
      <c r="H3714" s="7">
        <v>305</v>
      </c>
      <c r="I3714" s="3" t="s">
        <v>22</v>
      </c>
      <c r="J3714" s="4">
        <v>44833</v>
      </c>
      <c r="K3714" s="4">
        <v>44893</v>
      </c>
      <c r="L3714" s="23">
        <f t="shared" si="315"/>
        <v>-34</v>
      </c>
      <c r="M3714" s="23">
        <f t="shared" si="316"/>
        <v>26</v>
      </c>
      <c r="N3714" s="44">
        <v>250</v>
      </c>
      <c r="O3714" s="26">
        <f t="shared" si="317"/>
        <v>-8500</v>
      </c>
      <c r="P3714" s="26">
        <f t="shared" si="318"/>
        <v>6500</v>
      </c>
      <c r="Q3714" s="3" t="s">
        <v>23</v>
      </c>
      <c r="R3714" s="4">
        <v>44859</v>
      </c>
      <c r="S3714" s="3" t="s">
        <v>10888</v>
      </c>
      <c r="T3714" s="6" t="s">
        <v>44</v>
      </c>
    </row>
    <row r="3715" spans="1:20" ht="22.5" x14ac:dyDescent="0.25">
      <c r="A3715" s="3" t="s">
        <v>11005</v>
      </c>
      <c r="B3715" s="3" t="s">
        <v>7585</v>
      </c>
      <c r="C3715" s="3" t="s">
        <v>7586</v>
      </c>
      <c r="D3715" s="3" t="s">
        <v>7587</v>
      </c>
      <c r="E3715" s="3" t="s">
        <v>11006</v>
      </c>
      <c r="F3715" s="4">
        <v>44830</v>
      </c>
      <c r="G3715" s="3" t="s">
        <v>7593</v>
      </c>
      <c r="H3715" s="5">
        <v>184.08</v>
      </c>
      <c r="I3715" s="3" t="s">
        <v>565</v>
      </c>
      <c r="J3715" s="4">
        <v>44833</v>
      </c>
      <c r="K3715" s="4">
        <v>44863</v>
      </c>
      <c r="L3715" s="23">
        <f t="shared" si="315"/>
        <v>-19</v>
      </c>
      <c r="M3715" s="23">
        <f t="shared" si="316"/>
        <v>11</v>
      </c>
      <c r="N3715" s="44">
        <v>177</v>
      </c>
      <c r="O3715" s="26">
        <f t="shared" si="317"/>
        <v>-3363</v>
      </c>
      <c r="P3715" s="26">
        <f t="shared" si="318"/>
        <v>1947</v>
      </c>
      <c r="Q3715" s="3" t="s">
        <v>23</v>
      </c>
      <c r="R3715" s="4">
        <v>44844</v>
      </c>
      <c r="S3715" s="3" t="s">
        <v>7594</v>
      </c>
      <c r="T3715" s="6" t="s">
        <v>25</v>
      </c>
    </row>
    <row r="3716" spans="1:20" ht="33.75" x14ac:dyDescent="0.25">
      <c r="A3716" s="3" t="s">
        <v>11007</v>
      </c>
      <c r="B3716" s="3" t="s">
        <v>6185</v>
      </c>
      <c r="C3716" s="3" t="s">
        <v>6186</v>
      </c>
      <c r="D3716" s="3" t="s">
        <v>19</v>
      </c>
      <c r="E3716" s="3" t="s">
        <v>11008</v>
      </c>
      <c r="F3716" s="4">
        <v>44830</v>
      </c>
      <c r="G3716" s="8"/>
      <c r="H3716" s="7">
        <v>3355</v>
      </c>
      <c r="I3716" s="3" t="s">
        <v>22</v>
      </c>
      <c r="J3716" s="4">
        <v>44833</v>
      </c>
      <c r="K3716" s="4">
        <v>44893</v>
      </c>
      <c r="L3716" s="23">
        <f t="shared" si="315"/>
        <v>-34</v>
      </c>
      <c r="M3716" s="23">
        <f t="shared" si="316"/>
        <v>26</v>
      </c>
      <c r="N3716" s="44">
        <v>2750</v>
      </c>
      <c r="O3716" s="26">
        <f t="shared" si="317"/>
        <v>-93500</v>
      </c>
      <c r="P3716" s="26">
        <f t="shared" si="318"/>
        <v>71500</v>
      </c>
      <c r="Q3716" s="3" t="s">
        <v>23</v>
      </c>
      <c r="R3716" s="4">
        <v>44859</v>
      </c>
      <c r="S3716" s="3" t="s">
        <v>11009</v>
      </c>
      <c r="T3716" s="6" t="s">
        <v>44</v>
      </c>
    </row>
    <row r="3717" spans="1:20" ht="33.75" x14ac:dyDescent="0.25">
      <c r="A3717" s="3" t="s">
        <v>11010</v>
      </c>
      <c r="B3717" s="3" t="s">
        <v>3955</v>
      </c>
      <c r="C3717" s="3" t="s">
        <v>11011</v>
      </c>
      <c r="D3717" s="3" t="s">
        <v>19</v>
      </c>
      <c r="E3717" s="3" t="s">
        <v>11012</v>
      </c>
      <c r="F3717" s="4">
        <v>44830</v>
      </c>
      <c r="G3717" s="8"/>
      <c r="H3717" s="5">
        <v>19.86</v>
      </c>
      <c r="I3717" s="3" t="s">
        <v>22</v>
      </c>
      <c r="J3717" s="4">
        <v>44833</v>
      </c>
      <c r="K3717" s="4">
        <v>44893</v>
      </c>
      <c r="L3717" s="23">
        <f t="shared" si="315"/>
        <v>-13</v>
      </c>
      <c r="M3717" s="23">
        <f t="shared" si="316"/>
        <v>47</v>
      </c>
      <c r="N3717" s="44">
        <v>18.05</v>
      </c>
      <c r="O3717" s="26">
        <f t="shared" si="317"/>
        <v>-234.65</v>
      </c>
      <c r="P3717" s="26">
        <f t="shared" si="318"/>
        <v>848.35</v>
      </c>
      <c r="Q3717" s="3" t="s">
        <v>23</v>
      </c>
      <c r="R3717" s="4">
        <v>44880</v>
      </c>
      <c r="S3717" s="3" t="s">
        <v>11013</v>
      </c>
      <c r="T3717" s="6" t="s">
        <v>44</v>
      </c>
    </row>
    <row r="3718" spans="1:20" ht="33.75" x14ac:dyDescent="0.25">
      <c r="A3718" s="3" t="s">
        <v>11014</v>
      </c>
      <c r="B3718" s="3" t="s">
        <v>3738</v>
      </c>
      <c r="C3718" s="3" t="s">
        <v>3739</v>
      </c>
      <c r="D3718" s="3" t="s">
        <v>19</v>
      </c>
      <c r="E3718" s="3" t="s">
        <v>11015</v>
      </c>
      <c r="F3718" s="4">
        <v>44830</v>
      </c>
      <c r="G3718" s="8"/>
      <c r="H3718" s="5">
        <v>219.6</v>
      </c>
      <c r="I3718" s="3" t="s">
        <v>22</v>
      </c>
      <c r="J3718" s="4">
        <v>44833</v>
      </c>
      <c r="K3718" s="4">
        <v>44893</v>
      </c>
      <c r="L3718" s="23">
        <f t="shared" si="315"/>
        <v>-4</v>
      </c>
      <c r="M3718" s="23">
        <f t="shared" si="316"/>
        <v>56</v>
      </c>
      <c r="N3718" s="44">
        <v>180</v>
      </c>
      <c r="O3718" s="26">
        <f t="shared" si="317"/>
        <v>-720</v>
      </c>
      <c r="P3718" s="26">
        <f t="shared" si="318"/>
        <v>10080</v>
      </c>
      <c r="Q3718" s="3" t="s">
        <v>23</v>
      </c>
      <c r="R3718" s="4">
        <v>44889</v>
      </c>
      <c r="S3718" s="3" t="s">
        <v>11016</v>
      </c>
      <c r="T3718" s="6" t="s">
        <v>44</v>
      </c>
    </row>
    <row r="3719" spans="1:20" ht="33.75" x14ac:dyDescent="0.25">
      <c r="A3719" s="3" t="s">
        <v>11017</v>
      </c>
      <c r="B3719" s="3" t="s">
        <v>1739</v>
      </c>
      <c r="C3719" s="3" t="s">
        <v>11018</v>
      </c>
      <c r="D3719" s="3" t="s">
        <v>19</v>
      </c>
      <c r="E3719" s="3" t="s">
        <v>11019</v>
      </c>
      <c r="F3719" s="4">
        <v>44809</v>
      </c>
      <c r="G3719" s="8"/>
      <c r="H3719" s="7">
        <v>25534</v>
      </c>
      <c r="I3719" s="3" t="s">
        <v>22</v>
      </c>
      <c r="J3719" s="4">
        <v>44833</v>
      </c>
      <c r="K3719" s="4">
        <v>44893</v>
      </c>
      <c r="L3719" s="23">
        <f t="shared" si="315"/>
        <v>-38</v>
      </c>
      <c r="M3719" s="23">
        <f t="shared" si="316"/>
        <v>22</v>
      </c>
      <c r="N3719" s="44">
        <v>25534</v>
      </c>
      <c r="O3719" s="26">
        <f t="shared" si="317"/>
        <v>-970292</v>
      </c>
      <c r="P3719" s="26">
        <f t="shared" si="318"/>
        <v>561748</v>
      </c>
      <c r="Q3719" s="3" t="s">
        <v>23</v>
      </c>
      <c r="R3719" s="4">
        <v>44855</v>
      </c>
      <c r="S3719" s="3" t="s">
        <v>11020</v>
      </c>
      <c r="T3719" s="6" t="s">
        <v>44</v>
      </c>
    </row>
    <row r="3720" spans="1:20" ht="33.75" x14ac:dyDescent="0.25">
      <c r="A3720" s="3" t="s">
        <v>11021</v>
      </c>
      <c r="B3720" s="3" t="s">
        <v>10857</v>
      </c>
      <c r="C3720" s="3" t="s">
        <v>10858</v>
      </c>
      <c r="D3720" s="3" t="s">
        <v>19</v>
      </c>
      <c r="E3720" s="3" t="s">
        <v>11022</v>
      </c>
      <c r="F3720" s="4">
        <v>44831</v>
      </c>
      <c r="G3720" s="8"/>
      <c r="H3720" s="5">
        <v>4172.3999999999996</v>
      </c>
      <c r="I3720" s="3" t="s">
        <v>22</v>
      </c>
      <c r="J3720" s="4">
        <v>44833</v>
      </c>
      <c r="K3720" s="4">
        <v>44893</v>
      </c>
      <c r="L3720" s="23">
        <f t="shared" si="315"/>
        <v>-34</v>
      </c>
      <c r="M3720" s="23">
        <f t="shared" si="316"/>
        <v>26</v>
      </c>
      <c r="N3720" s="44">
        <v>3420</v>
      </c>
      <c r="O3720" s="26">
        <f t="shared" si="317"/>
        <v>-116280</v>
      </c>
      <c r="P3720" s="26">
        <f t="shared" si="318"/>
        <v>88920</v>
      </c>
      <c r="Q3720" s="3" t="s">
        <v>23</v>
      </c>
      <c r="R3720" s="4">
        <v>44859</v>
      </c>
      <c r="S3720" s="3" t="s">
        <v>10861</v>
      </c>
      <c r="T3720" s="6" t="s">
        <v>44</v>
      </c>
    </row>
    <row r="3721" spans="1:20" ht="33.75" x14ac:dyDescent="0.25">
      <c r="A3721" s="3" t="s">
        <v>11029</v>
      </c>
      <c r="B3721" s="3" t="s">
        <v>767</v>
      </c>
      <c r="C3721" s="3" t="s">
        <v>768</v>
      </c>
      <c r="D3721" s="3" t="s">
        <v>19</v>
      </c>
      <c r="E3721" s="3" t="s">
        <v>11030</v>
      </c>
      <c r="F3721" s="4">
        <v>44824</v>
      </c>
      <c r="G3721" s="8"/>
      <c r="H3721" s="5">
        <v>7637.09</v>
      </c>
      <c r="I3721" s="3" t="s">
        <v>22</v>
      </c>
      <c r="J3721" s="4">
        <v>44833</v>
      </c>
      <c r="K3721" s="4">
        <v>44893</v>
      </c>
      <c r="L3721" s="23">
        <f t="shared" si="315"/>
        <v>-13</v>
      </c>
      <c r="M3721" s="23">
        <f t="shared" si="316"/>
        <v>47</v>
      </c>
      <c r="N3721" s="44">
        <v>7343.36</v>
      </c>
      <c r="O3721" s="26">
        <f t="shared" si="317"/>
        <v>-95463.679999999993</v>
      </c>
      <c r="P3721" s="26">
        <f t="shared" si="318"/>
        <v>345137.91999999998</v>
      </c>
      <c r="Q3721" s="3" t="s">
        <v>23</v>
      </c>
      <c r="R3721" s="4">
        <v>44880</v>
      </c>
      <c r="S3721" s="3" t="s">
        <v>1518</v>
      </c>
      <c r="T3721" s="6" t="s">
        <v>44</v>
      </c>
    </row>
    <row r="3722" spans="1:20" ht="22.5" x14ac:dyDescent="0.25">
      <c r="A3722" s="3" t="s">
        <v>11031</v>
      </c>
      <c r="B3722" s="3" t="s">
        <v>4087</v>
      </c>
      <c r="C3722" s="3" t="s">
        <v>4088</v>
      </c>
      <c r="D3722" s="3" t="s">
        <v>19</v>
      </c>
      <c r="E3722" s="3" t="s">
        <v>11032</v>
      </c>
      <c r="F3722" s="4">
        <v>44813</v>
      </c>
      <c r="G3722" s="8"/>
      <c r="H3722" s="5">
        <v>1670.57</v>
      </c>
      <c r="I3722" s="3" t="s">
        <v>22</v>
      </c>
      <c r="J3722" s="4">
        <v>44833</v>
      </c>
      <c r="K3722" s="4">
        <v>44893</v>
      </c>
      <c r="L3722" s="23">
        <f t="shared" si="315"/>
        <v>-5</v>
      </c>
      <c r="M3722" s="23">
        <f t="shared" si="316"/>
        <v>55</v>
      </c>
      <c r="N3722" s="44">
        <v>1606.32</v>
      </c>
      <c r="O3722" s="26">
        <f t="shared" si="317"/>
        <v>-8031.5999999999995</v>
      </c>
      <c r="P3722" s="26">
        <f t="shared" si="318"/>
        <v>88347.599999999991</v>
      </c>
      <c r="Q3722" s="3" t="s">
        <v>23</v>
      </c>
      <c r="R3722" s="4">
        <v>44888</v>
      </c>
      <c r="S3722" s="3" t="s">
        <v>10504</v>
      </c>
      <c r="T3722" s="6" t="s">
        <v>25</v>
      </c>
    </row>
    <row r="3723" spans="1:20" ht="33.75" x14ac:dyDescent="0.25">
      <c r="A3723" s="3" t="s">
        <v>11033</v>
      </c>
      <c r="B3723" s="3" t="s">
        <v>135</v>
      </c>
      <c r="C3723" s="3" t="s">
        <v>136</v>
      </c>
      <c r="D3723" s="3" t="s">
        <v>19</v>
      </c>
      <c r="E3723" s="3" t="s">
        <v>11034</v>
      </c>
      <c r="F3723" s="4">
        <v>44830</v>
      </c>
      <c r="G3723" s="8"/>
      <c r="H3723" s="5">
        <v>755.7</v>
      </c>
      <c r="I3723" s="3" t="s">
        <v>22</v>
      </c>
      <c r="J3723" s="4">
        <v>44833</v>
      </c>
      <c r="K3723" s="4">
        <v>44893</v>
      </c>
      <c r="L3723" s="23">
        <f t="shared" si="315"/>
        <v>-13</v>
      </c>
      <c r="M3723" s="23">
        <f t="shared" si="316"/>
        <v>47</v>
      </c>
      <c r="N3723" s="44">
        <v>687</v>
      </c>
      <c r="O3723" s="26">
        <f t="shared" si="317"/>
        <v>-8931</v>
      </c>
      <c r="P3723" s="26">
        <f t="shared" si="318"/>
        <v>32289</v>
      </c>
      <c r="Q3723" s="3" t="s">
        <v>23</v>
      </c>
      <c r="R3723" s="4">
        <v>44880</v>
      </c>
      <c r="S3723" s="3" t="s">
        <v>6910</v>
      </c>
      <c r="T3723" s="6" t="s">
        <v>44</v>
      </c>
    </row>
    <row r="3724" spans="1:20" ht="22.5" x14ac:dyDescent="0.25">
      <c r="A3724" s="3" t="s">
        <v>11035</v>
      </c>
      <c r="B3724" s="3" t="s">
        <v>4087</v>
      </c>
      <c r="C3724" s="3" t="s">
        <v>4088</v>
      </c>
      <c r="D3724" s="3" t="s">
        <v>19</v>
      </c>
      <c r="E3724" s="3" t="s">
        <v>11036</v>
      </c>
      <c r="F3724" s="4">
        <v>44817</v>
      </c>
      <c r="G3724" s="8"/>
      <c r="H3724" s="5">
        <v>3099.03</v>
      </c>
      <c r="I3724" s="3" t="s">
        <v>22</v>
      </c>
      <c r="J3724" s="4">
        <v>44833</v>
      </c>
      <c r="K3724" s="4">
        <v>44893</v>
      </c>
      <c r="L3724" s="23">
        <f t="shared" si="315"/>
        <v>-5</v>
      </c>
      <c r="M3724" s="23">
        <f t="shared" si="316"/>
        <v>55</v>
      </c>
      <c r="N3724" s="44">
        <v>2979.84</v>
      </c>
      <c r="O3724" s="26">
        <f t="shared" si="317"/>
        <v>-14899.2</v>
      </c>
      <c r="P3724" s="26">
        <f t="shared" si="318"/>
        <v>163891.20000000001</v>
      </c>
      <c r="Q3724" s="3" t="s">
        <v>23</v>
      </c>
      <c r="R3724" s="4">
        <v>44888</v>
      </c>
      <c r="S3724" s="3" t="s">
        <v>10504</v>
      </c>
      <c r="T3724" s="6" t="s">
        <v>25</v>
      </c>
    </row>
    <row r="3725" spans="1:20" ht="33.75" x14ac:dyDescent="0.25">
      <c r="A3725" s="3" t="s">
        <v>11037</v>
      </c>
      <c r="B3725" s="3" t="s">
        <v>10857</v>
      </c>
      <c r="C3725" s="3" t="s">
        <v>10858</v>
      </c>
      <c r="D3725" s="3" t="s">
        <v>19</v>
      </c>
      <c r="E3725" s="3" t="s">
        <v>11038</v>
      </c>
      <c r="F3725" s="4">
        <v>44831</v>
      </c>
      <c r="G3725" s="8"/>
      <c r="H3725" s="5">
        <v>1387.75</v>
      </c>
      <c r="I3725" s="3" t="s">
        <v>22</v>
      </c>
      <c r="J3725" s="4">
        <v>44833</v>
      </c>
      <c r="K3725" s="4">
        <v>44893</v>
      </c>
      <c r="L3725" s="23">
        <f t="shared" si="315"/>
        <v>-34</v>
      </c>
      <c r="M3725" s="23">
        <f t="shared" si="316"/>
        <v>26</v>
      </c>
      <c r="N3725" s="44">
        <v>1137.5</v>
      </c>
      <c r="O3725" s="26">
        <f t="shared" si="317"/>
        <v>-38675</v>
      </c>
      <c r="P3725" s="26">
        <f t="shared" si="318"/>
        <v>29575</v>
      </c>
      <c r="Q3725" s="3" t="s">
        <v>23</v>
      </c>
      <c r="R3725" s="4">
        <v>44859</v>
      </c>
      <c r="S3725" s="3" t="s">
        <v>10861</v>
      </c>
      <c r="T3725" s="6" t="s">
        <v>44</v>
      </c>
    </row>
    <row r="3726" spans="1:20" ht="33.75" x14ac:dyDescent="0.25">
      <c r="A3726" s="3" t="s">
        <v>11039</v>
      </c>
      <c r="B3726" s="3" t="s">
        <v>135</v>
      </c>
      <c r="C3726" s="3" t="s">
        <v>136</v>
      </c>
      <c r="D3726" s="3" t="s">
        <v>19</v>
      </c>
      <c r="E3726" s="3" t="s">
        <v>11040</v>
      </c>
      <c r="F3726" s="4">
        <v>44830</v>
      </c>
      <c r="G3726" s="8"/>
      <c r="H3726" s="5">
        <v>475.2</v>
      </c>
      <c r="I3726" s="3" t="s">
        <v>22</v>
      </c>
      <c r="J3726" s="4">
        <v>44833</v>
      </c>
      <c r="K3726" s="4">
        <v>44893</v>
      </c>
      <c r="L3726" s="23">
        <f t="shared" si="315"/>
        <v>-13</v>
      </c>
      <c r="M3726" s="23">
        <f t="shared" si="316"/>
        <v>47</v>
      </c>
      <c r="N3726" s="44">
        <v>432</v>
      </c>
      <c r="O3726" s="26">
        <f t="shared" si="317"/>
        <v>-5616</v>
      </c>
      <c r="P3726" s="26">
        <f t="shared" si="318"/>
        <v>20304</v>
      </c>
      <c r="Q3726" s="3" t="s">
        <v>23</v>
      </c>
      <c r="R3726" s="4">
        <v>44880</v>
      </c>
      <c r="S3726" s="3" t="s">
        <v>6910</v>
      </c>
      <c r="T3726" s="6" t="s">
        <v>44</v>
      </c>
    </row>
    <row r="3727" spans="1:20" ht="33.75" x14ac:dyDescent="0.25">
      <c r="A3727" s="3" t="s">
        <v>11041</v>
      </c>
      <c r="B3727" s="3" t="s">
        <v>4112</v>
      </c>
      <c r="C3727" s="3" t="s">
        <v>4113</v>
      </c>
      <c r="D3727" s="3" t="s">
        <v>19</v>
      </c>
      <c r="E3727" s="3" t="s">
        <v>11042</v>
      </c>
      <c r="F3727" s="4">
        <v>44831</v>
      </c>
      <c r="G3727" s="8"/>
      <c r="H3727" s="5">
        <v>1061.4000000000001</v>
      </c>
      <c r="I3727" s="3" t="s">
        <v>22</v>
      </c>
      <c r="J3727" s="4">
        <v>44833</v>
      </c>
      <c r="K3727" s="4">
        <v>44893</v>
      </c>
      <c r="L3727" s="23">
        <f t="shared" si="315"/>
        <v>-4</v>
      </c>
      <c r="M3727" s="23">
        <f t="shared" si="316"/>
        <v>56</v>
      </c>
      <c r="N3727" s="44">
        <v>870</v>
      </c>
      <c r="O3727" s="26">
        <f t="shared" si="317"/>
        <v>-3480</v>
      </c>
      <c r="P3727" s="26">
        <f t="shared" si="318"/>
        <v>48720</v>
      </c>
      <c r="Q3727" s="3" t="s">
        <v>23</v>
      </c>
      <c r="R3727" s="4">
        <v>44889</v>
      </c>
      <c r="S3727" s="3" t="s">
        <v>8353</v>
      </c>
      <c r="T3727" s="6" t="s">
        <v>44</v>
      </c>
    </row>
    <row r="3728" spans="1:20" ht="33.75" x14ac:dyDescent="0.25">
      <c r="A3728" s="3" t="s">
        <v>11043</v>
      </c>
      <c r="B3728" s="3" t="s">
        <v>135</v>
      </c>
      <c r="C3728" s="3" t="s">
        <v>136</v>
      </c>
      <c r="D3728" s="3" t="s">
        <v>19</v>
      </c>
      <c r="E3728" s="3" t="s">
        <v>11044</v>
      </c>
      <c r="F3728" s="4">
        <v>44830</v>
      </c>
      <c r="G3728" s="8"/>
      <c r="H3728" s="5">
        <v>10602.68</v>
      </c>
      <c r="I3728" s="3" t="s">
        <v>22</v>
      </c>
      <c r="J3728" s="4">
        <v>44833</v>
      </c>
      <c r="K3728" s="4">
        <v>44893</v>
      </c>
      <c r="L3728" s="23">
        <f t="shared" ref="L3728:L3759" si="319">R3728-K3728</f>
        <v>-38</v>
      </c>
      <c r="M3728" s="23">
        <f t="shared" si="316"/>
        <v>22</v>
      </c>
      <c r="N3728" s="44">
        <v>8794</v>
      </c>
      <c r="O3728" s="26">
        <f t="shared" si="317"/>
        <v>-334172</v>
      </c>
      <c r="P3728" s="26">
        <f t="shared" si="318"/>
        <v>193468</v>
      </c>
      <c r="Q3728" s="3" t="s">
        <v>23</v>
      </c>
      <c r="R3728" s="4">
        <v>44855</v>
      </c>
      <c r="S3728" s="3" t="s">
        <v>11045</v>
      </c>
      <c r="T3728" s="6" t="s">
        <v>44</v>
      </c>
    </row>
    <row r="3729" spans="1:20" ht="33.75" x14ac:dyDescent="0.25">
      <c r="A3729" s="3" t="s">
        <v>11046</v>
      </c>
      <c r="B3729" s="3" t="s">
        <v>1816</v>
      </c>
      <c r="C3729" s="3" t="s">
        <v>1817</v>
      </c>
      <c r="D3729" s="3" t="s">
        <v>19</v>
      </c>
      <c r="E3729" s="3" t="s">
        <v>11047</v>
      </c>
      <c r="F3729" s="4">
        <v>44831</v>
      </c>
      <c r="G3729" s="3" t="s">
        <v>1504</v>
      </c>
      <c r="H3729" s="5">
        <v>99.23</v>
      </c>
      <c r="I3729" s="3" t="s">
        <v>22</v>
      </c>
      <c r="J3729" s="4">
        <v>44833</v>
      </c>
      <c r="K3729" s="4">
        <v>44893</v>
      </c>
      <c r="L3729" s="23">
        <f t="shared" si="319"/>
        <v>-38</v>
      </c>
      <c r="M3729" s="23">
        <f t="shared" si="316"/>
        <v>22</v>
      </c>
      <c r="N3729" s="44">
        <v>94.5</v>
      </c>
      <c r="O3729" s="26">
        <f t="shared" si="317"/>
        <v>-3591</v>
      </c>
      <c r="P3729" s="26">
        <f t="shared" si="318"/>
        <v>2079</v>
      </c>
      <c r="Q3729" s="3" t="s">
        <v>23</v>
      </c>
      <c r="R3729" s="4">
        <v>44855</v>
      </c>
      <c r="S3729" s="3" t="s">
        <v>1820</v>
      </c>
      <c r="T3729" s="6" t="s">
        <v>44</v>
      </c>
    </row>
    <row r="3730" spans="1:20" ht="33.75" x14ac:dyDescent="0.25">
      <c r="A3730" s="3" t="s">
        <v>11048</v>
      </c>
      <c r="B3730" s="3" t="s">
        <v>135</v>
      </c>
      <c r="C3730" s="3" t="s">
        <v>136</v>
      </c>
      <c r="D3730" s="3" t="s">
        <v>19</v>
      </c>
      <c r="E3730" s="3" t="s">
        <v>11049</v>
      </c>
      <c r="F3730" s="4">
        <v>44830</v>
      </c>
      <c r="G3730" s="8"/>
      <c r="H3730" s="5">
        <v>3368.56</v>
      </c>
      <c r="I3730" s="3" t="s">
        <v>22</v>
      </c>
      <c r="J3730" s="4">
        <v>44833</v>
      </c>
      <c r="K3730" s="4">
        <v>44893</v>
      </c>
      <c r="L3730" s="23">
        <f t="shared" si="319"/>
        <v>-11</v>
      </c>
      <c r="M3730" s="23">
        <f t="shared" si="316"/>
        <v>49</v>
      </c>
      <c r="N3730" s="44">
        <v>2865.96</v>
      </c>
      <c r="O3730" s="26">
        <f t="shared" si="317"/>
        <v>-31525.56</v>
      </c>
      <c r="P3730" s="26">
        <f t="shared" si="318"/>
        <v>140432.04</v>
      </c>
      <c r="Q3730" s="3" t="s">
        <v>23</v>
      </c>
      <c r="R3730" s="4">
        <v>44882</v>
      </c>
      <c r="S3730" s="3" t="s">
        <v>11050</v>
      </c>
      <c r="T3730" s="6" t="s">
        <v>44</v>
      </c>
    </row>
    <row r="3731" spans="1:20" ht="33.75" x14ac:dyDescent="0.25">
      <c r="A3731" s="3" t="s">
        <v>11051</v>
      </c>
      <c r="B3731" s="3" t="s">
        <v>4112</v>
      </c>
      <c r="C3731" s="3" t="s">
        <v>4113</v>
      </c>
      <c r="D3731" s="3" t="s">
        <v>19</v>
      </c>
      <c r="E3731" s="3" t="s">
        <v>11052</v>
      </c>
      <c r="F3731" s="4">
        <v>44831</v>
      </c>
      <c r="G3731" s="8"/>
      <c r="H3731" s="5">
        <v>1061.4000000000001</v>
      </c>
      <c r="I3731" s="3" t="s">
        <v>22</v>
      </c>
      <c r="J3731" s="4">
        <v>44833</v>
      </c>
      <c r="K3731" s="4">
        <v>44893</v>
      </c>
      <c r="L3731" s="23">
        <f t="shared" si="319"/>
        <v>-4</v>
      </c>
      <c r="M3731" s="23">
        <f t="shared" si="316"/>
        <v>56</v>
      </c>
      <c r="N3731" s="44">
        <v>870</v>
      </c>
      <c r="O3731" s="26">
        <f t="shared" si="317"/>
        <v>-3480</v>
      </c>
      <c r="P3731" s="26">
        <f t="shared" si="318"/>
        <v>48720</v>
      </c>
      <c r="Q3731" s="3" t="s">
        <v>23</v>
      </c>
      <c r="R3731" s="4">
        <v>44889</v>
      </c>
      <c r="S3731" s="3" t="s">
        <v>8353</v>
      </c>
      <c r="T3731" s="6" t="s">
        <v>44</v>
      </c>
    </row>
    <row r="3732" spans="1:20" ht="33.75" x14ac:dyDescent="0.25">
      <c r="A3732" s="3" t="s">
        <v>11053</v>
      </c>
      <c r="B3732" s="3" t="s">
        <v>135</v>
      </c>
      <c r="C3732" s="3" t="s">
        <v>136</v>
      </c>
      <c r="D3732" s="3" t="s">
        <v>19</v>
      </c>
      <c r="E3732" s="3" t="s">
        <v>11054</v>
      </c>
      <c r="F3732" s="4">
        <v>44830</v>
      </c>
      <c r="G3732" s="8"/>
      <c r="H3732" s="5">
        <v>158.4</v>
      </c>
      <c r="I3732" s="3" t="s">
        <v>22</v>
      </c>
      <c r="J3732" s="4">
        <v>44833</v>
      </c>
      <c r="K3732" s="4">
        <v>44893</v>
      </c>
      <c r="L3732" s="23">
        <f t="shared" si="319"/>
        <v>-13</v>
      </c>
      <c r="M3732" s="23">
        <f t="shared" si="316"/>
        <v>47</v>
      </c>
      <c r="N3732" s="44">
        <v>144</v>
      </c>
      <c r="O3732" s="26">
        <f t="shared" si="317"/>
        <v>-1872</v>
      </c>
      <c r="P3732" s="26">
        <f t="shared" si="318"/>
        <v>6768</v>
      </c>
      <c r="Q3732" s="3" t="s">
        <v>23</v>
      </c>
      <c r="R3732" s="4">
        <v>44880</v>
      </c>
      <c r="S3732" s="3" t="s">
        <v>6910</v>
      </c>
      <c r="T3732" s="6" t="s">
        <v>44</v>
      </c>
    </row>
    <row r="3733" spans="1:20" ht="33.75" x14ac:dyDescent="0.25">
      <c r="A3733" s="3" t="s">
        <v>11055</v>
      </c>
      <c r="B3733" s="3" t="s">
        <v>1741</v>
      </c>
      <c r="C3733" s="3" t="s">
        <v>1742</v>
      </c>
      <c r="D3733" s="3" t="s">
        <v>19</v>
      </c>
      <c r="E3733" s="3" t="s">
        <v>11056</v>
      </c>
      <c r="F3733" s="4">
        <v>44830</v>
      </c>
      <c r="G3733" s="8"/>
      <c r="H3733" s="5">
        <v>204.96</v>
      </c>
      <c r="I3733" s="3" t="s">
        <v>22</v>
      </c>
      <c r="J3733" s="4">
        <v>44833</v>
      </c>
      <c r="K3733" s="4">
        <v>44893</v>
      </c>
      <c r="L3733" s="23">
        <f t="shared" si="319"/>
        <v>-33</v>
      </c>
      <c r="M3733" s="23">
        <f t="shared" si="316"/>
        <v>27</v>
      </c>
      <c r="N3733" s="44">
        <v>168</v>
      </c>
      <c r="O3733" s="26">
        <f t="shared" si="317"/>
        <v>-5544</v>
      </c>
      <c r="P3733" s="26">
        <f t="shared" si="318"/>
        <v>4536</v>
      </c>
      <c r="Q3733" s="3" t="s">
        <v>23</v>
      </c>
      <c r="R3733" s="4">
        <v>44860</v>
      </c>
      <c r="S3733" s="3" t="s">
        <v>3915</v>
      </c>
      <c r="T3733" s="6" t="s">
        <v>44</v>
      </c>
    </row>
    <row r="3734" spans="1:20" ht="33.75" x14ac:dyDescent="0.25">
      <c r="A3734" s="3" t="s">
        <v>11057</v>
      </c>
      <c r="B3734" s="3" t="s">
        <v>17</v>
      </c>
      <c r="C3734" s="3" t="s">
        <v>18</v>
      </c>
      <c r="D3734" s="3" t="s">
        <v>19</v>
      </c>
      <c r="E3734" s="3" t="s">
        <v>11058</v>
      </c>
      <c r="F3734" s="4">
        <v>44830</v>
      </c>
      <c r="G3734" s="8"/>
      <c r="H3734" s="5">
        <v>247.5</v>
      </c>
      <c r="I3734" s="3" t="s">
        <v>22</v>
      </c>
      <c r="J3734" s="4">
        <v>44833</v>
      </c>
      <c r="K3734" s="4">
        <v>44893</v>
      </c>
      <c r="L3734" s="23">
        <f t="shared" si="319"/>
        <v>-38</v>
      </c>
      <c r="M3734" s="23">
        <f t="shared" si="316"/>
        <v>22</v>
      </c>
      <c r="N3734" s="44">
        <v>225</v>
      </c>
      <c r="O3734" s="26">
        <f t="shared" si="317"/>
        <v>-8550</v>
      </c>
      <c r="P3734" s="26">
        <f t="shared" si="318"/>
        <v>4950</v>
      </c>
      <c r="Q3734" s="3" t="s">
        <v>23</v>
      </c>
      <c r="R3734" s="4">
        <v>44855</v>
      </c>
      <c r="S3734" s="3" t="s">
        <v>8802</v>
      </c>
      <c r="T3734" s="6" t="s">
        <v>44</v>
      </c>
    </row>
    <row r="3735" spans="1:20" ht="33.75" x14ac:dyDescent="0.25">
      <c r="A3735" s="3" t="s">
        <v>11059</v>
      </c>
      <c r="B3735" s="3" t="s">
        <v>1741</v>
      </c>
      <c r="C3735" s="3" t="s">
        <v>1742</v>
      </c>
      <c r="D3735" s="3" t="s">
        <v>19</v>
      </c>
      <c r="E3735" s="3" t="s">
        <v>11060</v>
      </c>
      <c r="F3735" s="4">
        <v>44830</v>
      </c>
      <c r="G3735" s="8"/>
      <c r="H3735" s="5">
        <v>21.96</v>
      </c>
      <c r="I3735" s="3" t="s">
        <v>22</v>
      </c>
      <c r="J3735" s="4">
        <v>44833</v>
      </c>
      <c r="K3735" s="4">
        <v>44893</v>
      </c>
      <c r="L3735" s="23">
        <f t="shared" si="319"/>
        <v>-33</v>
      </c>
      <c r="M3735" s="23">
        <f t="shared" si="316"/>
        <v>27</v>
      </c>
      <c r="N3735" s="44">
        <v>18</v>
      </c>
      <c r="O3735" s="26">
        <f t="shared" si="317"/>
        <v>-594</v>
      </c>
      <c r="P3735" s="26">
        <f t="shared" si="318"/>
        <v>486</v>
      </c>
      <c r="Q3735" s="3" t="s">
        <v>23</v>
      </c>
      <c r="R3735" s="4">
        <v>44860</v>
      </c>
      <c r="S3735" s="3" t="s">
        <v>3915</v>
      </c>
      <c r="T3735" s="6" t="s">
        <v>44</v>
      </c>
    </row>
    <row r="3736" spans="1:20" ht="33.75" x14ac:dyDescent="0.25">
      <c r="A3736" s="3" t="s">
        <v>11061</v>
      </c>
      <c r="B3736" s="3" t="s">
        <v>3662</v>
      </c>
      <c r="C3736" s="3" t="s">
        <v>3663</v>
      </c>
      <c r="D3736" s="3" t="s">
        <v>19</v>
      </c>
      <c r="E3736" s="3" t="s">
        <v>11062</v>
      </c>
      <c r="F3736" s="4">
        <v>44831</v>
      </c>
      <c r="G3736" s="8"/>
      <c r="H3736" s="7">
        <v>5720</v>
      </c>
      <c r="I3736" s="3" t="s">
        <v>22</v>
      </c>
      <c r="J3736" s="4">
        <v>44833</v>
      </c>
      <c r="K3736" s="4">
        <v>44893</v>
      </c>
      <c r="L3736" s="23">
        <f t="shared" si="319"/>
        <v>-38</v>
      </c>
      <c r="M3736" s="23">
        <f t="shared" si="316"/>
        <v>22</v>
      </c>
      <c r="N3736" s="44">
        <v>5500</v>
      </c>
      <c r="O3736" s="26">
        <f t="shared" si="317"/>
        <v>-209000</v>
      </c>
      <c r="P3736" s="26">
        <f t="shared" si="318"/>
        <v>121000</v>
      </c>
      <c r="Q3736" s="3" t="s">
        <v>23</v>
      </c>
      <c r="R3736" s="4">
        <v>44855</v>
      </c>
      <c r="S3736" s="3" t="s">
        <v>5026</v>
      </c>
      <c r="T3736" s="6" t="s">
        <v>44</v>
      </c>
    </row>
    <row r="3737" spans="1:20" ht="33.75" x14ac:dyDescent="0.25">
      <c r="A3737" s="3" t="s">
        <v>11063</v>
      </c>
      <c r="B3737" s="3" t="s">
        <v>1741</v>
      </c>
      <c r="C3737" s="3" t="s">
        <v>1742</v>
      </c>
      <c r="D3737" s="3" t="s">
        <v>19</v>
      </c>
      <c r="E3737" s="3" t="s">
        <v>11064</v>
      </c>
      <c r="F3737" s="4">
        <v>44830</v>
      </c>
      <c r="G3737" s="8"/>
      <c r="H3737" s="5">
        <v>128.1</v>
      </c>
      <c r="I3737" s="3" t="s">
        <v>22</v>
      </c>
      <c r="J3737" s="4">
        <v>44833</v>
      </c>
      <c r="K3737" s="4">
        <v>44893</v>
      </c>
      <c r="L3737" s="23">
        <f t="shared" si="319"/>
        <v>-4</v>
      </c>
      <c r="M3737" s="23">
        <f t="shared" si="316"/>
        <v>56</v>
      </c>
      <c r="N3737" s="44">
        <v>105</v>
      </c>
      <c r="O3737" s="26">
        <f t="shared" si="317"/>
        <v>-420</v>
      </c>
      <c r="P3737" s="26">
        <f t="shared" si="318"/>
        <v>5880</v>
      </c>
      <c r="Q3737" s="3" t="s">
        <v>23</v>
      </c>
      <c r="R3737" s="4">
        <v>44889</v>
      </c>
      <c r="S3737" s="3" t="s">
        <v>6505</v>
      </c>
      <c r="T3737" s="6" t="s">
        <v>44</v>
      </c>
    </row>
    <row r="3738" spans="1:20" ht="33.75" x14ac:dyDescent="0.25">
      <c r="A3738" s="3" t="s">
        <v>11065</v>
      </c>
      <c r="B3738" s="3" t="s">
        <v>1552</v>
      </c>
      <c r="C3738" s="3" t="s">
        <v>1553</v>
      </c>
      <c r="D3738" s="3" t="s">
        <v>19</v>
      </c>
      <c r="E3738" s="3" t="s">
        <v>11066</v>
      </c>
      <c r="F3738" s="4">
        <v>44831</v>
      </c>
      <c r="G3738" s="8"/>
      <c r="H3738" s="7">
        <v>4774</v>
      </c>
      <c r="I3738" s="3" t="s">
        <v>22</v>
      </c>
      <c r="J3738" s="4">
        <v>44833</v>
      </c>
      <c r="K3738" s="4">
        <v>44893</v>
      </c>
      <c r="L3738" s="23">
        <f t="shared" si="319"/>
        <v>-13</v>
      </c>
      <c r="M3738" s="23">
        <f t="shared" si="316"/>
        <v>47</v>
      </c>
      <c r="N3738" s="44">
        <v>4340</v>
      </c>
      <c r="O3738" s="26">
        <f t="shared" si="317"/>
        <v>-56420</v>
      </c>
      <c r="P3738" s="26">
        <f t="shared" si="318"/>
        <v>203980</v>
      </c>
      <c r="Q3738" s="3" t="s">
        <v>23</v>
      </c>
      <c r="R3738" s="4">
        <v>44880</v>
      </c>
      <c r="S3738" s="3" t="s">
        <v>2971</v>
      </c>
      <c r="T3738" s="6" t="s">
        <v>44</v>
      </c>
    </row>
    <row r="3739" spans="1:20" ht="33.75" x14ac:dyDescent="0.25">
      <c r="A3739" s="3" t="s">
        <v>11067</v>
      </c>
      <c r="B3739" s="3" t="s">
        <v>1557</v>
      </c>
      <c r="C3739" s="3" t="s">
        <v>1558</v>
      </c>
      <c r="D3739" s="3" t="s">
        <v>19</v>
      </c>
      <c r="E3739" s="3" t="s">
        <v>11068</v>
      </c>
      <c r="F3739" s="4">
        <v>44831</v>
      </c>
      <c r="G3739" s="8"/>
      <c r="H3739" s="5">
        <v>36.89</v>
      </c>
      <c r="I3739" s="3" t="s">
        <v>22</v>
      </c>
      <c r="J3739" s="4">
        <v>44833</v>
      </c>
      <c r="K3739" s="4">
        <v>44893</v>
      </c>
      <c r="L3739" s="23">
        <f t="shared" si="319"/>
        <v>-38</v>
      </c>
      <c r="M3739" s="23">
        <f t="shared" si="316"/>
        <v>22</v>
      </c>
      <c r="N3739" s="44">
        <v>30.24</v>
      </c>
      <c r="O3739" s="26">
        <f t="shared" si="317"/>
        <v>-1149.1199999999999</v>
      </c>
      <c r="P3739" s="26">
        <f t="shared" si="318"/>
        <v>665.28</v>
      </c>
      <c r="Q3739" s="3" t="s">
        <v>23</v>
      </c>
      <c r="R3739" s="4">
        <v>44855</v>
      </c>
      <c r="S3739" s="3" t="s">
        <v>2499</v>
      </c>
      <c r="T3739" s="6" t="s">
        <v>44</v>
      </c>
    </row>
    <row r="3740" spans="1:20" ht="33.75" x14ac:dyDescent="0.25">
      <c r="A3740" s="3" t="s">
        <v>11069</v>
      </c>
      <c r="B3740" s="3" t="s">
        <v>1741</v>
      </c>
      <c r="C3740" s="3" t="s">
        <v>1742</v>
      </c>
      <c r="D3740" s="3" t="s">
        <v>19</v>
      </c>
      <c r="E3740" s="3" t="s">
        <v>11070</v>
      </c>
      <c r="F3740" s="4">
        <v>44830</v>
      </c>
      <c r="G3740" s="8"/>
      <c r="H3740" s="5">
        <v>98.82</v>
      </c>
      <c r="I3740" s="3" t="s">
        <v>22</v>
      </c>
      <c r="J3740" s="4">
        <v>44833</v>
      </c>
      <c r="K3740" s="4">
        <v>44893</v>
      </c>
      <c r="L3740" s="23">
        <f t="shared" si="319"/>
        <v>-33</v>
      </c>
      <c r="M3740" s="23">
        <f t="shared" si="316"/>
        <v>27</v>
      </c>
      <c r="N3740" s="44">
        <v>81</v>
      </c>
      <c r="O3740" s="26">
        <f t="shared" si="317"/>
        <v>-2673</v>
      </c>
      <c r="P3740" s="26">
        <f t="shared" si="318"/>
        <v>2187</v>
      </c>
      <c r="Q3740" s="3" t="s">
        <v>23</v>
      </c>
      <c r="R3740" s="4">
        <v>44860</v>
      </c>
      <c r="S3740" s="3" t="s">
        <v>3915</v>
      </c>
      <c r="T3740" s="6" t="s">
        <v>44</v>
      </c>
    </row>
    <row r="3741" spans="1:20" ht="33.75" x14ac:dyDescent="0.25">
      <c r="A3741" s="3" t="s">
        <v>11071</v>
      </c>
      <c r="B3741" s="3" t="s">
        <v>1741</v>
      </c>
      <c r="C3741" s="3" t="s">
        <v>1742</v>
      </c>
      <c r="D3741" s="3" t="s">
        <v>19</v>
      </c>
      <c r="E3741" s="3" t="s">
        <v>11072</v>
      </c>
      <c r="F3741" s="4">
        <v>44830</v>
      </c>
      <c r="G3741" s="8"/>
      <c r="H3741" s="5">
        <v>51.24</v>
      </c>
      <c r="I3741" s="3" t="s">
        <v>22</v>
      </c>
      <c r="J3741" s="4">
        <v>44833</v>
      </c>
      <c r="K3741" s="4">
        <v>44893</v>
      </c>
      <c r="L3741" s="23">
        <f t="shared" si="319"/>
        <v>-4</v>
      </c>
      <c r="M3741" s="23">
        <f t="shared" si="316"/>
        <v>56</v>
      </c>
      <c r="N3741" s="44">
        <v>42</v>
      </c>
      <c r="O3741" s="26">
        <f t="shared" si="317"/>
        <v>-168</v>
      </c>
      <c r="P3741" s="26">
        <f t="shared" si="318"/>
        <v>2352</v>
      </c>
      <c r="Q3741" s="3" t="s">
        <v>23</v>
      </c>
      <c r="R3741" s="4">
        <v>44889</v>
      </c>
      <c r="S3741" s="3" t="s">
        <v>6505</v>
      </c>
      <c r="T3741" s="6" t="s">
        <v>44</v>
      </c>
    </row>
    <row r="3742" spans="1:20" ht="33.75" x14ac:dyDescent="0.25">
      <c r="A3742" s="3" t="s">
        <v>11073</v>
      </c>
      <c r="B3742" s="3" t="s">
        <v>1611</v>
      </c>
      <c r="C3742" s="3" t="s">
        <v>1612</v>
      </c>
      <c r="D3742" s="3" t="s">
        <v>19</v>
      </c>
      <c r="E3742" s="3" t="s">
        <v>11074</v>
      </c>
      <c r="F3742" s="4">
        <v>44831</v>
      </c>
      <c r="G3742" s="8"/>
      <c r="H3742" s="5">
        <v>143.55000000000001</v>
      </c>
      <c r="I3742" s="3" t="s">
        <v>22</v>
      </c>
      <c r="J3742" s="4">
        <v>44833</v>
      </c>
      <c r="K3742" s="4">
        <v>44893</v>
      </c>
      <c r="L3742" s="23">
        <f t="shared" si="319"/>
        <v>-4</v>
      </c>
      <c r="M3742" s="23">
        <f t="shared" si="316"/>
        <v>56</v>
      </c>
      <c r="N3742" s="44">
        <v>130.5</v>
      </c>
      <c r="O3742" s="26">
        <f t="shared" si="317"/>
        <v>-522</v>
      </c>
      <c r="P3742" s="26">
        <f t="shared" si="318"/>
        <v>7308</v>
      </c>
      <c r="Q3742" s="3" t="s">
        <v>23</v>
      </c>
      <c r="R3742" s="4">
        <v>44889</v>
      </c>
      <c r="S3742" s="3" t="s">
        <v>6172</v>
      </c>
      <c r="T3742" s="6" t="s">
        <v>44</v>
      </c>
    </row>
    <row r="3743" spans="1:20" ht="33.75" x14ac:dyDescent="0.25">
      <c r="A3743" s="3" t="s">
        <v>11075</v>
      </c>
      <c r="B3743" s="3" t="s">
        <v>1741</v>
      </c>
      <c r="C3743" s="3" t="s">
        <v>1742</v>
      </c>
      <c r="D3743" s="3" t="s">
        <v>19</v>
      </c>
      <c r="E3743" s="3" t="s">
        <v>11076</v>
      </c>
      <c r="F3743" s="4">
        <v>44830</v>
      </c>
      <c r="G3743" s="8"/>
      <c r="H3743" s="5">
        <v>128.1</v>
      </c>
      <c r="I3743" s="3" t="s">
        <v>22</v>
      </c>
      <c r="J3743" s="4">
        <v>44833</v>
      </c>
      <c r="K3743" s="4">
        <v>44893</v>
      </c>
      <c r="L3743" s="23">
        <f t="shared" si="319"/>
        <v>-33</v>
      </c>
      <c r="M3743" s="23">
        <f t="shared" si="316"/>
        <v>27</v>
      </c>
      <c r="N3743" s="44">
        <v>105</v>
      </c>
      <c r="O3743" s="26">
        <f t="shared" si="317"/>
        <v>-3465</v>
      </c>
      <c r="P3743" s="26">
        <f t="shared" si="318"/>
        <v>2835</v>
      </c>
      <c r="Q3743" s="3" t="s">
        <v>23</v>
      </c>
      <c r="R3743" s="4">
        <v>44860</v>
      </c>
      <c r="S3743" s="3" t="s">
        <v>3915</v>
      </c>
      <c r="T3743" s="6" t="s">
        <v>44</v>
      </c>
    </row>
    <row r="3744" spans="1:20" ht="33.75" x14ac:dyDescent="0.25">
      <c r="A3744" s="3" t="s">
        <v>11077</v>
      </c>
      <c r="B3744" s="3" t="s">
        <v>1611</v>
      </c>
      <c r="C3744" s="3" t="s">
        <v>1612</v>
      </c>
      <c r="D3744" s="3" t="s">
        <v>19</v>
      </c>
      <c r="E3744" s="3" t="s">
        <v>11078</v>
      </c>
      <c r="F3744" s="4">
        <v>44831</v>
      </c>
      <c r="G3744" s="8"/>
      <c r="H3744" s="5">
        <v>112.64</v>
      </c>
      <c r="I3744" s="3" t="s">
        <v>22</v>
      </c>
      <c r="J3744" s="4">
        <v>44833</v>
      </c>
      <c r="K3744" s="4">
        <v>44893</v>
      </c>
      <c r="L3744" s="23">
        <f t="shared" si="319"/>
        <v>-6</v>
      </c>
      <c r="M3744" s="23">
        <f t="shared" si="316"/>
        <v>54</v>
      </c>
      <c r="N3744" s="44">
        <v>102.4</v>
      </c>
      <c r="O3744" s="26">
        <f t="shared" si="317"/>
        <v>-614.40000000000009</v>
      </c>
      <c r="P3744" s="26">
        <f t="shared" si="318"/>
        <v>5529.6</v>
      </c>
      <c r="Q3744" s="3" t="s">
        <v>23</v>
      </c>
      <c r="R3744" s="4">
        <v>44887</v>
      </c>
      <c r="S3744" s="3" t="s">
        <v>10209</v>
      </c>
      <c r="T3744" s="6" t="s">
        <v>44</v>
      </c>
    </row>
    <row r="3745" spans="1:20" ht="33.75" x14ac:dyDescent="0.25">
      <c r="A3745" s="3" t="s">
        <v>11079</v>
      </c>
      <c r="B3745" s="3" t="s">
        <v>157</v>
      </c>
      <c r="C3745" s="3" t="s">
        <v>158</v>
      </c>
      <c r="D3745" s="3" t="s">
        <v>19</v>
      </c>
      <c r="E3745" s="3" t="s">
        <v>11080</v>
      </c>
      <c r="F3745" s="4">
        <v>44830</v>
      </c>
      <c r="G3745" s="8"/>
      <c r="H3745" s="5">
        <v>3339.14</v>
      </c>
      <c r="I3745" s="3" t="s">
        <v>22</v>
      </c>
      <c r="J3745" s="4">
        <v>44833</v>
      </c>
      <c r="K3745" s="4">
        <v>44893</v>
      </c>
      <c r="L3745" s="23">
        <f t="shared" si="319"/>
        <v>-6</v>
      </c>
      <c r="M3745" s="23">
        <f t="shared" si="316"/>
        <v>54</v>
      </c>
      <c r="N3745" s="44">
        <v>2737</v>
      </c>
      <c r="O3745" s="26">
        <f t="shared" si="317"/>
        <v>-16422</v>
      </c>
      <c r="P3745" s="26">
        <f t="shared" si="318"/>
        <v>147798</v>
      </c>
      <c r="Q3745" s="3" t="s">
        <v>23</v>
      </c>
      <c r="R3745" s="4">
        <v>44887</v>
      </c>
      <c r="S3745" s="3" t="s">
        <v>11081</v>
      </c>
      <c r="T3745" s="6" t="s">
        <v>44</v>
      </c>
    </row>
    <row r="3746" spans="1:20" ht="33.75" x14ac:dyDescent="0.25">
      <c r="A3746" s="3" t="s">
        <v>11082</v>
      </c>
      <c r="B3746" s="3" t="s">
        <v>594</v>
      </c>
      <c r="C3746" s="3" t="s">
        <v>595</v>
      </c>
      <c r="D3746" s="3" t="s">
        <v>19</v>
      </c>
      <c r="E3746" s="3" t="s">
        <v>11083</v>
      </c>
      <c r="F3746" s="4">
        <v>44761</v>
      </c>
      <c r="G3746" s="8"/>
      <c r="H3746" s="5">
        <v>3514.58</v>
      </c>
      <c r="I3746" s="3" t="s">
        <v>22</v>
      </c>
      <c r="J3746" s="4">
        <v>44833</v>
      </c>
      <c r="K3746" s="4">
        <v>44893</v>
      </c>
      <c r="L3746" s="23">
        <f t="shared" si="319"/>
        <v>-34</v>
      </c>
      <c r="M3746" s="23">
        <f t="shared" si="316"/>
        <v>26</v>
      </c>
      <c r="N3746" s="44">
        <v>2880.8</v>
      </c>
      <c r="O3746" s="26">
        <f t="shared" si="317"/>
        <v>-97947.200000000012</v>
      </c>
      <c r="P3746" s="26">
        <f t="shared" si="318"/>
        <v>74900.800000000003</v>
      </c>
      <c r="Q3746" s="3" t="s">
        <v>23</v>
      </c>
      <c r="R3746" s="4">
        <v>44859</v>
      </c>
      <c r="S3746" s="3" t="s">
        <v>11084</v>
      </c>
      <c r="T3746" s="6" t="s">
        <v>44</v>
      </c>
    </row>
    <row r="3747" spans="1:20" ht="33.75" x14ac:dyDescent="0.25">
      <c r="A3747" s="3" t="s">
        <v>11085</v>
      </c>
      <c r="B3747" s="3" t="s">
        <v>1741</v>
      </c>
      <c r="C3747" s="3" t="s">
        <v>1742</v>
      </c>
      <c r="D3747" s="3" t="s">
        <v>19</v>
      </c>
      <c r="E3747" s="3" t="s">
        <v>11086</v>
      </c>
      <c r="F3747" s="4">
        <v>44830</v>
      </c>
      <c r="G3747" s="8"/>
      <c r="H3747" s="5">
        <v>52.87</v>
      </c>
      <c r="I3747" s="3" t="s">
        <v>22</v>
      </c>
      <c r="J3747" s="4">
        <v>44833</v>
      </c>
      <c r="K3747" s="4">
        <v>44893</v>
      </c>
      <c r="L3747" s="23">
        <f t="shared" si="319"/>
        <v>-38</v>
      </c>
      <c r="M3747" s="23">
        <f t="shared" si="316"/>
        <v>22</v>
      </c>
      <c r="N3747" s="44">
        <v>43.34</v>
      </c>
      <c r="O3747" s="26">
        <f t="shared" si="317"/>
        <v>-1646.92</v>
      </c>
      <c r="P3747" s="26">
        <f t="shared" si="318"/>
        <v>953.48</v>
      </c>
      <c r="Q3747" s="3" t="s">
        <v>23</v>
      </c>
      <c r="R3747" s="4">
        <v>44855</v>
      </c>
      <c r="S3747" s="3" t="s">
        <v>4411</v>
      </c>
      <c r="T3747" s="6" t="s">
        <v>44</v>
      </c>
    </row>
    <row r="3748" spans="1:20" ht="33.75" x14ac:dyDescent="0.25">
      <c r="A3748" s="3" t="s">
        <v>11087</v>
      </c>
      <c r="B3748" s="3" t="s">
        <v>1611</v>
      </c>
      <c r="C3748" s="3" t="s">
        <v>1612</v>
      </c>
      <c r="D3748" s="3" t="s">
        <v>19</v>
      </c>
      <c r="E3748" s="3" t="s">
        <v>11088</v>
      </c>
      <c r="F3748" s="4">
        <v>44830</v>
      </c>
      <c r="G3748" s="8"/>
      <c r="H3748" s="5">
        <v>47.3</v>
      </c>
      <c r="I3748" s="3" t="s">
        <v>22</v>
      </c>
      <c r="J3748" s="4">
        <v>44833</v>
      </c>
      <c r="K3748" s="4">
        <v>44893</v>
      </c>
      <c r="L3748" s="23">
        <f t="shared" si="319"/>
        <v>-13</v>
      </c>
      <c r="M3748" s="23">
        <f t="shared" si="316"/>
        <v>47</v>
      </c>
      <c r="N3748" s="44">
        <v>43</v>
      </c>
      <c r="O3748" s="26">
        <f t="shared" si="317"/>
        <v>-559</v>
      </c>
      <c r="P3748" s="26">
        <f t="shared" si="318"/>
        <v>2021</v>
      </c>
      <c r="Q3748" s="3" t="s">
        <v>23</v>
      </c>
      <c r="R3748" s="4">
        <v>44880</v>
      </c>
      <c r="S3748" s="3" t="s">
        <v>4195</v>
      </c>
      <c r="T3748" s="6" t="s">
        <v>44</v>
      </c>
    </row>
    <row r="3749" spans="1:20" ht="33.75" x14ac:dyDescent="0.25">
      <c r="A3749" s="3" t="s">
        <v>11089</v>
      </c>
      <c r="B3749" s="3" t="s">
        <v>1741</v>
      </c>
      <c r="C3749" s="3" t="s">
        <v>1742</v>
      </c>
      <c r="D3749" s="3" t="s">
        <v>19</v>
      </c>
      <c r="E3749" s="3" t="s">
        <v>11090</v>
      </c>
      <c r="F3749" s="4">
        <v>44830</v>
      </c>
      <c r="G3749" s="8"/>
      <c r="H3749" s="5">
        <v>76.86</v>
      </c>
      <c r="I3749" s="3" t="s">
        <v>22</v>
      </c>
      <c r="J3749" s="4">
        <v>44833</v>
      </c>
      <c r="K3749" s="4">
        <v>44893</v>
      </c>
      <c r="L3749" s="23">
        <f t="shared" si="319"/>
        <v>-33</v>
      </c>
      <c r="M3749" s="23">
        <f t="shared" si="316"/>
        <v>27</v>
      </c>
      <c r="N3749" s="44">
        <v>63</v>
      </c>
      <c r="O3749" s="26">
        <f t="shared" si="317"/>
        <v>-2079</v>
      </c>
      <c r="P3749" s="26">
        <f t="shared" si="318"/>
        <v>1701</v>
      </c>
      <c r="Q3749" s="3" t="s">
        <v>23</v>
      </c>
      <c r="R3749" s="4">
        <v>44860</v>
      </c>
      <c r="S3749" s="3" t="s">
        <v>3915</v>
      </c>
      <c r="T3749" s="6" t="s">
        <v>44</v>
      </c>
    </row>
    <row r="3750" spans="1:20" ht="33.75" x14ac:dyDescent="0.25">
      <c r="A3750" s="3" t="s">
        <v>11091</v>
      </c>
      <c r="B3750" s="3" t="s">
        <v>1485</v>
      </c>
      <c r="C3750" s="3" t="s">
        <v>1486</v>
      </c>
      <c r="D3750" s="3" t="s">
        <v>19</v>
      </c>
      <c r="E3750" s="3" t="s">
        <v>11092</v>
      </c>
      <c r="F3750" s="4">
        <v>44831</v>
      </c>
      <c r="G3750" s="8"/>
      <c r="H3750" s="5">
        <v>158.4</v>
      </c>
      <c r="I3750" s="3" t="s">
        <v>22</v>
      </c>
      <c r="J3750" s="4">
        <v>44833</v>
      </c>
      <c r="K3750" s="4">
        <v>44893</v>
      </c>
      <c r="L3750" s="23">
        <f t="shared" si="319"/>
        <v>-4</v>
      </c>
      <c r="M3750" s="23">
        <f t="shared" si="316"/>
        <v>56</v>
      </c>
      <c r="N3750" s="44">
        <v>144</v>
      </c>
      <c r="O3750" s="26">
        <f t="shared" si="317"/>
        <v>-576</v>
      </c>
      <c r="P3750" s="26">
        <f t="shared" si="318"/>
        <v>8064</v>
      </c>
      <c r="Q3750" s="3" t="s">
        <v>23</v>
      </c>
      <c r="R3750" s="4">
        <v>44889</v>
      </c>
      <c r="S3750" s="3" t="s">
        <v>7291</v>
      </c>
      <c r="T3750" s="6" t="s">
        <v>44</v>
      </c>
    </row>
    <row r="3751" spans="1:20" ht="33.75" x14ac:dyDescent="0.25">
      <c r="A3751" s="3" t="s">
        <v>11093</v>
      </c>
      <c r="B3751" s="3" t="s">
        <v>1490</v>
      </c>
      <c r="C3751" s="3" t="s">
        <v>1491</v>
      </c>
      <c r="D3751" s="3" t="s">
        <v>19</v>
      </c>
      <c r="E3751" s="3" t="s">
        <v>11094</v>
      </c>
      <c r="F3751" s="4">
        <v>44831</v>
      </c>
      <c r="G3751" s="8"/>
      <c r="H3751" s="5">
        <v>473.36</v>
      </c>
      <c r="I3751" s="3" t="s">
        <v>22</v>
      </c>
      <c r="J3751" s="4">
        <v>44833</v>
      </c>
      <c r="K3751" s="4">
        <v>44893</v>
      </c>
      <c r="L3751" s="23">
        <f t="shared" si="319"/>
        <v>0</v>
      </c>
      <c r="M3751" s="23">
        <f t="shared" si="316"/>
        <v>60</v>
      </c>
      <c r="N3751" s="44">
        <v>388</v>
      </c>
      <c r="O3751" s="26">
        <f t="shared" si="317"/>
        <v>0</v>
      </c>
      <c r="P3751" s="26">
        <f t="shared" si="318"/>
        <v>23280</v>
      </c>
      <c r="Q3751" s="3" t="s">
        <v>23</v>
      </c>
      <c r="R3751" s="4">
        <v>44893</v>
      </c>
      <c r="S3751" s="3" t="s">
        <v>11095</v>
      </c>
      <c r="T3751" s="6" t="s">
        <v>44</v>
      </c>
    </row>
    <row r="3752" spans="1:20" ht="33.75" x14ac:dyDescent="0.25">
      <c r="A3752" s="3" t="s">
        <v>11096</v>
      </c>
      <c r="B3752" s="3" t="s">
        <v>2092</v>
      </c>
      <c r="C3752" s="3" t="s">
        <v>2093</v>
      </c>
      <c r="D3752" s="3" t="s">
        <v>19</v>
      </c>
      <c r="E3752" s="3" t="s">
        <v>11097</v>
      </c>
      <c r="F3752" s="4">
        <v>44830</v>
      </c>
      <c r="G3752" s="8"/>
      <c r="H3752" s="5">
        <v>44059.03</v>
      </c>
      <c r="I3752" s="3" t="s">
        <v>22</v>
      </c>
      <c r="J3752" s="4">
        <v>44833</v>
      </c>
      <c r="K3752" s="4">
        <v>44893</v>
      </c>
      <c r="L3752" s="23">
        <f t="shared" si="319"/>
        <v>-6</v>
      </c>
      <c r="M3752" s="23">
        <f t="shared" si="316"/>
        <v>54</v>
      </c>
      <c r="N3752" s="44">
        <v>40053.660000000003</v>
      </c>
      <c r="O3752" s="26">
        <f t="shared" si="317"/>
        <v>-240321.96000000002</v>
      </c>
      <c r="P3752" s="26">
        <f t="shared" si="318"/>
        <v>2162897.64</v>
      </c>
      <c r="Q3752" s="3" t="s">
        <v>23</v>
      </c>
      <c r="R3752" s="4">
        <v>44887</v>
      </c>
      <c r="S3752" s="3" t="s">
        <v>11098</v>
      </c>
      <c r="T3752" s="6" t="s">
        <v>44</v>
      </c>
    </row>
    <row r="3753" spans="1:20" ht="33.75" x14ac:dyDescent="0.25">
      <c r="A3753" s="3" t="s">
        <v>11099</v>
      </c>
      <c r="B3753" s="3" t="s">
        <v>1490</v>
      </c>
      <c r="C3753" s="3" t="s">
        <v>1491</v>
      </c>
      <c r="D3753" s="3" t="s">
        <v>19</v>
      </c>
      <c r="E3753" s="3" t="s">
        <v>11100</v>
      </c>
      <c r="F3753" s="4">
        <v>44831</v>
      </c>
      <c r="G3753" s="8"/>
      <c r="H3753" s="7">
        <v>549</v>
      </c>
      <c r="I3753" s="3" t="s">
        <v>22</v>
      </c>
      <c r="J3753" s="4">
        <v>44833</v>
      </c>
      <c r="K3753" s="4">
        <v>44893</v>
      </c>
      <c r="L3753" s="23">
        <f t="shared" si="319"/>
        <v>0</v>
      </c>
      <c r="M3753" s="23">
        <f t="shared" si="316"/>
        <v>60</v>
      </c>
      <c r="N3753" s="44">
        <v>450</v>
      </c>
      <c r="O3753" s="26">
        <f t="shared" si="317"/>
        <v>0</v>
      </c>
      <c r="P3753" s="26">
        <f t="shared" si="318"/>
        <v>27000</v>
      </c>
      <c r="Q3753" s="3" t="s">
        <v>23</v>
      </c>
      <c r="R3753" s="4">
        <v>44893</v>
      </c>
      <c r="S3753" s="3" t="s">
        <v>11095</v>
      </c>
      <c r="T3753" s="6" t="s">
        <v>44</v>
      </c>
    </row>
    <row r="3754" spans="1:20" ht="33.75" x14ac:dyDescent="0.25">
      <c r="A3754" s="3" t="s">
        <v>11101</v>
      </c>
      <c r="B3754" s="3" t="s">
        <v>951</v>
      </c>
      <c r="C3754" s="3" t="s">
        <v>952</v>
      </c>
      <c r="D3754" s="3" t="s">
        <v>19</v>
      </c>
      <c r="E3754" s="3" t="s">
        <v>11102</v>
      </c>
      <c r="F3754" s="4">
        <v>44830</v>
      </c>
      <c r="G3754" s="8"/>
      <c r="H3754" s="5">
        <v>145.18</v>
      </c>
      <c r="I3754" s="3" t="s">
        <v>22</v>
      </c>
      <c r="J3754" s="4">
        <v>44833</v>
      </c>
      <c r="K3754" s="4">
        <v>44893</v>
      </c>
      <c r="L3754" s="23">
        <f t="shared" si="319"/>
        <v>0</v>
      </c>
      <c r="M3754" s="23">
        <f t="shared" si="316"/>
        <v>60</v>
      </c>
      <c r="N3754" s="44">
        <v>119</v>
      </c>
      <c r="O3754" s="26">
        <f t="shared" si="317"/>
        <v>0</v>
      </c>
      <c r="P3754" s="26">
        <f t="shared" si="318"/>
        <v>7140</v>
      </c>
      <c r="Q3754" s="3" t="s">
        <v>23</v>
      </c>
      <c r="R3754" s="4">
        <v>44893</v>
      </c>
      <c r="S3754" s="3" t="s">
        <v>10674</v>
      </c>
      <c r="T3754" s="6" t="s">
        <v>44</v>
      </c>
    </row>
    <row r="3755" spans="1:20" ht="33.75" x14ac:dyDescent="0.25">
      <c r="A3755" s="3" t="s">
        <v>11103</v>
      </c>
      <c r="B3755" s="3" t="s">
        <v>11104</v>
      </c>
      <c r="C3755" s="3" t="s">
        <v>11105</v>
      </c>
      <c r="D3755" s="3" t="s">
        <v>19</v>
      </c>
      <c r="E3755" s="3" t="s">
        <v>11106</v>
      </c>
      <c r="F3755" s="4">
        <v>44827</v>
      </c>
      <c r="G3755" s="8"/>
      <c r="H3755" s="5">
        <v>519.72</v>
      </c>
      <c r="I3755" s="3" t="s">
        <v>22</v>
      </c>
      <c r="J3755" s="4">
        <v>44833</v>
      </c>
      <c r="K3755" s="4">
        <v>44893</v>
      </c>
      <c r="L3755" s="23">
        <f t="shared" si="319"/>
        <v>-34</v>
      </c>
      <c r="M3755" s="23">
        <f t="shared" si="316"/>
        <v>26</v>
      </c>
      <c r="N3755" s="44">
        <v>426</v>
      </c>
      <c r="O3755" s="26">
        <f t="shared" si="317"/>
        <v>-14484</v>
      </c>
      <c r="P3755" s="26">
        <f t="shared" si="318"/>
        <v>11076</v>
      </c>
      <c r="Q3755" s="3" t="s">
        <v>23</v>
      </c>
      <c r="R3755" s="4">
        <v>44859</v>
      </c>
      <c r="S3755" s="3" t="s">
        <v>11107</v>
      </c>
      <c r="T3755" s="6" t="s">
        <v>44</v>
      </c>
    </row>
    <row r="3756" spans="1:20" ht="33.75" x14ac:dyDescent="0.25">
      <c r="A3756" s="3" t="s">
        <v>11108</v>
      </c>
      <c r="B3756" s="3" t="s">
        <v>1490</v>
      </c>
      <c r="C3756" s="3" t="s">
        <v>1491</v>
      </c>
      <c r="D3756" s="3" t="s">
        <v>19</v>
      </c>
      <c r="E3756" s="3" t="s">
        <v>11109</v>
      </c>
      <c r="F3756" s="4">
        <v>44831</v>
      </c>
      <c r="G3756" s="8"/>
      <c r="H3756" s="5">
        <v>118.34</v>
      </c>
      <c r="I3756" s="3" t="s">
        <v>22</v>
      </c>
      <c r="J3756" s="4">
        <v>44833</v>
      </c>
      <c r="K3756" s="4">
        <v>44893</v>
      </c>
      <c r="L3756" s="23">
        <f t="shared" si="319"/>
        <v>0</v>
      </c>
      <c r="M3756" s="23">
        <f t="shared" si="316"/>
        <v>60</v>
      </c>
      <c r="N3756" s="44">
        <v>97</v>
      </c>
      <c r="O3756" s="26">
        <f t="shared" si="317"/>
        <v>0</v>
      </c>
      <c r="P3756" s="26">
        <f t="shared" si="318"/>
        <v>5820</v>
      </c>
      <c r="Q3756" s="3" t="s">
        <v>23</v>
      </c>
      <c r="R3756" s="4">
        <v>44893</v>
      </c>
      <c r="S3756" s="3" t="s">
        <v>11095</v>
      </c>
      <c r="T3756" s="6" t="s">
        <v>44</v>
      </c>
    </row>
    <row r="3757" spans="1:20" ht="33.75" x14ac:dyDescent="0.25">
      <c r="A3757" s="3" t="s">
        <v>11110</v>
      </c>
      <c r="B3757" s="3" t="s">
        <v>307</v>
      </c>
      <c r="C3757" s="3" t="s">
        <v>308</v>
      </c>
      <c r="D3757" s="3" t="s">
        <v>19</v>
      </c>
      <c r="E3757" s="3" t="s">
        <v>11111</v>
      </c>
      <c r="F3757" s="4">
        <v>44831</v>
      </c>
      <c r="G3757" s="8"/>
      <c r="H3757" s="5">
        <v>115.17</v>
      </c>
      <c r="I3757" s="3" t="s">
        <v>22</v>
      </c>
      <c r="J3757" s="4">
        <v>44833</v>
      </c>
      <c r="K3757" s="4">
        <v>44893</v>
      </c>
      <c r="L3757" s="23">
        <f t="shared" si="319"/>
        <v>-4</v>
      </c>
      <c r="M3757" s="23">
        <f t="shared" si="316"/>
        <v>56</v>
      </c>
      <c r="N3757" s="44">
        <v>94.4</v>
      </c>
      <c r="O3757" s="26">
        <f t="shared" si="317"/>
        <v>-377.6</v>
      </c>
      <c r="P3757" s="26">
        <f t="shared" si="318"/>
        <v>5286.4000000000005</v>
      </c>
      <c r="Q3757" s="3" t="s">
        <v>23</v>
      </c>
      <c r="R3757" s="4">
        <v>44889</v>
      </c>
      <c r="S3757" s="3" t="s">
        <v>6957</v>
      </c>
      <c r="T3757" s="6" t="s">
        <v>44</v>
      </c>
    </row>
    <row r="3758" spans="1:20" ht="33.75" x14ac:dyDescent="0.25">
      <c r="A3758" s="3" t="s">
        <v>11112</v>
      </c>
      <c r="B3758" s="3" t="s">
        <v>2987</v>
      </c>
      <c r="C3758" s="3" t="s">
        <v>2988</v>
      </c>
      <c r="D3758" s="3" t="s">
        <v>19</v>
      </c>
      <c r="E3758" s="3" t="s">
        <v>11113</v>
      </c>
      <c r="F3758" s="4">
        <v>44832</v>
      </c>
      <c r="G3758" s="8"/>
      <c r="H3758" s="5">
        <v>396.5</v>
      </c>
      <c r="I3758" s="3" t="s">
        <v>22</v>
      </c>
      <c r="J3758" s="4">
        <v>44833</v>
      </c>
      <c r="K3758" s="4">
        <v>44893</v>
      </c>
      <c r="L3758" s="23">
        <f t="shared" si="319"/>
        <v>-4</v>
      </c>
      <c r="M3758" s="23">
        <f t="shared" si="316"/>
        <v>56</v>
      </c>
      <c r="N3758" s="44">
        <v>325</v>
      </c>
      <c r="O3758" s="26">
        <f t="shared" si="317"/>
        <v>-1300</v>
      </c>
      <c r="P3758" s="26">
        <f t="shared" si="318"/>
        <v>18200</v>
      </c>
      <c r="Q3758" s="3" t="s">
        <v>23</v>
      </c>
      <c r="R3758" s="4">
        <v>44889</v>
      </c>
      <c r="S3758" s="3" t="s">
        <v>11114</v>
      </c>
      <c r="T3758" s="6" t="s">
        <v>44</v>
      </c>
    </row>
    <row r="3759" spans="1:20" ht="33.75" x14ac:dyDescent="0.25">
      <c r="A3759" s="3" t="s">
        <v>11115</v>
      </c>
      <c r="B3759" s="3" t="s">
        <v>1148</v>
      </c>
      <c r="C3759" s="3" t="s">
        <v>1149</v>
      </c>
      <c r="D3759" s="3" t="s">
        <v>19</v>
      </c>
      <c r="E3759" s="3" t="s">
        <v>11116</v>
      </c>
      <c r="F3759" s="4">
        <v>44831</v>
      </c>
      <c r="G3759" s="3" t="s">
        <v>8343</v>
      </c>
      <c r="H3759" s="5">
        <v>213.5</v>
      </c>
      <c r="I3759" s="3" t="s">
        <v>22</v>
      </c>
      <c r="J3759" s="4">
        <v>44833</v>
      </c>
      <c r="K3759" s="4">
        <v>44893</v>
      </c>
      <c r="L3759" s="23">
        <f t="shared" si="319"/>
        <v>-13</v>
      </c>
      <c r="M3759" s="23">
        <f t="shared" si="316"/>
        <v>47</v>
      </c>
      <c r="N3759" s="44">
        <v>175</v>
      </c>
      <c r="O3759" s="26">
        <f t="shared" si="317"/>
        <v>-2275</v>
      </c>
      <c r="P3759" s="26">
        <f t="shared" si="318"/>
        <v>8225</v>
      </c>
      <c r="Q3759" s="3" t="s">
        <v>23</v>
      </c>
      <c r="R3759" s="4">
        <v>44880</v>
      </c>
      <c r="S3759" s="3" t="s">
        <v>2858</v>
      </c>
      <c r="T3759" s="6" t="s">
        <v>44</v>
      </c>
    </row>
    <row r="3760" spans="1:20" ht="33.75" x14ac:dyDescent="0.25">
      <c r="A3760" s="3" t="s">
        <v>11117</v>
      </c>
      <c r="B3760" s="3" t="s">
        <v>2558</v>
      </c>
      <c r="C3760" s="3" t="s">
        <v>2559</v>
      </c>
      <c r="D3760" s="3" t="s">
        <v>19</v>
      </c>
      <c r="E3760" s="3" t="s">
        <v>11118</v>
      </c>
      <c r="F3760" s="4">
        <v>44830</v>
      </c>
      <c r="G3760" s="8"/>
      <c r="H3760" s="5">
        <v>103.79</v>
      </c>
      <c r="I3760" s="3" t="s">
        <v>22</v>
      </c>
      <c r="J3760" s="4">
        <v>44833</v>
      </c>
      <c r="K3760" s="4">
        <v>44893</v>
      </c>
      <c r="L3760" s="23">
        <f t="shared" ref="L3760:L3791" si="320">R3760-K3760</f>
        <v>-13</v>
      </c>
      <c r="M3760" s="23">
        <f t="shared" si="316"/>
        <v>47</v>
      </c>
      <c r="N3760" s="44">
        <v>94.35</v>
      </c>
      <c r="O3760" s="26">
        <f t="shared" si="317"/>
        <v>-1226.55</v>
      </c>
      <c r="P3760" s="26">
        <f t="shared" si="318"/>
        <v>4434.45</v>
      </c>
      <c r="Q3760" s="3" t="s">
        <v>23</v>
      </c>
      <c r="R3760" s="4">
        <v>44880</v>
      </c>
      <c r="S3760" s="3" t="s">
        <v>7099</v>
      </c>
      <c r="T3760" s="6" t="s">
        <v>44</v>
      </c>
    </row>
    <row r="3761" spans="1:20" ht="33.75" x14ac:dyDescent="0.25">
      <c r="A3761" s="3" t="s">
        <v>11119</v>
      </c>
      <c r="B3761" s="3" t="s">
        <v>307</v>
      </c>
      <c r="C3761" s="3" t="s">
        <v>308</v>
      </c>
      <c r="D3761" s="3" t="s">
        <v>19</v>
      </c>
      <c r="E3761" s="3" t="s">
        <v>11120</v>
      </c>
      <c r="F3761" s="4">
        <v>44831</v>
      </c>
      <c r="G3761" s="8"/>
      <c r="H3761" s="5">
        <v>156.94999999999999</v>
      </c>
      <c r="I3761" s="3" t="s">
        <v>22</v>
      </c>
      <c r="J3761" s="4">
        <v>44833</v>
      </c>
      <c r="K3761" s="4">
        <v>44893</v>
      </c>
      <c r="L3761" s="23">
        <f t="shared" si="320"/>
        <v>-34</v>
      </c>
      <c r="M3761" s="23">
        <f t="shared" si="316"/>
        <v>26</v>
      </c>
      <c r="N3761" s="44">
        <v>142.68</v>
      </c>
      <c r="O3761" s="26">
        <f t="shared" si="317"/>
        <v>-4851.12</v>
      </c>
      <c r="P3761" s="26">
        <f t="shared" si="318"/>
        <v>3709.6800000000003</v>
      </c>
      <c r="Q3761" s="3" t="s">
        <v>23</v>
      </c>
      <c r="R3761" s="4">
        <v>44859</v>
      </c>
      <c r="S3761" s="3" t="s">
        <v>3865</v>
      </c>
      <c r="T3761" s="6" t="s">
        <v>44</v>
      </c>
    </row>
    <row r="3762" spans="1:20" ht="22.5" x14ac:dyDescent="0.25">
      <c r="A3762" s="3" t="s">
        <v>11121</v>
      </c>
      <c r="B3762" s="3" t="s">
        <v>307</v>
      </c>
      <c r="C3762" s="3" t="s">
        <v>308</v>
      </c>
      <c r="D3762" s="3" t="s">
        <v>19</v>
      </c>
      <c r="E3762" s="3" t="s">
        <v>11122</v>
      </c>
      <c r="F3762" s="4">
        <v>44831</v>
      </c>
      <c r="G3762" s="8"/>
      <c r="H3762" s="5">
        <v>395.28</v>
      </c>
      <c r="I3762" s="3" t="s">
        <v>22</v>
      </c>
      <c r="J3762" s="4">
        <v>44833</v>
      </c>
      <c r="K3762" s="4">
        <v>44893</v>
      </c>
      <c r="L3762" s="23">
        <f t="shared" si="320"/>
        <v>-38</v>
      </c>
      <c r="M3762" s="23">
        <f t="shared" si="316"/>
        <v>22</v>
      </c>
      <c r="N3762" s="44">
        <v>324</v>
      </c>
      <c r="O3762" s="26">
        <f t="shared" si="317"/>
        <v>-12312</v>
      </c>
      <c r="P3762" s="26">
        <f t="shared" si="318"/>
        <v>7128</v>
      </c>
      <c r="Q3762" s="3" t="s">
        <v>23</v>
      </c>
      <c r="R3762" s="4">
        <v>44855</v>
      </c>
      <c r="S3762" s="3" t="s">
        <v>5922</v>
      </c>
      <c r="T3762" s="6" t="s">
        <v>25</v>
      </c>
    </row>
    <row r="3763" spans="1:20" ht="33.75" x14ac:dyDescent="0.25">
      <c r="A3763" s="3" t="s">
        <v>11123</v>
      </c>
      <c r="B3763" s="3" t="s">
        <v>1148</v>
      </c>
      <c r="C3763" s="3" t="s">
        <v>1149</v>
      </c>
      <c r="D3763" s="3" t="s">
        <v>19</v>
      </c>
      <c r="E3763" s="3" t="s">
        <v>11124</v>
      </c>
      <c r="F3763" s="4">
        <v>44831</v>
      </c>
      <c r="G3763" s="8"/>
      <c r="H3763" s="5">
        <v>34995.699999999997</v>
      </c>
      <c r="I3763" s="3" t="s">
        <v>22</v>
      </c>
      <c r="J3763" s="4">
        <v>44833</v>
      </c>
      <c r="K3763" s="4">
        <v>44893</v>
      </c>
      <c r="L3763" s="23">
        <f t="shared" si="320"/>
        <v>-6</v>
      </c>
      <c r="M3763" s="23">
        <f t="shared" ref="M3763:M3826" si="321">+I3763+L3763</f>
        <v>54</v>
      </c>
      <c r="N3763" s="44">
        <v>28685</v>
      </c>
      <c r="O3763" s="26">
        <f t="shared" ref="O3763:O3826" si="322">N3763*L3763</f>
        <v>-172110</v>
      </c>
      <c r="P3763" s="26">
        <f t="shared" ref="P3763:P3826" si="323">N3763*M3763</f>
        <v>1548990</v>
      </c>
      <c r="Q3763" s="3" t="s">
        <v>23</v>
      </c>
      <c r="R3763" s="4">
        <v>44887</v>
      </c>
      <c r="S3763" s="3" t="s">
        <v>10671</v>
      </c>
      <c r="T3763" s="6" t="s">
        <v>44</v>
      </c>
    </row>
    <row r="3764" spans="1:20" ht="33.75" x14ac:dyDescent="0.25">
      <c r="A3764" s="3" t="s">
        <v>11125</v>
      </c>
      <c r="B3764" s="3" t="s">
        <v>2378</v>
      </c>
      <c r="C3764" s="3" t="s">
        <v>2379</v>
      </c>
      <c r="D3764" s="3" t="s">
        <v>19</v>
      </c>
      <c r="E3764" s="3" t="s">
        <v>11126</v>
      </c>
      <c r="F3764" s="4">
        <v>44831</v>
      </c>
      <c r="G3764" s="3" t="s">
        <v>11127</v>
      </c>
      <c r="H3764" s="7">
        <v>305</v>
      </c>
      <c r="I3764" s="3" t="s">
        <v>22</v>
      </c>
      <c r="J3764" s="4">
        <v>44833</v>
      </c>
      <c r="K3764" s="4">
        <v>44893</v>
      </c>
      <c r="L3764" s="23">
        <f t="shared" si="320"/>
        <v>-13</v>
      </c>
      <c r="M3764" s="23">
        <f t="shared" si="321"/>
        <v>47</v>
      </c>
      <c r="N3764" s="44">
        <v>250</v>
      </c>
      <c r="O3764" s="26">
        <f t="shared" si="322"/>
        <v>-3250</v>
      </c>
      <c r="P3764" s="26">
        <f t="shared" si="323"/>
        <v>11750</v>
      </c>
      <c r="Q3764" s="3" t="s">
        <v>23</v>
      </c>
      <c r="R3764" s="4">
        <v>44880</v>
      </c>
      <c r="S3764" s="3" t="s">
        <v>3590</v>
      </c>
      <c r="T3764" s="6" t="s">
        <v>44</v>
      </c>
    </row>
    <row r="3765" spans="1:20" ht="33.75" x14ac:dyDescent="0.25">
      <c r="A3765" s="3" t="s">
        <v>11128</v>
      </c>
      <c r="B3765" s="3" t="s">
        <v>307</v>
      </c>
      <c r="C3765" s="3" t="s">
        <v>308</v>
      </c>
      <c r="D3765" s="3" t="s">
        <v>19</v>
      </c>
      <c r="E3765" s="3" t="s">
        <v>11129</v>
      </c>
      <c r="F3765" s="4">
        <v>44831</v>
      </c>
      <c r="G3765" s="8"/>
      <c r="H3765" s="5">
        <v>196.68</v>
      </c>
      <c r="I3765" s="3" t="s">
        <v>22</v>
      </c>
      <c r="J3765" s="4">
        <v>44833</v>
      </c>
      <c r="K3765" s="4">
        <v>44893</v>
      </c>
      <c r="L3765" s="23">
        <f t="shared" si="320"/>
        <v>-34</v>
      </c>
      <c r="M3765" s="23">
        <f t="shared" si="321"/>
        <v>26</v>
      </c>
      <c r="N3765" s="44">
        <v>178.8</v>
      </c>
      <c r="O3765" s="26">
        <f t="shared" si="322"/>
        <v>-6079.2000000000007</v>
      </c>
      <c r="P3765" s="26">
        <f t="shared" si="323"/>
        <v>4648.8</v>
      </c>
      <c r="Q3765" s="3" t="s">
        <v>23</v>
      </c>
      <c r="R3765" s="4">
        <v>44859</v>
      </c>
      <c r="S3765" s="3" t="s">
        <v>3865</v>
      </c>
      <c r="T3765" s="6" t="s">
        <v>44</v>
      </c>
    </row>
    <row r="3766" spans="1:20" ht="33.75" x14ac:dyDescent="0.25">
      <c r="A3766" s="3" t="s">
        <v>11130</v>
      </c>
      <c r="B3766" s="3" t="s">
        <v>2439</v>
      </c>
      <c r="C3766" s="3" t="s">
        <v>2440</v>
      </c>
      <c r="D3766" s="3" t="s">
        <v>19</v>
      </c>
      <c r="E3766" s="3" t="s">
        <v>11131</v>
      </c>
      <c r="F3766" s="4">
        <v>44827</v>
      </c>
      <c r="G3766" s="8"/>
      <c r="H3766" s="5">
        <v>97.42</v>
      </c>
      <c r="I3766" s="3" t="s">
        <v>22</v>
      </c>
      <c r="J3766" s="4">
        <v>44833</v>
      </c>
      <c r="K3766" s="4">
        <v>44893</v>
      </c>
      <c r="L3766" s="23">
        <f t="shared" si="320"/>
        <v>-33</v>
      </c>
      <c r="M3766" s="23">
        <f t="shared" si="321"/>
        <v>27</v>
      </c>
      <c r="N3766" s="44">
        <v>79.849999999999994</v>
      </c>
      <c r="O3766" s="26">
        <f t="shared" si="322"/>
        <v>-2635.0499999999997</v>
      </c>
      <c r="P3766" s="26">
        <f t="shared" si="323"/>
        <v>2155.9499999999998</v>
      </c>
      <c r="Q3766" s="3" t="s">
        <v>23</v>
      </c>
      <c r="R3766" s="4">
        <v>44860</v>
      </c>
      <c r="S3766" s="3" t="s">
        <v>8788</v>
      </c>
      <c r="T3766" s="6" t="s">
        <v>44</v>
      </c>
    </row>
    <row r="3767" spans="1:20" ht="33.75" x14ac:dyDescent="0.25">
      <c r="A3767" s="3" t="s">
        <v>11132</v>
      </c>
      <c r="B3767" s="3" t="s">
        <v>3998</v>
      </c>
      <c r="C3767" s="3" t="s">
        <v>3999</v>
      </c>
      <c r="D3767" s="3" t="s">
        <v>19</v>
      </c>
      <c r="E3767" s="3" t="s">
        <v>11133</v>
      </c>
      <c r="F3767" s="4">
        <v>44825</v>
      </c>
      <c r="G3767" s="8"/>
      <c r="H3767" s="5">
        <v>340.01</v>
      </c>
      <c r="I3767" s="3" t="s">
        <v>22</v>
      </c>
      <c r="J3767" s="4">
        <v>44833</v>
      </c>
      <c r="K3767" s="4">
        <v>44893</v>
      </c>
      <c r="L3767" s="23">
        <f t="shared" si="320"/>
        <v>-38</v>
      </c>
      <c r="M3767" s="23">
        <f t="shared" si="321"/>
        <v>22</v>
      </c>
      <c r="N3767" s="44">
        <v>314.93</v>
      </c>
      <c r="O3767" s="26">
        <f t="shared" si="322"/>
        <v>-11967.34</v>
      </c>
      <c r="P3767" s="26">
        <f t="shared" si="323"/>
        <v>6928.46</v>
      </c>
      <c r="Q3767" s="3" t="s">
        <v>23</v>
      </c>
      <c r="R3767" s="4">
        <v>44855</v>
      </c>
      <c r="S3767" s="3" t="s">
        <v>8560</v>
      </c>
      <c r="T3767" s="6" t="s">
        <v>44</v>
      </c>
    </row>
    <row r="3768" spans="1:20" ht="33.75" x14ac:dyDescent="0.25">
      <c r="A3768" s="3" t="s">
        <v>11134</v>
      </c>
      <c r="B3768" s="3" t="s">
        <v>3998</v>
      </c>
      <c r="C3768" s="3" t="s">
        <v>3999</v>
      </c>
      <c r="D3768" s="3" t="s">
        <v>19</v>
      </c>
      <c r="E3768" s="3" t="s">
        <v>11135</v>
      </c>
      <c r="F3768" s="4">
        <v>44825</v>
      </c>
      <c r="G3768" s="8"/>
      <c r="H3768" s="5">
        <v>1002.02</v>
      </c>
      <c r="I3768" s="3" t="s">
        <v>22</v>
      </c>
      <c r="J3768" s="4">
        <v>44833</v>
      </c>
      <c r="K3768" s="4">
        <v>44893</v>
      </c>
      <c r="L3768" s="23">
        <f t="shared" si="320"/>
        <v>-38</v>
      </c>
      <c r="M3768" s="23">
        <f t="shared" si="321"/>
        <v>22</v>
      </c>
      <c r="N3768" s="44">
        <v>963.48</v>
      </c>
      <c r="O3768" s="26">
        <f t="shared" si="322"/>
        <v>-36612.239999999998</v>
      </c>
      <c r="P3768" s="26">
        <f t="shared" si="323"/>
        <v>21196.560000000001</v>
      </c>
      <c r="Q3768" s="3" t="s">
        <v>23</v>
      </c>
      <c r="R3768" s="4">
        <v>44855</v>
      </c>
      <c r="S3768" s="3" t="s">
        <v>8560</v>
      </c>
      <c r="T3768" s="6" t="s">
        <v>44</v>
      </c>
    </row>
    <row r="3769" spans="1:20" ht="33.75" x14ac:dyDescent="0.25">
      <c r="A3769" s="3" t="s">
        <v>11136</v>
      </c>
      <c r="B3769" s="3" t="s">
        <v>1656</v>
      </c>
      <c r="C3769" s="3" t="s">
        <v>1657</v>
      </c>
      <c r="D3769" s="3" t="s">
        <v>19</v>
      </c>
      <c r="E3769" s="3" t="s">
        <v>11137</v>
      </c>
      <c r="F3769" s="4">
        <v>44831</v>
      </c>
      <c r="G3769" s="8"/>
      <c r="H3769" s="5">
        <v>11990.66</v>
      </c>
      <c r="I3769" s="3" t="s">
        <v>22</v>
      </c>
      <c r="J3769" s="4">
        <v>44833</v>
      </c>
      <c r="K3769" s="4">
        <v>44893</v>
      </c>
      <c r="L3769" s="23">
        <f t="shared" si="320"/>
        <v>-6</v>
      </c>
      <c r="M3769" s="23">
        <f t="shared" si="321"/>
        <v>54</v>
      </c>
      <c r="N3769" s="44">
        <v>10900.6</v>
      </c>
      <c r="O3769" s="26">
        <f t="shared" si="322"/>
        <v>-65403.600000000006</v>
      </c>
      <c r="P3769" s="26">
        <f t="shared" si="323"/>
        <v>588632.4</v>
      </c>
      <c r="Q3769" s="3" t="s">
        <v>23</v>
      </c>
      <c r="R3769" s="4">
        <v>44887</v>
      </c>
      <c r="S3769" s="3" t="s">
        <v>11138</v>
      </c>
      <c r="T3769" s="6" t="s">
        <v>44</v>
      </c>
    </row>
    <row r="3770" spans="1:20" ht="33.75" x14ac:dyDescent="0.25">
      <c r="A3770" s="3" t="s">
        <v>11139</v>
      </c>
      <c r="B3770" s="3" t="s">
        <v>11140</v>
      </c>
      <c r="C3770" s="3" t="s">
        <v>11141</v>
      </c>
      <c r="D3770" s="3" t="s">
        <v>19</v>
      </c>
      <c r="E3770" s="3" t="s">
        <v>11142</v>
      </c>
      <c r="F3770" s="4">
        <v>44831</v>
      </c>
      <c r="G3770" s="8"/>
      <c r="H3770" s="7">
        <v>66</v>
      </c>
      <c r="I3770" s="3" t="s">
        <v>22</v>
      </c>
      <c r="J3770" s="4">
        <v>44833</v>
      </c>
      <c r="K3770" s="4">
        <v>44893</v>
      </c>
      <c r="L3770" s="23">
        <f t="shared" si="320"/>
        <v>0</v>
      </c>
      <c r="M3770" s="23">
        <f t="shared" si="321"/>
        <v>60</v>
      </c>
      <c r="N3770" s="44">
        <v>60</v>
      </c>
      <c r="O3770" s="26">
        <f t="shared" si="322"/>
        <v>0</v>
      </c>
      <c r="P3770" s="26">
        <f t="shared" si="323"/>
        <v>3600</v>
      </c>
      <c r="Q3770" s="3" t="s">
        <v>23</v>
      </c>
      <c r="R3770" s="4">
        <v>44893</v>
      </c>
      <c r="S3770" s="3" t="s">
        <v>11143</v>
      </c>
      <c r="T3770" s="6" t="s">
        <v>44</v>
      </c>
    </row>
    <row r="3771" spans="1:20" ht="33.75" x14ac:dyDescent="0.25">
      <c r="A3771" s="3" t="s">
        <v>11144</v>
      </c>
      <c r="B3771" s="3" t="s">
        <v>1919</v>
      </c>
      <c r="C3771" s="3" t="s">
        <v>1920</v>
      </c>
      <c r="D3771" s="3" t="s">
        <v>19</v>
      </c>
      <c r="E3771" s="3" t="s">
        <v>11145</v>
      </c>
      <c r="F3771" s="4">
        <v>44831</v>
      </c>
      <c r="G3771" s="8"/>
      <c r="H3771" s="5">
        <v>1.1000000000000001</v>
      </c>
      <c r="I3771" s="3" t="s">
        <v>22</v>
      </c>
      <c r="J3771" s="4">
        <v>44833</v>
      </c>
      <c r="K3771" s="4">
        <v>44893</v>
      </c>
      <c r="L3771" s="23">
        <f t="shared" si="320"/>
        <v>-6</v>
      </c>
      <c r="M3771" s="23">
        <f t="shared" si="321"/>
        <v>54</v>
      </c>
      <c r="N3771" s="44">
        <v>1</v>
      </c>
      <c r="O3771" s="26">
        <f t="shared" si="322"/>
        <v>-6</v>
      </c>
      <c r="P3771" s="26">
        <f t="shared" si="323"/>
        <v>54</v>
      </c>
      <c r="Q3771" s="3" t="s">
        <v>23</v>
      </c>
      <c r="R3771" s="4">
        <v>44887</v>
      </c>
      <c r="S3771" s="3" t="s">
        <v>10931</v>
      </c>
      <c r="T3771" s="6" t="s">
        <v>44</v>
      </c>
    </row>
    <row r="3772" spans="1:20" ht="33.75" x14ac:dyDescent="0.25">
      <c r="A3772" s="3" t="s">
        <v>11146</v>
      </c>
      <c r="B3772" s="3" t="s">
        <v>2328</v>
      </c>
      <c r="C3772" s="3" t="s">
        <v>2329</v>
      </c>
      <c r="D3772" s="3" t="s">
        <v>19</v>
      </c>
      <c r="E3772" s="3" t="s">
        <v>11147</v>
      </c>
      <c r="F3772" s="4">
        <v>44831</v>
      </c>
      <c r="G3772" s="8"/>
      <c r="H3772" s="5">
        <v>522.65</v>
      </c>
      <c r="I3772" s="3" t="s">
        <v>22</v>
      </c>
      <c r="J3772" s="4">
        <v>44833</v>
      </c>
      <c r="K3772" s="4">
        <v>44893</v>
      </c>
      <c r="L3772" s="23">
        <f t="shared" si="320"/>
        <v>-4</v>
      </c>
      <c r="M3772" s="23">
        <f t="shared" si="321"/>
        <v>56</v>
      </c>
      <c r="N3772" s="44">
        <v>428.4</v>
      </c>
      <c r="O3772" s="26">
        <f t="shared" si="322"/>
        <v>-1713.6</v>
      </c>
      <c r="P3772" s="26">
        <f t="shared" si="323"/>
        <v>23990.399999999998</v>
      </c>
      <c r="Q3772" s="3" t="s">
        <v>23</v>
      </c>
      <c r="R3772" s="4">
        <v>44889</v>
      </c>
      <c r="S3772" s="3" t="s">
        <v>11148</v>
      </c>
      <c r="T3772" s="6" t="s">
        <v>44</v>
      </c>
    </row>
    <row r="3773" spans="1:20" ht="33.75" x14ac:dyDescent="0.25">
      <c r="A3773" s="3" t="s">
        <v>11149</v>
      </c>
      <c r="B3773" s="3" t="s">
        <v>4393</v>
      </c>
      <c r="C3773" s="3" t="s">
        <v>4394</v>
      </c>
      <c r="D3773" s="3" t="s">
        <v>19</v>
      </c>
      <c r="E3773" s="3" t="s">
        <v>11150</v>
      </c>
      <c r="F3773" s="4">
        <v>44823</v>
      </c>
      <c r="G3773" s="8"/>
      <c r="H3773" s="5">
        <v>2287.7399999999998</v>
      </c>
      <c r="I3773" s="3" t="s">
        <v>22</v>
      </c>
      <c r="J3773" s="4">
        <v>44833</v>
      </c>
      <c r="K3773" s="4">
        <v>44893</v>
      </c>
      <c r="L3773" s="23">
        <f t="shared" si="320"/>
        <v>-38</v>
      </c>
      <c r="M3773" s="23">
        <f t="shared" si="321"/>
        <v>22</v>
      </c>
      <c r="N3773" s="44">
        <v>1875.2</v>
      </c>
      <c r="O3773" s="26">
        <f t="shared" si="322"/>
        <v>-71257.600000000006</v>
      </c>
      <c r="P3773" s="26">
        <f t="shared" si="323"/>
        <v>41254.400000000001</v>
      </c>
      <c r="Q3773" s="3" t="s">
        <v>23</v>
      </c>
      <c r="R3773" s="4">
        <v>44855</v>
      </c>
      <c r="S3773" s="3" t="s">
        <v>8516</v>
      </c>
      <c r="T3773" s="6" t="s">
        <v>44</v>
      </c>
    </row>
    <row r="3774" spans="1:20" ht="33.75" x14ac:dyDescent="0.25">
      <c r="A3774" s="3" t="s">
        <v>11151</v>
      </c>
      <c r="B3774" s="3" t="s">
        <v>4393</v>
      </c>
      <c r="C3774" s="3" t="s">
        <v>4394</v>
      </c>
      <c r="D3774" s="3" t="s">
        <v>19</v>
      </c>
      <c r="E3774" s="3" t="s">
        <v>11152</v>
      </c>
      <c r="F3774" s="4">
        <v>44823</v>
      </c>
      <c r="G3774" s="8"/>
      <c r="H3774" s="5">
        <v>3971.2</v>
      </c>
      <c r="I3774" s="3" t="s">
        <v>22</v>
      </c>
      <c r="J3774" s="4">
        <v>44833</v>
      </c>
      <c r="K3774" s="4">
        <v>44893</v>
      </c>
      <c r="L3774" s="23">
        <f t="shared" si="320"/>
        <v>-38</v>
      </c>
      <c r="M3774" s="23">
        <f t="shared" si="321"/>
        <v>22</v>
      </c>
      <c r="N3774" s="44">
        <v>3680</v>
      </c>
      <c r="O3774" s="26">
        <f t="shared" si="322"/>
        <v>-139840</v>
      </c>
      <c r="P3774" s="26">
        <f t="shared" si="323"/>
        <v>80960</v>
      </c>
      <c r="Q3774" s="3" t="s">
        <v>23</v>
      </c>
      <c r="R3774" s="4">
        <v>44855</v>
      </c>
      <c r="S3774" s="3" t="s">
        <v>8516</v>
      </c>
      <c r="T3774" s="6" t="s">
        <v>44</v>
      </c>
    </row>
    <row r="3775" spans="1:20" ht="33.75" x14ac:dyDescent="0.25">
      <c r="A3775" s="3" t="s">
        <v>11153</v>
      </c>
      <c r="B3775" s="3" t="s">
        <v>1148</v>
      </c>
      <c r="C3775" s="3" t="s">
        <v>1149</v>
      </c>
      <c r="D3775" s="3" t="s">
        <v>19</v>
      </c>
      <c r="E3775" s="3" t="s">
        <v>11154</v>
      </c>
      <c r="F3775" s="4">
        <v>44831</v>
      </c>
      <c r="G3775" s="3" t="s">
        <v>11155</v>
      </c>
      <c r="H3775" s="5">
        <v>20285.55</v>
      </c>
      <c r="I3775" s="3" t="s">
        <v>22</v>
      </c>
      <c r="J3775" s="4">
        <v>44833</v>
      </c>
      <c r="K3775" s="4">
        <v>44893</v>
      </c>
      <c r="L3775" s="23">
        <f t="shared" si="320"/>
        <v>-13</v>
      </c>
      <c r="M3775" s="23">
        <f t="shared" si="321"/>
        <v>47</v>
      </c>
      <c r="N3775" s="44">
        <v>16627.5</v>
      </c>
      <c r="O3775" s="26">
        <f t="shared" si="322"/>
        <v>-216157.5</v>
      </c>
      <c r="P3775" s="26">
        <f t="shared" si="323"/>
        <v>781492.5</v>
      </c>
      <c r="Q3775" s="3" t="s">
        <v>23</v>
      </c>
      <c r="R3775" s="4">
        <v>44880</v>
      </c>
      <c r="S3775" s="3" t="s">
        <v>2858</v>
      </c>
      <c r="T3775" s="6" t="s">
        <v>44</v>
      </c>
    </row>
    <row r="3776" spans="1:20" ht="33.75" x14ac:dyDescent="0.25">
      <c r="A3776" s="3" t="s">
        <v>11156</v>
      </c>
      <c r="B3776" s="3" t="s">
        <v>4393</v>
      </c>
      <c r="C3776" s="3" t="s">
        <v>4394</v>
      </c>
      <c r="D3776" s="3" t="s">
        <v>19</v>
      </c>
      <c r="E3776" s="3" t="s">
        <v>11157</v>
      </c>
      <c r="F3776" s="4">
        <v>44823</v>
      </c>
      <c r="G3776" s="8"/>
      <c r="H3776" s="5">
        <v>690.77</v>
      </c>
      <c r="I3776" s="3" t="s">
        <v>22</v>
      </c>
      <c r="J3776" s="4">
        <v>44833</v>
      </c>
      <c r="K3776" s="4">
        <v>44893</v>
      </c>
      <c r="L3776" s="23">
        <f t="shared" si="320"/>
        <v>-38</v>
      </c>
      <c r="M3776" s="23">
        <f t="shared" si="321"/>
        <v>22</v>
      </c>
      <c r="N3776" s="44">
        <v>664.2</v>
      </c>
      <c r="O3776" s="26">
        <f t="shared" si="322"/>
        <v>-25239.600000000002</v>
      </c>
      <c r="P3776" s="26">
        <f t="shared" si="323"/>
        <v>14612.400000000001</v>
      </c>
      <c r="Q3776" s="3" t="s">
        <v>23</v>
      </c>
      <c r="R3776" s="4">
        <v>44855</v>
      </c>
      <c r="S3776" s="3" t="s">
        <v>8516</v>
      </c>
      <c r="T3776" s="6" t="s">
        <v>44</v>
      </c>
    </row>
    <row r="3777" spans="1:20" ht="33.75" x14ac:dyDescent="0.25">
      <c r="A3777" s="3" t="s">
        <v>11158</v>
      </c>
      <c r="B3777" s="3" t="s">
        <v>1148</v>
      </c>
      <c r="C3777" s="3" t="s">
        <v>1149</v>
      </c>
      <c r="D3777" s="3" t="s">
        <v>19</v>
      </c>
      <c r="E3777" s="3" t="s">
        <v>11159</v>
      </c>
      <c r="F3777" s="4">
        <v>44831</v>
      </c>
      <c r="G3777" s="3" t="s">
        <v>11160</v>
      </c>
      <c r="H3777" s="7">
        <v>549</v>
      </c>
      <c r="I3777" s="3" t="s">
        <v>22</v>
      </c>
      <c r="J3777" s="4">
        <v>44833</v>
      </c>
      <c r="K3777" s="4">
        <v>44893</v>
      </c>
      <c r="L3777" s="23">
        <f t="shared" si="320"/>
        <v>-13</v>
      </c>
      <c r="M3777" s="23">
        <f t="shared" si="321"/>
        <v>47</v>
      </c>
      <c r="N3777" s="44">
        <v>450</v>
      </c>
      <c r="O3777" s="26">
        <f t="shared" si="322"/>
        <v>-5850</v>
      </c>
      <c r="P3777" s="26">
        <f t="shared" si="323"/>
        <v>21150</v>
      </c>
      <c r="Q3777" s="3" t="s">
        <v>23</v>
      </c>
      <c r="R3777" s="4">
        <v>44880</v>
      </c>
      <c r="S3777" s="3" t="s">
        <v>2858</v>
      </c>
      <c r="T3777" s="6" t="s">
        <v>44</v>
      </c>
    </row>
    <row r="3778" spans="1:20" ht="33.75" x14ac:dyDescent="0.25">
      <c r="A3778" s="3" t="s">
        <v>11161</v>
      </c>
      <c r="B3778" s="3" t="s">
        <v>11162</v>
      </c>
      <c r="C3778" s="3" t="s">
        <v>11163</v>
      </c>
      <c r="D3778" s="3" t="s">
        <v>19</v>
      </c>
      <c r="E3778" s="3" t="s">
        <v>11164</v>
      </c>
      <c r="F3778" s="4">
        <v>44804</v>
      </c>
      <c r="G3778" s="8"/>
      <c r="H3778" s="5">
        <v>1428.34</v>
      </c>
      <c r="I3778" s="3" t="s">
        <v>22</v>
      </c>
      <c r="J3778" s="4">
        <v>44833</v>
      </c>
      <c r="K3778" s="4">
        <v>44893</v>
      </c>
      <c r="L3778" s="23">
        <f t="shared" si="320"/>
        <v>-38</v>
      </c>
      <c r="M3778" s="23">
        <f t="shared" si="321"/>
        <v>22</v>
      </c>
      <c r="N3778" s="44">
        <v>1373.4</v>
      </c>
      <c r="O3778" s="26">
        <f t="shared" si="322"/>
        <v>-52189.200000000004</v>
      </c>
      <c r="P3778" s="26">
        <f t="shared" si="323"/>
        <v>30214.800000000003</v>
      </c>
      <c r="Q3778" s="3" t="s">
        <v>23</v>
      </c>
      <c r="R3778" s="4">
        <v>44855</v>
      </c>
      <c r="S3778" s="3" t="s">
        <v>11165</v>
      </c>
      <c r="T3778" s="6" t="s">
        <v>44</v>
      </c>
    </row>
    <row r="3779" spans="1:20" ht="33.75" x14ac:dyDescent="0.25">
      <c r="A3779" s="3" t="s">
        <v>11166</v>
      </c>
      <c r="B3779" s="3" t="s">
        <v>3998</v>
      </c>
      <c r="C3779" s="3" t="s">
        <v>3999</v>
      </c>
      <c r="D3779" s="3" t="s">
        <v>19</v>
      </c>
      <c r="E3779" s="3" t="s">
        <v>11167</v>
      </c>
      <c r="F3779" s="4">
        <v>44827</v>
      </c>
      <c r="G3779" s="8"/>
      <c r="H3779" s="5">
        <v>385.11</v>
      </c>
      <c r="I3779" s="3" t="s">
        <v>22</v>
      </c>
      <c r="J3779" s="4">
        <v>44833</v>
      </c>
      <c r="K3779" s="4">
        <v>44893</v>
      </c>
      <c r="L3779" s="23">
        <f t="shared" si="320"/>
        <v>-38</v>
      </c>
      <c r="M3779" s="23">
        <f t="shared" si="321"/>
        <v>22</v>
      </c>
      <c r="N3779" s="44">
        <v>370.3</v>
      </c>
      <c r="O3779" s="26">
        <f t="shared" si="322"/>
        <v>-14071.4</v>
      </c>
      <c r="P3779" s="26">
        <f t="shared" si="323"/>
        <v>8146.6</v>
      </c>
      <c r="Q3779" s="3" t="s">
        <v>23</v>
      </c>
      <c r="R3779" s="4">
        <v>44855</v>
      </c>
      <c r="S3779" s="3" t="s">
        <v>8560</v>
      </c>
      <c r="T3779" s="6" t="s">
        <v>44</v>
      </c>
    </row>
    <row r="3780" spans="1:20" ht="33.75" x14ac:dyDescent="0.25">
      <c r="A3780" s="3" t="s">
        <v>11168</v>
      </c>
      <c r="B3780" s="3" t="s">
        <v>1148</v>
      </c>
      <c r="C3780" s="3" t="s">
        <v>1149</v>
      </c>
      <c r="D3780" s="3" t="s">
        <v>19</v>
      </c>
      <c r="E3780" s="3" t="s">
        <v>11169</v>
      </c>
      <c r="F3780" s="4">
        <v>44831</v>
      </c>
      <c r="G3780" s="8"/>
      <c r="H3780" s="5">
        <v>9351.2999999999993</v>
      </c>
      <c r="I3780" s="3" t="s">
        <v>22</v>
      </c>
      <c r="J3780" s="4">
        <v>44833</v>
      </c>
      <c r="K3780" s="4">
        <v>44893</v>
      </c>
      <c r="L3780" s="23">
        <f t="shared" si="320"/>
        <v>-13</v>
      </c>
      <c r="M3780" s="23">
        <f t="shared" si="321"/>
        <v>47</v>
      </c>
      <c r="N3780" s="44">
        <v>7665</v>
      </c>
      <c r="O3780" s="26">
        <f t="shared" si="322"/>
        <v>-99645</v>
      </c>
      <c r="P3780" s="26">
        <f t="shared" si="323"/>
        <v>360255</v>
      </c>
      <c r="Q3780" s="3" t="s">
        <v>23</v>
      </c>
      <c r="R3780" s="4">
        <v>44880</v>
      </c>
      <c r="S3780" s="3" t="s">
        <v>2858</v>
      </c>
      <c r="T3780" s="6" t="s">
        <v>44</v>
      </c>
    </row>
    <row r="3781" spans="1:20" ht="33.75" x14ac:dyDescent="0.25">
      <c r="A3781" s="3" t="s">
        <v>11170</v>
      </c>
      <c r="B3781" s="3" t="s">
        <v>1148</v>
      </c>
      <c r="C3781" s="3" t="s">
        <v>1149</v>
      </c>
      <c r="D3781" s="3" t="s">
        <v>19</v>
      </c>
      <c r="E3781" s="3" t="s">
        <v>11171</v>
      </c>
      <c r="F3781" s="4">
        <v>44831</v>
      </c>
      <c r="G3781" s="3" t="s">
        <v>11172</v>
      </c>
      <c r="H3781" s="5">
        <v>1921.5</v>
      </c>
      <c r="I3781" s="3" t="s">
        <v>22</v>
      </c>
      <c r="J3781" s="4">
        <v>44833</v>
      </c>
      <c r="K3781" s="4">
        <v>44893</v>
      </c>
      <c r="L3781" s="23">
        <f t="shared" si="320"/>
        <v>-13</v>
      </c>
      <c r="M3781" s="23">
        <f t="shared" si="321"/>
        <v>47</v>
      </c>
      <c r="N3781" s="44">
        <v>1575</v>
      </c>
      <c r="O3781" s="26">
        <f t="shared" si="322"/>
        <v>-20475</v>
      </c>
      <c r="P3781" s="26">
        <f t="shared" si="323"/>
        <v>74025</v>
      </c>
      <c r="Q3781" s="3" t="s">
        <v>23</v>
      </c>
      <c r="R3781" s="4">
        <v>44880</v>
      </c>
      <c r="S3781" s="3" t="s">
        <v>2858</v>
      </c>
      <c r="T3781" s="6" t="s">
        <v>44</v>
      </c>
    </row>
    <row r="3782" spans="1:20" ht="33.75" x14ac:dyDescent="0.25">
      <c r="A3782" s="3" t="s">
        <v>11173</v>
      </c>
      <c r="B3782" s="3" t="s">
        <v>11162</v>
      </c>
      <c r="C3782" s="3" t="s">
        <v>11163</v>
      </c>
      <c r="D3782" s="3" t="s">
        <v>19</v>
      </c>
      <c r="E3782" s="3" t="s">
        <v>11174</v>
      </c>
      <c r="F3782" s="4">
        <v>44804</v>
      </c>
      <c r="G3782" s="8"/>
      <c r="H3782" s="5">
        <v>215.21</v>
      </c>
      <c r="I3782" s="3" t="s">
        <v>22</v>
      </c>
      <c r="J3782" s="4">
        <v>44833</v>
      </c>
      <c r="K3782" s="4">
        <v>44893</v>
      </c>
      <c r="L3782" s="23">
        <f t="shared" si="320"/>
        <v>-38</v>
      </c>
      <c r="M3782" s="23">
        <f t="shared" si="321"/>
        <v>22</v>
      </c>
      <c r="N3782" s="44">
        <v>176.4</v>
      </c>
      <c r="O3782" s="26">
        <f t="shared" si="322"/>
        <v>-6703.2</v>
      </c>
      <c r="P3782" s="26">
        <f t="shared" si="323"/>
        <v>3880.8</v>
      </c>
      <c r="Q3782" s="3" t="s">
        <v>23</v>
      </c>
      <c r="R3782" s="4">
        <v>44855</v>
      </c>
      <c r="S3782" s="3" t="s">
        <v>11165</v>
      </c>
      <c r="T3782" s="6" t="s">
        <v>44</v>
      </c>
    </row>
    <row r="3783" spans="1:20" ht="33.75" x14ac:dyDescent="0.25">
      <c r="A3783" s="3" t="s">
        <v>11175</v>
      </c>
      <c r="B3783" s="3" t="s">
        <v>11162</v>
      </c>
      <c r="C3783" s="3" t="s">
        <v>11163</v>
      </c>
      <c r="D3783" s="3" t="s">
        <v>19</v>
      </c>
      <c r="E3783" s="3" t="s">
        <v>11176</v>
      </c>
      <c r="F3783" s="4">
        <v>44804</v>
      </c>
      <c r="G3783" s="8"/>
      <c r="H3783" s="5">
        <v>836.78</v>
      </c>
      <c r="I3783" s="3" t="s">
        <v>22</v>
      </c>
      <c r="J3783" s="4">
        <v>44833</v>
      </c>
      <c r="K3783" s="4">
        <v>44893</v>
      </c>
      <c r="L3783" s="23">
        <f t="shared" si="320"/>
        <v>-38</v>
      </c>
      <c r="M3783" s="23">
        <f t="shared" si="321"/>
        <v>22</v>
      </c>
      <c r="N3783" s="44">
        <v>804.6</v>
      </c>
      <c r="O3783" s="26">
        <f t="shared" si="322"/>
        <v>-30574.799999999999</v>
      </c>
      <c r="P3783" s="26">
        <f t="shared" si="323"/>
        <v>17701.2</v>
      </c>
      <c r="Q3783" s="3" t="s">
        <v>23</v>
      </c>
      <c r="R3783" s="4">
        <v>44855</v>
      </c>
      <c r="S3783" s="3" t="s">
        <v>11165</v>
      </c>
      <c r="T3783" s="6" t="s">
        <v>44</v>
      </c>
    </row>
    <row r="3784" spans="1:20" ht="33.75" x14ac:dyDescent="0.25">
      <c r="A3784" s="3" t="s">
        <v>11177</v>
      </c>
      <c r="B3784" s="3" t="s">
        <v>11162</v>
      </c>
      <c r="C3784" s="3" t="s">
        <v>11163</v>
      </c>
      <c r="D3784" s="3" t="s">
        <v>19</v>
      </c>
      <c r="E3784" s="3" t="s">
        <v>11178</v>
      </c>
      <c r="F3784" s="4">
        <v>44804</v>
      </c>
      <c r="G3784" s="8"/>
      <c r="H3784" s="7">
        <v>156</v>
      </c>
      <c r="I3784" s="3" t="s">
        <v>22</v>
      </c>
      <c r="J3784" s="4">
        <v>44833</v>
      </c>
      <c r="K3784" s="4">
        <v>44893</v>
      </c>
      <c r="L3784" s="23">
        <f t="shared" si="320"/>
        <v>-38</v>
      </c>
      <c r="M3784" s="23">
        <f t="shared" si="321"/>
        <v>22</v>
      </c>
      <c r="N3784" s="44">
        <v>150</v>
      </c>
      <c r="O3784" s="26">
        <f t="shared" si="322"/>
        <v>-5700</v>
      </c>
      <c r="P3784" s="26">
        <f t="shared" si="323"/>
        <v>3300</v>
      </c>
      <c r="Q3784" s="3" t="s">
        <v>23</v>
      </c>
      <c r="R3784" s="4">
        <v>44855</v>
      </c>
      <c r="S3784" s="3" t="s">
        <v>11165</v>
      </c>
      <c r="T3784" s="6" t="s">
        <v>44</v>
      </c>
    </row>
    <row r="3785" spans="1:20" ht="33.75" x14ac:dyDescent="0.25">
      <c r="A3785" s="3" t="s">
        <v>11179</v>
      </c>
      <c r="B3785" s="3" t="s">
        <v>1148</v>
      </c>
      <c r="C3785" s="3" t="s">
        <v>1149</v>
      </c>
      <c r="D3785" s="3" t="s">
        <v>19</v>
      </c>
      <c r="E3785" s="3" t="s">
        <v>11180</v>
      </c>
      <c r="F3785" s="4">
        <v>44831</v>
      </c>
      <c r="G3785" s="8"/>
      <c r="H3785" s="7">
        <v>549</v>
      </c>
      <c r="I3785" s="3" t="s">
        <v>22</v>
      </c>
      <c r="J3785" s="4">
        <v>44833</v>
      </c>
      <c r="K3785" s="4">
        <v>44893</v>
      </c>
      <c r="L3785" s="23">
        <f t="shared" si="320"/>
        <v>0</v>
      </c>
      <c r="M3785" s="23">
        <f t="shared" si="321"/>
        <v>60</v>
      </c>
      <c r="N3785" s="44">
        <v>450</v>
      </c>
      <c r="O3785" s="26">
        <f t="shared" si="322"/>
        <v>0</v>
      </c>
      <c r="P3785" s="26">
        <f t="shared" si="323"/>
        <v>27000</v>
      </c>
      <c r="Q3785" s="3" t="s">
        <v>23</v>
      </c>
      <c r="R3785" s="4">
        <v>44893</v>
      </c>
      <c r="S3785" s="3" t="s">
        <v>7791</v>
      </c>
      <c r="T3785" s="6" t="s">
        <v>44</v>
      </c>
    </row>
    <row r="3786" spans="1:20" ht="33.75" x14ac:dyDescent="0.25">
      <c r="A3786" s="3" t="s">
        <v>11181</v>
      </c>
      <c r="B3786" s="3" t="s">
        <v>11162</v>
      </c>
      <c r="C3786" s="3" t="s">
        <v>11163</v>
      </c>
      <c r="D3786" s="3" t="s">
        <v>19</v>
      </c>
      <c r="E3786" s="3" t="s">
        <v>11182</v>
      </c>
      <c r="F3786" s="4">
        <v>44804</v>
      </c>
      <c r="G3786" s="8"/>
      <c r="H3786" s="5">
        <v>537.26</v>
      </c>
      <c r="I3786" s="3" t="s">
        <v>22</v>
      </c>
      <c r="J3786" s="4">
        <v>44833</v>
      </c>
      <c r="K3786" s="4">
        <v>44893</v>
      </c>
      <c r="L3786" s="23">
        <f t="shared" si="320"/>
        <v>-38</v>
      </c>
      <c r="M3786" s="23">
        <f t="shared" si="321"/>
        <v>22</v>
      </c>
      <c r="N3786" s="44">
        <v>516.6</v>
      </c>
      <c r="O3786" s="26">
        <f t="shared" si="322"/>
        <v>-19630.8</v>
      </c>
      <c r="P3786" s="26">
        <f t="shared" si="323"/>
        <v>11365.2</v>
      </c>
      <c r="Q3786" s="3" t="s">
        <v>23</v>
      </c>
      <c r="R3786" s="4">
        <v>44855</v>
      </c>
      <c r="S3786" s="3" t="s">
        <v>11165</v>
      </c>
      <c r="T3786" s="6" t="s">
        <v>44</v>
      </c>
    </row>
    <row r="3787" spans="1:20" ht="33.75" x14ac:dyDescent="0.25">
      <c r="A3787" s="3" t="s">
        <v>11183</v>
      </c>
      <c r="B3787" s="3" t="s">
        <v>1656</v>
      </c>
      <c r="C3787" s="3" t="s">
        <v>1657</v>
      </c>
      <c r="D3787" s="3" t="s">
        <v>19</v>
      </c>
      <c r="E3787" s="3" t="s">
        <v>11184</v>
      </c>
      <c r="F3787" s="4">
        <v>44831</v>
      </c>
      <c r="G3787" s="8"/>
      <c r="H3787" s="5">
        <v>14679.9</v>
      </c>
      <c r="I3787" s="3" t="s">
        <v>22</v>
      </c>
      <c r="J3787" s="4">
        <v>44833</v>
      </c>
      <c r="K3787" s="4">
        <v>44893</v>
      </c>
      <c r="L3787" s="23">
        <f t="shared" si="320"/>
        <v>-4</v>
      </c>
      <c r="M3787" s="23">
        <f t="shared" si="321"/>
        <v>56</v>
      </c>
      <c r="N3787" s="44">
        <v>13345.36</v>
      </c>
      <c r="O3787" s="26">
        <f t="shared" si="322"/>
        <v>-53381.440000000002</v>
      </c>
      <c r="P3787" s="26">
        <f t="shared" si="323"/>
        <v>747340.16</v>
      </c>
      <c r="Q3787" s="3" t="s">
        <v>23</v>
      </c>
      <c r="R3787" s="4">
        <v>44889</v>
      </c>
      <c r="S3787" s="3" t="s">
        <v>8491</v>
      </c>
      <c r="T3787" s="6" t="s">
        <v>44</v>
      </c>
    </row>
    <row r="3788" spans="1:20" ht="33.75" x14ac:dyDescent="0.25">
      <c r="A3788" s="3" t="s">
        <v>11185</v>
      </c>
      <c r="B3788" s="3" t="s">
        <v>11162</v>
      </c>
      <c r="C3788" s="3" t="s">
        <v>11163</v>
      </c>
      <c r="D3788" s="3" t="s">
        <v>19</v>
      </c>
      <c r="E3788" s="3" t="s">
        <v>11186</v>
      </c>
      <c r="F3788" s="4">
        <v>44804</v>
      </c>
      <c r="G3788" s="8"/>
      <c r="H3788" s="5">
        <v>126.05</v>
      </c>
      <c r="I3788" s="3" t="s">
        <v>22</v>
      </c>
      <c r="J3788" s="4">
        <v>44833</v>
      </c>
      <c r="K3788" s="4">
        <v>44893</v>
      </c>
      <c r="L3788" s="23">
        <f t="shared" si="320"/>
        <v>-38</v>
      </c>
      <c r="M3788" s="23">
        <f t="shared" si="321"/>
        <v>22</v>
      </c>
      <c r="N3788" s="44">
        <v>121.2</v>
      </c>
      <c r="O3788" s="26">
        <f t="shared" si="322"/>
        <v>-4605.6000000000004</v>
      </c>
      <c r="P3788" s="26">
        <f t="shared" si="323"/>
        <v>2666.4</v>
      </c>
      <c r="Q3788" s="3" t="s">
        <v>23</v>
      </c>
      <c r="R3788" s="4">
        <v>44855</v>
      </c>
      <c r="S3788" s="3" t="s">
        <v>11165</v>
      </c>
      <c r="T3788" s="6" t="s">
        <v>44</v>
      </c>
    </row>
    <row r="3789" spans="1:20" ht="33.75" x14ac:dyDescent="0.25">
      <c r="A3789" s="3" t="s">
        <v>11187</v>
      </c>
      <c r="B3789" s="3" t="s">
        <v>2378</v>
      </c>
      <c r="C3789" s="3" t="s">
        <v>2379</v>
      </c>
      <c r="D3789" s="3" t="s">
        <v>19</v>
      </c>
      <c r="E3789" s="3" t="s">
        <v>11188</v>
      </c>
      <c r="F3789" s="4">
        <v>44831</v>
      </c>
      <c r="G3789" s="8"/>
      <c r="H3789" s="5">
        <v>340.38</v>
      </c>
      <c r="I3789" s="3" t="s">
        <v>22</v>
      </c>
      <c r="J3789" s="4">
        <v>44833</v>
      </c>
      <c r="K3789" s="4">
        <v>44893</v>
      </c>
      <c r="L3789" s="23">
        <f t="shared" si="320"/>
        <v>0</v>
      </c>
      <c r="M3789" s="23">
        <f t="shared" si="321"/>
        <v>60</v>
      </c>
      <c r="N3789" s="44">
        <v>279</v>
      </c>
      <c r="O3789" s="26">
        <f t="shared" si="322"/>
        <v>0</v>
      </c>
      <c r="P3789" s="26">
        <f t="shared" si="323"/>
        <v>16740</v>
      </c>
      <c r="Q3789" s="3" t="s">
        <v>23</v>
      </c>
      <c r="R3789" s="4">
        <v>44893</v>
      </c>
      <c r="S3789" s="3" t="s">
        <v>6046</v>
      </c>
      <c r="T3789" s="6" t="s">
        <v>44</v>
      </c>
    </row>
    <row r="3790" spans="1:20" ht="33.75" x14ac:dyDescent="0.25">
      <c r="A3790" s="3" t="s">
        <v>11189</v>
      </c>
      <c r="B3790" s="3" t="s">
        <v>3844</v>
      </c>
      <c r="C3790" s="3" t="s">
        <v>3845</v>
      </c>
      <c r="D3790" s="3" t="s">
        <v>19</v>
      </c>
      <c r="E3790" s="3" t="s">
        <v>11190</v>
      </c>
      <c r="F3790" s="4">
        <v>44827</v>
      </c>
      <c r="G3790" s="8"/>
      <c r="H3790" s="5">
        <v>147.94999999999999</v>
      </c>
      <c r="I3790" s="3" t="s">
        <v>22</v>
      </c>
      <c r="J3790" s="4">
        <v>44833</v>
      </c>
      <c r="K3790" s="4">
        <v>44893</v>
      </c>
      <c r="L3790" s="23">
        <f t="shared" si="320"/>
        <v>-6</v>
      </c>
      <c r="M3790" s="23">
        <f t="shared" si="321"/>
        <v>54</v>
      </c>
      <c r="N3790" s="44">
        <v>134.5</v>
      </c>
      <c r="O3790" s="26">
        <f t="shared" si="322"/>
        <v>-807</v>
      </c>
      <c r="P3790" s="26">
        <f t="shared" si="323"/>
        <v>7263</v>
      </c>
      <c r="Q3790" s="3" t="s">
        <v>23</v>
      </c>
      <c r="R3790" s="4">
        <v>44887</v>
      </c>
      <c r="S3790" s="3" t="s">
        <v>11191</v>
      </c>
      <c r="T3790" s="6" t="s">
        <v>44</v>
      </c>
    </row>
    <row r="3791" spans="1:20" ht="33.75" x14ac:dyDescent="0.25">
      <c r="A3791" s="3" t="s">
        <v>11192</v>
      </c>
      <c r="B3791" s="3" t="s">
        <v>3998</v>
      </c>
      <c r="C3791" s="3" t="s">
        <v>3999</v>
      </c>
      <c r="D3791" s="3" t="s">
        <v>19</v>
      </c>
      <c r="E3791" s="3" t="s">
        <v>11193</v>
      </c>
      <c r="F3791" s="4">
        <v>44826</v>
      </c>
      <c r="G3791" s="8"/>
      <c r="H3791" s="5">
        <v>990.08</v>
      </c>
      <c r="I3791" s="3" t="s">
        <v>22</v>
      </c>
      <c r="J3791" s="4">
        <v>44833</v>
      </c>
      <c r="K3791" s="4">
        <v>44893</v>
      </c>
      <c r="L3791" s="23">
        <f t="shared" si="320"/>
        <v>-38</v>
      </c>
      <c r="M3791" s="23">
        <f t="shared" si="321"/>
        <v>22</v>
      </c>
      <c r="N3791" s="44">
        <v>952</v>
      </c>
      <c r="O3791" s="26">
        <f t="shared" si="322"/>
        <v>-36176</v>
      </c>
      <c r="P3791" s="26">
        <f t="shared" si="323"/>
        <v>20944</v>
      </c>
      <c r="Q3791" s="3" t="s">
        <v>23</v>
      </c>
      <c r="R3791" s="4">
        <v>44855</v>
      </c>
      <c r="S3791" s="3" t="s">
        <v>8560</v>
      </c>
      <c r="T3791" s="6" t="s">
        <v>44</v>
      </c>
    </row>
    <row r="3792" spans="1:20" ht="33.75" x14ac:dyDescent="0.25">
      <c r="A3792" s="3" t="s">
        <v>11194</v>
      </c>
      <c r="B3792" s="3" t="s">
        <v>11162</v>
      </c>
      <c r="C3792" s="3" t="s">
        <v>11163</v>
      </c>
      <c r="D3792" s="3" t="s">
        <v>19</v>
      </c>
      <c r="E3792" s="3" t="s">
        <v>11195</v>
      </c>
      <c r="F3792" s="4">
        <v>44804</v>
      </c>
      <c r="G3792" s="8"/>
      <c r="H3792" s="5">
        <v>28.7</v>
      </c>
      <c r="I3792" s="3" t="s">
        <v>22</v>
      </c>
      <c r="J3792" s="4">
        <v>44833</v>
      </c>
      <c r="K3792" s="4">
        <v>44893</v>
      </c>
      <c r="L3792" s="23">
        <f t="shared" ref="L3792:L3796" si="324">R3792-K3792</f>
        <v>-38</v>
      </c>
      <c r="M3792" s="23">
        <f t="shared" si="321"/>
        <v>22</v>
      </c>
      <c r="N3792" s="44">
        <v>27.6</v>
      </c>
      <c r="O3792" s="26">
        <f t="shared" si="322"/>
        <v>-1048.8</v>
      </c>
      <c r="P3792" s="26">
        <f t="shared" si="323"/>
        <v>607.20000000000005</v>
      </c>
      <c r="Q3792" s="3" t="s">
        <v>23</v>
      </c>
      <c r="R3792" s="4">
        <v>44855</v>
      </c>
      <c r="S3792" s="3" t="s">
        <v>11165</v>
      </c>
      <c r="T3792" s="6" t="s">
        <v>44</v>
      </c>
    </row>
    <row r="3793" spans="1:20" ht="33.75" x14ac:dyDescent="0.25">
      <c r="A3793" s="3" t="s">
        <v>11196</v>
      </c>
      <c r="B3793" s="3" t="s">
        <v>3998</v>
      </c>
      <c r="C3793" s="3" t="s">
        <v>3999</v>
      </c>
      <c r="D3793" s="3" t="s">
        <v>19</v>
      </c>
      <c r="E3793" s="3" t="s">
        <v>11197</v>
      </c>
      <c r="F3793" s="4">
        <v>44825</v>
      </c>
      <c r="G3793" s="8"/>
      <c r="H3793" s="5">
        <v>520.29</v>
      </c>
      <c r="I3793" s="3" t="s">
        <v>22</v>
      </c>
      <c r="J3793" s="4">
        <v>44833</v>
      </c>
      <c r="K3793" s="4">
        <v>44893</v>
      </c>
      <c r="L3793" s="23">
        <f t="shared" si="324"/>
        <v>-38</v>
      </c>
      <c r="M3793" s="23">
        <f t="shared" si="321"/>
        <v>22</v>
      </c>
      <c r="N3793" s="44">
        <v>493.5</v>
      </c>
      <c r="O3793" s="26">
        <f t="shared" si="322"/>
        <v>-18753</v>
      </c>
      <c r="P3793" s="26">
        <f t="shared" si="323"/>
        <v>10857</v>
      </c>
      <c r="Q3793" s="3" t="s">
        <v>23</v>
      </c>
      <c r="R3793" s="4">
        <v>44855</v>
      </c>
      <c r="S3793" s="3" t="s">
        <v>8560</v>
      </c>
      <c r="T3793" s="6" t="s">
        <v>44</v>
      </c>
    </row>
    <row r="3794" spans="1:20" ht="33.75" x14ac:dyDescent="0.25">
      <c r="A3794" s="3" t="s">
        <v>11198</v>
      </c>
      <c r="B3794" s="3" t="s">
        <v>11162</v>
      </c>
      <c r="C3794" s="3" t="s">
        <v>11163</v>
      </c>
      <c r="D3794" s="3" t="s">
        <v>19</v>
      </c>
      <c r="E3794" s="3" t="s">
        <v>11199</v>
      </c>
      <c r="F3794" s="4">
        <v>44804</v>
      </c>
      <c r="G3794" s="8"/>
      <c r="H3794" s="5">
        <v>918.53</v>
      </c>
      <c r="I3794" s="3" t="s">
        <v>22</v>
      </c>
      <c r="J3794" s="4">
        <v>44833</v>
      </c>
      <c r="K3794" s="4">
        <v>44893</v>
      </c>
      <c r="L3794" s="23">
        <f t="shared" si="324"/>
        <v>-38</v>
      </c>
      <c r="M3794" s="23">
        <f t="shared" si="321"/>
        <v>22</v>
      </c>
      <c r="N3794" s="44">
        <v>883.2</v>
      </c>
      <c r="O3794" s="26">
        <f t="shared" si="322"/>
        <v>-33561.599999999999</v>
      </c>
      <c r="P3794" s="26">
        <f t="shared" si="323"/>
        <v>19430.400000000001</v>
      </c>
      <c r="Q3794" s="3" t="s">
        <v>23</v>
      </c>
      <c r="R3794" s="4">
        <v>44855</v>
      </c>
      <c r="S3794" s="3" t="s">
        <v>11165</v>
      </c>
      <c r="T3794" s="6" t="s">
        <v>44</v>
      </c>
    </row>
    <row r="3795" spans="1:20" ht="33.75" x14ac:dyDescent="0.25">
      <c r="A3795" s="3" t="s">
        <v>11200</v>
      </c>
      <c r="B3795" s="3" t="s">
        <v>3998</v>
      </c>
      <c r="C3795" s="3" t="s">
        <v>3999</v>
      </c>
      <c r="D3795" s="3" t="s">
        <v>19</v>
      </c>
      <c r="E3795" s="3" t="s">
        <v>11201</v>
      </c>
      <c r="F3795" s="4">
        <v>44826</v>
      </c>
      <c r="G3795" s="8"/>
      <c r="H3795" s="5">
        <v>247.52</v>
      </c>
      <c r="I3795" s="3" t="s">
        <v>22</v>
      </c>
      <c r="J3795" s="4">
        <v>44833</v>
      </c>
      <c r="K3795" s="4">
        <v>44893</v>
      </c>
      <c r="L3795" s="23">
        <f t="shared" si="324"/>
        <v>-38</v>
      </c>
      <c r="M3795" s="23">
        <f t="shared" si="321"/>
        <v>22</v>
      </c>
      <c r="N3795" s="44">
        <v>238</v>
      </c>
      <c r="O3795" s="26">
        <f t="shared" si="322"/>
        <v>-9044</v>
      </c>
      <c r="P3795" s="26">
        <f t="shared" si="323"/>
        <v>5236</v>
      </c>
      <c r="Q3795" s="3" t="s">
        <v>23</v>
      </c>
      <c r="R3795" s="4">
        <v>44855</v>
      </c>
      <c r="S3795" s="3" t="s">
        <v>8560</v>
      </c>
      <c r="T3795" s="6" t="s">
        <v>44</v>
      </c>
    </row>
    <row r="3796" spans="1:20" ht="33.75" x14ac:dyDescent="0.25">
      <c r="A3796" s="3" t="s">
        <v>11202</v>
      </c>
      <c r="B3796" s="3" t="s">
        <v>4393</v>
      </c>
      <c r="C3796" s="3" t="s">
        <v>4394</v>
      </c>
      <c r="D3796" s="3" t="s">
        <v>19</v>
      </c>
      <c r="E3796" s="3" t="s">
        <v>11203</v>
      </c>
      <c r="F3796" s="4">
        <v>44823</v>
      </c>
      <c r="G3796" s="8"/>
      <c r="H3796" s="5">
        <v>690.77</v>
      </c>
      <c r="I3796" s="3" t="s">
        <v>22</v>
      </c>
      <c r="J3796" s="4">
        <v>44833</v>
      </c>
      <c r="K3796" s="4">
        <v>44893</v>
      </c>
      <c r="L3796" s="23">
        <f t="shared" si="324"/>
        <v>-38</v>
      </c>
      <c r="M3796" s="23">
        <f t="shared" si="321"/>
        <v>22</v>
      </c>
      <c r="N3796" s="44">
        <v>664.2</v>
      </c>
      <c r="O3796" s="26">
        <f t="shared" si="322"/>
        <v>-25239.600000000002</v>
      </c>
      <c r="P3796" s="26">
        <f t="shared" si="323"/>
        <v>14612.400000000001</v>
      </c>
      <c r="Q3796" s="3" t="s">
        <v>23</v>
      </c>
      <c r="R3796" s="4">
        <v>44855</v>
      </c>
      <c r="S3796" s="3" t="s">
        <v>8516</v>
      </c>
      <c r="T3796" s="6" t="s">
        <v>44</v>
      </c>
    </row>
    <row r="3797" spans="1:20" ht="33.75" x14ac:dyDescent="0.25">
      <c r="A3797" s="3" t="s">
        <v>11204</v>
      </c>
      <c r="B3797" s="3" t="s">
        <v>1053</v>
      </c>
      <c r="C3797" s="3" t="s">
        <v>1054</v>
      </c>
      <c r="D3797" s="3" t="s">
        <v>19</v>
      </c>
      <c r="E3797" s="3" t="s">
        <v>11205</v>
      </c>
      <c r="F3797" s="4">
        <v>44831</v>
      </c>
      <c r="G3797" s="3" t="s">
        <v>11206</v>
      </c>
      <c r="H3797" s="7">
        <v>-14625</v>
      </c>
      <c r="I3797" s="3" t="s">
        <v>22</v>
      </c>
      <c r="J3797" s="4">
        <v>44833</v>
      </c>
      <c r="K3797" s="4">
        <v>44893</v>
      </c>
      <c r="L3797" s="23">
        <v>0</v>
      </c>
      <c r="M3797" s="23">
        <f t="shared" si="321"/>
        <v>60</v>
      </c>
      <c r="N3797" s="44">
        <v>-14625</v>
      </c>
      <c r="O3797" s="26">
        <f t="shared" si="322"/>
        <v>0</v>
      </c>
      <c r="P3797" s="26">
        <f t="shared" si="323"/>
        <v>-877500</v>
      </c>
      <c r="Q3797" s="3" t="s">
        <v>23</v>
      </c>
      <c r="R3797" s="4">
        <v>44855</v>
      </c>
      <c r="S3797" s="3" t="s">
        <v>1057</v>
      </c>
      <c r="T3797" s="6" t="s">
        <v>44</v>
      </c>
    </row>
    <row r="3798" spans="1:20" ht="33.75" x14ac:dyDescent="0.25">
      <c r="A3798" s="3" t="s">
        <v>11207</v>
      </c>
      <c r="B3798" s="3" t="s">
        <v>11162</v>
      </c>
      <c r="C3798" s="3" t="s">
        <v>11163</v>
      </c>
      <c r="D3798" s="3" t="s">
        <v>19</v>
      </c>
      <c r="E3798" s="3" t="s">
        <v>11208</v>
      </c>
      <c r="F3798" s="4">
        <v>44804</v>
      </c>
      <c r="G3798" s="8"/>
      <c r="H3798" s="5">
        <v>810.58</v>
      </c>
      <c r="I3798" s="3" t="s">
        <v>22</v>
      </c>
      <c r="J3798" s="4">
        <v>44833</v>
      </c>
      <c r="K3798" s="4">
        <v>44893</v>
      </c>
      <c r="L3798" s="23">
        <f t="shared" ref="L3798:L3825" si="325">R3798-K3798</f>
        <v>-38</v>
      </c>
      <c r="M3798" s="23">
        <f t="shared" si="321"/>
        <v>22</v>
      </c>
      <c r="N3798" s="44">
        <v>779.4</v>
      </c>
      <c r="O3798" s="26">
        <f t="shared" si="322"/>
        <v>-29617.200000000001</v>
      </c>
      <c r="P3798" s="26">
        <f t="shared" si="323"/>
        <v>17146.8</v>
      </c>
      <c r="Q3798" s="3" t="s">
        <v>23</v>
      </c>
      <c r="R3798" s="4">
        <v>44855</v>
      </c>
      <c r="S3798" s="3" t="s">
        <v>11165</v>
      </c>
      <c r="T3798" s="6" t="s">
        <v>44</v>
      </c>
    </row>
    <row r="3799" spans="1:20" ht="33.75" x14ac:dyDescent="0.25">
      <c r="A3799" s="3" t="s">
        <v>11209</v>
      </c>
      <c r="B3799" s="3" t="s">
        <v>11162</v>
      </c>
      <c r="C3799" s="3" t="s">
        <v>11163</v>
      </c>
      <c r="D3799" s="3" t="s">
        <v>19</v>
      </c>
      <c r="E3799" s="3" t="s">
        <v>11210</v>
      </c>
      <c r="F3799" s="4">
        <v>44804</v>
      </c>
      <c r="G3799" s="8"/>
      <c r="H3799" s="5">
        <v>169.73</v>
      </c>
      <c r="I3799" s="3" t="s">
        <v>22</v>
      </c>
      <c r="J3799" s="4">
        <v>44833</v>
      </c>
      <c r="K3799" s="4">
        <v>44893</v>
      </c>
      <c r="L3799" s="23">
        <f t="shared" si="325"/>
        <v>-38</v>
      </c>
      <c r="M3799" s="23">
        <f t="shared" si="321"/>
        <v>22</v>
      </c>
      <c r="N3799" s="44">
        <v>163.19999999999999</v>
      </c>
      <c r="O3799" s="26">
        <f t="shared" si="322"/>
        <v>-6201.5999999999995</v>
      </c>
      <c r="P3799" s="26">
        <f t="shared" si="323"/>
        <v>3590.3999999999996</v>
      </c>
      <c r="Q3799" s="3" t="s">
        <v>23</v>
      </c>
      <c r="R3799" s="4">
        <v>44855</v>
      </c>
      <c r="S3799" s="3" t="s">
        <v>11165</v>
      </c>
      <c r="T3799" s="6" t="s">
        <v>44</v>
      </c>
    </row>
    <row r="3800" spans="1:20" ht="33.75" x14ac:dyDescent="0.25">
      <c r="A3800" s="3" t="s">
        <v>11211</v>
      </c>
      <c r="B3800" s="3" t="s">
        <v>5994</v>
      </c>
      <c r="C3800" s="3" t="s">
        <v>5995</v>
      </c>
      <c r="D3800" s="3" t="s">
        <v>19</v>
      </c>
      <c r="E3800" s="3" t="s">
        <v>11212</v>
      </c>
      <c r="F3800" s="4">
        <v>44827</v>
      </c>
      <c r="G3800" s="8"/>
      <c r="H3800" s="5">
        <v>1208.29</v>
      </c>
      <c r="I3800" s="3" t="s">
        <v>22</v>
      </c>
      <c r="J3800" s="4">
        <v>44833</v>
      </c>
      <c r="K3800" s="4">
        <v>44893</v>
      </c>
      <c r="L3800" s="23">
        <f t="shared" si="325"/>
        <v>-4</v>
      </c>
      <c r="M3800" s="23">
        <f t="shared" si="321"/>
        <v>56</v>
      </c>
      <c r="N3800" s="44">
        <v>990.4</v>
      </c>
      <c r="O3800" s="26">
        <f t="shared" si="322"/>
        <v>-3961.6</v>
      </c>
      <c r="P3800" s="26">
        <f t="shared" si="323"/>
        <v>55462.400000000001</v>
      </c>
      <c r="Q3800" s="3" t="s">
        <v>23</v>
      </c>
      <c r="R3800" s="4">
        <v>44889</v>
      </c>
      <c r="S3800" s="3" t="s">
        <v>11213</v>
      </c>
      <c r="T3800" s="6" t="s">
        <v>44</v>
      </c>
    </row>
    <row r="3801" spans="1:20" ht="33.75" x14ac:dyDescent="0.25">
      <c r="A3801" s="3" t="s">
        <v>11214</v>
      </c>
      <c r="B3801" s="3" t="s">
        <v>3637</v>
      </c>
      <c r="C3801" s="3" t="s">
        <v>3638</v>
      </c>
      <c r="D3801" s="3" t="s">
        <v>19</v>
      </c>
      <c r="E3801" s="3" t="s">
        <v>11215</v>
      </c>
      <c r="F3801" s="4">
        <v>44824</v>
      </c>
      <c r="G3801" s="8"/>
      <c r="H3801" s="5">
        <v>124.29</v>
      </c>
      <c r="I3801" s="3" t="s">
        <v>22</v>
      </c>
      <c r="J3801" s="4">
        <v>44833</v>
      </c>
      <c r="K3801" s="4">
        <v>44893</v>
      </c>
      <c r="L3801" s="23">
        <f t="shared" si="325"/>
        <v>-4</v>
      </c>
      <c r="M3801" s="23">
        <f t="shared" si="321"/>
        <v>56</v>
      </c>
      <c r="N3801" s="44">
        <v>101.88</v>
      </c>
      <c r="O3801" s="26">
        <f t="shared" si="322"/>
        <v>-407.52</v>
      </c>
      <c r="P3801" s="26">
        <f t="shared" si="323"/>
        <v>5705.28</v>
      </c>
      <c r="Q3801" s="3" t="s">
        <v>23</v>
      </c>
      <c r="R3801" s="4">
        <v>44889</v>
      </c>
      <c r="S3801" s="3" t="s">
        <v>9955</v>
      </c>
      <c r="T3801" s="6" t="s">
        <v>44</v>
      </c>
    </row>
    <row r="3802" spans="1:20" ht="33.75" x14ac:dyDescent="0.25">
      <c r="A3802" s="3" t="s">
        <v>11216</v>
      </c>
      <c r="B3802" s="3" t="s">
        <v>11162</v>
      </c>
      <c r="C3802" s="3" t="s">
        <v>11163</v>
      </c>
      <c r="D3802" s="3" t="s">
        <v>19</v>
      </c>
      <c r="E3802" s="3" t="s">
        <v>11217</v>
      </c>
      <c r="F3802" s="4">
        <v>44804</v>
      </c>
      <c r="G3802" s="8"/>
      <c r="H3802" s="5">
        <v>1052.69</v>
      </c>
      <c r="I3802" s="3" t="s">
        <v>22</v>
      </c>
      <c r="J3802" s="4">
        <v>44833</v>
      </c>
      <c r="K3802" s="4">
        <v>44893</v>
      </c>
      <c r="L3802" s="23">
        <f t="shared" si="325"/>
        <v>-38</v>
      </c>
      <c r="M3802" s="23">
        <f t="shared" si="321"/>
        <v>22</v>
      </c>
      <c r="N3802" s="44">
        <v>1012.2</v>
      </c>
      <c r="O3802" s="26">
        <f t="shared" si="322"/>
        <v>-38463.599999999999</v>
      </c>
      <c r="P3802" s="26">
        <f t="shared" si="323"/>
        <v>22268.400000000001</v>
      </c>
      <c r="Q3802" s="3" t="s">
        <v>23</v>
      </c>
      <c r="R3802" s="4">
        <v>44855</v>
      </c>
      <c r="S3802" s="3" t="s">
        <v>11165</v>
      </c>
      <c r="T3802" s="6" t="s">
        <v>44</v>
      </c>
    </row>
    <row r="3803" spans="1:20" ht="33.75" x14ac:dyDescent="0.25">
      <c r="A3803" s="3" t="s">
        <v>11218</v>
      </c>
      <c r="B3803" s="3" t="s">
        <v>11162</v>
      </c>
      <c r="C3803" s="3" t="s">
        <v>11163</v>
      </c>
      <c r="D3803" s="3" t="s">
        <v>19</v>
      </c>
      <c r="E3803" s="3" t="s">
        <v>11219</v>
      </c>
      <c r="F3803" s="4">
        <v>44804</v>
      </c>
      <c r="G3803" s="8"/>
      <c r="H3803" s="5">
        <v>406.85</v>
      </c>
      <c r="I3803" s="3" t="s">
        <v>22</v>
      </c>
      <c r="J3803" s="4">
        <v>44833</v>
      </c>
      <c r="K3803" s="4">
        <v>44893</v>
      </c>
      <c r="L3803" s="23">
        <f t="shared" si="325"/>
        <v>-38</v>
      </c>
      <c r="M3803" s="23">
        <f t="shared" si="321"/>
        <v>22</v>
      </c>
      <c r="N3803" s="44">
        <v>391.2</v>
      </c>
      <c r="O3803" s="26">
        <f t="shared" si="322"/>
        <v>-14865.6</v>
      </c>
      <c r="P3803" s="26">
        <f t="shared" si="323"/>
        <v>8606.4</v>
      </c>
      <c r="Q3803" s="3" t="s">
        <v>23</v>
      </c>
      <c r="R3803" s="4">
        <v>44855</v>
      </c>
      <c r="S3803" s="3" t="s">
        <v>11165</v>
      </c>
      <c r="T3803" s="6" t="s">
        <v>44</v>
      </c>
    </row>
    <row r="3804" spans="1:20" ht="33.75" x14ac:dyDescent="0.25">
      <c r="A3804" s="3" t="s">
        <v>11220</v>
      </c>
      <c r="B3804" s="3" t="s">
        <v>11162</v>
      </c>
      <c r="C3804" s="3" t="s">
        <v>11163</v>
      </c>
      <c r="D3804" s="3" t="s">
        <v>19</v>
      </c>
      <c r="E3804" s="3" t="s">
        <v>11221</v>
      </c>
      <c r="F3804" s="4">
        <v>44804</v>
      </c>
      <c r="G3804" s="8"/>
      <c r="H3804" s="5">
        <v>258.33999999999997</v>
      </c>
      <c r="I3804" s="3" t="s">
        <v>22</v>
      </c>
      <c r="J3804" s="4">
        <v>44833</v>
      </c>
      <c r="K3804" s="4">
        <v>44893</v>
      </c>
      <c r="L3804" s="23">
        <f t="shared" si="325"/>
        <v>-38</v>
      </c>
      <c r="M3804" s="23">
        <f t="shared" si="321"/>
        <v>22</v>
      </c>
      <c r="N3804" s="44">
        <v>248.4</v>
      </c>
      <c r="O3804" s="26">
        <f t="shared" si="322"/>
        <v>-9439.2000000000007</v>
      </c>
      <c r="P3804" s="26">
        <f t="shared" si="323"/>
        <v>5464.8</v>
      </c>
      <c r="Q3804" s="3" t="s">
        <v>23</v>
      </c>
      <c r="R3804" s="4">
        <v>44855</v>
      </c>
      <c r="S3804" s="3" t="s">
        <v>11165</v>
      </c>
      <c r="T3804" s="6" t="s">
        <v>44</v>
      </c>
    </row>
    <row r="3805" spans="1:20" ht="33.75" x14ac:dyDescent="0.25">
      <c r="A3805" s="3" t="s">
        <v>11222</v>
      </c>
      <c r="B3805" s="3" t="s">
        <v>11162</v>
      </c>
      <c r="C3805" s="3" t="s">
        <v>11163</v>
      </c>
      <c r="D3805" s="3" t="s">
        <v>19</v>
      </c>
      <c r="E3805" s="3" t="s">
        <v>11223</v>
      </c>
      <c r="F3805" s="4">
        <v>44804</v>
      </c>
      <c r="G3805" s="8"/>
      <c r="H3805" s="5">
        <v>1358.45</v>
      </c>
      <c r="I3805" s="3" t="s">
        <v>22</v>
      </c>
      <c r="J3805" s="4">
        <v>44833</v>
      </c>
      <c r="K3805" s="4">
        <v>44893</v>
      </c>
      <c r="L3805" s="23">
        <f t="shared" si="325"/>
        <v>-38</v>
      </c>
      <c r="M3805" s="23">
        <f t="shared" si="321"/>
        <v>22</v>
      </c>
      <c r="N3805" s="44">
        <v>1306.2</v>
      </c>
      <c r="O3805" s="26">
        <f t="shared" si="322"/>
        <v>-49635.6</v>
      </c>
      <c r="P3805" s="26">
        <f t="shared" si="323"/>
        <v>28736.400000000001</v>
      </c>
      <c r="Q3805" s="3" t="s">
        <v>23</v>
      </c>
      <c r="R3805" s="4">
        <v>44855</v>
      </c>
      <c r="S3805" s="3" t="s">
        <v>11165</v>
      </c>
      <c r="T3805" s="6" t="s">
        <v>44</v>
      </c>
    </row>
    <row r="3806" spans="1:20" ht="33.75" x14ac:dyDescent="0.25">
      <c r="A3806" s="3" t="s">
        <v>11224</v>
      </c>
      <c r="B3806" s="3" t="s">
        <v>11162</v>
      </c>
      <c r="C3806" s="3" t="s">
        <v>11163</v>
      </c>
      <c r="D3806" s="3" t="s">
        <v>19</v>
      </c>
      <c r="E3806" s="3" t="s">
        <v>11225</v>
      </c>
      <c r="F3806" s="4">
        <v>44804</v>
      </c>
      <c r="G3806" s="8"/>
      <c r="H3806" s="5">
        <v>271.44</v>
      </c>
      <c r="I3806" s="3" t="s">
        <v>22</v>
      </c>
      <c r="J3806" s="4">
        <v>44833</v>
      </c>
      <c r="K3806" s="4">
        <v>44893</v>
      </c>
      <c r="L3806" s="23">
        <f t="shared" si="325"/>
        <v>-38</v>
      </c>
      <c r="M3806" s="23">
        <f t="shared" si="321"/>
        <v>22</v>
      </c>
      <c r="N3806" s="44">
        <v>261</v>
      </c>
      <c r="O3806" s="26">
        <f t="shared" si="322"/>
        <v>-9918</v>
      </c>
      <c r="P3806" s="26">
        <f t="shared" si="323"/>
        <v>5742</v>
      </c>
      <c r="Q3806" s="3" t="s">
        <v>23</v>
      </c>
      <c r="R3806" s="4">
        <v>44855</v>
      </c>
      <c r="S3806" s="3" t="s">
        <v>11165</v>
      </c>
      <c r="T3806" s="6" t="s">
        <v>44</v>
      </c>
    </row>
    <row r="3807" spans="1:20" ht="33.75" x14ac:dyDescent="0.25">
      <c r="A3807" s="3" t="s">
        <v>11226</v>
      </c>
      <c r="B3807" s="3" t="s">
        <v>11162</v>
      </c>
      <c r="C3807" s="3" t="s">
        <v>11163</v>
      </c>
      <c r="D3807" s="3" t="s">
        <v>19</v>
      </c>
      <c r="E3807" s="3" t="s">
        <v>11227</v>
      </c>
      <c r="F3807" s="4">
        <v>44804</v>
      </c>
      <c r="G3807" s="8"/>
      <c r="H3807" s="5">
        <v>101.09</v>
      </c>
      <c r="I3807" s="3" t="s">
        <v>22</v>
      </c>
      <c r="J3807" s="4">
        <v>44833</v>
      </c>
      <c r="K3807" s="4">
        <v>44893</v>
      </c>
      <c r="L3807" s="23">
        <f t="shared" si="325"/>
        <v>-38</v>
      </c>
      <c r="M3807" s="23">
        <f t="shared" si="321"/>
        <v>22</v>
      </c>
      <c r="N3807" s="44">
        <v>97.2</v>
      </c>
      <c r="O3807" s="26">
        <f t="shared" si="322"/>
        <v>-3693.6</v>
      </c>
      <c r="P3807" s="26">
        <f t="shared" si="323"/>
        <v>2138.4</v>
      </c>
      <c r="Q3807" s="3" t="s">
        <v>23</v>
      </c>
      <c r="R3807" s="4">
        <v>44855</v>
      </c>
      <c r="S3807" s="3" t="s">
        <v>11165</v>
      </c>
      <c r="T3807" s="6" t="s">
        <v>44</v>
      </c>
    </row>
    <row r="3808" spans="1:20" ht="33.75" x14ac:dyDescent="0.25">
      <c r="A3808" s="3" t="s">
        <v>11228</v>
      </c>
      <c r="B3808" s="3" t="s">
        <v>11162</v>
      </c>
      <c r="C3808" s="3" t="s">
        <v>11163</v>
      </c>
      <c r="D3808" s="3" t="s">
        <v>19</v>
      </c>
      <c r="E3808" s="3" t="s">
        <v>11229</v>
      </c>
      <c r="F3808" s="4">
        <v>44804</v>
      </c>
      <c r="G3808" s="8"/>
      <c r="H3808" s="5">
        <v>640.85</v>
      </c>
      <c r="I3808" s="3" t="s">
        <v>22</v>
      </c>
      <c r="J3808" s="4">
        <v>44833</v>
      </c>
      <c r="K3808" s="4">
        <v>44893</v>
      </c>
      <c r="L3808" s="23">
        <f t="shared" si="325"/>
        <v>-38</v>
      </c>
      <c r="M3808" s="23">
        <f t="shared" si="321"/>
        <v>22</v>
      </c>
      <c r="N3808" s="44">
        <v>616.20000000000005</v>
      </c>
      <c r="O3808" s="26">
        <f t="shared" si="322"/>
        <v>-23415.600000000002</v>
      </c>
      <c r="P3808" s="26">
        <f t="shared" si="323"/>
        <v>13556.400000000001</v>
      </c>
      <c r="Q3808" s="3" t="s">
        <v>23</v>
      </c>
      <c r="R3808" s="4">
        <v>44855</v>
      </c>
      <c r="S3808" s="3" t="s">
        <v>11165</v>
      </c>
      <c r="T3808" s="6" t="s">
        <v>44</v>
      </c>
    </row>
    <row r="3809" spans="1:20" ht="33.75" x14ac:dyDescent="0.25">
      <c r="A3809" s="3" t="s">
        <v>11230</v>
      </c>
      <c r="B3809" s="3" t="s">
        <v>11162</v>
      </c>
      <c r="C3809" s="3" t="s">
        <v>11163</v>
      </c>
      <c r="D3809" s="3" t="s">
        <v>19</v>
      </c>
      <c r="E3809" s="3" t="s">
        <v>11231</v>
      </c>
      <c r="F3809" s="4">
        <v>44804</v>
      </c>
      <c r="G3809" s="8"/>
      <c r="H3809" s="5">
        <v>195.31</v>
      </c>
      <c r="I3809" s="3" t="s">
        <v>22</v>
      </c>
      <c r="J3809" s="4">
        <v>44833</v>
      </c>
      <c r="K3809" s="4">
        <v>44893</v>
      </c>
      <c r="L3809" s="23">
        <f t="shared" si="325"/>
        <v>-38</v>
      </c>
      <c r="M3809" s="23">
        <f t="shared" si="321"/>
        <v>22</v>
      </c>
      <c r="N3809" s="44">
        <v>187.8</v>
      </c>
      <c r="O3809" s="26">
        <f t="shared" si="322"/>
        <v>-7136.4000000000005</v>
      </c>
      <c r="P3809" s="26">
        <f t="shared" si="323"/>
        <v>4131.6000000000004</v>
      </c>
      <c r="Q3809" s="3" t="s">
        <v>23</v>
      </c>
      <c r="R3809" s="4">
        <v>44855</v>
      </c>
      <c r="S3809" s="3" t="s">
        <v>11165</v>
      </c>
      <c r="T3809" s="6" t="s">
        <v>44</v>
      </c>
    </row>
    <row r="3810" spans="1:20" ht="33.75" x14ac:dyDescent="0.25">
      <c r="A3810" s="3" t="s">
        <v>11232</v>
      </c>
      <c r="B3810" s="3" t="s">
        <v>1148</v>
      </c>
      <c r="C3810" s="3" t="s">
        <v>1149</v>
      </c>
      <c r="D3810" s="3" t="s">
        <v>19</v>
      </c>
      <c r="E3810" s="3" t="s">
        <v>11233</v>
      </c>
      <c r="F3810" s="4">
        <v>44830</v>
      </c>
      <c r="G3810" s="8"/>
      <c r="H3810" s="5">
        <v>361.12</v>
      </c>
      <c r="I3810" s="3" t="s">
        <v>22</v>
      </c>
      <c r="J3810" s="4">
        <v>44833</v>
      </c>
      <c r="K3810" s="4">
        <v>44893</v>
      </c>
      <c r="L3810" s="23">
        <f t="shared" si="325"/>
        <v>-4</v>
      </c>
      <c r="M3810" s="23">
        <f t="shared" si="321"/>
        <v>56</v>
      </c>
      <c r="N3810" s="44">
        <v>296</v>
      </c>
      <c r="O3810" s="26">
        <f t="shared" si="322"/>
        <v>-1184</v>
      </c>
      <c r="P3810" s="26">
        <f t="shared" si="323"/>
        <v>16576</v>
      </c>
      <c r="Q3810" s="3" t="s">
        <v>23</v>
      </c>
      <c r="R3810" s="4">
        <v>44889</v>
      </c>
      <c r="S3810" s="3" t="s">
        <v>6954</v>
      </c>
      <c r="T3810" s="6" t="s">
        <v>44</v>
      </c>
    </row>
    <row r="3811" spans="1:20" ht="33.75" x14ac:dyDescent="0.25">
      <c r="A3811" s="3" t="s">
        <v>11234</v>
      </c>
      <c r="B3811" s="3" t="s">
        <v>1816</v>
      </c>
      <c r="C3811" s="3" t="s">
        <v>1817</v>
      </c>
      <c r="D3811" s="3" t="s">
        <v>19</v>
      </c>
      <c r="E3811" s="3" t="s">
        <v>11235</v>
      </c>
      <c r="F3811" s="4">
        <v>44830</v>
      </c>
      <c r="G3811" s="3" t="s">
        <v>1504</v>
      </c>
      <c r="H3811" s="5">
        <v>78.75</v>
      </c>
      <c r="I3811" s="3" t="s">
        <v>22</v>
      </c>
      <c r="J3811" s="4">
        <v>44833</v>
      </c>
      <c r="K3811" s="4">
        <v>44893</v>
      </c>
      <c r="L3811" s="23">
        <f t="shared" si="325"/>
        <v>-33</v>
      </c>
      <c r="M3811" s="23">
        <f t="shared" si="321"/>
        <v>27</v>
      </c>
      <c r="N3811" s="44">
        <v>75</v>
      </c>
      <c r="O3811" s="26">
        <f t="shared" si="322"/>
        <v>-2475</v>
      </c>
      <c r="P3811" s="26">
        <f t="shared" si="323"/>
        <v>2025</v>
      </c>
      <c r="Q3811" s="3" t="s">
        <v>23</v>
      </c>
      <c r="R3811" s="4">
        <v>44860</v>
      </c>
      <c r="S3811" s="3" t="s">
        <v>10782</v>
      </c>
      <c r="T3811" s="6" t="s">
        <v>44</v>
      </c>
    </row>
    <row r="3812" spans="1:20" ht="33.75" x14ac:dyDescent="0.25">
      <c r="A3812" s="3" t="s">
        <v>11236</v>
      </c>
      <c r="B3812" s="3" t="s">
        <v>1148</v>
      </c>
      <c r="C3812" s="3" t="s">
        <v>1149</v>
      </c>
      <c r="D3812" s="3" t="s">
        <v>19</v>
      </c>
      <c r="E3812" s="3" t="s">
        <v>11237</v>
      </c>
      <c r="F3812" s="4">
        <v>44830</v>
      </c>
      <c r="G3812" s="8"/>
      <c r="H3812" s="5">
        <v>195.2</v>
      </c>
      <c r="I3812" s="3" t="s">
        <v>22</v>
      </c>
      <c r="J3812" s="4">
        <v>44833</v>
      </c>
      <c r="K3812" s="4">
        <v>44893</v>
      </c>
      <c r="L3812" s="23">
        <f t="shared" si="325"/>
        <v>-6</v>
      </c>
      <c r="M3812" s="23">
        <f t="shared" si="321"/>
        <v>54</v>
      </c>
      <c r="N3812" s="44">
        <v>160</v>
      </c>
      <c r="O3812" s="26">
        <f t="shared" si="322"/>
        <v>-960</v>
      </c>
      <c r="P3812" s="26">
        <f t="shared" si="323"/>
        <v>8640</v>
      </c>
      <c r="Q3812" s="3" t="s">
        <v>23</v>
      </c>
      <c r="R3812" s="4">
        <v>44887</v>
      </c>
      <c r="S3812" s="3" t="s">
        <v>10671</v>
      </c>
      <c r="T3812" s="6" t="s">
        <v>44</v>
      </c>
    </row>
    <row r="3813" spans="1:20" ht="33.75" x14ac:dyDescent="0.25">
      <c r="A3813" s="3" t="s">
        <v>11238</v>
      </c>
      <c r="B3813" s="3" t="s">
        <v>11239</v>
      </c>
      <c r="C3813" s="3" t="s">
        <v>11240</v>
      </c>
      <c r="D3813" s="3" t="s">
        <v>19</v>
      </c>
      <c r="E3813" s="3" t="s">
        <v>11241</v>
      </c>
      <c r="F3813" s="4">
        <v>44831</v>
      </c>
      <c r="G3813" s="3" t="s">
        <v>11242</v>
      </c>
      <c r="H3813" s="7">
        <v>3960</v>
      </c>
      <c r="I3813" s="3" t="s">
        <v>565</v>
      </c>
      <c r="J3813" s="4">
        <v>44833</v>
      </c>
      <c r="K3813" s="4">
        <v>44863</v>
      </c>
      <c r="L3813" s="23">
        <f t="shared" si="325"/>
        <v>-22</v>
      </c>
      <c r="M3813" s="23">
        <f t="shared" si="321"/>
        <v>8</v>
      </c>
      <c r="N3813" s="44">
        <v>3960</v>
      </c>
      <c r="O3813" s="26">
        <f t="shared" si="322"/>
        <v>-87120</v>
      </c>
      <c r="P3813" s="26">
        <f t="shared" si="323"/>
        <v>31680</v>
      </c>
      <c r="Q3813" s="3" t="s">
        <v>23</v>
      </c>
      <c r="R3813" s="4">
        <v>44841</v>
      </c>
      <c r="S3813" s="3" t="s">
        <v>11243</v>
      </c>
      <c r="T3813" s="6" t="s">
        <v>44</v>
      </c>
    </row>
    <row r="3814" spans="1:20" ht="33.75" x14ac:dyDescent="0.25">
      <c r="A3814" s="3" t="s">
        <v>11244</v>
      </c>
      <c r="B3814" s="3" t="s">
        <v>1816</v>
      </c>
      <c r="C3814" s="3" t="s">
        <v>1817</v>
      </c>
      <c r="D3814" s="3" t="s">
        <v>19</v>
      </c>
      <c r="E3814" s="3" t="s">
        <v>11245</v>
      </c>
      <c r="F3814" s="4">
        <v>44830</v>
      </c>
      <c r="G3814" s="3" t="s">
        <v>1504</v>
      </c>
      <c r="H3814" s="7">
        <v>630</v>
      </c>
      <c r="I3814" s="3" t="s">
        <v>22</v>
      </c>
      <c r="J3814" s="4">
        <v>44833</v>
      </c>
      <c r="K3814" s="4">
        <v>44893</v>
      </c>
      <c r="L3814" s="23">
        <f t="shared" si="325"/>
        <v>-33</v>
      </c>
      <c r="M3814" s="23">
        <f t="shared" si="321"/>
        <v>27</v>
      </c>
      <c r="N3814" s="44">
        <v>600</v>
      </c>
      <c r="O3814" s="26">
        <f t="shared" si="322"/>
        <v>-19800</v>
      </c>
      <c r="P3814" s="26">
        <f t="shared" si="323"/>
        <v>16200</v>
      </c>
      <c r="Q3814" s="3" t="s">
        <v>23</v>
      </c>
      <c r="R3814" s="4">
        <v>44860</v>
      </c>
      <c r="S3814" s="3" t="s">
        <v>10782</v>
      </c>
      <c r="T3814" s="6" t="s">
        <v>44</v>
      </c>
    </row>
    <row r="3815" spans="1:20" ht="33.75" x14ac:dyDescent="0.25">
      <c r="A3815" s="3" t="s">
        <v>11246</v>
      </c>
      <c r="B3815" s="3" t="s">
        <v>1816</v>
      </c>
      <c r="C3815" s="3" t="s">
        <v>1817</v>
      </c>
      <c r="D3815" s="3" t="s">
        <v>19</v>
      </c>
      <c r="E3815" s="3" t="s">
        <v>11247</v>
      </c>
      <c r="F3815" s="4">
        <v>44830</v>
      </c>
      <c r="G3815" s="8"/>
      <c r="H3815" s="5">
        <v>685.15</v>
      </c>
      <c r="I3815" s="3" t="s">
        <v>22</v>
      </c>
      <c r="J3815" s="4">
        <v>44833</v>
      </c>
      <c r="K3815" s="4">
        <v>44893</v>
      </c>
      <c r="L3815" s="23">
        <f t="shared" si="325"/>
        <v>-34</v>
      </c>
      <c r="M3815" s="23">
        <f t="shared" si="321"/>
        <v>26</v>
      </c>
      <c r="N3815" s="44">
        <v>561.6</v>
      </c>
      <c r="O3815" s="26">
        <f t="shared" si="322"/>
        <v>-19094.400000000001</v>
      </c>
      <c r="P3815" s="26">
        <f t="shared" si="323"/>
        <v>14601.6</v>
      </c>
      <c r="Q3815" s="3" t="s">
        <v>23</v>
      </c>
      <c r="R3815" s="4">
        <v>44859</v>
      </c>
      <c r="S3815" s="3" t="s">
        <v>11248</v>
      </c>
      <c r="T3815" s="6" t="s">
        <v>44</v>
      </c>
    </row>
    <row r="3816" spans="1:20" ht="33.75" x14ac:dyDescent="0.25">
      <c r="A3816" s="3" t="s">
        <v>11249</v>
      </c>
      <c r="B3816" s="3" t="s">
        <v>2135</v>
      </c>
      <c r="C3816" s="3" t="s">
        <v>2136</v>
      </c>
      <c r="D3816" s="3" t="s">
        <v>19</v>
      </c>
      <c r="E3816" s="3" t="s">
        <v>11250</v>
      </c>
      <c r="F3816" s="4">
        <v>44830</v>
      </c>
      <c r="G3816" s="8"/>
      <c r="H3816" s="5">
        <v>261.08</v>
      </c>
      <c r="I3816" s="3" t="s">
        <v>22</v>
      </c>
      <c r="J3816" s="4">
        <v>44833</v>
      </c>
      <c r="K3816" s="4">
        <v>44893</v>
      </c>
      <c r="L3816" s="23">
        <f t="shared" si="325"/>
        <v>-6</v>
      </c>
      <c r="M3816" s="23">
        <f t="shared" si="321"/>
        <v>54</v>
      </c>
      <c r="N3816" s="44">
        <v>214</v>
      </c>
      <c r="O3816" s="26">
        <f t="shared" si="322"/>
        <v>-1284</v>
      </c>
      <c r="P3816" s="26">
        <f t="shared" si="323"/>
        <v>11556</v>
      </c>
      <c r="Q3816" s="3" t="s">
        <v>23</v>
      </c>
      <c r="R3816" s="4">
        <v>44887</v>
      </c>
      <c r="S3816" s="3" t="s">
        <v>11251</v>
      </c>
      <c r="T3816" s="6" t="s">
        <v>44</v>
      </c>
    </row>
    <row r="3817" spans="1:20" ht="33.75" x14ac:dyDescent="0.25">
      <c r="A3817" s="3" t="s">
        <v>11252</v>
      </c>
      <c r="B3817" s="3" t="s">
        <v>1816</v>
      </c>
      <c r="C3817" s="3" t="s">
        <v>1817</v>
      </c>
      <c r="D3817" s="3" t="s">
        <v>19</v>
      </c>
      <c r="E3817" s="3" t="s">
        <v>11253</v>
      </c>
      <c r="F3817" s="4">
        <v>44830</v>
      </c>
      <c r="G3817" s="8"/>
      <c r="H3817" s="5">
        <v>240.34</v>
      </c>
      <c r="I3817" s="3" t="s">
        <v>22</v>
      </c>
      <c r="J3817" s="4">
        <v>44833</v>
      </c>
      <c r="K3817" s="4">
        <v>44893</v>
      </c>
      <c r="L3817" s="23">
        <f t="shared" si="325"/>
        <v>-33</v>
      </c>
      <c r="M3817" s="23">
        <f t="shared" si="321"/>
        <v>27</v>
      </c>
      <c r="N3817" s="44">
        <v>197</v>
      </c>
      <c r="O3817" s="26">
        <f t="shared" si="322"/>
        <v>-6501</v>
      </c>
      <c r="P3817" s="26">
        <f t="shared" si="323"/>
        <v>5319</v>
      </c>
      <c r="Q3817" s="3" t="s">
        <v>23</v>
      </c>
      <c r="R3817" s="4">
        <v>44860</v>
      </c>
      <c r="S3817" s="3" t="s">
        <v>10782</v>
      </c>
      <c r="T3817" s="6" t="s">
        <v>44</v>
      </c>
    </row>
    <row r="3818" spans="1:20" ht="33.75" x14ac:dyDescent="0.25">
      <c r="A3818" s="3" t="s">
        <v>11254</v>
      </c>
      <c r="B3818" s="3" t="s">
        <v>11255</v>
      </c>
      <c r="C3818" s="3" t="s">
        <v>11256</v>
      </c>
      <c r="D3818" s="3" t="s">
        <v>19</v>
      </c>
      <c r="E3818" s="3" t="s">
        <v>11257</v>
      </c>
      <c r="F3818" s="4">
        <v>44831</v>
      </c>
      <c r="G3818" s="8"/>
      <c r="H3818" s="5">
        <v>3933.8</v>
      </c>
      <c r="I3818" s="3" t="s">
        <v>22</v>
      </c>
      <c r="J3818" s="4">
        <v>44833</v>
      </c>
      <c r="K3818" s="4">
        <v>44893</v>
      </c>
      <c r="L3818" s="23">
        <f t="shared" si="325"/>
        <v>-34</v>
      </c>
      <c r="M3818" s="23">
        <f t="shared" si="321"/>
        <v>26</v>
      </c>
      <c r="N3818" s="44">
        <v>3279.79</v>
      </c>
      <c r="O3818" s="26">
        <f t="shared" si="322"/>
        <v>-111512.86</v>
      </c>
      <c r="P3818" s="26">
        <f t="shared" si="323"/>
        <v>85274.54</v>
      </c>
      <c r="Q3818" s="3" t="s">
        <v>23</v>
      </c>
      <c r="R3818" s="4">
        <v>44859</v>
      </c>
      <c r="S3818" s="3" t="s">
        <v>11258</v>
      </c>
      <c r="T3818" s="6" t="s">
        <v>44</v>
      </c>
    </row>
    <row r="3819" spans="1:20" ht="33.75" x14ac:dyDescent="0.25">
      <c r="A3819" s="3" t="s">
        <v>11259</v>
      </c>
      <c r="B3819" s="3" t="s">
        <v>2629</v>
      </c>
      <c r="C3819" s="3" t="s">
        <v>2630</v>
      </c>
      <c r="D3819" s="3" t="s">
        <v>19</v>
      </c>
      <c r="E3819" s="3" t="s">
        <v>11260</v>
      </c>
      <c r="F3819" s="4">
        <v>44831</v>
      </c>
      <c r="G3819" s="8"/>
      <c r="H3819" s="5">
        <v>2196.2199999999998</v>
      </c>
      <c r="I3819" s="3" t="s">
        <v>22</v>
      </c>
      <c r="J3819" s="4">
        <v>44833</v>
      </c>
      <c r="K3819" s="4">
        <v>44893</v>
      </c>
      <c r="L3819" s="23">
        <f t="shared" si="325"/>
        <v>-4</v>
      </c>
      <c r="M3819" s="23">
        <f t="shared" si="321"/>
        <v>56</v>
      </c>
      <c r="N3819" s="44">
        <v>1800.18</v>
      </c>
      <c r="O3819" s="26">
        <f t="shared" si="322"/>
        <v>-7200.72</v>
      </c>
      <c r="P3819" s="26">
        <f t="shared" si="323"/>
        <v>100810.08</v>
      </c>
      <c r="Q3819" s="3" t="s">
        <v>23</v>
      </c>
      <c r="R3819" s="4">
        <v>44889</v>
      </c>
      <c r="S3819" s="3" t="s">
        <v>9254</v>
      </c>
      <c r="T3819" s="6" t="s">
        <v>44</v>
      </c>
    </row>
    <row r="3820" spans="1:20" ht="33.75" x14ac:dyDescent="0.25">
      <c r="A3820" s="3" t="s">
        <v>11261</v>
      </c>
      <c r="B3820" s="3" t="s">
        <v>46</v>
      </c>
      <c r="C3820" s="3" t="s">
        <v>47</v>
      </c>
      <c r="D3820" s="3" t="s">
        <v>19</v>
      </c>
      <c r="E3820" s="3" t="s">
        <v>11262</v>
      </c>
      <c r="F3820" s="4">
        <v>44830</v>
      </c>
      <c r="G3820" s="8"/>
      <c r="H3820" s="5">
        <v>798.6</v>
      </c>
      <c r="I3820" s="3" t="s">
        <v>22</v>
      </c>
      <c r="J3820" s="4">
        <v>44833</v>
      </c>
      <c r="K3820" s="4">
        <v>44893</v>
      </c>
      <c r="L3820" s="23">
        <f t="shared" si="325"/>
        <v>-13</v>
      </c>
      <c r="M3820" s="23">
        <f t="shared" si="321"/>
        <v>47</v>
      </c>
      <c r="N3820" s="44">
        <v>726</v>
      </c>
      <c r="O3820" s="26">
        <f t="shared" si="322"/>
        <v>-9438</v>
      </c>
      <c r="P3820" s="26">
        <f t="shared" si="323"/>
        <v>34122</v>
      </c>
      <c r="Q3820" s="3" t="s">
        <v>23</v>
      </c>
      <c r="R3820" s="4">
        <v>44880</v>
      </c>
      <c r="S3820" s="3" t="s">
        <v>9341</v>
      </c>
      <c r="T3820" s="6" t="s">
        <v>44</v>
      </c>
    </row>
    <row r="3821" spans="1:20" ht="33.75" x14ac:dyDescent="0.25">
      <c r="A3821" s="3" t="s">
        <v>11263</v>
      </c>
      <c r="B3821" s="3" t="s">
        <v>4034</v>
      </c>
      <c r="C3821" s="3" t="s">
        <v>4035</v>
      </c>
      <c r="D3821" s="3" t="s">
        <v>19</v>
      </c>
      <c r="E3821" s="3" t="s">
        <v>11264</v>
      </c>
      <c r="F3821" s="4">
        <v>44827</v>
      </c>
      <c r="G3821" s="8"/>
      <c r="H3821" s="5">
        <v>726.14</v>
      </c>
      <c r="I3821" s="3" t="s">
        <v>22</v>
      </c>
      <c r="J3821" s="4">
        <v>44833</v>
      </c>
      <c r="K3821" s="4">
        <v>44893</v>
      </c>
      <c r="L3821" s="23">
        <f t="shared" si="325"/>
        <v>-42</v>
      </c>
      <c r="M3821" s="23">
        <f t="shared" si="321"/>
        <v>18</v>
      </c>
      <c r="N3821" s="44">
        <v>595.20000000000005</v>
      </c>
      <c r="O3821" s="26">
        <f t="shared" si="322"/>
        <v>-24998.400000000001</v>
      </c>
      <c r="P3821" s="26">
        <f t="shared" si="323"/>
        <v>10713.6</v>
      </c>
      <c r="Q3821" s="3" t="s">
        <v>23</v>
      </c>
      <c r="R3821" s="4">
        <v>44851</v>
      </c>
      <c r="S3821" s="3" t="s">
        <v>6164</v>
      </c>
      <c r="T3821" s="6" t="s">
        <v>44</v>
      </c>
    </row>
    <row r="3822" spans="1:20" ht="33.75" x14ac:dyDescent="0.25">
      <c r="A3822" s="3" t="s">
        <v>11265</v>
      </c>
      <c r="B3822" s="3" t="s">
        <v>1799</v>
      </c>
      <c r="C3822" s="3" t="s">
        <v>1800</v>
      </c>
      <c r="D3822" s="3" t="s">
        <v>19</v>
      </c>
      <c r="E3822" s="3" t="s">
        <v>11266</v>
      </c>
      <c r="F3822" s="4">
        <v>44830</v>
      </c>
      <c r="G3822" s="8"/>
      <c r="H3822" s="5">
        <v>817.4</v>
      </c>
      <c r="I3822" s="3" t="s">
        <v>22</v>
      </c>
      <c r="J3822" s="4">
        <v>44833</v>
      </c>
      <c r="K3822" s="4">
        <v>44893</v>
      </c>
      <c r="L3822" s="23">
        <f t="shared" si="325"/>
        <v>0</v>
      </c>
      <c r="M3822" s="23">
        <f t="shared" si="321"/>
        <v>60</v>
      </c>
      <c r="N3822" s="44">
        <v>670</v>
      </c>
      <c r="O3822" s="26">
        <f t="shared" si="322"/>
        <v>0</v>
      </c>
      <c r="P3822" s="26">
        <f t="shared" si="323"/>
        <v>40200</v>
      </c>
      <c r="Q3822" s="3" t="s">
        <v>23</v>
      </c>
      <c r="R3822" s="4">
        <v>44893</v>
      </c>
      <c r="S3822" s="3" t="s">
        <v>11267</v>
      </c>
      <c r="T3822" s="6" t="s">
        <v>44</v>
      </c>
    </row>
    <row r="3823" spans="1:20" ht="33.75" x14ac:dyDescent="0.25">
      <c r="A3823" s="3" t="s">
        <v>11268</v>
      </c>
      <c r="B3823" s="3" t="s">
        <v>4034</v>
      </c>
      <c r="C3823" s="3" t="s">
        <v>4035</v>
      </c>
      <c r="D3823" s="3" t="s">
        <v>19</v>
      </c>
      <c r="E3823" s="3" t="s">
        <v>11269</v>
      </c>
      <c r="F3823" s="4">
        <v>44827</v>
      </c>
      <c r="G3823" s="8"/>
      <c r="H3823" s="5">
        <v>373.93</v>
      </c>
      <c r="I3823" s="3" t="s">
        <v>22</v>
      </c>
      <c r="J3823" s="4">
        <v>44833</v>
      </c>
      <c r="K3823" s="4">
        <v>44893</v>
      </c>
      <c r="L3823" s="23">
        <f t="shared" si="325"/>
        <v>-33</v>
      </c>
      <c r="M3823" s="23">
        <f t="shared" si="321"/>
        <v>27</v>
      </c>
      <c r="N3823" s="44">
        <v>306.5</v>
      </c>
      <c r="O3823" s="26">
        <f t="shared" si="322"/>
        <v>-10114.5</v>
      </c>
      <c r="P3823" s="26">
        <f t="shared" si="323"/>
        <v>8275.5</v>
      </c>
      <c r="Q3823" s="3" t="s">
        <v>23</v>
      </c>
      <c r="R3823" s="4">
        <v>44860</v>
      </c>
      <c r="S3823" s="3" t="s">
        <v>11270</v>
      </c>
      <c r="T3823" s="6" t="s">
        <v>44</v>
      </c>
    </row>
    <row r="3824" spans="1:20" ht="33.75" x14ac:dyDescent="0.25">
      <c r="A3824" s="3" t="s">
        <v>11271</v>
      </c>
      <c r="B3824" s="3" t="s">
        <v>3112</v>
      </c>
      <c r="C3824" s="3" t="s">
        <v>3113</v>
      </c>
      <c r="D3824" s="3" t="s">
        <v>19</v>
      </c>
      <c r="E3824" s="3" t="s">
        <v>11272</v>
      </c>
      <c r="F3824" s="4">
        <v>44830</v>
      </c>
      <c r="G3824" s="8"/>
      <c r="H3824" s="5">
        <v>268.39999999999998</v>
      </c>
      <c r="I3824" s="3" t="s">
        <v>22</v>
      </c>
      <c r="J3824" s="4">
        <v>44833</v>
      </c>
      <c r="K3824" s="4">
        <v>44893</v>
      </c>
      <c r="L3824" s="23">
        <f t="shared" si="325"/>
        <v>-4</v>
      </c>
      <c r="M3824" s="23">
        <f t="shared" si="321"/>
        <v>56</v>
      </c>
      <c r="N3824" s="44">
        <v>220</v>
      </c>
      <c r="O3824" s="26">
        <f t="shared" si="322"/>
        <v>-880</v>
      </c>
      <c r="P3824" s="26">
        <f t="shared" si="323"/>
        <v>12320</v>
      </c>
      <c r="Q3824" s="3" t="s">
        <v>23</v>
      </c>
      <c r="R3824" s="4">
        <v>44889</v>
      </c>
      <c r="S3824" s="3" t="s">
        <v>11273</v>
      </c>
      <c r="T3824" s="6" t="s">
        <v>44</v>
      </c>
    </row>
    <row r="3825" spans="1:20" ht="33.75" x14ac:dyDescent="0.25">
      <c r="A3825" s="3" t="s">
        <v>11274</v>
      </c>
      <c r="B3825" s="3" t="s">
        <v>3662</v>
      </c>
      <c r="C3825" s="3" t="s">
        <v>3663</v>
      </c>
      <c r="D3825" s="3" t="s">
        <v>19</v>
      </c>
      <c r="E3825" s="3" t="s">
        <v>11275</v>
      </c>
      <c r="F3825" s="4">
        <v>44830</v>
      </c>
      <c r="G3825" s="8"/>
      <c r="H3825" s="7">
        <v>104</v>
      </c>
      <c r="I3825" s="3" t="s">
        <v>22</v>
      </c>
      <c r="J3825" s="4">
        <v>44833</v>
      </c>
      <c r="K3825" s="4">
        <v>44893</v>
      </c>
      <c r="L3825" s="23">
        <f t="shared" si="325"/>
        <v>-34</v>
      </c>
      <c r="M3825" s="23">
        <f t="shared" si="321"/>
        <v>26</v>
      </c>
      <c r="N3825" s="44">
        <v>100</v>
      </c>
      <c r="O3825" s="26">
        <f t="shared" si="322"/>
        <v>-3400</v>
      </c>
      <c r="P3825" s="26">
        <f t="shared" si="323"/>
        <v>2600</v>
      </c>
      <c r="Q3825" s="3" t="s">
        <v>23</v>
      </c>
      <c r="R3825" s="4">
        <v>44859</v>
      </c>
      <c r="S3825" s="3" t="s">
        <v>11276</v>
      </c>
      <c r="T3825" s="6" t="s">
        <v>44</v>
      </c>
    </row>
    <row r="3826" spans="1:20" ht="33.75" x14ac:dyDescent="0.25">
      <c r="A3826" s="3" t="s">
        <v>11277</v>
      </c>
      <c r="B3826" s="3" t="s">
        <v>767</v>
      </c>
      <c r="C3826" s="3" t="s">
        <v>768</v>
      </c>
      <c r="D3826" s="3" t="s">
        <v>19</v>
      </c>
      <c r="E3826" s="3" t="s">
        <v>11278</v>
      </c>
      <c r="F3826" s="4">
        <v>44820</v>
      </c>
      <c r="G3826" s="3" t="s">
        <v>11279</v>
      </c>
      <c r="H3826" s="5">
        <v>2398.9</v>
      </c>
      <c r="I3826" s="3" t="s">
        <v>22</v>
      </c>
      <c r="J3826" s="4">
        <v>44833</v>
      </c>
      <c r="K3826" s="4">
        <v>44893</v>
      </c>
      <c r="L3826" s="23">
        <v>0</v>
      </c>
      <c r="M3826" s="23">
        <f t="shared" si="321"/>
        <v>60</v>
      </c>
      <c r="N3826" s="44">
        <v>2304</v>
      </c>
      <c r="O3826" s="26">
        <f t="shared" si="322"/>
        <v>0</v>
      </c>
      <c r="P3826" s="26">
        <f t="shared" si="323"/>
        <v>138240</v>
      </c>
      <c r="Q3826" s="3" t="s">
        <v>23</v>
      </c>
      <c r="R3826" s="4">
        <v>44882</v>
      </c>
      <c r="S3826" s="3" t="s">
        <v>10842</v>
      </c>
      <c r="T3826" s="6" t="s">
        <v>44</v>
      </c>
    </row>
    <row r="3827" spans="1:20" ht="33.75" x14ac:dyDescent="0.25">
      <c r="A3827" s="3" t="s">
        <v>11280</v>
      </c>
      <c r="B3827" s="3" t="s">
        <v>5380</v>
      </c>
      <c r="C3827" s="3" t="s">
        <v>5381</v>
      </c>
      <c r="D3827" s="3" t="s">
        <v>19</v>
      </c>
      <c r="E3827" s="3" t="s">
        <v>11281</v>
      </c>
      <c r="F3827" s="4">
        <v>44831</v>
      </c>
      <c r="G3827" s="8"/>
      <c r="H3827" s="5">
        <v>67.599999999999994</v>
      </c>
      <c r="I3827" s="3" t="s">
        <v>22</v>
      </c>
      <c r="J3827" s="4">
        <v>44833</v>
      </c>
      <c r="K3827" s="4">
        <v>44893</v>
      </c>
      <c r="L3827" s="23">
        <f>R3827-K3827</f>
        <v>-38</v>
      </c>
      <c r="M3827" s="23">
        <f t="shared" ref="M3827:M3890" si="326">+I3827+L3827</f>
        <v>22</v>
      </c>
      <c r="N3827" s="44">
        <v>65</v>
      </c>
      <c r="O3827" s="26">
        <f t="shared" ref="O3827:O3890" si="327">N3827*L3827</f>
        <v>-2470</v>
      </c>
      <c r="P3827" s="26">
        <f t="shared" ref="P3827:P3890" si="328">N3827*M3827</f>
        <v>1430</v>
      </c>
      <c r="Q3827" s="3" t="s">
        <v>23</v>
      </c>
      <c r="R3827" s="4">
        <v>44855</v>
      </c>
      <c r="S3827" s="3" t="s">
        <v>8724</v>
      </c>
      <c r="T3827" s="6" t="s">
        <v>44</v>
      </c>
    </row>
    <row r="3828" spans="1:20" ht="33.75" x14ac:dyDescent="0.25">
      <c r="A3828" s="3" t="s">
        <v>11282</v>
      </c>
      <c r="B3828" s="3" t="s">
        <v>767</v>
      </c>
      <c r="C3828" s="3" t="s">
        <v>768</v>
      </c>
      <c r="D3828" s="3" t="s">
        <v>19</v>
      </c>
      <c r="E3828" s="3" t="s">
        <v>11283</v>
      </c>
      <c r="F3828" s="4">
        <v>44820</v>
      </c>
      <c r="G3828" s="8"/>
      <c r="H3828" s="5">
        <v>3515.2</v>
      </c>
      <c r="I3828" s="3" t="s">
        <v>22</v>
      </c>
      <c r="J3828" s="4">
        <v>44833</v>
      </c>
      <c r="K3828" s="4">
        <v>44893</v>
      </c>
      <c r="L3828" s="23">
        <f>R3828-K3828</f>
        <v>2</v>
      </c>
      <c r="M3828" s="23">
        <f t="shared" si="326"/>
        <v>62</v>
      </c>
      <c r="N3828" s="44">
        <v>3380</v>
      </c>
      <c r="O3828" s="26">
        <f t="shared" si="327"/>
        <v>6760</v>
      </c>
      <c r="P3828" s="26">
        <f t="shared" si="328"/>
        <v>209560</v>
      </c>
      <c r="Q3828" s="3" t="s">
        <v>23</v>
      </c>
      <c r="R3828" s="4">
        <v>44895</v>
      </c>
      <c r="S3828" s="3" t="s">
        <v>11284</v>
      </c>
      <c r="T3828" s="6" t="s">
        <v>44</v>
      </c>
    </row>
    <row r="3829" spans="1:20" ht="33.75" x14ac:dyDescent="0.25">
      <c r="A3829" s="3" t="s">
        <v>11285</v>
      </c>
      <c r="B3829" s="3" t="s">
        <v>767</v>
      </c>
      <c r="C3829" s="3" t="s">
        <v>768</v>
      </c>
      <c r="D3829" s="3" t="s">
        <v>19</v>
      </c>
      <c r="E3829" s="3" t="s">
        <v>11286</v>
      </c>
      <c r="F3829" s="4">
        <v>44820</v>
      </c>
      <c r="G3829" s="3" t="s">
        <v>11287</v>
      </c>
      <c r="H3829" s="5">
        <v>1774.9</v>
      </c>
      <c r="I3829" s="3" t="s">
        <v>22</v>
      </c>
      <c r="J3829" s="4">
        <v>44833</v>
      </c>
      <c r="K3829" s="4">
        <v>44893</v>
      </c>
      <c r="L3829" s="23">
        <v>0</v>
      </c>
      <c r="M3829" s="23">
        <f t="shared" si="326"/>
        <v>60</v>
      </c>
      <c r="N3829" s="44">
        <v>1704</v>
      </c>
      <c r="O3829" s="26">
        <f t="shared" si="327"/>
        <v>0</v>
      </c>
      <c r="P3829" s="26">
        <f t="shared" si="328"/>
        <v>102240</v>
      </c>
      <c r="Q3829" s="3" t="s">
        <v>23</v>
      </c>
      <c r="R3829" s="4">
        <v>44894</v>
      </c>
      <c r="S3829" s="3" t="s">
        <v>11288</v>
      </c>
      <c r="T3829" s="6" t="s">
        <v>44</v>
      </c>
    </row>
    <row r="3830" spans="1:20" ht="33.75" x14ac:dyDescent="0.25">
      <c r="A3830" s="3" t="s">
        <v>11289</v>
      </c>
      <c r="B3830" s="3" t="s">
        <v>46</v>
      </c>
      <c r="C3830" s="3" t="s">
        <v>47</v>
      </c>
      <c r="D3830" s="3" t="s">
        <v>19</v>
      </c>
      <c r="E3830" s="3" t="s">
        <v>11290</v>
      </c>
      <c r="F3830" s="4">
        <v>44830</v>
      </c>
      <c r="G3830" s="8"/>
      <c r="H3830" s="5">
        <v>76.23</v>
      </c>
      <c r="I3830" s="3" t="s">
        <v>22</v>
      </c>
      <c r="J3830" s="4">
        <v>44833</v>
      </c>
      <c r="K3830" s="4">
        <v>44893</v>
      </c>
      <c r="L3830" s="23">
        <f t="shared" ref="L3830:L3861" si="329">R3830-K3830</f>
        <v>-13</v>
      </c>
      <c r="M3830" s="23">
        <f t="shared" si="326"/>
        <v>47</v>
      </c>
      <c r="N3830" s="44">
        <v>69.3</v>
      </c>
      <c r="O3830" s="26">
        <f t="shared" si="327"/>
        <v>-900.9</v>
      </c>
      <c r="P3830" s="26">
        <f t="shared" si="328"/>
        <v>3257.1</v>
      </c>
      <c r="Q3830" s="3" t="s">
        <v>23</v>
      </c>
      <c r="R3830" s="4">
        <v>44880</v>
      </c>
      <c r="S3830" s="3" t="s">
        <v>9341</v>
      </c>
      <c r="T3830" s="6" t="s">
        <v>44</v>
      </c>
    </row>
    <row r="3831" spans="1:20" ht="33.75" x14ac:dyDescent="0.25">
      <c r="A3831" s="3" t="s">
        <v>11291</v>
      </c>
      <c r="B3831" s="3" t="s">
        <v>2124</v>
      </c>
      <c r="C3831" s="3" t="s">
        <v>2125</v>
      </c>
      <c r="D3831" s="3" t="s">
        <v>19</v>
      </c>
      <c r="E3831" s="3" t="s">
        <v>11292</v>
      </c>
      <c r="F3831" s="4">
        <v>44827</v>
      </c>
      <c r="G3831" s="8"/>
      <c r="H3831" s="5">
        <v>2525.11</v>
      </c>
      <c r="I3831" s="3" t="s">
        <v>22</v>
      </c>
      <c r="J3831" s="4">
        <v>44833</v>
      </c>
      <c r="K3831" s="4">
        <v>44893</v>
      </c>
      <c r="L3831" s="23">
        <f t="shared" si="329"/>
        <v>-13</v>
      </c>
      <c r="M3831" s="23">
        <f t="shared" si="326"/>
        <v>47</v>
      </c>
      <c r="N3831" s="44">
        <v>2069.7600000000002</v>
      </c>
      <c r="O3831" s="26">
        <f t="shared" si="327"/>
        <v>-26906.880000000005</v>
      </c>
      <c r="P3831" s="26">
        <f t="shared" si="328"/>
        <v>97278.720000000016</v>
      </c>
      <c r="Q3831" s="3" t="s">
        <v>23</v>
      </c>
      <c r="R3831" s="4">
        <v>44880</v>
      </c>
      <c r="S3831" s="3" t="s">
        <v>11293</v>
      </c>
      <c r="T3831" s="6" t="s">
        <v>44</v>
      </c>
    </row>
    <row r="3832" spans="1:20" ht="33.75" x14ac:dyDescent="0.25">
      <c r="A3832" s="3" t="s">
        <v>11294</v>
      </c>
      <c r="B3832" s="3" t="s">
        <v>5347</v>
      </c>
      <c r="C3832" s="3" t="s">
        <v>5348</v>
      </c>
      <c r="D3832" s="3" t="s">
        <v>19</v>
      </c>
      <c r="E3832" s="3" t="s">
        <v>11295</v>
      </c>
      <c r="F3832" s="4">
        <v>44827</v>
      </c>
      <c r="G3832" s="8"/>
      <c r="H3832" s="7">
        <v>976</v>
      </c>
      <c r="I3832" s="3" t="s">
        <v>22</v>
      </c>
      <c r="J3832" s="4">
        <v>44833</v>
      </c>
      <c r="K3832" s="4">
        <v>44893</v>
      </c>
      <c r="L3832" s="23">
        <f t="shared" si="329"/>
        <v>0</v>
      </c>
      <c r="M3832" s="23">
        <f t="shared" si="326"/>
        <v>60</v>
      </c>
      <c r="N3832" s="44">
        <v>800</v>
      </c>
      <c r="O3832" s="26">
        <f t="shared" si="327"/>
        <v>0</v>
      </c>
      <c r="P3832" s="26">
        <f t="shared" si="328"/>
        <v>48000</v>
      </c>
      <c r="Q3832" s="3" t="s">
        <v>23</v>
      </c>
      <c r="R3832" s="4">
        <v>44893</v>
      </c>
      <c r="S3832" s="3" t="s">
        <v>11296</v>
      </c>
      <c r="T3832" s="6" t="s">
        <v>44</v>
      </c>
    </row>
    <row r="3833" spans="1:20" ht="33.75" x14ac:dyDescent="0.25">
      <c r="A3833" s="3" t="s">
        <v>11297</v>
      </c>
      <c r="B3833" s="3" t="s">
        <v>4034</v>
      </c>
      <c r="C3833" s="3" t="s">
        <v>4035</v>
      </c>
      <c r="D3833" s="3" t="s">
        <v>19</v>
      </c>
      <c r="E3833" s="3" t="s">
        <v>11298</v>
      </c>
      <c r="F3833" s="4">
        <v>44827</v>
      </c>
      <c r="G3833" s="8"/>
      <c r="H3833" s="5">
        <v>663.56</v>
      </c>
      <c r="I3833" s="3" t="s">
        <v>22</v>
      </c>
      <c r="J3833" s="4">
        <v>44833</v>
      </c>
      <c r="K3833" s="4">
        <v>44893</v>
      </c>
      <c r="L3833" s="23">
        <f t="shared" si="329"/>
        <v>-4</v>
      </c>
      <c r="M3833" s="23">
        <f t="shared" si="326"/>
        <v>56</v>
      </c>
      <c r="N3833" s="44">
        <v>543.9</v>
      </c>
      <c r="O3833" s="26">
        <f t="shared" si="327"/>
        <v>-2175.6</v>
      </c>
      <c r="P3833" s="26">
        <f t="shared" si="328"/>
        <v>30458.399999999998</v>
      </c>
      <c r="Q3833" s="3" t="s">
        <v>23</v>
      </c>
      <c r="R3833" s="4">
        <v>44889</v>
      </c>
      <c r="S3833" s="3" t="s">
        <v>11299</v>
      </c>
      <c r="T3833" s="6" t="s">
        <v>44</v>
      </c>
    </row>
    <row r="3834" spans="1:20" ht="33.75" x14ac:dyDescent="0.25">
      <c r="A3834" s="3" t="s">
        <v>11300</v>
      </c>
      <c r="B3834" s="3" t="s">
        <v>5612</v>
      </c>
      <c r="C3834" s="3" t="s">
        <v>5613</v>
      </c>
      <c r="D3834" s="3" t="s">
        <v>19</v>
      </c>
      <c r="E3834" s="3" t="s">
        <v>11301</v>
      </c>
      <c r="F3834" s="4">
        <v>44819</v>
      </c>
      <c r="G3834" s="8"/>
      <c r="H3834" s="7">
        <v>4940</v>
      </c>
      <c r="I3834" s="3" t="s">
        <v>22</v>
      </c>
      <c r="J3834" s="4">
        <v>44833</v>
      </c>
      <c r="K3834" s="4">
        <v>44893</v>
      </c>
      <c r="L3834" s="23">
        <f t="shared" si="329"/>
        <v>-34</v>
      </c>
      <c r="M3834" s="23">
        <f t="shared" si="326"/>
        <v>26</v>
      </c>
      <c r="N3834" s="44">
        <v>4750</v>
      </c>
      <c r="O3834" s="26">
        <f t="shared" si="327"/>
        <v>-161500</v>
      </c>
      <c r="P3834" s="26">
        <f t="shared" si="328"/>
        <v>123500</v>
      </c>
      <c r="Q3834" s="3" t="s">
        <v>23</v>
      </c>
      <c r="R3834" s="4">
        <v>44859</v>
      </c>
      <c r="S3834" s="3" t="s">
        <v>11302</v>
      </c>
      <c r="T3834" s="6" t="s">
        <v>44</v>
      </c>
    </row>
    <row r="3835" spans="1:20" ht="33.75" x14ac:dyDescent="0.25">
      <c r="A3835" s="3" t="s">
        <v>11303</v>
      </c>
      <c r="B3835" s="3" t="s">
        <v>4034</v>
      </c>
      <c r="C3835" s="3" t="s">
        <v>4035</v>
      </c>
      <c r="D3835" s="3" t="s">
        <v>19</v>
      </c>
      <c r="E3835" s="3" t="s">
        <v>11304</v>
      </c>
      <c r="F3835" s="4">
        <v>44827</v>
      </c>
      <c r="G3835" s="3" t="s">
        <v>1504</v>
      </c>
      <c r="H3835" s="5">
        <v>874.55</v>
      </c>
      <c r="I3835" s="3" t="s">
        <v>22</v>
      </c>
      <c r="J3835" s="4">
        <v>44833</v>
      </c>
      <c r="K3835" s="4">
        <v>44893</v>
      </c>
      <c r="L3835" s="23">
        <f t="shared" si="329"/>
        <v>-4</v>
      </c>
      <c r="M3835" s="23">
        <f t="shared" si="326"/>
        <v>56</v>
      </c>
      <c r="N3835" s="44">
        <v>832.9</v>
      </c>
      <c r="O3835" s="26">
        <f t="shared" si="327"/>
        <v>-3331.6</v>
      </c>
      <c r="P3835" s="26">
        <f t="shared" si="328"/>
        <v>46642.400000000001</v>
      </c>
      <c r="Q3835" s="3" t="s">
        <v>23</v>
      </c>
      <c r="R3835" s="4">
        <v>44889</v>
      </c>
      <c r="S3835" s="3" t="s">
        <v>11299</v>
      </c>
      <c r="T3835" s="6" t="s">
        <v>44</v>
      </c>
    </row>
    <row r="3836" spans="1:20" ht="33.75" x14ac:dyDescent="0.25">
      <c r="A3836" s="3" t="s">
        <v>11305</v>
      </c>
      <c r="B3836" s="3" t="s">
        <v>1958</v>
      </c>
      <c r="C3836" s="3" t="s">
        <v>1959</v>
      </c>
      <c r="D3836" s="3" t="s">
        <v>19</v>
      </c>
      <c r="E3836" s="3" t="s">
        <v>11306</v>
      </c>
      <c r="F3836" s="4">
        <v>44830</v>
      </c>
      <c r="G3836" s="8"/>
      <c r="H3836" s="5">
        <v>20030.21</v>
      </c>
      <c r="I3836" s="3" t="s">
        <v>22</v>
      </c>
      <c r="J3836" s="4">
        <v>44833</v>
      </c>
      <c r="K3836" s="4">
        <v>44893</v>
      </c>
      <c r="L3836" s="23">
        <f t="shared" si="329"/>
        <v>-6</v>
      </c>
      <c r="M3836" s="23">
        <f t="shared" si="326"/>
        <v>54</v>
      </c>
      <c r="N3836" s="44">
        <v>18209.28</v>
      </c>
      <c r="O3836" s="26">
        <f t="shared" si="327"/>
        <v>-109255.67999999999</v>
      </c>
      <c r="P3836" s="26">
        <f t="shared" si="328"/>
        <v>983301.11999999988</v>
      </c>
      <c r="Q3836" s="3" t="s">
        <v>23</v>
      </c>
      <c r="R3836" s="4">
        <v>44887</v>
      </c>
      <c r="S3836" s="3" t="s">
        <v>10128</v>
      </c>
      <c r="T3836" s="6" t="s">
        <v>44</v>
      </c>
    </row>
    <row r="3837" spans="1:20" ht="33.75" x14ac:dyDescent="0.25">
      <c r="A3837" s="3" t="s">
        <v>11307</v>
      </c>
      <c r="B3837" s="3" t="s">
        <v>4034</v>
      </c>
      <c r="C3837" s="3" t="s">
        <v>4035</v>
      </c>
      <c r="D3837" s="3" t="s">
        <v>19</v>
      </c>
      <c r="E3837" s="3" t="s">
        <v>11308</v>
      </c>
      <c r="F3837" s="4">
        <v>44827</v>
      </c>
      <c r="G3837" s="8"/>
      <c r="H3837" s="5">
        <v>313.77999999999997</v>
      </c>
      <c r="I3837" s="3" t="s">
        <v>22</v>
      </c>
      <c r="J3837" s="4">
        <v>44833</v>
      </c>
      <c r="K3837" s="4">
        <v>44893</v>
      </c>
      <c r="L3837" s="23">
        <f t="shared" si="329"/>
        <v>-4</v>
      </c>
      <c r="M3837" s="23">
        <f t="shared" si="326"/>
        <v>56</v>
      </c>
      <c r="N3837" s="44">
        <v>257.2</v>
      </c>
      <c r="O3837" s="26">
        <f t="shared" si="327"/>
        <v>-1028.8</v>
      </c>
      <c r="P3837" s="26">
        <f t="shared" si="328"/>
        <v>14403.199999999999</v>
      </c>
      <c r="Q3837" s="3" t="s">
        <v>23</v>
      </c>
      <c r="R3837" s="4">
        <v>44889</v>
      </c>
      <c r="S3837" s="3" t="s">
        <v>11299</v>
      </c>
      <c r="T3837" s="6" t="s">
        <v>44</v>
      </c>
    </row>
    <row r="3838" spans="1:20" ht="33.75" x14ac:dyDescent="0.25">
      <c r="A3838" s="3" t="s">
        <v>11309</v>
      </c>
      <c r="B3838" s="3" t="s">
        <v>46</v>
      </c>
      <c r="C3838" s="3" t="s">
        <v>47</v>
      </c>
      <c r="D3838" s="3" t="s">
        <v>19</v>
      </c>
      <c r="E3838" s="3" t="s">
        <v>11310</v>
      </c>
      <c r="F3838" s="4">
        <v>44830</v>
      </c>
      <c r="G3838" s="8"/>
      <c r="H3838" s="5">
        <v>122.1</v>
      </c>
      <c r="I3838" s="3" t="s">
        <v>22</v>
      </c>
      <c r="J3838" s="4">
        <v>44833</v>
      </c>
      <c r="K3838" s="4">
        <v>44893</v>
      </c>
      <c r="L3838" s="23">
        <f t="shared" si="329"/>
        <v>-13</v>
      </c>
      <c r="M3838" s="23">
        <f t="shared" si="326"/>
        <v>47</v>
      </c>
      <c r="N3838" s="44">
        <v>111</v>
      </c>
      <c r="O3838" s="26">
        <f t="shared" si="327"/>
        <v>-1443</v>
      </c>
      <c r="P3838" s="26">
        <f t="shared" si="328"/>
        <v>5217</v>
      </c>
      <c r="Q3838" s="3" t="s">
        <v>23</v>
      </c>
      <c r="R3838" s="4">
        <v>44880</v>
      </c>
      <c r="S3838" s="3" t="s">
        <v>9341</v>
      </c>
      <c r="T3838" s="6" t="s">
        <v>44</v>
      </c>
    </row>
    <row r="3839" spans="1:20" ht="33.75" x14ac:dyDescent="0.25">
      <c r="A3839" s="3" t="s">
        <v>11311</v>
      </c>
      <c r="B3839" s="3" t="s">
        <v>135</v>
      </c>
      <c r="C3839" s="3" t="s">
        <v>136</v>
      </c>
      <c r="D3839" s="3" t="s">
        <v>19</v>
      </c>
      <c r="E3839" s="3" t="s">
        <v>11312</v>
      </c>
      <c r="F3839" s="4">
        <v>44830</v>
      </c>
      <c r="G3839" s="8"/>
      <c r="H3839" s="5">
        <v>570.24</v>
      </c>
      <c r="I3839" s="3" t="s">
        <v>22</v>
      </c>
      <c r="J3839" s="4">
        <v>44833</v>
      </c>
      <c r="K3839" s="4">
        <v>44893</v>
      </c>
      <c r="L3839" s="23">
        <f t="shared" si="329"/>
        <v>-13</v>
      </c>
      <c r="M3839" s="23">
        <f t="shared" si="326"/>
        <v>47</v>
      </c>
      <c r="N3839" s="44">
        <v>518.4</v>
      </c>
      <c r="O3839" s="26">
        <f t="shared" si="327"/>
        <v>-6739.2</v>
      </c>
      <c r="P3839" s="26">
        <f t="shared" si="328"/>
        <v>24364.799999999999</v>
      </c>
      <c r="Q3839" s="3" t="s">
        <v>23</v>
      </c>
      <c r="R3839" s="4">
        <v>44880</v>
      </c>
      <c r="S3839" s="3" t="s">
        <v>6910</v>
      </c>
      <c r="T3839" s="6" t="s">
        <v>44</v>
      </c>
    </row>
    <row r="3840" spans="1:20" ht="33.75" x14ac:dyDescent="0.25">
      <c r="A3840" s="3" t="s">
        <v>11313</v>
      </c>
      <c r="B3840" s="3" t="s">
        <v>135</v>
      </c>
      <c r="C3840" s="3" t="s">
        <v>136</v>
      </c>
      <c r="D3840" s="3" t="s">
        <v>19</v>
      </c>
      <c r="E3840" s="3" t="s">
        <v>11314</v>
      </c>
      <c r="F3840" s="4">
        <v>44830</v>
      </c>
      <c r="G3840" s="8"/>
      <c r="H3840" s="5">
        <v>120.17</v>
      </c>
      <c r="I3840" s="3" t="s">
        <v>22</v>
      </c>
      <c r="J3840" s="4">
        <v>44833</v>
      </c>
      <c r="K3840" s="4">
        <v>44893</v>
      </c>
      <c r="L3840" s="23">
        <f t="shared" si="329"/>
        <v>-4</v>
      </c>
      <c r="M3840" s="23">
        <f t="shared" si="326"/>
        <v>56</v>
      </c>
      <c r="N3840" s="44">
        <v>98.5</v>
      </c>
      <c r="O3840" s="26">
        <f t="shared" si="327"/>
        <v>-394</v>
      </c>
      <c r="P3840" s="26">
        <f t="shared" si="328"/>
        <v>5516</v>
      </c>
      <c r="Q3840" s="3" t="s">
        <v>23</v>
      </c>
      <c r="R3840" s="4">
        <v>44889</v>
      </c>
      <c r="S3840" s="3" t="s">
        <v>7961</v>
      </c>
      <c r="T3840" s="6" t="s">
        <v>44</v>
      </c>
    </row>
    <row r="3841" spans="1:20" ht="33.75" x14ac:dyDescent="0.25">
      <c r="A3841" s="3" t="s">
        <v>11315</v>
      </c>
      <c r="B3841" s="3" t="s">
        <v>135</v>
      </c>
      <c r="C3841" s="3" t="s">
        <v>136</v>
      </c>
      <c r="D3841" s="3" t="s">
        <v>19</v>
      </c>
      <c r="E3841" s="3" t="s">
        <v>11316</v>
      </c>
      <c r="F3841" s="4">
        <v>44830</v>
      </c>
      <c r="G3841" s="8"/>
      <c r="H3841" s="5">
        <v>6491.23</v>
      </c>
      <c r="I3841" s="3" t="s">
        <v>22</v>
      </c>
      <c r="J3841" s="4">
        <v>44833</v>
      </c>
      <c r="K3841" s="4">
        <v>44893</v>
      </c>
      <c r="L3841" s="23">
        <f t="shared" si="329"/>
        <v>-6</v>
      </c>
      <c r="M3841" s="23">
        <f t="shared" si="326"/>
        <v>54</v>
      </c>
      <c r="N3841" s="44">
        <v>5901.12</v>
      </c>
      <c r="O3841" s="26">
        <f t="shared" si="327"/>
        <v>-35406.720000000001</v>
      </c>
      <c r="P3841" s="26">
        <f t="shared" si="328"/>
        <v>318660.47999999998</v>
      </c>
      <c r="Q3841" s="3" t="s">
        <v>23</v>
      </c>
      <c r="R3841" s="4">
        <v>44887</v>
      </c>
      <c r="S3841" s="3" t="s">
        <v>11317</v>
      </c>
      <c r="T3841" s="6" t="s">
        <v>44</v>
      </c>
    </row>
    <row r="3842" spans="1:20" ht="33.75" x14ac:dyDescent="0.25">
      <c r="A3842" s="3" t="s">
        <v>11318</v>
      </c>
      <c r="B3842" s="3" t="s">
        <v>135</v>
      </c>
      <c r="C3842" s="3" t="s">
        <v>136</v>
      </c>
      <c r="D3842" s="3" t="s">
        <v>19</v>
      </c>
      <c r="E3842" s="3" t="s">
        <v>11319</v>
      </c>
      <c r="F3842" s="4">
        <v>44830</v>
      </c>
      <c r="G3842" s="8"/>
      <c r="H3842" s="5">
        <v>258.18</v>
      </c>
      <c r="I3842" s="3" t="s">
        <v>22</v>
      </c>
      <c r="J3842" s="4">
        <v>44833</v>
      </c>
      <c r="K3842" s="4">
        <v>44893</v>
      </c>
      <c r="L3842" s="23">
        <f t="shared" si="329"/>
        <v>-6</v>
      </c>
      <c r="M3842" s="23">
        <f t="shared" si="326"/>
        <v>54</v>
      </c>
      <c r="N3842" s="44">
        <v>234.71</v>
      </c>
      <c r="O3842" s="26">
        <f t="shared" si="327"/>
        <v>-1408.26</v>
      </c>
      <c r="P3842" s="26">
        <f t="shared" si="328"/>
        <v>12674.34</v>
      </c>
      <c r="Q3842" s="3" t="s">
        <v>23</v>
      </c>
      <c r="R3842" s="4">
        <v>44887</v>
      </c>
      <c r="S3842" s="3" t="s">
        <v>11317</v>
      </c>
      <c r="T3842" s="6" t="s">
        <v>44</v>
      </c>
    </row>
    <row r="3843" spans="1:20" ht="33.75" x14ac:dyDescent="0.25">
      <c r="A3843" s="3" t="s">
        <v>11320</v>
      </c>
      <c r="B3843" s="3" t="s">
        <v>135</v>
      </c>
      <c r="C3843" s="3" t="s">
        <v>136</v>
      </c>
      <c r="D3843" s="3" t="s">
        <v>19</v>
      </c>
      <c r="E3843" s="3" t="s">
        <v>11321</v>
      </c>
      <c r="F3843" s="4">
        <v>44830</v>
      </c>
      <c r="G3843" s="8"/>
      <c r="H3843" s="5">
        <v>26.84</v>
      </c>
      <c r="I3843" s="3" t="s">
        <v>22</v>
      </c>
      <c r="J3843" s="4">
        <v>44833</v>
      </c>
      <c r="K3843" s="4">
        <v>44893</v>
      </c>
      <c r="L3843" s="23">
        <f t="shared" si="329"/>
        <v>0</v>
      </c>
      <c r="M3843" s="23">
        <f t="shared" si="326"/>
        <v>60</v>
      </c>
      <c r="N3843" s="44">
        <v>22</v>
      </c>
      <c r="O3843" s="26">
        <f t="shared" si="327"/>
        <v>0</v>
      </c>
      <c r="P3843" s="26">
        <f t="shared" si="328"/>
        <v>1320</v>
      </c>
      <c r="Q3843" s="3" t="s">
        <v>23</v>
      </c>
      <c r="R3843" s="4">
        <v>44893</v>
      </c>
      <c r="S3843" s="3" t="s">
        <v>7044</v>
      </c>
      <c r="T3843" s="6" t="s">
        <v>44</v>
      </c>
    </row>
    <row r="3844" spans="1:20" ht="33.75" x14ac:dyDescent="0.25">
      <c r="A3844" s="3" t="s">
        <v>11322</v>
      </c>
      <c r="B3844" s="3" t="s">
        <v>135</v>
      </c>
      <c r="C3844" s="3" t="s">
        <v>136</v>
      </c>
      <c r="D3844" s="3" t="s">
        <v>19</v>
      </c>
      <c r="E3844" s="3" t="s">
        <v>11323</v>
      </c>
      <c r="F3844" s="4">
        <v>44830</v>
      </c>
      <c r="G3844" s="8"/>
      <c r="H3844" s="5">
        <v>501.6</v>
      </c>
      <c r="I3844" s="3" t="s">
        <v>22</v>
      </c>
      <c r="J3844" s="4">
        <v>44833</v>
      </c>
      <c r="K3844" s="4">
        <v>44893</v>
      </c>
      <c r="L3844" s="23">
        <f t="shared" si="329"/>
        <v>-13</v>
      </c>
      <c r="M3844" s="23">
        <f t="shared" si="326"/>
        <v>47</v>
      </c>
      <c r="N3844" s="44">
        <v>456</v>
      </c>
      <c r="O3844" s="26">
        <f t="shared" si="327"/>
        <v>-5928</v>
      </c>
      <c r="P3844" s="26">
        <f t="shared" si="328"/>
        <v>21432</v>
      </c>
      <c r="Q3844" s="3" t="s">
        <v>23</v>
      </c>
      <c r="R3844" s="4">
        <v>44880</v>
      </c>
      <c r="S3844" s="3" t="s">
        <v>6910</v>
      </c>
      <c r="T3844" s="6" t="s">
        <v>44</v>
      </c>
    </row>
    <row r="3845" spans="1:20" ht="33.75" x14ac:dyDescent="0.25">
      <c r="A3845" s="3" t="s">
        <v>11324</v>
      </c>
      <c r="B3845" s="3" t="s">
        <v>1741</v>
      </c>
      <c r="C3845" s="3" t="s">
        <v>1742</v>
      </c>
      <c r="D3845" s="3" t="s">
        <v>19</v>
      </c>
      <c r="E3845" s="3" t="s">
        <v>11325</v>
      </c>
      <c r="F3845" s="4">
        <v>44830</v>
      </c>
      <c r="G3845" s="8"/>
      <c r="H3845" s="5">
        <v>204.96</v>
      </c>
      <c r="I3845" s="3" t="s">
        <v>22</v>
      </c>
      <c r="J3845" s="4">
        <v>44833</v>
      </c>
      <c r="K3845" s="4">
        <v>44893</v>
      </c>
      <c r="L3845" s="23">
        <f t="shared" si="329"/>
        <v>-33</v>
      </c>
      <c r="M3845" s="23">
        <f t="shared" si="326"/>
        <v>27</v>
      </c>
      <c r="N3845" s="44">
        <v>168</v>
      </c>
      <c r="O3845" s="26">
        <f t="shared" si="327"/>
        <v>-5544</v>
      </c>
      <c r="P3845" s="26">
        <f t="shared" si="328"/>
        <v>4536</v>
      </c>
      <c r="Q3845" s="3" t="s">
        <v>23</v>
      </c>
      <c r="R3845" s="4">
        <v>44860</v>
      </c>
      <c r="S3845" s="3" t="s">
        <v>3915</v>
      </c>
      <c r="T3845" s="6" t="s">
        <v>44</v>
      </c>
    </row>
    <row r="3846" spans="1:20" ht="33.75" x14ac:dyDescent="0.25">
      <c r="A3846" s="3" t="s">
        <v>11326</v>
      </c>
      <c r="B3846" s="3" t="s">
        <v>1741</v>
      </c>
      <c r="C3846" s="3" t="s">
        <v>1742</v>
      </c>
      <c r="D3846" s="3" t="s">
        <v>19</v>
      </c>
      <c r="E3846" s="3" t="s">
        <v>11327</v>
      </c>
      <c r="F3846" s="4">
        <v>44830</v>
      </c>
      <c r="G3846" s="8"/>
      <c r="H3846" s="5">
        <v>76.86</v>
      </c>
      <c r="I3846" s="3" t="s">
        <v>22</v>
      </c>
      <c r="J3846" s="4">
        <v>44833</v>
      </c>
      <c r="K3846" s="4">
        <v>44893</v>
      </c>
      <c r="L3846" s="23">
        <f t="shared" si="329"/>
        <v>-33</v>
      </c>
      <c r="M3846" s="23">
        <f t="shared" si="326"/>
        <v>27</v>
      </c>
      <c r="N3846" s="44">
        <v>63</v>
      </c>
      <c r="O3846" s="26">
        <f t="shared" si="327"/>
        <v>-2079</v>
      </c>
      <c r="P3846" s="26">
        <f t="shared" si="328"/>
        <v>1701</v>
      </c>
      <c r="Q3846" s="3" t="s">
        <v>23</v>
      </c>
      <c r="R3846" s="4">
        <v>44860</v>
      </c>
      <c r="S3846" s="3" t="s">
        <v>3915</v>
      </c>
      <c r="T3846" s="6" t="s">
        <v>44</v>
      </c>
    </row>
    <row r="3847" spans="1:20" ht="33.75" x14ac:dyDescent="0.25">
      <c r="A3847" s="3" t="s">
        <v>11328</v>
      </c>
      <c r="B3847" s="3" t="s">
        <v>1741</v>
      </c>
      <c r="C3847" s="3" t="s">
        <v>1742</v>
      </c>
      <c r="D3847" s="3" t="s">
        <v>19</v>
      </c>
      <c r="E3847" s="3" t="s">
        <v>11329</v>
      </c>
      <c r="F3847" s="4">
        <v>44830</v>
      </c>
      <c r="G3847" s="8"/>
      <c r="H3847" s="5">
        <v>186.66</v>
      </c>
      <c r="I3847" s="3" t="s">
        <v>22</v>
      </c>
      <c r="J3847" s="4">
        <v>44833</v>
      </c>
      <c r="K3847" s="4">
        <v>44893</v>
      </c>
      <c r="L3847" s="23">
        <f t="shared" si="329"/>
        <v>-4</v>
      </c>
      <c r="M3847" s="23">
        <f t="shared" si="326"/>
        <v>56</v>
      </c>
      <c r="N3847" s="44">
        <v>153</v>
      </c>
      <c r="O3847" s="26">
        <f t="shared" si="327"/>
        <v>-612</v>
      </c>
      <c r="P3847" s="26">
        <f t="shared" si="328"/>
        <v>8568</v>
      </c>
      <c r="Q3847" s="3" t="s">
        <v>23</v>
      </c>
      <c r="R3847" s="4">
        <v>44889</v>
      </c>
      <c r="S3847" s="3" t="s">
        <v>6505</v>
      </c>
      <c r="T3847" s="6" t="s">
        <v>44</v>
      </c>
    </row>
    <row r="3848" spans="1:20" ht="33.75" x14ac:dyDescent="0.25">
      <c r="A3848" s="3" t="s">
        <v>11330</v>
      </c>
      <c r="B3848" s="3" t="s">
        <v>1741</v>
      </c>
      <c r="C3848" s="3" t="s">
        <v>1742</v>
      </c>
      <c r="D3848" s="3" t="s">
        <v>19</v>
      </c>
      <c r="E3848" s="3" t="s">
        <v>11331</v>
      </c>
      <c r="F3848" s="4">
        <v>44830</v>
      </c>
      <c r="G3848" s="8"/>
      <c r="H3848" s="5">
        <v>51.24</v>
      </c>
      <c r="I3848" s="3" t="s">
        <v>22</v>
      </c>
      <c r="J3848" s="4">
        <v>44833</v>
      </c>
      <c r="K3848" s="4">
        <v>44893</v>
      </c>
      <c r="L3848" s="23">
        <f t="shared" si="329"/>
        <v>-4</v>
      </c>
      <c r="M3848" s="23">
        <f t="shared" si="326"/>
        <v>56</v>
      </c>
      <c r="N3848" s="44">
        <v>42</v>
      </c>
      <c r="O3848" s="26">
        <f t="shared" si="327"/>
        <v>-168</v>
      </c>
      <c r="P3848" s="26">
        <f t="shared" si="328"/>
        <v>2352</v>
      </c>
      <c r="Q3848" s="3" t="s">
        <v>23</v>
      </c>
      <c r="R3848" s="4">
        <v>44889</v>
      </c>
      <c r="S3848" s="3" t="s">
        <v>6505</v>
      </c>
      <c r="T3848" s="6" t="s">
        <v>44</v>
      </c>
    </row>
    <row r="3849" spans="1:20" ht="33.75" x14ac:dyDescent="0.25">
      <c r="A3849" s="3" t="s">
        <v>11332</v>
      </c>
      <c r="B3849" s="3" t="s">
        <v>2092</v>
      </c>
      <c r="C3849" s="3" t="s">
        <v>2093</v>
      </c>
      <c r="D3849" s="3" t="s">
        <v>19</v>
      </c>
      <c r="E3849" s="3" t="s">
        <v>11333</v>
      </c>
      <c r="F3849" s="4">
        <v>44830</v>
      </c>
      <c r="G3849" s="8"/>
      <c r="H3849" s="5">
        <v>44059.03</v>
      </c>
      <c r="I3849" s="3" t="s">
        <v>22</v>
      </c>
      <c r="J3849" s="4">
        <v>44833</v>
      </c>
      <c r="K3849" s="4">
        <v>44893</v>
      </c>
      <c r="L3849" s="23">
        <f t="shared" si="329"/>
        <v>-6</v>
      </c>
      <c r="M3849" s="23">
        <f t="shared" si="326"/>
        <v>54</v>
      </c>
      <c r="N3849" s="44">
        <v>40053.660000000003</v>
      </c>
      <c r="O3849" s="26">
        <f t="shared" si="327"/>
        <v>-240321.96000000002</v>
      </c>
      <c r="P3849" s="26">
        <f t="shared" si="328"/>
        <v>2162897.64</v>
      </c>
      <c r="Q3849" s="3" t="s">
        <v>23</v>
      </c>
      <c r="R3849" s="4">
        <v>44887</v>
      </c>
      <c r="S3849" s="3" t="s">
        <v>11098</v>
      </c>
      <c r="T3849" s="6" t="s">
        <v>44</v>
      </c>
    </row>
    <row r="3850" spans="1:20" ht="33.75" x14ac:dyDescent="0.25">
      <c r="A3850" s="3" t="s">
        <v>11334</v>
      </c>
      <c r="B3850" s="3" t="s">
        <v>2092</v>
      </c>
      <c r="C3850" s="3" t="s">
        <v>2093</v>
      </c>
      <c r="D3850" s="3" t="s">
        <v>19</v>
      </c>
      <c r="E3850" s="3" t="s">
        <v>11335</v>
      </c>
      <c r="F3850" s="4">
        <v>44830</v>
      </c>
      <c r="G3850" s="8"/>
      <c r="H3850" s="5">
        <v>44059.03</v>
      </c>
      <c r="I3850" s="3" t="s">
        <v>22</v>
      </c>
      <c r="J3850" s="4">
        <v>44833</v>
      </c>
      <c r="K3850" s="4">
        <v>44893</v>
      </c>
      <c r="L3850" s="23">
        <f t="shared" si="329"/>
        <v>-6</v>
      </c>
      <c r="M3850" s="23">
        <f t="shared" si="326"/>
        <v>54</v>
      </c>
      <c r="N3850" s="44">
        <v>40053.660000000003</v>
      </c>
      <c r="O3850" s="26">
        <f t="shared" si="327"/>
        <v>-240321.96000000002</v>
      </c>
      <c r="P3850" s="26">
        <f t="shared" si="328"/>
        <v>2162897.64</v>
      </c>
      <c r="Q3850" s="3" t="s">
        <v>23</v>
      </c>
      <c r="R3850" s="4">
        <v>44887</v>
      </c>
      <c r="S3850" s="3" t="s">
        <v>11098</v>
      </c>
      <c r="T3850" s="6" t="s">
        <v>44</v>
      </c>
    </row>
    <row r="3851" spans="1:20" ht="33.75" x14ac:dyDescent="0.25">
      <c r="A3851" s="3" t="s">
        <v>11336</v>
      </c>
      <c r="B3851" s="3" t="s">
        <v>2310</v>
      </c>
      <c r="C3851" s="3" t="s">
        <v>2311</v>
      </c>
      <c r="D3851" s="3" t="s">
        <v>19</v>
      </c>
      <c r="E3851" s="3" t="s">
        <v>11337</v>
      </c>
      <c r="F3851" s="4">
        <v>44830</v>
      </c>
      <c r="G3851" s="8"/>
      <c r="H3851" s="5">
        <v>39502.870000000003</v>
      </c>
      <c r="I3851" s="3" t="s">
        <v>22</v>
      </c>
      <c r="J3851" s="4">
        <v>44833</v>
      </c>
      <c r="K3851" s="4">
        <v>44893</v>
      </c>
      <c r="L3851" s="23">
        <f t="shared" si="329"/>
        <v>-6</v>
      </c>
      <c r="M3851" s="23">
        <f t="shared" si="326"/>
        <v>54</v>
      </c>
      <c r="N3851" s="44">
        <v>35911.699999999997</v>
      </c>
      <c r="O3851" s="26">
        <f t="shared" si="327"/>
        <v>-215470.19999999998</v>
      </c>
      <c r="P3851" s="26">
        <f t="shared" si="328"/>
        <v>1939231.7999999998</v>
      </c>
      <c r="Q3851" s="3" t="s">
        <v>23</v>
      </c>
      <c r="R3851" s="4">
        <v>44887</v>
      </c>
      <c r="S3851" s="3" t="s">
        <v>10199</v>
      </c>
      <c r="T3851" s="6" t="s">
        <v>44</v>
      </c>
    </row>
    <row r="3852" spans="1:20" ht="33.75" x14ac:dyDescent="0.25">
      <c r="A3852" s="3" t="s">
        <v>11338</v>
      </c>
      <c r="B3852" s="3" t="s">
        <v>307</v>
      </c>
      <c r="C3852" s="3" t="s">
        <v>308</v>
      </c>
      <c r="D3852" s="3" t="s">
        <v>19</v>
      </c>
      <c r="E3852" s="3" t="s">
        <v>11339</v>
      </c>
      <c r="F3852" s="4">
        <v>44830</v>
      </c>
      <c r="G3852" s="8"/>
      <c r="H3852" s="5">
        <v>1923.9</v>
      </c>
      <c r="I3852" s="3" t="s">
        <v>22</v>
      </c>
      <c r="J3852" s="4">
        <v>44833</v>
      </c>
      <c r="K3852" s="4">
        <v>44893</v>
      </c>
      <c r="L3852" s="23">
        <f t="shared" si="329"/>
        <v>-6</v>
      </c>
      <c r="M3852" s="23">
        <f t="shared" si="326"/>
        <v>54</v>
      </c>
      <c r="N3852" s="44">
        <v>1749</v>
      </c>
      <c r="O3852" s="26">
        <f t="shared" si="327"/>
        <v>-10494</v>
      </c>
      <c r="P3852" s="26">
        <f t="shared" si="328"/>
        <v>94446</v>
      </c>
      <c r="Q3852" s="3" t="s">
        <v>23</v>
      </c>
      <c r="R3852" s="4">
        <v>44887</v>
      </c>
      <c r="S3852" s="3" t="s">
        <v>10723</v>
      </c>
      <c r="T3852" s="6" t="s">
        <v>44</v>
      </c>
    </row>
    <row r="3853" spans="1:20" ht="33.75" x14ac:dyDescent="0.25">
      <c r="A3853" s="3" t="s">
        <v>11340</v>
      </c>
      <c r="B3853" s="3" t="s">
        <v>11162</v>
      </c>
      <c r="C3853" s="3" t="s">
        <v>11163</v>
      </c>
      <c r="D3853" s="3" t="s">
        <v>19</v>
      </c>
      <c r="E3853" s="3" t="s">
        <v>11341</v>
      </c>
      <c r="F3853" s="4">
        <v>44804</v>
      </c>
      <c r="G3853" s="8"/>
      <c r="H3853" s="5">
        <v>232.13</v>
      </c>
      <c r="I3853" s="3" t="s">
        <v>22</v>
      </c>
      <c r="J3853" s="4">
        <v>44833</v>
      </c>
      <c r="K3853" s="4">
        <v>44893</v>
      </c>
      <c r="L3853" s="23">
        <f t="shared" si="329"/>
        <v>-38</v>
      </c>
      <c r="M3853" s="23">
        <f t="shared" si="326"/>
        <v>22</v>
      </c>
      <c r="N3853" s="44">
        <v>223.2</v>
      </c>
      <c r="O3853" s="26">
        <f t="shared" si="327"/>
        <v>-8481.6</v>
      </c>
      <c r="P3853" s="26">
        <f t="shared" si="328"/>
        <v>4910.3999999999996</v>
      </c>
      <c r="Q3853" s="3" t="s">
        <v>23</v>
      </c>
      <c r="R3853" s="4">
        <v>44855</v>
      </c>
      <c r="S3853" s="3" t="s">
        <v>11165</v>
      </c>
      <c r="T3853" s="6" t="s">
        <v>44</v>
      </c>
    </row>
    <row r="3854" spans="1:20" ht="33.75" x14ac:dyDescent="0.25">
      <c r="A3854" s="3" t="s">
        <v>11342</v>
      </c>
      <c r="B3854" s="3" t="s">
        <v>11162</v>
      </c>
      <c r="C3854" s="3" t="s">
        <v>11163</v>
      </c>
      <c r="D3854" s="3" t="s">
        <v>19</v>
      </c>
      <c r="E3854" s="3" t="s">
        <v>11343</v>
      </c>
      <c r="F3854" s="4">
        <v>44804</v>
      </c>
      <c r="G3854" s="8"/>
      <c r="H3854" s="5">
        <v>218.65</v>
      </c>
      <c r="I3854" s="3" t="s">
        <v>22</v>
      </c>
      <c r="J3854" s="4">
        <v>44833</v>
      </c>
      <c r="K3854" s="4">
        <v>44893</v>
      </c>
      <c r="L3854" s="23">
        <f t="shared" si="329"/>
        <v>-38</v>
      </c>
      <c r="M3854" s="23">
        <f t="shared" si="326"/>
        <v>22</v>
      </c>
      <c r="N3854" s="44">
        <v>210.24</v>
      </c>
      <c r="O3854" s="26">
        <f t="shared" si="327"/>
        <v>-7989.1200000000008</v>
      </c>
      <c r="P3854" s="26">
        <f t="shared" si="328"/>
        <v>4625.2800000000007</v>
      </c>
      <c r="Q3854" s="3" t="s">
        <v>23</v>
      </c>
      <c r="R3854" s="4">
        <v>44855</v>
      </c>
      <c r="S3854" s="3" t="s">
        <v>11165</v>
      </c>
      <c r="T3854" s="6" t="s">
        <v>44</v>
      </c>
    </row>
    <row r="3855" spans="1:20" ht="33.75" x14ac:dyDescent="0.25">
      <c r="A3855" s="3" t="s">
        <v>11344</v>
      </c>
      <c r="B3855" s="3" t="s">
        <v>11162</v>
      </c>
      <c r="C3855" s="3" t="s">
        <v>11163</v>
      </c>
      <c r="D3855" s="3" t="s">
        <v>19</v>
      </c>
      <c r="E3855" s="3" t="s">
        <v>11345</v>
      </c>
      <c r="F3855" s="4">
        <v>44804</v>
      </c>
      <c r="G3855" s="8"/>
      <c r="H3855" s="5">
        <v>306.38</v>
      </c>
      <c r="I3855" s="3" t="s">
        <v>22</v>
      </c>
      <c r="J3855" s="4">
        <v>44833</v>
      </c>
      <c r="K3855" s="4">
        <v>44893</v>
      </c>
      <c r="L3855" s="23">
        <f t="shared" si="329"/>
        <v>-38</v>
      </c>
      <c r="M3855" s="23">
        <f t="shared" si="326"/>
        <v>22</v>
      </c>
      <c r="N3855" s="44">
        <v>294.60000000000002</v>
      </c>
      <c r="O3855" s="26">
        <f t="shared" si="327"/>
        <v>-11194.800000000001</v>
      </c>
      <c r="P3855" s="26">
        <f t="shared" si="328"/>
        <v>6481.2000000000007</v>
      </c>
      <c r="Q3855" s="3" t="s">
        <v>23</v>
      </c>
      <c r="R3855" s="4">
        <v>44855</v>
      </c>
      <c r="S3855" s="3" t="s">
        <v>11165</v>
      </c>
      <c r="T3855" s="6" t="s">
        <v>44</v>
      </c>
    </row>
    <row r="3856" spans="1:20" ht="33.75" x14ac:dyDescent="0.25">
      <c r="A3856" s="3" t="s">
        <v>11346</v>
      </c>
      <c r="B3856" s="3" t="s">
        <v>11162</v>
      </c>
      <c r="C3856" s="3" t="s">
        <v>11163</v>
      </c>
      <c r="D3856" s="3" t="s">
        <v>19</v>
      </c>
      <c r="E3856" s="3" t="s">
        <v>11347</v>
      </c>
      <c r="F3856" s="4">
        <v>44804</v>
      </c>
      <c r="G3856" s="8"/>
      <c r="H3856" s="5">
        <v>545.38</v>
      </c>
      <c r="I3856" s="3" t="s">
        <v>22</v>
      </c>
      <c r="J3856" s="4">
        <v>44833</v>
      </c>
      <c r="K3856" s="4">
        <v>44893</v>
      </c>
      <c r="L3856" s="23">
        <f t="shared" si="329"/>
        <v>-38</v>
      </c>
      <c r="M3856" s="23">
        <f t="shared" si="326"/>
        <v>22</v>
      </c>
      <c r="N3856" s="44">
        <v>524.4</v>
      </c>
      <c r="O3856" s="26">
        <f t="shared" si="327"/>
        <v>-19927.2</v>
      </c>
      <c r="P3856" s="26">
        <f t="shared" si="328"/>
        <v>11536.8</v>
      </c>
      <c r="Q3856" s="3" t="s">
        <v>23</v>
      </c>
      <c r="R3856" s="4">
        <v>44855</v>
      </c>
      <c r="S3856" s="3" t="s">
        <v>11165</v>
      </c>
      <c r="T3856" s="6" t="s">
        <v>44</v>
      </c>
    </row>
    <row r="3857" spans="1:20" ht="33.75" x14ac:dyDescent="0.25">
      <c r="A3857" s="3" t="s">
        <v>11348</v>
      </c>
      <c r="B3857" s="3" t="s">
        <v>11162</v>
      </c>
      <c r="C3857" s="3" t="s">
        <v>11163</v>
      </c>
      <c r="D3857" s="3" t="s">
        <v>19</v>
      </c>
      <c r="E3857" s="3" t="s">
        <v>11349</v>
      </c>
      <c r="F3857" s="4">
        <v>44804</v>
      </c>
      <c r="G3857" s="8"/>
      <c r="H3857" s="5">
        <v>174.72</v>
      </c>
      <c r="I3857" s="3" t="s">
        <v>22</v>
      </c>
      <c r="J3857" s="4">
        <v>44833</v>
      </c>
      <c r="K3857" s="4">
        <v>44893</v>
      </c>
      <c r="L3857" s="23">
        <f t="shared" si="329"/>
        <v>-38</v>
      </c>
      <c r="M3857" s="23">
        <f t="shared" si="326"/>
        <v>22</v>
      </c>
      <c r="N3857" s="44">
        <v>168</v>
      </c>
      <c r="O3857" s="26">
        <f t="shared" si="327"/>
        <v>-6384</v>
      </c>
      <c r="P3857" s="26">
        <f t="shared" si="328"/>
        <v>3696</v>
      </c>
      <c r="Q3857" s="3" t="s">
        <v>23</v>
      </c>
      <c r="R3857" s="4">
        <v>44855</v>
      </c>
      <c r="S3857" s="3" t="s">
        <v>11165</v>
      </c>
      <c r="T3857" s="6" t="s">
        <v>44</v>
      </c>
    </row>
    <row r="3858" spans="1:20" ht="33.75" x14ac:dyDescent="0.25">
      <c r="A3858" s="3" t="s">
        <v>11350</v>
      </c>
      <c r="B3858" s="3" t="s">
        <v>11162</v>
      </c>
      <c r="C3858" s="3" t="s">
        <v>11163</v>
      </c>
      <c r="D3858" s="3" t="s">
        <v>19</v>
      </c>
      <c r="E3858" s="3" t="s">
        <v>11351</v>
      </c>
      <c r="F3858" s="4">
        <v>44804</v>
      </c>
      <c r="G3858" s="8"/>
      <c r="H3858" s="5">
        <v>612.77</v>
      </c>
      <c r="I3858" s="3" t="s">
        <v>22</v>
      </c>
      <c r="J3858" s="4">
        <v>44833</v>
      </c>
      <c r="K3858" s="4">
        <v>44893</v>
      </c>
      <c r="L3858" s="23">
        <f t="shared" si="329"/>
        <v>-38</v>
      </c>
      <c r="M3858" s="23">
        <f t="shared" si="326"/>
        <v>22</v>
      </c>
      <c r="N3858" s="44">
        <v>589.20000000000005</v>
      </c>
      <c r="O3858" s="26">
        <f t="shared" si="327"/>
        <v>-22389.600000000002</v>
      </c>
      <c r="P3858" s="26">
        <f t="shared" si="328"/>
        <v>12962.400000000001</v>
      </c>
      <c r="Q3858" s="3" t="s">
        <v>23</v>
      </c>
      <c r="R3858" s="4">
        <v>44855</v>
      </c>
      <c r="S3858" s="3" t="s">
        <v>11165</v>
      </c>
      <c r="T3858" s="6" t="s">
        <v>44</v>
      </c>
    </row>
    <row r="3859" spans="1:20" ht="33.75" x14ac:dyDescent="0.25">
      <c r="A3859" s="3" t="s">
        <v>11352</v>
      </c>
      <c r="B3859" s="3" t="s">
        <v>11162</v>
      </c>
      <c r="C3859" s="3" t="s">
        <v>11163</v>
      </c>
      <c r="D3859" s="3" t="s">
        <v>19</v>
      </c>
      <c r="E3859" s="3" t="s">
        <v>11353</v>
      </c>
      <c r="F3859" s="4">
        <v>44804</v>
      </c>
      <c r="G3859" s="8"/>
      <c r="H3859" s="5">
        <v>816.94</v>
      </c>
      <c r="I3859" s="3" t="s">
        <v>22</v>
      </c>
      <c r="J3859" s="4">
        <v>44833</v>
      </c>
      <c r="K3859" s="4">
        <v>44893</v>
      </c>
      <c r="L3859" s="23">
        <f t="shared" si="329"/>
        <v>-38</v>
      </c>
      <c r="M3859" s="23">
        <f t="shared" si="326"/>
        <v>22</v>
      </c>
      <c r="N3859" s="44">
        <v>785.52</v>
      </c>
      <c r="O3859" s="26">
        <f t="shared" si="327"/>
        <v>-29849.759999999998</v>
      </c>
      <c r="P3859" s="26">
        <f t="shared" si="328"/>
        <v>17281.439999999999</v>
      </c>
      <c r="Q3859" s="3" t="s">
        <v>23</v>
      </c>
      <c r="R3859" s="4">
        <v>44855</v>
      </c>
      <c r="S3859" s="3" t="s">
        <v>11165</v>
      </c>
      <c r="T3859" s="6" t="s">
        <v>44</v>
      </c>
    </row>
    <row r="3860" spans="1:20" ht="33.75" x14ac:dyDescent="0.25">
      <c r="A3860" s="3" t="s">
        <v>11354</v>
      </c>
      <c r="B3860" s="3" t="s">
        <v>11162</v>
      </c>
      <c r="C3860" s="3" t="s">
        <v>11163</v>
      </c>
      <c r="D3860" s="3" t="s">
        <v>19</v>
      </c>
      <c r="E3860" s="3" t="s">
        <v>11355</v>
      </c>
      <c r="F3860" s="4">
        <v>44804</v>
      </c>
      <c r="G3860" s="8"/>
      <c r="H3860" s="5">
        <v>369.41</v>
      </c>
      <c r="I3860" s="3" t="s">
        <v>22</v>
      </c>
      <c r="J3860" s="4">
        <v>44833</v>
      </c>
      <c r="K3860" s="4">
        <v>44893</v>
      </c>
      <c r="L3860" s="23">
        <f t="shared" si="329"/>
        <v>-38</v>
      </c>
      <c r="M3860" s="23">
        <f t="shared" si="326"/>
        <v>22</v>
      </c>
      <c r="N3860" s="44">
        <v>355.2</v>
      </c>
      <c r="O3860" s="26">
        <f t="shared" si="327"/>
        <v>-13497.6</v>
      </c>
      <c r="P3860" s="26">
        <f t="shared" si="328"/>
        <v>7814.4</v>
      </c>
      <c r="Q3860" s="3" t="s">
        <v>23</v>
      </c>
      <c r="R3860" s="4">
        <v>44855</v>
      </c>
      <c r="S3860" s="3" t="s">
        <v>11165</v>
      </c>
      <c r="T3860" s="6" t="s">
        <v>44</v>
      </c>
    </row>
    <row r="3861" spans="1:20" ht="33.75" x14ac:dyDescent="0.25">
      <c r="A3861" s="3" t="s">
        <v>11356</v>
      </c>
      <c r="B3861" s="3" t="s">
        <v>11162</v>
      </c>
      <c r="C3861" s="3" t="s">
        <v>11163</v>
      </c>
      <c r="D3861" s="3" t="s">
        <v>19</v>
      </c>
      <c r="E3861" s="3" t="s">
        <v>11357</v>
      </c>
      <c r="F3861" s="4">
        <v>44804</v>
      </c>
      <c r="G3861" s="8"/>
      <c r="H3861" s="5">
        <v>871.73</v>
      </c>
      <c r="I3861" s="3" t="s">
        <v>22</v>
      </c>
      <c r="J3861" s="4">
        <v>44833</v>
      </c>
      <c r="K3861" s="4">
        <v>44893</v>
      </c>
      <c r="L3861" s="23">
        <f t="shared" si="329"/>
        <v>-38</v>
      </c>
      <c r="M3861" s="23">
        <f t="shared" si="326"/>
        <v>22</v>
      </c>
      <c r="N3861" s="44">
        <v>838.2</v>
      </c>
      <c r="O3861" s="26">
        <f t="shared" si="327"/>
        <v>-31851.600000000002</v>
      </c>
      <c r="P3861" s="26">
        <f t="shared" si="328"/>
        <v>18440.400000000001</v>
      </c>
      <c r="Q3861" s="3" t="s">
        <v>23</v>
      </c>
      <c r="R3861" s="4">
        <v>44855</v>
      </c>
      <c r="S3861" s="3" t="s">
        <v>11165</v>
      </c>
      <c r="T3861" s="6" t="s">
        <v>44</v>
      </c>
    </row>
    <row r="3862" spans="1:20" ht="33.75" x14ac:dyDescent="0.25">
      <c r="A3862" s="3" t="s">
        <v>11358</v>
      </c>
      <c r="B3862" s="3" t="s">
        <v>11162</v>
      </c>
      <c r="C3862" s="3" t="s">
        <v>11163</v>
      </c>
      <c r="D3862" s="3" t="s">
        <v>19</v>
      </c>
      <c r="E3862" s="3" t="s">
        <v>11359</v>
      </c>
      <c r="F3862" s="4">
        <v>44804</v>
      </c>
      <c r="G3862" s="8"/>
      <c r="H3862" s="5">
        <v>91.73</v>
      </c>
      <c r="I3862" s="3" t="s">
        <v>22</v>
      </c>
      <c r="J3862" s="4">
        <v>44833</v>
      </c>
      <c r="K3862" s="4">
        <v>44893</v>
      </c>
      <c r="L3862" s="23">
        <f t="shared" ref="L3862:L3893" si="330">R3862-K3862</f>
        <v>-38</v>
      </c>
      <c r="M3862" s="23">
        <f t="shared" si="326"/>
        <v>22</v>
      </c>
      <c r="N3862" s="44">
        <v>88.2</v>
      </c>
      <c r="O3862" s="26">
        <f t="shared" si="327"/>
        <v>-3351.6</v>
      </c>
      <c r="P3862" s="26">
        <f t="shared" si="328"/>
        <v>1940.4</v>
      </c>
      <c r="Q3862" s="3" t="s">
        <v>23</v>
      </c>
      <c r="R3862" s="4">
        <v>44855</v>
      </c>
      <c r="S3862" s="3" t="s">
        <v>11165</v>
      </c>
      <c r="T3862" s="6" t="s">
        <v>44</v>
      </c>
    </row>
    <row r="3863" spans="1:20" ht="33.75" x14ac:dyDescent="0.25">
      <c r="A3863" s="3" t="s">
        <v>11360</v>
      </c>
      <c r="B3863" s="3" t="s">
        <v>11162</v>
      </c>
      <c r="C3863" s="3" t="s">
        <v>11163</v>
      </c>
      <c r="D3863" s="3" t="s">
        <v>19</v>
      </c>
      <c r="E3863" s="3" t="s">
        <v>11361</v>
      </c>
      <c r="F3863" s="4">
        <v>44804</v>
      </c>
      <c r="G3863" s="8"/>
      <c r="H3863" s="5">
        <v>368.78</v>
      </c>
      <c r="I3863" s="3" t="s">
        <v>22</v>
      </c>
      <c r="J3863" s="4">
        <v>44833</v>
      </c>
      <c r="K3863" s="4">
        <v>44893</v>
      </c>
      <c r="L3863" s="23">
        <f t="shared" si="330"/>
        <v>-38</v>
      </c>
      <c r="M3863" s="23">
        <f t="shared" si="326"/>
        <v>22</v>
      </c>
      <c r="N3863" s="44">
        <v>354.6</v>
      </c>
      <c r="O3863" s="26">
        <f t="shared" si="327"/>
        <v>-13474.800000000001</v>
      </c>
      <c r="P3863" s="26">
        <f t="shared" si="328"/>
        <v>7801.2000000000007</v>
      </c>
      <c r="Q3863" s="3" t="s">
        <v>23</v>
      </c>
      <c r="R3863" s="4">
        <v>44855</v>
      </c>
      <c r="S3863" s="3" t="s">
        <v>11165</v>
      </c>
      <c r="T3863" s="6" t="s">
        <v>44</v>
      </c>
    </row>
    <row r="3864" spans="1:20" ht="33.75" x14ac:dyDescent="0.25">
      <c r="A3864" s="3" t="s">
        <v>11362</v>
      </c>
      <c r="B3864" s="3" t="s">
        <v>8397</v>
      </c>
      <c r="C3864" s="3" t="s">
        <v>8398</v>
      </c>
      <c r="D3864" s="3" t="s">
        <v>19</v>
      </c>
      <c r="E3864" s="3" t="s">
        <v>11363</v>
      </c>
      <c r="F3864" s="4">
        <v>44832</v>
      </c>
      <c r="G3864" s="8"/>
      <c r="H3864" s="5">
        <v>1522.28</v>
      </c>
      <c r="I3864" s="3" t="s">
        <v>22</v>
      </c>
      <c r="J3864" s="4">
        <v>44833</v>
      </c>
      <c r="K3864" s="4">
        <v>44893</v>
      </c>
      <c r="L3864" s="23">
        <f t="shared" si="330"/>
        <v>-4</v>
      </c>
      <c r="M3864" s="23">
        <f t="shared" si="326"/>
        <v>56</v>
      </c>
      <c r="N3864" s="44">
        <v>1383.89</v>
      </c>
      <c r="O3864" s="26">
        <f t="shared" si="327"/>
        <v>-5535.56</v>
      </c>
      <c r="P3864" s="26">
        <f t="shared" si="328"/>
        <v>77497.840000000011</v>
      </c>
      <c r="Q3864" s="3" t="s">
        <v>23</v>
      </c>
      <c r="R3864" s="4">
        <v>44889</v>
      </c>
      <c r="S3864" s="3" t="s">
        <v>8400</v>
      </c>
      <c r="T3864" s="6" t="s">
        <v>44</v>
      </c>
    </row>
    <row r="3865" spans="1:20" ht="33.75" x14ac:dyDescent="0.25">
      <c r="A3865" s="3" t="s">
        <v>11364</v>
      </c>
      <c r="B3865" s="3" t="s">
        <v>3844</v>
      </c>
      <c r="C3865" s="3" t="s">
        <v>3845</v>
      </c>
      <c r="D3865" s="3" t="s">
        <v>19</v>
      </c>
      <c r="E3865" s="3" t="s">
        <v>11365</v>
      </c>
      <c r="F3865" s="4">
        <v>44827</v>
      </c>
      <c r="G3865" s="8"/>
      <c r="H3865" s="5">
        <v>45.54</v>
      </c>
      <c r="I3865" s="3" t="s">
        <v>22</v>
      </c>
      <c r="J3865" s="4">
        <v>44833</v>
      </c>
      <c r="K3865" s="4">
        <v>44893</v>
      </c>
      <c r="L3865" s="23">
        <f t="shared" si="330"/>
        <v>-6</v>
      </c>
      <c r="M3865" s="23">
        <f t="shared" si="326"/>
        <v>54</v>
      </c>
      <c r="N3865" s="44">
        <v>41.4</v>
      </c>
      <c r="O3865" s="26">
        <f t="shared" si="327"/>
        <v>-248.39999999999998</v>
      </c>
      <c r="P3865" s="26">
        <f t="shared" si="328"/>
        <v>2235.6</v>
      </c>
      <c r="Q3865" s="3" t="s">
        <v>23</v>
      </c>
      <c r="R3865" s="4">
        <v>44887</v>
      </c>
      <c r="S3865" s="3" t="s">
        <v>11191</v>
      </c>
      <c r="T3865" s="6" t="s">
        <v>44</v>
      </c>
    </row>
    <row r="3866" spans="1:20" ht="33.75" x14ac:dyDescent="0.25">
      <c r="A3866" s="3" t="s">
        <v>11366</v>
      </c>
      <c r="B3866" s="3" t="s">
        <v>3998</v>
      </c>
      <c r="C3866" s="3" t="s">
        <v>3999</v>
      </c>
      <c r="D3866" s="3" t="s">
        <v>19</v>
      </c>
      <c r="E3866" s="3" t="s">
        <v>11367</v>
      </c>
      <c r="F3866" s="4">
        <v>44825</v>
      </c>
      <c r="G3866" s="8"/>
      <c r="H3866" s="5">
        <v>200.2</v>
      </c>
      <c r="I3866" s="3" t="s">
        <v>22</v>
      </c>
      <c r="J3866" s="4">
        <v>44833</v>
      </c>
      <c r="K3866" s="4">
        <v>44893</v>
      </c>
      <c r="L3866" s="23">
        <f t="shared" si="330"/>
        <v>-38</v>
      </c>
      <c r="M3866" s="23">
        <f t="shared" si="326"/>
        <v>22</v>
      </c>
      <c r="N3866" s="44">
        <v>192.5</v>
      </c>
      <c r="O3866" s="26">
        <f t="shared" si="327"/>
        <v>-7315</v>
      </c>
      <c r="P3866" s="26">
        <f t="shared" si="328"/>
        <v>4235</v>
      </c>
      <c r="Q3866" s="3" t="s">
        <v>23</v>
      </c>
      <c r="R3866" s="4">
        <v>44855</v>
      </c>
      <c r="S3866" s="3" t="s">
        <v>8560</v>
      </c>
      <c r="T3866" s="6" t="s">
        <v>44</v>
      </c>
    </row>
    <row r="3867" spans="1:20" ht="33.75" x14ac:dyDescent="0.25">
      <c r="A3867" s="3" t="s">
        <v>11368</v>
      </c>
      <c r="B3867" s="3" t="s">
        <v>1816</v>
      </c>
      <c r="C3867" s="3" t="s">
        <v>1817</v>
      </c>
      <c r="D3867" s="3" t="s">
        <v>19</v>
      </c>
      <c r="E3867" s="3" t="s">
        <v>11369</v>
      </c>
      <c r="F3867" s="4">
        <v>44830</v>
      </c>
      <c r="G3867" s="3" t="s">
        <v>1504</v>
      </c>
      <c r="H3867" s="5">
        <v>78.75</v>
      </c>
      <c r="I3867" s="3" t="s">
        <v>22</v>
      </c>
      <c r="J3867" s="4">
        <v>44833</v>
      </c>
      <c r="K3867" s="4">
        <v>44893</v>
      </c>
      <c r="L3867" s="23">
        <f t="shared" si="330"/>
        <v>0</v>
      </c>
      <c r="M3867" s="23">
        <f t="shared" si="326"/>
        <v>60</v>
      </c>
      <c r="N3867" s="44">
        <v>75</v>
      </c>
      <c r="O3867" s="26">
        <f t="shared" si="327"/>
        <v>0</v>
      </c>
      <c r="P3867" s="26">
        <f t="shared" si="328"/>
        <v>4500</v>
      </c>
      <c r="Q3867" s="3" t="s">
        <v>23</v>
      </c>
      <c r="R3867" s="4">
        <v>44893</v>
      </c>
      <c r="S3867" s="3" t="s">
        <v>11370</v>
      </c>
      <c r="T3867" s="6" t="s">
        <v>44</v>
      </c>
    </row>
    <row r="3868" spans="1:20" ht="33.75" x14ac:dyDescent="0.25">
      <c r="A3868" s="3" t="s">
        <v>11371</v>
      </c>
      <c r="B3868" s="3" t="s">
        <v>1816</v>
      </c>
      <c r="C3868" s="3" t="s">
        <v>1817</v>
      </c>
      <c r="D3868" s="3" t="s">
        <v>19</v>
      </c>
      <c r="E3868" s="3" t="s">
        <v>11372</v>
      </c>
      <c r="F3868" s="4">
        <v>44830</v>
      </c>
      <c r="G3868" s="8"/>
      <c r="H3868" s="5">
        <v>786.17</v>
      </c>
      <c r="I3868" s="3" t="s">
        <v>22</v>
      </c>
      <c r="J3868" s="4">
        <v>44833</v>
      </c>
      <c r="K3868" s="4">
        <v>44893</v>
      </c>
      <c r="L3868" s="23">
        <f t="shared" si="330"/>
        <v>-34</v>
      </c>
      <c r="M3868" s="23">
        <f t="shared" si="326"/>
        <v>26</v>
      </c>
      <c r="N3868" s="44">
        <v>644.4</v>
      </c>
      <c r="O3868" s="26">
        <f t="shared" si="327"/>
        <v>-21909.599999999999</v>
      </c>
      <c r="P3868" s="26">
        <f t="shared" si="328"/>
        <v>16754.399999999998</v>
      </c>
      <c r="Q3868" s="3" t="s">
        <v>23</v>
      </c>
      <c r="R3868" s="4">
        <v>44859</v>
      </c>
      <c r="S3868" s="3" t="s">
        <v>11248</v>
      </c>
      <c r="T3868" s="6" t="s">
        <v>44</v>
      </c>
    </row>
    <row r="3869" spans="1:20" ht="33.75" x14ac:dyDescent="0.25">
      <c r="A3869" s="3" t="s">
        <v>11373</v>
      </c>
      <c r="B3869" s="3" t="s">
        <v>8186</v>
      </c>
      <c r="C3869" s="3" t="s">
        <v>8187</v>
      </c>
      <c r="D3869" s="3" t="s">
        <v>19</v>
      </c>
      <c r="E3869" s="3" t="s">
        <v>11374</v>
      </c>
      <c r="F3869" s="4">
        <v>44830</v>
      </c>
      <c r="G3869" s="8"/>
      <c r="H3869" s="7">
        <v>416</v>
      </c>
      <c r="I3869" s="3" t="s">
        <v>22</v>
      </c>
      <c r="J3869" s="4">
        <v>44833</v>
      </c>
      <c r="K3869" s="4">
        <v>44893</v>
      </c>
      <c r="L3869" s="23">
        <f t="shared" si="330"/>
        <v>-4</v>
      </c>
      <c r="M3869" s="23">
        <f t="shared" si="326"/>
        <v>56</v>
      </c>
      <c r="N3869" s="44">
        <v>400</v>
      </c>
      <c r="O3869" s="26">
        <f t="shared" si="327"/>
        <v>-1600</v>
      </c>
      <c r="P3869" s="26">
        <f t="shared" si="328"/>
        <v>22400</v>
      </c>
      <c r="Q3869" s="3" t="s">
        <v>23</v>
      </c>
      <c r="R3869" s="4">
        <v>44889</v>
      </c>
      <c r="S3869" s="3" t="s">
        <v>8189</v>
      </c>
      <c r="T3869" s="6" t="s">
        <v>44</v>
      </c>
    </row>
    <row r="3870" spans="1:20" ht="33.75" x14ac:dyDescent="0.25">
      <c r="A3870" s="3" t="s">
        <v>11375</v>
      </c>
      <c r="B3870" s="3" t="s">
        <v>46</v>
      </c>
      <c r="C3870" s="3" t="s">
        <v>47</v>
      </c>
      <c r="D3870" s="3" t="s">
        <v>19</v>
      </c>
      <c r="E3870" s="3" t="s">
        <v>11376</v>
      </c>
      <c r="F3870" s="4">
        <v>44830</v>
      </c>
      <c r="G3870" s="8"/>
      <c r="H3870" s="5">
        <v>1402.49</v>
      </c>
      <c r="I3870" s="3" t="s">
        <v>22</v>
      </c>
      <c r="J3870" s="4">
        <v>44833</v>
      </c>
      <c r="K3870" s="4">
        <v>44893</v>
      </c>
      <c r="L3870" s="23">
        <f t="shared" si="330"/>
        <v>-13</v>
      </c>
      <c r="M3870" s="23">
        <f t="shared" si="326"/>
        <v>47</v>
      </c>
      <c r="N3870" s="44">
        <v>1274.99</v>
      </c>
      <c r="O3870" s="26">
        <f t="shared" si="327"/>
        <v>-16574.87</v>
      </c>
      <c r="P3870" s="26">
        <f t="shared" si="328"/>
        <v>59924.53</v>
      </c>
      <c r="Q3870" s="3" t="s">
        <v>23</v>
      </c>
      <c r="R3870" s="4">
        <v>44880</v>
      </c>
      <c r="S3870" s="3" t="s">
        <v>9341</v>
      </c>
      <c r="T3870" s="6" t="s">
        <v>44</v>
      </c>
    </row>
    <row r="3871" spans="1:20" ht="33.75" x14ac:dyDescent="0.25">
      <c r="A3871" s="3" t="s">
        <v>11377</v>
      </c>
      <c r="B3871" s="3" t="s">
        <v>341</v>
      </c>
      <c r="C3871" s="3" t="s">
        <v>342</v>
      </c>
      <c r="D3871" s="3" t="s">
        <v>19</v>
      </c>
      <c r="E3871" s="3" t="s">
        <v>11378</v>
      </c>
      <c r="F3871" s="4">
        <v>44823</v>
      </c>
      <c r="G3871" s="8"/>
      <c r="H3871" s="5">
        <v>6912.73</v>
      </c>
      <c r="I3871" s="3" t="s">
        <v>22</v>
      </c>
      <c r="J3871" s="4">
        <v>44833</v>
      </c>
      <c r="K3871" s="4">
        <v>44893</v>
      </c>
      <c r="L3871" s="23">
        <f t="shared" si="330"/>
        <v>0</v>
      </c>
      <c r="M3871" s="23">
        <f t="shared" si="326"/>
        <v>60</v>
      </c>
      <c r="N3871" s="44">
        <v>5666.17</v>
      </c>
      <c r="O3871" s="26">
        <f t="shared" si="327"/>
        <v>0</v>
      </c>
      <c r="P3871" s="26">
        <f t="shared" si="328"/>
        <v>339970.2</v>
      </c>
      <c r="Q3871" s="3" t="s">
        <v>23</v>
      </c>
      <c r="R3871" s="4">
        <v>44893</v>
      </c>
      <c r="S3871" s="3" t="s">
        <v>11379</v>
      </c>
      <c r="T3871" s="6" t="s">
        <v>44</v>
      </c>
    </row>
    <row r="3872" spans="1:20" ht="33.75" x14ac:dyDescent="0.25">
      <c r="A3872" s="3" t="s">
        <v>11380</v>
      </c>
      <c r="B3872" s="3" t="s">
        <v>4034</v>
      </c>
      <c r="C3872" s="3" t="s">
        <v>4035</v>
      </c>
      <c r="D3872" s="3" t="s">
        <v>19</v>
      </c>
      <c r="E3872" s="3" t="s">
        <v>11381</v>
      </c>
      <c r="F3872" s="4">
        <v>44827</v>
      </c>
      <c r="G3872" s="8"/>
      <c r="H3872" s="7">
        <v>61</v>
      </c>
      <c r="I3872" s="3" t="s">
        <v>22</v>
      </c>
      <c r="J3872" s="4">
        <v>44833</v>
      </c>
      <c r="K3872" s="4">
        <v>44893</v>
      </c>
      <c r="L3872" s="23">
        <f t="shared" si="330"/>
        <v>-4</v>
      </c>
      <c r="M3872" s="23">
        <f t="shared" si="326"/>
        <v>56</v>
      </c>
      <c r="N3872" s="44">
        <v>50</v>
      </c>
      <c r="O3872" s="26">
        <f t="shared" si="327"/>
        <v>-200</v>
      </c>
      <c r="P3872" s="26">
        <f t="shared" si="328"/>
        <v>2800</v>
      </c>
      <c r="Q3872" s="3" t="s">
        <v>23</v>
      </c>
      <c r="R3872" s="4">
        <v>44889</v>
      </c>
      <c r="S3872" s="3" t="s">
        <v>11299</v>
      </c>
      <c r="T3872" s="6" t="s">
        <v>44</v>
      </c>
    </row>
    <row r="3873" spans="1:20" ht="33.75" x14ac:dyDescent="0.25">
      <c r="A3873" s="3" t="s">
        <v>11382</v>
      </c>
      <c r="B3873" s="3" t="s">
        <v>8425</v>
      </c>
      <c r="C3873" s="3" t="s">
        <v>8426</v>
      </c>
      <c r="D3873" s="3" t="s">
        <v>19</v>
      </c>
      <c r="E3873" s="3" t="s">
        <v>11383</v>
      </c>
      <c r="F3873" s="4">
        <v>44830</v>
      </c>
      <c r="G3873" s="8"/>
      <c r="H3873" s="5">
        <v>996.6</v>
      </c>
      <c r="I3873" s="3" t="s">
        <v>22</v>
      </c>
      <c r="J3873" s="4">
        <v>44833</v>
      </c>
      <c r="K3873" s="4">
        <v>44893</v>
      </c>
      <c r="L3873" s="23">
        <f t="shared" si="330"/>
        <v>-6</v>
      </c>
      <c r="M3873" s="23">
        <f t="shared" si="326"/>
        <v>54</v>
      </c>
      <c r="N3873" s="44">
        <v>906</v>
      </c>
      <c r="O3873" s="26">
        <f t="shared" si="327"/>
        <v>-5436</v>
      </c>
      <c r="P3873" s="26">
        <f t="shared" si="328"/>
        <v>48924</v>
      </c>
      <c r="Q3873" s="3" t="s">
        <v>23</v>
      </c>
      <c r="R3873" s="4">
        <v>44887</v>
      </c>
      <c r="S3873" s="3" t="s">
        <v>11384</v>
      </c>
      <c r="T3873" s="6" t="s">
        <v>44</v>
      </c>
    </row>
    <row r="3874" spans="1:20" ht="33.75" x14ac:dyDescent="0.25">
      <c r="A3874" s="3" t="s">
        <v>11385</v>
      </c>
      <c r="B3874" s="3" t="s">
        <v>2816</v>
      </c>
      <c r="C3874" s="3" t="s">
        <v>2817</v>
      </c>
      <c r="D3874" s="3" t="s">
        <v>19</v>
      </c>
      <c r="E3874" s="3" t="s">
        <v>11386</v>
      </c>
      <c r="F3874" s="4">
        <v>44830</v>
      </c>
      <c r="G3874" s="8"/>
      <c r="H3874" s="7">
        <v>15128</v>
      </c>
      <c r="I3874" s="3" t="s">
        <v>22</v>
      </c>
      <c r="J3874" s="4">
        <v>44833</v>
      </c>
      <c r="K3874" s="4">
        <v>44893</v>
      </c>
      <c r="L3874" s="23">
        <f t="shared" si="330"/>
        <v>-6</v>
      </c>
      <c r="M3874" s="23">
        <f t="shared" si="326"/>
        <v>54</v>
      </c>
      <c r="N3874" s="44">
        <v>12400</v>
      </c>
      <c r="O3874" s="26">
        <f t="shared" si="327"/>
        <v>-74400</v>
      </c>
      <c r="P3874" s="26">
        <f t="shared" si="328"/>
        <v>669600</v>
      </c>
      <c r="Q3874" s="3" t="s">
        <v>23</v>
      </c>
      <c r="R3874" s="4">
        <v>44887</v>
      </c>
      <c r="S3874" s="3" t="s">
        <v>11387</v>
      </c>
      <c r="T3874" s="6" t="s">
        <v>44</v>
      </c>
    </row>
    <row r="3875" spans="1:20" ht="33.75" x14ac:dyDescent="0.25">
      <c r="A3875" s="3" t="s">
        <v>11388</v>
      </c>
      <c r="B3875" s="3" t="s">
        <v>1557</v>
      </c>
      <c r="C3875" s="3" t="s">
        <v>1558</v>
      </c>
      <c r="D3875" s="3" t="s">
        <v>19</v>
      </c>
      <c r="E3875" s="3" t="s">
        <v>11389</v>
      </c>
      <c r="F3875" s="4">
        <v>44830</v>
      </c>
      <c r="G3875" s="8"/>
      <c r="H3875" s="5">
        <v>10.49</v>
      </c>
      <c r="I3875" s="3" t="s">
        <v>22</v>
      </c>
      <c r="J3875" s="4">
        <v>44833</v>
      </c>
      <c r="K3875" s="4">
        <v>44893</v>
      </c>
      <c r="L3875" s="23">
        <f t="shared" si="330"/>
        <v>-33</v>
      </c>
      <c r="M3875" s="23">
        <f t="shared" si="326"/>
        <v>27</v>
      </c>
      <c r="N3875" s="44">
        <v>8.6</v>
      </c>
      <c r="O3875" s="26">
        <f t="shared" si="327"/>
        <v>-283.8</v>
      </c>
      <c r="P3875" s="26">
        <f t="shared" si="328"/>
        <v>232.2</v>
      </c>
      <c r="Q3875" s="3" t="s">
        <v>23</v>
      </c>
      <c r="R3875" s="4">
        <v>44860</v>
      </c>
      <c r="S3875" s="3" t="s">
        <v>3706</v>
      </c>
      <c r="T3875" s="6" t="s">
        <v>44</v>
      </c>
    </row>
    <row r="3876" spans="1:20" ht="33.75" x14ac:dyDescent="0.25">
      <c r="A3876" s="3" t="s">
        <v>11390</v>
      </c>
      <c r="B3876" s="3" t="s">
        <v>1005</v>
      </c>
      <c r="C3876" s="3" t="s">
        <v>1006</v>
      </c>
      <c r="D3876" s="3" t="s">
        <v>19</v>
      </c>
      <c r="E3876" s="3" t="s">
        <v>11391</v>
      </c>
      <c r="F3876" s="4">
        <v>44830</v>
      </c>
      <c r="G3876" s="8"/>
      <c r="H3876" s="7">
        <v>142</v>
      </c>
      <c r="I3876" s="3" t="s">
        <v>22</v>
      </c>
      <c r="J3876" s="4">
        <v>44833</v>
      </c>
      <c r="K3876" s="4">
        <v>44893</v>
      </c>
      <c r="L3876" s="23">
        <f t="shared" si="330"/>
        <v>-4</v>
      </c>
      <c r="M3876" s="23">
        <f t="shared" si="326"/>
        <v>56</v>
      </c>
      <c r="N3876" s="44">
        <v>116.39</v>
      </c>
      <c r="O3876" s="26">
        <f t="shared" si="327"/>
        <v>-465.56</v>
      </c>
      <c r="P3876" s="26">
        <f t="shared" si="328"/>
        <v>6517.84</v>
      </c>
      <c r="Q3876" s="3" t="s">
        <v>23</v>
      </c>
      <c r="R3876" s="4">
        <v>44889</v>
      </c>
      <c r="S3876" s="3" t="s">
        <v>6116</v>
      </c>
      <c r="T3876" s="6" t="s">
        <v>44</v>
      </c>
    </row>
    <row r="3877" spans="1:20" ht="33.75" x14ac:dyDescent="0.25">
      <c r="A3877" s="3" t="s">
        <v>11392</v>
      </c>
      <c r="B3877" s="3" t="s">
        <v>3912</v>
      </c>
      <c r="C3877" s="3" t="s">
        <v>11393</v>
      </c>
      <c r="D3877" s="3" t="s">
        <v>19</v>
      </c>
      <c r="E3877" s="3" t="s">
        <v>11394</v>
      </c>
      <c r="F3877" s="4">
        <v>44830</v>
      </c>
      <c r="G3877" s="8"/>
      <c r="H3877" s="5">
        <v>2964.5</v>
      </c>
      <c r="I3877" s="3" t="s">
        <v>22</v>
      </c>
      <c r="J3877" s="4">
        <v>44833</v>
      </c>
      <c r="K3877" s="4">
        <v>44893</v>
      </c>
      <c r="L3877" s="23">
        <f t="shared" si="330"/>
        <v>-6</v>
      </c>
      <c r="M3877" s="23">
        <f t="shared" si="326"/>
        <v>54</v>
      </c>
      <c r="N3877" s="44">
        <v>2695</v>
      </c>
      <c r="O3877" s="26">
        <f t="shared" si="327"/>
        <v>-16170</v>
      </c>
      <c r="P3877" s="26">
        <f t="shared" si="328"/>
        <v>145530</v>
      </c>
      <c r="Q3877" s="3" t="s">
        <v>23</v>
      </c>
      <c r="R3877" s="4">
        <v>44887</v>
      </c>
      <c r="S3877" s="3" t="s">
        <v>11395</v>
      </c>
      <c r="T3877" s="6" t="s">
        <v>44</v>
      </c>
    </row>
    <row r="3878" spans="1:20" ht="33.75" x14ac:dyDescent="0.25">
      <c r="A3878" s="3" t="s">
        <v>11396</v>
      </c>
      <c r="B3878" s="3" t="s">
        <v>1552</v>
      </c>
      <c r="C3878" s="3" t="s">
        <v>1553</v>
      </c>
      <c r="D3878" s="3" t="s">
        <v>19</v>
      </c>
      <c r="E3878" s="3" t="s">
        <v>11397</v>
      </c>
      <c r="F3878" s="4">
        <v>44830</v>
      </c>
      <c r="G3878" s="8"/>
      <c r="H3878" s="5">
        <v>1544.4</v>
      </c>
      <c r="I3878" s="3" t="s">
        <v>22</v>
      </c>
      <c r="J3878" s="4">
        <v>44833</v>
      </c>
      <c r="K3878" s="4">
        <v>44893</v>
      </c>
      <c r="L3878" s="23">
        <f t="shared" si="330"/>
        <v>-13</v>
      </c>
      <c r="M3878" s="23">
        <f t="shared" si="326"/>
        <v>47</v>
      </c>
      <c r="N3878" s="44">
        <v>1404</v>
      </c>
      <c r="O3878" s="26">
        <f t="shared" si="327"/>
        <v>-18252</v>
      </c>
      <c r="P3878" s="26">
        <f t="shared" si="328"/>
        <v>65988</v>
      </c>
      <c r="Q3878" s="3" t="s">
        <v>23</v>
      </c>
      <c r="R3878" s="4">
        <v>44880</v>
      </c>
      <c r="S3878" s="3" t="s">
        <v>2971</v>
      </c>
      <c r="T3878" s="6" t="s">
        <v>44</v>
      </c>
    </row>
    <row r="3879" spans="1:20" ht="33.75" x14ac:dyDescent="0.25">
      <c r="A3879" s="3" t="s">
        <v>11398</v>
      </c>
      <c r="B3879" s="3" t="s">
        <v>1557</v>
      </c>
      <c r="C3879" s="3" t="s">
        <v>1558</v>
      </c>
      <c r="D3879" s="3" t="s">
        <v>19</v>
      </c>
      <c r="E3879" s="3" t="s">
        <v>11399</v>
      </c>
      <c r="F3879" s="4">
        <v>44830</v>
      </c>
      <c r="G3879" s="8"/>
      <c r="H3879" s="7">
        <v>732</v>
      </c>
      <c r="I3879" s="3" t="s">
        <v>22</v>
      </c>
      <c r="J3879" s="4">
        <v>44833</v>
      </c>
      <c r="K3879" s="4">
        <v>44893</v>
      </c>
      <c r="L3879" s="23">
        <f t="shared" si="330"/>
        <v>0</v>
      </c>
      <c r="M3879" s="23">
        <f t="shared" si="326"/>
        <v>60</v>
      </c>
      <c r="N3879" s="44">
        <v>600</v>
      </c>
      <c r="O3879" s="26">
        <f t="shared" si="327"/>
        <v>0</v>
      </c>
      <c r="P3879" s="26">
        <f t="shared" si="328"/>
        <v>36000</v>
      </c>
      <c r="Q3879" s="3" t="s">
        <v>23</v>
      </c>
      <c r="R3879" s="4">
        <v>44893</v>
      </c>
      <c r="S3879" s="3" t="s">
        <v>10869</v>
      </c>
      <c r="T3879" s="6" t="s">
        <v>44</v>
      </c>
    </row>
    <row r="3880" spans="1:20" ht="33.75" x14ac:dyDescent="0.25">
      <c r="A3880" s="3" t="s">
        <v>11400</v>
      </c>
      <c r="B3880" s="3" t="s">
        <v>7600</v>
      </c>
      <c r="C3880" s="3" t="s">
        <v>7601</v>
      </c>
      <c r="D3880" s="3" t="s">
        <v>7587</v>
      </c>
      <c r="E3880" s="3" t="s">
        <v>11401</v>
      </c>
      <c r="F3880" s="4">
        <v>44804</v>
      </c>
      <c r="G3880" s="3" t="s">
        <v>11402</v>
      </c>
      <c r="H3880" s="5">
        <v>16620.82</v>
      </c>
      <c r="I3880" s="3" t="s">
        <v>22</v>
      </c>
      <c r="J3880" s="4">
        <v>44833</v>
      </c>
      <c r="K3880" s="4">
        <v>44893</v>
      </c>
      <c r="L3880" s="23">
        <f t="shared" si="330"/>
        <v>-38</v>
      </c>
      <c r="M3880" s="23">
        <f t="shared" si="326"/>
        <v>22</v>
      </c>
      <c r="N3880" s="44">
        <v>15981.56</v>
      </c>
      <c r="O3880" s="26">
        <f t="shared" si="327"/>
        <v>-607299.28</v>
      </c>
      <c r="P3880" s="26">
        <f t="shared" si="328"/>
        <v>351594.32</v>
      </c>
      <c r="Q3880" s="3" t="s">
        <v>23</v>
      </c>
      <c r="R3880" s="4">
        <v>44855</v>
      </c>
      <c r="S3880" s="3" t="s">
        <v>7604</v>
      </c>
      <c r="T3880" s="6" t="s">
        <v>44</v>
      </c>
    </row>
    <row r="3881" spans="1:20" ht="22.5" x14ac:dyDescent="0.25">
      <c r="A3881" s="3" t="s">
        <v>11403</v>
      </c>
      <c r="B3881" s="3" t="s">
        <v>11404</v>
      </c>
      <c r="C3881" s="3" t="s">
        <v>11405</v>
      </c>
      <c r="D3881" s="3" t="s">
        <v>19</v>
      </c>
      <c r="E3881" s="3" t="s">
        <v>11406</v>
      </c>
      <c r="F3881" s="4">
        <v>44826</v>
      </c>
      <c r="G3881" s="3" t="s">
        <v>11407</v>
      </c>
      <c r="H3881" s="5">
        <v>1306.6199999999999</v>
      </c>
      <c r="I3881" s="3" t="s">
        <v>565</v>
      </c>
      <c r="J3881" s="4">
        <v>44833</v>
      </c>
      <c r="K3881" s="4">
        <v>44863</v>
      </c>
      <c r="L3881" s="23">
        <f t="shared" si="330"/>
        <v>-5</v>
      </c>
      <c r="M3881" s="23">
        <f t="shared" si="326"/>
        <v>25</v>
      </c>
      <c r="N3881" s="44">
        <v>1092.42</v>
      </c>
      <c r="O3881" s="26">
        <f t="shared" si="327"/>
        <v>-5462.1</v>
      </c>
      <c r="P3881" s="26">
        <f t="shared" si="328"/>
        <v>27310.5</v>
      </c>
      <c r="Q3881" s="3" t="s">
        <v>23</v>
      </c>
      <c r="R3881" s="4">
        <v>44858</v>
      </c>
      <c r="S3881" s="3" t="s">
        <v>11408</v>
      </c>
      <c r="T3881" s="6" t="s">
        <v>25</v>
      </c>
    </row>
    <row r="3882" spans="1:20" ht="33.75" x14ac:dyDescent="0.25">
      <c r="A3882" s="3" t="s">
        <v>11409</v>
      </c>
      <c r="B3882" s="3" t="s">
        <v>1816</v>
      </c>
      <c r="C3882" s="3" t="s">
        <v>1817</v>
      </c>
      <c r="D3882" s="3" t="s">
        <v>19</v>
      </c>
      <c r="E3882" s="3" t="s">
        <v>11410</v>
      </c>
      <c r="F3882" s="4">
        <v>44830</v>
      </c>
      <c r="G3882" s="8"/>
      <c r="H3882" s="5">
        <v>591.70000000000005</v>
      </c>
      <c r="I3882" s="3" t="s">
        <v>22</v>
      </c>
      <c r="J3882" s="4">
        <v>44833</v>
      </c>
      <c r="K3882" s="4">
        <v>44893</v>
      </c>
      <c r="L3882" s="23">
        <f t="shared" si="330"/>
        <v>-33</v>
      </c>
      <c r="M3882" s="23">
        <f t="shared" si="326"/>
        <v>27</v>
      </c>
      <c r="N3882" s="44">
        <v>485</v>
      </c>
      <c r="O3882" s="26">
        <f t="shared" si="327"/>
        <v>-16005</v>
      </c>
      <c r="P3882" s="26">
        <f t="shared" si="328"/>
        <v>13095</v>
      </c>
      <c r="Q3882" s="3" t="s">
        <v>23</v>
      </c>
      <c r="R3882" s="4">
        <v>44860</v>
      </c>
      <c r="S3882" s="3" t="s">
        <v>10782</v>
      </c>
      <c r="T3882" s="6" t="s">
        <v>44</v>
      </c>
    </row>
    <row r="3883" spans="1:20" ht="33.75" x14ac:dyDescent="0.25">
      <c r="A3883" s="3" t="s">
        <v>11411</v>
      </c>
      <c r="B3883" s="3" t="s">
        <v>1816</v>
      </c>
      <c r="C3883" s="3" t="s">
        <v>1817</v>
      </c>
      <c r="D3883" s="3" t="s">
        <v>19</v>
      </c>
      <c r="E3883" s="3" t="s">
        <v>11412</v>
      </c>
      <c r="F3883" s="4">
        <v>44830</v>
      </c>
      <c r="G3883" s="8"/>
      <c r="H3883" s="5">
        <v>213.5</v>
      </c>
      <c r="I3883" s="3" t="s">
        <v>22</v>
      </c>
      <c r="J3883" s="4">
        <v>44833</v>
      </c>
      <c r="K3883" s="4">
        <v>44893</v>
      </c>
      <c r="L3883" s="23">
        <f t="shared" si="330"/>
        <v>-33</v>
      </c>
      <c r="M3883" s="23">
        <f t="shared" si="326"/>
        <v>27</v>
      </c>
      <c r="N3883" s="44">
        <v>175</v>
      </c>
      <c r="O3883" s="26">
        <f t="shared" si="327"/>
        <v>-5775</v>
      </c>
      <c r="P3883" s="26">
        <f t="shared" si="328"/>
        <v>4725</v>
      </c>
      <c r="Q3883" s="3" t="s">
        <v>23</v>
      </c>
      <c r="R3883" s="4">
        <v>44860</v>
      </c>
      <c r="S3883" s="3" t="s">
        <v>10782</v>
      </c>
      <c r="T3883" s="6" t="s">
        <v>44</v>
      </c>
    </row>
    <row r="3884" spans="1:20" ht="33.75" x14ac:dyDescent="0.25">
      <c r="A3884" s="3" t="s">
        <v>11413</v>
      </c>
      <c r="B3884" s="3" t="s">
        <v>17</v>
      </c>
      <c r="C3884" s="3" t="s">
        <v>18</v>
      </c>
      <c r="D3884" s="3" t="s">
        <v>19</v>
      </c>
      <c r="E3884" s="3" t="s">
        <v>11414</v>
      </c>
      <c r="F3884" s="4">
        <v>44831</v>
      </c>
      <c r="G3884" s="8"/>
      <c r="H3884" s="5">
        <v>76.56</v>
      </c>
      <c r="I3884" s="3" t="s">
        <v>22</v>
      </c>
      <c r="J3884" s="4">
        <v>44837</v>
      </c>
      <c r="K3884" s="4">
        <v>44897</v>
      </c>
      <c r="L3884" s="23">
        <f t="shared" si="330"/>
        <v>-17</v>
      </c>
      <c r="M3884" s="23">
        <f t="shared" si="326"/>
        <v>43</v>
      </c>
      <c r="N3884" s="44">
        <v>69.599999999999994</v>
      </c>
      <c r="O3884" s="26">
        <f t="shared" si="327"/>
        <v>-1183.1999999999998</v>
      </c>
      <c r="P3884" s="26">
        <f t="shared" si="328"/>
        <v>2992.7999999999997</v>
      </c>
      <c r="Q3884" s="3" t="s">
        <v>23</v>
      </c>
      <c r="R3884" s="4">
        <v>44880</v>
      </c>
      <c r="S3884" s="3" t="s">
        <v>11415</v>
      </c>
      <c r="T3884" s="6" t="s">
        <v>44</v>
      </c>
    </row>
    <row r="3885" spans="1:20" ht="33.75" x14ac:dyDescent="0.25">
      <c r="A3885" s="3" t="s">
        <v>11416</v>
      </c>
      <c r="B3885" s="3" t="s">
        <v>2135</v>
      </c>
      <c r="C3885" s="3" t="s">
        <v>2136</v>
      </c>
      <c r="D3885" s="3" t="s">
        <v>19</v>
      </c>
      <c r="E3885" s="3" t="s">
        <v>11417</v>
      </c>
      <c r="F3885" s="4">
        <v>44832</v>
      </c>
      <c r="G3885" s="8"/>
      <c r="H3885" s="5">
        <v>4470.37</v>
      </c>
      <c r="I3885" s="3" t="s">
        <v>22</v>
      </c>
      <c r="J3885" s="4">
        <v>44837</v>
      </c>
      <c r="K3885" s="4">
        <v>44897</v>
      </c>
      <c r="L3885" s="23">
        <f t="shared" si="330"/>
        <v>-21</v>
      </c>
      <c r="M3885" s="23">
        <f t="shared" si="326"/>
        <v>39</v>
      </c>
      <c r="N3885" s="44">
        <v>3664.24</v>
      </c>
      <c r="O3885" s="26">
        <f t="shared" si="327"/>
        <v>-76949.039999999994</v>
      </c>
      <c r="P3885" s="26">
        <f t="shared" si="328"/>
        <v>142905.35999999999</v>
      </c>
      <c r="Q3885" s="3" t="s">
        <v>23</v>
      </c>
      <c r="R3885" s="4">
        <v>44876</v>
      </c>
      <c r="S3885" s="3" t="s">
        <v>9779</v>
      </c>
      <c r="T3885" s="6" t="s">
        <v>44</v>
      </c>
    </row>
    <row r="3886" spans="1:20" ht="33.75" x14ac:dyDescent="0.25">
      <c r="A3886" s="3" t="s">
        <v>11418</v>
      </c>
      <c r="B3886" s="3" t="s">
        <v>5209</v>
      </c>
      <c r="C3886" s="3" t="s">
        <v>5210</v>
      </c>
      <c r="D3886" s="3" t="s">
        <v>19</v>
      </c>
      <c r="E3886" s="3" t="s">
        <v>11419</v>
      </c>
      <c r="F3886" s="4">
        <v>44833</v>
      </c>
      <c r="G3886" s="8"/>
      <c r="H3886" s="5">
        <v>1968.23</v>
      </c>
      <c r="I3886" s="3" t="s">
        <v>22</v>
      </c>
      <c r="J3886" s="4">
        <v>44837</v>
      </c>
      <c r="K3886" s="4">
        <v>44897</v>
      </c>
      <c r="L3886" s="23">
        <f t="shared" si="330"/>
        <v>-8</v>
      </c>
      <c r="M3886" s="23">
        <f t="shared" si="326"/>
        <v>52</v>
      </c>
      <c r="N3886" s="44">
        <v>1874.5</v>
      </c>
      <c r="O3886" s="26">
        <f t="shared" si="327"/>
        <v>-14996</v>
      </c>
      <c r="P3886" s="26">
        <f t="shared" si="328"/>
        <v>97474</v>
      </c>
      <c r="Q3886" s="3" t="s">
        <v>23</v>
      </c>
      <c r="R3886" s="4">
        <v>44889</v>
      </c>
      <c r="S3886" s="3" t="s">
        <v>11420</v>
      </c>
      <c r="T3886" s="6" t="s">
        <v>44</v>
      </c>
    </row>
    <row r="3887" spans="1:20" ht="33.75" x14ac:dyDescent="0.25">
      <c r="A3887" s="3" t="s">
        <v>11421</v>
      </c>
      <c r="B3887" s="3" t="s">
        <v>4034</v>
      </c>
      <c r="C3887" s="3" t="s">
        <v>4035</v>
      </c>
      <c r="D3887" s="3" t="s">
        <v>19</v>
      </c>
      <c r="E3887" s="3" t="s">
        <v>11422</v>
      </c>
      <c r="F3887" s="4">
        <v>44832</v>
      </c>
      <c r="G3887" s="8"/>
      <c r="H3887" s="5">
        <v>120.05</v>
      </c>
      <c r="I3887" s="3" t="s">
        <v>22</v>
      </c>
      <c r="J3887" s="4">
        <v>44837</v>
      </c>
      <c r="K3887" s="4">
        <v>44897</v>
      </c>
      <c r="L3887" s="23">
        <f t="shared" si="330"/>
        <v>-17</v>
      </c>
      <c r="M3887" s="23">
        <f t="shared" si="326"/>
        <v>43</v>
      </c>
      <c r="N3887" s="44">
        <v>98.4</v>
      </c>
      <c r="O3887" s="26">
        <f t="shared" si="327"/>
        <v>-1672.8000000000002</v>
      </c>
      <c r="P3887" s="26">
        <f t="shared" si="328"/>
        <v>4231.2</v>
      </c>
      <c r="Q3887" s="3" t="s">
        <v>23</v>
      </c>
      <c r="R3887" s="4">
        <v>44880</v>
      </c>
      <c r="S3887" s="3" t="s">
        <v>11423</v>
      </c>
      <c r="T3887" s="6" t="s">
        <v>44</v>
      </c>
    </row>
    <row r="3888" spans="1:20" ht="33.75" x14ac:dyDescent="0.25">
      <c r="A3888" s="3" t="s">
        <v>11424</v>
      </c>
      <c r="B3888" s="3" t="s">
        <v>1361</v>
      </c>
      <c r="C3888" s="3" t="s">
        <v>1362</v>
      </c>
      <c r="D3888" s="3" t="s">
        <v>19</v>
      </c>
      <c r="E3888" s="3" t="s">
        <v>11425</v>
      </c>
      <c r="F3888" s="4">
        <v>44832</v>
      </c>
      <c r="G3888" s="8"/>
      <c r="H3888" s="7">
        <v>650</v>
      </c>
      <c r="I3888" s="3" t="s">
        <v>22</v>
      </c>
      <c r="J3888" s="4">
        <v>44837</v>
      </c>
      <c r="K3888" s="4">
        <v>44897</v>
      </c>
      <c r="L3888" s="23">
        <f t="shared" si="330"/>
        <v>-17</v>
      </c>
      <c r="M3888" s="23">
        <f t="shared" si="326"/>
        <v>43</v>
      </c>
      <c r="N3888" s="44">
        <v>625</v>
      </c>
      <c r="O3888" s="26">
        <f t="shared" si="327"/>
        <v>-10625</v>
      </c>
      <c r="P3888" s="26">
        <f t="shared" si="328"/>
        <v>26875</v>
      </c>
      <c r="Q3888" s="3" t="s">
        <v>23</v>
      </c>
      <c r="R3888" s="4">
        <v>44880</v>
      </c>
      <c r="S3888" s="3" t="s">
        <v>11426</v>
      </c>
      <c r="T3888" s="6" t="s">
        <v>44</v>
      </c>
    </row>
    <row r="3889" spans="1:20" ht="33.75" x14ac:dyDescent="0.25">
      <c r="A3889" s="3" t="s">
        <v>11427</v>
      </c>
      <c r="B3889" s="3" t="s">
        <v>53</v>
      </c>
      <c r="C3889" s="3" t="s">
        <v>54</v>
      </c>
      <c r="D3889" s="3" t="s">
        <v>19</v>
      </c>
      <c r="E3889" s="3" t="s">
        <v>11428</v>
      </c>
      <c r="F3889" s="4">
        <v>44832</v>
      </c>
      <c r="G3889" s="8"/>
      <c r="H3889" s="5">
        <v>317.2</v>
      </c>
      <c r="I3889" s="3" t="s">
        <v>22</v>
      </c>
      <c r="J3889" s="4">
        <v>44837</v>
      </c>
      <c r="K3889" s="4">
        <v>44897</v>
      </c>
      <c r="L3889" s="23">
        <f t="shared" si="330"/>
        <v>-4</v>
      </c>
      <c r="M3889" s="23">
        <f t="shared" si="326"/>
        <v>56</v>
      </c>
      <c r="N3889" s="44">
        <v>260</v>
      </c>
      <c r="O3889" s="26">
        <f t="shared" si="327"/>
        <v>-1040</v>
      </c>
      <c r="P3889" s="26">
        <f t="shared" si="328"/>
        <v>14560</v>
      </c>
      <c r="Q3889" s="3" t="s">
        <v>23</v>
      </c>
      <c r="R3889" s="4">
        <v>44893</v>
      </c>
      <c r="S3889" s="3" t="s">
        <v>9719</v>
      </c>
      <c r="T3889" s="6" t="s">
        <v>44</v>
      </c>
    </row>
    <row r="3890" spans="1:20" ht="33.75" x14ac:dyDescent="0.25">
      <c r="A3890" s="3" t="s">
        <v>11429</v>
      </c>
      <c r="B3890" s="3" t="s">
        <v>1361</v>
      </c>
      <c r="C3890" s="3" t="s">
        <v>1362</v>
      </c>
      <c r="D3890" s="3" t="s">
        <v>19</v>
      </c>
      <c r="E3890" s="3" t="s">
        <v>11430</v>
      </c>
      <c r="F3890" s="4">
        <v>44832</v>
      </c>
      <c r="G3890" s="8"/>
      <c r="H3890" s="5">
        <v>45.76</v>
      </c>
      <c r="I3890" s="3" t="s">
        <v>22</v>
      </c>
      <c r="J3890" s="4">
        <v>44837</v>
      </c>
      <c r="K3890" s="4">
        <v>44897</v>
      </c>
      <c r="L3890" s="23">
        <f t="shared" si="330"/>
        <v>-17</v>
      </c>
      <c r="M3890" s="23">
        <f t="shared" si="326"/>
        <v>43</v>
      </c>
      <c r="N3890" s="44">
        <v>44</v>
      </c>
      <c r="O3890" s="26">
        <f t="shared" si="327"/>
        <v>-748</v>
      </c>
      <c r="P3890" s="26">
        <f t="shared" si="328"/>
        <v>1892</v>
      </c>
      <c r="Q3890" s="3" t="s">
        <v>23</v>
      </c>
      <c r="R3890" s="4">
        <v>44880</v>
      </c>
      <c r="S3890" s="3" t="s">
        <v>11426</v>
      </c>
      <c r="T3890" s="6" t="s">
        <v>44</v>
      </c>
    </row>
    <row r="3891" spans="1:20" ht="33.75" x14ac:dyDescent="0.25">
      <c r="A3891" s="3" t="s">
        <v>11431</v>
      </c>
      <c r="B3891" s="3" t="s">
        <v>8200</v>
      </c>
      <c r="C3891" s="3" t="s">
        <v>8201</v>
      </c>
      <c r="D3891" s="3" t="s">
        <v>19</v>
      </c>
      <c r="E3891" s="3" t="s">
        <v>11432</v>
      </c>
      <c r="F3891" s="4">
        <v>44832</v>
      </c>
      <c r="G3891" s="8"/>
      <c r="H3891" s="5">
        <v>541.67999999999995</v>
      </c>
      <c r="I3891" s="3" t="s">
        <v>22</v>
      </c>
      <c r="J3891" s="4">
        <v>44837</v>
      </c>
      <c r="K3891" s="4">
        <v>44897</v>
      </c>
      <c r="L3891" s="23">
        <f t="shared" si="330"/>
        <v>-17</v>
      </c>
      <c r="M3891" s="23">
        <f t="shared" ref="M3891:M3954" si="331">+I3891+L3891</f>
        <v>43</v>
      </c>
      <c r="N3891" s="44">
        <v>444</v>
      </c>
      <c r="O3891" s="26">
        <f t="shared" ref="O3891:O3954" si="332">N3891*L3891</f>
        <v>-7548</v>
      </c>
      <c r="P3891" s="26">
        <f t="shared" ref="P3891:P3954" si="333">N3891*M3891</f>
        <v>19092</v>
      </c>
      <c r="Q3891" s="3" t="s">
        <v>23</v>
      </c>
      <c r="R3891" s="4">
        <v>44880</v>
      </c>
      <c r="S3891" s="3" t="s">
        <v>11433</v>
      </c>
      <c r="T3891" s="6" t="s">
        <v>44</v>
      </c>
    </row>
    <row r="3892" spans="1:20" ht="33.75" x14ac:dyDescent="0.25">
      <c r="A3892" s="3" t="s">
        <v>11434</v>
      </c>
      <c r="B3892" s="3" t="s">
        <v>8794</v>
      </c>
      <c r="C3892" s="3" t="s">
        <v>8795</v>
      </c>
      <c r="D3892" s="3" t="s">
        <v>19</v>
      </c>
      <c r="E3892" s="3" t="s">
        <v>11435</v>
      </c>
      <c r="F3892" s="4">
        <v>44833</v>
      </c>
      <c r="G3892" s="8"/>
      <c r="H3892" s="5">
        <v>185.12</v>
      </c>
      <c r="I3892" s="3" t="s">
        <v>22</v>
      </c>
      <c r="J3892" s="4">
        <v>44837</v>
      </c>
      <c r="K3892" s="4">
        <v>44897</v>
      </c>
      <c r="L3892" s="23">
        <f t="shared" si="330"/>
        <v>-17</v>
      </c>
      <c r="M3892" s="23">
        <f t="shared" si="331"/>
        <v>43</v>
      </c>
      <c r="N3892" s="44">
        <v>178</v>
      </c>
      <c r="O3892" s="26">
        <f t="shared" si="332"/>
        <v>-3026</v>
      </c>
      <c r="P3892" s="26">
        <f t="shared" si="333"/>
        <v>7654</v>
      </c>
      <c r="Q3892" s="3" t="s">
        <v>23</v>
      </c>
      <c r="R3892" s="4">
        <v>44880</v>
      </c>
      <c r="S3892" s="3" t="s">
        <v>11436</v>
      </c>
      <c r="T3892" s="6" t="s">
        <v>44</v>
      </c>
    </row>
    <row r="3893" spans="1:20" ht="22.5" x14ac:dyDescent="0.25">
      <c r="A3893" s="3" t="s">
        <v>11437</v>
      </c>
      <c r="B3893" s="3" t="s">
        <v>7585</v>
      </c>
      <c r="C3893" s="3" t="s">
        <v>7586</v>
      </c>
      <c r="D3893" s="3" t="s">
        <v>7587</v>
      </c>
      <c r="E3893" s="3" t="s">
        <v>11438</v>
      </c>
      <c r="F3893" s="4">
        <v>44831</v>
      </c>
      <c r="G3893" s="3" t="s">
        <v>7593</v>
      </c>
      <c r="H3893" s="5">
        <v>674.96</v>
      </c>
      <c r="I3893" s="3" t="s">
        <v>565</v>
      </c>
      <c r="J3893" s="4">
        <v>44837</v>
      </c>
      <c r="K3893" s="4">
        <v>44867</v>
      </c>
      <c r="L3893" s="23">
        <f t="shared" si="330"/>
        <v>-23</v>
      </c>
      <c r="M3893" s="23">
        <f t="shared" si="331"/>
        <v>7</v>
      </c>
      <c r="N3893" s="44">
        <v>649</v>
      </c>
      <c r="O3893" s="26">
        <f t="shared" si="332"/>
        <v>-14927</v>
      </c>
      <c r="P3893" s="26">
        <f t="shared" si="333"/>
        <v>4543</v>
      </c>
      <c r="Q3893" s="3" t="s">
        <v>23</v>
      </c>
      <c r="R3893" s="4">
        <v>44844</v>
      </c>
      <c r="S3893" s="3" t="s">
        <v>7594</v>
      </c>
      <c r="T3893" s="6" t="s">
        <v>25</v>
      </c>
    </row>
    <row r="3894" spans="1:20" ht="33.75" x14ac:dyDescent="0.25">
      <c r="A3894" s="3" t="s">
        <v>11439</v>
      </c>
      <c r="B3894" s="3" t="s">
        <v>1942</v>
      </c>
      <c r="C3894" s="3" t="s">
        <v>1943</v>
      </c>
      <c r="D3894" s="3" t="s">
        <v>19</v>
      </c>
      <c r="E3894" s="3" t="s">
        <v>11440</v>
      </c>
      <c r="F3894" s="4">
        <v>44834</v>
      </c>
      <c r="G3894" s="3" t="s">
        <v>11441</v>
      </c>
      <c r="H3894" s="5">
        <v>6099.98</v>
      </c>
      <c r="I3894" s="3" t="s">
        <v>22</v>
      </c>
      <c r="J3894" s="4">
        <v>44837</v>
      </c>
      <c r="K3894" s="4">
        <v>44897</v>
      </c>
      <c r="L3894" s="23">
        <f t="shared" ref="L3894:L3897" si="334">R3894-K3894</f>
        <v>19</v>
      </c>
      <c r="M3894" s="23">
        <f t="shared" si="331"/>
        <v>79</v>
      </c>
      <c r="N3894" s="44">
        <v>4999.9799999999996</v>
      </c>
      <c r="O3894" s="26">
        <f t="shared" si="332"/>
        <v>94999.62</v>
      </c>
      <c r="P3894" s="26">
        <f t="shared" si="333"/>
        <v>394998.42</v>
      </c>
      <c r="Q3894" s="3" t="s">
        <v>23</v>
      </c>
      <c r="R3894" s="4">
        <v>44916</v>
      </c>
      <c r="S3894" s="3" t="s">
        <v>11442</v>
      </c>
      <c r="T3894" s="6" t="s">
        <v>44</v>
      </c>
    </row>
    <row r="3895" spans="1:20" ht="33.75" x14ac:dyDescent="0.25">
      <c r="A3895" s="3" t="s">
        <v>11443</v>
      </c>
      <c r="B3895" s="3" t="s">
        <v>7585</v>
      </c>
      <c r="C3895" s="3" t="s">
        <v>7586</v>
      </c>
      <c r="D3895" s="3" t="s">
        <v>7587</v>
      </c>
      <c r="E3895" s="3" t="s">
        <v>11444</v>
      </c>
      <c r="F3895" s="4">
        <v>44831</v>
      </c>
      <c r="G3895" s="3" t="s">
        <v>7589</v>
      </c>
      <c r="H3895" s="5">
        <v>184.08</v>
      </c>
      <c r="I3895" s="3" t="s">
        <v>565</v>
      </c>
      <c r="J3895" s="4">
        <v>44837</v>
      </c>
      <c r="K3895" s="4">
        <v>44867</v>
      </c>
      <c r="L3895" s="23">
        <f t="shared" si="334"/>
        <v>-23</v>
      </c>
      <c r="M3895" s="23">
        <f t="shared" si="331"/>
        <v>7</v>
      </c>
      <c r="N3895" s="44">
        <v>177</v>
      </c>
      <c r="O3895" s="26">
        <f t="shared" si="332"/>
        <v>-4071</v>
      </c>
      <c r="P3895" s="26">
        <f t="shared" si="333"/>
        <v>1239</v>
      </c>
      <c r="Q3895" s="3" t="s">
        <v>23</v>
      </c>
      <c r="R3895" s="4">
        <v>44844</v>
      </c>
      <c r="S3895" s="3" t="s">
        <v>7590</v>
      </c>
      <c r="T3895" s="6" t="s">
        <v>44</v>
      </c>
    </row>
    <row r="3896" spans="1:20" ht="33.75" x14ac:dyDescent="0.25">
      <c r="A3896" s="3" t="s">
        <v>11445</v>
      </c>
      <c r="B3896" s="3" t="s">
        <v>53</v>
      </c>
      <c r="C3896" s="3" t="s">
        <v>54</v>
      </c>
      <c r="D3896" s="3" t="s">
        <v>19</v>
      </c>
      <c r="E3896" s="3" t="s">
        <v>11446</v>
      </c>
      <c r="F3896" s="4">
        <v>44834</v>
      </c>
      <c r="G3896" s="8"/>
      <c r="H3896" s="7">
        <v>915</v>
      </c>
      <c r="I3896" s="3" t="s">
        <v>22</v>
      </c>
      <c r="J3896" s="4">
        <v>44837</v>
      </c>
      <c r="K3896" s="4">
        <v>44897</v>
      </c>
      <c r="L3896" s="23">
        <f t="shared" si="334"/>
        <v>-4</v>
      </c>
      <c r="M3896" s="23">
        <f t="shared" si="331"/>
        <v>56</v>
      </c>
      <c r="N3896" s="44">
        <v>750</v>
      </c>
      <c r="O3896" s="26">
        <f t="shared" si="332"/>
        <v>-3000</v>
      </c>
      <c r="P3896" s="26">
        <f t="shared" si="333"/>
        <v>42000</v>
      </c>
      <c r="Q3896" s="3" t="s">
        <v>23</v>
      </c>
      <c r="R3896" s="4">
        <v>44893</v>
      </c>
      <c r="S3896" s="3" t="s">
        <v>9719</v>
      </c>
      <c r="T3896" s="6" t="s">
        <v>44</v>
      </c>
    </row>
    <row r="3897" spans="1:20" ht="33.75" x14ac:dyDescent="0.25">
      <c r="A3897" s="3" t="s">
        <v>11447</v>
      </c>
      <c r="B3897" s="3" t="s">
        <v>3998</v>
      </c>
      <c r="C3897" s="3" t="s">
        <v>3999</v>
      </c>
      <c r="D3897" s="3" t="s">
        <v>19</v>
      </c>
      <c r="E3897" s="3" t="s">
        <v>11448</v>
      </c>
      <c r="F3897" s="4">
        <v>44830</v>
      </c>
      <c r="G3897" s="8"/>
      <c r="H3897" s="5">
        <v>474.43</v>
      </c>
      <c r="I3897" s="3" t="s">
        <v>22</v>
      </c>
      <c r="J3897" s="4">
        <v>44837</v>
      </c>
      <c r="K3897" s="4">
        <v>44897</v>
      </c>
      <c r="L3897" s="23">
        <f t="shared" si="334"/>
        <v>-24</v>
      </c>
      <c r="M3897" s="23">
        <f t="shared" si="331"/>
        <v>36</v>
      </c>
      <c r="N3897" s="44">
        <v>456.18</v>
      </c>
      <c r="O3897" s="26">
        <f t="shared" si="332"/>
        <v>-10948.32</v>
      </c>
      <c r="P3897" s="26">
        <f t="shared" si="333"/>
        <v>16422.48</v>
      </c>
      <c r="Q3897" s="3" t="s">
        <v>23</v>
      </c>
      <c r="R3897" s="4">
        <v>44873</v>
      </c>
      <c r="S3897" s="3" t="s">
        <v>11449</v>
      </c>
      <c r="T3897" s="6" t="s">
        <v>44</v>
      </c>
    </row>
    <row r="3898" spans="1:20" ht="33.75" x14ac:dyDescent="0.25">
      <c r="A3898" s="3" t="s">
        <v>11450</v>
      </c>
      <c r="B3898" s="3" t="s">
        <v>4804</v>
      </c>
      <c r="C3898" s="3" t="s">
        <v>4805</v>
      </c>
      <c r="D3898" s="3" t="s">
        <v>19</v>
      </c>
      <c r="E3898" s="3" t="s">
        <v>11451</v>
      </c>
      <c r="F3898" s="4">
        <v>44832</v>
      </c>
      <c r="G3898" s="3" t="s">
        <v>11452</v>
      </c>
      <c r="H3898" s="5">
        <v>-55589.91</v>
      </c>
      <c r="I3898" s="3" t="s">
        <v>22</v>
      </c>
      <c r="J3898" s="4">
        <v>44837</v>
      </c>
      <c r="K3898" s="4">
        <v>44897</v>
      </c>
      <c r="L3898" s="23">
        <v>0</v>
      </c>
      <c r="M3898" s="23">
        <f t="shared" si="331"/>
        <v>60</v>
      </c>
      <c r="N3898" s="44">
        <v>-45565.5</v>
      </c>
      <c r="O3898" s="26">
        <f t="shared" si="332"/>
        <v>0</v>
      </c>
      <c r="P3898" s="26">
        <f t="shared" si="333"/>
        <v>-2733930</v>
      </c>
      <c r="Q3898" s="3" t="s">
        <v>23</v>
      </c>
      <c r="R3898" s="4">
        <v>44880</v>
      </c>
      <c r="S3898" s="3" t="s">
        <v>4808</v>
      </c>
      <c r="T3898" s="6" t="s">
        <v>44</v>
      </c>
    </row>
    <row r="3899" spans="1:20" ht="33.75" x14ac:dyDescent="0.25">
      <c r="A3899" s="3" t="s">
        <v>11453</v>
      </c>
      <c r="B3899" s="3" t="s">
        <v>4824</v>
      </c>
      <c r="C3899" s="3" t="s">
        <v>4825</v>
      </c>
      <c r="D3899" s="3" t="s">
        <v>19</v>
      </c>
      <c r="E3899" s="3" t="s">
        <v>11454</v>
      </c>
      <c r="F3899" s="4">
        <v>44831</v>
      </c>
      <c r="G3899" s="3" t="s">
        <v>11455</v>
      </c>
      <c r="H3899" s="5">
        <v>1860.99</v>
      </c>
      <c r="I3899" s="3" t="s">
        <v>22</v>
      </c>
      <c r="J3899" s="4">
        <v>44837</v>
      </c>
      <c r="K3899" s="4">
        <v>44897</v>
      </c>
      <c r="L3899" s="23">
        <f>R3899-K3899</f>
        <v>-17</v>
      </c>
      <c r="M3899" s="23">
        <f t="shared" si="331"/>
        <v>43</v>
      </c>
      <c r="N3899" s="44">
        <v>1525.4</v>
      </c>
      <c r="O3899" s="26">
        <f t="shared" si="332"/>
        <v>-25931.800000000003</v>
      </c>
      <c r="P3899" s="26">
        <f t="shared" si="333"/>
        <v>65592.2</v>
      </c>
      <c r="Q3899" s="3" t="s">
        <v>23</v>
      </c>
      <c r="R3899" s="4">
        <v>44880</v>
      </c>
      <c r="S3899" s="3" t="s">
        <v>11456</v>
      </c>
      <c r="T3899" s="6" t="s">
        <v>44</v>
      </c>
    </row>
    <row r="3900" spans="1:20" ht="33.75" x14ac:dyDescent="0.25">
      <c r="A3900" s="3" t="s">
        <v>11457</v>
      </c>
      <c r="B3900" s="3" t="s">
        <v>4804</v>
      </c>
      <c r="C3900" s="3" t="s">
        <v>4805</v>
      </c>
      <c r="D3900" s="3" t="s">
        <v>19</v>
      </c>
      <c r="E3900" s="3" t="s">
        <v>11458</v>
      </c>
      <c r="F3900" s="4">
        <v>44832</v>
      </c>
      <c r="G3900" s="3" t="s">
        <v>11459</v>
      </c>
      <c r="H3900" s="5">
        <v>-57288.15</v>
      </c>
      <c r="I3900" s="3" t="s">
        <v>22</v>
      </c>
      <c r="J3900" s="4">
        <v>44837</v>
      </c>
      <c r="K3900" s="4">
        <v>44897</v>
      </c>
      <c r="L3900" s="23">
        <v>0</v>
      </c>
      <c r="M3900" s="23">
        <f t="shared" si="331"/>
        <v>60</v>
      </c>
      <c r="N3900" s="44">
        <v>-46957.5</v>
      </c>
      <c r="O3900" s="26">
        <f t="shared" si="332"/>
        <v>0</v>
      </c>
      <c r="P3900" s="26">
        <f t="shared" si="333"/>
        <v>-2817450</v>
      </c>
      <c r="Q3900" s="3" t="s">
        <v>23</v>
      </c>
      <c r="R3900" s="4">
        <v>44880</v>
      </c>
      <c r="S3900" s="3" t="s">
        <v>4808</v>
      </c>
      <c r="T3900" s="6" t="s">
        <v>44</v>
      </c>
    </row>
    <row r="3901" spans="1:20" ht="33.75" x14ac:dyDescent="0.25">
      <c r="A3901" s="3" t="s">
        <v>11460</v>
      </c>
      <c r="B3901" s="3" t="s">
        <v>4824</v>
      </c>
      <c r="C3901" s="3" t="s">
        <v>4825</v>
      </c>
      <c r="D3901" s="3" t="s">
        <v>19</v>
      </c>
      <c r="E3901" s="3" t="s">
        <v>11461</v>
      </c>
      <c r="F3901" s="4">
        <v>44831</v>
      </c>
      <c r="G3901" s="3" t="s">
        <v>11462</v>
      </c>
      <c r="H3901" s="5">
        <v>1324.19</v>
      </c>
      <c r="I3901" s="3" t="s">
        <v>22</v>
      </c>
      <c r="J3901" s="4">
        <v>44837</v>
      </c>
      <c r="K3901" s="4">
        <v>44897</v>
      </c>
      <c r="L3901" s="23">
        <f t="shared" ref="L3901:L3938" si="335">R3901-K3901</f>
        <v>-17</v>
      </c>
      <c r="M3901" s="23">
        <f t="shared" si="331"/>
        <v>43</v>
      </c>
      <c r="N3901" s="44">
        <v>1085.4000000000001</v>
      </c>
      <c r="O3901" s="26">
        <f t="shared" si="332"/>
        <v>-18451.800000000003</v>
      </c>
      <c r="P3901" s="26">
        <f t="shared" si="333"/>
        <v>46672.200000000004</v>
      </c>
      <c r="Q3901" s="3" t="s">
        <v>23</v>
      </c>
      <c r="R3901" s="4">
        <v>44880</v>
      </c>
      <c r="S3901" s="3" t="s">
        <v>11456</v>
      </c>
      <c r="T3901" s="6" t="s">
        <v>44</v>
      </c>
    </row>
    <row r="3902" spans="1:20" ht="33.75" x14ac:dyDescent="0.25">
      <c r="A3902" s="3" t="s">
        <v>11463</v>
      </c>
      <c r="B3902" s="3" t="s">
        <v>1005</v>
      </c>
      <c r="C3902" s="3" t="s">
        <v>1006</v>
      </c>
      <c r="D3902" s="3" t="s">
        <v>19</v>
      </c>
      <c r="E3902" s="3" t="s">
        <v>11464</v>
      </c>
      <c r="F3902" s="4">
        <v>44830</v>
      </c>
      <c r="G3902" s="8"/>
      <c r="H3902" s="7">
        <v>5304</v>
      </c>
      <c r="I3902" s="3" t="s">
        <v>22</v>
      </c>
      <c r="J3902" s="4">
        <v>44837</v>
      </c>
      <c r="K3902" s="4">
        <v>44897</v>
      </c>
      <c r="L3902" s="23">
        <f t="shared" si="335"/>
        <v>-17</v>
      </c>
      <c r="M3902" s="23">
        <f t="shared" si="331"/>
        <v>43</v>
      </c>
      <c r="N3902" s="44">
        <v>5100</v>
      </c>
      <c r="O3902" s="26">
        <f t="shared" si="332"/>
        <v>-86700</v>
      </c>
      <c r="P3902" s="26">
        <f t="shared" si="333"/>
        <v>219300</v>
      </c>
      <c r="Q3902" s="3" t="s">
        <v>23</v>
      </c>
      <c r="R3902" s="4">
        <v>44880</v>
      </c>
      <c r="S3902" s="3" t="s">
        <v>1505</v>
      </c>
      <c r="T3902" s="6" t="s">
        <v>44</v>
      </c>
    </row>
    <row r="3903" spans="1:20" ht="33.75" x14ac:dyDescent="0.25">
      <c r="A3903" s="3" t="s">
        <v>11465</v>
      </c>
      <c r="B3903" s="3" t="s">
        <v>1557</v>
      </c>
      <c r="C3903" s="3" t="s">
        <v>1558</v>
      </c>
      <c r="D3903" s="3" t="s">
        <v>19</v>
      </c>
      <c r="E3903" s="3" t="s">
        <v>11466</v>
      </c>
      <c r="F3903" s="4">
        <v>44833</v>
      </c>
      <c r="G3903" s="8"/>
      <c r="H3903" s="5">
        <v>91.35</v>
      </c>
      <c r="I3903" s="3" t="s">
        <v>22</v>
      </c>
      <c r="J3903" s="4">
        <v>44837</v>
      </c>
      <c r="K3903" s="4">
        <v>44897</v>
      </c>
      <c r="L3903" s="23">
        <f t="shared" si="335"/>
        <v>-4</v>
      </c>
      <c r="M3903" s="23">
        <f t="shared" si="331"/>
        <v>56</v>
      </c>
      <c r="N3903" s="44">
        <v>74.88</v>
      </c>
      <c r="O3903" s="26">
        <f t="shared" si="332"/>
        <v>-299.52</v>
      </c>
      <c r="P3903" s="26">
        <f t="shared" si="333"/>
        <v>4193.28</v>
      </c>
      <c r="Q3903" s="3" t="s">
        <v>23</v>
      </c>
      <c r="R3903" s="4">
        <v>44893</v>
      </c>
      <c r="S3903" s="3" t="s">
        <v>10869</v>
      </c>
      <c r="T3903" s="6" t="s">
        <v>44</v>
      </c>
    </row>
    <row r="3904" spans="1:20" ht="33.75" x14ac:dyDescent="0.25">
      <c r="A3904" s="3" t="s">
        <v>11467</v>
      </c>
      <c r="B3904" s="3" t="s">
        <v>11162</v>
      </c>
      <c r="C3904" s="3" t="s">
        <v>11163</v>
      </c>
      <c r="D3904" s="3" t="s">
        <v>19</v>
      </c>
      <c r="E3904" s="3" t="s">
        <v>11468</v>
      </c>
      <c r="F3904" s="4">
        <v>44804</v>
      </c>
      <c r="G3904" s="8"/>
      <c r="H3904" s="5">
        <v>888.58</v>
      </c>
      <c r="I3904" s="3" t="s">
        <v>22</v>
      </c>
      <c r="J3904" s="4">
        <v>44837</v>
      </c>
      <c r="K3904" s="4">
        <v>44897</v>
      </c>
      <c r="L3904" s="23">
        <f t="shared" si="335"/>
        <v>-17</v>
      </c>
      <c r="M3904" s="23">
        <f t="shared" si="331"/>
        <v>43</v>
      </c>
      <c r="N3904" s="44">
        <v>854.4</v>
      </c>
      <c r="O3904" s="26">
        <f t="shared" si="332"/>
        <v>-14524.8</v>
      </c>
      <c r="P3904" s="26">
        <f t="shared" si="333"/>
        <v>36739.199999999997</v>
      </c>
      <c r="Q3904" s="3" t="s">
        <v>23</v>
      </c>
      <c r="R3904" s="4">
        <v>44880</v>
      </c>
      <c r="S3904" s="3" t="s">
        <v>11469</v>
      </c>
      <c r="T3904" s="6" t="s">
        <v>44</v>
      </c>
    </row>
    <row r="3905" spans="1:20" ht="33.75" x14ac:dyDescent="0.25">
      <c r="A3905" s="3" t="s">
        <v>11470</v>
      </c>
      <c r="B3905" s="3" t="s">
        <v>4824</v>
      </c>
      <c r="C3905" s="3" t="s">
        <v>4825</v>
      </c>
      <c r="D3905" s="3" t="s">
        <v>19</v>
      </c>
      <c r="E3905" s="3" t="s">
        <v>11471</v>
      </c>
      <c r="F3905" s="4">
        <v>44831</v>
      </c>
      <c r="G3905" s="3" t="s">
        <v>11462</v>
      </c>
      <c r="H3905" s="5">
        <v>17.36</v>
      </c>
      <c r="I3905" s="3" t="s">
        <v>22</v>
      </c>
      <c r="J3905" s="4">
        <v>44837</v>
      </c>
      <c r="K3905" s="4">
        <v>44897</v>
      </c>
      <c r="L3905" s="23">
        <f t="shared" si="335"/>
        <v>-17</v>
      </c>
      <c r="M3905" s="23">
        <f t="shared" si="331"/>
        <v>43</v>
      </c>
      <c r="N3905" s="44">
        <v>14.23</v>
      </c>
      <c r="O3905" s="26">
        <f t="shared" si="332"/>
        <v>-241.91</v>
      </c>
      <c r="P3905" s="26">
        <f t="shared" si="333"/>
        <v>611.89</v>
      </c>
      <c r="Q3905" s="3" t="s">
        <v>23</v>
      </c>
      <c r="R3905" s="4">
        <v>44880</v>
      </c>
      <c r="S3905" s="3" t="s">
        <v>11456</v>
      </c>
      <c r="T3905" s="6" t="s">
        <v>44</v>
      </c>
    </row>
    <row r="3906" spans="1:20" ht="33.75" x14ac:dyDescent="0.25">
      <c r="A3906" s="3" t="s">
        <v>11472</v>
      </c>
      <c r="B3906" s="3" t="s">
        <v>53</v>
      </c>
      <c r="C3906" s="3" t="s">
        <v>54</v>
      </c>
      <c r="D3906" s="3" t="s">
        <v>19</v>
      </c>
      <c r="E3906" s="3" t="s">
        <v>11473</v>
      </c>
      <c r="F3906" s="4">
        <v>44833</v>
      </c>
      <c r="G3906" s="8"/>
      <c r="H3906" s="5">
        <v>1103.27</v>
      </c>
      <c r="I3906" s="3" t="s">
        <v>22</v>
      </c>
      <c r="J3906" s="4">
        <v>44837</v>
      </c>
      <c r="K3906" s="4">
        <v>44897</v>
      </c>
      <c r="L3906" s="23">
        <f t="shared" si="335"/>
        <v>-4</v>
      </c>
      <c r="M3906" s="23">
        <f t="shared" si="331"/>
        <v>56</v>
      </c>
      <c r="N3906" s="44">
        <v>904.32</v>
      </c>
      <c r="O3906" s="26">
        <f t="shared" si="332"/>
        <v>-3617.28</v>
      </c>
      <c r="P3906" s="26">
        <f t="shared" si="333"/>
        <v>50641.920000000006</v>
      </c>
      <c r="Q3906" s="3" t="s">
        <v>23</v>
      </c>
      <c r="R3906" s="4">
        <v>44893</v>
      </c>
      <c r="S3906" s="3" t="s">
        <v>9719</v>
      </c>
      <c r="T3906" s="6" t="s">
        <v>44</v>
      </c>
    </row>
    <row r="3907" spans="1:20" ht="33.75" x14ac:dyDescent="0.25">
      <c r="A3907" s="3" t="s">
        <v>11477</v>
      </c>
      <c r="B3907" s="3" t="s">
        <v>17</v>
      </c>
      <c r="C3907" s="3" t="s">
        <v>18</v>
      </c>
      <c r="D3907" s="3" t="s">
        <v>19</v>
      </c>
      <c r="E3907" s="3" t="s">
        <v>11478</v>
      </c>
      <c r="F3907" s="4">
        <v>44833</v>
      </c>
      <c r="G3907" s="8"/>
      <c r="H3907" s="5">
        <v>102.96</v>
      </c>
      <c r="I3907" s="3" t="s">
        <v>22</v>
      </c>
      <c r="J3907" s="4">
        <v>44837</v>
      </c>
      <c r="K3907" s="4">
        <v>44897</v>
      </c>
      <c r="L3907" s="23">
        <f t="shared" si="335"/>
        <v>-17</v>
      </c>
      <c r="M3907" s="23">
        <f t="shared" si="331"/>
        <v>43</v>
      </c>
      <c r="N3907" s="44">
        <v>93.6</v>
      </c>
      <c r="O3907" s="26">
        <f t="shared" si="332"/>
        <v>-1591.1999999999998</v>
      </c>
      <c r="P3907" s="26">
        <f t="shared" si="333"/>
        <v>4024.7999999999997</v>
      </c>
      <c r="Q3907" s="3" t="s">
        <v>23</v>
      </c>
      <c r="R3907" s="4">
        <v>44880</v>
      </c>
      <c r="S3907" s="3" t="s">
        <v>11415</v>
      </c>
      <c r="T3907" s="6" t="s">
        <v>44</v>
      </c>
    </row>
    <row r="3908" spans="1:20" ht="33.75" x14ac:dyDescent="0.25">
      <c r="A3908" s="3" t="s">
        <v>11479</v>
      </c>
      <c r="B3908" s="3" t="s">
        <v>1557</v>
      </c>
      <c r="C3908" s="3" t="s">
        <v>1558</v>
      </c>
      <c r="D3908" s="3" t="s">
        <v>19</v>
      </c>
      <c r="E3908" s="3" t="s">
        <v>11480</v>
      </c>
      <c r="F3908" s="4">
        <v>44833</v>
      </c>
      <c r="G3908" s="8"/>
      <c r="H3908" s="5">
        <v>33.380000000000003</v>
      </c>
      <c r="I3908" s="3" t="s">
        <v>22</v>
      </c>
      <c r="J3908" s="4">
        <v>44837</v>
      </c>
      <c r="K3908" s="4">
        <v>44897</v>
      </c>
      <c r="L3908" s="23">
        <f t="shared" si="335"/>
        <v>-8</v>
      </c>
      <c r="M3908" s="23">
        <f t="shared" si="331"/>
        <v>52</v>
      </c>
      <c r="N3908" s="44">
        <v>27.36</v>
      </c>
      <c r="O3908" s="26">
        <f t="shared" si="332"/>
        <v>-218.88</v>
      </c>
      <c r="P3908" s="26">
        <f t="shared" si="333"/>
        <v>1422.72</v>
      </c>
      <c r="Q3908" s="3" t="s">
        <v>23</v>
      </c>
      <c r="R3908" s="4">
        <v>44889</v>
      </c>
      <c r="S3908" s="3" t="s">
        <v>5764</v>
      </c>
      <c r="T3908" s="6" t="s">
        <v>44</v>
      </c>
    </row>
    <row r="3909" spans="1:20" ht="33.75" x14ac:dyDescent="0.25">
      <c r="A3909" s="3" t="s">
        <v>11481</v>
      </c>
      <c r="B3909" s="3" t="s">
        <v>11482</v>
      </c>
      <c r="C3909" s="3" t="s">
        <v>11483</v>
      </c>
      <c r="D3909" s="3" t="s">
        <v>19</v>
      </c>
      <c r="E3909" s="3" t="s">
        <v>11484</v>
      </c>
      <c r="F3909" s="4">
        <v>44831</v>
      </c>
      <c r="G3909" s="8"/>
      <c r="H3909" s="5">
        <v>2622.98</v>
      </c>
      <c r="I3909" s="3" t="s">
        <v>22</v>
      </c>
      <c r="J3909" s="4">
        <v>44837</v>
      </c>
      <c r="K3909" s="4">
        <v>44897</v>
      </c>
      <c r="L3909" s="23">
        <f t="shared" si="335"/>
        <v>-17</v>
      </c>
      <c r="M3909" s="23">
        <f t="shared" si="331"/>
        <v>43</v>
      </c>
      <c r="N3909" s="44">
        <v>2149.98</v>
      </c>
      <c r="O3909" s="26">
        <f t="shared" si="332"/>
        <v>-36549.660000000003</v>
      </c>
      <c r="P3909" s="26">
        <f t="shared" si="333"/>
        <v>92449.14</v>
      </c>
      <c r="Q3909" s="3" t="s">
        <v>23</v>
      </c>
      <c r="R3909" s="4">
        <v>44880</v>
      </c>
      <c r="S3909" s="3" t="s">
        <v>11485</v>
      </c>
      <c r="T3909" s="6" t="s">
        <v>44</v>
      </c>
    </row>
    <row r="3910" spans="1:20" ht="33.75" x14ac:dyDescent="0.25">
      <c r="A3910" s="3" t="s">
        <v>11486</v>
      </c>
      <c r="B3910" s="3" t="s">
        <v>1005</v>
      </c>
      <c r="C3910" s="3" t="s">
        <v>1006</v>
      </c>
      <c r="D3910" s="3" t="s">
        <v>19</v>
      </c>
      <c r="E3910" s="3" t="s">
        <v>11487</v>
      </c>
      <c r="F3910" s="4">
        <v>44833</v>
      </c>
      <c r="G3910" s="3" t="s">
        <v>11488</v>
      </c>
      <c r="H3910" s="5">
        <v>528.66</v>
      </c>
      <c r="I3910" s="3" t="s">
        <v>22</v>
      </c>
      <c r="J3910" s="4">
        <v>44837</v>
      </c>
      <c r="K3910" s="4">
        <v>44897</v>
      </c>
      <c r="L3910" s="23">
        <f t="shared" si="335"/>
        <v>-17</v>
      </c>
      <c r="M3910" s="23">
        <f t="shared" si="331"/>
        <v>43</v>
      </c>
      <c r="N3910" s="44">
        <v>433.33</v>
      </c>
      <c r="O3910" s="26">
        <f t="shared" si="332"/>
        <v>-7366.61</v>
      </c>
      <c r="P3910" s="26">
        <f t="shared" si="333"/>
        <v>18633.189999999999</v>
      </c>
      <c r="Q3910" s="3" t="s">
        <v>23</v>
      </c>
      <c r="R3910" s="4">
        <v>44880</v>
      </c>
      <c r="S3910" s="3" t="s">
        <v>1505</v>
      </c>
      <c r="T3910" s="6" t="s">
        <v>44</v>
      </c>
    </row>
    <row r="3911" spans="1:20" ht="33.75" x14ac:dyDescent="0.25">
      <c r="A3911" s="3" t="s">
        <v>11489</v>
      </c>
      <c r="B3911" s="3" t="s">
        <v>4197</v>
      </c>
      <c r="C3911" s="3" t="s">
        <v>4198</v>
      </c>
      <c r="D3911" s="3" t="s">
        <v>19</v>
      </c>
      <c r="E3911" s="3" t="s">
        <v>11490</v>
      </c>
      <c r="F3911" s="4">
        <v>44833</v>
      </c>
      <c r="G3911" s="8"/>
      <c r="H3911" s="5">
        <v>435.54</v>
      </c>
      <c r="I3911" s="3" t="s">
        <v>22</v>
      </c>
      <c r="J3911" s="4">
        <v>44837</v>
      </c>
      <c r="K3911" s="4">
        <v>44897</v>
      </c>
      <c r="L3911" s="23">
        <f t="shared" si="335"/>
        <v>-4</v>
      </c>
      <c r="M3911" s="23">
        <f t="shared" si="331"/>
        <v>56</v>
      </c>
      <c r="N3911" s="44">
        <v>357</v>
      </c>
      <c r="O3911" s="26">
        <f t="shared" si="332"/>
        <v>-1428</v>
      </c>
      <c r="P3911" s="26">
        <f t="shared" si="333"/>
        <v>19992</v>
      </c>
      <c r="Q3911" s="3" t="s">
        <v>23</v>
      </c>
      <c r="R3911" s="4">
        <v>44893</v>
      </c>
      <c r="S3911" s="3" t="s">
        <v>11491</v>
      </c>
      <c r="T3911" s="6" t="s">
        <v>44</v>
      </c>
    </row>
    <row r="3912" spans="1:20" ht="33.75" x14ac:dyDescent="0.25">
      <c r="A3912" s="3" t="s">
        <v>11492</v>
      </c>
      <c r="B3912" s="3" t="s">
        <v>5277</v>
      </c>
      <c r="C3912" s="3" t="s">
        <v>5278</v>
      </c>
      <c r="D3912" s="3" t="s">
        <v>19</v>
      </c>
      <c r="E3912" s="3" t="s">
        <v>11493</v>
      </c>
      <c r="F3912" s="4">
        <v>44833</v>
      </c>
      <c r="G3912" s="8"/>
      <c r="H3912" s="5">
        <v>62972.32</v>
      </c>
      <c r="I3912" s="3" t="s">
        <v>22</v>
      </c>
      <c r="J3912" s="4">
        <v>44837</v>
      </c>
      <c r="K3912" s="4">
        <v>44897</v>
      </c>
      <c r="L3912" s="23">
        <f t="shared" si="335"/>
        <v>-3</v>
      </c>
      <c r="M3912" s="23">
        <f t="shared" si="331"/>
        <v>57</v>
      </c>
      <c r="N3912" s="44">
        <v>59175.99</v>
      </c>
      <c r="O3912" s="26">
        <f t="shared" si="332"/>
        <v>-177527.97</v>
      </c>
      <c r="P3912" s="26">
        <f t="shared" si="333"/>
        <v>3373031.4299999997</v>
      </c>
      <c r="Q3912" s="3" t="s">
        <v>23</v>
      </c>
      <c r="R3912" s="4">
        <v>44894</v>
      </c>
      <c r="S3912" s="3" t="s">
        <v>11494</v>
      </c>
      <c r="T3912" s="6" t="s">
        <v>44</v>
      </c>
    </row>
    <row r="3913" spans="1:20" ht="33.75" x14ac:dyDescent="0.25">
      <c r="A3913" s="3" t="s">
        <v>11495</v>
      </c>
      <c r="B3913" s="3" t="s">
        <v>1590</v>
      </c>
      <c r="C3913" s="3" t="s">
        <v>1591</v>
      </c>
      <c r="D3913" s="3" t="s">
        <v>19</v>
      </c>
      <c r="E3913" s="3" t="s">
        <v>11496</v>
      </c>
      <c r="F3913" s="4">
        <v>44833</v>
      </c>
      <c r="G3913" s="8"/>
      <c r="H3913" s="5">
        <v>2930.4</v>
      </c>
      <c r="I3913" s="3" t="s">
        <v>22</v>
      </c>
      <c r="J3913" s="4">
        <v>44837</v>
      </c>
      <c r="K3913" s="4">
        <v>44897</v>
      </c>
      <c r="L3913" s="23">
        <f t="shared" si="335"/>
        <v>-8</v>
      </c>
      <c r="M3913" s="23">
        <f t="shared" si="331"/>
        <v>52</v>
      </c>
      <c r="N3913" s="44">
        <v>2664</v>
      </c>
      <c r="O3913" s="26">
        <f t="shared" si="332"/>
        <v>-21312</v>
      </c>
      <c r="P3913" s="26">
        <f t="shared" si="333"/>
        <v>138528</v>
      </c>
      <c r="Q3913" s="3" t="s">
        <v>23</v>
      </c>
      <c r="R3913" s="4">
        <v>44889</v>
      </c>
      <c r="S3913" s="3" t="s">
        <v>11497</v>
      </c>
      <c r="T3913" s="6" t="s">
        <v>44</v>
      </c>
    </row>
    <row r="3914" spans="1:20" ht="33.75" x14ac:dyDescent="0.25">
      <c r="A3914" s="3" t="s">
        <v>11498</v>
      </c>
      <c r="B3914" s="3" t="s">
        <v>11482</v>
      </c>
      <c r="C3914" s="3" t="s">
        <v>11483</v>
      </c>
      <c r="D3914" s="3" t="s">
        <v>19</v>
      </c>
      <c r="E3914" s="3" t="s">
        <v>11499</v>
      </c>
      <c r="F3914" s="4">
        <v>44831</v>
      </c>
      <c r="G3914" s="3" t="s">
        <v>11500</v>
      </c>
      <c r="H3914" s="5">
        <v>677.1</v>
      </c>
      <c r="I3914" s="3" t="s">
        <v>22</v>
      </c>
      <c r="J3914" s="4">
        <v>44837</v>
      </c>
      <c r="K3914" s="4">
        <v>44897</v>
      </c>
      <c r="L3914" s="23">
        <f t="shared" si="335"/>
        <v>-17</v>
      </c>
      <c r="M3914" s="23">
        <f t="shared" si="331"/>
        <v>43</v>
      </c>
      <c r="N3914" s="44">
        <v>555</v>
      </c>
      <c r="O3914" s="26">
        <f t="shared" si="332"/>
        <v>-9435</v>
      </c>
      <c r="P3914" s="26">
        <f t="shared" si="333"/>
        <v>23865</v>
      </c>
      <c r="Q3914" s="3" t="s">
        <v>23</v>
      </c>
      <c r="R3914" s="4">
        <v>44880</v>
      </c>
      <c r="S3914" s="3" t="s">
        <v>11485</v>
      </c>
      <c r="T3914" s="6" t="s">
        <v>44</v>
      </c>
    </row>
    <row r="3915" spans="1:20" ht="33.75" x14ac:dyDescent="0.25">
      <c r="A3915" s="3" t="s">
        <v>11501</v>
      </c>
      <c r="B3915" s="3" t="s">
        <v>1524</v>
      </c>
      <c r="C3915" s="3" t="s">
        <v>1525</v>
      </c>
      <c r="D3915" s="3" t="s">
        <v>19</v>
      </c>
      <c r="E3915" s="3" t="s">
        <v>11502</v>
      </c>
      <c r="F3915" s="4">
        <v>44833</v>
      </c>
      <c r="G3915" s="8"/>
      <c r="H3915" s="5">
        <v>24.75</v>
      </c>
      <c r="I3915" s="3" t="s">
        <v>22</v>
      </c>
      <c r="J3915" s="4">
        <v>44837</v>
      </c>
      <c r="K3915" s="4">
        <v>44897</v>
      </c>
      <c r="L3915" s="23">
        <f t="shared" si="335"/>
        <v>-8</v>
      </c>
      <c r="M3915" s="23">
        <f t="shared" si="331"/>
        <v>52</v>
      </c>
      <c r="N3915" s="44">
        <v>22.5</v>
      </c>
      <c r="O3915" s="26">
        <f t="shared" si="332"/>
        <v>-180</v>
      </c>
      <c r="P3915" s="26">
        <f t="shared" si="333"/>
        <v>1170</v>
      </c>
      <c r="Q3915" s="3" t="s">
        <v>23</v>
      </c>
      <c r="R3915" s="4">
        <v>44889</v>
      </c>
      <c r="S3915" s="3" t="s">
        <v>8172</v>
      </c>
      <c r="T3915" s="6" t="s">
        <v>44</v>
      </c>
    </row>
    <row r="3916" spans="1:20" ht="33.75" x14ac:dyDescent="0.25">
      <c r="A3916" s="3" t="s">
        <v>11503</v>
      </c>
      <c r="B3916" s="3" t="s">
        <v>1399</v>
      </c>
      <c r="C3916" s="3" t="s">
        <v>1400</v>
      </c>
      <c r="D3916" s="3" t="s">
        <v>19</v>
      </c>
      <c r="E3916" s="3" t="s">
        <v>11504</v>
      </c>
      <c r="F3916" s="4">
        <v>44830</v>
      </c>
      <c r="G3916" s="8"/>
      <c r="H3916" s="7">
        <v>915</v>
      </c>
      <c r="I3916" s="3" t="s">
        <v>22</v>
      </c>
      <c r="J3916" s="4">
        <v>44837</v>
      </c>
      <c r="K3916" s="4">
        <v>44897</v>
      </c>
      <c r="L3916" s="23">
        <f t="shared" si="335"/>
        <v>-8</v>
      </c>
      <c r="M3916" s="23">
        <f t="shared" si="331"/>
        <v>52</v>
      </c>
      <c r="N3916" s="44">
        <v>750</v>
      </c>
      <c r="O3916" s="26">
        <f t="shared" si="332"/>
        <v>-6000</v>
      </c>
      <c r="P3916" s="26">
        <f t="shared" si="333"/>
        <v>39000</v>
      </c>
      <c r="Q3916" s="3" t="s">
        <v>23</v>
      </c>
      <c r="R3916" s="4">
        <v>44889</v>
      </c>
      <c r="S3916" s="3" t="s">
        <v>8737</v>
      </c>
      <c r="T3916" s="6" t="s">
        <v>44</v>
      </c>
    </row>
    <row r="3917" spans="1:20" ht="22.5" x14ac:dyDescent="0.25">
      <c r="A3917" s="3" t="s">
        <v>11505</v>
      </c>
      <c r="B3917" s="3" t="s">
        <v>4087</v>
      </c>
      <c r="C3917" s="3" t="s">
        <v>4088</v>
      </c>
      <c r="D3917" s="3" t="s">
        <v>19</v>
      </c>
      <c r="E3917" s="3" t="s">
        <v>11506</v>
      </c>
      <c r="F3917" s="4">
        <v>44827</v>
      </c>
      <c r="G3917" s="8"/>
      <c r="H3917" s="5">
        <v>169.48</v>
      </c>
      <c r="I3917" s="3" t="s">
        <v>22</v>
      </c>
      <c r="J3917" s="4">
        <v>44837</v>
      </c>
      <c r="K3917" s="4">
        <v>44897</v>
      </c>
      <c r="L3917" s="23">
        <f t="shared" si="335"/>
        <v>-9</v>
      </c>
      <c r="M3917" s="23">
        <f t="shared" si="331"/>
        <v>51</v>
      </c>
      <c r="N3917" s="44">
        <v>162.96</v>
      </c>
      <c r="O3917" s="26">
        <f t="shared" si="332"/>
        <v>-1466.64</v>
      </c>
      <c r="P3917" s="26">
        <f t="shared" si="333"/>
        <v>8310.9600000000009</v>
      </c>
      <c r="Q3917" s="3" t="s">
        <v>23</v>
      </c>
      <c r="R3917" s="4">
        <v>44888</v>
      </c>
      <c r="S3917" s="3" t="s">
        <v>10504</v>
      </c>
      <c r="T3917" s="6" t="s">
        <v>25</v>
      </c>
    </row>
    <row r="3918" spans="1:20" ht="33.75" x14ac:dyDescent="0.25">
      <c r="A3918" s="3" t="s">
        <v>11507</v>
      </c>
      <c r="B3918" s="3" t="s">
        <v>1934</v>
      </c>
      <c r="C3918" s="3" t="s">
        <v>1935</v>
      </c>
      <c r="D3918" s="3" t="s">
        <v>19</v>
      </c>
      <c r="E3918" s="3" t="s">
        <v>11508</v>
      </c>
      <c r="F3918" s="4">
        <v>44833</v>
      </c>
      <c r="G3918" s="8"/>
      <c r="H3918" s="5">
        <v>4663.32</v>
      </c>
      <c r="I3918" s="3" t="s">
        <v>22</v>
      </c>
      <c r="J3918" s="4">
        <v>44837</v>
      </c>
      <c r="K3918" s="4">
        <v>44897</v>
      </c>
      <c r="L3918" s="23">
        <f t="shared" si="335"/>
        <v>-10</v>
      </c>
      <c r="M3918" s="23">
        <f t="shared" si="331"/>
        <v>50</v>
      </c>
      <c r="N3918" s="44">
        <v>4239.38</v>
      </c>
      <c r="O3918" s="26">
        <f t="shared" si="332"/>
        <v>-42393.8</v>
      </c>
      <c r="P3918" s="26">
        <f t="shared" si="333"/>
        <v>211969</v>
      </c>
      <c r="Q3918" s="3" t="s">
        <v>23</v>
      </c>
      <c r="R3918" s="4">
        <v>44887</v>
      </c>
      <c r="S3918" s="3" t="s">
        <v>11509</v>
      </c>
      <c r="T3918" s="6" t="s">
        <v>44</v>
      </c>
    </row>
    <row r="3919" spans="1:20" ht="33.75" x14ac:dyDescent="0.25">
      <c r="A3919" s="3" t="s">
        <v>11510</v>
      </c>
      <c r="B3919" s="3" t="s">
        <v>11511</v>
      </c>
      <c r="C3919" s="3" t="s">
        <v>11512</v>
      </c>
      <c r="D3919" s="3" t="s">
        <v>19</v>
      </c>
      <c r="E3919" s="3" t="s">
        <v>11513</v>
      </c>
      <c r="F3919" s="4">
        <v>44832</v>
      </c>
      <c r="G3919" s="8"/>
      <c r="H3919" s="5">
        <v>3409.11</v>
      </c>
      <c r="I3919" s="3" t="s">
        <v>22</v>
      </c>
      <c r="J3919" s="4">
        <v>44837</v>
      </c>
      <c r="K3919" s="4">
        <v>44897</v>
      </c>
      <c r="L3919" s="23">
        <f t="shared" si="335"/>
        <v>-17</v>
      </c>
      <c r="M3919" s="23">
        <f t="shared" si="331"/>
        <v>43</v>
      </c>
      <c r="N3919" s="44">
        <v>2794.35</v>
      </c>
      <c r="O3919" s="26">
        <f t="shared" si="332"/>
        <v>-47503.95</v>
      </c>
      <c r="P3919" s="26">
        <f t="shared" si="333"/>
        <v>120157.05</v>
      </c>
      <c r="Q3919" s="3" t="s">
        <v>23</v>
      </c>
      <c r="R3919" s="4">
        <v>44880</v>
      </c>
      <c r="S3919" s="3" t="s">
        <v>11514</v>
      </c>
      <c r="T3919" s="6" t="s">
        <v>44</v>
      </c>
    </row>
    <row r="3920" spans="1:20" ht="33.75" x14ac:dyDescent="0.25">
      <c r="A3920" s="3" t="s">
        <v>11515</v>
      </c>
      <c r="B3920" s="3" t="s">
        <v>4112</v>
      </c>
      <c r="C3920" s="3" t="s">
        <v>4113</v>
      </c>
      <c r="D3920" s="3" t="s">
        <v>19</v>
      </c>
      <c r="E3920" s="3" t="s">
        <v>11516</v>
      </c>
      <c r="F3920" s="4">
        <v>44832</v>
      </c>
      <c r="G3920" s="8"/>
      <c r="H3920" s="5">
        <v>707.6</v>
      </c>
      <c r="I3920" s="3" t="s">
        <v>22</v>
      </c>
      <c r="J3920" s="4">
        <v>44837</v>
      </c>
      <c r="K3920" s="4">
        <v>44897</v>
      </c>
      <c r="L3920" s="23">
        <f t="shared" si="335"/>
        <v>-8</v>
      </c>
      <c r="M3920" s="23">
        <f t="shared" si="331"/>
        <v>52</v>
      </c>
      <c r="N3920" s="44">
        <v>580</v>
      </c>
      <c r="O3920" s="26">
        <f t="shared" si="332"/>
        <v>-4640</v>
      </c>
      <c r="P3920" s="26">
        <f t="shared" si="333"/>
        <v>30160</v>
      </c>
      <c r="Q3920" s="3" t="s">
        <v>23</v>
      </c>
      <c r="R3920" s="4">
        <v>44889</v>
      </c>
      <c r="S3920" s="3" t="s">
        <v>8353</v>
      </c>
      <c r="T3920" s="6" t="s">
        <v>44</v>
      </c>
    </row>
    <row r="3921" spans="1:20" ht="33.75" x14ac:dyDescent="0.25">
      <c r="A3921" s="3" t="s">
        <v>11517</v>
      </c>
      <c r="B3921" s="3" t="s">
        <v>1005</v>
      </c>
      <c r="C3921" s="3" t="s">
        <v>1006</v>
      </c>
      <c r="D3921" s="3" t="s">
        <v>19</v>
      </c>
      <c r="E3921" s="3" t="s">
        <v>11518</v>
      </c>
      <c r="F3921" s="4">
        <v>44830</v>
      </c>
      <c r="G3921" s="8"/>
      <c r="H3921" s="7">
        <v>1560</v>
      </c>
      <c r="I3921" s="3" t="s">
        <v>22</v>
      </c>
      <c r="J3921" s="4">
        <v>44837</v>
      </c>
      <c r="K3921" s="4">
        <v>44897</v>
      </c>
      <c r="L3921" s="23">
        <f t="shared" si="335"/>
        <v>-17</v>
      </c>
      <c r="M3921" s="23">
        <f t="shared" si="331"/>
        <v>43</v>
      </c>
      <c r="N3921" s="44">
        <v>1500</v>
      </c>
      <c r="O3921" s="26">
        <f t="shared" si="332"/>
        <v>-25500</v>
      </c>
      <c r="P3921" s="26">
        <f t="shared" si="333"/>
        <v>64500</v>
      </c>
      <c r="Q3921" s="3" t="s">
        <v>23</v>
      </c>
      <c r="R3921" s="4">
        <v>44880</v>
      </c>
      <c r="S3921" s="3" t="s">
        <v>1505</v>
      </c>
      <c r="T3921" s="6" t="s">
        <v>44</v>
      </c>
    </row>
    <row r="3922" spans="1:20" ht="33.75" x14ac:dyDescent="0.25">
      <c r="A3922" s="3" t="s">
        <v>11519</v>
      </c>
      <c r="B3922" s="3" t="s">
        <v>1005</v>
      </c>
      <c r="C3922" s="3" t="s">
        <v>1006</v>
      </c>
      <c r="D3922" s="3" t="s">
        <v>19</v>
      </c>
      <c r="E3922" s="3" t="s">
        <v>11520</v>
      </c>
      <c r="F3922" s="4">
        <v>44833</v>
      </c>
      <c r="G3922" s="8"/>
      <c r="H3922" s="5">
        <v>91.5</v>
      </c>
      <c r="I3922" s="3" t="s">
        <v>22</v>
      </c>
      <c r="J3922" s="4">
        <v>44837</v>
      </c>
      <c r="K3922" s="4">
        <v>44897</v>
      </c>
      <c r="L3922" s="23">
        <f t="shared" si="335"/>
        <v>-17</v>
      </c>
      <c r="M3922" s="23">
        <f t="shared" si="331"/>
        <v>43</v>
      </c>
      <c r="N3922" s="44">
        <v>75</v>
      </c>
      <c r="O3922" s="26">
        <f t="shared" si="332"/>
        <v>-1275</v>
      </c>
      <c r="P3922" s="26">
        <f t="shared" si="333"/>
        <v>3225</v>
      </c>
      <c r="Q3922" s="3" t="s">
        <v>23</v>
      </c>
      <c r="R3922" s="4">
        <v>44880</v>
      </c>
      <c r="S3922" s="3" t="s">
        <v>1505</v>
      </c>
      <c r="T3922" s="6" t="s">
        <v>44</v>
      </c>
    </row>
    <row r="3923" spans="1:20" ht="33.75" x14ac:dyDescent="0.25">
      <c r="A3923" s="3" t="s">
        <v>11521</v>
      </c>
      <c r="B3923" s="3" t="s">
        <v>11511</v>
      </c>
      <c r="C3923" s="3" t="s">
        <v>11512</v>
      </c>
      <c r="D3923" s="3" t="s">
        <v>19</v>
      </c>
      <c r="E3923" s="3" t="s">
        <v>11522</v>
      </c>
      <c r="F3923" s="4">
        <v>44832</v>
      </c>
      <c r="G3923" s="8"/>
      <c r="H3923" s="5">
        <v>242.37</v>
      </c>
      <c r="I3923" s="3" t="s">
        <v>22</v>
      </c>
      <c r="J3923" s="4">
        <v>44837</v>
      </c>
      <c r="K3923" s="4">
        <v>44897</v>
      </c>
      <c r="L3923" s="23">
        <f t="shared" si="335"/>
        <v>-17</v>
      </c>
      <c r="M3923" s="23">
        <f t="shared" si="331"/>
        <v>43</v>
      </c>
      <c r="N3923" s="44">
        <v>198.66</v>
      </c>
      <c r="O3923" s="26">
        <f t="shared" si="332"/>
        <v>-3377.22</v>
      </c>
      <c r="P3923" s="26">
        <f t="shared" si="333"/>
        <v>8542.3799999999992</v>
      </c>
      <c r="Q3923" s="3" t="s">
        <v>23</v>
      </c>
      <c r="R3923" s="4">
        <v>44880</v>
      </c>
      <c r="S3923" s="3" t="s">
        <v>11514</v>
      </c>
      <c r="T3923" s="6" t="s">
        <v>44</v>
      </c>
    </row>
    <row r="3924" spans="1:20" ht="33.75" x14ac:dyDescent="0.25">
      <c r="A3924" s="3" t="s">
        <v>11523</v>
      </c>
      <c r="B3924" s="3" t="s">
        <v>11524</v>
      </c>
      <c r="C3924" s="3" t="s">
        <v>11525</v>
      </c>
      <c r="D3924" s="3" t="s">
        <v>19</v>
      </c>
      <c r="E3924" s="3" t="s">
        <v>11526</v>
      </c>
      <c r="F3924" s="4">
        <v>44833</v>
      </c>
      <c r="G3924" s="3" t="s">
        <v>11527</v>
      </c>
      <c r="H3924" s="5">
        <v>33521.94</v>
      </c>
      <c r="I3924" s="3" t="s">
        <v>22</v>
      </c>
      <c r="J3924" s="4">
        <v>44837</v>
      </c>
      <c r="K3924" s="4">
        <v>44897</v>
      </c>
      <c r="L3924" s="23">
        <f t="shared" si="335"/>
        <v>-17</v>
      </c>
      <c r="M3924" s="23">
        <f t="shared" si="331"/>
        <v>43</v>
      </c>
      <c r="N3924" s="44">
        <v>27477</v>
      </c>
      <c r="O3924" s="26">
        <f t="shared" si="332"/>
        <v>-467109</v>
      </c>
      <c r="P3924" s="26">
        <f t="shared" si="333"/>
        <v>1181511</v>
      </c>
      <c r="Q3924" s="3" t="s">
        <v>23</v>
      </c>
      <c r="R3924" s="4">
        <v>44880</v>
      </c>
      <c r="S3924" s="3" t="s">
        <v>11528</v>
      </c>
      <c r="T3924" s="6" t="s">
        <v>44</v>
      </c>
    </row>
    <row r="3925" spans="1:20" ht="33.75" x14ac:dyDescent="0.25">
      <c r="A3925" s="3" t="s">
        <v>11529</v>
      </c>
      <c r="B3925" s="3" t="s">
        <v>10903</v>
      </c>
      <c r="C3925" s="3" t="s">
        <v>10904</v>
      </c>
      <c r="D3925" s="3" t="s">
        <v>19</v>
      </c>
      <c r="E3925" s="3" t="s">
        <v>11530</v>
      </c>
      <c r="F3925" s="4">
        <v>44833</v>
      </c>
      <c r="G3925" s="3" t="s">
        <v>11531</v>
      </c>
      <c r="H3925" s="5">
        <v>96027.02</v>
      </c>
      <c r="I3925" s="3" t="s">
        <v>22</v>
      </c>
      <c r="J3925" s="4">
        <v>44837</v>
      </c>
      <c r="K3925" s="4">
        <v>44893</v>
      </c>
      <c r="L3925" s="23">
        <f t="shared" si="335"/>
        <v>-11</v>
      </c>
      <c r="M3925" s="23">
        <f t="shared" si="331"/>
        <v>49</v>
      </c>
      <c r="N3925" s="44">
        <v>78710.67</v>
      </c>
      <c r="O3925" s="26">
        <f t="shared" si="332"/>
        <v>-865817.37</v>
      </c>
      <c r="P3925" s="26">
        <f t="shared" si="333"/>
        <v>3856822.83</v>
      </c>
      <c r="Q3925" s="3" t="s">
        <v>23</v>
      </c>
      <c r="R3925" s="4">
        <v>44882</v>
      </c>
      <c r="S3925" s="3" t="s">
        <v>11532</v>
      </c>
      <c r="T3925" s="6" t="s">
        <v>44</v>
      </c>
    </row>
    <row r="3926" spans="1:20" ht="33.75" x14ac:dyDescent="0.25">
      <c r="A3926" s="3" t="s">
        <v>11533</v>
      </c>
      <c r="B3926" s="3" t="s">
        <v>3830</v>
      </c>
      <c r="C3926" s="3" t="s">
        <v>3831</v>
      </c>
      <c r="D3926" s="3" t="s">
        <v>19</v>
      </c>
      <c r="E3926" s="3" t="s">
        <v>11534</v>
      </c>
      <c r="F3926" s="4">
        <v>44832</v>
      </c>
      <c r="G3926" s="8"/>
      <c r="H3926" s="7">
        <v>198</v>
      </c>
      <c r="I3926" s="3" t="s">
        <v>22</v>
      </c>
      <c r="J3926" s="4">
        <v>44837</v>
      </c>
      <c r="K3926" s="4">
        <v>44897</v>
      </c>
      <c r="L3926" s="23">
        <f t="shared" si="335"/>
        <v>-8</v>
      </c>
      <c r="M3926" s="23">
        <f t="shared" si="331"/>
        <v>52</v>
      </c>
      <c r="N3926" s="44">
        <v>180</v>
      </c>
      <c r="O3926" s="26">
        <f t="shared" si="332"/>
        <v>-1440</v>
      </c>
      <c r="P3926" s="26">
        <f t="shared" si="333"/>
        <v>9360</v>
      </c>
      <c r="Q3926" s="3" t="s">
        <v>23</v>
      </c>
      <c r="R3926" s="4">
        <v>44889</v>
      </c>
      <c r="S3926" s="3" t="s">
        <v>11535</v>
      </c>
      <c r="T3926" s="6" t="s">
        <v>44</v>
      </c>
    </row>
    <row r="3927" spans="1:20" ht="33.75" x14ac:dyDescent="0.25">
      <c r="A3927" s="3" t="s">
        <v>11536</v>
      </c>
      <c r="B3927" s="3" t="s">
        <v>10940</v>
      </c>
      <c r="C3927" s="3" t="s">
        <v>10941</v>
      </c>
      <c r="D3927" s="3" t="s">
        <v>19</v>
      </c>
      <c r="E3927" s="3" t="s">
        <v>11537</v>
      </c>
      <c r="F3927" s="4">
        <v>44834</v>
      </c>
      <c r="G3927" s="3" t="s">
        <v>11538</v>
      </c>
      <c r="H3927" s="7">
        <v>4080</v>
      </c>
      <c r="I3927" s="3" t="s">
        <v>565</v>
      </c>
      <c r="J3927" s="4">
        <v>44837</v>
      </c>
      <c r="K3927" s="4">
        <v>44867</v>
      </c>
      <c r="L3927" s="23">
        <f t="shared" si="335"/>
        <v>-26</v>
      </c>
      <c r="M3927" s="23">
        <f t="shared" si="331"/>
        <v>4</v>
      </c>
      <c r="N3927" s="44">
        <v>3264</v>
      </c>
      <c r="O3927" s="26">
        <f t="shared" si="332"/>
        <v>-84864</v>
      </c>
      <c r="P3927" s="26">
        <f t="shared" si="333"/>
        <v>13056</v>
      </c>
      <c r="Q3927" s="3" t="s">
        <v>23</v>
      </c>
      <c r="R3927" s="4">
        <v>44841</v>
      </c>
      <c r="S3927" s="3" t="s">
        <v>10944</v>
      </c>
      <c r="T3927" s="6" t="s">
        <v>44</v>
      </c>
    </row>
    <row r="3928" spans="1:20" ht="33.75" x14ac:dyDescent="0.25">
      <c r="A3928" s="3" t="s">
        <v>11539</v>
      </c>
      <c r="B3928" s="3" t="s">
        <v>11540</v>
      </c>
      <c r="C3928" s="3" t="s">
        <v>11541</v>
      </c>
      <c r="D3928" s="3" t="s">
        <v>19</v>
      </c>
      <c r="E3928" s="3" t="s">
        <v>11542</v>
      </c>
      <c r="F3928" s="4">
        <v>44831</v>
      </c>
      <c r="G3928" s="8"/>
      <c r="H3928" s="5">
        <v>4270.01</v>
      </c>
      <c r="I3928" s="3" t="s">
        <v>22</v>
      </c>
      <c r="J3928" s="4">
        <v>44837</v>
      </c>
      <c r="K3928" s="4">
        <v>44897</v>
      </c>
      <c r="L3928" s="23">
        <f t="shared" si="335"/>
        <v>-17</v>
      </c>
      <c r="M3928" s="23">
        <f t="shared" si="331"/>
        <v>43</v>
      </c>
      <c r="N3928" s="44">
        <v>3500.01</v>
      </c>
      <c r="O3928" s="26">
        <f t="shared" si="332"/>
        <v>-59500.170000000006</v>
      </c>
      <c r="P3928" s="26">
        <f t="shared" si="333"/>
        <v>150500.43000000002</v>
      </c>
      <c r="Q3928" s="3" t="s">
        <v>23</v>
      </c>
      <c r="R3928" s="4">
        <v>44880</v>
      </c>
      <c r="S3928" s="3" t="s">
        <v>11543</v>
      </c>
      <c r="T3928" s="6" t="s">
        <v>44</v>
      </c>
    </row>
    <row r="3929" spans="1:20" ht="33.75" x14ac:dyDescent="0.25">
      <c r="A3929" s="3" t="s">
        <v>11544</v>
      </c>
      <c r="B3929" s="3" t="s">
        <v>3998</v>
      </c>
      <c r="C3929" s="3" t="s">
        <v>3999</v>
      </c>
      <c r="D3929" s="3" t="s">
        <v>19</v>
      </c>
      <c r="E3929" s="3" t="s">
        <v>11545</v>
      </c>
      <c r="F3929" s="4">
        <v>44831</v>
      </c>
      <c r="G3929" s="8"/>
      <c r="H3929" s="5">
        <v>212.16</v>
      </c>
      <c r="I3929" s="3" t="s">
        <v>22</v>
      </c>
      <c r="J3929" s="4">
        <v>44837</v>
      </c>
      <c r="K3929" s="4">
        <v>44897</v>
      </c>
      <c r="L3929" s="23">
        <f t="shared" si="335"/>
        <v>-24</v>
      </c>
      <c r="M3929" s="23">
        <f t="shared" si="331"/>
        <v>36</v>
      </c>
      <c r="N3929" s="44">
        <v>204</v>
      </c>
      <c r="O3929" s="26">
        <f t="shared" si="332"/>
        <v>-4896</v>
      </c>
      <c r="P3929" s="26">
        <f t="shared" si="333"/>
        <v>7344</v>
      </c>
      <c r="Q3929" s="3" t="s">
        <v>23</v>
      </c>
      <c r="R3929" s="4">
        <v>44873</v>
      </c>
      <c r="S3929" s="3" t="s">
        <v>11449</v>
      </c>
      <c r="T3929" s="6" t="s">
        <v>44</v>
      </c>
    </row>
    <row r="3930" spans="1:20" ht="33.75" x14ac:dyDescent="0.25">
      <c r="A3930" s="3" t="s">
        <v>11546</v>
      </c>
      <c r="B3930" s="3" t="s">
        <v>2082</v>
      </c>
      <c r="C3930" s="3" t="s">
        <v>2083</v>
      </c>
      <c r="D3930" s="3" t="s">
        <v>19</v>
      </c>
      <c r="E3930" s="3" t="s">
        <v>11547</v>
      </c>
      <c r="F3930" s="4">
        <v>44830</v>
      </c>
      <c r="G3930" s="8"/>
      <c r="H3930" s="5">
        <v>63.44</v>
      </c>
      <c r="I3930" s="3" t="s">
        <v>22</v>
      </c>
      <c r="J3930" s="4">
        <v>44837</v>
      </c>
      <c r="K3930" s="4">
        <v>44897</v>
      </c>
      <c r="L3930" s="23">
        <f t="shared" si="335"/>
        <v>-8</v>
      </c>
      <c r="M3930" s="23">
        <f t="shared" si="331"/>
        <v>52</v>
      </c>
      <c r="N3930" s="44">
        <v>52</v>
      </c>
      <c r="O3930" s="26">
        <f t="shared" si="332"/>
        <v>-416</v>
      </c>
      <c r="P3930" s="26">
        <f t="shared" si="333"/>
        <v>2704</v>
      </c>
      <c r="Q3930" s="3" t="s">
        <v>23</v>
      </c>
      <c r="R3930" s="4">
        <v>44889</v>
      </c>
      <c r="S3930" s="3" t="s">
        <v>7735</v>
      </c>
      <c r="T3930" s="6" t="s">
        <v>44</v>
      </c>
    </row>
    <row r="3931" spans="1:20" ht="33.75" x14ac:dyDescent="0.25">
      <c r="A3931" s="3" t="s">
        <v>11548</v>
      </c>
      <c r="B3931" s="3" t="s">
        <v>1557</v>
      </c>
      <c r="C3931" s="3" t="s">
        <v>1558</v>
      </c>
      <c r="D3931" s="3" t="s">
        <v>19</v>
      </c>
      <c r="E3931" s="3" t="s">
        <v>11549</v>
      </c>
      <c r="F3931" s="4">
        <v>44833</v>
      </c>
      <c r="G3931" s="8"/>
      <c r="H3931" s="5">
        <v>87.62</v>
      </c>
      <c r="I3931" s="3" t="s">
        <v>22</v>
      </c>
      <c r="J3931" s="4">
        <v>44837</v>
      </c>
      <c r="K3931" s="4">
        <v>44897</v>
      </c>
      <c r="L3931" s="23">
        <f t="shared" si="335"/>
        <v>-8</v>
      </c>
      <c r="M3931" s="23">
        <f t="shared" si="331"/>
        <v>52</v>
      </c>
      <c r="N3931" s="44">
        <v>71.819999999999993</v>
      </c>
      <c r="O3931" s="26">
        <f t="shared" si="332"/>
        <v>-574.55999999999995</v>
      </c>
      <c r="P3931" s="26">
        <f t="shared" si="333"/>
        <v>3734.6399999999994</v>
      </c>
      <c r="Q3931" s="3" t="s">
        <v>23</v>
      </c>
      <c r="R3931" s="4">
        <v>44889</v>
      </c>
      <c r="S3931" s="3" t="s">
        <v>5764</v>
      </c>
      <c r="T3931" s="6" t="s">
        <v>44</v>
      </c>
    </row>
    <row r="3932" spans="1:20" ht="33.75" x14ac:dyDescent="0.25">
      <c r="A3932" s="3" t="s">
        <v>11550</v>
      </c>
      <c r="B3932" s="3" t="s">
        <v>935</v>
      </c>
      <c r="C3932" s="3" t="s">
        <v>936</v>
      </c>
      <c r="D3932" s="3" t="s">
        <v>19</v>
      </c>
      <c r="E3932" s="3" t="s">
        <v>11551</v>
      </c>
      <c r="F3932" s="4">
        <v>44818</v>
      </c>
      <c r="G3932" s="8"/>
      <c r="H3932" s="5">
        <v>62.4</v>
      </c>
      <c r="I3932" s="3" t="s">
        <v>22</v>
      </c>
      <c r="J3932" s="4">
        <v>44837</v>
      </c>
      <c r="K3932" s="4">
        <v>44897</v>
      </c>
      <c r="L3932" s="23">
        <f t="shared" si="335"/>
        <v>-9</v>
      </c>
      <c r="M3932" s="23">
        <f t="shared" si="331"/>
        <v>51</v>
      </c>
      <c r="N3932" s="44">
        <v>60</v>
      </c>
      <c r="O3932" s="26">
        <f t="shared" si="332"/>
        <v>-540</v>
      </c>
      <c r="P3932" s="26">
        <f t="shared" si="333"/>
        <v>3060</v>
      </c>
      <c r="Q3932" s="3" t="s">
        <v>23</v>
      </c>
      <c r="R3932" s="4">
        <v>44888</v>
      </c>
      <c r="S3932" s="3" t="s">
        <v>8692</v>
      </c>
      <c r="T3932" s="6" t="s">
        <v>44</v>
      </c>
    </row>
    <row r="3933" spans="1:20" ht="33.75" x14ac:dyDescent="0.25">
      <c r="A3933" s="3" t="s">
        <v>11552</v>
      </c>
      <c r="B3933" s="3" t="s">
        <v>4868</v>
      </c>
      <c r="C3933" s="3" t="s">
        <v>4869</v>
      </c>
      <c r="D3933" s="3" t="s">
        <v>19</v>
      </c>
      <c r="E3933" s="3" t="s">
        <v>11553</v>
      </c>
      <c r="F3933" s="4">
        <v>44827</v>
      </c>
      <c r="G3933" s="8"/>
      <c r="H3933" s="5">
        <v>494.83</v>
      </c>
      <c r="I3933" s="3" t="s">
        <v>22</v>
      </c>
      <c r="J3933" s="4">
        <v>44837</v>
      </c>
      <c r="K3933" s="4">
        <v>44897</v>
      </c>
      <c r="L3933" s="23">
        <f t="shared" si="335"/>
        <v>-17</v>
      </c>
      <c r="M3933" s="23">
        <f t="shared" si="331"/>
        <v>43</v>
      </c>
      <c r="N3933" s="44">
        <v>405.6</v>
      </c>
      <c r="O3933" s="26">
        <f t="shared" si="332"/>
        <v>-6895.2000000000007</v>
      </c>
      <c r="P3933" s="26">
        <f t="shared" si="333"/>
        <v>17440.8</v>
      </c>
      <c r="Q3933" s="3" t="s">
        <v>23</v>
      </c>
      <c r="R3933" s="4">
        <v>44880</v>
      </c>
      <c r="S3933" s="3" t="s">
        <v>11554</v>
      </c>
      <c r="T3933" s="6" t="s">
        <v>44</v>
      </c>
    </row>
    <row r="3934" spans="1:20" ht="33.75" x14ac:dyDescent="0.25">
      <c r="A3934" s="3" t="s">
        <v>11555</v>
      </c>
      <c r="B3934" s="3" t="s">
        <v>53</v>
      </c>
      <c r="C3934" s="3" t="s">
        <v>54</v>
      </c>
      <c r="D3934" s="3" t="s">
        <v>19</v>
      </c>
      <c r="E3934" s="3" t="s">
        <v>11556</v>
      </c>
      <c r="F3934" s="4">
        <v>44833</v>
      </c>
      <c r="G3934" s="8"/>
      <c r="H3934" s="5">
        <v>168.65</v>
      </c>
      <c r="I3934" s="3" t="s">
        <v>22</v>
      </c>
      <c r="J3934" s="4">
        <v>44837</v>
      </c>
      <c r="K3934" s="4">
        <v>44897</v>
      </c>
      <c r="L3934" s="23">
        <f t="shared" si="335"/>
        <v>-4</v>
      </c>
      <c r="M3934" s="23">
        <f t="shared" si="331"/>
        <v>56</v>
      </c>
      <c r="N3934" s="44">
        <v>138.24</v>
      </c>
      <c r="O3934" s="26">
        <f t="shared" si="332"/>
        <v>-552.96</v>
      </c>
      <c r="P3934" s="26">
        <f t="shared" si="333"/>
        <v>7741.4400000000005</v>
      </c>
      <c r="Q3934" s="3" t="s">
        <v>23</v>
      </c>
      <c r="R3934" s="4">
        <v>44893</v>
      </c>
      <c r="S3934" s="3" t="s">
        <v>9719</v>
      </c>
      <c r="T3934" s="6" t="s">
        <v>44</v>
      </c>
    </row>
    <row r="3935" spans="1:20" ht="33.75" x14ac:dyDescent="0.25">
      <c r="A3935" s="3" t="s">
        <v>11557</v>
      </c>
      <c r="B3935" s="3" t="s">
        <v>11511</v>
      </c>
      <c r="C3935" s="3" t="s">
        <v>11512</v>
      </c>
      <c r="D3935" s="3" t="s">
        <v>19</v>
      </c>
      <c r="E3935" s="3" t="s">
        <v>11558</v>
      </c>
      <c r="F3935" s="4">
        <v>44832</v>
      </c>
      <c r="G3935" s="8"/>
      <c r="H3935" s="5">
        <v>1433.87</v>
      </c>
      <c r="I3935" s="3" t="s">
        <v>22</v>
      </c>
      <c r="J3935" s="4">
        <v>44837</v>
      </c>
      <c r="K3935" s="4">
        <v>44897</v>
      </c>
      <c r="L3935" s="23">
        <f t="shared" si="335"/>
        <v>-17</v>
      </c>
      <c r="M3935" s="23">
        <f t="shared" si="331"/>
        <v>43</v>
      </c>
      <c r="N3935" s="44">
        <v>1175.3</v>
      </c>
      <c r="O3935" s="26">
        <f t="shared" si="332"/>
        <v>-19980.099999999999</v>
      </c>
      <c r="P3935" s="26">
        <f t="shared" si="333"/>
        <v>50537.9</v>
      </c>
      <c r="Q3935" s="3" t="s">
        <v>23</v>
      </c>
      <c r="R3935" s="4">
        <v>44880</v>
      </c>
      <c r="S3935" s="3" t="s">
        <v>11514</v>
      </c>
      <c r="T3935" s="6" t="s">
        <v>44</v>
      </c>
    </row>
    <row r="3936" spans="1:20" ht="33.75" x14ac:dyDescent="0.25">
      <c r="A3936" s="3" t="s">
        <v>11559</v>
      </c>
      <c r="B3936" s="3" t="s">
        <v>2283</v>
      </c>
      <c r="C3936" s="3" t="s">
        <v>2284</v>
      </c>
      <c r="D3936" s="3" t="s">
        <v>19</v>
      </c>
      <c r="E3936" s="3" t="s">
        <v>11560</v>
      </c>
      <c r="F3936" s="4">
        <v>44833</v>
      </c>
      <c r="G3936" s="8"/>
      <c r="H3936" s="5">
        <v>4218.72</v>
      </c>
      <c r="I3936" s="3" t="s">
        <v>22</v>
      </c>
      <c r="J3936" s="4">
        <v>44837</v>
      </c>
      <c r="K3936" s="4">
        <v>44897</v>
      </c>
      <c r="L3936" s="23">
        <f t="shared" si="335"/>
        <v>-10</v>
      </c>
      <c r="M3936" s="23">
        <f t="shared" si="331"/>
        <v>50</v>
      </c>
      <c r="N3936" s="44">
        <v>3835.2</v>
      </c>
      <c r="O3936" s="26">
        <f t="shared" si="332"/>
        <v>-38352</v>
      </c>
      <c r="P3936" s="26">
        <f t="shared" si="333"/>
        <v>191760</v>
      </c>
      <c r="Q3936" s="3" t="s">
        <v>23</v>
      </c>
      <c r="R3936" s="4">
        <v>44887</v>
      </c>
      <c r="S3936" s="3" t="s">
        <v>8651</v>
      </c>
      <c r="T3936" s="6" t="s">
        <v>44</v>
      </c>
    </row>
    <row r="3937" spans="1:20" ht="33.75" x14ac:dyDescent="0.25">
      <c r="A3937" s="3" t="s">
        <v>11561</v>
      </c>
      <c r="B3937" s="3" t="s">
        <v>5444</v>
      </c>
      <c r="C3937" s="3" t="s">
        <v>5445</v>
      </c>
      <c r="D3937" s="3" t="s">
        <v>19</v>
      </c>
      <c r="E3937" s="3" t="s">
        <v>11562</v>
      </c>
      <c r="F3937" s="4">
        <v>44823</v>
      </c>
      <c r="G3937" s="3" t="s">
        <v>11563</v>
      </c>
      <c r="H3937" s="5">
        <v>821.13</v>
      </c>
      <c r="I3937" s="3" t="s">
        <v>22</v>
      </c>
      <c r="J3937" s="4">
        <v>44837</v>
      </c>
      <c r="K3937" s="4">
        <v>44897</v>
      </c>
      <c r="L3937" s="23">
        <f t="shared" si="335"/>
        <v>-17</v>
      </c>
      <c r="M3937" s="23">
        <f t="shared" si="331"/>
        <v>43</v>
      </c>
      <c r="N3937" s="44">
        <v>673.06</v>
      </c>
      <c r="O3937" s="26">
        <f t="shared" si="332"/>
        <v>-11442.019999999999</v>
      </c>
      <c r="P3937" s="26">
        <f t="shared" si="333"/>
        <v>28941.579999999998</v>
      </c>
      <c r="Q3937" s="3" t="s">
        <v>23</v>
      </c>
      <c r="R3937" s="4">
        <v>44880</v>
      </c>
      <c r="S3937" s="3" t="s">
        <v>11564</v>
      </c>
      <c r="T3937" s="6" t="s">
        <v>44</v>
      </c>
    </row>
    <row r="3938" spans="1:20" ht="33.75" x14ac:dyDescent="0.25">
      <c r="A3938" s="3" t="s">
        <v>11565</v>
      </c>
      <c r="B3938" s="3" t="s">
        <v>11566</v>
      </c>
      <c r="C3938" s="3" t="s">
        <v>11567</v>
      </c>
      <c r="D3938" s="3" t="s">
        <v>19</v>
      </c>
      <c r="E3938" s="3" t="s">
        <v>11568</v>
      </c>
      <c r="F3938" s="4">
        <v>44834</v>
      </c>
      <c r="G3938" s="3" t="s">
        <v>11569</v>
      </c>
      <c r="H3938" s="5">
        <v>3.4</v>
      </c>
      <c r="I3938" s="3" t="s">
        <v>22</v>
      </c>
      <c r="J3938" s="4">
        <v>44837</v>
      </c>
      <c r="K3938" s="4">
        <v>44897</v>
      </c>
      <c r="L3938" s="23">
        <f t="shared" si="335"/>
        <v>-58</v>
      </c>
      <c r="M3938" s="23">
        <f t="shared" si="331"/>
        <v>2</v>
      </c>
      <c r="N3938" s="44">
        <v>3.4</v>
      </c>
      <c r="O3938" s="26">
        <f t="shared" si="332"/>
        <v>-197.2</v>
      </c>
      <c r="P3938" s="26">
        <f t="shared" si="333"/>
        <v>6.8</v>
      </c>
      <c r="Q3938" s="3" t="s">
        <v>23</v>
      </c>
      <c r="R3938" s="4">
        <v>44839</v>
      </c>
      <c r="S3938" s="3" t="s">
        <v>11570</v>
      </c>
      <c r="T3938" s="6" t="s">
        <v>44</v>
      </c>
    </row>
    <row r="3939" spans="1:20" ht="33.75" x14ac:dyDescent="0.25">
      <c r="A3939" s="3" t="s">
        <v>11571</v>
      </c>
      <c r="B3939" s="3" t="s">
        <v>11572</v>
      </c>
      <c r="C3939" s="3" t="s">
        <v>11573</v>
      </c>
      <c r="D3939" s="3" t="s">
        <v>19</v>
      </c>
      <c r="E3939" s="3" t="s">
        <v>11574</v>
      </c>
      <c r="F3939" s="4">
        <v>44834</v>
      </c>
      <c r="G3939" s="3" t="s">
        <v>11575</v>
      </c>
      <c r="H3939" s="5">
        <v>467.41</v>
      </c>
      <c r="I3939" s="3" t="s">
        <v>22</v>
      </c>
      <c r="J3939" s="4">
        <v>44837</v>
      </c>
      <c r="K3939" s="4">
        <v>44897</v>
      </c>
      <c r="L3939" s="23">
        <v>0</v>
      </c>
      <c r="M3939" s="23">
        <f t="shared" si="331"/>
        <v>60</v>
      </c>
      <c r="N3939" s="44">
        <v>383.12</v>
      </c>
      <c r="O3939" s="26">
        <f t="shared" si="332"/>
        <v>0</v>
      </c>
      <c r="P3939" s="26">
        <f t="shared" si="333"/>
        <v>22987.200000000001</v>
      </c>
      <c r="Q3939" s="3" t="s">
        <v>23</v>
      </c>
      <c r="R3939" s="4">
        <v>44839</v>
      </c>
      <c r="S3939" s="3" t="s">
        <v>11576</v>
      </c>
      <c r="T3939" s="6" t="s">
        <v>44</v>
      </c>
    </row>
    <row r="3940" spans="1:20" ht="33.75" x14ac:dyDescent="0.25">
      <c r="A3940" s="3" t="s">
        <v>11577</v>
      </c>
      <c r="B3940" s="3" t="s">
        <v>46</v>
      </c>
      <c r="C3940" s="3" t="s">
        <v>47</v>
      </c>
      <c r="D3940" s="3" t="s">
        <v>19</v>
      </c>
      <c r="E3940" s="3" t="s">
        <v>11578</v>
      </c>
      <c r="F3940" s="4">
        <v>44832</v>
      </c>
      <c r="G3940" s="8"/>
      <c r="H3940" s="5">
        <v>9.3699999999999992</v>
      </c>
      <c r="I3940" s="3" t="s">
        <v>22</v>
      </c>
      <c r="J3940" s="4">
        <v>44837</v>
      </c>
      <c r="K3940" s="4">
        <v>44897</v>
      </c>
      <c r="L3940" s="23">
        <f>R3940-K3940</f>
        <v>-8</v>
      </c>
      <c r="M3940" s="23">
        <f t="shared" si="331"/>
        <v>52</v>
      </c>
      <c r="N3940" s="44">
        <v>8.52</v>
      </c>
      <c r="O3940" s="26">
        <f t="shared" si="332"/>
        <v>-68.16</v>
      </c>
      <c r="P3940" s="26">
        <f t="shared" si="333"/>
        <v>443.03999999999996</v>
      </c>
      <c r="Q3940" s="3" t="s">
        <v>23</v>
      </c>
      <c r="R3940" s="4">
        <v>44889</v>
      </c>
      <c r="S3940" s="3" t="s">
        <v>11579</v>
      </c>
      <c r="T3940" s="6" t="s">
        <v>44</v>
      </c>
    </row>
    <row r="3941" spans="1:20" ht="33.75" x14ac:dyDescent="0.25">
      <c r="A3941" s="3" t="s">
        <v>11580</v>
      </c>
      <c r="B3941" s="3" t="s">
        <v>4804</v>
      </c>
      <c r="C3941" s="3" t="s">
        <v>4805</v>
      </c>
      <c r="D3941" s="3" t="s">
        <v>19</v>
      </c>
      <c r="E3941" s="3" t="s">
        <v>11581</v>
      </c>
      <c r="F3941" s="4">
        <v>44833</v>
      </c>
      <c r="G3941" s="3" t="s">
        <v>11582</v>
      </c>
      <c r="H3941" s="5">
        <v>57288.15</v>
      </c>
      <c r="I3941" s="3" t="s">
        <v>22</v>
      </c>
      <c r="J3941" s="4">
        <v>44837</v>
      </c>
      <c r="K3941" s="4">
        <v>44897</v>
      </c>
      <c r="L3941" s="23">
        <v>0</v>
      </c>
      <c r="M3941" s="23">
        <f t="shared" si="331"/>
        <v>60</v>
      </c>
      <c r="N3941" s="44">
        <v>46957.5</v>
      </c>
      <c r="O3941" s="26">
        <f t="shared" si="332"/>
        <v>0</v>
      </c>
      <c r="P3941" s="26">
        <f t="shared" si="333"/>
        <v>2817450</v>
      </c>
      <c r="Q3941" s="3" t="s">
        <v>23</v>
      </c>
      <c r="R3941" s="4">
        <v>44880</v>
      </c>
      <c r="S3941" s="3" t="s">
        <v>4808</v>
      </c>
      <c r="T3941" s="6" t="s">
        <v>44</v>
      </c>
    </row>
    <row r="3942" spans="1:20" ht="33.75" x14ac:dyDescent="0.25">
      <c r="A3942" s="3" t="s">
        <v>11583</v>
      </c>
      <c r="B3942" s="3" t="s">
        <v>4267</v>
      </c>
      <c r="C3942" s="3" t="s">
        <v>4268</v>
      </c>
      <c r="D3942" s="3" t="s">
        <v>19</v>
      </c>
      <c r="E3942" s="3" t="s">
        <v>11584</v>
      </c>
      <c r="F3942" s="4">
        <v>44832</v>
      </c>
      <c r="G3942" s="8"/>
      <c r="H3942" s="5">
        <v>215.94</v>
      </c>
      <c r="I3942" s="3" t="s">
        <v>22</v>
      </c>
      <c r="J3942" s="4">
        <v>44837</v>
      </c>
      <c r="K3942" s="4">
        <v>44897</v>
      </c>
      <c r="L3942" s="23">
        <f t="shared" ref="L3942:L3983" si="336">R3942-K3942</f>
        <v>-4</v>
      </c>
      <c r="M3942" s="23">
        <f t="shared" si="331"/>
        <v>56</v>
      </c>
      <c r="N3942" s="44">
        <v>177</v>
      </c>
      <c r="O3942" s="26">
        <f t="shared" si="332"/>
        <v>-708</v>
      </c>
      <c r="P3942" s="26">
        <f t="shared" si="333"/>
        <v>9912</v>
      </c>
      <c r="Q3942" s="3" t="s">
        <v>23</v>
      </c>
      <c r="R3942" s="4">
        <v>44893</v>
      </c>
      <c r="S3942" s="3" t="s">
        <v>11585</v>
      </c>
      <c r="T3942" s="6" t="s">
        <v>44</v>
      </c>
    </row>
    <row r="3943" spans="1:20" ht="33.75" x14ac:dyDescent="0.25">
      <c r="A3943" s="3" t="s">
        <v>11586</v>
      </c>
      <c r="B3943" s="3" t="s">
        <v>5380</v>
      </c>
      <c r="C3943" s="3" t="s">
        <v>5381</v>
      </c>
      <c r="D3943" s="3" t="s">
        <v>19</v>
      </c>
      <c r="E3943" s="3" t="s">
        <v>11587</v>
      </c>
      <c r="F3943" s="4">
        <v>44833</v>
      </c>
      <c r="G3943" s="8"/>
      <c r="H3943" s="5">
        <v>65.52</v>
      </c>
      <c r="I3943" s="3" t="s">
        <v>22</v>
      </c>
      <c r="J3943" s="4">
        <v>44837</v>
      </c>
      <c r="K3943" s="4">
        <v>44897</v>
      </c>
      <c r="L3943" s="23">
        <f t="shared" si="336"/>
        <v>-17</v>
      </c>
      <c r="M3943" s="23">
        <f t="shared" si="331"/>
        <v>43</v>
      </c>
      <c r="N3943" s="44">
        <v>63</v>
      </c>
      <c r="O3943" s="26">
        <f t="shared" si="332"/>
        <v>-1071</v>
      </c>
      <c r="P3943" s="26">
        <f t="shared" si="333"/>
        <v>2709</v>
      </c>
      <c r="Q3943" s="3" t="s">
        <v>23</v>
      </c>
      <c r="R3943" s="4">
        <v>44880</v>
      </c>
      <c r="S3943" s="3" t="s">
        <v>11588</v>
      </c>
      <c r="T3943" s="6" t="s">
        <v>44</v>
      </c>
    </row>
    <row r="3944" spans="1:20" ht="33.75" x14ac:dyDescent="0.25">
      <c r="A3944" s="3" t="s">
        <v>11589</v>
      </c>
      <c r="B3944" s="3" t="s">
        <v>1142</v>
      </c>
      <c r="C3944" s="3" t="s">
        <v>1143</v>
      </c>
      <c r="D3944" s="3" t="s">
        <v>19</v>
      </c>
      <c r="E3944" s="3" t="s">
        <v>11590</v>
      </c>
      <c r="F3944" s="4">
        <v>44833</v>
      </c>
      <c r="G3944" s="8"/>
      <c r="H3944" s="7">
        <v>4636</v>
      </c>
      <c r="I3944" s="3" t="s">
        <v>22</v>
      </c>
      <c r="J3944" s="4">
        <v>44837</v>
      </c>
      <c r="K3944" s="4">
        <v>44897</v>
      </c>
      <c r="L3944" s="23">
        <f t="shared" si="336"/>
        <v>-10</v>
      </c>
      <c r="M3944" s="23">
        <f t="shared" si="331"/>
        <v>50</v>
      </c>
      <c r="N3944" s="44">
        <v>3800</v>
      </c>
      <c r="O3944" s="26">
        <f t="shared" si="332"/>
        <v>-38000</v>
      </c>
      <c r="P3944" s="26">
        <f t="shared" si="333"/>
        <v>190000</v>
      </c>
      <c r="Q3944" s="3" t="s">
        <v>23</v>
      </c>
      <c r="R3944" s="4">
        <v>44887</v>
      </c>
      <c r="S3944" s="3" t="s">
        <v>11591</v>
      </c>
      <c r="T3944" s="6" t="s">
        <v>44</v>
      </c>
    </row>
    <row r="3945" spans="1:20" ht="33.75" x14ac:dyDescent="0.25">
      <c r="A3945" s="3" t="s">
        <v>11592</v>
      </c>
      <c r="B3945" s="3" t="s">
        <v>11593</v>
      </c>
      <c r="C3945" s="3" t="s">
        <v>11594</v>
      </c>
      <c r="D3945" s="3" t="s">
        <v>19</v>
      </c>
      <c r="E3945" s="3" t="s">
        <v>11595</v>
      </c>
      <c r="F3945" s="4">
        <v>44833</v>
      </c>
      <c r="G3945" s="3" t="s">
        <v>11596</v>
      </c>
      <c r="H3945" s="7">
        <v>2560</v>
      </c>
      <c r="I3945" s="3" t="s">
        <v>565</v>
      </c>
      <c r="J3945" s="4">
        <v>44837</v>
      </c>
      <c r="K3945" s="4">
        <v>44867</v>
      </c>
      <c r="L3945" s="23">
        <f t="shared" si="336"/>
        <v>-26</v>
      </c>
      <c r="M3945" s="23">
        <f t="shared" si="331"/>
        <v>4</v>
      </c>
      <c r="N3945" s="44">
        <v>2560</v>
      </c>
      <c r="O3945" s="26">
        <f t="shared" si="332"/>
        <v>-66560</v>
      </c>
      <c r="P3945" s="26">
        <f t="shared" si="333"/>
        <v>10240</v>
      </c>
      <c r="Q3945" s="3" t="s">
        <v>23</v>
      </c>
      <c r="R3945" s="4">
        <v>44841</v>
      </c>
      <c r="S3945" s="3" t="s">
        <v>11597</v>
      </c>
      <c r="T3945" s="6" t="s">
        <v>44</v>
      </c>
    </row>
    <row r="3946" spans="1:20" ht="33.75" x14ac:dyDescent="0.25">
      <c r="A3946" s="3" t="s">
        <v>11598</v>
      </c>
      <c r="B3946" s="3" t="s">
        <v>1142</v>
      </c>
      <c r="C3946" s="3" t="s">
        <v>1143</v>
      </c>
      <c r="D3946" s="3" t="s">
        <v>19</v>
      </c>
      <c r="E3946" s="3" t="s">
        <v>11599</v>
      </c>
      <c r="F3946" s="4">
        <v>44834</v>
      </c>
      <c r="G3946" s="3" t="s">
        <v>11600</v>
      </c>
      <c r="H3946" s="7">
        <v>549</v>
      </c>
      <c r="I3946" s="3" t="s">
        <v>22</v>
      </c>
      <c r="J3946" s="4">
        <v>44837</v>
      </c>
      <c r="K3946" s="4">
        <v>44897</v>
      </c>
      <c r="L3946" s="23">
        <f t="shared" si="336"/>
        <v>-17</v>
      </c>
      <c r="M3946" s="23">
        <f t="shared" si="331"/>
        <v>43</v>
      </c>
      <c r="N3946" s="44">
        <v>450</v>
      </c>
      <c r="O3946" s="26">
        <f t="shared" si="332"/>
        <v>-7650</v>
      </c>
      <c r="P3946" s="26">
        <f t="shared" si="333"/>
        <v>19350</v>
      </c>
      <c r="Q3946" s="3" t="s">
        <v>23</v>
      </c>
      <c r="R3946" s="4">
        <v>44880</v>
      </c>
      <c r="S3946" s="3" t="s">
        <v>4224</v>
      </c>
      <c r="T3946" s="6" t="s">
        <v>44</v>
      </c>
    </row>
    <row r="3947" spans="1:20" ht="33.75" x14ac:dyDescent="0.25">
      <c r="A3947" s="3" t="s">
        <v>11601</v>
      </c>
      <c r="B3947" s="3" t="s">
        <v>135</v>
      </c>
      <c r="C3947" s="3" t="s">
        <v>136</v>
      </c>
      <c r="D3947" s="3" t="s">
        <v>19</v>
      </c>
      <c r="E3947" s="3" t="s">
        <v>11602</v>
      </c>
      <c r="F3947" s="4">
        <v>44832</v>
      </c>
      <c r="G3947" s="8"/>
      <c r="H3947" s="7">
        <v>61</v>
      </c>
      <c r="I3947" s="3" t="s">
        <v>22</v>
      </c>
      <c r="J3947" s="4">
        <v>44837</v>
      </c>
      <c r="K3947" s="4">
        <v>44897</v>
      </c>
      <c r="L3947" s="23">
        <f t="shared" si="336"/>
        <v>-4</v>
      </c>
      <c r="M3947" s="23">
        <f t="shared" si="331"/>
        <v>56</v>
      </c>
      <c r="N3947" s="44">
        <v>50</v>
      </c>
      <c r="O3947" s="26">
        <f t="shared" si="332"/>
        <v>-200</v>
      </c>
      <c r="P3947" s="26">
        <f t="shared" si="333"/>
        <v>2800</v>
      </c>
      <c r="Q3947" s="3" t="s">
        <v>23</v>
      </c>
      <c r="R3947" s="4">
        <v>44893</v>
      </c>
      <c r="S3947" s="3" t="s">
        <v>7044</v>
      </c>
      <c r="T3947" s="6" t="s">
        <v>44</v>
      </c>
    </row>
    <row r="3948" spans="1:20" ht="33.75" x14ac:dyDescent="0.25">
      <c r="A3948" s="3" t="s">
        <v>11603</v>
      </c>
      <c r="B3948" s="3" t="s">
        <v>2060</v>
      </c>
      <c r="C3948" s="3" t="s">
        <v>2061</v>
      </c>
      <c r="D3948" s="3" t="s">
        <v>19</v>
      </c>
      <c r="E3948" s="3" t="s">
        <v>11604</v>
      </c>
      <c r="F3948" s="4">
        <v>44831</v>
      </c>
      <c r="G3948" s="8"/>
      <c r="H3948" s="5">
        <v>4272.4399999999996</v>
      </c>
      <c r="I3948" s="3" t="s">
        <v>22</v>
      </c>
      <c r="J3948" s="4">
        <v>44837</v>
      </c>
      <c r="K3948" s="4">
        <v>44897</v>
      </c>
      <c r="L3948" s="23">
        <f t="shared" si="336"/>
        <v>-10</v>
      </c>
      <c r="M3948" s="23">
        <f t="shared" si="331"/>
        <v>50</v>
      </c>
      <c r="N3948" s="44">
        <v>3502</v>
      </c>
      <c r="O3948" s="26">
        <f t="shared" si="332"/>
        <v>-35020</v>
      </c>
      <c r="P3948" s="26">
        <f t="shared" si="333"/>
        <v>175100</v>
      </c>
      <c r="Q3948" s="3" t="s">
        <v>23</v>
      </c>
      <c r="R3948" s="4">
        <v>44887</v>
      </c>
      <c r="S3948" s="3" t="s">
        <v>11605</v>
      </c>
      <c r="T3948" s="6" t="s">
        <v>44</v>
      </c>
    </row>
    <row r="3949" spans="1:20" ht="33.75" x14ac:dyDescent="0.25">
      <c r="A3949" s="3" t="s">
        <v>11606</v>
      </c>
      <c r="B3949" s="3" t="s">
        <v>1399</v>
      </c>
      <c r="C3949" s="3" t="s">
        <v>1400</v>
      </c>
      <c r="D3949" s="3" t="s">
        <v>19</v>
      </c>
      <c r="E3949" s="3" t="s">
        <v>11607</v>
      </c>
      <c r="F3949" s="4">
        <v>44831</v>
      </c>
      <c r="G3949" s="8"/>
      <c r="H3949" s="5">
        <v>36.97</v>
      </c>
      <c r="I3949" s="3" t="s">
        <v>22</v>
      </c>
      <c r="J3949" s="4">
        <v>44837</v>
      </c>
      <c r="K3949" s="4">
        <v>44897</v>
      </c>
      <c r="L3949" s="23">
        <f t="shared" si="336"/>
        <v>-8</v>
      </c>
      <c r="M3949" s="23">
        <f t="shared" si="331"/>
        <v>52</v>
      </c>
      <c r="N3949" s="44">
        <v>30.3</v>
      </c>
      <c r="O3949" s="26">
        <f t="shared" si="332"/>
        <v>-242.4</v>
      </c>
      <c r="P3949" s="26">
        <f t="shared" si="333"/>
        <v>1575.6000000000001</v>
      </c>
      <c r="Q3949" s="3" t="s">
        <v>23</v>
      </c>
      <c r="R3949" s="4">
        <v>44889</v>
      </c>
      <c r="S3949" s="3" t="s">
        <v>8737</v>
      </c>
      <c r="T3949" s="6" t="s">
        <v>44</v>
      </c>
    </row>
    <row r="3950" spans="1:20" ht="33.75" x14ac:dyDescent="0.25">
      <c r="A3950" s="3" t="s">
        <v>11608</v>
      </c>
      <c r="B3950" s="3" t="s">
        <v>135</v>
      </c>
      <c r="C3950" s="3" t="s">
        <v>136</v>
      </c>
      <c r="D3950" s="3" t="s">
        <v>19</v>
      </c>
      <c r="E3950" s="3" t="s">
        <v>11609</v>
      </c>
      <c r="F3950" s="4">
        <v>44832</v>
      </c>
      <c r="G3950" s="8"/>
      <c r="H3950" s="7">
        <v>2871</v>
      </c>
      <c r="I3950" s="3" t="s">
        <v>22</v>
      </c>
      <c r="J3950" s="4">
        <v>44837</v>
      </c>
      <c r="K3950" s="4">
        <v>44897</v>
      </c>
      <c r="L3950" s="23">
        <f t="shared" si="336"/>
        <v>-10</v>
      </c>
      <c r="M3950" s="23">
        <f t="shared" si="331"/>
        <v>50</v>
      </c>
      <c r="N3950" s="44">
        <v>2610</v>
      </c>
      <c r="O3950" s="26">
        <f t="shared" si="332"/>
        <v>-26100</v>
      </c>
      <c r="P3950" s="26">
        <f t="shared" si="333"/>
        <v>130500</v>
      </c>
      <c r="Q3950" s="3" t="s">
        <v>23</v>
      </c>
      <c r="R3950" s="4">
        <v>44887</v>
      </c>
      <c r="S3950" s="3" t="s">
        <v>11317</v>
      </c>
      <c r="T3950" s="6" t="s">
        <v>44</v>
      </c>
    </row>
    <row r="3951" spans="1:20" ht="33.75" x14ac:dyDescent="0.25">
      <c r="A3951" s="3" t="s">
        <v>11610</v>
      </c>
      <c r="B3951" s="3" t="s">
        <v>1741</v>
      </c>
      <c r="C3951" s="3" t="s">
        <v>1742</v>
      </c>
      <c r="D3951" s="3" t="s">
        <v>19</v>
      </c>
      <c r="E3951" s="3" t="s">
        <v>11611</v>
      </c>
      <c r="F3951" s="4">
        <v>44831</v>
      </c>
      <c r="G3951" s="8"/>
      <c r="H3951" s="5">
        <v>52.87</v>
      </c>
      <c r="I3951" s="3" t="s">
        <v>22</v>
      </c>
      <c r="J3951" s="4">
        <v>44837</v>
      </c>
      <c r="K3951" s="4">
        <v>44897</v>
      </c>
      <c r="L3951" s="23">
        <f t="shared" si="336"/>
        <v>-17</v>
      </c>
      <c r="M3951" s="23">
        <f t="shared" si="331"/>
        <v>43</v>
      </c>
      <c r="N3951" s="44">
        <v>43.34</v>
      </c>
      <c r="O3951" s="26">
        <f t="shared" si="332"/>
        <v>-736.78000000000009</v>
      </c>
      <c r="P3951" s="26">
        <f t="shared" si="333"/>
        <v>1863.6200000000001</v>
      </c>
      <c r="Q3951" s="3" t="s">
        <v>23</v>
      </c>
      <c r="R3951" s="4">
        <v>44880</v>
      </c>
      <c r="S3951" s="3" t="s">
        <v>7297</v>
      </c>
      <c r="T3951" s="6" t="s">
        <v>44</v>
      </c>
    </row>
    <row r="3952" spans="1:20" ht="22.5" x14ac:dyDescent="0.25">
      <c r="A3952" s="3" t="s">
        <v>11612</v>
      </c>
      <c r="B3952" s="3" t="s">
        <v>723</v>
      </c>
      <c r="C3952" s="3" t="s">
        <v>724</v>
      </c>
      <c r="D3952" s="3" t="s">
        <v>19</v>
      </c>
      <c r="E3952" s="3" t="s">
        <v>11613</v>
      </c>
      <c r="F3952" s="4">
        <v>44833</v>
      </c>
      <c r="G3952" s="3" t="s">
        <v>11614</v>
      </c>
      <c r="H3952" s="5">
        <v>1266.79</v>
      </c>
      <c r="I3952" s="3" t="s">
        <v>22</v>
      </c>
      <c r="J3952" s="4">
        <v>44837</v>
      </c>
      <c r="K3952" s="4">
        <v>44897</v>
      </c>
      <c r="L3952" s="23">
        <f t="shared" si="336"/>
        <v>-18</v>
      </c>
      <c r="M3952" s="23">
        <f t="shared" si="331"/>
        <v>42</v>
      </c>
      <c r="N3952" s="44">
        <v>1038.3499999999999</v>
      </c>
      <c r="O3952" s="26">
        <f t="shared" si="332"/>
        <v>-18690.3</v>
      </c>
      <c r="P3952" s="26">
        <f t="shared" si="333"/>
        <v>43610.7</v>
      </c>
      <c r="Q3952" s="3" t="s">
        <v>23</v>
      </c>
      <c r="R3952" s="4">
        <v>44879</v>
      </c>
      <c r="S3952" s="3" t="s">
        <v>11615</v>
      </c>
      <c r="T3952" s="6" t="s">
        <v>25</v>
      </c>
    </row>
    <row r="3953" spans="1:20" ht="33.75" x14ac:dyDescent="0.25">
      <c r="A3953" s="3" t="s">
        <v>11616</v>
      </c>
      <c r="B3953" s="3" t="s">
        <v>1741</v>
      </c>
      <c r="C3953" s="3" t="s">
        <v>1742</v>
      </c>
      <c r="D3953" s="3" t="s">
        <v>19</v>
      </c>
      <c r="E3953" s="3" t="s">
        <v>11617</v>
      </c>
      <c r="F3953" s="4">
        <v>44831</v>
      </c>
      <c r="G3953" s="8"/>
      <c r="H3953" s="5">
        <v>103.7</v>
      </c>
      <c r="I3953" s="3" t="s">
        <v>22</v>
      </c>
      <c r="J3953" s="4">
        <v>44837</v>
      </c>
      <c r="K3953" s="4">
        <v>44897</v>
      </c>
      <c r="L3953" s="23">
        <f t="shared" si="336"/>
        <v>-4</v>
      </c>
      <c r="M3953" s="23">
        <f t="shared" si="331"/>
        <v>56</v>
      </c>
      <c r="N3953" s="44">
        <v>85</v>
      </c>
      <c r="O3953" s="26">
        <f t="shared" si="332"/>
        <v>-340</v>
      </c>
      <c r="P3953" s="26">
        <f t="shared" si="333"/>
        <v>4760</v>
      </c>
      <c r="Q3953" s="3" t="s">
        <v>23</v>
      </c>
      <c r="R3953" s="4">
        <v>44893</v>
      </c>
      <c r="S3953" s="3" t="s">
        <v>11618</v>
      </c>
      <c r="T3953" s="6" t="s">
        <v>44</v>
      </c>
    </row>
    <row r="3954" spans="1:20" ht="33.75" x14ac:dyDescent="0.25">
      <c r="A3954" s="3" t="s">
        <v>11619</v>
      </c>
      <c r="B3954" s="3" t="s">
        <v>53</v>
      </c>
      <c r="C3954" s="3" t="s">
        <v>54</v>
      </c>
      <c r="D3954" s="3" t="s">
        <v>19</v>
      </c>
      <c r="E3954" s="3" t="s">
        <v>11620</v>
      </c>
      <c r="F3954" s="4">
        <v>44832</v>
      </c>
      <c r="G3954" s="8"/>
      <c r="H3954" s="5">
        <v>233.65</v>
      </c>
      <c r="I3954" s="3" t="s">
        <v>22</v>
      </c>
      <c r="J3954" s="4">
        <v>44837</v>
      </c>
      <c r="K3954" s="4">
        <v>44897</v>
      </c>
      <c r="L3954" s="23">
        <f t="shared" si="336"/>
        <v>-4</v>
      </c>
      <c r="M3954" s="23">
        <f t="shared" si="331"/>
        <v>56</v>
      </c>
      <c r="N3954" s="44">
        <v>191.52</v>
      </c>
      <c r="O3954" s="26">
        <f t="shared" si="332"/>
        <v>-766.08</v>
      </c>
      <c r="P3954" s="26">
        <f t="shared" si="333"/>
        <v>10725.12</v>
      </c>
      <c r="Q3954" s="3" t="s">
        <v>23</v>
      </c>
      <c r="R3954" s="4">
        <v>44893</v>
      </c>
      <c r="S3954" s="3" t="s">
        <v>9719</v>
      </c>
      <c r="T3954" s="6" t="s">
        <v>44</v>
      </c>
    </row>
    <row r="3955" spans="1:20" ht="33.75" x14ac:dyDescent="0.25">
      <c r="A3955" s="3" t="s">
        <v>11621</v>
      </c>
      <c r="B3955" s="3" t="s">
        <v>4034</v>
      </c>
      <c r="C3955" s="3" t="s">
        <v>4035</v>
      </c>
      <c r="D3955" s="3" t="s">
        <v>19</v>
      </c>
      <c r="E3955" s="3" t="s">
        <v>11622</v>
      </c>
      <c r="F3955" s="4">
        <v>44832</v>
      </c>
      <c r="G3955" s="8"/>
      <c r="H3955" s="5">
        <v>115.74</v>
      </c>
      <c r="I3955" s="3" t="s">
        <v>22</v>
      </c>
      <c r="J3955" s="4">
        <v>44837</v>
      </c>
      <c r="K3955" s="4">
        <v>44897</v>
      </c>
      <c r="L3955" s="23">
        <f t="shared" si="336"/>
        <v>-17</v>
      </c>
      <c r="M3955" s="23">
        <f t="shared" ref="M3955:M4018" si="337">+I3955+L3955</f>
        <v>43</v>
      </c>
      <c r="N3955" s="44">
        <v>94.87</v>
      </c>
      <c r="O3955" s="26">
        <f t="shared" ref="O3955:O4018" si="338">N3955*L3955</f>
        <v>-1612.79</v>
      </c>
      <c r="P3955" s="26">
        <f t="shared" ref="P3955:P4018" si="339">N3955*M3955</f>
        <v>4079.4100000000003</v>
      </c>
      <c r="Q3955" s="3" t="s">
        <v>23</v>
      </c>
      <c r="R3955" s="4">
        <v>44880</v>
      </c>
      <c r="S3955" s="3" t="s">
        <v>11423</v>
      </c>
      <c r="T3955" s="6" t="s">
        <v>44</v>
      </c>
    </row>
    <row r="3956" spans="1:20" ht="33.75" x14ac:dyDescent="0.25">
      <c r="A3956" s="3" t="s">
        <v>11623</v>
      </c>
      <c r="B3956" s="3" t="s">
        <v>8869</v>
      </c>
      <c r="C3956" s="3" t="s">
        <v>8870</v>
      </c>
      <c r="D3956" s="3" t="s">
        <v>19</v>
      </c>
      <c r="E3956" s="3" t="s">
        <v>11624</v>
      </c>
      <c r="F3956" s="4">
        <v>44830</v>
      </c>
      <c r="G3956" s="8"/>
      <c r="H3956" s="5">
        <v>339.16</v>
      </c>
      <c r="I3956" s="3" t="s">
        <v>22</v>
      </c>
      <c r="J3956" s="4">
        <v>44837</v>
      </c>
      <c r="K3956" s="4">
        <v>44897</v>
      </c>
      <c r="L3956" s="23">
        <f t="shared" si="336"/>
        <v>-8</v>
      </c>
      <c r="M3956" s="23">
        <f t="shared" si="337"/>
        <v>52</v>
      </c>
      <c r="N3956" s="44">
        <v>278</v>
      </c>
      <c r="O3956" s="26">
        <f t="shared" si="338"/>
        <v>-2224</v>
      </c>
      <c r="P3956" s="26">
        <f t="shared" si="339"/>
        <v>14456</v>
      </c>
      <c r="Q3956" s="3" t="s">
        <v>23</v>
      </c>
      <c r="R3956" s="4">
        <v>44889</v>
      </c>
      <c r="S3956" s="3" t="s">
        <v>8872</v>
      </c>
      <c r="T3956" s="6" t="s">
        <v>44</v>
      </c>
    </row>
    <row r="3957" spans="1:20" ht="33.75" x14ac:dyDescent="0.25">
      <c r="A3957" s="3" t="s">
        <v>11625</v>
      </c>
      <c r="B3957" s="3" t="s">
        <v>951</v>
      </c>
      <c r="C3957" s="3" t="s">
        <v>952</v>
      </c>
      <c r="D3957" s="3" t="s">
        <v>19</v>
      </c>
      <c r="E3957" s="3" t="s">
        <v>11626</v>
      </c>
      <c r="F3957" s="4">
        <v>44832</v>
      </c>
      <c r="G3957" s="8"/>
      <c r="H3957" s="5">
        <v>82.96</v>
      </c>
      <c r="I3957" s="3" t="s">
        <v>22</v>
      </c>
      <c r="J3957" s="4">
        <v>44837</v>
      </c>
      <c r="K3957" s="4">
        <v>44897</v>
      </c>
      <c r="L3957" s="23">
        <f t="shared" si="336"/>
        <v>-4</v>
      </c>
      <c r="M3957" s="23">
        <f t="shared" si="337"/>
        <v>56</v>
      </c>
      <c r="N3957" s="44">
        <v>68</v>
      </c>
      <c r="O3957" s="26">
        <f t="shared" si="338"/>
        <v>-272</v>
      </c>
      <c r="P3957" s="26">
        <f t="shared" si="339"/>
        <v>3808</v>
      </c>
      <c r="Q3957" s="3" t="s">
        <v>23</v>
      </c>
      <c r="R3957" s="4">
        <v>44893</v>
      </c>
      <c r="S3957" s="3" t="s">
        <v>10674</v>
      </c>
      <c r="T3957" s="6" t="s">
        <v>44</v>
      </c>
    </row>
    <row r="3958" spans="1:20" ht="33.75" x14ac:dyDescent="0.25">
      <c r="A3958" s="3" t="s">
        <v>11627</v>
      </c>
      <c r="B3958" s="3" t="s">
        <v>9530</v>
      </c>
      <c r="C3958" s="3" t="s">
        <v>9531</v>
      </c>
      <c r="D3958" s="3" t="s">
        <v>19</v>
      </c>
      <c r="E3958" s="3" t="s">
        <v>11628</v>
      </c>
      <c r="F3958" s="4">
        <v>44830</v>
      </c>
      <c r="G3958" s="3" t="s">
        <v>1504</v>
      </c>
      <c r="H3958" s="7">
        <v>546</v>
      </c>
      <c r="I3958" s="3" t="s">
        <v>22</v>
      </c>
      <c r="J3958" s="4">
        <v>44837</v>
      </c>
      <c r="K3958" s="4">
        <v>44897</v>
      </c>
      <c r="L3958" s="23">
        <f t="shared" si="336"/>
        <v>-17</v>
      </c>
      <c r="M3958" s="23">
        <f t="shared" si="337"/>
        <v>43</v>
      </c>
      <c r="N3958" s="44">
        <v>520</v>
      </c>
      <c r="O3958" s="26">
        <f t="shared" si="338"/>
        <v>-8840</v>
      </c>
      <c r="P3958" s="26">
        <f t="shared" si="339"/>
        <v>22360</v>
      </c>
      <c r="Q3958" s="3" t="s">
        <v>23</v>
      </c>
      <c r="R3958" s="4">
        <v>44880</v>
      </c>
      <c r="S3958" s="3" t="s">
        <v>11629</v>
      </c>
      <c r="T3958" s="6" t="s">
        <v>44</v>
      </c>
    </row>
    <row r="3959" spans="1:20" ht="33.75" x14ac:dyDescent="0.25">
      <c r="A3959" s="3" t="s">
        <v>11630</v>
      </c>
      <c r="B3959" s="3" t="s">
        <v>11631</v>
      </c>
      <c r="C3959" s="3" t="s">
        <v>11632</v>
      </c>
      <c r="D3959" s="3" t="s">
        <v>19</v>
      </c>
      <c r="E3959" s="3" t="s">
        <v>11633</v>
      </c>
      <c r="F3959" s="4">
        <v>44833</v>
      </c>
      <c r="G3959" s="3" t="s">
        <v>11634</v>
      </c>
      <c r="H3959" s="7">
        <v>4575</v>
      </c>
      <c r="I3959" s="3" t="s">
        <v>22</v>
      </c>
      <c r="J3959" s="4">
        <v>44837</v>
      </c>
      <c r="K3959" s="4">
        <v>44897</v>
      </c>
      <c r="L3959" s="23">
        <f t="shared" si="336"/>
        <v>-8</v>
      </c>
      <c r="M3959" s="23">
        <f t="shared" si="337"/>
        <v>52</v>
      </c>
      <c r="N3959" s="44">
        <v>3750</v>
      </c>
      <c r="O3959" s="26">
        <f t="shared" si="338"/>
        <v>-30000</v>
      </c>
      <c r="P3959" s="26">
        <f t="shared" si="339"/>
        <v>195000</v>
      </c>
      <c r="Q3959" s="3" t="s">
        <v>23</v>
      </c>
      <c r="R3959" s="4">
        <v>44889</v>
      </c>
      <c r="S3959" s="3" t="s">
        <v>11635</v>
      </c>
      <c r="T3959" s="6" t="s">
        <v>44</v>
      </c>
    </row>
    <row r="3960" spans="1:20" ht="33.75" x14ac:dyDescent="0.25">
      <c r="A3960" s="3" t="s">
        <v>11636</v>
      </c>
      <c r="B3960" s="3" t="s">
        <v>11637</v>
      </c>
      <c r="C3960" s="3" t="s">
        <v>11638</v>
      </c>
      <c r="D3960" s="3" t="s">
        <v>19</v>
      </c>
      <c r="E3960" s="3" t="s">
        <v>11639</v>
      </c>
      <c r="F3960" s="4">
        <v>44832</v>
      </c>
      <c r="G3960" s="3" t="s">
        <v>11640</v>
      </c>
      <c r="H3960" s="5">
        <v>257.26</v>
      </c>
      <c r="I3960" s="3" t="s">
        <v>22</v>
      </c>
      <c r="J3960" s="4">
        <v>44837</v>
      </c>
      <c r="K3960" s="4">
        <v>44897</v>
      </c>
      <c r="L3960" s="23">
        <f t="shared" si="336"/>
        <v>-8</v>
      </c>
      <c r="M3960" s="23">
        <f t="shared" si="337"/>
        <v>52</v>
      </c>
      <c r="N3960" s="44">
        <v>210.87</v>
      </c>
      <c r="O3960" s="26">
        <f t="shared" si="338"/>
        <v>-1686.96</v>
      </c>
      <c r="P3960" s="26">
        <f t="shared" si="339"/>
        <v>10965.24</v>
      </c>
      <c r="Q3960" s="3" t="s">
        <v>23</v>
      </c>
      <c r="R3960" s="4">
        <v>44889</v>
      </c>
      <c r="S3960" s="3" t="s">
        <v>11641</v>
      </c>
      <c r="T3960" s="6" t="s">
        <v>44</v>
      </c>
    </row>
    <row r="3961" spans="1:20" ht="22.5" x14ac:dyDescent="0.25">
      <c r="A3961" s="3" t="s">
        <v>11642</v>
      </c>
      <c r="B3961" s="3" t="s">
        <v>307</v>
      </c>
      <c r="C3961" s="3" t="s">
        <v>308</v>
      </c>
      <c r="D3961" s="3" t="s">
        <v>19</v>
      </c>
      <c r="E3961" s="3" t="s">
        <v>11643</v>
      </c>
      <c r="F3961" s="4">
        <v>44832</v>
      </c>
      <c r="G3961" s="8"/>
      <c r="H3961" s="5">
        <v>658.8</v>
      </c>
      <c r="I3961" s="3" t="s">
        <v>22</v>
      </c>
      <c r="J3961" s="4">
        <v>44837</v>
      </c>
      <c r="K3961" s="4">
        <v>44897</v>
      </c>
      <c r="L3961" s="23">
        <f t="shared" si="336"/>
        <v>-18</v>
      </c>
      <c r="M3961" s="23">
        <f t="shared" si="337"/>
        <v>42</v>
      </c>
      <c r="N3961" s="44">
        <v>540</v>
      </c>
      <c r="O3961" s="26">
        <f t="shared" si="338"/>
        <v>-9720</v>
      </c>
      <c r="P3961" s="26">
        <f t="shared" si="339"/>
        <v>22680</v>
      </c>
      <c r="Q3961" s="3" t="s">
        <v>23</v>
      </c>
      <c r="R3961" s="4">
        <v>44879</v>
      </c>
      <c r="S3961" s="3" t="s">
        <v>11644</v>
      </c>
      <c r="T3961" s="6" t="s">
        <v>25</v>
      </c>
    </row>
    <row r="3962" spans="1:20" ht="33.75" x14ac:dyDescent="0.25">
      <c r="A3962" s="3" t="s">
        <v>11645</v>
      </c>
      <c r="B3962" s="3" t="s">
        <v>1557</v>
      </c>
      <c r="C3962" s="3" t="s">
        <v>1558</v>
      </c>
      <c r="D3962" s="3" t="s">
        <v>19</v>
      </c>
      <c r="E3962" s="3" t="s">
        <v>11646</v>
      </c>
      <c r="F3962" s="4">
        <v>44833</v>
      </c>
      <c r="G3962" s="8"/>
      <c r="H3962" s="7">
        <v>1647</v>
      </c>
      <c r="I3962" s="3" t="s">
        <v>22</v>
      </c>
      <c r="J3962" s="4">
        <v>44837</v>
      </c>
      <c r="K3962" s="4">
        <v>44897</v>
      </c>
      <c r="L3962" s="23">
        <f t="shared" si="336"/>
        <v>-4</v>
      </c>
      <c r="M3962" s="23">
        <f t="shared" si="337"/>
        <v>56</v>
      </c>
      <c r="N3962" s="44">
        <v>1350</v>
      </c>
      <c r="O3962" s="26">
        <f t="shared" si="338"/>
        <v>-5400</v>
      </c>
      <c r="P3962" s="26">
        <f t="shared" si="339"/>
        <v>75600</v>
      </c>
      <c r="Q3962" s="3" t="s">
        <v>23</v>
      </c>
      <c r="R3962" s="4">
        <v>44893</v>
      </c>
      <c r="S3962" s="3" t="s">
        <v>10869</v>
      </c>
      <c r="T3962" s="6" t="s">
        <v>44</v>
      </c>
    </row>
    <row r="3963" spans="1:20" ht="33.75" x14ac:dyDescent="0.25">
      <c r="A3963" s="3" t="s">
        <v>11647</v>
      </c>
      <c r="B3963" s="3" t="s">
        <v>1891</v>
      </c>
      <c r="C3963" s="3" t="s">
        <v>1892</v>
      </c>
      <c r="D3963" s="3" t="s">
        <v>19</v>
      </c>
      <c r="E3963" s="3" t="s">
        <v>11648</v>
      </c>
      <c r="F3963" s="4">
        <v>44833</v>
      </c>
      <c r="G3963" s="8"/>
      <c r="H3963" s="5">
        <v>3306.2</v>
      </c>
      <c r="I3963" s="3" t="s">
        <v>22</v>
      </c>
      <c r="J3963" s="4">
        <v>44837</v>
      </c>
      <c r="K3963" s="4">
        <v>44897</v>
      </c>
      <c r="L3963" s="23">
        <f t="shared" si="336"/>
        <v>-10</v>
      </c>
      <c r="M3963" s="23">
        <f t="shared" si="337"/>
        <v>50</v>
      </c>
      <c r="N3963" s="44">
        <v>2710</v>
      </c>
      <c r="O3963" s="26">
        <f t="shared" si="338"/>
        <v>-27100</v>
      </c>
      <c r="P3963" s="26">
        <f t="shared" si="339"/>
        <v>135500</v>
      </c>
      <c r="Q3963" s="3" t="s">
        <v>23</v>
      </c>
      <c r="R3963" s="4">
        <v>44887</v>
      </c>
      <c r="S3963" s="3" t="s">
        <v>11649</v>
      </c>
      <c r="T3963" s="6" t="s">
        <v>44</v>
      </c>
    </row>
    <row r="3964" spans="1:20" ht="33.75" x14ac:dyDescent="0.25">
      <c r="A3964" s="3" t="s">
        <v>11650</v>
      </c>
      <c r="B3964" s="3" t="s">
        <v>307</v>
      </c>
      <c r="C3964" s="3" t="s">
        <v>308</v>
      </c>
      <c r="D3964" s="3" t="s">
        <v>19</v>
      </c>
      <c r="E3964" s="3" t="s">
        <v>11651</v>
      </c>
      <c r="F3964" s="4">
        <v>44832</v>
      </c>
      <c r="G3964" s="8"/>
      <c r="H3964" s="5">
        <v>4919.04</v>
      </c>
      <c r="I3964" s="3" t="s">
        <v>22</v>
      </c>
      <c r="J3964" s="4">
        <v>44837</v>
      </c>
      <c r="K3964" s="4">
        <v>44897</v>
      </c>
      <c r="L3964" s="23">
        <f t="shared" si="336"/>
        <v>-4</v>
      </c>
      <c r="M3964" s="23">
        <f t="shared" si="337"/>
        <v>56</v>
      </c>
      <c r="N3964" s="44">
        <v>4032</v>
      </c>
      <c r="O3964" s="26">
        <f t="shared" si="338"/>
        <v>-16128</v>
      </c>
      <c r="P3964" s="26">
        <f t="shared" si="339"/>
        <v>225792</v>
      </c>
      <c r="Q3964" s="3" t="s">
        <v>23</v>
      </c>
      <c r="R3964" s="4">
        <v>44893</v>
      </c>
      <c r="S3964" s="3" t="s">
        <v>2850</v>
      </c>
      <c r="T3964" s="6" t="s">
        <v>44</v>
      </c>
    </row>
    <row r="3965" spans="1:20" ht="33.75" x14ac:dyDescent="0.25">
      <c r="A3965" s="3" t="s">
        <v>11652</v>
      </c>
      <c r="B3965" s="3" t="s">
        <v>307</v>
      </c>
      <c r="C3965" s="3" t="s">
        <v>308</v>
      </c>
      <c r="D3965" s="3" t="s">
        <v>19</v>
      </c>
      <c r="E3965" s="3" t="s">
        <v>11653</v>
      </c>
      <c r="F3965" s="4">
        <v>44832</v>
      </c>
      <c r="G3965" s="8"/>
      <c r="H3965" s="5">
        <v>1124.2</v>
      </c>
      <c r="I3965" s="3" t="s">
        <v>22</v>
      </c>
      <c r="J3965" s="4">
        <v>44837</v>
      </c>
      <c r="K3965" s="4">
        <v>44897</v>
      </c>
      <c r="L3965" s="23">
        <f t="shared" si="336"/>
        <v>-17</v>
      </c>
      <c r="M3965" s="23">
        <f t="shared" si="337"/>
        <v>43</v>
      </c>
      <c r="N3965" s="44">
        <v>1022</v>
      </c>
      <c r="O3965" s="26">
        <f t="shared" si="338"/>
        <v>-17374</v>
      </c>
      <c r="P3965" s="26">
        <f t="shared" si="339"/>
        <v>43946</v>
      </c>
      <c r="Q3965" s="3" t="s">
        <v>23</v>
      </c>
      <c r="R3965" s="4">
        <v>44880</v>
      </c>
      <c r="S3965" s="3" t="s">
        <v>1379</v>
      </c>
      <c r="T3965" s="6" t="s">
        <v>44</v>
      </c>
    </row>
    <row r="3966" spans="1:20" ht="33.75" x14ac:dyDescent="0.25">
      <c r="A3966" s="3" t="s">
        <v>11654</v>
      </c>
      <c r="B3966" s="3" t="s">
        <v>5397</v>
      </c>
      <c r="C3966" s="3" t="s">
        <v>5398</v>
      </c>
      <c r="D3966" s="3" t="s">
        <v>19</v>
      </c>
      <c r="E3966" s="3" t="s">
        <v>11655</v>
      </c>
      <c r="F3966" s="4">
        <v>44832</v>
      </c>
      <c r="G3966" s="8"/>
      <c r="H3966" s="5">
        <v>17.46</v>
      </c>
      <c r="I3966" s="3" t="s">
        <v>22</v>
      </c>
      <c r="J3966" s="4">
        <v>44837</v>
      </c>
      <c r="K3966" s="4">
        <v>44897</v>
      </c>
      <c r="L3966" s="23">
        <f t="shared" si="336"/>
        <v>-17</v>
      </c>
      <c r="M3966" s="23">
        <f t="shared" si="337"/>
        <v>43</v>
      </c>
      <c r="N3966" s="44">
        <v>15.87</v>
      </c>
      <c r="O3966" s="26">
        <f t="shared" si="338"/>
        <v>-269.78999999999996</v>
      </c>
      <c r="P3966" s="26">
        <f t="shared" si="339"/>
        <v>682.41</v>
      </c>
      <c r="Q3966" s="3" t="s">
        <v>23</v>
      </c>
      <c r="R3966" s="4">
        <v>44880</v>
      </c>
      <c r="S3966" s="3" t="s">
        <v>6283</v>
      </c>
      <c r="T3966" s="6" t="s">
        <v>44</v>
      </c>
    </row>
    <row r="3967" spans="1:20" ht="33.75" x14ac:dyDescent="0.25">
      <c r="A3967" s="3" t="s">
        <v>11656</v>
      </c>
      <c r="B3967" s="3" t="s">
        <v>6007</v>
      </c>
      <c r="C3967" s="3" t="s">
        <v>6008</v>
      </c>
      <c r="D3967" s="3" t="s">
        <v>19</v>
      </c>
      <c r="E3967" s="3" t="s">
        <v>11657</v>
      </c>
      <c r="F3967" s="4">
        <v>44833</v>
      </c>
      <c r="G3967" s="8"/>
      <c r="H3967" s="5">
        <v>71.25</v>
      </c>
      <c r="I3967" s="3" t="s">
        <v>22</v>
      </c>
      <c r="J3967" s="4">
        <v>44837</v>
      </c>
      <c r="K3967" s="4">
        <v>44897</v>
      </c>
      <c r="L3967" s="23">
        <f t="shared" si="336"/>
        <v>-10</v>
      </c>
      <c r="M3967" s="23">
        <f t="shared" si="337"/>
        <v>50</v>
      </c>
      <c r="N3967" s="44">
        <v>64.77</v>
      </c>
      <c r="O3967" s="26">
        <f t="shared" si="338"/>
        <v>-647.69999999999993</v>
      </c>
      <c r="P3967" s="26">
        <f t="shared" si="339"/>
        <v>3238.5</v>
      </c>
      <c r="Q3967" s="3" t="s">
        <v>23</v>
      </c>
      <c r="R3967" s="4">
        <v>44887</v>
      </c>
      <c r="S3967" s="3" t="s">
        <v>11658</v>
      </c>
      <c r="T3967" s="6" t="s">
        <v>44</v>
      </c>
    </row>
    <row r="3968" spans="1:20" ht="33.75" x14ac:dyDescent="0.25">
      <c r="A3968" s="3" t="s">
        <v>11659</v>
      </c>
      <c r="B3968" s="3" t="s">
        <v>1361</v>
      </c>
      <c r="C3968" s="3" t="s">
        <v>1362</v>
      </c>
      <c r="D3968" s="3" t="s">
        <v>19</v>
      </c>
      <c r="E3968" s="3" t="s">
        <v>11660</v>
      </c>
      <c r="F3968" s="4">
        <v>44831</v>
      </c>
      <c r="G3968" s="8"/>
      <c r="H3968" s="5">
        <v>436.8</v>
      </c>
      <c r="I3968" s="3" t="s">
        <v>22</v>
      </c>
      <c r="J3968" s="4">
        <v>44837</v>
      </c>
      <c r="K3968" s="4">
        <v>44897</v>
      </c>
      <c r="L3968" s="23">
        <f t="shared" si="336"/>
        <v>-17</v>
      </c>
      <c r="M3968" s="23">
        <f t="shared" si="337"/>
        <v>43</v>
      </c>
      <c r="N3968" s="44">
        <v>420</v>
      </c>
      <c r="O3968" s="26">
        <f t="shared" si="338"/>
        <v>-7140</v>
      </c>
      <c r="P3968" s="26">
        <f t="shared" si="339"/>
        <v>18060</v>
      </c>
      <c r="Q3968" s="3" t="s">
        <v>23</v>
      </c>
      <c r="R3968" s="4">
        <v>44880</v>
      </c>
      <c r="S3968" s="3" t="s">
        <v>11426</v>
      </c>
      <c r="T3968" s="6" t="s">
        <v>44</v>
      </c>
    </row>
    <row r="3969" spans="1:20" ht="22.5" x14ac:dyDescent="0.25">
      <c r="A3969" s="3" t="s">
        <v>11661</v>
      </c>
      <c r="B3969" s="3" t="s">
        <v>11662</v>
      </c>
      <c r="C3969" s="3" t="s">
        <v>11663</v>
      </c>
      <c r="D3969" s="3" t="s">
        <v>19</v>
      </c>
      <c r="E3969" s="3" t="s">
        <v>11664</v>
      </c>
      <c r="F3969" s="4">
        <v>44832</v>
      </c>
      <c r="G3969" s="8"/>
      <c r="H3969" s="7">
        <v>24750</v>
      </c>
      <c r="I3969" s="3" t="s">
        <v>22</v>
      </c>
      <c r="J3969" s="4">
        <v>44837</v>
      </c>
      <c r="K3969" s="4">
        <v>44897</v>
      </c>
      <c r="L3969" s="23">
        <f t="shared" si="336"/>
        <v>-15</v>
      </c>
      <c r="M3969" s="23">
        <f t="shared" si="337"/>
        <v>45</v>
      </c>
      <c r="N3969" s="44">
        <v>22500</v>
      </c>
      <c r="O3969" s="26">
        <f t="shared" si="338"/>
        <v>-337500</v>
      </c>
      <c r="P3969" s="26">
        <f t="shared" si="339"/>
        <v>1012500</v>
      </c>
      <c r="Q3969" s="3" t="s">
        <v>23</v>
      </c>
      <c r="R3969" s="4">
        <v>44882</v>
      </c>
      <c r="S3969" s="3" t="s">
        <v>11665</v>
      </c>
      <c r="T3969" s="6" t="s">
        <v>25</v>
      </c>
    </row>
    <row r="3970" spans="1:20" ht="33.75" x14ac:dyDescent="0.25">
      <c r="A3970" s="3" t="s">
        <v>11666</v>
      </c>
      <c r="B3970" s="3" t="s">
        <v>3738</v>
      </c>
      <c r="C3970" s="3" t="s">
        <v>3739</v>
      </c>
      <c r="D3970" s="3" t="s">
        <v>19</v>
      </c>
      <c r="E3970" s="3" t="s">
        <v>11667</v>
      </c>
      <c r="F3970" s="4">
        <v>44832</v>
      </c>
      <c r="G3970" s="8"/>
      <c r="H3970" s="5">
        <v>1185.8399999999999</v>
      </c>
      <c r="I3970" s="3" t="s">
        <v>22</v>
      </c>
      <c r="J3970" s="4">
        <v>44837</v>
      </c>
      <c r="K3970" s="4">
        <v>44897</v>
      </c>
      <c r="L3970" s="23">
        <f t="shared" si="336"/>
        <v>-4</v>
      </c>
      <c r="M3970" s="23">
        <f t="shared" si="337"/>
        <v>56</v>
      </c>
      <c r="N3970" s="44">
        <v>972</v>
      </c>
      <c r="O3970" s="26">
        <f t="shared" si="338"/>
        <v>-3888</v>
      </c>
      <c r="P3970" s="26">
        <f t="shared" si="339"/>
        <v>54432</v>
      </c>
      <c r="Q3970" s="3" t="s">
        <v>23</v>
      </c>
      <c r="R3970" s="4">
        <v>44893</v>
      </c>
      <c r="S3970" s="3" t="s">
        <v>11668</v>
      </c>
      <c r="T3970" s="6" t="s">
        <v>44</v>
      </c>
    </row>
    <row r="3971" spans="1:20" ht="33.75" x14ac:dyDescent="0.25">
      <c r="A3971" s="3" t="s">
        <v>11669</v>
      </c>
      <c r="B3971" s="3" t="s">
        <v>53</v>
      </c>
      <c r="C3971" s="3" t="s">
        <v>54</v>
      </c>
      <c r="D3971" s="3" t="s">
        <v>19</v>
      </c>
      <c r="E3971" s="3" t="s">
        <v>11670</v>
      </c>
      <c r="F3971" s="4">
        <v>44833</v>
      </c>
      <c r="G3971" s="8"/>
      <c r="H3971" s="5">
        <v>214.61</v>
      </c>
      <c r="I3971" s="3" t="s">
        <v>22</v>
      </c>
      <c r="J3971" s="4">
        <v>44837</v>
      </c>
      <c r="K3971" s="4">
        <v>44897</v>
      </c>
      <c r="L3971" s="23">
        <f t="shared" si="336"/>
        <v>-17</v>
      </c>
      <c r="M3971" s="23">
        <f t="shared" si="337"/>
        <v>43</v>
      </c>
      <c r="N3971" s="44">
        <v>206.36</v>
      </c>
      <c r="O3971" s="26">
        <f t="shared" si="338"/>
        <v>-3508.1200000000003</v>
      </c>
      <c r="P3971" s="26">
        <f t="shared" si="339"/>
        <v>8873.4800000000014</v>
      </c>
      <c r="Q3971" s="3" t="s">
        <v>23</v>
      </c>
      <c r="R3971" s="4">
        <v>44880</v>
      </c>
      <c r="S3971" s="3" t="s">
        <v>6525</v>
      </c>
      <c r="T3971" s="6" t="s">
        <v>44</v>
      </c>
    </row>
    <row r="3972" spans="1:20" ht="33.75" x14ac:dyDescent="0.25">
      <c r="A3972" s="3" t="s">
        <v>11671</v>
      </c>
      <c r="B3972" s="3" t="s">
        <v>11672</v>
      </c>
      <c r="C3972" s="3" t="s">
        <v>11673</v>
      </c>
      <c r="D3972" s="3" t="s">
        <v>19</v>
      </c>
      <c r="E3972" s="3" t="s">
        <v>11674</v>
      </c>
      <c r="F3972" s="4">
        <v>44825</v>
      </c>
      <c r="G3972" s="8"/>
      <c r="H3972" s="5">
        <v>2765.13</v>
      </c>
      <c r="I3972" s="3" t="s">
        <v>22</v>
      </c>
      <c r="J3972" s="4">
        <v>44837</v>
      </c>
      <c r="K3972" s="4">
        <v>44897</v>
      </c>
      <c r="L3972" s="23">
        <f t="shared" si="336"/>
        <v>-8</v>
      </c>
      <c r="M3972" s="23">
        <f t="shared" si="337"/>
        <v>52</v>
      </c>
      <c r="N3972" s="44">
        <v>2266.5</v>
      </c>
      <c r="O3972" s="26">
        <f t="shared" si="338"/>
        <v>-18132</v>
      </c>
      <c r="P3972" s="26">
        <f t="shared" si="339"/>
        <v>117858</v>
      </c>
      <c r="Q3972" s="3" t="s">
        <v>23</v>
      </c>
      <c r="R3972" s="4">
        <v>44889</v>
      </c>
      <c r="S3972" s="3" t="s">
        <v>11675</v>
      </c>
      <c r="T3972" s="6" t="s">
        <v>44</v>
      </c>
    </row>
    <row r="3973" spans="1:20" ht="33.75" x14ac:dyDescent="0.25">
      <c r="A3973" s="3" t="s">
        <v>11676</v>
      </c>
      <c r="B3973" s="3" t="s">
        <v>1666</v>
      </c>
      <c r="C3973" s="3" t="s">
        <v>1667</v>
      </c>
      <c r="D3973" s="3" t="s">
        <v>19</v>
      </c>
      <c r="E3973" s="3" t="s">
        <v>11677</v>
      </c>
      <c r="F3973" s="4">
        <v>44833</v>
      </c>
      <c r="G3973" s="8"/>
      <c r="H3973" s="5">
        <v>1691.74</v>
      </c>
      <c r="I3973" s="3" t="s">
        <v>22</v>
      </c>
      <c r="J3973" s="4">
        <v>44837</v>
      </c>
      <c r="K3973" s="4">
        <v>44897</v>
      </c>
      <c r="L3973" s="23">
        <f t="shared" si="336"/>
        <v>-8</v>
      </c>
      <c r="M3973" s="23">
        <f t="shared" si="337"/>
        <v>52</v>
      </c>
      <c r="N3973" s="44">
        <v>1386.67</v>
      </c>
      <c r="O3973" s="26">
        <f t="shared" si="338"/>
        <v>-11093.36</v>
      </c>
      <c r="P3973" s="26">
        <f t="shared" si="339"/>
        <v>72106.84</v>
      </c>
      <c r="Q3973" s="3" t="s">
        <v>23</v>
      </c>
      <c r="R3973" s="4">
        <v>44889</v>
      </c>
      <c r="S3973" s="3" t="s">
        <v>1852</v>
      </c>
      <c r="T3973" s="6" t="s">
        <v>44</v>
      </c>
    </row>
    <row r="3974" spans="1:20" ht="33.75" x14ac:dyDescent="0.25">
      <c r="A3974" s="3" t="s">
        <v>11678</v>
      </c>
      <c r="B3974" s="3" t="s">
        <v>3998</v>
      </c>
      <c r="C3974" s="3" t="s">
        <v>3999</v>
      </c>
      <c r="D3974" s="3" t="s">
        <v>19</v>
      </c>
      <c r="E3974" s="3" t="s">
        <v>11679</v>
      </c>
      <c r="F3974" s="4">
        <v>44831</v>
      </c>
      <c r="G3974" s="8"/>
      <c r="H3974" s="5">
        <v>478.3</v>
      </c>
      <c r="I3974" s="3" t="s">
        <v>22</v>
      </c>
      <c r="J3974" s="4">
        <v>44837</v>
      </c>
      <c r="K3974" s="4">
        <v>44897</v>
      </c>
      <c r="L3974" s="23">
        <f t="shared" si="336"/>
        <v>-8</v>
      </c>
      <c r="M3974" s="23">
        <f t="shared" si="337"/>
        <v>52</v>
      </c>
      <c r="N3974" s="44">
        <v>459.9</v>
      </c>
      <c r="O3974" s="26">
        <f t="shared" si="338"/>
        <v>-3679.2</v>
      </c>
      <c r="P3974" s="26">
        <f t="shared" si="339"/>
        <v>23914.799999999999</v>
      </c>
      <c r="Q3974" s="3" t="s">
        <v>23</v>
      </c>
      <c r="R3974" s="4">
        <v>44889</v>
      </c>
      <c r="S3974" s="3" t="s">
        <v>11680</v>
      </c>
      <c r="T3974" s="6" t="s">
        <v>44</v>
      </c>
    </row>
    <row r="3975" spans="1:20" ht="33.75" x14ac:dyDescent="0.25">
      <c r="A3975" s="3" t="s">
        <v>11681</v>
      </c>
      <c r="B3975" s="3" t="s">
        <v>6339</v>
      </c>
      <c r="C3975" s="3" t="s">
        <v>10685</v>
      </c>
      <c r="D3975" s="3" t="s">
        <v>19</v>
      </c>
      <c r="E3975" s="3" t="s">
        <v>11682</v>
      </c>
      <c r="F3975" s="4">
        <v>44832</v>
      </c>
      <c r="G3975" s="3" t="s">
        <v>11683</v>
      </c>
      <c r="H3975" s="7">
        <v>14880</v>
      </c>
      <c r="I3975" s="3" t="s">
        <v>565</v>
      </c>
      <c r="J3975" s="4">
        <v>44837</v>
      </c>
      <c r="K3975" s="4">
        <v>44867</v>
      </c>
      <c r="L3975" s="23">
        <f t="shared" si="336"/>
        <v>-26</v>
      </c>
      <c r="M3975" s="23">
        <f t="shared" si="337"/>
        <v>4</v>
      </c>
      <c r="N3975" s="44">
        <v>11904</v>
      </c>
      <c r="O3975" s="26">
        <f t="shared" si="338"/>
        <v>-309504</v>
      </c>
      <c r="P3975" s="26">
        <f t="shared" si="339"/>
        <v>47616</v>
      </c>
      <c r="Q3975" s="3" t="s">
        <v>23</v>
      </c>
      <c r="R3975" s="4">
        <v>44841</v>
      </c>
      <c r="S3975" s="3" t="s">
        <v>10688</v>
      </c>
      <c r="T3975" s="6" t="s">
        <v>44</v>
      </c>
    </row>
    <row r="3976" spans="1:20" ht="33.75" x14ac:dyDescent="0.25">
      <c r="A3976" s="3" t="s">
        <v>11684</v>
      </c>
      <c r="B3976" s="3" t="s">
        <v>1666</v>
      </c>
      <c r="C3976" s="3" t="s">
        <v>1667</v>
      </c>
      <c r="D3976" s="3" t="s">
        <v>19</v>
      </c>
      <c r="E3976" s="3" t="s">
        <v>11685</v>
      </c>
      <c r="F3976" s="4">
        <v>44833</v>
      </c>
      <c r="G3976" s="8"/>
      <c r="H3976" s="5">
        <v>379.91</v>
      </c>
      <c r="I3976" s="3" t="s">
        <v>22</v>
      </c>
      <c r="J3976" s="4">
        <v>44837</v>
      </c>
      <c r="K3976" s="4">
        <v>44897</v>
      </c>
      <c r="L3976" s="23">
        <f t="shared" si="336"/>
        <v>-8</v>
      </c>
      <c r="M3976" s="23">
        <f t="shared" si="337"/>
        <v>52</v>
      </c>
      <c r="N3976" s="44">
        <v>311.39999999999998</v>
      </c>
      <c r="O3976" s="26">
        <f t="shared" si="338"/>
        <v>-2491.1999999999998</v>
      </c>
      <c r="P3976" s="26">
        <f t="shared" si="339"/>
        <v>16192.8</v>
      </c>
      <c r="Q3976" s="3" t="s">
        <v>23</v>
      </c>
      <c r="R3976" s="4">
        <v>44889</v>
      </c>
      <c r="S3976" s="3" t="s">
        <v>1852</v>
      </c>
      <c r="T3976" s="6" t="s">
        <v>44</v>
      </c>
    </row>
    <row r="3977" spans="1:20" ht="33.75" x14ac:dyDescent="0.25">
      <c r="A3977" s="3" t="s">
        <v>11686</v>
      </c>
      <c r="B3977" s="3" t="s">
        <v>1557</v>
      </c>
      <c r="C3977" s="3" t="s">
        <v>1558</v>
      </c>
      <c r="D3977" s="3" t="s">
        <v>19</v>
      </c>
      <c r="E3977" s="3" t="s">
        <v>11687</v>
      </c>
      <c r="F3977" s="4">
        <v>44832</v>
      </c>
      <c r="G3977" s="8"/>
      <c r="H3977" s="5">
        <v>1738.5</v>
      </c>
      <c r="I3977" s="3" t="s">
        <v>22</v>
      </c>
      <c r="J3977" s="4">
        <v>44837</v>
      </c>
      <c r="K3977" s="4">
        <v>44897</v>
      </c>
      <c r="L3977" s="23">
        <f t="shared" si="336"/>
        <v>-17</v>
      </c>
      <c r="M3977" s="23">
        <f t="shared" si="337"/>
        <v>43</v>
      </c>
      <c r="N3977" s="44">
        <v>1425</v>
      </c>
      <c r="O3977" s="26">
        <f t="shared" si="338"/>
        <v>-24225</v>
      </c>
      <c r="P3977" s="26">
        <f t="shared" si="339"/>
        <v>61275</v>
      </c>
      <c r="Q3977" s="3" t="s">
        <v>23</v>
      </c>
      <c r="R3977" s="4">
        <v>44880</v>
      </c>
      <c r="S3977" s="3" t="s">
        <v>8987</v>
      </c>
      <c r="T3977" s="6" t="s">
        <v>44</v>
      </c>
    </row>
    <row r="3978" spans="1:20" ht="33.75" x14ac:dyDescent="0.25">
      <c r="A3978" s="3" t="s">
        <v>11688</v>
      </c>
      <c r="B3978" s="3" t="s">
        <v>2135</v>
      </c>
      <c r="C3978" s="3" t="s">
        <v>2136</v>
      </c>
      <c r="D3978" s="3" t="s">
        <v>19</v>
      </c>
      <c r="E3978" s="3" t="s">
        <v>11689</v>
      </c>
      <c r="F3978" s="4">
        <v>44832</v>
      </c>
      <c r="G3978" s="8"/>
      <c r="H3978" s="7">
        <v>1456</v>
      </c>
      <c r="I3978" s="3" t="s">
        <v>22</v>
      </c>
      <c r="J3978" s="4">
        <v>44837</v>
      </c>
      <c r="K3978" s="4">
        <v>44897</v>
      </c>
      <c r="L3978" s="23">
        <f t="shared" si="336"/>
        <v>-4</v>
      </c>
      <c r="M3978" s="23">
        <f t="shared" si="337"/>
        <v>56</v>
      </c>
      <c r="N3978" s="44">
        <v>1400</v>
      </c>
      <c r="O3978" s="26">
        <f t="shared" si="338"/>
        <v>-5600</v>
      </c>
      <c r="P3978" s="26">
        <f t="shared" si="339"/>
        <v>78400</v>
      </c>
      <c r="Q3978" s="3" t="s">
        <v>23</v>
      </c>
      <c r="R3978" s="4">
        <v>44893</v>
      </c>
      <c r="S3978" s="3" t="s">
        <v>11690</v>
      </c>
      <c r="T3978" s="6" t="s">
        <v>44</v>
      </c>
    </row>
    <row r="3979" spans="1:20" ht="33.75" x14ac:dyDescent="0.25">
      <c r="A3979" s="3" t="s">
        <v>11691</v>
      </c>
      <c r="B3979" s="3" t="s">
        <v>1557</v>
      </c>
      <c r="C3979" s="3" t="s">
        <v>1558</v>
      </c>
      <c r="D3979" s="3" t="s">
        <v>19</v>
      </c>
      <c r="E3979" s="3" t="s">
        <v>11692</v>
      </c>
      <c r="F3979" s="4">
        <v>44832</v>
      </c>
      <c r="G3979" s="8"/>
      <c r="H3979" s="5">
        <v>138.35</v>
      </c>
      <c r="I3979" s="3" t="s">
        <v>22</v>
      </c>
      <c r="J3979" s="4">
        <v>44837</v>
      </c>
      <c r="K3979" s="4">
        <v>44897</v>
      </c>
      <c r="L3979" s="23">
        <f t="shared" si="336"/>
        <v>-17</v>
      </c>
      <c r="M3979" s="23">
        <f t="shared" si="337"/>
        <v>43</v>
      </c>
      <c r="N3979" s="44">
        <v>131.76</v>
      </c>
      <c r="O3979" s="26">
        <f t="shared" si="338"/>
        <v>-2239.92</v>
      </c>
      <c r="P3979" s="26">
        <f t="shared" si="339"/>
        <v>5665.6799999999994</v>
      </c>
      <c r="Q3979" s="3" t="s">
        <v>23</v>
      </c>
      <c r="R3979" s="4">
        <v>44880</v>
      </c>
      <c r="S3979" s="3" t="s">
        <v>8987</v>
      </c>
      <c r="T3979" s="6" t="s">
        <v>44</v>
      </c>
    </row>
    <row r="3980" spans="1:20" ht="33.75" x14ac:dyDescent="0.25">
      <c r="A3980" s="3" t="s">
        <v>11693</v>
      </c>
      <c r="B3980" s="3" t="s">
        <v>657</v>
      </c>
      <c r="C3980" s="3" t="s">
        <v>658</v>
      </c>
      <c r="D3980" s="3" t="s">
        <v>19</v>
      </c>
      <c r="E3980" s="3" t="s">
        <v>11694</v>
      </c>
      <c r="F3980" s="4">
        <v>44832</v>
      </c>
      <c r="G3980" s="3" t="s">
        <v>11695</v>
      </c>
      <c r="H3980" s="5">
        <v>307.44</v>
      </c>
      <c r="I3980" s="3" t="s">
        <v>22</v>
      </c>
      <c r="J3980" s="4">
        <v>44837</v>
      </c>
      <c r="K3980" s="4">
        <v>44897</v>
      </c>
      <c r="L3980" s="23">
        <f t="shared" si="336"/>
        <v>-17</v>
      </c>
      <c r="M3980" s="23">
        <f t="shared" si="337"/>
        <v>43</v>
      </c>
      <c r="N3980" s="44">
        <v>252</v>
      </c>
      <c r="O3980" s="26">
        <f t="shared" si="338"/>
        <v>-4284</v>
      </c>
      <c r="P3980" s="26">
        <f t="shared" si="339"/>
        <v>10836</v>
      </c>
      <c r="Q3980" s="3" t="s">
        <v>23</v>
      </c>
      <c r="R3980" s="4">
        <v>44880</v>
      </c>
      <c r="S3980" s="3" t="s">
        <v>11696</v>
      </c>
      <c r="T3980" s="6" t="s">
        <v>44</v>
      </c>
    </row>
    <row r="3981" spans="1:20" ht="33.75" x14ac:dyDescent="0.25">
      <c r="A3981" s="3" t="s">
        <v>11697</v>
      </c>
      <c r="B3981" s="3" t="s">
        <v>723</v>
      </c>
      <c r="C3981" s="3" t="s">
        <v>724</v>
      </c>
      <c r="D3981" s="3" t="s">
        <v>19</v>
      </c>
      <c r="E3981" s="3" t="s">
        <v>11698</v>
      </c>
      <c r="F3981" s="4">
        <v>44833</v>
      </c>
      <c r="G3981" s="3" t="s">
        <v>11699</v>
      </c>
      <c r="H3981" s="7">
        <v>1830</v>
      </c>
      <c r="I3981" s="3" t="s">
        <v>22</v>
      </c>
      <c r="J3981" s="4">
        <v>44837</v>
      </c>
      <c r="K3981" s="4">
        <v>44897</v>
      </c>
      <c r="L3981" s="23">
        <f t="shared" si="336"/>
        <v>-17</v>
      </c>
      <c r="M3981" s="23">
        <f t="shared" si="337"/>
        <v>43</v>
      </c>
      <c r="N3981" s="44">
        <v>1500</v>
      </c>
      <c r="O3981" s="26">
        <f t="shared" si="338"/>
        <v>-25500</v>
      </c>
      <c r="P3981" s="26">
        <f t="shared" si="339"/>
        <v>64500</v>
      </c>
      <c r="Q3981" s="3" t="s">
        <v>23</v>
      </c>
      <c r="R3981" s="4">
        <v>44880</v>
      </c>
      <c r="S3981" s="3" t="s">
        <v>11700</v>
      </c>
      <c r="T3981" s="6" t="s">
        <v>44</v>
      </c>
    </row>
    <row r="3982" spans="1:20" ht="33.75" x14ac:dyDescent="0.25">
      <c r="A3982" s="3" t="s">
        <v>11701</v>
      </c>
      <c r="B3982" s="3" t="s">
        <v>1524</v>
      </c>
      <c r="C3982" s="3" t="s">
        <v>1525</v>
      </c>
      <c r="D3982" s="3" t="s">
        <v>19</v>
      </c>
      <c r="E3982" s="3" t="s">
        <v>11702</v>
      </c>
      <c r="F3982" s="4">
        <v>44832</v>
      </c>
      <c r="G3982" s="8"/>
      <c r="H3982" s="5">
        <v>438.49</v>
      </c>
      <c r="I3982" s="3" t="s">
        <v>22</v>
      </c>
      <c r="J3982" s="4">
        <v>44837</v>
      </c>
      <c r="K3982" s="4">
        <v>44897</v>
      </c>
      <c r="L3982" s="23">
        <f t="shared" si="336"/>
        <v>-8</v>
      </c>
      <c r="M3982" s="23">
        <f t="shared" si="337"/>
        <v>52</v>
      </c>
      <c r="N3982" s="44">
        <v>398.63</v>
      </c>
      <c r="O3982" s="26">
        <f t="shared" si="338"/>
        <v>-3189.04</v>
      </c>
      <c r="P3982" s="26">
        <f t="shared" si="339"/>
        <v>20728.759999999998</v>
      </c>
      <c r="Q3982" s="3" t="s">
        <v>23</v>
      </c>
      <c r="R3982" s="4">
        <v>44889</v>
      </c>
      <c r="S3982" s="3" t="s">
        <v>8172</v>
      </c>
      <c r="T3982" s="6" t="s">
        <v>44</v>
      </c>
    </row>
    <row r="3983" spans="1:20" ht="33.75" x14ac:dyDescent="0.25">
      <c r="A3983" s="3" t="s">
        <v>11703</v>
      </c>
      <c r="B3983" s="3" t="s">
        <v>9199</v>
      </c>
      <c r="C3983" s="3" t="s">
        <v>9200</v>
      </c>
      <c r="D3983" s="3" t="s">
        <v>19</v>
      </c>
      <c r="E3983" s="3" t="s">
        <v>11704</v>
      </c>
      <c r="F3983" s="4">
        <v>44830</v>
      </c>
      <c r="G3983" s="3" t="s">
        <v>11705</v>
      </c>
      <c r="H3983" s="5">
        <v>74.64</v>
      </c>
      <c r="I3983" s="3" t="s">
        <v>22</v>
      </c>
      <c r="J3983" s="4">
        <v>44837</v>
      </c>
      <c r="K3983" s="4">
        <v>44897</v>
      </c>
      <c r="L3983" s="23">
        <f t="shared" si="336"/>
        <v>-17</v>
      </c>
      <c r="M3983" s="23">
        <f t="shared" si="337"/>
        <v>43</v>
      </c>
      <c r="N3983" s="44">
        <v>61.18</v>
      </c>
      <c r="O3983" s="26">
        <f t="shared" si="338"/>
        <v>-1040.06</v>
      </c>
      <c r="P3983" s="26">
        <f t="shared" si="339"/>
        <v>2630.74</v>
      </c>
      <c r="Q3983" s="3" t="s">
        <v>23</v>
      </c>
      <c r="R3983" s="4">
        <v>44880</v>
      </c>
      <c r="S3983" s="3" t="s">
        <v>11706</v>
      </c>
      <c r="T3983" s="6" t="s">
        <v>44</v>
      </c>
    </row>
    <row r="3984" spans="1:20" ht="33.75" x14ac:dyDescent="0.25">
      <c r="A3984" s="3" t="s">
        <v>11707</v>
      </c>
      <c r="B3984" s="3" t="s">
        <v>2135</v>
      </c>
      <c r="C3984" s="3" t="s">
        <v>2136</v>
      </c>
      <c r="D3984" s="3" t="s">
        <v>19</v>
      </c>
      <c r="E3984" s="3" t="s">
        <v>11708</v>
      </c>
      <c r="F3984" s="4">
        <v>44832</v>
      </c>
      <c r="G3984" s="3" t="s">
        <v>11709</v>
      </c>
      <c r="H3984" s="7">
        <v>1830</v>
      </c>
      <c r="I3984" s="3" t="s">
        <v>22</v>
      </c>
      <c r="J3984" s="4">
        <v>44837</v>
      </c>
      <c r="K3984" s="4">
        <v>44897</v>
      </c>
      <c r="L3984" s="23">
        <v>0</v>
      </c>
      <c r="M3984" s="23">
        <f t="shared" si="337"/>
        <v>60</v>
      </c>
      <c r="N3984" s="44">
        <v>1500</v>
      </c>
      <c r="O3984" s="26">
        <f t="shared" si="338"/>
        <v>0</v>
      </c>
      <c r="P3984" s="26">
        <f t="shared" si="339"/>
        <v>90000</v>
      </c>
      <c r="Q3984" s="3" t="s">
        <v>23</v>
      </c>
      <c r="R3984" s="4">
        <v>44876</v>
      </c>
      <c r="S3984" s="3" t="s">
        <v>9779</v>
      </c>
      <c r="T3984" s="6" t="s">
        <v>44</v>
      </c>
    </row>
    <row r="3985" spans="1:20" ht="22.5" x14ac:dyDescent="0.25">
      <c r="A3985" s="3" t="s">
        <v>11710</v>
      </c>
      <c r="B3985" s="3" t="s">
        <v>7585</v>
      </c>
      <c r="C3985" s="3" t="s">
        <v>7586</v>
      </c>
      <c r="D3985" s="3" t="s">
        <v>7587</v>
      </c>
      <c r="E3985" s="3" t="s">
        <v>11711</v>
      </c>
      <c r="F3985" s="4">
        <v>44832</v>
      </c>
      <c r="G3985" s="3" t="s">
        <v>7593</v>
      </c>
      <c r="H3985" s="5">
        <v>245.44</v>
      </c>
      <c r="I3985" s="3" t="s">
        <v>565</v>
      </c>
      <c r="J3985" s="4">
        <v>44837</v>
      </c>
      <c r="K3985" s="4">
        <v>44867</v>
      </c>
      <c r="L3985" s="23">
        <f>R3985-K3985</f>
        <v>-23</v>
      </c>
      <c r="M3985" s="23">
        <f t="shared" si="337"/>
        <v>7</v>
      </c>
      <c r="N3985" s="44">
        <v>236</v>
      </c>
      <c r="O3985" s="26">
        <f t="shared" si="338"/>
        <v>-5428</v>
      </c>
      <c r="P3985" s="26">
        <f t="shared" si="339"/>
        <v>1652</v>
      </c>
      <c r="Q3985" s="3" t="s">
        <v>23</v>
      </c>
      <c r="R3985" s="4">
        <v>44844</v>
      </c>
      <c r="S3985" s="3" t="s">
        <v>7594</v>
      </c>
      <c r="T3985" s="6" t="s">
        <v>25</v>
      </c>
    </row>
    <row r="3986" spans="1:20" ht="33.75" x14ac:dyDescent="0.25">
      <c r="A3986" s="3" t="s">
        <v>11712</v>
      </c>
      <c r="B3986" s="3" t="s">
        <v>9199</v>
      </c>
      <c r="C3986" s="3" t="s">
        <v>9200</v>
      </c>
      <c r="D3986" s="3" t="s">
        <v>19</v>
      </c>
      <c r="E3986" s="3" t="s">
        <v>11713</v>
      </c>
      <c r="F3986" s="4">
        <v>44830</v>
      </c>
      <c r="G3986" s="3" t="s">
        <v>11714</v>
      </c>
      <c r="H3986" s="5">
        <v>124.52</v>
      </c>
      <c r="I3986" s="3" t="s">
        <v>22</v>
      </c>
      <c r="J3986" s="4">
        <v>44837</v>
      </c>
      <c r="K3986" s="4">
        <v>44897</v>
      </c>
      <c r="L3986" s="23">
        <f>R3986-K3986</f>
        <v>-17</v>
      </c>
      <c r="M3986" s="23">
        <f t="shared" si="337"/>
        <v>43</v>
      </c>
      <c r="N3986" s="44">
        <v>116.4</v>
      </c>
      <c r="O3986" s="26">
        <f t="shared" si="338"/>
        <v>-1978.8000000000002</v>
      </c>
      <c r="P3986" s="26">
        <f t="shared" si="339"/>
        <v>5005.2</v>
      </c>
      <c r="Q3986" s="3" t="s">
        <v>23</v>
      </c>
      <c r="R3986" s="4">
        <v>44880</v>
      </c>
      <c r="S3986" s="3" t="s">
        <v>11706</v>
      </c>
      <c r="T3986" s="6" t="s">
        <v>44</v>
      </c>
    </row>
    <row r="3987" spans="1:20" ht="33.75" x14ac:dyDescent="0.25">
      <c r="A3987" s="3" t="s">
        <v>11715</v>
      </c>
      <c r="B3987" s="3" t="s">
        <v>1557</v>
      </c>
      <c r="C3987" s="3" t="s">
        <v>1558</v>
      </c>
      <c r="D3987" s="3" t="s">
        <v>19</v>
      </c>
      <c r="E3987" s="3" t="s">
        <v>11716</v>
      </c>
      <c r="F3987" s="4">
        <v>44832</v>
      </c>
      <c r="G3987" s="8"/>
      <c r="H3987" s="7">
        <v>488</v>
      </c>
      <c r="I3987" s="3" t="s">
        <v>22</v>
      </c>
      <c r="J3987" s="4">
        <v>44837</v>
      </c>
      <c r="K3987" s="4">
        <v>44897</v>
      </c>
      <c r="L3987" s="23">
        <f>R3987-K3987</f>
        <v>-17</v>
      </c>
      <c r="M3987" s="23">
        <f t="shared" si="337"/>
        <v>43</v>
      </c>
      <c r="N3987" s="44">
        <v>400</v>
      </c>
      <c r="O3987" s="26">
        <f t="shared" si="338"/>
        <v>-6800</v>
      </c>
      <c r="P3987" s="26">
        <f t="shared" si="339"/>
        <v>17200</v>
      </c>
      <c r="Q3987" s="3" t="s">
        <v>23</v>
      </c>
      <c r="R3987" s="4">
        <v>44880</v>
      </c>
      <c r="S3987" s="3" t="s">
        <v>8987</v>
      </c>
      <c r="T3987" s="6" t="s">
        <v>44</v>
      </c>
    </row>
    <row r="3988" spans="1:20" ht="33.75" x14ac:dyDescent="0.25">
      <c r="A3988" s="3" t="s">
        <v>11717</v>
      </c>
      <c r="B3988" s="3" t="s">
        <v>4034</v>
      </c>
      <c r="C3988" s="3" t="s">
        <v>4035</v>
      </c>
      <c r="D3988" s="3" t="s">
        <v>19</v>
      </c>
      <c r="E3988" s="3" t="s">
        <v>11718</v>
      </c>
      <c r="F3988" s="4">
        <v>44827</v>
      </c>
      <c r="G3988" s="3" t="s">
        <v>11719</v>
      </c>
      <c r="H3988" s="5">
        <v>-4.45</v>
      </c>
      <c r="I3988" s="3" t="s">
        <v>22</v>
      </c>
      <c r="J3988" s="4">
        <v>44837</v>
      </c>
      <c r="K3988" s="4">
        <v>44897</v>
      </c>
      <c r="L3988" s="23">
        <v>0</v>
      </c>
      <c r="M3988" s="23">
        <f t="shared" si="337"/>
        <v>60</v>
      </c>
      <c r="N3988" s="44">
        <v>-3.65</v>
      </c>
      <c r="O3988" s="26">
        <f t="shared" si="338"/>
        <v>0</v>
      </c>
      <c r="P3988" s="26">
        <f t="shared" si="339"/>
        <v>-219</v>
      </c>
      <c r="Q3988" s="3" t="s">
        <v>23</v>
      </c>
      <c r="R3988" s="4">
        <v>44851</v>
      </c>
      <c r="S3988" s="3" t="s">
        <v>6164</v>
      </c>
      <c r="T3988" s="6" t="s">
        <v>44</v>
      </c>
    </row>
    <row r="3989" spans="1:20" ht="22.5" x14ac:dyDescent="0.25">
      <c r="A3989" s="3" t="s">
        <v>11720</v>
      </c>
      <c r="B3989" s="3" t="s">
        <v>7585</v>
      </c>
      <c r="C3989" s="3" t="s">
        <v>7586</v>
      </c>
      <c r="D3989" s="3" t="s">
        <v>7587</v>
      </c>
      <c r="E3989" s="3" t="s">
        <v>11721</v>
      </c>
      <c r="F3989" s="4">
        <v>44832</v>
      </c>
      <c r="G3989" s="3" t="s">
        <v>7593</v>
      </c>
      <c r="H3989" s="5">
        <v>184.08</v>
      </c>
      <c r="I3989" s="3" t="s">
        <v>565</v>
      </c>
      <c r="J3989" s="4">
        <v>44837</v>
      </c>
      <c r="K3989" s="4">
        <v>44867</v>
      </c>
      <c r="L3989" s="23">
        <f t="shared" ref="L3989:L4010" si="340">R3989-K3989</f>
        <v>-23</v>
      </c>
      <c r="M3989" s="23">
        <f t="shared" si="337"/>
        <v>7</v>
      </c>
      <c r="N3989" s="44">
        <v>177</v>
      </c>
      <c r="O3989" s="26">
        <f t="shared" si="338"/>
        <v>-4071</v>
      </c>
      <c r="P3989" s="26">
        <f t="shared" si="339"/>
        <v>1239</v>
      </c>
      <c r="Q3989" s="3" t="s">
        <v>23</v>
      </c>
      <c r="R3989" s="4">
        <v>44844</v>
      </c>
      <c r="S3989" s="3" t="s">
        <v>7594</v>
      </c>
      <c r="T3989" s="6" t="s">
        <v>25</v>
      </c>
    </row>
    <row r="3990" spans="1:20" ht="33.75" x14ac:dyDescent="0.25">
      <c r="A3990" s="3" t="s">
        <v>11722</v>
      </c>
      <c r="B3990" s="3" t="s">
        <v>1557</v>
      </c>
      <c r="C3990" s="3" t="s">
        <v>1558</v>
      </c>
      <c r="D3990" s="3" t="s">
        <v>19</v>
      </c>
      <c r="E3990" s="3" t="s">
        <v>11723</v>
      </c>
      <c r="F3990" s="4">
        <v>44832</v>
      </c>
      <c r="G3990" s="8"/>
      <c r="H3990" s="5">
        <v>5.25</v>
      </c>
      <c r="I3990" s="3" t="s">
        <v>22</v>
      </c>
      <c r="J3990" s="4">
        <v>44837</v>
      </c>
      <c r="K3990" s="4">
        <v>44897</v>
      </c>
      <c r="L3990" s="23">
        <f t="shared" si="340"/>
        <v>-4</v>
      </c>
      <c r="M3990" s="23">
        <f t="shared" si="337"/>
        <v>56</v>
      </c>
      <c r="N3990" s="44">
        <v>4.3</v>
      </c>
      <c r="O3990" s="26">
        <f t="shared" si="338"/>
        <v>-17.2</v>
      </c>
      <c r="P3990" s="26">
        <f t="shared" si="339"/>
        <v>240.79999999999998</v>
      </c>
      <c r="Q3990" s="3" t="s">
        <v>23</v>
      </c>
      <c r="R3990" s="4">
        <v>44893</v>
      </c>
      <c r="S3990" s="3" t="s">
        <v>10869</v>
      </c>
      <c r="T3990" s="6" t="s">
        <v>44</v>
      </c>
    </row>
    <row r="3991" spans="1:20" ht="33.75" x14ac:dyDescent="0.25">
      <c r="A3991" s="3" t="s">
        <v>11724</v>
      </c>
      <c r="B3991" s="3" t="s">
        <v>1557</v>
      </c>
      <c r="C3991" s="3" t="s">
        <v>1558</v>
      </c>
      <c r="D3991" s="3" t="s">
        <v>19</v>
      </c>
      <c r="E3991" s="3" t="s">
        <v>11725</v>
      </c>
      <c r="F3991" s="4">
        <v>44832</v>
      </c>
      <c r="G3991" s="8"/>
      <c r="H3991" s="5">
        <v>816.4</v>
      </c>
      <c r="I3991" s="3" t="s">
        <v>22</v>
      </c>
      <c r="J3991" s="4">
        <v>44837</v>
      </c>
      <c r="K3991" s="4">
        <v>44897</v>
      </c>
      <c r="L3991" s="23">
        <f t="shared" si="340"/>
        <v>-8</v>
      </c>
      <c r="M3991" s="23">
        <f t="shared" si="337"/>
        <v>52</v>
      </c>
      <c r="N3991" s="44">
        <v>669.18</v>
      </c>
      <c r="O3991" s="26">
        <f t="shared" si="338"/>
        <v>-5353.44</v>
      </c>
      <c r="P3991" s="26">
        <f t="shared" si="339"/>
        <v>34797.360000000001</v>
      </c>
      <c r="Q3991" s="3" t="s">
        <v>23</v>
      </c>
      <c r="R3991" s="4">
        <v>44889</v>
      </c>
      <c r="S3991" s="3" t="s">
        <v>5764</v>
      </c>
      <c r="T3991" s="6" t="s">
        <v>44</v>
      </c>
    </row>
    <row r="3992" spans="1:20" ht="33.75" x14ac:dyDescent="0.25">
      <c r="A3992" s="3" t="s">
        <v>11726</v>
      </c>
      <c r="B3992" s="3" t="s">
        <v>733</v>
      </c>
      <c r="C3992" s="3" t="s">
        <v>734</v>
      </c>
      <c r="D3992" s="3" t="s">
        <v>19</v>
      </c>
      <c r="E3992" s="3" t="s">
        <v>11727</v>
      </c>
      <c r="F3992" s="4">
        <v>44833</v>
      </c>
      <c r="G3992" s="8"/>
      <c r="H3992" s="7">
        <v>610</v>
      </c>
      <c r="I3992" s="3" t="s">
        <v>22</v>
      </c>
      <c r="J3992" s="4">
        <v>44837</v>
      </c>
      <c r="K3992" s="4">
        <v>44897</v>
      </c>
      <c r="L3992" s="23">
        <f t="shared" si="340"/>
        <v>-8</v>
      </c>
      <c r="M3992" s="23">
        <f t="shared" si="337"/>
        <v>52</v>
      </c>
      <c r="N3992" s="44">
        <v>500</v>
      </c>
      <c r="O3992" s="26">
        <f t="shared" si="338"/>
        <v>-4000</v>
      </c>
      <c r="P3992" s="26">
        <f t="shared" si="339"/>
        <v>26000</v>
      </c>
      <c r="Q3992" s="3" t="s">
        <v>23</v>
      </c>
      <c r="R3992" s="4">
        <v>44889</v>
      </c>
      <c r="S3992" s="3" t="s">
        <v>9623</v>
      </c>
      <c r="T3992" s="6" t="s">
        <v>44</v>
      </c>
    </row>
    <row r="3993" spans="1:20" ht="33.75" x14ac:dyDescent="0.25">
      <c r="A3993" s="3" t="s">
        <v>11728</v>
      </c>
      <c r="B3993" s="3" t="s">
        <v>5277</v>
      </c>
      <c r="C3993" s="3" t="s">
        <v>5278</v>
      </c>
      <c r="D3993" s="3" t="s">
        <v>19</v>
      </c>
      <c r="E3993" s="3" t="s">
        <v>11729</v>
      </c>
      <c r="F3993" s="4">
        <v>44833</v>
      </c>
      <c r="G3993" s="8"/>
      <c r="H3993" s="5">
        <v>21206.5</v>
      </c>
      <c r="I3993" s="3" t="s">
        <v>22</v>
      </c>
      <c r="J3993" s="4">
        <v>44837</v>
      </c>
      <c r="K3993" s="4">
        <v>44897</v>
      </c>
      <c r="L3993" s="23">
        <f t="shared" si="340"/>
        <v>-4</v>
      </c>
      <c r="M3993" s="23">
        <f t="shared" si="337"/>
        <v>56</v>
      </c>
      <c r="N3993" s="44">
        <v>19180.740000000002</v>
      </c>
      <c r="O3993" s="26">
        <f t="shared" si="338"/>
        <v>-76722.960000000006</v>
      </c>
      <c r="P3993" s="26">
        <f t="shared" si="339"/>
        <v>1074121.4400000002</v>
      </c>
      <c r="Q3993" s="3" t="s">
        <v>23</v>
      </c>
      <c r="R3993" s="4">
        <v>44893</v>
      </c>
      <c r="S3993" s="3" t="s">
        <v>8498</v>
      </c>
      <c r="T3993" s="6" t="s">
        <v>44</v>
      </c>
    </row>
    <row r="3994" spans="1:20" ht="33.75" x14ac:dyDescent="0.25">
      <c r="A3994" s="3" t="s">
        <v>11730</v>
      </c>
      <c r="B3994" s="3" t="s">
        <v>53</v>
      </c>
      <c r="C3994" s="3" t="s">
        <v>54</v>
      </c>
      <c r="D3994" s="3" t="s">
        <v>19</v>
      </c>
      <c r="E3994" s="3" t="s">
        <v>11731</v>
      </c>
      <c r="F3994" s="4">
        <v>44832</v>
      </c>
      <c r="G3994" s="8"/>
      <c r="H3994" s="5">
        <v>1362.4</v>
      </c>
      <c r="I3994" s="3" t="s">
        <v>22</v>
      </c>
      <c r="J3994" s="4">
        <v>44837</v>
      </c>
      <c r="K3994" s="4">
        <v>44897</v>
      </c>
      <c r="L3994" s="23">
        <f t="shared" si="340"/>
        <v>-17</v>
      </c>
      <c r="M3994" s="23">
        <f t="shared" si="337"/>
        <v>43</v>
      </c>
      <c r="N3994" s="44">
        <v>1310</v>
      </c>
      <c r="O3994" s="26">
        <f t="shared" si="338"/>
        <v>-22270</v>
      </c>
      <c r="P3994" s="26">
        <f t="shared" si="339"/>
        <v>56330</v>
      </c>
      <c r="Q3994" s="3" t="s">
        <v>23</v>
      </c>
      <c r="R3994" s="4">
        <v>44880</v>
      </c>
      <c r="S3994" s="3" t="s">
        <v>6525</v>
      </c>
      <c r="T3994" s="6" t="s">
        <v>44</v>
      </c>
    </row>
    <row r="3995" spans="1:20" ht="33.75" x14ac:dyDescent="0.25">
      <c r="A3995" s="3" t="s">
        <v>11732</v>
      </c>
      <c r="B3995" s="3" t="s">
        <v>1457</v>
      </c>
      <c r="C3995" s="3" t="s">
        <v>1458</v>
      </c>
      <c r="D3995" s="3" t="s">
        <v>19</v>
      </c>
      <c r="E3995" s="3" t="s">
        <v>11733</v>
      </c>
      <c r="F3995" s="4">
        <v>44832</v>
      </c>
      <c r="G3995" s="8"/>
      <c r="H3995" s="5">
        <v>849.12</v>
      </c>
      <c r="I3995" s="3" t="s">
        <v>22</v>
      </c>
      <c r="J3995" s="4">
        <v>44837</v>
      </c>
      <c r="K3995" s="4">
        <v>44897</v>
      </c>
      <c r="L3995" s="23">
        <f t="shared" si="340"/>
        <v>-17</v>
      </c>
      <c r="M3995" s="23">
        <f t="shared" si="337"/>
        <v>43</v>
      </c>
      <c r="N3995" s="44">
        <v>696</v>
      </c>
      <c r="O3995" s="26">
        <f t="shared" si="338"/>
        <v>-11832</v>
      </c>
      <c r="P3995" s="26">
        <f t="shared" si="339"/>
        <v>29928</v>
      </c>
      <c r="Q3995" s="3" t="s">
        <v>23</v>
      </c>
      <c r="R3995" s="4">
        <v>44880</v>
      </c>
      <c r="S3995" s="3" t="s">
        <v>5563</v>
      </c>
      <c r="T3995" s="6" t="s">
        <v>44</v>
      </c>
    </row>
    <row r="3996" spans="1:20" ht="33.75" x14ac:dyDescent="0.25">
      <c r="A3996" s="3" t="s">
        <v>11734</v>
      </c>
      <c r="B3996" s="3" t="s">
        <v>1557</v>
      </c>
      <c r="C3996" s="3" t="s">
        <v>1558</v>
      </c>
      <c r="D3996" s="3" t="s">
        <v>19</v>
      </c>
      <c r="E3996" s="3" t="s">
        <v>11735</v>
      </c>
      <c r="F3996" s="4">
        <v>44817</v>
      </c>
      <c r="G3996" s="8"/>
      <c r="H3996" s="5">
        <v>6441.6</v>
      </c>
      <c r="I3996" s="3" t="s">
        <v>22</v>
      </c>
      <c r="J3996" s="4">
        <v>44837</v>
      </c>
      <c r="K3996" s="4">
        <v>44897</v>
      </c>
      <c r="L3996" s="23">
        <f t="shared" si="340"/>
        <v>-17</v>
      </c>
      <c r="M3996" s="23">
        <f t="shared" si="337"/>
        <v>43</v>
      </c>
      <c r="N3996" s="44">
        <v>5280</v>
      </c>
      <c r="O3996" s="26">
        <f t="shared" si="338"/>
        <v>-89760</v>
      </c>
      <c r="P3996" s="26">
        <f t="shared" si="339"/>
        <v>227040</v>
      </c>
      <c r="Q3996" s="3" t="s">
        <v>23</v>
      </c>
      <c r="R3996" s="4">
        <v>44880</v>
      </c>
      <c r="S3996" s="3" t="s">
        <v>8987</v>
      </c>
      <c r="T3996" s="6" t="s">
        <v>44</v>
      </c>
    </row>
    <row r="3997" spans="1:20" ht="33.75" x14ac:dyDescent="0.25">
      <c r="A3997" s="3" t="s">
        <v>11736</v>
      </c>
      <c r="B3997" s="3" t="s">
        <v>11737</v>
      </c>
      <c r="C3997" s="3" t="s">
        <v>11738</v>
      </c>
      <c r="D3997" s="3" t="s">
        <v>19</v>
      </c>
      <c r="E3997" s="3" t="s">
        <v>11739</v>
      </c>
      <c r="F3997" s="4">
        <v>44833</v>
      </c>
      <c r="G3997" s="8"/>
      <c r="H3997" s="5">
        <v>658.8</v>
      </c>
      <c r="I3997" s="3" t="s">
        <v>22</v>
      </c>
      <c r="J3997" s="4">
        <v>44837</v>
      </c>
      <c r="K3997" s="4">
        <v>44897</v>
      </c>
      <c r="L3997" s="23">
        <f t="shared" si="340"/>
        <v>-17</v>
      </c>
      <c r="M3997" s="23">
        <f t="shared" si="337"/>
        <v>43</v>
      </c>
      <c r="N3997" s="44">
        <v>540</v>
      </c>
      <c r="O3997" s="26">
        <f t="shared" si="338"/>
        <v>-9180</v>
      </c>
      <c r="P3997" s="26">
        <f t="shared" si="339"/>
        <v>23220</v>
      </c>
      <c r="Q3997" s="3" t="s">
        <v>23</v>
      </c>
      <c r="R3997" s="4">
        <v>44880</v>
      </c>
      <c r="S3997" s="3" t="s">
        <v>11740</v>
      </c>
      <c r="T3997" s="6" t="s">
        <v>44</v>
      </c>
    </row>
    <row r="3998" spans="1:20" ht="33.75" x14ac:dyDescent="0.25">
      <c r="A3998" s="3" t="s">
        <v>11741</v>
      </c>
      <c r="B3998" s="3" t="s">
        <v>11737</v>
      </c>
      <c r="C3998" s="3" t="s">
        <v>11738</v>
      </c>
      <c r="D3998" s="3" t="s">
        <v>19</v>
      </c>
      <c r="E3998" s="3" t="s">
        <v>11742</v>
      </c>
      <c r="F3998" s="4">
        <v>44833</v>
      </c>
      <c r="G3998" s="8"/>
      <c r="H3998" s="5">
        <v>613.91</v>
      </c>
      <c r="I3998" s="3" t="s">
        <v>22</v>
      </c>
      <c r="J3998" s="4">
        <v>44837</v>
      </c>
      <c r="K3998" s="4">
        <v>44897</v>
      </c>
      <c r="L3998" s="23">
        <f t="shared" si="340"/>
        <v>-17</v>
      </c>
      <c r="M3998" s="23">
        <f t="shared" si="337"/>
        <v>43</v>
      </c>
      <c r="N3998" s="44">
        <v>506.09</v>
      </c>
      <c r="O3998" s="26">
        <f t="shared" si="338"/>
        <v>-8603.5299999999988</v>
      </c>
      <c r="P3998" s="26">
        <f t="shared" si="339"/>
        <v>21761.87</v>
      </c>
      <c r="Q3998" s="3" t="s">
        <v>23</v>
      </c>
      <c r="R3998" s="4">
        <v>44880</v>
      </c>
      <c r="S3998" s="3" t="s">
        <v>11740</v>
      </c>
      <c r="T3998" s="6" t="s">
        <v>44</v>
      </c>
    </row>
    <row r="3999" spans="1:20" ht="33.75" x14ac:dyDescent="0.25">
      <c r="A3999" s="3" t="s">
        <v>11743</v>
      </c>
      <c r="B3999" s="3" t="s">
        <v>1942</v>
      </c>
      <c r="C3999" s="3" t="s">
        <v>1943</v>
      </c>
      <c r="D3999" s="3" t="s">
        <v>19</v>
      </c>
      <c r="E3999" s="3" t="s">
        <v>11744</v>
      </c>
      <c r="F3999" s="4">
        <v>44833</v>
      </c>
      <c r="G3999" s="8"/>
      <c r="H3999" s="7">
        <v>1952</v>
      </c>
      <c r="I3999" s="3" t="s">
        <v>22</v>
      </c>
      <c r="J3999" s="4">
        <v>44837</v>
      </c>
      <c r="K3999" s="4">
        <v>44897</v>
      </c>
      <c r="L3999" s="23">
        <f t="shared" si="340"/>
        <v>-10</v>
      </c>
      <c r="M3999" s="23">
        <f t="shared" si="337"/>
        <v>50</v>
      </c>
      <c r="N3999" s="44">
        <v>1600</v>
      </c>
      <c r="O3999" s="26">
        <f t="shared" si="338"/>
        <v>-16000</v>
      </c>
      <c r="P3999" s="26">
        <f t="shared" si="339"/>
        <v>80000</v>
      </c>
      <c r="Q3999" s="3" t="s">
        <v>23</v>
      </c>
      <c r="R3999" s="4">
        <v>44887</v>
      </c>
      <c r="S3999" s="3" t="s">
        <v>10967</v>
      </c>
      <c r="T3999" s="6" t="s">
        <v>44</v>
      </c>
    </row>
    <row r="4000" spans="1:20" ht="33.75" x14ac:dyDescent="0.25">
      <c r="A4000" s="3" t="s">
        <v>11745</v>
      </c>
      <c r="B4000" s="3" t="s">
        <v>723</v>
      </c>
      <c r="C4000" s="3" t="s">
        <v>724</v>
      </c>
      <c r="D4000" s="3" t="s">
        <v>19</v>
      </c>
      <c r="E4000" s="3" t="s">
        <v>11746</v>
      </c>
      <c r="F4000" s="4">
        <v>44833</v>
      </c>
      <c r="G4000" s="8"/>
      <c r="H4000" s="5">
        <v>2058.0500000000002</v>
      </c>
      <c r="I4000" s="3" t="s">
        <v>22</v>
      </c>
      <c r="J4000" s="4">
        <v>44837</v>
      </c>
      <c r="K4000" s="4">
        <v>44897</v>
      </c>
      <c r="L4000" s="23">
        <f t="shared" si="340"/>
        <v>-17</v>
      </c>
      <c r="M4000" s="23">
        <f t="shared" si="337"/>
        <v>43</v>
      </c>
      <c r="N4000" s="44">
        <v>1686.93</v>
      </c>
      <c r="O4000" s="26">
        <f t="shared" si="338"/>
        <v>-28677.81</v>
      </c>
      <c r="P4000" s="26">
        <f t="shared" si="339"/>
        <v>72537.990000000005</v>
      </c>
      <c r="Q4000" s="3" t="s">
        <v>23</v>
      </c>
      <c r="R4000" s="4">
        <v>44880</v>
      </c>
      <c r="S4000" s="3" t="s">
        <v>11700</v>
      </c>
      <c r="T4000" s="6" t="s">
        <v>44</v>
      </c>
    </row>
    <row r="4001" spans="1:20" ht="33.75" x14ac:dyDescent="0.25">
      <c r="A4001" s="3" t="s">
        <v>11747</v>
      </c>
      <c r="B4001" s="3" t="s">
        <v>2278</v>
      </c>
      <c r="C4001" s="3" t="s">
        <v>2279</v>
      </c>
      <c r="D4001" s="3" t="s">
        <v>19</v>
      </c>
      <c r="E4001" s="3" t="s">
        <v>11748</v>
      </c>
      <c r="F4001" s="4">
        <v>44833</v>
      </c>
      <c r="G4001" s="8"/>
      <c r="H4001" s="5">
        <v>9295.14</v>
      </c>
      <c r="I4001" s="3" t="s">
        <v>22</v>
      </c>
      <c r="J4001" s="4">
        <v>44837</v>
      </c>
      <c r="K4001" s="4">
        <v>44897</v>
      </c>
      <c r="L4001" s="23">
        <f t="shared" si="340"/>
        <v>-10</v>
      </c>
      <c r="M4001" s="23">
        <f t="shared" si="337"/>
        <v>50</v>
      </c>
      <c r="N4001" s="44">
        <v>8450.1299999999992</v>
      </c>
      <c r="O4001" s="26">
        <f t="shared" si="338"/>
        <v>-84501.299999999988</v>
      </c>
      <c r="P4001" s="26">
        <f t="shared" si="339"/>
        <v>422506.49999999994</v>
      </c>
      <c r="Q4001" s="3" t="s">
        <v>23</v>
      </c>
      <c r="R4001" s="4">
        <v>44887</v>
      </c>
      <c r="S4001" s="3" t="s">
        <v>11749</v>
      </c>
      <c r="T4001" s="6" t="s">
        <v>44</v>
      </c>
    </row>
    <row r="4002" spans="1:20" ht="33.75" x14ac:dyDescent="0.25">
      <c r="A4002" s="3" t="s">
        <v>11750</v>
      </c>
      <c r="B4002" s="3" t="s">
        <v>53</v>
      </c>
      <c r="C4002" s="3" t="s">
        <v>54</v>
      </c>
      <c r="D4002" s="3" t="s">
        <v>19</v>
      </c>
      <c r="E4002" s="3" t="s">
        <v>11751</v>
      </c>
      <c r="F4002" s="4">
        <v>44832</v>
      </c>
      <c r="G4002" s="8"/>
      <c r="H4002" s="5">
        <v>356.63</v>
      </c>
      <c r="I4002" s="3" t="s">
        <v>22</v>
      </c>
      <c r="J4002" s="4">
        <v>44837</v>
      </c>
      <c r="K4002" s="4">
        <v>44897</v>
      </c>
      <c r="L4002" s="23">
        <f t="shared" si="340"/>
        <v>-8</v>
      </c>
      <c r="M4002" s="23">
        <f t="shared" si="337"/>
        <v>52</v>
      </c>
      <c r="N4002" s="44">
        <v>292.32</v>
      </c>
      <c r="O4002" s="26">
        <f t="shared" si="338"/>
        <v>-2338.56</v>
      </c>
      <c r="P4002" s="26">
        <f t="shared" si="339"/>
        <v>15200.64</v>
      </c>
      <c r="Q4002" s="3" t="s">
        <v>23</v>
      </c>
      <c r="R4002" s="4">
        <v>44889</v>
      </c>
      <c r="S4002" s="3" t="s">
        <v>6677</v>
      </c>
      <c r="T4002" s="6" t="s">
        <v>44</v>
      </c>
    </row>
    <row r="4003" spans="1:20" ht="33.75" x14ac:dyDescent="0.25">
      <c r="A4003" s="3" t="s">
        <v>11752</v>
      </c>
      <c r="B4003" s="3" t="s">
        <v>4034</v>
      </c>
      <c r="C4003" s="3" t="s">
        <v>4035</v>
      </c>
      <c r="D4003" s="3" t="s">
        <v>19</v>
      </c>
      <c r="E4003" s="3" t="s">
        <v>11753</v>
      </c>
      <c r="F4003" s="4">
        <v>44832</v>
      </c>
      <c r="G4003" s="8"/>
      <c r="H4003" s="5">
        <v>1089.22</v>
      </c>
      <c r="I4003" s="3" t="s">
        <v>22</v>
      </c>
      <c r="J4003" s="4">
        <v>44837</v>
      </c>
      <c r="K4003" s="4">
        <v>44897</v>
      </c>
      <c r="L4003" s="23">
        <f t="shared" si="340"/>
        <v>-8</v>
      </c>
      <c r="M4003" s="23">
        <f t="shared" si="337"/>
        <v>52</v>
      </c>
      <c r="N4003" s="44">
        <v>892.8</v>
      </c>
      <c r="O4003" s="26">
        <f t="shared" si="338"/>
        <v>-7142.4</v>
      </c>
      <c r="P4003" s="26">
        <f t="shared" si="339"/>
        <v>46425.599999999999</v>
      </c>
      <c r="Q4003" s="3" t="s">
        <v>23</v>
      </c>
      <c r="R4003" s="4">
        <v>44889</v>
      </c>
      <c r="S4003" s="3" t="s">
        <v>11299</v>
      </c>
      <c r="T4003" s="6" t="s">
        <v>44</v>
      </c>
    </row>
    <row r="4004" spans="1:20" ht="33.75" x14ac:dyDescent="0.25">
      <c r="A4004" s="3" t="s">
        <v>11754</v>
      </c>
      <c r="B4004" s="3" t="s">
        <v>1524</v>
      </c>
      <c r="C4004" s="3" t="s">
        <v>1525</v>
      </c>
      <c r="D4004" s="3" t="s">
        <v>19</v>
      </c>
      <c r="E4004" s="3" t="s">
        <v>11755</v>
      </c>
      <c r="F4004" s="4">
        <v>44833</v>
      </c>
      <c r="G4004" s="8"/>
      <c r="H4004" s="5">
        <v>28.05</v>
      </c>
      <c r="I4004" s="3" t="s">
        <v>22</v>
      </c>
      <c r="J4004" s="4">
        <v>44837</v>
      </c>
      <c r="K4004" s="4">
        <v>44897</v>
      </c>
      <c r="L4004" s="23">
        <f t="shared" si="340"/>
        <v>-8</v>
      </c>
      <c r="M4004" s="23">
        <f t="shared" si="337"/>
        <v>52</v>
      </c>
      <c r="N4004" s="44">
        <v>25.5</v>
      </c>
      <c r="O4004" s="26">
        <f t="shared" si="338"/>
        <v>-204</v>
      </c>
      <c r="P4004" s="26">
        <f t="shared" si="339"/>
        <v>1326</v>
      </c>
      <c r="Q4004" s="3" t="s">
        <v>23</v>
      </c>
      <c r="R4004" s="4">
        <v>44889</v>
      </c>
      <c r="S4004" s="3" t="s">
        <v>8172</v>
      </c>
      <c r="T4004" s="6" t="s">
        <v>44</v>
      </c>
    </row>
    <row r="4005" spans="1:20" ht="33.75" x14ac:dyDescent="0.25">
      <c r="A4005" s="3" t="s">
        <v>11756</v>
      </c>
      <c r="B4005" s="3" t="s">
        <v>1557</v>
      </c>
      <c r="C4005" s="3" t="s">
        <v>1558</v>
      </c>
      <c r="D4005" s="3" t="s">
        <v>19</v>
      </c>
      <c r="E4005" s="3" t="s">
        <v>11757</v>
      </c>
      <c r="F4005" s="4">
        <v>44833</v>
      </c>
      <c r="G4005" s="8"/>
      <c r="H4005" s="5">
        <v>58.41</v>
      </c>
      <c r="I4005" s="3" t="s">
        <v>22</v>
      </c>
      <c r="J4005" s="4">
        <v>44837</v>
      </c>
      <c r="K4005" s="4">
        <v>44897</v>
      </c>
      <c r="L4005" s="23">
        <f t="shared" si="340"/>
        <v>-8</v>
      </c>
      <c r="M4005" s="23">
        <f t="shared" si="337"/>
        <v>52</v>
      </c>
      <c r="N4005" s="44">
        <v>47.88</v>
      </c>
      <c r="O4005" s="26">
        <f t="shared" si="338"/>
        <v>-383.04</v>
      </c>
      <c r="P4005" s="26">
        <f t="shared" si="339"/>
        <v>2489.7600000000002</v>
      </c>
      <c r="Q4005" s="3" t="s">
        <v>23</v>
      </c>
      <c r="R4005" s="4">
        <v>44889</v>
      </c>
      <c r="S4005" s="3" t="s">
        <v>5764</v>
      </c>
      <c r="T4005" s="6" t="s">
        <v>44</v>
      </c>
    </row>
    <row r="4006" spans="1:20" ht="33.75" x14ac:dyDescent="0.25">
      <c r="A4006" s="3" t="s">
        <v>11758</v>
      </c>
      <c r="B4006" s="3" t="s">
        <v>4034</v>
      </c>
      <c r="C4006" s="3" t="s">
        <v>4035</v>
      </c>
      <c r="D4006" s="3" t="s">
        <v>19</v>
      </c>
      <c r="E4006" s="3" t="s">
        <v>11759</v>
      </c>
      <c r="F4006" s="4">
        <v>44832</v>
      </c>
      <c r="G4006" s="8"/>
      <c r="H4006" s="7">
        <v>144</v>
      </c>
      <c r="I4006" s="3" t="s">
        <v>22</v>
      </c>
      <c r="J4006" s="4">
        <v>44837</v>
      </c>
      <c r="K4006" s="4">
        <v>44897</v>
      </c>
      <c r="L4006" s="23">
        <f t="shared" si="340"/>
        <v>-8</v>
      </c>
      <c r="M4006" s="23">
        <f t="shared" si="337"/>
        <v>52</v>
      </c>
      <c r="N4006" s="44">
        <v>118.03</v>
      </c>
      <c r="O4006" s="26">
        <f t="shared" si="338"/>
        <v>-944.24</v>
      </c>
      <c r="P4006" s="26">
        <f t="shared" si="339"/>
        <v>6137.56</v>
      </c>
      <c r="Q4006" s="3" t="s">
        <v>23</v>
      </c>
      <c r="R4006" s="4">
        <v>44889</v>
      </c>
      <c r="S4006" s="3" t="s">
        <v>11299</v>
      </c>
      <c r="T4006" s="6" t="s">
        <v>44</v>
      </c>
    </row>
    <row r="4007" spans="1:20" ht="33.75" x14ac:dyDescent="0.25">
      <c r="A4007" s="3" t="s">
        <v>11760</v>
      </c>
      <c r="B4007" s="3" t="s">
        <v>1557</v>
      </c>
      <c r="C4007" s="3" t="s">
        <v>1558</v>
      </c>
      <c r="D4007" s="3" t="s">
        <v>19</v>
      </c>
      <c r="E4007" s="3" t="s">
        <v>11761</v>
      </c>
      <c r="F4007" s="4">
        <v>44833</v>
      </c>
      <c r="G4007" s="8"/>
      <c r="H4007" s="7">
        <v>3660</v>
      </c>
      <c r="I4007" s="3" t="s">
        <v>22</v>
      </c>
      <c r="J4007" s="4">
        <v>44837</v>
      </c>
      <c r="K4007" s="4">
        <v>44897</v>
      </c>
      <c r="L4007" s="23">
        <f t="shared" si="340"/>
        <v>-17</v>
      </c>
      <c r="M4007" s="23">
        <f t="shared" si="337"/>
        <v>43</v>
      </c>
      <c r="N4007" s="44">
        <v>3000</v>
      </c>
      <c r="O4007" s="26">
        <f t="shared" si="338"/>
        <v>-51000</v>
      </c>
      <c r="P4007" s="26">
        <f t="shared" si="339"/>
        <v>129000</v>
      </c>
      <c r="Q4007" s="3" t="s">
        <v>23</v>
      </c>
      <c r="R4007" s="4">
        <v>44880</v>
      </c>
      <c r="S4007" s="3" t="s">
        <v>8987</v>
      </c>
      <c r="T4007" s="6" t="s">
        <v>44</v>
      </c>
    </row>
    <row r="4008" spans="1:20" ht="33.75" x14ac:dyDescent="0.25">
      <c r="A4008" s="3" t="s">
        <v>11762</v>
      </c>
      <c r="B4008" s="3" t="s">
        <v>1557</v>
      </c>
      <c r="C4008" s="3" t="s">
        <v>1558</v>
      </c>
      <c r="D4008" s="3" t="s">
        <v>19</v>
      </c>
      <c r="E4008" s="3" t="s">
        <v>11763</v>
      </c>
      <c r="F4008" s="4">
        <v>44833</v>
      </c>
      <c r="G4008" s="8"/>
      <c r="H4008" s="5">
        <v>66.760000000000005</v>
      </c>
      <c r="I4008" s="3" t="s">
        <v>22</v>
      </c>
      <c r="J4008" s="4">
        <v>44837</v>
      </c>
      <c r="K4008" s="4">
        <v>44897</v>
      </c>
      <c r="L4008" s="23">
        <f t="shared" si="340"/>
        <v>-8</v>
      </c>
      <c r="M4008" s="23">
        <f t="shared" si="337"/>
        <v>52</v>
      </c>
      <c r="N4008" s="44">
        <v>54.72</v>
      </c>
      <c r="O4008" s="26">
        <f t="shared" si="338"/>
        <v>-437.76</v>
      </c>
      <c r="P4008" s="26">
        <f t="shared" si="339"/>
        <v>2845.44</v>
      </c>
      <c r="Q4008" s="3" t="s">
        <v>23</v>
      </c>
      <c r="R4008" s="4">
        <v>44889</v>
      </c>
      <c r="S4008" s="3" t="s">
        <v>5764</v>
      </c>
      <c r="T4008" s="6" t="s">
        <v>44</v>
      </c>
    </row>
    <row r="4009" spans="1:20" ht="33.75" x14ac:dyDescent="0.25">
      <c r="A4009" s="3" t="s">
        <v>11764</v>
      </c>
      <c r="B4009" s="3" t="s">
        <v>1557</v>
      </c>
      <c r="C4009" s="3" t="s">
        <v>1558</v>
      </c>
      <c r="D4009" s="3" t="s">
        <v>19</v>
      </c>
      <c r="E4009" s="3" t="s">
        <v>11765</v>
      </c>
      <c r="F4009" s="4">
        <v>44833</v>
      </c>
      <c r="G4009" s="8"/>
      <c r="H4009" s="5">
        <v>691.74</v>
      </c>
      <c r="I4009" s="3" t="s">
        <v>22</v>
      </c>
      <c r="J4009" s="4">
        <v>44837</v>
      </c>
      <c r="K4009" s="4">
        <v>44897</v>
      </c>
      <c r="L4009" s="23">
        <f t="shared" si="340"/>
        <v>-17</v>
      </c>
      <c r="M4009" s="23">
        <f t="shared" si="337"/>
        <v>43</v>
      </c>
      <c r="N4009" s="44">
        <v>658.8</v>
      </c>
      <c r="O4009" s="26">
        <f t="shared" si="338"/>
        <v>-11199.599999999999</v>
      </c>
      <c r="P4009" s="26">
        <f t="shared" si="339"/>
        <v>28328.399999999998</v>
      </c>
      <c r="Q4009" s="3" t="s">
        <v>23</v>
      </c>
      <c r="R4009" s="4">
        <v>44880</v>
      </c>
      <c r="S4009" s="3" t="s">
        <v>8987</v>
      </c>
      <c r="T4009" s="6" t="s">
        <v>44</v>
      </c>
    </row>
    <row r="4010" spans="1:20" ht="33.75" x14ac:dyDescent="0.25">
      <c r="A4010" s="3" t="s">
        <v>11766</v>
      </c>
      <c r="B4010" s="3" t="s">
        <v>1524</v>
      </c>
      <c r="C4010" s="3" t="s">
        <v>1525</v>
      </c>
      <c r="D4010" s="3" t="s">
        <v>19</v>
      </c>
      <c r="E4010" s="3" t="s">
        <v>11767</v>
      </c>
      <c r="F4010" s="4">
        <v>44833</v>
      </c>
      <c r="G4010" s="8"/>
      <c r="H4010" s="5">
        <v>41.25</v>
      </c>
      <c r="I4010" s="3" t="s">
        <v>22</v>
      </c>
      <c r="J4010" s="4">
        <v>44837</v>
      </c>
      <c r="K4010" s="4">
        <v>44897</v>
      </c>
      <c r="L4010" s="23">
        <f t="shared" si="340"/>
        <v>-8</v>
      </c>
      <c r="M4010" s="23">
        <f t="shared" si="337"/>
        <v>52</v>
      </c>
      <c r="N4010" s="44">
        <v>37.5</v>
      </c>
      <c r="O4010" s="26">
        <f t="shared" si="338"/>
        <v>-300</v>
      </c>
      <c r="P4010" s="26">
        <f t="shared" si="339"/>
        <v>1950</v>
      </c>
      <c r="Q4010" s="3" t="s">
        <v>23</v>
      </c>
      <c r="R4010" s="4">
        <v>44889</v>
      </c>
      <c r="S4010" s="3" t="s">
        <v>8172</v>
      </c>
      <c r="T4010" s="6" t="s">
        <v>44</v>
      </c>
    </row>
    <row r="4011" spans="1:20" ht="33.75" x14ac:dyDescent="0.25">
      <c r="A4011" s="3" t="s">
        <v>11768</v>
      </c>
      <c r="B4011" s="3" t="s">
        <v>1005</v>
      </c>
      <c r="C4011" s="3" t="s">
        <v>1006</v>
      </c>
      <c r="D4011" s="3" t="s">
        <v>19</v>
      </c>
      <c r="E4011" s="3" t="s">
        <v>11769</v>
      </c>
      <c r="F4011" s="4">
        <v>44830</v>
      </c>
      <c r="G4011" s="3" t="s">
        <v>11770</v>
      </c>
      <c r="H4011" s="7">
        <v>-1820</v>
      </c>
      <c r="I4011" s="3" t="s">
        <v>22</v>
      </c>
      <c r="J4011" s="4">
        <v>44837</v>
      </c>
      <c r="K4011" s="4">
        <v>44897</v>
      </c>
      <c r="L4011" s="23">
        <v>0</v>
      </c>
      <c r="M4011" s="23">
        <f t="shared" si="337"/>
        <v>60</v>
      </c>
      <c r="N4011" s="44">
        <v>-1750</v>
      </c>
      <c r="O4011" s="26">
        <f t="shared" si="338"/>
        <v>0</v>
      </c>
      <c r="P4011" s="26">
        <f t="shared" si="339"/>
        <v>-105000</v>
      </c>
      <c r="Q4011" s="3" t="s">
        <v>23</v>
      </c>
      <c r="R4011" s="4">
        <v>44880</v>
      </c>
      <c r="S4011" s="3" t="s">
        <v>1505</v>
      </c>
      <c r="T4011" s="6" t="s">
        <v>44</v>
      </c>
    </row>
    <row r="4012" spans="1:20" ht="33.75" x14ac:dyDescent="0.25">
      <c r="A4012" s="3" t="s">
        <v>11771</v>
      </c>
      <c r="B4012" s="3" t="s">
        <v>5380</v>
      </c>
      <c r="C4012" s="3" t="s">
        <v>5381</v>
      </c>
      <c r="D4012" s="3" t="s">
        <v>19</v>
      </c>
      <c r="E4012" s="3" t="s">
        <v>11772</v>
      </c>
      <c r="F4012" s="4">
        <v>44834</v>
      </c>
      <c r="G4012" s="8"/>
      <c r="H4012" s="5">
        <v>405.6</v>
      </c>
      <c r="I4012" s="3" t="s">
        <v>22</v>
      </c>
      <c r="J4012" s="4">
        <v>44837</v>
      </c>
      <c r="K4012" s="4">
        <v>44897</v>
      </c>
      <c r="L4012" s="23">
        <f>R4012-K4012</f>
        <v>-17</v>
      </c>
      <c r="M4012" s="23">
        <f t="shared" si="337"/>
        <v>43</v>
      </c>
      <c r="N4012" s="44">
        <v>390</v>
      </c>
      <c r="O4012" s="26">
        <f t="shared" si="338"/>
        <v>-6630</v>
      </c>
      <c r="P4012" s="26">
        <f t="shared" si="339"/>
        <v>16770</v>
      </c>
      <c r="Q4012" s="3" t="s">
        <v>23</v>
      </c>
      <c r="R4012" s="4">
        <v>44880</v>
      </c>
      <c r="S4012" s="3" t="s">
        <v>11588</v>
      </c>
      <c r="T4012" s="6" t="s">
        <v>44</v>
      </c>
    </row>
    <row r="4013" spans="1:20" ht="33.75" x14ac:dyDescent="0.25">
      <c r="A4013" s="3" t="s">
        <v>11773</v>
      </c>
      <c r="B4013" s="3" t="s">
        <v>3998</v>
      </c>
      <c r="C4013" s="3" t="s">
        <v>3999</v>
      </c>
      <c r="D4013" s="3" t="s">
        <v>19</v>
      </c>
      <c r="E4013" s="3" t="s">
        <v>11774</v>
      </c>
      <c r="F4013" s="4">
        <v>44832</v>
      </c>
      <c r="G4013" s="8"/>
      <c r="H4013" s="5">
        <v>74.88</v>
      </c>
      <c r="I4013" s="3" t="s">
        <v>22</v>
      </c>
      <c r="J4013" s="4">
        <v>44837</v>
      </c>
      <c r="K4013" s="4">
        <v>44897</v>
      </c>
      <c r="L4013" s="23">
        <f>R4013-K4013</f>
        <v>-24</v>
      </c>
      <c r="M4013" s="23">
        <f t="shared" si="337"/>
        <v>36</v>
      </c>
      <c r="N4013" s="44">
        <v>72</v>
      </c>
      <c r="O4013" s="26">
        <f t="shared" si="338"/>
        <v>-1728</v>
      </c>
      <c r="P4013" s="26">
        <f t="shared" si="339"/>
        <v>2592</v>
      </c>
      <c r="Q4013" s="3" t="s">
        <v>23</v>
      </c>
      <c r="R4013" s="4">
        <v>44873</v>
      </c>
      <c r="S4013" s="3" t="s">
        <v>11449</v>
      </c>
      <c r="T4013" s="6" t="s">
        <v>44</v>
      </c>
    </row>
    <row r="4014" spans="1:20" ht="33.75" x14ac:dyDescent="0.25">
      <c r="A4014" s="3" t="s">
        <v>11775</v>
      </c>
      <c r="B4014" s="3" t="s">
        <v>5380</v>
      </c>
      <c r="C4014" s="3" t="s">
        <v>5381</v>
      </c>
      <c r="D4014" s="3" t="s">
        <v>19</v>
      </c>
      <c r="E4014" s="3" t="s">
        <v>11776</v>
      </c>
      <c r="F4014" s="4">
        <v>44833</v>
      </c>
      <c r="G4014" s="8"/>
      <c r="H4014" s="5">
        <v>1081.5999999999999</v>
      </c>
      <c r="I4014" s="3" t="s">
        <v>22</v>
      </c>
      <c r="J4014" s="4">
        <v>44837</v>
      </c>
      <c r="K4014" s="4">
        <v>44897</v>
      </c>
      <c r="L4014" s="23">
        <f>R4014-K4014</f>
        <v>-17</v>
      </c>
      <c r="M4014" s="23">
        <f t="shared" si="337"/>
        <v>43</v>
      </c>
      <c r="N4014" s="44">
        <v>1040</v>
      </c>
      <c r="O4014" s="26">
        <f t="shared" si="338"/>
        <v>-17680</v>
      </c>
      <c r="P4014" s="26">
        <f t="shared" si="339"/>
        <v>44720</v>
      </c>
      <c r="Q4014" s="3" t="s">
        <v>23</v>
      </c>
      <c r="R4014" s="4">
        <v>44880</v>
      </c>
      <c r="S4014" s="3" t="s">
        <v>11588</v>
      </c>
      <c r="T4014" s="6" t="s">
        <v>44</v>
      </c>
    </row>
    <row r="4015" spans="1:20" ht="33.75" x14ac:dyDescent="0.25">
      <c r="A4015" s="3" t="s">
        <v>11777</v>
      </c>
      <c r="B4015" s="3" t="s">
        <v>3998</v>
      </c>
      <c r="C4015" s="3" t="s">
        <v>3999</v>
      </c>
      <c r="D4015" s="3" t="s">
        <v>19</v>
      </c>
      <c r="E4015" s="3" t="s">
        <v>11778</v>
      </c>
      <c r="F4015" s="4">
        <v>44832</v>
      </c>
      <c r="G4015" s="8"/>
      <c r="H4015" s="5">
        <v>87.36</v>
      </c>
      <c r="I4015" s="3" t="s">
        <v>22</v>
      </c>
      <c r="J4015" s="4">
        <v>44837</v>
      </c>
      <c r="K4015" s="4">
        <v>44897</v>
      </c>
      <c r="L4015" s="23">
        <f>R4015-K4015</f>
        <v>-24</v>
      </c>
      <c r="M4015" s="23">
        <f t="shared" si="337"/>
        <v>36</v>
      </c>
      <c r="N4015" s="44">
        <v>84</v>
      </c>
      <c r="O4015" s="26">
        <f t="shared" si="338"/>
        <v>-2016</v>
      </c>
      <c r="P4015" s="26">
        <f t="shared" si="339"/>
        <v>3024</v>
      </c>
      <c r="Q4015" s="3" t="s">
        <v>23</v>
      </c>
      <c r="R4015" s="4">
        <v>44873</v>
      </c>
      <c r="S4015" s="3" t="s">
        <v>11449</v>
      </c>
      <c r="T4015" s="6" t="s">
        <v>44</v>
      </c>
    </row>
    <row r="4016" spans="1:20" ht="33.75" x14ac:dyDescent="0.25">
      <c r="A4016" s="3" t="s">
        <v>11779</v>
      </c>
      <c r="B4016" s="3" t="s">
        <v>1005</v>
      </c>
      <c r="C4016" s="3" t="s">
        <v>1006</v>
      </c>
      <c r="D4016" s="3" t="s">
        <v>19</v>
      </c>
      <c r="E4016" s="3" t="s">
        <v>11780</v>
      </c>
      <c r="F4016" s="4">
        <v>44830</v>
      </c>
      <c r="G4016" s="3" t="s">
        <v>11781</v>
      </c>
      <c r="H4016" s="7">
        <v>-6188</v>
      </c>
      <c r="I4016" s="3" t="s">
        <v>22</v>
      </c>
      <c r="J4016" s="4">
        <v>44837</v>
      </c>
      <c r="K4016" s="4">
        <v>44897</v>
      </c>
      <c r="L4016" s="23">
        <v>0</v>
      </c>
      <c r="M4016" s="23">
        <f t="shared" si="337"/>
        <v>60</v>
      </c>
      <c r="N4016" s="44">
        <v>-5950</v>
      </c>
      <c r="O4016" s="26">
        <f t="shared" si="338"/>
        <v>0</v>
      </c>
      <c r="P4016" s="26">
        <f t="shared" si="339"/>
        <v>-357000</v>
      </c>
      <c r="Q4016" s="3" t="s">
        <v>23</v>
      </c>
      <c r="R4016" s="4">
        <v>44880</v>
      </c>
      <c r="S4016" s="3" t="s">
        <v>1505</v>
      </c>
      <c r="T4016" s="6" t="s">
        <v>44</v>
      </c>
    </row>
    <row r="4017" spans="1:20" ht="33.75" x14ac:dyDescent="0.25">
      <c r="A4017" s="3" t="s">
        <v>11782</v>
      </c>
      <c r="B4017" s="3" t="s">
        <v>3998</v>
      </c>
      <c r="C4017" s="3" t="s">
        <v>3999</v>
      </c>
      <c r="D4017" s="3" t="s">
        <v>19</v>
      </c>
      <c r="E4017" s="3" t="s">
        <v>11783</v>
      </c>
      <c r="F4017" s="4">
        <v>44832</v>
      </c>
      <c r="G4017" s="8"/>
      <c r="H4017" s="5">
        <v>99.84</v>
      </c>
      <c r="I4017" s="3" t="s">
        <v>22</v>
      </c>
      <c r="J4017" s="4">
        <v>44837</v>
      </c>
      <c r="K4017" s="4">
        <v>44897</v>
      </c>
      <c r="L4017" s="23">
        <f>R4017-K4017</f>
        <v>-24</v>
      </c>
      <c r="M4017" s="23">
        <f t="shared" si="337"/>
        <v>36</v>
      </c>
      <c r="N4017" s="44">
        <v>96</v>
      </c>
      <c r="O4017" s="26">
        <f t="shared" si="338"/>
        <v>-2304</v>
      </c>
      <c r="P4017" s="26">
        <f t="shared" si="339"/>
        <v>3456</v>
      </c>
      <c r="Q4017" s="3" t="s">
        <v>23</v>
      </c>
      <c r="R4017" s="4">
        <v>44873</v>
      </c>
      <c r="S4017" s="3" t="s">
        <v>11449</v>
      </c>
      <c r="T4017" s="6" t="s">
        <v>44</v>
      </c>
    </row>
    <row r="4018" spans="1:20" ht="33.75" x14ac:dyDescent="0.25">
      <c r="A4018" s="3" t="s">
        <v>11784</v>
      </c>
      <c r="B4018" s="3" t="s">
        <v>11785</v>
      </c>
      <c r="C4018" s="3" t="s">
        <v>11786</v>
      </c>
      <c r="D4018" s="3" t="s">
        <v>19</v>
      </c>
      <c r="E4018" s="3" t="s">
        <v>11787</v>
      </c>
      <c r="F4018" s="4">
        <v>44834</v>
      </c>
      <c r="G4018" s="3" t="s">
        <v>11788</v>
      </c>
      <c r="H4018" s="5">
        <v>17.64</v>
      </c>
      <c r="I4018" s="3" t="s">
        <v>329</v>
      </c>
      <c r="J4018" s="4">
        <v>44837</v>
      </c>
      <c r="K4018" s="4">
        <v>44837</v>
      </c>
      <c r="L4018" s="23">
        <v>0</v>
      </c>
      <c r="M4018" s="23">
        <f t="shared" si="337"/>
        <v>0</v>
      </c>
      <c r="N4018" s="44">
        <v>14.46</v>
      </c>
      <c r="O4018" s="26">
        <f t="shared" si="338"/>
        <v>0</v>
      </c>
      <c r="P4018" s="26">
        <f t="shared" si="339"/>
        <v>0</v>
      </c>
      <c r="Q4018" s="3" t="s">
        <v>23</v>
      </c>
      <c r="R4018" s="4">
        <v>44839</v>
      </c>
      <c r="S4018" s="3" t="s">
        <v>11789</v>
      </c>
      <c r="T4018" s="6" t="s">
        <v>44</v>
      </c>
    </row>
    <row r="4019" spans="1:20" ht="33.75" x14ac:dyDescent="0.25">
      <c r="A4019" s="3" t="s">
        <v>11790</v>
      </c>
      <c r="B4019" s="3" t="s">
        <v>3998</v>
      </c>
      <c r="C4019" s="3" t="s">
        <v>3999</v>
      </c>
      <c r="D4019" s="3" t="s">
        <v>19</v>
      </c>
      <c r="E4019" s="3" t="s">
        <v>11791</v>
      </c>
      <c r="F4019" s="4">
        <v>44832</v>
      </c>
      <c r="G4019" s="8"/>
      <c r="H4019" s="5">
        <v>432.93</v>
      </c>
      <c r="I4019" s="3" t="s">
        <v>22</v>
      </c>
      <c r="J4019" s="4">
        <v>44837</v>
      </c>
      <c r="K4019" s="4">
        <v>44897</v>
      </c>
      <c r="L4019" s="23">
        <f>R4019-K4019</f>
        <v>-24</v>
      </c>
      <c r="M4019" s="23">
        <f t="shared" ref="M4019:M4082" si="341">+I4019+L4019</f>
        <v>36</v>
      </c>
      <c r="N4019" s="44">
        <v>409.5</v>
      </c>
      <c r="O4019" s="26">
        <f t="shared" ref="O4019:O4082" si="342">N4019*L4019</f>
        <v>-9828</v>
      </c>
      <c r="P4019" s="26">
        <f t="shared" ref="P4019:P4082" si="343">N4019*M4019</f>
        <v>14742</v>
      </c>
      <c r="Q4019" s="3" t="s">
        <v>23</v>
      </c>
      <c r="R4019" s="4">
        <v>44873</v>
      </c>
      <c r="S4019" s="3" t="s">
        <v>11449</v>
      </c>
      <c r="T4019" s="6" t="s">
        <v>44</v>
      </c>
    </row>
    <row r="4020" spans="1:20" ht="33.75" x14ac:dyDescent="0.25">
      <c r="A4020" s="3" t="s">
        <v>11792</v>
      </c>
      <c r="B4020" s="3" t="s">
        <v>1557</v>
      </c>
      <c r="C4020" s="3" t="s">
        <v>1558</v>
      </c>
      <c r="D4020" s="3" t="s">
        <v>19</v>
      </c>
      <c r="E4020" s="3" t="s">
        <v>11793</v>
      </c>
      <c r="F4020" s="4">
        <v>44833</v>
      </c>
      <c r="G4020" s="8"/>
      <c r="H4020" s="5">
        <v>100.14</v>
      </c>
      <c r="I4020" s="3" t="s">
        <v>22</v>
      </c>
      <c r="J4020" s="4">
        <v>44837</v>
      </c>
      <c r="K4020" s="4">
        <v>44897</v>
      </c>
      <c r="L4020" s="23">
        <f>R4020-K4020</f>
        <v>-8</v>
      </c>
      <c r="M4020" s="23">
        <f t="shared" si="341"/>
        <v>52</v>
      </c>
      <c r="N4020" s="44">
        <v>82.08</v>
      </c>
      <c r="O4020" s="26">
        <f t="shared" si="342"/>
        <v>-656.64</v>
      </c>
      <c r="P4020" s="26">
        <f t="shared" si="343"/>
        <v>4268.16</v>
      </c>
      <c r="Q4020" s="3" t="s">
        <v>23</v>
      </c>
      <c r="R4020" s="4">
        <v>44889</v>
      </c>
      <c r="S4020" s="3" t="s">
        <v>5764</v>
      </c>
      <c r="T4020" s="6" t="s">
        <v>44</v>
      </c>
    </row>
    <row r="4021" spans="1:20" ht="33.75" x14ac:dyDescent="0.25">
      <c r="A4021" s="3" t="s">
        <v>11794</v>
      </c>
      <c r="B4021" s="3" t="s">
        <v>10903</v>
      </c>
      <c r="C4021" s="3" t="s">
        <v>10904</v>
      </c>
      <c r="D4021" s="3" t="s">
        <v>19</v>
      </c>
      <c r="E4021" s="3" t="s">
        <v>11795</v>
      </c>
      <c r="F4021" s="4">
        <v>44833</v>
      </c>
      <c r="G4021" s="3" t="s">
        <v>11796</v>
      </c>
      <c r="H4021" s="5">
        <v>106137.26</v>
      </c>
      <c r="I4021" s="3" t="s">
        <v>22</v>
      </c>
      <c r="J4021" s="4">
        <v>44837</v>
      </c>
      <c r="K4021" s="4">
        <v>44893</v>
      </c>
      <c r="L4021" s="23">
        <f>R4021-K4021</f>
        <v>-11</v>
      </c>
      <c r="M4021" s="23">
        <f t="shared" si="341"/>
        <v>49</v>
      </c>
      <c r="N4021" s="44">
        <v>86997.75</v>
      </c>
      <c r="O4021" s="26">
        <f t="shared" si="342"/>
        <v>-956975.25</v>
      </c>
      <c r="P4021" s="26">
        <f t="shared" si="343"/>
        <v>4262889.75</v>
      </c>
      <c r="Q4021" s="3" t="s">
        <v>23</v>
      </c>
      <c r="R4021" s="4">
        <v>44882</v>
      </c>
      <c r="S4021" s="3" t="s">
        <v>11532</v>
      </c>
      <c r="T4021" s="6" t="s">
        <v>44</v>
      </c>
    </row>
    <row r="4022" spans="1:20" ht="33.75" x14ac:dyDescent="0.25">
      <c r="A4022" s="3" t="s">
        <v>11797</v>
      </c>
      <c r="B4022" s="3" t="s">
        <v>3998</v>
      </c>
      <c r="C4022" s="3" t="s">
        <v>3999</v>
      </c>
      <c r="D4022" s="3" t="s">
        <v>19</v>
      </c>
      <c r="E4022" s="3" t="s">
        <v>11798</v>
      </c>
      <c r="F4022" s="4">
        <v>44832</v>
      </c>
      <c r="G4022" s="8"/>
      <c r="H4022" s="5">
        <v>525.20000000000005</v>
      </c>
      <c r="I4022" s="3" t="s">
        <v>22</v>
      </c>
      <c r="J4022" s="4">
        <v>44837</v>
      </c>
      <c r="K4022" s="4">
        <v>44897</v>
      </c>
      <c r="L4022" s="23">
        <f>R4022-K4022</f>
        <v>-24</v>
      </c>
      <c r="M4022" s="23">
        <f t="shared" si="341"/>
        <v>36</v>
      </c>
      <c r="N4022" s="44">
        <v>505</v>
      </c>
      <c r="O4022" s="26">
        <f t="shared" si="342"/>
        <v>-12120</v>
      </c>
      <c r="P4022" s="26">
        <f t="shared" si="343"/>
        <v>18180</v>
      </c>
      <c r="Q4022" s="3" t="s">
        <v>23</v>
      </c>
      <c r="R4022" s="4">
        <v>44873</v>
      </c>
      <c r="S4022" s="3" t="s">
        <v>11449</v>
      </c>
      <c r="T4022" s="6" t="s">
        <v>44</v>
      </c>
    </row>
    <row r="4023" spans="1:20" ht="33.75" x14ac:dyDescent="0.25">
      <c r="A4023" s="3" t="s">
        <v>11799</v>
      </c>
      <c r="B4023" s="3" t="s">
        <v>10940</v>
      </c>
      <c r="C4023" s="3" t="s">
        <v>10941</v>
      </c>
      <c r="D4023" s="3" t="s">
        <v>19</v>
      </c>
      <c r="E4023" s="3" t="s">
        <v>11800</v>
      </c>
      <c r="F4023" s="4">
        <v>44834</v>
      </c>
      <c r="G4023" s="3" t="s">
        <v>11801</v>
      </c>
      <c r="H4023" s="7">
        <v>-4080</v>
      </c>
      <c r="I4023" s="3" t="s">
        <v>565</v>
      </c>
      <c r="J4023" s="4">
        <v>44837</v>
      </c>
      <c r="K4023" s="4">
        <v>44867</v>
      </c>
      <c r="L4023" s="23">
        <v>0</v>
      </c>
      <c r="M4023" s="23">
        <f t="shared" si="341"/>
        <v>30</v>
      </c>
      <c r="N4023" s="44">
        <v>-3264</v>
      </c>
      <c r="O4023" s="26">
        <f t="shared" si="342"/>
        <v>0</v>
      </c>
      <c r="P4023" s="26">
        <f t="shared" si="343"/>
        <v>-97920</v>
      </c>
      <c r="Q4023" s="3" t="s">
        <v>23</v>
      </c>
      <c r="R4023" s="4">
        <v>44841</v>
      </c>
      <c r="S4023" s="3" t="s">
        <v>10944</v>
      </c>
      <c r="T4023" s="6" t="s">
        <v>44</v>
      </c>
    </row>
    <row r="4024" spans="1:20" ht="33.75" x14ac:dyDescent="0.25">
      <c r="A4024" s="3" t="s">
        <v>11802</v>
      </c>
      <c r="B4024" s="3" t="s">
        <v>3998</v>
      </c>
      <c r="C4024" s="3" t="s">
        <v>3999</v>
      </c>
      <c r="D4024" s="3" t="s">
        <v>19</v>
      </c>
      <c r="E4024" s="3" t="s">
        <v>11803</v>
      </c>
      <c r="F4024" s="4">
        <v>44832</v>
      </c>
      <c r="G4024" s="8"/>
      <c r="H4024" s="5">
        <v>124.12</v>
      </c>
      <c r="I4024" s="3" t="s">
        <v>22</v>
      </c>
      <c r="J4024" s="4">
        <v>44837</v>
      </c>
      <c r="K4024" s="4">
        <v>44897</v>
      </c>
      <c r="L4024" s="23">
        <f t="shared" ref="L4024:L4055" si="344">R4024-K4024</f>
        <v>-24</v>
      </c>
      <c r="M4024" s="23">
        <f t="shared" si="341"/>
        <v>36</v>
      </c>
      <c r="N4024" s="44">
        <v>119.35</v>
      </c>
      <c r="O4024" s="26">
        <f t="shared" si="342"/>
        <v>-2864.3999999999996</v>
      </c>
      <c r="P4024" s="26">
        <f t="shared" si="343"/>
        <v>4296.5999999999995</v>
      </c>
      <c r="Q4024" s="3" t="s">
        <v>23</v>
      </c>
      <c r="R4024" s="4">
        <v>44873</v>
      </c>
      <c r="S4024" s="3" t="s">
        <v>11449</v>
      </c>
      <c r="T4024" s="6" t="s">
        <v>44</v>
      </c>
    </row>
    <row r="4025" spans="1:20" ht="33.75" x14ac:dyDescent="0.25">
      <c r="A4025" s="3" t="s">
        <v>11804</v>
      </c>
      <c r="B4025" s="3" t="s">
        <v>3998</v>
      </c>
      <c r="C4025" s="3" t="s">
        <v>3999</v>
      </c>
      <c r="D4025" s="3" t="s">
        <v>19</v>
      </c>
      <c r="E4025" s="3" t="s">
        <v>11805</v>
      </c>
      <c r="F4025" s="4">
        <v>44832</v>
      </c>
      <c r="G4025" s="8"/>
      <c r="H4025" s="5">
        <v>432.93</v>
      </c>
      <c r="I4025" s="3" t="s">
        <v>22</v>
      </c>
      <c r="J4025" s="4">
        <v>44837</v>
      </c>
      <c r="K4025" s="4">
        <v>44897</v>
      </c>
      <c r="L4025" s="23">
        <f t="shared" si="344"/>
        <v>-24</v>
      </c>
      <c r="M4025" s="23">
        <f t="shared" si="341"/>
        <v>36</v>
      </c>
      <c r="N4025" s="44">
        <v>409.5</v>
      </c>
      <c r="O4025" s="26">
        <f t="shared" si="342"/>
        <v>-9828</v>
      </c>
      <c r="P4025" s="26">
        <f t="shared" si="343"/>
        <v>14742</v>
      </c>
      <c r="Q4025" s="3" t="s">
        <v>23</v>
      </c>
      <c r="R4025" s="4">
        <v>44873</v>
      </c>
      <c r="S4025" s="3" t="s">
        <v>11449</v>
      </c>
      <c r="T4025" s="6" t="s">
        <v>44</v>
      </c>
    </row>
    <row r="4026" spans="1:20" ht="33.75" x14ac:dyDescent="0.25">
      <c r="A4026" s="3" t="s">
        <v>11806</v>
      </c>
      <c r="B4026" s="3" t="s">
        <v>1741</v>
      </c>
      <c r="C4026" s="3" t="s">
        <v>1742</v>
      </c>
      <c r="D4026" s="3" t="s">
        <v>19</v>
      </c>
      <c r="E4026" s="3" t="s">
        <v>11807</v>
      </c>
      <c r="F4026" s="4">
        <v>44832</v>
      </c>
      <c r="G4026" s="8"/>
      <c r="H4026" s="5">
        <v>52.87</v>
      </c>
      <c r="I4026" s="3" t="s">
        <v>22</v>
      </c>
      <c r="J4026" s="4">
        <v>44837</v>
      </c>
      <c r="K4026" s="4">
        <v>44897</v>
      </c>
      <c r="L4026" s="23">
        <f t="shared" si="344"/>
        <v>-8</v>
      </c>
      <c r="M4026" s="23">
        <f t="shared" si="341"/>
        <v>52</v>
      </c>
      <c r="N4026" s="44">
        <v>43.34</v>
      </c>
      <c r="O4026" s="26">
        <f t="shared" si="342"/>
        <v>-346.72</v>
      </c>
      <c r="P4026" s="26">
        <f t="shared" si="343"/>
        <v>2253.6800000000003</v>
      </c>
      <c r="Q4026" s="3" t="s">
        <v>23</v>
      </c>
      <c r="R4026" s="4">
        <v>44889</v>
      </c>
      <c r="S4026" s="3" t="s">
        <v>6505</v>
      </c>
      <c r="T4026" s="6" t="s">
        <v>44</v>
      </c>
    </row>
    <row r="4027" spans="1:20" ht="33.75" x14ac:dyDescent="0.25">
      <c r="A4027" s="3" t="s">
        <v>11808</v>
      </c>
      <c r="B4027" s="3" t="s">
        <v>1361</v>
      </c>
      <c r="C4027" s="3" t="s">
        <v>1362</v>
      </c>
      <c r="D4027" s="3" t="s">
        <v>19</v>
      </c>
      <c r="E4027" s="3" t="s">
        <v>11809</v>
      </c>
      <c r="F4027" s="4">
        <v>44832</v>
      </c>
      <c r="G4027" s="8"/>
      <c r="H4027" s="7">
        <v>650</v>
      </c>
      <c r="I4027" s="3" t="s">
        <v>22</v>
      </c>
      <c r="J4027" s="4">
        <v>44837</v>
      </c>
      <c r="K4027" s="4">
        <v>44897</v>
      </c>
      <c r="L4027" s="23">
        <f t="shared" si="344"/>
        <v>-17</v>
      </c>
      <c r="M4027" s="23">
        <f t="shared" si="341"/>
        <v>43</v>
      </c>
      <c r="N4027" s="44">
        <v>625</v>
      </c>
      <c r="O4027" s="26">
        <f t="shared" si="342"/>
        <v>-10625</v>
      </c>
      <c r="P4027" s="26">
        <f t="shared" si="343"/>
        <v>26875</v>
      </c>
      <c r="Q4027" s="3" t="s">
        <v>23</v>
      </c>
      <c r="R4027" s="4">
        <v>44880</v>
      </c>
      <c r="S4027" s="3" t="s">
        <v>11426</v>
      </c>
      <c r="T4027" s="6" t="s">
        <v>44</v>
      </c>
    </row>
    <row r="4028" spans="1:20" ht="33.75" x14ac:dyDescent="0.25">
      <c r="A4028" s="3" t="s">
        <v>11810</v>
      </c>
      <c r="B4028" s="3" t="s">
        <v>6643</v>
      </c>
      <c r="C4028" s="3" t="s">
        <v>6644</v>
      </c>
      <c r="D4028" s="3" t="s">
        <v>19</v>
      </c>
      <c r="E4028" s="3" t="s">
        <v>11811</v>
      </c>
      <c r="F4028" s="4">
        <v>44834</v>
      </c>
      <c r="G4028" s="3" t="s">
        <v>10490</v>
      </c>
      <c r="H4028" s="5">
        <v>487.95</v>
      </c>
      <c r="I4028" s="3" t="s">
        <v>22</v>
      </c>
      <c r="J4028" s="4">
        <v>44837</v>
      </c>
      <c r="K4028" s="4">
        <v>44897</v>
      </c>
      <c r="L4028" s="23">
        <f t="shared" si="344"/>
        <v>-17</v>
      </c>
      <c r="M4028" s="23">
        <f t="shared" si="341"/>
        <v>43</v>
      </c>
      <c r="N4028" s="44">
        <v>399.96</v>
      </c>
      <c r="O4028" s="26">
        <f t="shared" si="342"/>
        <v>-6799.32</v>
      </c>
      <c r="P4028" s="26">
        <f t="shared" si="343"/>
        <v>17198.28</v>
      </c>
      <c r="Q4028" s="3" t="s">
        <v>23</v>
      </c>
      <c r="R4028" s="4">
        <v>44880</v>
      </c>
      <c r="S4028" s="3" t="s">
        <v>11812</v>
      </c>
      <c r="T4028" s="6" t="s">
        <v>44</v>
      </c>
    </row>
    <row r="4029" spans="1:20" ht="33.75" x14ac:dyDescent="0.25">
      <c r="A4029" s="3" t="s">
        <v>11813</v>
      </c>
      <c r="B4029" s="3" t="s">
        <v>2191</v>
      </c>
      <c r="C4029" s="3" t="s">
        <v>2192</v>
      </c>
      <c r="D4029" s="3" t="s">
        <v>19</v>
      </c>
      <c r="E4029" s="3" t="s">
        <v>11814</v>
      </c>
      <c r="F4029" s="4">
        <v>44827</v>
      </c>
      <c r="G4029" s="8"/>
      <c r="H4029" s="5">
        <v>4.62</v>
      </c>
      <c r="I4029" s="3" t="s">
        <v>22</v>
      </c>
      <c r="J4029" s="4">
        <v>44837</v>
      </c>
      <c r="K4029" s="4">
        <v>44897</v>
      </c>
      <c r="L4029" s="23">
        <f t="shared" si="344"/>
        <v>-8</v>
      </c>
      <c r="M4029" s="23">
        <f t="shared" si="341"/>
        <v>52</v>
      </c>
      <c r="N4029" s="44">
        <v>4.2</v>
      </c>
      <c r="O4029" s="26">
        <f t="shared" si="342"/>
        <v>-33.6</v>
      </c>
      <c r="P4029" s="26">
        <f t="shared" si="343"/>
        <v>218.4</v>
      </c>
      <c r="Q4029" s="3" t="s">
        <v>23</v>
      </c>
      <c r="R4029" s="4">
        <v>44889</v>
      </c>
      <c r="S4029" s="3" t="s">
        <v>8638</v>
      </c>
      <c r="T4029" s="6" t="s">
        <v>44</v>
      </c>
    </row>
    <row r="4030" spans="1:20" ht="33.75" x14ac:dyDescent="0.25">
      <c r="A4030" s="3" t="s">
        <v>11815</v>
      </c>
      <c r="B4030" s="3" t="s">
        <v>1361</v>
      </c>
      <c r="C4030" s="3" t="s">
        <v>1362</v>
      </c>
      <c r="D4030" s="3" t="s">
        <v>19</v>
      </c>
      <c r="E4030" s="3" t="s">
        <v>11816</v>
      </c>
      <c r="F4030" s="4">
        <v>44832</v>
      </c>
      <c r="G4030" s="8"/>
      <c r="H4030" s="5">
        <v>45.76</v>
      </c>
      <c r="I4030" s="3" t="s">
        <v>22</v>
      </c>
      <c r="J4030" s="4">
        <v>44837</v>
      </c>
      <c r="K4030" s="4">
        <v>44897</v>
      </c>
      <c r="L4030" s="23">
        <f t="shared" si="344"/>
        <v>-17</v>
      </c>
      <c r="M4030" s="23">
        <f t="shared" si="341"/>
        <v>43</v>
      </c>
      <c r="N4030" s="44">
        <v>44</v>
      </c>
      <c r="O4030" s="26">
        <f t="shared" si="342"/>
        <v>-748</v>
      </c>
      <c r="P4030" s="26">
        <f t="shared" si="343"/>
        <v>1892</v>
      </c>
      <c r="Q4030" s="3" t="s">
        <v>23</v>
      </c>
      <c r="R4030" s="4">
        <v>44880</v>
      </c>
      <c r="S4030" s="3" t="s">
        <v>11426</v>
      </c>
      <c r="T4030" s="6" t="s">
        <v>44</v>
      </c>
    </row>
    <row r="4031" spans="1:20" ht="33.75" x14ac:dyDescent="0.25">
      <c r="A4031" s="3" t="s">
        <v>11817</v>
      </c>
      <c r="B4031" s="3" t="s">
        <v>2629</v>
      </c>
      <c r="C4031" s="3" t="s">
        <v>2630</v>
      </c>
      <c r="D4031" s="3" t="s">
        <v>19</v>
      </c>
      <c r="E4031" s="3" t="s">
        <v>11818</v>
      </c>
      <c r="F4031" s="4">
        <v>44834</v>
      </c>
      <c r="G4031" s="3" t="s">
        <v>11819</v>
      </c>
      <c r="H4031" s="5">
        <v>298.89999999999998</v>
      </c>
      <c r="I4031" s="3" t="s">
        <v>22</v>
      </c>
      <c r="J4031" s="4">
        <v>44837</v>
      </c>
      <c r="K4031" s="4">
        <v>44897</v>
      </c>
      <c r="L4031" s="23">
        <f t="shared" si="344"/>
        <v>-17</v>
      </c>
      <c r="M4031" s="23">
        <f t="shared" si="341"/>
        <v>43</v>
      </c>
      <c r="N4031" s="44">
        <v>245</v>
      </c>
      <c r="O4031" s="26">
        <f t="shared" si="342"/>
        <v>-4165</v>
      </c>
      <c r="P4031" s="26">
        <f t="shared" si="343"/>
        <v>10535</v>
      </c>
      <c r="Q4031" s="3" t="s">
        <v>23</v>
      </c>
      <c r="R4031" s="4">
        <v>44880</v>
      </c>
      <c r="S4031" s="3" t="s">
        <v>8608</v>
      </c>
      <c r="T4031" s="6" t="s">
        <v>44</v>
      </c>
    </row>
    <row r="4032" spans="1:20" ht="33.75" x14ac:dyDescent="0.25">
      <c r="A4032" s="3" t="s">
        <v>11820</v>
      </c>
      <c r="B4032" s="3" t="s">
        <v>1361</v>
      </c>
      <c r="C4032" s="3" t="s">
        <v>1362</v>
      </c>
      <c r="D4032" s="3" t="s">
        <v>19</v>
      </c>
      <c r="E4032" s="3" t="s">
        <v>11821</v>
      </c>
      <c r="F4032" s="4">
        <v>44832</v>
      </c>
      <c r="G4032" s="8"/>
      <c r="H4032" s="7">
        <v>650</v>
      </c>
      <c r="I4032" s="3" t="s">
        <v>22</v>
      </c>
      <c r="J4032" s="4">
        <v>44837</v>
      </c>
      <c r="K4032" s="4">
        <v>44897</v>
      </c>
      <c r="L4032" s="23">
        <f t="shared" si="344"/>
        <v>-17</v>
      </c>
      <c r="M4032" s="23">
        <f t="shared" si="341"/>
        <v>43</v>
      </c>
      <c r="N4032" s="44">
        <v>625</v>
      </c>
      <c r="O4032" s="26">
        <f t="shared" si="342"/>
        <v>-10625</v>
      </c>
      <c r="P4032" s="26">
        <f t="shared" si="343"/>
        <v>26875</v>
      </c>
      <c r="Q4032" s="3" t="s">
        <v>23</v>
      </c>
      <c r="R4032" s="4">
        <v>44880</v>
      </c>
      <c r="S4032" s="3" t="s">
        <v>11426</v>
      </c>
      <c r="T4032" s="6" t="s">
        <v>44</v>
      </c>
    </row>
    <row r="4033" spans="1:20" ht="33.75" x14ac:dyDescent="0.25">
      <c r="A4033" s="3" t="s">
        <v>11822</v>
      </c>
      <c r="B4033" s="3" t="s">
        <v>6268</v>
      </c>
      <c r="C4033" s="3" t="s">
        <v>6269</v>
      </c>
      <c r="D4033" s="3" t="s">
        <v>19</v>
      </c>
      <c r="E4033" s="3" t="s">
        <v>11823</v>
      </c>
      <c r="F4033" s="4">
        <v>44834</v>
      </c>
      <c r="G4033" s="8"/>
      <c r="H4033" s="5">
        <v>725.9</v>
      </c>
      <c r="I4033" s="3" t="s">
        <v>22</v>
      </c>
      <c r="J4033" s="4">
        <v>44837</v>
      </c>
      <c r="K4033" s="4">
        <v>44897</v>
      </c>
      <c r="L4033" s="23">
        <f t="shared" si="344"/>
        <v>-8</v>
      </c>
      <c r="M4033" s="23">
        <f t="shared" si="341"/>
        <v>52</v>
      </c>
      <c r="N4033" s="44">
        <v>595</v>
      </c>
      <c r="O4033" s="26">
        <f t="shared" si="342"/>
        <v>-4760</v>
      </c>
      <c r="P4033" s="26">
        <f t="shared" si="343"/>
        <v>30940</v>
      </c>
      <c r="Q4033" s="3" t="s">
        <v>23</v>
      </c>
      <c r="R4033" s="4">
        <v>44889</v>
      </c>
      <c r="S4033" s="3" t="s">
        <v>10538</v>
      </c>
      <c r="T4033" s="6" t="s">
        <v>44</v>
      </c>
    </row>
    <row r="4034" spans="1:20" ht="33.75" x14ac:dyDescent="0.25">
      <c r="A4034" s="3" t="s">
        <v>11824</v>
      </c>
      <c r="B4034" s="3" t="s">
        <v>1942</v>
      </c>
      <c r="C4034" s="3" t="s">
        <v>1943</v>
      </c>
      <c r="D4034" s="3" t="s">
        <v>19</v>
      </c>
      <c r="E4034" s="3" t="s">
        <v>11825</v>
      </c>
      <c r="F4034" s="4">
        <v>44834</v>
      </c>
      <c r="G4034" s="3" t="s">
        <v>11826</v>
      </c>
      <c r="H4034" s="7">
        <v>732</v>
      </c>
      <c r="I4034" s="3" t="s">
        <v>22</v>
      </c>
      <c r="J4034" s="4">
        <v>44837</v>
      </c>
      <c r="K4034" s="4">
        <v>44897</v>
      </c>
      <c r="L4034" s="23">
        <f t="shared" si="344"/>
        <v>-17</v>
      </c>
      <c r="M4034" s="23">
        <f t="shared" si="341"/>
        <v>43</v>
      </c>
      <c r="N4034" s="44">
        <v>600</v>
      </c>
      <c r="O4034" s="26">
        <f t="shared" si="342"/>
        <v>-10200</v>
      </c>
      <c r="P4034" s="26">
        <f t="shared" si="343"/>
        <v>25800</v>
      </c>
      <c r="Q4034" s="3" t="s">
        <v>23</v>
      </c>
      <c r="R4034" s="4">
        <v>44880</v>
      </c>
      <c r="S4034" s="3" t="s">
        <v>3645</v>
      </c>
      <c r="T4034" s="6" t="s">
        <v>44</v>
      </c>
    </row>
    <row r="4035" spans="1:20" ht="33.75" x14ac:dyDescent="0.25">
      <c r="A4035" s="3" t="s">
        <v>11827</v>
      </c>
      <c r="B4035" s="3" t="s">
        <v>8397</v>
      </c>
      <c r="C4035" s="3" t="s">
        <v>8398</v>
      </c>
      <c r="D4035" s="3" t="s">
        <v>19</v>
      </c>
      <c r="E4035" s="3" t="s">
        <v>11828</v>
      </c>
      <c r="F4035" s="4">
        <v>44832</v>
      </c>
      <c r="G4035" s="8"/>
      <c r="H4035" s="5">
        <v>3044.56</v>
      </c>
      <c r="I4035" s="3" t="s">
        <v>22</v>
      </c>
      <c r="J4035" s="4">
        <v>44837</v>
      </c>
      <c r="K4035" s="4">
        <v>44897</v>
      </c>
      <c r="L4035" s="23">
        <f t="shared" si="344"/>
        <v>-8</v>
      </c>
      <c r="M4035" s="23">
        <f t="shared" si="341"/>
        <v>52</v>
      </c>
      <c r="N4035" s="44">
        <v>2767.78</v>
      </c>
      <c r="O4035" s="26">
        <f t="shared" si="342"/>
        <v>-22142.240000000002</v>
      </c>
      <c r="P4035" s="26">
        <f t="shared" si="343"/>
        <v>143924.56</v>
      </c>
      <c r="Q4035" s="3" t="s">
        <v>23</v>
      </c>
      <c r="R4035" s="4">
        <v>44889</v>
      </c>
      <c r="S4035" s="3" t="s">
        <v>8400</v>
      </c>
      <c r="T4035" s="6" t="s">
        <v>44</v>
      </c>
    </row>
    <row r="4036" spans="1:20" ht="33.75" x14ac:dyDescent="0.25">
      <c r="A4036" s="3" t="s">
        <v>11829</v>
      </c>
      <c r="B4036" s="3" t="s">
        <v>1557</v>
      </c>
      <c r="C4036" s="3" t="s">
        <v>1558</v>
      </c>
      <c r="D4036" s="3" t="s">
        <v>19</v>
      </c>
      <c r="E4036" s="3" t="s">
        <v>11830</v>
      </c>
      <c r="F4036" s="4">
        <v>44832</v>
      </c>
      <c r="G4036" s="8"/>
      <c r="H4036" s="5">
        <v>5.25</v>
      </c>
      <c r="I4036" s="3" t="s">
        <v>22</v>
      </c>
      <c r="J4036" s="4">
        <v>44837</v>
      </c>
      <c r="K4036" s="4">
        <v>44897</v>
      </c>
      <c r="L4036" s="23">
        <f t="shared" si="344"/>
        <v>-17</v>
      </c>
      <c r="M4036" s="23">
        <f t="shared" si="341"/>
        <v>43</v>
      </c>
      <c r="N4036" s="44">
        <v>4.3</v>
      </c>
      <c r="O4036" s="26">
        <f t="shared" si="342"/>
        <v>-73.099999999999994</v>
      </c>
      <c r="P4036" s="26">
        <f t="shared" si="343"/>
        <v>184.9</v>
      </c>
      <c r="Q4036" s="3" t="s">
        <v>23</v>
      </c>
      <c r="R4036" s="4">
        <v>44880</v>
      </c>
      <c r="S4036" s="3" t="s">
        <v>8987</v>
      </c>
      <c r="T4036" s="6" t="s">
        <v>44</v>
      </c>
    </row>
    <row r="4037" spans="1:20" ht="33.75" x14ac:dyDescent="0.25">
      <c r="A4037" s="3" t="s">
        <v>11831</v>
      </c>
      <c r="B4037" s="3" t="s">
        <v>3998</v>
      </c>
      <c r="C4037" s="3" t="s">
        <v>3999</v>
      </c>
      <c r="D4037" s="3" t="s">
        <v>19</v>
      </c>
      <c r="E4037" s="3" t="s">
        <v>11832</v>
      </c>
      <c r="F4037" s="4">
        <v>44827</v>
      </c>
      <c r="G4037" s="8"/>
      <c r="H4037" s="5">
        <v>385.11</v>
      </c>
      <c r="I4037" s="3" t="s">
        <v>22</v>
      </c>
      <c r="J4037" s="4">
        <v>44837</v>
      </c>
      <c r="K4037" s="4">
        <v>44897</v>
      </c>
      <c r="L4037" s="23">
        <f t="shared" si="344"/>
        <v>-24</v>
      </c>
      <c r="M4037" s="23">
        <f t="shared" si="341"/>
        <v>36</v>
      </c>
      <c r="N4037" s="44">
        <v>370.3</v>
      </c>
      <c r="O4037" s="26">
        <f t="shared" si="342"/>
        <v>-8887.2000000000007</v>
      </c>
      <c r="P4037" s="26">
        <f t="shared" si="343"/>
        <v>13330.800000000001</v>
      </c>
      <c r="Q4037" s="3" t="s">
        <v>23</v>
      </c>
      <c r="R4037" s="4">
        <v>44873</v>
      </c>
      <c r="S4037" s="3" t="s">
        <v>11449</v>
      </c>
      <c r="T4037" s="6" t="s">
        <v>44</v>
      </c>
    </row>
    <row r="4038" spans="1:20" ht="33.75" x14ac:dyDescent="0.25">
      <c r="A4038" s="3" t="s">
        <v>11833</v>
      </c>
      <c r="B4038" s="3" t="s">
        <v>1552</v>
      </c>
      <c r="C4038" s="3" t="s">
        <v>1553</v>
      </c>
      <c r="D4038" s="3" t="s">
        <v>19</v>
      </c>
      <c r="E4038" s="3" t="s">
        <v>11834</v>
      </c>
      <c r="F4038" s="4">
        <v>44832</v>
      </c>
      <c r="G4038" s="8"/>
      <c r="H4038" s="7">
        <v>264</v>
      </c>
      <c r="I4038" s="3" t="s">
        <v>22</v>
      </c>
      <c r="J4038" s="4">
        <v>44837</v>
      </c>
      <c r="K4038" s="4">
        <v>44897</v>
      </c>
      <c r="L4038" s="23">
        <f t="shared" si="344"/>
        <v>-17</v>
      </c>
      <c r="M4038" s="23">
        <f t="shared" si="341"/>
        <v>43</v>
      </c>
      <c r="N4038" s="44">
        <v>240</v>
      </c>
      <c r="O4038" s="26">
        <f t="shared" si="342"/>
        <v>-4080</v>
      </c>
      <c r="P4038" s="26">
        <f t="shared" si="343"/>
        <v>10320</v>
      </c>
      <c r="Q4038" s="3" t="s">
        <v>23</v>
      </c>
      <c r="R4038" s="4">
        <v>44880</v>
      </c>
      <c r="S4038" s="3" t="s">
        <v>2971</v>
      </c>
      <c r="T4038" s="6" t="s">
        <v>44</v>
      </c>
    </row>
    <row r="4039" spans="1:20" ht="33.75" x14ac:dyDescent="0.25">
      <c r="A4039" s="3" t="s">
        <v>11835</v>
      </c>
      <c r="B4039" s="3" t="s">
        <v>9199</v>
      </c>
      <c r="C4039" s="3" t="s">
        <v>9200</v>
      </c>
      <c r="D4039" s="3" t="s">
        <v>19</v>
      </c>
      <c r="E4039" s="3" t="s">
        <v>11836</v>
      </c>
      <c r="F4039" s="4">
        <v>44830</v>
      </c>
      <c r="G4039" s="3" t="s">
        <v>11837</v>
      </c>
      <c r="H4039" s="5">
        <v>751.29</v>
      </c>
      <c r="I4039" s="3" t="s">
        <v>22</v>
      </c>
      <c r="J4039" s="4">
        <v>44837</v>
      </c>
      <c r="K4039" s="4">
        <v>44897</v>
      </c>
      <c r="L4039" s="23">
        <f t="shared" si="344"/>
        <v>-17</v>
      </c>
      <c r="M4039" s="23">
        <f t="shared" si="341"/>
        <v>43</v>
      </c>
      <c r="N4039" s="44">
        <v>615.80999999999995</v>
      </c>
      <c r="O4039" s="26">
        <f t="shared" si="342"/>
        <v>-10468.769999999999</v>
      </c>
      <c r="P4039" s="26">
        <f t="shared" si="343"/>
        <v>26479.829999999998</v>
      </c>
      <c r="Q4039" s="3" t="s">
        <v>23</v>
      </c>
      <c r="R4039" s="4">
        <v>44880</v>
      </c>
      <c r="S4039" s="3" t="s">
        <v>11706</v>
      </c>
      <c r="T4039" s="6" t="s">
        <v>44</v>
      </c>
    </row>
    <row r="4040" spans="1:20" ht="33.75" x14ac:dyDescent="0.25">
      <c r="A4040" s="3" t="s">
        <v>11838</v>
      </c>
      <c r="B4040" s="3" t="s">
        <v>11162</v>
      </c>
      <c r="C4040" s="3" t="s">
        <v>11163</v>
      </c>
      <c r="D4040" s="3" t="s">
        <v>19</v>
      </c>
      <c r="E4040" s="3" t="s">
        <v>11839</v>
      </c>
      <c r="F4040" s="4">
        <v>44804</v>
      </c>
      <c r="G4040" s="8"/>
      <c r="H4040" s="5">
        <v>960.96</v>
      </c>
      <c r="I4040" s="3" t="s">
        <v>22</v>
      </c>
      <c r="J4040" s="4">
        <v>44837</v>
      </c>
      <c r="K4040" s="4">
        <v>44897</v>
      </c>
      <c r="L4040" s="23">
        <f t="shared" si="344"/>
        <v>-17</v>
      </c>
      <c r="M4040" s="23">
        <f t="shared" si="341"/>
        <v>43</v>
      </c>
      <c r="N4040" s="44">
        <v>924</v>
      </c>
      <c r="O4040" s="26">
        <f t="shared" si="342"/>
        <v>-15708</v>
      </c>
      <c r="P4040" s="26">
        <f t="shared" si="343"/>
        <v>39732</v>
      </c>
      <c r="Q4040" s="3" t="s">
        <v>23</v>
      </c>
      <c r="R4040" s="4">
        <v>44880</v>
      </c>
      <c r="S4040" s="3" t="s">
        <v>11469</v>
      </c>
      <c r="T4040" s="6" t="s">
        <v>44</v>
      </c>
    </row>
    <row r="4041" spans="1:20" ht="33.75" x14ac:dyDescent="0.25">
      <c r="A4041" s="3" t="s">
        <v>11840</v>
      </c>
      <c r="B4041" s="3" t="s">
        <v>896</v>
      </c>
      <c r="C4041" s="3" t="s">
        <v>897</v>
      </c>
      <c r="D4041" s="3" t="s">
        <v>19</v>
      </c>
      <c r="E4041" s="3" t="s">
        <v>11841</v>
      </c>
      <c r="F4041" s="4">
        <v>44833</v>
      </c>
      <c r="G4041" s="8"/>
      <c r="H4041" s="5">
        <v>223.32</v>
      </c>
      <c r="I4041" s="3" t="s">
        <v>22</v>
      </c>
      <c r="J4041" s="4">
        <v>44837</v>
      </c>
      <c r="K4041" s="4">
        <v>44897</v>
      </c>
      <c r="L4041" s="23">
        <f t="shared" si="344"/>
        <v>-10</v>
      </c>
      <c r="M4041" s="23">
        <f t="shared" si="341"/>
        <v>50</v>
      </c>
      <c r="N4041" s="44">
        <v>183.05</v>
      </c>
      <c r="O4041" s="26">
        <f t="shared" si="342"/>
        <v>-1830.5</v>
      </c>
      <c r="P4041" s="26">
        <f t="shared" si="343"/>
        <v>9152.5</v>
      </c>
      <c r="Q4041" s="3" t="s">
        <v>23</v>
      </c>
      <c r="R4041" s="4">
        <v>44887</v>
      </c>
      <c r="S4041" s="3" t="s">
        <v>10955</v>
      </c>
      <c r="T4041" s="6" t="s">
        <v>44</v>
      </c>
    </row>
    <row r="4042" spans="1:20" ht="33.75" x14ac:dyDescent="0.25">
      <c r="A4042" s="3" t="s">
        <v>11842</v>
      </c>
      <c r="B4042" s="3" t="s">
        <v>4393</v>
      </c>
      <c r="C4042" s="3" t="s">
        <v>4394</v>
      </c>
      <c r="D4042" s="3" t="s">
        <v>19</v>
      </c>
      <c r="E4042" s="3" t="s">
        <v>11843</v>
      </c>
      <c r="F4042" s="4">
        <v>44825</v>
      </c>
      <c r="G4042" s="8"/>
      <c r="H4042" s="5">
        <v>136.63999999999999</v>
      </c>
      <c r="I4042" s="3" t="s">
        <v>22</v>
      </c>
      <c r="J4042" s="4">
        <v>44837</v>
      </c>
      <c r="K4042" s="4">
        <v>44897</v>
      </c>
      <c r="L4042" s="23">
        <f t="shared" si="344"/>
        <v>-17</v>
      </c>
      <c r="M4042" s="23">
        <f t="shared" si="341"/>
        <v>43</v>
      </c>
      <c r="N4042" s="44">
        <v>112</v>
      </c>
      <c r="O4042" s="26">
        <f t="shared" si="342"/>
        <v>-1904</v>
      </c>
      <c r="P4042" s="26">
        <f t="shared" si="343"/>
        <v>4816</v>
      </c>
      <c r="Q4042" s="3" t="s">
        <v>23</v>
      </c>
      <c r="R4042" s="4">
        <v>44880</v>
      </c>
      <c r="S4042" s="3" t="s">
        <v>11844</v>
      </c>
      <c r="T4042" s="6" t="s">
        <v>44</v>
      </c>
    </row>
    <row r="4043" spans="1:20" ht="33.75" x14ac:dyDescent="0.25">
      <c r="A4043" s="3" t="s">
        <v>11845</v>
      </c>
      <c r="B4043" s="3" t="s">
        <v>1557</v>
      </c>
      <c r="C4043" s="3" t="s">
        <v>1558</v>
      </c>
      <c r="D4043" s="3" t="s">
        <v>19</v>
      </c>
      <c r="E4043" s="3" t="s">
        <v>11846</v>
      </c>
      <c r="F4043" s="4">
        <v>44833</v>
      </c>
      <c r="G4043" s="8"/>
      <c r="H4043" s="5">
        <v>332.06</v>
      </c>
      <c r="I4043" s="3" t="s">
        <v>22</v>
      </c>
      <c r="J4043" s="4">
        <v>44837</v>
      </c>
      <c r="K4043" s="4">
        <v>44897</v>
      </c>
      <c r="L4043" s="23">
        <f t="shared" si="344"/>
        <v>-4</v>
      </c>
      <c r="M4043" s="23">
        <f t="shared" si="341"/>
        <v>56</v>
      </c>
      <c r="N4043" s="44">
        <v>272.18</v>
      </c>
      <c r="O4043" s="26">
        <f t="shared" si="342"/>
        <v>-1088.72</v>
      </c>
      <c r="P4043" s="26">
        <f t="shared" si="343"/>
        <v>15242.08</v>
      </c>
      <c r="Q4043" s="3" t="s">
        <v>23</v>
      </c>
      <c r="R4043" s="4">
        <v>44893</v>
      </c>
      <c r="S4043" s="3" t="s">
        <v>10869</v>
      </c>
      <c r="T4043" s="6" t="s">
        <v>44</v>
      </c>
    </row>
    <row r="4044" spans="1:20" ht="33.75" x14ac:dyDescent="0.25">
      <c r="A4044" s="3" t="s">
        <v>11847</v>
      </c>
      <c r="B4044" s="3" t="s">
        <v>11482</v>
      </c>
      <c r="C4044" s="3" t="s">
        <v>11483</v>
      </c>
      <c r="D4044" s="3" t="s">
        <v>19</v>
      </c>
      <c r="E4044" s="3" t="s">
        <v>11848</v>
      </c>
      <c r="F4044" s="4">
        <v>44831</v>
      </c>
      <c r="G4044" s="8"/>
      <c r="H4044" s="5">
        <v>1860.49</v>
      </c>
      <c r="I4044" s="3" t="s">
        <v>22</v>
      </c>
      <c r="J4044" s="4">
        <v>44837</v>
      </c>
      <c r="K4044" s="4">
        <v>44897</v>
      </c>
      <c r="L4044" s="23">
        <f t="shared" si="344"/>
        <v>-17</v>
      </c>
      <c r="M4044" s="23">
        <f t="shared" si="341"/>
        <v>43</v>
      </c>
      <c r="N4044" s="44">
        <v>1524.99</v>
      </c>
      <c r="O4044" s="26">
        <f t="shared" si="342"/>
        <v>-25924.83</v>
      </c>
      <c r="P4044" s="26">
        <f t="shared" si="343"/>
        <v>65574.570000000007</v>
      </c>
      <c r="Q4044" s="3" t="s">
        <v>23</v>
      </c>
      <c r="R4044" s="4">
        <v>44880</v>
      </c>
      <c r="S4044" s="3" t="s">
        <v>11485</v>
      </c>
      <c r="T4044" s="6" t="s">
        <v>44</v>
      </c>
    </row>
    <row r="4045" spans="1:20" ht="33.75" x14ac:dyDescent="0.25">
      <c r="A4045" s="3" t="s">
        <v>11849</v>
      </c>
      <c r="B4045" s="3" t="s">
        <v>2023</v>
      </c>
      <c r="C4045" s="3" t="s">
        <v>2024</v>
      </c>
      <c r="D4045" s="3" t="s">
        <v>19</v>
      </c>
      <c r="E4045" s="3" t="s">
        <v>11850</v>
      </c>
      <c r="F4045" s="4">
        <v>44831</v>
      </c>
      <c r="G4045" s="8"/>
      <c r="H4045" s="5">
        <v>24.48</v>
      </c>
      <c r="I4045" s="3" t="s">
        <v>22</v>
      </c>
      <c r="J4045" s="4">
        <v>44837</v>
      </c>
      <c r="K4045" s="4">
        <v>44897</v>
      </c>
      <c r="L4045" s="23">
        <f t="shared" si="344"/>
        <v>-10</v>
      </c>
      <c r="M4045" s="23">
        <f t="shared" si="341"/>
        <v>50</v>
      </c>
      <c r="N4045" s="44">
        <v>22.25</v>
      </c>
      <c r="O4045" s="26">
        <f t="shared" si="342"/>
        <v>-222.5</v>
      </c>
      <c r="P4045" s="26">
        <f t="shared" si="343"/>
        <v>1112.5</v>
      </c>
      <c r="Q4045" s="3" t="s">
        <v>23</v>
      </c>
      <c r="R4045" s="4">
        <v>44887</v>
      </c>
      <c r="S4045" s="3" t="s">
        <v>11851</v>
      </c>
      <c r="T4045" s="6" t="s">
        <v>44</v>
      </c>
    </row>
    <row r="4046" spans="1:20" ht="33.75" x14ac:dyDescent="0.25">
      <c r="A4046" s="3" t="s">
        <v>11852</v>
      </c>
      <c r="B4046" s="3" t="s">
        <v>53</v>
      </c>
      <c r="C4046" s="3" t="s">
        <v>54</v>
      </c>
      <c r="D4046" s="3" t="s">
        <v>19</v>
      </c>
      <c r="E4046" s="3" t="s">
        <v>11853</v>
      </c>
      <c r="F4046" s="4">
        <v>44833</v>
      </c>
      <c r="G4046" s="8"/>
      <c r="H4046" s="5">
        <v>452.38</v>
      </c>
      <c r="I4046" s="3" t="s">
        <v>22</v>
      </c>
      <c r="J4046" s="4">
        <v>44837</v>
      </c>
      <c r="K4046" s="4">
        <v>44897</v>
      </c>
      <c r="L4046" s="23">
        <f t="shared" si="344"/>
        <v>-4</v>
      </c>
      <c r="M4046" s="23">
        <f t="shared" si="341"/>
        <v>56</v>
      </c>
      <c r="N4046" s="44">
        <v>370.8</v>
      </c>
      <c r="O4046" s="26">
        <f t="shared" si="342"/>
        <v>-1483.2</v>
      </c>
      <c r="P4046" s="26">
        <f t="shared" si="343"/>
        <v>20764.8</v>
      </c>
      <c r="Q4046" s="3" t="s">
        <v>23</v>
      </c>
      <c r="R4046" s="4">
        <v>44893</v>
      </c>
      <c r="S4046" s="3" t="s">
        <v>9719</v>
      </c>
      <c r="T4046" s="6" t="s">
        <v>44</v>
      </c>
    </row>
    <row r="4047" spans="1:20" ht="33.75" x14ac:dyDescent="0.25">
      <c r="A4047" s="3" t="s">
        <v>11854</v>
      </c>
      <c r="B4047" s="3" t="s">
        <v>4476</v>
      </c>
      <c r="C4047" s="3" t="s">
        <v>4477</v>
      </c>
      <c r="D4047" s="3" t="s">
        <v>19</v>
      </c>
      <c r="E4047" s="3" t="s">
        <v>11855</v>
      </c>
      <c r="F4047" s="4">
        <v>44832</v>
      </c>
      <c r="G4047" s="8"/>
      <c r="H4047" s="5">
        <v>340.14</v>
      </c>
      <c r="I4047" s="3" t="s">
        <v>22</v>
      </c>
      <c r="J4047" s="4">
        <v>44837</v>
      </c>
      <c r="K4047" s="4">
        <v>44897</v>
      </c>
      <c r="L4047" s="23">
        <f t="shared" si="344"/>
        <v>-8</v>
      </c>
      <c r="M4047" s="23">
        <f t="shared" si="341"/>
        <v>52</v>
      </c>
      <c r="N4047" s="44">
        <v>278.8</v>
      </c>
      <c r="O4047" s="26">
        <f t="shared" si="342"/>
        <v>-2230.4</v>
      </c>
      <c r="P4047" s="26">
        <f t="shared" si="343"/>
        <v>14497.6</v>
      </c>
      <c r="Q4047" s="3" t="s">
        <v>23</v>
      </c>
      <c r="R4047" s="4">
        <v>44889</v>
      </c>
      <c r="S4047" s="3" t="s">
        <v>9879</v>
      </c>
      <c r="T4047" s="6" t="s">
        <v>44</v>
      </c>
    </row>
    <row r="4048" spans="1:20" ht="33.75" x14ac:dyDescent="0.25">
      <c r="A4048" s="3" t="s">
        <v>11856</v>
      </c>
      <c r="B4048" s="3" t="s">
        <v>951</v>
      </c>
      <c r="C4048" s="3" t="s">
        <v>952</v>
      </c>
      <c r="D4048" s="3" t="s">
        <v>19</v>
      </c>
      <c r="E4048" s="3" t="s">
        <v>11857</v>
      </c>
      <c r="F4048" s="4">
        <v>44833</v>
      </c>
      <c r="G4048" s="8"/>
      <c r="H4048" s="5">
        <v>207.4</v>
      </c>
      <c r="I4048" s="3" t="s">
        <v>22</v>
      </c>
      <c r="J4048" s="4">
        <v>44837</v>
      </c>
      <c r="K4048" s="4">
        <v>44897</v>
      </c>
      <c r="L4048" s="23">
        <f t="shared" si="344"/>
        <v>-4</v>
      </c>
      <c r="M4048" s="23">
        <f t="shared" si="341"/>
        <v>56</v>
      </c>
      <c r="N4048" s="44">
        <v>170</v>
      </c>
      <c r="O4048" s="26">
        <f t="shared" si="342"/>
        <v>-680</v>
      </c>
      <c r="P4048" s="26">
        <f t="shared" si="343"/>
        <v>9520</v>
      </c>
      <c r="Q4048" s="3" t="s">
        <v>23</v>
      </c>
      <c r="R4048" s="4">
        <v>44893</v>
      </c>
      <c r="S4048" s="3" t="s">
        <v>10674</v>
      </c>
      <c r="T4048" s="6" t="s">
        <v>44</v>
      </c>
    </row>
    <row r="4049" spans="1:20" ht="33.75" x14ac:dyDescent="0.25">
      <c r="A4049" s="3" t="s">
        <v>11858</v>
      </c>
      <c r="B4049" s="3" t="s">
        <v>11482</v>
      </c>
      <c r="C4049" s="3" t="s">
        <v>11483</v>
      </c>
      <c r="D4049" s="3" t="s">
        <v>19</v>
      </c>
      <c r="E4049" s="3" t="s">
        <v>11859</v>
      </c>
      <c r="F4049" s="4">
        <v>44831</v>
      </c>
      <c r="G4049" s="8"/>
      <c r="H4049" s="7">
        <v>1098</v>
      </c>
      <c r="I4049" s="3" t="s">
        <v>22</v>
      </c>
      <c r="J4049" s="4">
        <v>44837</v>
      </c>
      <c r="K4049" s="4">
        <v>44897</v>
      </c>
      <c r="L4049" s="23">
        <f t="shared" si="344"/>
        <v>-17</v>
      </c>
      <c r="M4049" s="23">
        <f t="shared" si="341"/>
        <v>43</v>
      </c>
      <c r="N4049" s="44">
        <v>900</v>
      </c>
      <c r="O4049" s="26">
        <f t="shared" si="342"/>
        <v>-15300</v>
      </c>
      <c r="P4049" s="26">
        <f t="shared" si="343"/>
        <v>38700</v>
      </c>
      <c r="Q4049" s="3" t="s">
        <v>23</v>
      </c>
      <c r="R4049" s="4">
        <v>44880</v>
      </c>
      <c r="S4049" s="3" t="s">
        <v>11485</v>
      </c>
      <c r="T4049" s="6" t="s">
        <v>44</v>
      </c>
    </row>
    <row r="4050" spans="1:20" ht="33.75" x14ac:dyDescent="0.25">
      <c r="A4050" s="3" t="s">
        <v>11860</v>
      </c>
      <c r="B4050" s="3" t="s">
        <v>1005</v>
      </c>
      <c r="C4050" s="3" t="s">
        <v>1006</v>
      </c>
      <c r="D4050" s="3" t="s">
        <v>19</v>
      </c>
      <c r="E4050" s="3" t="s">
        <v>11861</v>
      </c>
      <c r="F4050" s="4">
        <v>44834</v>
      </c>
      <c r="G4050" s="8"/>
      <c r="H4050" s="5">
        <v>33821.599999999999</v>
      </c>
      <c r="I4050" s="3" t="s">
        <v>22</v>
      </c>
      <c r="J4050" s="4">
        <v>44837</v>
      </c>
      <c r="K4050" s="4">
        <v>44897</v>
      </c>
      <c r="L4050" s="23">
        <f t="shared" si="344"/>
        <v>-8</v>
      </c>
      <c r="M4050" s="23">
        <f t="shared" si="341"/>
        <v>52</v>
      </c>
      <c r="N4050" s="44">
        <v>31330</v>
      </c>
      <c r="O4050" s="26">
        <f t="shared" si="342"/>
        <v>-250640</v>
      </c>
      <c r="P4050" s="26">
        <f t="shared" si="343"/>
        <v>1629160</v>
      </c>
      <c r="Q4050" s="3" t="s">
        <v>23</v>
      </c>
      <c r="R4050" s="4">
        <v>44889</v>
      </c>
      <c r="S4050" s="3" t="s">
        <v>6116</v>
      </c>
      <c r="T4050" s="6" t="s">
        <v>44</v>
      </c>
    </row>
    <row r="4051" spans="1:20" ht="33.75" x14ac:dyDescent="0.25">
      <c r="A4051" s="3" t="s">
        <v>11862</v>
      </c>
      <c r="B4051" s="3" t="s">
        <v>1990</v>
      </c>
      <c r="C4051" s="3" t="s">
        <v>1991</v>
      </c>
      <c r="D4051" s="3" t="s">
        <v>19</v>
      </c>
      <c r="E4051" s="3" t="s">
        <v>11863</v>
      </c>
      <c r="F4051" s="4">
        <v>44831</v>
      </c>
      <c r="G4051" s="8"/>
      <c r="H4051" s="5">
        <v>6786.13</v>
      </c>
      <c r="I4051" s="3" t="s">
        <v>22</v>
      </c>
      <c r="J4051" s="4">
        <v>44837</v>
      </c>
      <c r="K4051" s="4">
        <v>44897</v>
      </c>
      <c r="L4051" s="23">
        <f t="shared" si="344"/>
        <v>-10</v>
      </c>
      <c r="M4051" s="23">
        <f t="shared" si="341"/>
        <v>50</v>
      </c>
      <c r="N4051" s="44">
        <v>5562.4</v>
      </c>
      <c r="O4051" s="26">
        <f t="shared" si="342"/>
        <v>-55624</v>
      </c>
      <c r="P4051" s="26">
        <f t="shared" si="343"/>
        <v>278120</v>
      </c>
      <c r="Q4051" s="3" t="s">
        <v>23</v>
      </c>
      <c r="R4051" s="4">
        <v>44887</v>
      </c>
      <c r="S4051" s="3" t="s">
        <v>11864</v>
      </c>
      <c r="T4051" s="6" t="s">
        <v>44</v>
      </c>
    </row>
    <row r="4052" spans="1:20" ht="33.75" x14ac:dyDescent="0.25">
      <c r="A4052" s="3" t="s">
        <v>11865</v>
      </c>
      <c r="B4052" s="3" t="s">
        <v>2153</v>
      </c>
      <c r="C4052" s="3" t="s">
        <v>2154</v>
      </c>
      <c r="D4052" s="3" t="s">
        <v>19</v>
      </c>
      <c r="E4052" s="3" t="s">
        <v>11866</v>
      </c>
      <c r="F4052" s="4">
        <v>44831</v>
      </c>
      <c r="G4052" s="8"/>
      <c r="H4052" s="5">
        <v>111.26</v>
      </c>
      <c r="I4052" s="3" t="s">
        <v>22</v>
      </c>
      <c r="J4052" s="4">
        <v>44837</v>
      </c>
      <c r="K4052" s="4">
        <v>44897</v>
      </c>
      <c r="L4052" s="23">
        <f t="shared" si="344"/>
        <v>-4</v>
      </c>
      <c r="M4052" s="23">
        <f t="shared" si="341"/>
        <v>56</v>
      </c>
      <c r="N4052" s="44">
        <v>91.2</v>
      </c>
      <c r="O4052" s="26">
        <f t="shared" si="342"/>
        <v>-364.8</v>
      </c>
      <c r="P4052" s="26">
        <f t="shared" si="343"/>
        <v>5107.2</v>
      </c>
      <c r="Q4052" s="3" t="s">
        <v>23</v>
      </c>
      <c r="R4052" s="4">
        <v>44893</v>
      </c>
      <c r="S4052" s="3" t="s">
        <v>11867</v>
      </c>
      <c r="T4052" s="6" t="s">
        <v>44</v>
      </c>
    </row>
    <row r="4053" spans="1:20" ht="33.75" x14ac:dyDescent="0.25">
      <c r="A4053" s="3" t="s">
        <v>11868</v>
      </c>
      <c r="B4053" s="3" t="s">
        <v>1990</v>
      </c>
      <c r="C4053" s="3" t="s">
        <v>1991</v>
      </c>
      <c r="D4053" s="3" t="s">
        <v>19</v>
      </c>
      <c r="E4053" s="3" t="s">
        <v>11869</v>
      </c>
      <c r="F4053" s="4">
        <v>44831</v>
      </c>
      <c r="G4053" s="8"/>
      <c r="H4053" s="5">
        <v>1625.83</v>
      </c>
      <c r="I4053" s="3" t="s">
        <v>22</v>
      </c>
      <c r="J4053" s="4">
        <v>44837</v>
      </c>
      <c r="K4053" s="4">
        <v>44897</v>
      </c>
      <c r="L4053" s="23">
        <f t="shared" si="344"/>
        <v>-8</v>
      </c>
      <c r="M4053" s="23">
        <f t="shared" si="341"/>
        <v>52</v>
      </c>
      <c r="N4053" s="44">
        <v>1332.65</v>
      </c>
      <c r="O4053" s="26">
        <f t="shared" si="342"/>
        <v>-10661.2</v>
      </c>
      <c r="P4053" s="26">
        <f t="shared" si="343"/>
        <v>69297.8</v>
      </c>
      <c r="Q4053" s="3" t="s">
        <v>23</v>
      </c>
      <c r="R4053" s="4">
        <v>44889</v>
      </c>
      <c r="S4053" s="3" t="s">
        <v>11870</v>
      </c>
      <c r="T4053" s="6" t="s">
        <v>44</v>
      </c>
    </row>
    <row r="4054" spans="1:20" ht="33.75" x14ac:dyDescent="0.25">
      <c r="A4054" s="3" t="s">
        <v>11871</v>
      </c>
      <c r="B4054" s="3" t="s">
        <v>3998</v>
      </c>
      <c r="C4054" s="3" t="s">
        <v>3999</v>
      </c>
      <c r="D4054" s="3" t="s">
        <v>19</v>
      </c>
      <c r="E4054" s="3" t="s">
        <v>11872</v>
      </c>
      <c r="F4054" s="4">
        <v>44832</v>
      </c>
      <c r="G4054" s="8"/>
      <c r="H4054" s="5">
        <v>520.29</v>
      </c>
      <c r="I4054" s="3" t="s">
        <v>22</v>
      </c>
      <c r="J4054" s="4">
        <v>44837</v>
      </c>
      <c r="K4054" s="4">
        <v>44897</v>
      </c>
      <c r="L4054" s="23">
        <f t="shared" si="344"/>
        <v>-24</v>
      </c>
      <c r="M4054" s="23">
        <f t="shared" si="341"/>
        <v>36</v>
      </c>
      <c r="N4054" s="44">
        <v>493.5</v>
      </c>
      <c r="O4054" s="26">
        <f t="shared" si="342"/>
        <v>-11844</v>
      </c>
      <c r="P4054" s="26">
        <f t="shared" si="343"/>
        <v>17766</v>
      </c>
      <c r="Q4054" s="3" t="s">
        <v>23</v>
      </c>
      <c r="R4054" s="4">
        <v>44873</v>
      </c>
      <c r="S4054" s="3" t="s">
        <v>11449</v>
      </c>
      <c r="T4054" s="6" t="s">
        <v>44</v>
      </c>
    </row>
    <row r="4055" spans="1:20" ht="33.75" x14ac:dyDescent="0.25">
      <c r="A4055" s="3" t="s">
        <v>11873</v>
      </c>
      <c r="B4055" s="3" t="s">
        <v>4476</v>
      </c>
      <c r="C4055" s="3" t="s">
        <v>4477</v>
      </c>
      <c r="D4055" s="3" t="s">
        <v>19</v>
      </c>
      <c r="E4055" s="3" t="s">
        <v>11874</v>
      </c>
      <c r="F4055" s="4">
        <v>44832</v>
      </c>
      <c r="G4055" s="8"/>
      <c r="H4055" s="5">
        <v>289.87</v>
      </c>
      <c r="I4055" s="3" t="s">
        <v>22</v>
      </c>
      <c r="J4055" s="4">
        <v>44837</v>
      </c>
      <c r="K4055" s="4">
        <v>44897</v>
      </c>
      <c r="L4055" s="23">
        <f t="shared" si="344"/>
        <v>-8</v>
      </c>
      <c r="M4055" s="23">
        <f t="shared" si="341"/>
        <v>52</v>
      </c>
      <c r="N4055" s="44">
        <v>237.6</v>
      </c>
      <c r="O4055" s="26">
        <f t="shared" si="342"/>
        <v>-1900.8</v>
      </c>
      <c r="P4055" s="26">
        <f t="shared" si="343"/>
        <v>12355.199999999999</v>
      </c>
      <c r="Q4055" s="3" t="s">
        <v>23</v>
      </c>
      <c r="R4055" s="4">
        <v>44889</v>
      </c>
      <c r="S4055" s="3" t="s">
        <v>9879</v>
      </c>
      <c r="T4055" s="6" t="s">
        <v>44</v>
      </c>
    </row>
    <row r="4056" spans="1:20" ht="33.75" x14ac:dyDescent="0.25">
      <c r="A4056" s="3" t="s">
        <v>11875</v>
      </c>
      <c r="B4056" s="3" t="s">
        <v>3998</v>
      </c>
      <c r="C4056" s="3" t="s">
        <v>3999</v>
      </c>
      <c r="D4056" s="3" t="s">
        <v>19</v>
      </c>
      <c r="E4056" s="3" t="s">
        <v>11876</v>
      </c>
      <c r="F4056" s="4">
        <v>44832</v>
      </c>
      <c r="G4056" s="8"/>
      <c r="H4056" s="5">
        <v>24.96</v>
      </c>
      <c r="I4056" s="3" t="s">
        <v>22</v>
      </c>
      <c r="J4056" s="4">
        <v>44837</v>
      </c>
      <c r="K4056" s="4">
        <v>44897</v>
      </c>
      <c r="L4056" s="23">
        <f t="shared" ref="L4056:L4078" si="345">R4056-K4056</f>
        <v>-8</v>
      </c>
      <c r="M4056" s="23">
        <f t="shared" si="341"/>
        <v>52</v>
      </c>
      <c r="N4056" s="44">
        <v>24</v>
      </c>
      <c r="O4056" s="26">
        <f t="shared" si="342"/>
        <v>-192</v>
      </c>
      <c r="P4056" s="26">
        <f t="shared" si="343"/>
        <v>1248</v>
      </c>
      <c r="Q4056" s="3" t="s">
        <v>23</v>
      </c>
      <c r="R4056" s="4">
        <v>44889</v>
      </c>
      <c r="S4056" s="3" t="s">
        <v>11680</v>
      </c>
      <c r="T4056" s="6" t="s">
        <v>44</v>
      </c>
    </row>
    <row r="4057" spans="1:20" ht="33.75" x14ac:dyDescent="0.25">
      <c r="A4057" s="3" t="s">
        <v>11877</v>
      </c>
      <c r="B4057" s="3" t="s">
        <v>1399</v>
      </c>
      <c r="C4057" s="3" t="s">
        <v>1400</v>
      </c>
      <c r="D4057" s="3" t="s">
        <v>19</v>
      </c>
      <c r="E4057" s="3" t="s">
        <v>11878</v>
      </c>
      <c r="F4057" s="4">
        <v>44830</v>
      </c>
      <c r="G4057" s="8"/>
      <c r="H4057" s="5">
        <v>106.75</v>
      </c>
      <c r="I4057" s="3" t="s">
        <v>22</v>
      </c>
      <c r="J4057" s="4">
        <v>44837</v>
      </c>
      <c r="K4057" s="4">
        <v>44897</v>
      </c>
      <c r="L4057" s="23">
        <f t="shared" si="345"/>
        <v>-8</v>
      </c>
      <c r="M4057" s="23">
        <f t="shared" si="341"/>
        <v>52</v>
      </c>
      <c r="N4057" s="44">
        <v>87.5</v>
      </c>
      <c r="O4057" s="26">
        <f t="shared" si="342"/>
        <v>-700</v>
      </c>
      <c r="P4057" s="26">
        <f t="shared" si="343"/>
        <v>4550</v>
      </c>
      <c r="Q4057" s="3" t="s">
        <v>23</v>
      </c>
      <c r="R4057" s="4">
        <v>44889</v>
      </c>
      <c r="S4057" s="3" t="s">
        <v>8737</v>
      </c>
      <c r="T4057" s="6" t="s">
        <v>44</v>
      </c>
    </row>
    <row r="4058" spans="1:20" ht="33.75" x14ac:dyDescent="0.25">
      <c r="A4058" s="3" t="s">
        <v>11879</v>
      </c>
      <c r="B4058" s="3" t="s">
        <v>4421</v>
      </c>
      <c r="C4058" s="3" t="s">
        <v>4422</v>
      </c>
      <c r="D4058" s="3" t="s">
        <v>19</v>
      </c>
      <c r="E4058" s="3" t="s">
        <v>11880</v>
      </c>
      <c r="F4058" s="4">
        <v>44833</v>
      </c>
      <c r="G4058" s="8"/>
      <c r="H4058" s="5">
        <v>492.63</v>
      </c>
      <c r="I4058" s="3" t="s">
        <v>22</v>
      </c>
      <c r="J4058" s="4">
        <v>44837</v>
      </c>
      <c r="K4058" s="4">
        <v>44897</v>
      </c>
      <c r="L4058" s="23">
        <f t="shared" si="345"/>
        <v>-17</v>
      </c>
      <c r="M4058" s="23">
        <f t="shared" si="341"/>
        <v>43</v>
      </c>
      <c r="N4058" s="44">
        <v>473.68</v>
      </c>
      <c r="O4058" s="26">
        <f t="shared" si="342"/>
        <v>-8052.56</v>
      </c>
      <c r="P4058" s="26">
        <f t="shared" si="343"/>
        <v>20368.240000000002</v>
      </c>
      <c r="Q4058" s="3" t="s">
        <v>23</v>
      </c>
      <c r="R4058" s="4">
        <v>44880</v>
      </c>
      <c r="S4058" s="3" t="s">
        <v>11881</v>
      </c>
      <c r="T4058" s="6" t="s">
        <v>44</v>
      </c>
    </row>
    <row r="4059" spans="1:20" ht="33.75" x14ac:dyDescent="0.25">
      <c r="A4059" s="3" t="s">
        <v>11882</v>
      </c>
      <c r="B4059" s="3" t="s">
        <v>1399</v>
      </c>
      <c r="C4059" s="3" t="s">
        <v>1400</v>
      </c>
      <c r="D4059" s="3" t="s">
        <v>19</v>
      </c>
      <c r="E4059" s="3" t="s">
        <v>11883</v>
      </c>
      <c r="F4059" s="4">
        <v>44830</v>
      </c>
      <c r="G4059" s="8"/>
      <c r="H4059" s="5">
        <v>569.28</v>
      </c>
      <c r="I4059" s="3" t="s">
        <v>22</v>
      </c>
      <c r="J4059" s="4">
        <v>44837</v>
      </c>
      <c r="K4059" s="4">
        <v>44897</v>
      </c>
      <c r="L4059" s="23">
        <f t="shared" si="345"/>
        <v>-17</v>
      </c>
      <c r="M4059" s="23">
        <f t="shared" si="341"/>
        <v>43</v>
      </c>
      <c r="N4059" s="44">
        <v>466.62</v>
      </c>
      <c r="O4059" s="26">
        <f t="shared" si="342"/>
        <v>-7932.54</v>
      </c>
      <c r="P4059" s="26">
        <f t="shared" si="343"/>
        <v>20064.66</v>
      </c>
      <c r="Q4059" s="3" t="s">
        <v>23</v>
      </c>
      <c r="R4059" s="4">
        <v>44880</v>
      </c>
      <c r="S4059" s="3" t="s">
        <v>5600</v>
      </c>
      <c r="T4059" s="6" t="s">
        <v>44</v>
      </c>
    </row>
    <row r="4060" spans="1:20" ht="33.75" x14ac:dyDescent="0.25">
      <c r="A4060" s="3" t="s">
        <v>11884</v>
      </c>
      <c r="B4060" s="3" t="s">
        <v>2546</v>
      </c>
      <c r="C4060" s="3" t="s">
        <v>2547</v>
      </c>
      <c r="D4060" s="3" t="s">
        <v>19</v>
      </c>
      <c r="E4060" s="3" t="s">
        <v>11885</v>
      </c>
      <c r="F4060" s="4">
        <v>44834</v>
      </c>
      <c r="G4060" s="8"/>
      <c r="H4060" s="7">
        <v>1890</v>
      </c>
      <c r="I4060" s="3" t="s">
        <v>22</v>
      </c>
      <c r="J4060" s="4">
        <v>44837</v>
      </c>
      <c r="K4060" s="4">
        <v>44897</v>
      </c>
      <c r="L4060" s="23">
        <f t="shared" si="345"/>
        <v>-4</v>
      </c>
      <c r="M4060" s="23">
        <f t="shared" si="341"/>
        <v>56</v>
      </c>
      <c r="N4060" s="44">
        <v>1800</v>
      </c>
      <c r="O4060" s="26">
        <f t="shared" si="342"/>
        <v>-7200</v>
      </c>
      <c r="P4060" s="26">
        <f t="shared" si="343"/>
        <v>100800</v>
      </c>
      <c r="Q4060" s="3" t="s">
        <v>23</v>
      </c>
      <c r="R4060" s="4">
        <v>44893</v>
      </c>
      <c r="S4060" s="3" t="s">
        <v>11886</v>
      </c>
      <c r="T4060" s="6" t="s">
        <v>44</v>
      </c>
    </row>
    <row r="4061" spans="1:20" ht="33.75" x14ac:dyDescent="0.25">
      <c r="A4061" s="3" t="s">
        <v>11887</v>
      </c>
      <c r="B4061" s="3" t="s">
        <v>2018</v>
      </c>
      <c r="C4061" s="3" t="s">
        <v>2019</v>
      </c>
      <c r="D4061" s="3" t="s">
        <v>19</v>
      </c>
      <c r="E4061" s="3" t="s">
        <v>11888</v>
      </c>
      <c r="F4061" s="4">
        <v>44833</v>
      </c>
      <c r="G4061" s="8"/>
      <c r="H4061" s="5">
        <v>354.88</v>
      </c>
      <c r="I4061" s="3" t="s">
        <v>22</v>
      </c>
      <c r="J4061" s="4">
        <v>44837</v>
      </c>
      <c r="K4061" s="4">
        <v>44897</v>
      </c>
      <c r="L4061" s="23">
        <f t="shared" si="345"/>
        <v>-10</v>
      </c>
      <c r="M4061" s="23">
        <f t="shared" si="341"/>
        <v>50</v>
      </c>
      <c r="N4061" s="44">
        <v>322.62</v>
      </c>
      <c r="O4061" s="26">
        <f t="shared" si="342"/>
        <v>-3226.2</v>
      </c>
      <c r="P4061" s="26">
        <f t="shared" si="343"/>
        <v>16131</v>
      </c>
      <c r="Q4061" s="3" t="s">
        <v>23</v>
      </c>
      <c r="R4061" s="4">
        <v>44887</v>
      </c>
      <c r="S4061" s="3" t="s">
        <v>11889</v>
      </c>
      <c r="T4061" s="6" t="s">
        <v>44</v>
      </c>
    </row>
    <row r="4062" spans="1:20" ht="33.75" x14ac:dyDescent="0.25">
      <c r="A4062" s="3" t="s">
        <v>11890</v>
      </c>
      <c r="B4062" s="3" t="s">
        <v>824</v>
      </c>
      <c r="C4062" s="3" t="s">
        <v>7952</v>
      </c>
      <c r="D4062" s="3" t="s">
        <v>19</v>
      </c>
      <c r="E4062" s="3" t="s">
        <v>11891</v>
      </c>
      <c r="F4062" s="4">
        <v>44827</v>
      </c>
      <c r="G4062" s="8"/>
      <c r="H4062" s="5">
        <v>133.06</v>
      </c>
      <c r="I4062" s="3" t="s">
        <v>22</v>
      </c>
      <c r="J4062" s="4">
        <v>44837</v>
      </c>
      <c r="K4062" s="4">
        <v>44897</v>
      </c>
      <c r="L4062" s="23">
        <f t="shared" si="345"/>
        <v>-8</v>
      </c>
      <c r="M4062" s="23">
        <f t="shared" si="341"/>
        <v>52</v>
      </c>
      <c r="N4062" s="44">
        <v>126.72</v>
      </c>
      <c r="O4062" s="26">
        <f t="shared" si="342"/>
        <v>-1013.76</v>
      </c>
      <c r="P4062" s="26">
        <f t="shared" si="343"/>
        <v>6589.44</v>
      </c>
      <c r="Q4062" s="3" t="s">
        <v>23</v>
      </c>
      <c r="R4062" s="4">
        <v>44889</v>
      </c>
      <c r="S4062" s="3" t="s">
        <v>8721</v>
      </c>
      <c r="T4062" s="6" t="s">
        <v>44</v>
      </c>
    </row>
    <row r="4063" spans="1:20" ht="33.75" x14ac:dyDescent="0.25">
      <c r="A4063" s="3" t="s">
        <v>11892</v>
      </c>
      <c r="B4063" s="3" t="s">
        <v>115</v>
      </c>
      <c r="C4063" s="3" t="s">
        <v>116</v>
      </c>
      <c r="D4063" s="3" t="s">
        <v>19</v>
      </c>
      <c r="E4063" s="3" t="s">
        <v>11893</v>
      </c>
      <c r="F4063" s="4">
        <v>44833</v>
      </c>
      <c r="G4063" s="8"/>
      <c r="H4063" s="5">
        <v>1041.04</v>
      </c>
      <c r="I4063" s="3" t="s">
        <v>22</v>
      </c>
      <c r="J4063" s="4">
        <v>44837</v>
      </c>
      <c r="K4063" s="4">
        <v>44897</v>
      </c>
      <c r="L4063" s="23">
        <f t="shared" si="345"/>
        <v>-10</v>
      </c>
      <c r="M4063" s="23">
        <f t="shared" si="341"/>
        <v>50</v>
      </c>
      <c r="N4063" s="44">
        <v>946.4</v>
      </c>
      <c r="O4063" s="26">
        <f t="shared" si="342"/>
        <v>-9464</v>
      </c>
      <c r="P4063" s="26">
        <f t="shared" si="343"/>
        <v>47320</v>
      </c>
      <c r="Q4063" s="3" t="s">
        <v>23</v>
      </c>
      <c r="R4063" s="4">
        <v>44887</v>
      </c>
      <c r="S4063" s="3" t="s">
        <v>11894</v>
      </c>
      <c r="T4063" s="6" t="s">
        <v>44</v>
      </c>
    </row>
    <row r="4064" spans="1:20" ht="33.75" x14ac:dyDescent="0.25">
      <c r="A4064" s="3" t="s">
        <v>11895</v>
      </c>
      <c r="B4064" s="3" t="s">
        <v>9809</v>
      </c>
      <c r="C4064" s="3" t="s">
        <v>9810</v>
      </c>
      <c r="D4064" s="3" t="s">
        <v>19</v>
      </c>
      <c r="E4064" s="3" t="s">
        <v>11896</v>
      </c>
      <c r="F4064" s="4">
        <v>44827</v>
      </c>
      <c r="G4064" s="3" t="s">
        <v>11897</v>
      </c>
      <c r="H4064" s="7">
        <v>732</v>
      </c>
      <c r="I4064" s="3" t="s">
        <v>22</v>
      </c>
      <c r="J4064" s="4">
        <v>44837</v>
      </c>
      <c r="K4064" s="4">
        <v>44897</v>
      </c>
      <c r="L4064" s="23">
        <f t="shared" si="345"/>
        <v>-17</v>
      </c>
      <c r="M4064" s="23">
        <f t="shared" si="341"/>
        <v>43</v>
      </c>
      <c r="N4064" s="44">
        <v>600</v>
      </c>
      <c r="O4064" s="26">
        <f t="shared" si="342"/>
        <v>-10200</v>
      </c>
      <c r="P4064" s="26">
        <f t="shared" si="343"/>
        <v>25800</v>
      </c>
      <c r="Q4064" s="3" t="s">
        <v>23</v>
      </c>
      <c r="R4064" s="4">
        <v>44880</v>
      </c>
      <c r="S4064" s="3" t="s">
        <v>11898</v>
      </c>
      <c r="T4064" s="6" t="s">
        <v>44</v>
      </c>
    </row>
    <row r="4065" spans="1:20" ht="33.75" x14ac:dyDescent="0.25">
      <c r="A4065" s="3" t="s">
        <v>11899</v>
      </c>
      <c r="B4065" s="3" t="s">
        <v>53</v>
      </c>
      <c r="C4065" s="3" t="s">
        <v>54</v>
      </c>
      <c r="D4065" s="3" t="s">
        <v>19</v>
      </c>
      <c r="E4065" s="3" t="s">
        <v>11900</v>
      </c>
      <c r="F4065" s="4">
        <v>44833</v>
      </c>
      <c r="G4065" s="8"/>
      <c r="H4065" s="5">
        <v>758.5</v>
      </c>
      <c r="I4065" s="3" t="s">
        <v>22</v>
      </c>
      <c r="J4065" s="4">
        <v>44837</v>
      </c>
      <c r="K4065" s="4">
        <v>44897</v>
      </c>
      <c r="L4065" s="23">
        <f t="shared" si="345"/>
        <v>-4</v>
      </c>
      <c r="M4065" s="23">
        <f t="shared" si="341"/>
        <v>56</v>
      </c>
      <c r="N4065" s="44">
        <v>621.72</v>
      </c>
      <c r="O4065" s="26">
        <f t="shared" si="342"/>
        <v>-2486.88</v>
      </c>
      <c r="P4065" s="26">
        <f t="shared" si="343"/>
        <v>34816.32</v>
      </c>
      <c r="Q4065" s="3" t="s">
        <v>23</v>
      </c>
      <c r="R4065" s="4">
        <v>44893</v>
      </c>
      <c r="S4065" s="3" t="s">
        <v>9719</v>
      </c>
      <c r="T4065" s="6" t="s">
        <v>44</v>
      </c>
    </row>
    <row r="4066" spans="1:20" ht="33.75" x14ac:dyDescent="0.25">
      <c r="A4066" s="3" t="s">
        <v>11901</v>
      </c>
      <c r="B4066" s="3" t="s">
        <v>11902</v>
      </c>
      <c r="C4066" s="3" t="s">
        <v>11903</v>
      </c>
      <c r="D4066" s="3" t="s">
        <v>19</v>
      </c>
      <c r="E4066" s="3" t="s">
        <v>11904</v>
      </c>
      <c r="F4066" s="4">
        <v>44834</v>
      </c>
      <c r="G4066" s="3" t="s">
        <v>11905</v>
      </c>
      <c r="H4066" s="5">
        <v>1839.76</v>
      </c>
      <c r="I4066" s="3" t="s">
        <v>22</v>
      </c>
      <c r="J4066" s="4">
        <v>44837</v>
      </c>
      <c r="K4066" s="4">
        <v>44897</v>
      </c>
      <c r="L4066" s="23">
        <f t="shared" si="345"/>
        <v>18</v>
      </c>
      <c r="M4066" s="23">
        <f t="shared" si="341"/>
        <v>78</v>
      </c>
      <c r="N4066" s="44">
        <v>1549.76</v>
      </c>
      <c r="O4066" s="26">
        <f t="shared" si="342"/>
        <v>27895.68</v>
      </c>
      <c r="P4066" s="26">
        <f t="shared" si="343"/>
        <v>120881.28</v>
      </c>
      <c r="Q4066" s="3" t="s">
        <v>23</v>
      </c>
      <c r="R4066" s="4">
        <v>44915</v>
      </c>
      <c r="S4066" s="3" t="s">
        <v>11906</v>
      </c>
      <c r="T4066" s="6" t="s">
        <v>44</v>
      </c>
    </row>
    <row r="4067" spans="1:20" ht="33.75" x14ac:dyDescent="0.25">
      <c r="A4067" s="3" t="s">
        <v>11907</v>
      </c>
      <c r="B4067" s="3" t="s">
        <v>11908</v>
      </c>
      <c r="C4067" s="3" t="s">
        <v>11909</v>
      </c>
      <c r="D4067" s="3" t="s">
        <v>19</v>
      </c>
      <c r="E4067" s="3" t="s">
        <v>11910</v>
      </c>
      <c r="F4067" s="4">
        <v>44833</v>
      </c>
      <c r="G4067" s="8"/>
      <c r="H4067" s="5">
        <v>855.12</v>
      </c>
      <c r="I4067" s="3" t="s">
        <v>22</v>
      </c>
      <c r="J4067" s="4">
        <v>44837</v>
      </c>
      <c r="K4067" s="4">
        <v>44897</v>
      </c>
      <c r="L4067" s="23">
        <f t="shared" si="345"/>
        <v>-10</v>
      </c>
      <c r="M4067" s="23">
        <f t="shared" si="341"/>
        <v>50</v>
      </c>
      <c r="N4067" s="44">
        <v>700.92</v>
      </c>
      <c r="O4067" s="26">
        <f t="shared" si="342"/>
        <v>-7009.2</v>
      </c>
      <c r="P4067" s="26">
        <f t="shared" si="343"/>
        <v>35046</v>
      </c>
      <c r="Q4067" s="3" t="s">
        <v>23</v>
      </c>
      <c r="R4067" s="4">
        <v>44887</v>
      </c>
      <c r="S4067" s="3" t="s">
        <v>11911</v>
      </c>
      <c r="T4067" s="6" t="s">
        <v>44</v>
      </c>
    </row>
    <row r="4068" spans="1:20" ht="33.75" x14ac:dyDescent="0.25">
      <c r="A4068" s="3" t="s">
        <v>11912</v>
      </c>
      <c r="B4068" s="3" t="s">
        <v>896</v>
      </c>
      <c r="C4068" s="3" t="s">
        <v>897</v>
      </c>
      <c r="D4068" s="3" t="s">
        <v>19</v>
      </c>
      <c r="E4068" s="3" t="s">
        <v>11913</v>
      </c>
      <c r="F4068" s="4">
        <v>44834</v>
      </c>
      <c r="G4068" s="3" t="s">
        <v>11914</v>
      </c>
      <c r="H4068" s="5">
        <v>49.81</v>
      </c>
      <c r="I4068" s="3" t="s">
        <v>22</v>
      </c>
      <c r="J4068" s="4">
        <v>44837</v>
      </c>
      <c r="K4068" s="4">
        <v>44897</v>
      </c>
      <c r="L4068" s="23">
        <f t="shared" si="345"/>
        <v>19</v>
      </c>
      <c r="M4068" s="23">
        <f t="shared" si="341"/>
        <v>79</v>
      </c>
      <c r="N4068" s="44">
        <v>40.83</v>
      </c>
      <c r="O4068" s="26">
        <f t="shared" si="342"/>
        <v>775.77</v>
      </c>
      <c r="P4068" s="26">
        <f t="shared" si="343"/>
        <v>3225.5699999999997</v>
      </c>
      <c r="Q4068" s="3" t="s">
        <v>23</v>
      </c>
      <c r="R4068" s="4">
        <v>44916</v>
      </c>
      <c r="S4068" s="3" t="s">
        <v>11915</v>
      </c>
      <c r="T4068" s="6" t="s">
        <v>44</v>
      </c>
    </row>
    <row r="4069" spans="1:20" ht="33.75" x14ac:dyDescent="0.25">
      <c r="A4069" s="3" t="s">
        <v>11916</v>
      </c>
      <c r="B4069" s="3" t="s">
        <v>896</v>
      </c>
      <c r="C4069" s="3" t="s">
        <v>897</v>
      </c>
      <c r="D4069" s="3" t="s">
        <v>19</v>
      </c>
      <c r="E4069" s="3" t="s">
        <v>11917</v>
      </c>
      <c r="F4069" s="4">
        <v>44834</v>
      </c>
      <c r="G4069" s="3" t="s">
        <v>11918</v>
      </c>
      <c r="H4069" s="5">
        <v>22673.599999999999</v>
      </c>
      <c r="I4069" s="3" t="s">
        <v>22</v>
      </c>
      <c r="J4069" s="4">
        <v>44837</v>
      </c>
      <c r="K4069" s="4">
        <v>44897</v>
      </c>
      <c r="L4069" s="23">
        <f t="shared" si="345"/>
        <v>19</v>
      </c>
      <c r="M4069" s="23">
        <f t="shared" si="341"/>
        <v>79</v>
      </c>
      <c r="N4069" s="44">
        <v>18584.919999999998</v>
      </c>
      <c r="O4069" s="26">
        <f t="shared" si="342"/>
        <v>353113.48</v>
      </c>
      <c r="P4069" s="26">
        <f t="shared" si="343"/>
        <v>1468208.68</v>
      </c>
      <c r="Q4069" s="3" t="s">
        <v>23</v>
      </c>
      <c r="R4069" s="4">
        <v>44916</v>
      </c>
      <c r="S4069" s="3" t="s">
        <v>11915</v>
      </c>
      <c r="T4069" s="6" t="s">
        <v>44</v>
      </c>
    </row>
    <row r="4070" spans="1:20" ht="33.75" x14ac:dyDescent="0.25">
      <c r="A4070" s="3" t="s">
        <v>11919</v>
      </c>
      <c r="B4070" s="3" t="s">
        <v>1606</v>
      </c>
      <c r="C4070" s="3" t="s">
        <v>1607</v>
      </c>
      <c r="D4070" s="3" t="s">
        <v>19</v>
      </c>
      <c r="E4070" s="3" t="s">
        <v>11920</v>
      </c>
      <c r="F4070" s="4">
        <v>44834</v>
      </c>
      <c r="G4070" s="8"/>
      <c r="H4070" s="5">
        <v>2988.7</v>
      </c>
      <c r="I4070" s="3" t="s">
        <v>22</v>
      </c>
      <c r="J4070" s="4">
        <v>44837</v>
      </c>
      <c r="K4070" s="4">
        <v>44897</v>
      </c>
      <c r="L4070" s="23">
        <f t="shared" si="345"/>
        <v>-10</v>
      </c>
      <c r="M4070" s="23">
        <f t="shared" si="341"/>
        <v>50</v>
      </c>
      <c r="N4070" s="44">
        <v>2717</v>
      </c>
      <c r="O4070" s="26">
        <f t="shared" si="342"/>
        <v>-27170</v>
      </c>
      <c r="P4070" s="26">
        <f t="shared" si="343"/>
        <v>135850</v>
      </c>
      <c r="Q4070" s="3" t="s">
        <v>23</v>
      </c>
      <c r="R4070" s="4">
        <v>44887</v>
      </c>
      <c r="S4070" s="3" t="s">
        <v>10085</v>
      </c>
      <c r="T4070" s="6" t="s">
        <v>44</v>
      </c>
    </row>
    <row r="4071" spans="1:20" ht="33.75" x14ac:dyDescent="0.25">
      <c r="A4071" s="3" t="s">
        <v>11921</v>
      </c>
      <c r="B4071" s="3" t="s">
        <v>4804</v>
      </c>
      <c r="C4071" s="3" t="s">
        <v>4805</v>
      </c>
      <c r="D4071" s="3" t="s">
        <v>19</v>
      </c>
      <c r="E4071" s="3" t="s">
        <v>11922</v>
      </c>
      <c r="F4071" s="4">
        <v>44833</v>
      </c>
      <c r="G4071" s="3" t="s">
        <v>11923</v>
      </c>
      <c r="H4071" s="5">
        <v>57288.15</v>
      </c>
      <c r="I4071" s="3" t="s">
        <v>22</v>
      </c>
      <c r="J4071" s="4">
        <v>44837</v>
      </c>
      <c r="K4071" s="4">
        <v>44897</v>
      </c>
      <c r="L4071" s="23">
        <f t="shared" si="345"/>
        <v>-17</v>
      </c>
      <c r="M4071" s="23">
        <f t="shared" si="341"/>
        <v>43</v>
      </c>
      <c r="N4071" s="44">
        <v>46957.5</v>
      </c>
      <c r="O4071" s="26">
        <f t="shared" si="342"/>
        <v>-798277.5</v>
      </c>
      <c r="P4071" s="26">
        <f t="shared" si="343"/>
        <v>2019172.5</v>
      </c>
      <c r="Q4071" s="3" t="s">
        <v>23</v>
      </c>
      <c r="R4071" s="4">
        <v>44880</v>
      </c>
      <c r="S4071" s="3" t="s">
        <v>4808</v>
      </c>
      <c r="T4071" s="6" t="s">
        <v>44</v>
      </c>
    </row>
    <row r="4072" spans="1:20" ht="33.75" x14ac:dyDescent="0.25">
      <c r="A4072" s="3" t="s">
        <v>11924</v>
      </c>
      <c r="B4072" s="3" t="s">
        <v>951</v>
      </c>
      <c r="C4072" s="3" t="s">
        <v>952</v>
      </c>
      <c r="D4072" s="3" t="s">
        <v>19</v>
      </c>
      <c r="E4072" s="3" t="s">
        <v>11925</v>
      </c>
      <c r="F4072" s="4">
        <v>44833</v>
      </c>
      <c r="G4072" s="8"/>
      <c r="H4072" s="5">
        <v>41.48</v>
      </c>
      <c r="I4072" s="3" t="s">
        <v>22</v>
      </c>
      <c r="J4072" s="4">
        <v>44837</v>
      </c>
      <c r="K4072" s="4">
        <v>44897</v>
      </c>
      <c r="L4072" s="23">
        <f t="shared" si="345"/>
        <v>-4</v>
      </c>
      <c r="M4072" s="23">
        <f t="shared" si="341"/>
        <v>56</v>
      </c>
      <c r="N4072" s="44">
        <v>34</v>
      </c>
      <c r="O4072" s="26">
        <f t="shared" si="342"/>
        <v>-136</v>
      </c>
      <c r="P4072" s="26">
        <f t="shared" si="343"/>
        <v>1904</v>
      </c>
      <c r="Q4072" s="3" t="s">
        <v>23</v>
      </c>
      <c r="R4072" s="4">
        <v>44893</v>
      </c>
      <c r="S4072" s="3" t="s">
        <v>10674</v>
      </c>
      <c r="T4072" s="6" t="s">
        <v>44</v>
      </c>
    </row>
    <row r="4073" spans="1:20" ht="33.75" x14ac:dyDescent="0.25">
      <c r="A4073" s="3" t="s">
        <v>11926</v>
      </c>
      <c r="B4073" s="3" t="s">
        <v>951</v>
      </c>
      <c r="C4073" s="3" t="s">
        <v>952</v>
      </c>
      <c r="D4073" s="3" t="s">
        <v>19</v>
      </c>
      <c r="E4073" s="3" t="s">
        <v>11927</v>
      </c>
      <c r="F4073" s="4">
        <v>44833</v>
      </c>
      <c r="G4073" s="8"/>
      <c r="H4073" s="5">
        <v>124.44</v>
      </c>
      <c r="I4073" s="3" t="s">
        <v>22</v>
      </c>
      <c r="J4073" s="4">
        <v>44837</v>
      </c>
      <c r="K4073" s="4">
        <v>44897</v>
      </c>
      <c r="L4073" s="23">
        <f t="shared" si="345"/>
        <v>-4</v>
      </c>
      <c r="M4073" s="23">
        <f t="shared" si="341"/>
        <v>56</v>
      </c>
      <c r="N4073" s="44">
        <v>102</v>
      </c>
      <c r="O4073" s="26">
        <f t="shared" si="342"/>
        <v>-408</v>
      </c>
      <c r="P4073" s="26">
        <f t="shared" si="343"/>
        <v>5712</v>
      </c>
      <c r="Q4073" s="3" t="s">
        <v>23</v>
      </c>
      <c r="R4073" s="4">
        <v>44893</v>
      </c>
      <c r="S4073" s="3" t="s">
        <v>10674</v>
      </c>
      <c r="T4073" s="6" t="s">
        <v>44</v>
      </c>
    </row>
    <row r="4074" spans="1:20" ht="33.75" x14ac:dyDescent="0.25">
      <c r="A4074" s="3" t="s">
        <v>11928</v>
      </c>
      <c r="B4074" s="3" t="s">
        <v>1557</v>
      </c>
      <c r="C4074" s="3" t="s">
        <v>1558</v>
      </c>
      <c r="D4074" s="3" t="s">
        <v>19</v>
      </c>
      <c r="E4074" s="3" t="s">
        <v>11929</v>
      </c>
      <c r="F4074" s="4">
        <v>44834</v>
      </c>
      <c r="G4074" s="3" t="s">
        <v>11930</v>
      </c>
      <c r="H4074" s="5">
        <v>610.01</v>
      </c>
      <c r="I4074" s="3" t="s">
        <v>22</v>
      </c>
      <c r="J4074" s="4">
        <v>44837</v>
      </c>
      <c r="K4074" s="4">
        <v>44897</v>
      </c>
      <c r="L4074" s="23">
        <f t="shared" si="345"/>
        <v>-17</v>
      </c>
      <c r="M4074" s="23">
        <f t="shared" si="341"/>
        <v>43</v>
      </c>
      <c r="N4074" s="44">
        <v>500.01</v>
      </c>
      <c r="O4074" s="26">
        <f t="shared" si="342"/>
        <v>-8500.17</v>
      </c>
      <c r="P4074" s="26">
        <f t="shared" si="343"/>
        <v>21500.43</v>
      </c>
      <c r="Q4074" s="3" t="s">
        <v>23</v>
      </c>
      <c r="R4074" s="4">
        <v>44880</v>
      </c>
      <c r="S4074" s="3" t="s">
        <v>8987</v>
      </c>
      <c r="T4074" s="6" t="s">
        <v>44</v>
      </c>
    </row>
    <row r="4075" spans="1:20" ht="33.75" x14ac:dyDescent="0.25">
      <c r="A4075" s="3" t="s">
        <v>11931</v>
      </c>
      <c r="B4075" s="3" t="s">
        <v>53</v>
      </c>
      <c r="C4075" s="3" t="s">
        <v>54</v>
      </c>
      <c r="D4075" s="3" t="s">
        <v>19</v>
      </c>
      <c r="E4075" s="3" t="s">
        <v>11932</v>
      </c>
      <c r="F4075" s="4">
        <v>44834</v>
      </c>
      <c r="G4075" s="8"/>
      <c r="H4075" s="5">
        <v>197.68</v>
      </c>
      <c r="I4075" s="3" t="s">
        <v>22</v>
      </c>
      <c r="J4075" s="4">
        <v>44837</v>
      </c>
      <c r="K4075" s="4">
        <v>44897</v>
      </c>
      <c r="L4075" s="23">
        <f t="shared" si="345"/>
        <v>-17</v>
      </c>
      <c r="M4075" s="23">
        <f t="shared" si="341"/>
        <v>43</v>
      </c>
      <c r="N4075" s="44">
        <v>190.08</v>
      </c>
      <c r="O4075" s="26">
        <f t="shared" si="342"/>
        <v>-3231.36</v>
      </c>
      <c r="P4075" s="26">
        <f t="shared" si="343"/>
        <v>8173.4400000000005</v>
      </c>
      <c r="Q4075" s="3" t="s">
        <v>23</v>
      </c>
      <c r="R4075" s="4">
        <v>44880</v>
      </c>
      <c r="S4075" s="3" t="s">
        <v>6525</v>
      </c>
      <c r="T4075" s="6" t="s">
        <v>44</v>
      </c>
    </row>
    <row r="4076" spans="1:20" ht="33.75" x14ac:dyDescent="0.25">
      <c r="A4076" s="3" t="s">
        <v>11933</v>
      </c>
      <c r="B4076" s="3" t="s">
        <v>1557</v>
      </c>
      <c r="C4076" s="3" t="s">
        <v>1558</v>
      </c>
      <c r="D4076" s="3" t="s">
        <v>19</v>
      </c>
      <c r="E4076" s="3" t="s">
        <v>11934</v>
      </c>
      <c r="F4076" s="4">
        <v>44834</v>
      </c>
      <c r="G4076" s="8"/>
      <c r="H4076" s="5">
        <v>58.41</v>
      </c>
      <c r="I4076" s="3" t="s">
        <v>22</v>
      </c>
      <c r="J4076" s="4">
        <v>44837</v>
      </c>
      <c r="K4076" s="4">
        <v>44897</v>
      </c>
      <c r="L4076" s="23">
        <f t="shared" si="345"/>
        <v>-8</v>
      </c>
      <c r="M4076" s="23">
        <f t="shared" si="341"/>
        <v>52</v>
      </c>
      <c r="N4076" s="44">
        <v>47.88</v>
      </c>
      <c r="O4076" s="26">
        <f t="shared" si="342"/>
        <v>-383.04</v>
      </c>
      <c r="P4076" s="26">
        <f t="shared" si="343"/>
        <v>2489.7600000000002</v>
      </c>
      <c r="Q4076" s="3" t="s">
        <v>23</v>
      </c>
      <c r="R4076" s="4">
        <v>44889</v>
      </c>
      <c r="S4076" s="3" t="s">
        <v>5764</v>
      </c>
      <c r="T4076" s="6" t="s">
        <v>44</v>
      </c>
    </row>
    <row r="4077" spans="1:20" ht="22.5" x14ac:dyDescent="0.25">
      <c r="A4077" s="3" t="s">
        <v>11935</v>
      </c>
      <c r="B4077" s="3" t="s">
        <v>2146</v>
      </c>
      <c r="C4077" s="3" t="s">
        <v>2147</v>
      </c>
      <c r="D4077" s="3" t="s">
        <v>19</v>
      </c>
      <c r="E4077" s="3" t="s">
        <v>11936</v>
      </c>
      <c r="F4077" s="4">
        <v>44834</v>
      </c>
      <c r="G4077" s="8"/>
      <c r="H4077" s="5">
        <v>218.4</v>
      </c>
      <c r="I4077" s="3" t="s">
        <v>22</v>
      </c>
      <c r="J4077" s="4">
        <v>44837</v>
      </c>
      <c r="K4077" s="4">
        <v>44897</v>
      </c>
      <c r="L4077" s="23">
        <f t="shared" si="345"/>
        <v>-18</v>
      </c>
      <c r="M4077" s="23">
        <f t="shared" si="341"/>
        <v>42</v>
      </c>
      <c r="N4077" s="44">
        <v>210</v>
      </c>
      <c r="O4077" s="26">
        <f t="shared" si="342"/>
        <v>-3780</v>
      </c>
      <c r="P4077" s="26">
        <f t="shared" si="343"/>
        <v>8820</v>
      </c>
      <c r="Q4077" s="3" t="s">
        <v>23</v>
      </c>
      <c r="R4077" s="4">
        <v>44879</v>
      </c>
      <c r="S4077" s="3" t="s">
        <v>11937</v>
      </c>
      <c r="T4077" s="6" t="s">
        <v>25</v>
      </c>
    </row>
    <row r="4078" spans="1:20" ht="33.75" x14ac:dyDescent="0.25">
      <c r="A4078" s="3" t="s">
        <v>11938</v>
      </c>
      <c r="B4078" s="3" t="s">
        <v>1942</v>
      </c>
      <c r="C4078" s="3" t="s">
        <v>1943</v>
      </c>
      <c r="D4078" s="3" t="s">
        <v>19</v>
      </c>
      <c r="E4078" s="3" t="s">
        <v>11939</v>
      </c>
      <c r="F4078" s="4">
        <v>44834</v>
      </c>
      <c r="G4078" s="3" t="s">
        <v>11940</v>
      </c>
      <c r="H4078" s="5">
        <v>3049.99</v>
      </c>
      <c r="I4078" s="3" t="s">
        <v>22</v>
      </c>
      <c r="J4078" s="4">
        <v>44837</v>
      </c>
      <c r="K4078" s="4">
        <v>44897</v>
      </c>
      <c r="L4078" s="23">
        <f t="shared" si="345"/>
        <v>19</v>
      </c>
      <c r="M4078" s="23">
        <f t="shared" si="341"/>
        <v>79</v>
      </c>
      <c r="N4078" s="44">
        <v>2499.9899999999998</v>
      </c>
      <c r="O4078" s="26">
        <f t="shared" si="342"/>
        <v>47499.81</v>
      </c>
      <c r="P4078" s="26">
        <f t="shared" si="343"/>
        <v>197499.21</v>
      </c>
      <c r="Q4078" s="3" t="s">
        <v>23</v>
      </c>
      <c r="R4078" s="4">
        <v>44916</v>
      </c>
      <c r="S4078" s="3" t="s">
        <v>11442</v>
      </c>
      <c r="T4078" s="6" t="s">
        <v>44</v>
      </c>
    </row>
    <row r="4079" spans="1:20" ht="33.75" x14ac:dyDescent="0.25">
      <c r="A4079" s="3" t="s">
        <v>11941</v>
      </c>
      <c r="B4079" s="3" t="s">
        <v>3998</v>
      </c>
      <c r="C4079" s="3" t="s">
        <v>3999</v>
      </c>
      <c r="D4079" s="3" t="s">
        <v>19</v>
      </c>
      <c r="E4079" s="3" t="s">
        <v>11942</v>
      </c>
      <c r="F4079" s="4">
        <v>44831</v>
      </c>
      <c r="G4079" s="3" t="s">
        <v>11943</v>
      </c>
      <c r="H4079" s="5">
        <v>49.92</v>
      </c>
      <c r="I4079" s="3" t="s">
        <v>22</v>
      </c>
      <c r="J4079" s="4">
        <v>44837</v>
      </c>
      <c r="K4079" s="4">
        <v>44897</v>
      </c>
      <c r="L4079" s="23">
        <v>0</v>
      </c>
      <c r="M4079" s="23">
        <f t="shared" si="341"/>
        <v>60</v>
      </c>
      <c r="N4079" s="44">
        <v>48</v>
      </c>
      <c r="O4079" s="26">
        <f t="shared" si="342"/>
        <v>0</v>
      </c>
      <c r="P4079" s="26">
        <f t="shared" si="343"/>
        <v>2880</v>
      </c>
      <c r="Q4079" s="3" t="s">
        <v>23</v>
      </c>
      <c r="R4079" s="4">
        <v>44873</v>
      </c>
      <c r="S4079" s="3" t="s">
        <v>11449</v>
      </c>
      <c r="T4079" s="6" t="s">
        <v>44</v>
      </c>
    </row>
    <row r="4080" spans="1:20" ht="33.75" x14ac:dyDescent="0.25">
      <c r="A4080" s="3" t="s">
        <v>11944</v>
      </c>
      <c r="B4080" s="3" t="s">
        <v>723</v>
      </c>
      <c r="C4080" s="3" t="s">
        <v>724</v>
      </c>
      <c r="D4080" s="3" t="s">
        <v>19</v>
      </c>
      <c r="E4080" s="3" t="s">
        <v>11945</v>
      </c>
      <c r="F4080" s="4">
        <v>44832</v>
      </c>
      <c r="G4080" s="3" t="s">
        <v>11946</v>
      </c>
      <c r="H4080" s="5">
        <v>3061.46</v>
      </c>
      <c r="I4080" s="3" t="s">
        <v>22</v>
      </c>
      <c r="J4080" s="4">
        <v>44837</v>
      </c>
      <c r="K4080" s="4">
        <v>44897</v>
      </c>
      <c r="L4080" s="23">
        <f t="shared" ref="L4080:L4099" si="346">R4080-K4080</f>
        <v>-17</v>
      </c>
      <c r="M4080" s="23">
        <f t="shared" si="341"/>
        <v>43</v>
      </c>
      <c r="N4080" s="44">
        <v>2509.39</v>
      </c>
      <c r="O4080" s="26">
        <f t="shared" si="342"/>
        <v>-42659.63</v>
      </c>
      <c r="P4080" s="26">
        <f t="shared" si="343"/>
        <v>107903.76999999999</v>
      </c>
      <c r="Q4080" s="3" t="s">
        <v>23</v>
      </c>
      <c r="R4080" s="4">
        <v>44880</v>
      </c>
      <c r="S4080" s="3" t="s">
        <v>11700</v>
      </c>
      <c r="T4080" s="6" t="s">
        <v>44</v>
      </c>
    </row>
    <row r="4081" spans="1:20" ht="33.75" x14ac:dyDescent="0.25">
      <c r="A4081" s="3" t="s">
        <v>11947</v>
      </c>
      <c r="B4081" s="3" t="s">
        <v>11511</v>
      </c>
      <c r="C4081" s="3" t="s">
        <v>11512</v>
      </c>
      <c r="D4081" s="3" t="s">
        <v>19</v>
      </c>
      <c r="E4081" s="3" t="s">
        <v>11948</v>
      </c>
      <c r="F4081" s="4">
        <v>44832</v>
      </c>
      <c r="G4081" s="3" t="s">
        <v>11949</v>
      </c>
      <c r="H4081" s="5">
        <v>196.29</v>
      </c>
      <c r="I4081" s="3" t="s">
        <v>22</v>
      </c>
      <c r="J4081" s="4">
        <v>44837</v>
      </c>
      <c r="K4081" s="4">
        <v>44897</v>
      </c>
      <c r="L4081" s="23">
        <f t="shared" si="346"/>
        <v>-17</v>
      </c>
      <c r="M4081" s="23">
        <f t="shared" si="341"/>
        <v>43</v>
      </c>
      <c r="N4081" s="44">
        <v>160.88999999999999</v>
      </c>
      <c r="O4081" s="26">
        <f t="shared" si="342"/>
        <v>-2735.1299999999997</v>
      </c>
      <c r="P4081" s="26">
        <f t="shared" si="343"/>
        <v>6918.2699999999995</v>
      </c>
      <c r="Q4081" s="3" t="s">
        <v>23</v>
      </c>
      <c r="R4081" s="4">
        <v>44880</v>
      </c>
      <c r="S4081" s="3" t="s">
        <v>11514</v>
      </c>
      <c r="T4081" s="6" t="s">
        <v>44</v>
      </c>
    </row>
    <row r="4082" spans="1:20" ht="33.75" x14ac:dyDescent="0.25">
      <c r="A4082" s="3" t="s">
        <v>11950</v>
      </c>
      <c r="B4082" s="3" t="s">
        <v>4112</v>
      </c>
      <c r="C4082" s="3" t="s">
        <v>4113</v>
      </c>
      <c r="D4082" s="3" t="s">
        <v>19</v>
      </c>
      <c r="E4082" s="3" t="s">
        <v>11951</v>
      </c>
      <c r="F4082" s="4">
        <v>44832</v>
      </c>
      <c r="G4082" s="8"/>
      <c r="H4082" s="5">
        <v>529.48</v>
      </c>
      <c r="I4082" s="3" t="s">
        <v>22</v>
      </c>
      <c r="J4082" s="4">
        <v>44837</v>
      </c>
      <c r="K4082" s="4">
        <v>44897</v>
      </c>
      <c r="L4082" s="23">
        <f t="shared" si="346"/>
        <v>-17</v>
      </c>
      <c r="M4082" s="23">
        <f t="shared" si="341"/>
        <v>43</v>
      </c>
      <c r="N4082" s="44">
        <v>434</v>
      </c>
      <c r="O4082" s="26">
        <f t="shared" si="342"/>
        <v>-7378</v>
      </c>
      <c r="P4082" s="26">
        <f t="shared" si="343"/>
        <v>18662</v>
      </c>
      <c r="Q4082" s="3" t="s">
        <v>23</v>
      </c>
      <c r="R4082" s="4">
        <v>44880</v>
      </c>
      <c r="S4082" s="3" t="s">
        <v>11952</v>
      </c>
      <c r="T4082" s="6" t="s">
        <v>44</v>
      </c>
    </row>
    <row r="4083" spans="1:20" ht="33.75" x14ac:dyDescent="0.25">
      <c r="A4083" s="3" t="s">
        <v>11953</v>
      </c>
      <c r="B4083" s="3" t="s">
        <v>5444</v>
      </c>
      <c r="C4083" s="3" t="s">
        <v>5445</v>
      </c>
      <c r="D4083" s="3" t="s">
        <v>19</v>
      </c>
      <c r="E4083" s="3" t="s">
        <v>11954</v>
      </c>
      <c r="F4083" s="4">
        <v>44823</v>
      </c>
      <c r="G4083" s="3" t="s">
        <v>11955</v>
      </c>
      <c r="H4083" s="5">
        <v>360.39</v>
      </c>
      <c r="I4083" s="3" t="s">
        <v>22</v>
      </c>
      <c r="J4083" s="4">
        <v>44837</v>
      </c>
      <c r="K4083" s="4">
        <v>44897</v>
      </c>
      <c r="L4083" s="23">
        <f t="shared" si="346"/>
        <v>-17</v>
      </c>
      <c r="M4083" s="23">
        <f t="shared" ref="M4083:M4146" si="347">+I4083+L4083</f>
        <v>43</v>
      </c>
      <c r="N4083" s="44">
        <v>295.39999999999998</v>
      </c>
      <c r="O4083" s="26">
        <f t="shared" ref="O4083:O4146" si="348">N4083*L4083</f>
        <v>-5021.7999999999993</v>
      </c>
      <c r="P4083" s="26">
        <f t="shared" ref="P4083:P4146" si="349">N4083*M4083</f>
        <v>12702.199999999999</v>
      </c>
      <c r="Q4083" s="3" t="s">
        <v>23</v>
      </c>
      <c r="R4083" s="4">
        <v>44880</v>
      </c>
      <c r="S4083" s="3" t="s">
        <v>11564</v>
      </c>
      <c r="T4083" s="6" t="s">
        <v>44</v>
      </c>
    </row>
    <row r="4084" spans="1:20" ht="33.75" x14ac:dyDescent="0.25">
      <c r="A4084" s="3" t="s">
        <v>11956</v>
      </c>
      <c r="B4084" s="3" t="s">
        <v>935</v>
      </c>
      <c r="C4084" s="3" t="s">
        <v>936</v>
      </c>
      <c r="D4084" s="3" t="s">
        <v>19</v>
      </c>
      <c r="E4084" s="3" t="s">
        <v>11957</v>
      </c>
      <c r="F4084" s="4">
        <v>44819</v>
      </c>
      <c r="G4084" s="8"/>
      <c r="H4084" s="7">
        <v>104</v>
      </c>
      <c r="I4084" s="3" t="s">
        <v>22</v>
      </c>
      <c r="J4084" s="4">
        <v>44837</v>
      </c>
      <c r="K4084" s="4">
        <v>44897</v>
      </c>
      <c r="L4084" s="23">
        <f t="shared" si="346"/>
        <v>-17</v>
      </c>
      <c r="M4084" s="23">
        <f t="shared" si="347"/>
        <v>43</v>
      </c>
      <c r="N4084" s="44">
        <v>100</v>
      </c>
      <c r="O4084" s="26">
        <f t="shared" si="348"/>
        <v>-1700</v>
      </c>
      <c r="P4084" s="26">
        <f t="shared" si="349"/>
        <v>4300</v>
      </c>
      <c r="Q4084" s="3" t="s">
        <v>23</v>
      </c>
      <c r="R4084" s="4">
        <v>44880</v>
      </c>
      <c r="S4084" s="3" t="s">
        <v>11958</v>
      </c>
      <c r="T4084" s="6" t="s">
        <v>44</v>
      </c>
    </row>
    <row r="4085" spans="1:20" ht="33.75" x14ac:dyDescent="0.25">
      <c r="A4085" s="3" t="s">
        <v>11959</v>
      </c>
      <c r="B4085" s="3" t="s">
        <v>11511</v>
      </c>
      <c r="C4085" s="3" t="s">
        <v>11512</v>
      </c>
      <c r="D4085" s="3" t="s">
        <v>19</v>
      </c>
      <c r="E4085" s="3" t="s">
        <v>11960</v>
      </c>
      <c r="F4085" s="4">
        <v>44832</v>
      </c>
      <c r="G4085" s="3" t="s">
        <v>11961</v>
      </c>
      <c r="H4085" s="5">
        <v>2122.0700000000002</v>
      </c>
      <c r="I4085" s="3" t="s">
        <v>22</v>
      </c>
      <c r="J4085" s="4">
        <v>44837</v>
      </c>
      <c r="K4085" s="4">
        <v>44897</v>
      </c>
      <c r="L4085" s="23">
        <f t="shared" si="346"/>
        <v>-17</v>
      </c>
      <c r="M4085" s="23">
        <f t="shared" si="347"/>
        <v>43</v>
      </c>
      <c r="N4085" s="44">
        <v>1739.4</v>
      </c>
      <c r="O4085" s="26">
        <f t="shared" si="348"/>
        <v>-29569.800000000003</v>
      </c>
      <c r="P4085" s="26">
        <f t="shared" si="349"/>
        <v>74794.2</v>
      </c>
      <c r="Q4085" s="3" t="s">
        <v>23</v>
      </c>
      <c r="R4085" s="4">
        <v>44880</v>
      </c>
      <c r="S4085" s="3" t="s">
        <v>11514</v>
      </c>
      <c r="T4085" s="6" t="s">
        <v>44</v>
      </c>
    </row>
    <row r="4086" spans="1:20" ht="33.75" x14ac:dyDescent="0.25">
      <c r="A4086" s="3" t="s">
        <v>11962</v>
      </c>
      <c r="B4086" s="3" t="s">
        <v>935</v>
      </c>
      <c r="C4086" s="3" t="s">
        <v>936</v>
      </c>
      <c r="D4086" s="3" t="s">
        <v>19</v>
      </c>
      <c r="E4086" s="3" t="s">
        <v>11963</v>
      </c>
      <c r="F4086" s="4">
        <v>44825</v>
      </c>
      <c r="G4086" s="8"/>
      <c r="H4086" s="7">
        <v>1220</v>
      </c>
      <c r="I4086" s="3" t="s">
        <v>22</v>
      </c>
      <c r="J4086" s="4">
        <v>44837</v>
      </c>
      <c r="K4086" s="4">
        <v>44897</v>
      </c>
      <c r="L4086" s="23">
        <f t="shared" si="346"/>
        <v>-17</v>
      </c>
      <c r="M4086" s="23">
        <f t="shared" si="347"/>
        <v>43</v>
      </c>
      <c r="N4086" s="44">
        <v>1000</v>
      </c>
      <c r="O4086" s="26">
        <f t="shared" si="348"/>
        <v>-17000</v>
      </c>
      <c r="P4086" s="26">
        <f t="shared" si="349"/>
        <v>43000</v>
      </c>
      <c r="Q4086" s="3" t="s">
        <v>23</v>
      </c>
      <c r="R4086" s="4">
        <v>44880</v>
      </c>
      <c r="S4086" s="3" t="s">
        <v>11958</v>
      </c>
      <c r="T4086" s="6" t="s">
        <v>44</v>
      </c>
    </row>
    <row r="4087" spans="1:20" ht="33.75" x14ac:dyDescent="0.25">
      <c r="A4087" s="3" t="s">
        <v>11964</v>
      </c>
      <c r="B4087" s="3" t="s">
        <v>5444</v>
      </c>
      <c r="C4087" s="3" t="s">
        <v>5445</v>
      </c>
      <c r="D4087" s="3" t="s">
        <v>19</v>
      </c>
      <c r="E4087" s="3" t="s">
        <v>11965</v>
      </c>
      <c r="F4087" s="4">
        <v>44823</v>
      </c>
      <c r="G4087" s="3" t="s">
        <v>11966</v>
      </c>
      <c r="H4087" s="5">
        <v>5142.3</v>
      </c>
      <c r="I4087" s="3" t="s">
        <v>22</v>
      </c>
      <c r="J4087" s="4">
        <v>44837</v>
      </c>
      <c r="K4087" s="4">
        <v>44897</v>
      </c>
      <c r="L4087" s="23">
        <f t="shared" si="346"/>
        <v>-17</v>
      </c>
      <c r="M4087" s="23">
        <f t="shared" si="347"/>
        <v>43</v>
      </c>
      <c r="N4087" s="44">
        <v>4215</v>
      </c>
      <c r="O4087" s="26">
        <f t="shared" si="348"/>
        <v>-71655</v>
      </c>
      <c r="P4087" s="26">
        <f t="shared" si="349"/>
        <v>181245</v>
      </c>
      <c r="Q4087" s="3" t="s">
        <v>23</v>
      </c>
      <c r="R4087" s="4">
        <v>44880</v>
      </c>
      <c r="S4087" s="3" t="s">
        <v>11564</v>
      </c>
      <c r="T4087" s="6" t="s">
        <v>44</v>
      </c>
    </row>
    <row r="4088" spans="1:20" ht="33.75" x14ac:dyDescent="0.25">
      <c r="A4088" s="3" t="s">
        <v>11967</v>
      </c>
      <c r="B4088" s="3" t="s">
        <v>5444</v>
      </c>
      <c r="C4088" s="3" t="s">
        <v>5445</v>
      </c>
      <c r="D4088" s="3" t="s">
        <v>19</v>
      </c>
      <c r="E4088" s="3" t="s">
        <v>11968</v>
      </c>
      <c r="F4088" s="4">
        <v>44823</v>
      </c>
      <c r="G4088" s="3" t="s">
        <v>11969</v>
      </c>
      <c r="H4088" s="5">
        <v>14.31</v>
      </c>
      <c r="I4088" s="3" t="s">
        <v>22</v>
      </c>
      <c r="J4088" s="4">
        <v>44837</v>
      </c>
      <c r="K4088" s="4">
        <v>44897</v>
      </c>
      <c r="L4088" s="23">
        <f t="shared" si="346"/>
        <v>-17</v>
      </c>
      <c r="M4088" s="23">
        <f t="shared" si="347"/>
        <v>43</v>
      </c>
      <c r="N4088" s="44">
        <v>14.31</v>
      </c>
      <c r="O4088" s="26">
        <f t="shared" si="348"/>
        <v>-243.27</v>
      </c>
      <c r="P4088" s="26">
        <f t="shared" si="349"/>
        <v>615.33000000000004</v>
      </c>
      <c r="Q4088" s="3" t="s">
        <v>23</v>
      </c>
      <c r="R4088" s="4">
        <v>44880</v>
      </c>
      <c r="S4088" s="3" t="s">
        <v>11564</v>
      </c>
      <c r="T4088" s="6" t="s">
        <v>44</v>
      </c>
    </row>
    <row r="4089" spans="1:20" ht="33.75" x14ac:dyDescent="0.25">
      <c r="A4089" s="3" t="s">
        <v>11970</v>
      </c>
      <c r="B4089" s="3" t="s">
        <v>2565</v>
      </c>
      <c r="C4089" s="3" t="s">
        <v>2566</v>
      </c>
      <c r="D4089" s="3" t="s">
        <v>19</v>
      </c>
      <c r="E4089" s="3" t="s">
        <v>11971</v>
      </c>
      <c r="F4089" s="4">
        <v>44834</v>
      </c>
      <c r="G4089" s="8"/>
      <c r="H4089" s="5">
        <v>224.95</v>
      </c>
      <c r="I4089" s="3" t="s">
        <v>22</v>
      </c>
      <c r="J4089" s="4">
        <v>44837</v>
      </c>
      <c r="K4089" s="4">
        <v>44897</v>
      </c>
      <c r="L4089" s="23">
        <f t="shared" si="346"/>
        <v>-8</v>
      </c>
      <c r="M4089" s="23">
        <f t="shared" si="347"/>
        <v>52</v>
      </c>
      <c r="N4089" s="44">
        <v>204.5</v>
      </c>
      <c r="O4089" s="26">
        <f t="shared" si="348"/>
        <v>-1636</v>
      </c>
      <c r="P4089" s="26">
        <f t="shared" si="349"/>
        <v>10634</v>
      </c>
      <c r="Q4089" s="3" t="s">
        <v>23</v>
      </c>
      <c r="R4089" s="4">
        <v>44889</v>
      </c>
      <c r="S4089" s="3" t="s">
        <v>2158</v>
      </c>
      <c r="T4089" s="6" t="s">
        <v>44</v>
      </c>
    </row>
    <row r="4090" spans="1:20" ht="33.75" x14ac:dyDescent="0.25">
      <c r="A4090" s="3" t="s">
        <v>11972</v>
      </c>
      <c r="B4090" s="3" t="s">
        <v>2283</v>
      </c>
      <c r="C4090" s="3" t="s">
        <v>2284</v>
      </c>
      <c r="D4090" s="3" t="s">
        <v>19</v>
      </c>
      <c r="E4090" s="3" t="s">
        <v>11973</v>
      </c>
      <c r="F4090" s="4">
        <v>44834</v>
      </c>
      <c r="G4090" s="8"/>
      <c r="H4090" s="5">
        <v>13202.33</v>
      </c>
      <c r="I4090" s="3" t="s">
        <v>22</v>
      </c>
      <c r="J4090" s="4">
        <v>44837</v>
      </c>
      <c r="K4090" s="4">
        <v>44897</v>
      </c>
      <c r="L4090" s="23">
        <f t="shared" si="346"/>
        <v>-10</v>
      </c>
      <c r="M4090" s="23">
        <f t="shared" si="347"/>
        <v>50</v>
      </c>
      <c r="N4090" s="44">
        <v>12002.12</v>
      </c>
      <c r="O4090" s="26">
        <f t="shared" si="348"/>
        <v>-120021.20000000001</v>
      </c>
      <c r="P4090" s="26">
        <f t="shared" si="349"/>
        <v>600106</v>
      </c>
      <c r="Q4090" s="3" t="s">
        <v>23</v>
      </c>
      <c r="R4090" s="4">
        <v>44887</v>
      </c>
      <c r="S4090" s="3" t="s">
        <v>8651</v>
      </c>
      <c r="T4090" s="6" t="s">
        <v>44</v>
      </c>
    </row>
    <row r="4091" spans="1:20" ht="33.75" x14ac:dyDescent="0.25">
      <c r="A4091" s="3" t="s">
        <v>11974</v>
      </c>
      <c r="B4091" s="3" t="s">
        <v>1958</v>
      </c>
      <c r="C4091" s="3" t="s">
        <v>1959</v>
      </c>
      <c r="D4091" s="3" t="s">
        <v>19</v>
      </c>
      <c r="E4091" s="3" t="s">
        <v>11975</v>
      </c>
      <c r="F4091" s="4">
        <v>44834</v>
      </c>
      <c r="G4091" s="8"/>
      <c r="H4091" s="5">
        <v>43204.480000000003</v>
      </c>
      <c r="I4091" s="3" t="s">
        <v>22</v>
      </c>
      <c r="J4091" s="4">
        <v>44837</v>
      </c>
      <c r="K4091" s="4">
        <v>44897</v>
      </c>
      <c r="L4091" s="23">
        <f t="shared" si="346"/>
        <v>-10</v>
      </c>
      <c r="M4091" s="23">
        <f t="shared" si="347"/>
        <v>50</v>
      </c>
      <c r="N4091" s="44">
        <v>39276.800000000003</v>
      </c>
      <c r="O4091" s="26">
        <f t="shared" si="348"/>
        <v>-392768</v>
      </c>
      <c r="P4091" s="26">
        <f t="shared" si="349"/>
        <v>1963840.0000000002</v>
      </c>
      <c r="Q4091" s="3" t="s">
        <v>23</v>
      </c>
      <c r="R4091" s="4">
        <v>44887</v>
      </c>
      <c r="S4091" s="3" t="s">
        <v>10128</v>
      </c>
      <c r="T4091" s="6" t="s">
        <v>44</v>
      </c>
    </row>
    <row r="4092" spans="1:20" ht="33.75" x14ac:dyDescent="0.25">
      <c r="A4092" s="3" t="s">
        <v>11976</v>
      </c>
      <c r="B4092" s="3" t="s">
        <v>4157</v>
      </c>
      <c r="C4092" s="3" t="s">
        <v>4158</v>
      </c>
      <c r="D4092" s="3" t="s">
        <v>19</v>
      </c>
      <c r="E4092" s="3" t="s">
        <v>11977</v>
      </c>
      <c r="F4092" s="4">
        <v>44834</v>
      </c>
      <c r="G4092" s="8"/>
      <c r="H4092" s="7">
        <v>4209</v>
      </c>
      <c r="I4092" s="3" t="s">
        <v>22</v>
      </c>
      <c r="J4092" s="4">
        <v>44837</v>
      </c>
      <c r="K4092" s="4">
        <v>44897</v>
      </c>
      <c r="L4092" s="23">
        <f t="shared" si="346"/>
        <v>-17</v>
      </c>
      <c r="M4092" s="23">
        <f t="shared" si="347"/>
        <v>43</v>
      </c>
      <c r="N4092" s="44">
        <v>3450</v>
      </c>
      <c r="O4092" s="26">
        <f t="shared" si="348"/>
        <v>-58650</v>
      </c>
      <c r="P4092" s="26">
        <f t="shared" si="349"/>
        <v>148350</v>
      </c>
      <c r="Q4092" s="3" t="s">
        <v>23</v>
      </c>
      <c r="R4092" s="4">
        <v>44880</v>
      </c>
      <c r="S4092" s="3" t="s">
        <v>11978</v>
      </c>
      <c r="T4092" s="6" t="s">
        <v>44</v>
      </c>
    </row>
    <row r="4093" spans="1:20" ht="33.75" x14ac:dyDescent="0.25">
      <c r="A4093" s="3" t="s">
        <v>11979</v>
      </c>
      <c r="B4093" s="3" t="s">
        <v>6579</v>
      </c>
      <c r="C4093" s="3" t="s">
        <v>6580</v>
      </c>
      <c r="D4093" s="3" t="s">
        <v>19</v>
      </c>
      <c r="E4093" s="3" t="s">
        <v>11980</v>
      </c>
      <c r="F4093" s="4">
        <v>44827</v>
      </c>
      <c r="G4093" s="8"/>
      <c r="H4093" s="5">
        <v>1878.8</v>
      </c>
      <c r="I4093" s="3" t="s">
        <v>22</v>
      </c>
      <c r="J4093" s="4">
        <v>44837</v>
      </c>
      <c r="K4093" s="4">
        <v>44897</v>
      </c>
      <c r="L4093" s="23">
        <f t="shared" si="346"/>
        <v>-24</v>
      </c>
      <c r="M4093" s="23">
        <f t="shared" si="347"/>
        <v>36</v>
      </c>
      <c r="N4093" s="44">
        <v>1540</v>
      </c>
      <c r="O4093" s="26">
        <f t="shared" si="348"/>
        <v>-36960</v>
      </c>
      <c r="P4093" s="26">
        <f t="shared" si="349"/>
        <v>55440</v>
      </c>
      <c r="Q4093" s="3" t="s">
        <v>23</v>
      </c>
      <c r="R4093" s="4">
        <v>44873</v>
      </c>
      <c r="S4093" s="3" t="s">
        <v>7507</v>
      </c>
      <c r="T4093" s="6" t="s">
        <v>44</v>
      </c>
    </row>
    <row r="4094" spans="1:20" ht="33.75" x14ac:dyDescent="0.25">
      <c r="A4094" s="3" t="s">
        <v>11981</v>
      </c>
      <c r="B4094" s="3" t="s">
        <v>1741</v>
      </c>
      <c r="C4094" s="3" t="s">
        <v>1742</v>
      </c>
      <c r="D4094" s="3" t="s">
        <v>19</v>
      </c>
      <c r="E4094" s="3" t="s">
        <v>11982</v>
      </c>
      <c r="F4094" s="4">
        <v>44832</v>
      </c>
      <c r="G4094" s="8"/>
      <c r="H4094" s="5">
        <v>10.98</v>
      </c>
      <c r="I4094" s="3" t="s">
        <v>22</v>
      </c>
      <c r="J4094" s="4">
        <v>44837</v>
      </c>
      <c r="K4094" s="4">
        <v>44897</v>
      </c>
      <c r="L4094" s="23">
        <f t="shared" si="346"/>
        <v>-8</v>
      </c>
      <c r="M4094" s="23">
        <f t="shared" si="347"/>
        <v>52</v>
      </c>
      <c r="N4094" s="44">
        <v>9</v>
      </c>
      <c r="O4094" s="26">
        <f t="shared" si="348"/>
        <v>-72</v>
      </c>
      <c r="P4094" s="26">
        <f t="shared" si="349"/>
        <v>468</v>
      </c>
      <c r="Q4094" s="3" t="s">
        <v>23</v>
      </c>
      <c r="R4094" s="4">
        <v>44889</v>
      </c>
      <c r="S4094" s="3" t="s">
        <v>6505</v>
      </c>
      <c r="T4094" s="6" t="s">
        <v>44</v>
      </c>
    </row>
    <row r="4095" spans="1:20" ht="33.75" x14ac:dyDescent="0.25">
      <c r="A4095" s="3" t="s">
        <v>11983</v>
      </c>
      <c r="B4095" s="3" t="s">
        <v>4476</v>
      </c>
      <c r="C4095" s="3" t="s">
        <v>4477</v>
      </c>
      <c r="D4095" s="3" t="s">
        <v>19</v>
      </c>
      <c r="E4095" s="3" t="s">
        <v>11984</v>
      </c>
      <c r="F4095" s="4">
        <v>44834</v>
      </c>
      <c r="G4095" s="8"/>
      <c r="H4095" s="5">
        <v>434.81</v>
      </c>
      <c r="I4095" s="3" t="s">
        <v>22</v>
      </c>
      <c r="J4095" s="4">
        <v>44837</v>
      </c>
      <c r="K4095" s="4">
        <v>44897</v>
      </c>
      <c r="L4095" s="23">
        <f t="shared" si="346"/>
        <v>-4</v>
      </c>
      <c r="M4095" s="23">
        <f t="shared" si="347"/>
        <v>56</v>
      </c>
      <c r="N4095" s="44">
        <v>356.4</v>
      </c>
      <c r="O4095" s="26">
        <f t="shared" si="348"/>
        <v>-1425.6</v>
      </c>
      <c r="P4095" s="26">
        <f t="shared" si="349"/>
        <v>19958.399999999998</v>
      </c>
      <c r="Q4095" s="3" t="s">
        <v>23</v>
      </c>
      <c r="R4095" s="4">
        <v>44893</v>
      </c>
      <c r="S4095" s="3" t="s">
        <v>11985</v>
      </c>
      <c r="T4095" s="6" t="s">
        <v>44</v>
      </c>
    </row>
    <row r="4096" spans="1:20" ht="33.75" x14ac:dyDescent="0.25">
      <c r="A4096" s="3" t="s">
        <v>11986</v>
      </c>
      <c r="B4096" s="3" t="s">
        <v>2558</v>
      </c>
      <c r="C4096" s="3" t="s">
        <v>2559</v>
      </c>
      <c r="D4096" s="3" t="s">
        <v>19</v>
      </c>
      <c r="E4096" s="3" t="s">
        <v>11987</v>
      </c>
      <c r="F4096" s="4">
        <v>44834</v>
      </c>
      <c r="G4096" s="8"/>
      <c r="H4096" s="5">
        <v>658.42</v>
      </c>
      <c r="I4096" s="3" t="s">
        <v>22</v>
      </c>
      <c r="J4096" s="4">
        <v>44837</v>
      </c>
      <c r="K4096" s="4">
        <v>44897</v>
      </c>
      <c r="L4096" s="23">
        <f t="shared" si="346"/>
        <v>-9</v>
      </c>
      <c r="M4096" s="23">
        <f t="shared" si="347"/>
        <v>51</v>
      </c>
      <c r="N4096" s="44">
        <v>598.55999999999995</v>
      </c>
      <c r="O4096" s="26">
        <f t="shared" si="348"/>
        <v>-5387.0399999999991</v>
      </c>
      <c r="P4096" s="26">
        <f t="shared" si="349"/>
        <v>30526.559999999998</v>
      </c>
      <c r="Q4096" s="3" t="s">
        <v>23</v>
      </c>
      <c r="R4096" s="4">
        <v>44888</v>
      </c>
      <c r="S4096" s="3" t="s">
        <v>11988</v>
      </c>
      <c r="T4096" s="6" t="s">
        <v>44</v>
      </c>
    </row>
    <row r="4097" spans="1:20" ht="33.75" x14ac:dyDescent="0.25">
      <c r="A4097" s="3" t="s">
        <v>11989</v>
      </c>
      <c r="B4097" s="3" t="s">
        <v>2082</v>
      </c>
      <c r="C4097" s="3" t="s">
        <v>2083</v>
      </c>
      <c r="D4097" s="3" t="s">
        <v>19</v>
      </c>
      <c r="E4097" s="3" t="s">
        <v>11990</v>
      </c>
      <c r="F4097" s="4">
        <v>44830</v>
      </c>
      <c r="G4097" s="8"/>
      <c r="H4097" s="5">
        <v>268.39999999999998</v>
      </c>
      <c r="I4097" s="3" t="s">
        <v>22</v>
      </c>
      <c r="J4097" s="4">
        <v>44837</v>
      </c>
      <c r="K4097" s="4">
        <v>44897</v>
      </c>
      <c r="L4097" s="23">
        <f t="shared" si="346"/>
        <v>-8</v>
      </c>
      <c r="M4097" s="23">
        <f t="shared" si="347"/>
        <v>52</v>
      </c>
      <c r="N4097" s="44">
        <v>220</v>
      </c>
      <c r="O4097" s="26">
        <f t="shared" si="348"/>
        <v>-1760</v>
      </c>
      <c r="P4097" s="26">
        <f t="shared" si="349"/>
        <v>11440</v>
      </c>
      <c r="Q4097" s="3" t="s">
        <v>23</v>
      </c>
      <c r="R4097" s="4">
        <v>44889</v>
      </c>
      <c r="S4097" s="3" t="s">
        <v>7735</v>
      </c>
      <c r="T4097" s="6" t="s">
        <v>44</v>
      </c>
    </row>
    <row r="4098" spans="1:20" ht="33.75" x14ac:dyDescent="0.25">
      <c r="A4098" s="3" t="s">
        <v>11991</v>
      </c>
      <c r="B4098" s="3" t="s">
        <v>135</v>
      </c>
      <c r="C4098" s="3" t="s">
        <v>136</v>
      </c>
      <c r="D4098" s="3" t="s">
        <v>19</v>
      </c>
      <c r="E4098" s="3" t="s">
        <v>11992</v>
      </c>
      <c r="F4098" s="4">
        <v>44833</v>
      </c>
      <c r="G4098" s="8"/>
      <c r="H4098" s="5">
        <v>2339.04</v>
      </c>
      <c r="I4098" s="3" t="s">
        <v>22</v>
      </c>
      <c r="J4098" s="4">
        <v>44837</v>
      </c>
      <c r="K4098" s="4">
        <v>44897</v>
      </c>
      <c r="L4098" s="23">
        <f t="shared" si="346"/>
        <v>-8</v>
      </c>
      <c r="M4098" s="23">
        <f t="shared" si="347"/>
        <v>52</v>
      </c>
      <c r="N4098" s="44">
        <v>2126.4</v>
      </c>
      <c r="O4098" s="26">
        <f t="shared" si="348"/>
        <v>-17011.2</v>
      </c>
      <c r="P4098" s="26">
        <f t="shared" si="349"/>
        <v>110572.8</v>
      </c>
      <c r="Q4098" s="3" t="s">
        <v>23</v>
      </c>
      <c r="R4098" s="4">
        <v>44889</v>
      </c>
      <c r="S4098" s="3" t="s">
        <v>7961</v>
      </c>
      <c r="T4098" s="6" t="s">
        <v>44</v>
      </c>
    </row>
    <row r="4099" spans="1:20" ht="33.75" x14ac:dyDescent="0.25">
      <c r="A4099" s="3" t="s">
        <v>11993</v>
      </c>
      <c r="B4099" s="3" t="s">
        <v>1361</v>
      </c>
      <c r="C4099" s="3" t="s">
        <v>1362</v>
      </c>
      <c r="D4099" s="3" t="s">
        <v>19</v>
      </c>
      <c r="E4099" s="3" t="s">
        <v>11994</v>
      </c>
      <c r="F4099" s="4">
        <v>44832</v>
      </c>
      <c r="G4099" s="8"/>
      <c r="H4099" s="5">
        <v>45.76</v>
      </c>
      <c r="I4099" s="3" t="s">
        <v>22</v>
      </c>
      <c r="J4099" s="4">
        <v>44837</v>
      </c>
      <c r="K4099" s="4">
        <v>44897</v>
      </c>
      <c r="L4099" s="23">
        <f t="shared" si="346"/>
        <v>-17</v>
      </c>
      <c r="M4099" s="23">
        <f t="shared" si="347"/>
        <v>43</v>
      </c>
      <c r="N4099" s="44">
        <v>44</v>
      </c>
      <c r="O4099" s="26">
        <f t="shared" si="348"/>
        <v>-748</v>
      </c>
      <c r="P4099" s="26">
        <f t="shared" si="349"/>
        <v>1892</v>
      </c>
      <c r="Q4099" s="3" t="s">
        <v>23</v>
      </c>
      <c r="R4099" s="4">
        <v>44880</v>
      </c>
      <c r="S4099" s="3" t="s">
        <v>11426</v>
      </c>
      <c r="T4099" s="6" t="s">
        <v>44</v>
      </c>
    </row>
    <row r="4100" spans="1:20" ht="33.75" x14ac:dyDescent="0.25">
      <c r="A4100" s="3" t="s">
        <v>11995</v>
      </c>
      <c r="B4100" s="3" t="s">
        <v>6339</v>
      </c>
      <c r="C4100" s="3" t="s">
        <v>10685</v>
      </c>
      <c r="D4100" s="3" t="s">
        <v>19</v>
      </c>
      <c r="E4100" s="3" t="s">
        <v>11996</v>
      </c>
      <c r="F4100" s="4">
        <v>44832</v>
      </c>
      <c r="G4100" s="3" t="s">
        <v>11997</v>
      </c>
      <c r="H4100" s="7">
        <v>-15480</v>
      </c>
      <c r="I4100" s="3" t="s">
        <v>565</v>
      </c>
      <c r="J4100" s="4">
        <v>44837</v>
      </c>
      <c r="K4100" s="4">
        <v>44867</v>
      </c>
      <c r="L4100" s="23">
        <v>0</v>
      </c>
      <c r="M4100" s="23">
        <f t="shared" si="347"/>
        <v>30</v>
      </c>
      <c r="N4100" s="44">
        <v>-12384</v>
      </c>
      <c r="O4100" s="26">
        <f t="shared" si="348"/>
        <v>0</v>
      </c>
      <c r="P4100" s="26">
        <f t="shared" si="349"/>
        <v>-371520</v>
      </c>
      <c r="Q4100" s="3" t="s">
        <v>23</v>
      </c>
      <c r="R4100" s="4">
        <v>44841</v>
      </c>
      <c r="S4100" s="3" t="s">
        <v>10688</v>
      </c>
      <c r="T4100" s="6" t="s">
        <v>44</v>
      </c>
    </row>
    <row r="4101" spans="1:20" ht="33.75" x14ac:dyDescent="0.25">
      <c r="A4101" s="3" t="s">
        <v>11998</v>
      </c>
      <c r="B4101" s="3" t="s">
        <v>3998</v>
      </c>
      <c r="C4101" s="3" t="s">
        <v>3999</v>
      </c>
      <c r="D4101" s="3" t="s">
        <v>19</v>
      </c>
      <c r="E4101" s="3" t="s">
        <v>11999</v>
      </c>
      <c r="F4101" s="4">
        <v>44831</v>
      </c>
      <c r="G4101" s="8"/>
      <c r="H4101" s="5">
        <v>698.88</v>
      </c>
      <c r="I4101" s="3" t="s">
        <v>22</v>
      </c>
      <c r="J4101" s="4">
        <v>44837</v>
      </c>
      <c r="K4101" s="4">
        <v>44897</v>
      </c>
      <c r="L4101" s="23">
        <f t="shared" ref="L4101:L4132" si="350">R4101-K4101</f>
        <v>-24</v>
      </c>
      <c r="M4101" s="23">
        <f t="shared" si="347"/>
        <v>36</v>
      </c>
      <c r="N4101" s="44">
        <v>672</v>
      </c>
      <c r="O4101" s="26">
        <f t="shared" si="348"/>
        <v>-16128</v>
      </c>
      <c r="P4101" s="26">
        <f t="shared" si="349"/>
        <v>24192</v>
      </c>
      <c r="Q4101" s="3" t="s">
        <v>23</v>
      </c>
      <c r="R4101" s="4">
        <v>44873</v>
      </c>
      <c r="S4101" s="3" t="s">
        <v>11449</v>
      </c>
      <c r="T4101" s="6" t="s">
        <v>44</v>
      </c>
    </row>
    <row r="4102" spans="1:20" ht="33.75" x14ac:dyDescent="0.25">
      <c r="A4102" s="3" t="s">
        <v>12000</v>
      </c>
      <c r="B4102" s="3" t="s">
        <v>5444</v>
      </c>
      <c r="C4102" s="3" t="s">
        <v>5445</v>
      </c>
      <c r="D4102" s="3" t="s">
        <v>19</v>
      </c>
      <c r="E4102" s="3" t="s">
        <v>12001</v>
      </c>
      <c r="F4102" s="4">
        <v>44823</v>
      </c>
      <c r="G4102" s="3" t="s">
        <v>11966</v>
      </c>
      <c r="H4102" s="5">
        <v>2900.81</v>
      </c>
      <c r="I4102" s="3" t="s">
        <v>22</v>
      </c>
      <c r="J4102" s="4">
        <v>44837</v>
      </c>
      <c r="K4102" s="4">
        <v>44897</v>
      </c>
      <c r="L4102" s="23">
        <f t="shared" si="350"/>
        <v>-17</v>
      </c>
      <c r="M4102" s="23">
        <f t="shared" si="347"/>
        <v>43</v>
      </c>
      <c r="N4102" s="44">
        <v>2377.71</v>
      </c>
      <c r="O4102" s="26">
        <f t="shared" si="348"/>
        <v>-40421.07</v>
      </c>
      <c r="P4102" s="26">
        <f t="shared" si="349"/>
        <v>102241.53</v>
      </c>
      <c r="Q4102" s="3" t="s">
        <v>23</v>
      </c>
      <c r="R4102" s="4">
        <v>44880</v>
      </c>
      <c r="S4102" s="3" t="s">
        <v>11564</v>
      </c>
      <c r="T4102" s="6" t="s">
        <v>44</v>
      </c>
    </row>
    <row r="4103" spans="1:20" ht="33.75" x14ac:dyDescent="0.25">
      <c r="A4103" s="3" t="s">
        <v>12002</v>
      </c>
      <c r="B4103" s="3" t="s">
        <v>1557</v>
      </c>
      <c r="C4103" s="3" t="s">
        <v>1558</v>
      </c>
      <c r="D4103" s="3" t="s">
        <v>19</v>
      </c>
      <c r="E4103" s="3" t="s">
        <v>12003</v>
      </c>
      <c r="F4103" s="4">
        <v>44832</v>
      </c>
      <c r="G4103" s="8"/>
      <c r="H4103" s="5">
        <v>80.78</v>
      </c>
      <c r="I4103" s="3" t="s">
        <v>22</v>
      </c>
      <c r="J4103" s="4">
        <v>44837</v>
      </c>
      <c r="K4103" s="4">
        <v>44897</v>
      </c>
      <c r="L4103" s="23">
        <f t="shared" si="350"/>
        <v>-17</v>
      </c>
      <c r="M4103" s="23">
        <f t="shared" si="347"/>
        <v>43</v>
      </c>
      <c r="N4103" s="44">
        <v>66.209999999999994</v>
      </c>
      <c r="O4103" s="26">
        <f t="shared" si="348"/>
        <v>-1125.57</v>
      </c>
      <c r="P4103" s="26">
        <f t="shared" si="349"/>
        <v>2847.0299999999997</v>
      </c>
      <c r="Q4103" s="3" t="s">
        <v>23</v>
      </c>
      <c r="R4103" s="4">
        <v>44880</v>
      </c>
      <c r="S4103" s="3" t="s">
        <v>8987</v>
      </c>
      <c r="T4103" s="6" t="s">
        <v>44</v>
      </c>
    </row>
    <row r="4104" spans="1:20" ht="33.75" x14ac:dyDescent="0.25">
      <c r="A4104" s="3" t="s">
        <v>12004</v>
      </c>
      <c r="B4104" s="3" t="s">
        <v>1524</v>
      </c>
      <c r="C4104" s="3" t="s">
        <v>1525</v>
      </c>
      <c r="D4104" s="3" t="s">
        <v>19</v>
      </c>
      <c r="E4104" s="3" t="s">
        <v>12005</v>
      </c>
      <c r="F4104" s="4">
        <v>44832</v>
      </c>
      <c r="G4104" s="8"/>
      <c r="H4104" s="5">
        <v>1255.58</v>
      </c>
      <c r="I4104" s="3" t="s">
        <v>22</v>
      </c>
      <c r="J4104" s="4">
        <v>44837</v>
      </c>
      <c r="K4104" s="4">
        <v>44897</v>
      </c>
      <c r="L4104" s="23">
        <f t="shared" si="350"/>
        <v>-4</v>
      </c>
      <c r="M4104" s="23">
        <f t="shared" si="347"/>
        <v>56</v>
      </c>
      <c r="N4104" s="44">
        <v>1141.44</v>
      </c>
      <c r="O4104" s="26">
        <f t="shared" si="348"/>
        <v>-4565.76</v>
      </c>
      <c r="P4104" s="26">
        <f t="shared" si="349"/>
        <v>63920.639999999999</v>
      </c>
      <c r="Q4104" s="3" t="s">
        <v>23</v>
      </c>
      <c r="R4104" s="4">
        <v>44893</v>
      </c>
      <c r="S4104" s="3" t="s">
        <v>12006</v>
      </c>
      <c r="T4104" s="6" t="s">
        <v>44</v>
      </c>
    </row>
    <row r="4105" spans="1:20" ht="33.75" x14ac:dyDescent="0.25">
      <c r="A4105" s="3" t="s">
        <v>12007</v>
      </c>
      <c r="B4105" s="3" t="s">
        <v>9809</v>
      </c>
      <c r="C4105" s="3" t="s">
        <v>9810</v>
      </c>
      <c r="D4105" s="3" t="s">
        <v>19</v>
      </c>
      <c r="E4105" s="3" t="s">
        <v>12008</v>
      </c>
      <c r="F4105" s="4">
        <v>44827</v>
      </c>
      <c r="G4105" s="3" t="s">
        <v>12009</v>
      </c>
      <c r="H4105" s="7">
        <v>1159</v>
      </c>
      <c r="I4105" s="3" t="s">
        <v>22</v>
      </c>
      <c r="J4105" s="4">
        <v>44837</v>
      </c>
      <c r="K4105" s="4">
        <v>44897</v>
      </c>
      <c r="L4105" s="23">
        <f t="shared" si="350"/>
        <v>-17</v>
      </c>
      <c r="M4105" s="23">
        <f t="shared" si="347"/>
        <v>43</v>
      </c>
      <c r="N4105" s="44">
        <v>950</v>
      </c>
      <c r="O4105" s="26">
        <f t="shared" si="348"/>
        <v>-16150</v>
      </c>
      <c r="P4105" s="26">
        <f t="shared" si="349"/>
        <v>40850</v>
      </c>
      <c r="Q4105" s="3" t="s">
        <v>23</v>
      </c>
      <c r="R4105" s="4">
        <v>44880</v>
      </c>
      <c r="S4105" s="3" t="s">
        <v>11898</v>
      </c>
      <c r="T4105" s="6" t="s">
        <v>44</v>
      </c>
    </row>
    <row r="4106" spans="1:20" ht="33.75" x14ac:dyDescent="0.25">
      <c r="A4106" s="3" t="s">
        <v>12010</v>
      </c>
      <c r="B4106" s="3" t="s">
        <v>1557</v>
      </c>
      <c r="C4106" s="3" t="s">
        <v>1558</v>
      </c>
      <c r="D4106" s="3" t="s">
        <v>19</v>
      </c>
      <c r="E4106" s="3" t="s">
        <v>12011</v>
      </c>
      <c r="F4106" s="4">
        <v>44832</v>
      </c>
      <c r="G4106" s="8"/>
      <c r="H4106" s="5">
        <v>80.78</v>
      </c>
      <c r="I4106" s="3" t="s">
        <v>22</v>
      </c>
      <c r="J4106" s="4">
        <v>44837</v>
      </c>
      <c r="K4106" s="4">
        <v>44897</v>
      </c>
      <c r="L4106" s="23">
        <f t="shared" si="350"/>
        <v>-17</v>
      </c>
      <c r="M4106" s="23">
        <f t="shared" si="347"/>
        <v>43</v>
      </c>
      <c r="N4106" s="44">
        <v>66.209999999999994</v>
      </c>
      <c r="O4106" s="26">
        <f t="shared" si="348"/>
        <v>-1125.57</v>
      </c>
      <c r="P4106" s="26">
        <f t="shared" si="349"/>
        <v>2847.0299999999997</v>
      </c>
      <c r="Q4106" s="3" t="s">
        <v>23</v>
      </c>
      <c r="R4106" s="4">
        <v>44880</v>
      </c>
      <c r="S4106" s="3" t="s">
        <v>8987</v>
      </c>
      <c r="T4106" s="6" t="s">
        <v>44</v>
      </c>
    </row>
    <row r="4107" spans="1:20" ht="33.75" x14ac:dyDescent="0.25">
      <c r="A4107" s="3" t="s">
        <v>12012</v>
      </c>
      <c r="B4107" s="3" t="s">
        <v>1424</v>
      </c>
      <c r="C4107" s="3" t="s">
        <v>1425</v>
      </c>
      <c r="D4107" s="3" t="s">
        <v>19</v>
      </c>
      <c r="E4107" s="3" t="s">
        <v>12013</v>
      </c>
      <c r="F4107" s="4">
        <v>44832</v>
      </c>
      <c r="G4107" s="8"/>
      <c r="H4107" s="5">
        <v>5593.5</v>
      </c>
      <c r="I4107" s="3" t="s">
        <v>22</v>
      </c>
      <c r="J4107" s="4">
        <v>44837</v>
      </c>
      <c r="K4107" s="4">
        <v>44897</v>
      </c>
      <c r="L4107" s="23">
        <f t="shared" si="350"/>
        <v>-10</v>
      </c>
      <c r="M4107" s="23">
        <f t="shared" si="347"/>
        <v>50</v>
      </c>
      <c r="N4107" s="44">
        <v>5085</v>
      </c>
      <c r="O4107" s="26">
        <f t="shared" si="348"/>
        <v>-50850</v>
      </c>
      <c r="P4107" s="26">
        <f t="shared" si="349"/>
        <v>254250</v>
      </c>
      <c r="Q4107" s="3" t="s">
        <v>23</v>
      </c>
      <c r="R4107" s="4">
        <v>44887</v>
      </c>
      <c r="S4107" s="3" t="s">
        <v>8654</v>
      </c>
      <c r="T4107" s="6" t="s">
        <v>44</v>
      </c>
    </row>
    <row r="4108" spans="1:20" ht="33.75" x14ac:dyDescent="0.25">
      <c r="A4108" s="3" t="s">
        <v>12014</v>
      </c>
      <c r="B4108" s="3" t="s">
        <v>5444</v>
      </c>
      <c r="C4108" s="3" t="s">
        <v>5445</v>
      </c>
      <c r="D4108" s="3" t="s">
        <v>19</v>
      </c>
      <c r="E4108" s="3" t="s">
        <v>12015</v>
      </c>
      <c r="F4108" s="4">
        <v>44823</v>
      </c>
      <c r="G4108" s="3" t="s">
        <v>12016</v>
      </c>
      <c r="H4108" s="5">
        <v>198.61</v>
      </c>
      <c r="I4108" s="3" t="s">
        <v>22</v>
      </c>
      <c r="J4108" s="4">
        <v>44837</v>
      </c>
      <c r="K4108" s="4">
        <v>44897</v>
      </c>
      <c r="L4108" s="23">
        <f t="shared" si="350"/>
        <v>-17</v>
      </c>
      <c r="M4108" s="23">
        <f t="shared" si="347"/>
        <v>43</v>
      </c>
      <c r="N4108" s="44">
        <v>198.61</v>
      </c>
      <c r="O4108" s="26">
        <f t="shared" si="348"/>
        <v>-3376.3700000000003</v>
      </c>
      <c r="P4108" s="26">
        <f t="shared" si="349"/>
        <v>8540.2300000000014</v>
      </c>
      <c r="Q4108" s="3" t="s">
        <v>23</v>
      </c>
      <c r="R4108" s="4">
        <v>44880</v>
      </c>
      <c r="S4108" s="3" t="s">
        <v>11564</v>
      </c>
      <c r="T4108" s="6" t="s">
        <v>44</v>
      </c>
    </row>
    <row r="4109" spans="1:20" ht="33.75" x14ac:dyDescent="0.25">
      <c r="A4109" s="3" t="s">
        <v>12017</v>
      </c>
      <c r="B4109" s="3" t="s">
        <v>1942</v>
      </c>
      <c r="C4109" s="3" t="s">
        <v>1943</v>
      </c>
      <c r="D4109" s="3" t="s">
        <v>19</v>
      </c>
      <c r="E4109" s="3" t="s">
        <v>12018</v>
      </c>
      <c r="F4109" s="4">
        <v>44832</v>
      </c>
      <c r="G4109" s="3" t="s">
        <v>1504</v>
      </c>
      <c r="H4109" s="7">
        <v>7800</v>
      </c>
      <c r="I4109" s="3" t="s">
        <v>22</v>
      </c>
      <c r="J4109" s="4">
        <v>44837</v>
      </c>
      <c r="K4109" s="4">
        <v>44897</v>
      </c>
      <c r="L4109" s="23">
        <f t="shared" si="350"/>
        <v>-10</v>
      </c>
      <c r="M4109" s="23">
        <f t="shared" si="347"/>
        <v>50</v>
      </c>
      <c r="N4109" s="44">
        <v>7800</v>
      </c>
      <c r="O4109" s="26">
        <f t="shared" si="348"/>
        <v>-78000</v>
      </c>
      <c r="P4109" s="26">
        <f t="shared" si="349"/>
        <v>390000</v>
      </c>
      <c r="Q4109" s="3" t="s">
        <v>23</v>
      </c>
      <c r="R4109" s="4">
        <v>44887</v>
      </c>
      <c r="S4109" s="3" t="s">
        <v>10967</v>
      </c>
      <c r="T4109" s="6" t="s">
        <v>44</v>
      </c>
    </row>
    <row r="4110" spans="1:20" ht="33.75" x14ac:dyDescent="0.25">
      <c r="A4110" s="3" t="s">
        <v>12019</v>
      </c>
      <c r="B4110" s="3" t="s">
        <v>3662</v>
      </c>
      <c r="C4110" s="3" t="s">
        <v>3663</v>
      </c>
      <c r="D4110" s="3" t="s">
        <v>19</v>
      </c>
      <c r="E4110" s="3" t="s">
        <v>12020</v>
      </c>
      <c r="F4110" s="4">
        <v>44832</v>
      </c>
      <c r="G4110" s="8"/>
      <c r="H4110" s="5">
        <v>3527.68</v>
      </c>
      <c r="I4110" s="3" t="s">
        <v>22</v>
      </c>
      <c r="J4110" s="4">
        <v>44837</v>
      </c>
      <c r="K4110" s="4">
        <v>44897</v>
      </c>
      <c r="L4110" s="23">
        <f t="shared" si="350"/>
        <v>-17</v>
      </c>
      <c r="M4110" s="23">
        <f t="shared" si="347"/>
        <v>43</v>
      </c>
      <c r="N4110" s="44">
        <v>3392</v>
      </c>
      <c r="O4110" s="26">
        <f t="shared" si="348"/>
        <v>-57664</v>
      </c>
      <c r="P4110" s="26">
        <f t="shared" si="349"/>
        <v>145856</v>
      </c>
      <c r="Q4110" s="3" t="s">
        <v>23</v>
      </c>
      <c r="R4110" s="4">
        <v>44880</v>
      </c>
      <c r="S4110" s="3" t="s">
        <v>12021</v>
      </c>
      <c r="T4110" s="6" t="s">
        <v>44</v>
      </c>
    </row>
    <row r="4111" spans="1:20" ht="33.75" x14ac:dyDescent="0.25">
      <c r="A4111" s="3" t="s">
        <v>12022</v>
      </c>
      <c r="B4111" s="3" t="s">
        <v>3662</v>
      </c>
      <c r="C4111" s="3" t="s">
        <v>3663</v>
      </c>
      <c r="D4111" s="3" t="s">
        <v>19</v>
      </c>
      <c r="E4111" s="3" t="s">
        <v>12023</v>
      </c>
      <c r="F4111" s="4">
        <v>44832</v>
      </c>
      <c r="G4111" s="8"/>
      <c r="H4111" s="5">
        <v>317.2</v>
      </c>
      <c r="I4111" s="3" t="s">
        <v>22</v>
      </c>
      <c r="J4111" s="4">
        <v>44837</v>
      </c>
      <c r="K4111" s="4">
        <v>44897</v>
      </c>
      <c r="L4111" s="23">
        <f t="shared" si="350"/>
        <v>-17</v>
      </c>
      <c r="M4111" s="23">
        <f t="shared" si="347"/>
        <v>43</v>
      </c>
      <c r="N4111" s="44">
        <v>260</v>
      </c>
      <c r="O4111" s="26">
        <f t="shared" si="348"/>
        <v>-4420</v>
      </c>
      <c r="P4111" s="26">
        <f t="shared" si="349"/>
        <v>11180</v>
      </c>
      <c r="Q4111" s="3" t="s">
        <v>23</v>
      </c>
      <c r="R4111" s="4">
        <v>44880</v>
      </c>
      <c r="S4111" s="3" t="s">
        <v>12021</v>
      </c>
      <c r="T4111" s="6" t="s">
        <v>44</v>
      </c>
    </row>
    <row r="4112" spans="1:20" ht="33.75" x14ac:dyDescent="0.25">
      <c r="A4112" s="3" t="s">
        <v>12024</v>
      </c>
      <c r="B4112" s="3" t="s">
        <v>1942</v>
      </c>
      <c r="C4112" s="3" t="s">
        <v>1943</v>
      </c>
      <c r="D4112" s="3" t="s">
        <v>19</v>
      </c>
      <c r="E4112" s="3" t="s">
        <v>12025</v>
      </c>
      <c r="F4112" s="4">
        <v>44832</v>
      </c>
      <c r="G4112" s="8"/>
      <c r="H4112" s="5">
        <v>922.32</v>
      </c>
      <c r="I4112" s="3" t="s">
        <v>22</v>
      </c>
      <c r="J4112" s="4">
        <v>44837</v>
      </c>
      <c r="K4112" s="4">
        <v>44897</v>
      </c>
      <c r="L4112" s="23">
        <f t="shared" si="350"/>
        <v>-10</v>
      </c>
      <c r="M4112" s="23">
        <f t="shared" si="347"/>
        <v>50</v>
      </c>
      <c r="N4112" s="44">
        <v>756</v>
      </c>
      <c r="O4112" s="26">
        <f t="shared" si="348"/>
        <v>-7560</v>
      </c>
      <c r="P4112" s="26">
        <f t="shared" si="349"/>
        <v>37800</v>
      </c>
      <c r="Q4112" s="3" t="s">
        <v>23</v>
      </c>
      <c r="R4112" s="4">
        <v>44887</v>
      </c>
      <c r="S4112" s="3" t="s">
        <v>10967</v>
      </c>
      <c r="T4112" s="6" t="s">
        <v>44</v>
      </c>
    </row>
    <row r="4113" spans="1:20" ht="22.5" x14ac:dyDescent="0.25">
      <c r="A4113" s="3" t="s">
        <v>12026</v>
      </c>
      <c r="B4113" s="3" t="s">
        <v>984</v>
      </c>
      <c r="C4113" s="3" t="s">
        <v>985</v>
      </c>
      <c r="D4113" s="3" t="s">
        <v>19</v>
      </c>
      <c r="E4113" s="3" t="s">
        <v>12027</v>
      </c>
      <c r="F4113" s="4">
        <v>44832</v>
      </c>
      <c r="G4113" s="3" t="s">
        <v>12028</v>
      </c>
      <c r="H4113" s="5">
        <v>1392.6</v>
      </c>
      <c r="I4113" s="3" t="s">
        <v>22</v>
      </c>
      <c r="J4113" s="4">
        <v>44837</v>
      </c>
      <c r="K4113" s="4">
        <v>44897</v>
      </c>
      <c r="L4113" s="23">
        <f t="shared" si="350"/>
        <v>-9</v>
      </c>
      <c r="M4113" s="23">
        <f t="shared" si="347"/>
        <v>51</v>
      </c>
      <c r="N4113" s="44">
        <v>1266</v>
      </c>
      <c r="O4113" s="26">
        <f t="shared" si="348"/>
        <v>-11394</v>
      </c>
      <c r="P4113" s="26">
        <f t="shared" si="349"/>
        <v>64566</v>
      </c>
      <c r="Q4113" s="3" t="s">
        <v>23</v>
      </c>
      <c r="R4113" s="4">
        <v>44888</v>
      </c>
      <c r="S4113" s="3" t="s">
        <v>988</v>
      </c>
      <c r="T4113" s="6" t="s">
        <v>25</v>
      </c>
    </row>
    <row r="4114" spans="1:20" ht="33.75" x14ac:dyDescent="0.25">
      <c r="A4114" s="3" t="s">
        <v>12029</v>
      </c>
      <c r="B4114" s="3" t="s">
        <v>135</v>
      </c>
      <c r="C4114" s="3" t="s">
        <v>136</v>
      </c>
      <c r="D4114" s="3" t="s">
        <v>19</v>
      </c>
      <c r="E4114" s="3" t="s">
        <v>12030</v>
      </c>
      <c r="F4114" s="4">
        <v>44832</v>
      </c>
      <c r="G4114" s="8"/>
      <c r="H4114" s="7">
        <v>1122</v>
      </c>
      <c r="I4114" s="3" t="s">
        <v>22</v>
      </c>
      <c r="J4114" s="4">
        <v>44837</v>
      </c>
      <c r="K4114" s="4">
        <v>44897</v>
      </c>
      <c r="L4114" s="23">
        <f t="shared" si="350"/>
        <v>-10</v>
      </c>
      <c r="M4114" s="23">
        <f t="shared" si="347"/>
        <v>50</v>
      </c>
      <c r="N4114" s="44">
        <v>1020</v>
      </c>
      <c r="O4114" s="26">
        <f t="shared" si="348"/>
        <v>-10200</v>
      </c>
      <c r="P4114" s="26">
        <f t="shared" si="349"/>
        <v>51000</v>
      </c>
      <c r="Q4114" s="3" t="s">
        <v>23</v>
      </c>
      <c r="R4114" s="4">
        <v>44887</v>
      </c>
      <c r="S4114" s="3" t="s">
        <v>11317</v>
      </c>
      <c r="T4114" s="6" t="s">
        <v>44</v>
      </c>
    </row>
    <row r="4115" spans="1:20" ht="33.75" x14ac:dyDescent="0.25">
      <c r="A4115" s="3" t="s">
        <v>12031</v>
      </c>
      <c r="B4115" s="3" t="s">
        <v>1741</v>
      </c>
      <c r="C4115" s="3" t="s">
        <v>1742</v>
      </c>
      <c r="D4115" s="3" t="s">
        <v>19</v>
      </c>
      <c r="E4115" s="3" t="s">
        <v>12032</v>
      </c>
      <c r="F4115" s="4">
        <v>44831</v>
      </c>
      <c r="G4115" s="8"/>
      <c r="H4115" s="5">
        <v>76.86</v>
      </c>
      <c r="I4115" s="3" t="s">
        <v>22</v>
      </c>
      <c r="J4115" s="4">
        <v>44837</v>
      </c>
      <c r="K4115" s="4">
        <v>44897</v>
      </c>
      <c r="L4115" s="23">
        <f t="shared" si="350"/>
        <v>-8</v>
      </c>
      <c r="M4115" s="23">
        <f t="shared" si="347"/>
        <v>52</v>
      </c>
      <c r="N4115" s="44">
        <v>63</v>
      </c>
      <c r="O4115" s="26">
        <f t="shared" si="348"/>
        <v>-504</v>
      </c>
      <c r="P4115" s="26">
        <f t="shared" si="349"/>
        <v>3276</v>
      </c>
      <c r="Q4115" s="3" t="s">
        <v>23</v>
      </c>
      <c r="R4115" s="4">
        <v>44889</v>
      </c>
      <c r="S4115" s="3" t="s">
        <v>6505</v>
      </c>
      <c r="T4115" s="6" t="s">
        <v>44</v>
      </c>
    </row>
    <row r="4116" spans="1:20" ht="22.5" x14ac:dyDescent="0.25">
      <c r="A4116" s="3" t="s">
        <v>12033</v>
      </c>
      <c r="B4116" s="3" t="s">
        <v>307</v>
      </c>
      <c r="C4116" s="3" t="s">
        <v>308</v>
      </c>
      <c r="D4116" s="3" t="s">
        <v>19</v>
      </c>
      <c r="E4116" s="3" t="s">
        <v>12034</v>
      </c>
      <c r="F4116" s="4">
        <v>44832</v>
      </c>
      <c r="G4116" s="8"/>
      <c r="H4116" s="5">
        <v>395.28</v>
      </c>
      <c r="I4116" s="3" t="s">
        <v>22</v>
      </c>
      <c r="J4116" s="4">
        <v>44837</v>
      </c>
      <c r="K4116" s="4">
        <v>44897</v>
      </c>
      <c r="L4116" s="23">
        <f t="shared" si="350"/>
        <v>-18</v>
      </c>
      <c r="M4116" s="23">
        <f t="shared" si="347"/>
        <v>42</v>
      </c>
      <c r="N4116" s="44">
        <v>324</v>
      </c>
      <c r="O4116" s="26">
        <f t="shared" si="348"/>
        <v>-5832</v>
      </c>
      <c r="P4116" s="26">
        <f t="shared" si="349"/>
        <v>13608</v>
      </c>
      <c r="Q4116" s="3" t="s">
        <v>23</v>
      </c>
      <c r="R4116" s="4">
        <v>44879</v>
      </c>
      <c r="S4116" s="3" t="s">
        <v>11644</v>
      </c>
      <c r="T4116" s="6" t="s">
        <v>25</v>
      </c>
    </row>
    <row r="4117" spans="1:20" ht="33.75" x14ac:dyDescent="0.25">
      <c r="A4117" s="3" t="s">
        <v>12035</v>
      </c>
      <c r="B4117" s="3" t="s">
        <v>1361</v>
      </c>
      <c r="C4117" s="3" t="s">
        <v>1362</v>
      </c>
      <c r="D4117" s="3" t="s">
        <v>19</v>
      </c>
      <c r="E4117" s="3" t="s">
        <v>12036</v>
      </c>
      <c r="F4117" s="4">
        <v>44831</v>
      </c>
      <c r="G4117" s="8"/>
      <c r="H4117" s="7">
        <v>78</v>
      </c>
      <c r="I4117" s="3" t="s">
        <v>22</v>
      </c>
      <c r="J4117" s="4">
        <v>44837</v>
      </c>
      <c r="K4117" s="4">
        <v>44897</v>
      </c>
      <c r="L4117" s="23">
        <f t="shared" si="350"/>
        <v>-17</v>
      </c>
      <c r="M4117" s="23">
        <f t="shared" si="347"/>
        <v>43</v>
      </c>
      <c r="N4117" s="44">
        <v>75</v>
      </c>
      <c r="O4117" s="26">
        <f t="shared" si="348"/>
        <v>-1275</v>
      </c>
      <c r="P4117" s="26">
        <f t="shared" si="349"/>
        <v>3225</v>
      </c>
      <c r="Q4117" s="3" t="s">
        <v>23</v>
      </c>
      <c r="R4117" s="4">
        <v>44880</v>
      </c>
      <c r="S4117" s="3" t="s">
        <v>11426</v>
      </c>
      <c r="T4117" s="6" t="s">
        <v>44</v>
      </c>
    </row>
    <row r="4118" spans="1:20" ht="33.75" x14ac:dyDescent="0.25">
      <c r="A4118" s="3" t="s">
        <v>12037</v>
      </c>
      <c r="B4118" s="3" t="s">
        <v>1148</v>
      </c>
      <c r="C4118" s="3" t="s">
        <v>1149</v>
      </c>
      <c r="D4118" s="3" t="s">
        <v>19</v>
      </c>
      <c r="E4118" s="3" t="s">
        <v>12038</v>
      </c>
      <c r="F4118" s="4">
        <v>44832</v>
      </c>
      <c r="G4118" s="8"/>
      <c r="H4118" s="5">
        <v>786.9</v>
      </c>
      <c r="I4118" s="3" t="s">
        <v>22</v>
      </c>
      <c r="J4118" s="4">
        <v>44837</v>
      </c>
      <c r="K4118" s="4">
        <v>44897</v>
      </c>
      <c r="L4118" s="23">
        <f t="shared" si="350"/>
        <v>-10</v>
      </c>
      <c r="M4118" s="23">
        <f t="shared" si="347"/>
        <v>50</v>
      </c>
      <c r="N4118" s="44">
        <v>645</v>
      </c>
      <c r="O4118" s="26">
        <f t="shared" si="348"/>
        <v>-6450</v>
      </c>
      <c r="P4118" s="26">
        <f t="shared" si="349"/>
        <v>32250</v>
      </c>
      <c r="Q4118" s="3" t="s">
        <v>23</v>
      </c>
      <c r="R4118" s="4">
        <v>44887</v>
      </c>
      <c r="S4118" s="3" t="s">
        <v>10671</v>
      </c>
      <c r="T4118" s="6" t="s">
        <v>44</v>
      </c>
    </row>
    <row r="4119" spans="1:20" ht="33.75" x14ac:dyDescent="0.25">
      <c r="A4119" s="3" t="s">
        <v>12039</v>
      </c>
      <c r="B4119" s="3" t="s">
        <v>1361</v>
      </c>
      <c r="C4119" s="3" t="s">
        <v>1362</v>
      </c>
      <c r="D4119" s="3" t="s">
        <v>19</v>
      </c>
      <c r="E4119" s="3" t="s">
        <v>12040</v>
      </c>
      <c r="F4119" s="4">
        <v>44831</v>
      </c>
      <c r="G4119" s="8"/>
      <c r="H4119" s="5">
        <v>1840.8</v>
      </c>
      <c r="I4119" s="3" t="s">
        <v>22</v>
      </c>
      <c r="J4119" s="4">
        <v>44837</v>
      </c>
      <c r="K4119" s="4">
        <v>44897</v>
      </c>
      <c r="L4119" s="23">
        <f t="shared" si="350"/>
        <v>-17</v>
      </c>
      <c r="M4119" s="23">
        <f t="shared" si="347"/>
        <v>43</v>
      </c>
      <c r="N4119" s="44">
        <v>1770</v>
      </c>
      <c r="O4119" s="26">
        <f t="shared" si="348"/>
        <v>-30090</v>
      </c>
      <c r="P4119" s="26">
        <f t="shared" si="349"/>
        <v>76110</v>
      </c>
      <c r="Q4119" s="3" t="s">
        <v>23</v>
      </c>
      <c r="R4119" s="4">
        <v>44880</v>
      </c>
      <c r="S4119" s="3" t="s">
        <v>11426</v>
      </c>
      <c r="T4119" s="6" t="s">
        <v>44</v>
      </c>
    </row>
    <row r="4120" spans="1:20" ht="33.75" x14ac:dyDescent="0.25">
      <c r="A4120" s="3" t="s">
        <v>12041</v>
      </c>
      <c r="B4120" s="3" t="s">
        <v>2310</v>
      </c>
      <c r="C4120" s="3" t="s">
        <v>2311</v>
      </c>
      <c r="D4120" s="3" t="s">
        <v>19</v>
      </c>
      <c r="E4120" s="3" t="s">
        <v>12042</v>
      </c>
      <c r="F4120" s="4">
        <v>44832</v>
      </c>
      <c r="G4120" s="8"/>
      <c r="H4120" s="7">
        <v>17094</v>
      </c>
      <c r="I4120" s="3" t="s">
        <v>22</v>
      </c>
      <c r="J4120" s="4">
        <v>44837</v>
      </c>
      <c r="K4120" s="4">
        <v>44897</v>
      </c>
      <c r="L4120" s="23">
        <f t="shared" si="350"/>
        <v>-10</v>
      </c>
      <c r="M4120" s="23">
        <f t="shared" si="347"/>
        <v>50</v>
      </c>
      <c r="N4120" s="44">
        <v>15540</v>
      </c>
      <c r="O4120" s="26">
        <f t="shared" si="348"/>
        <v>-155400</v>
      </c>
      <c r="P4120" s="26">
        <f t="shared" si="349"/>
        <v>777000</v>
      </c>
      <c r="Q4120" s="3" t="s">
        <v>23</v>
      </c>
      <c r="R4120" s="4">
        <v>44887</v>
      </c>
      <c r="S4120" s="3" t="s">
        <v>10199</v>
      </c>
      <c r="T4120" s="6" t="s">
        <v>44</v>
      </c>
    </row>
    <row r="4121" spans="1:20" ht="33.75" x14ac:dyDescent="0.25">
      <c r="A4121" s="3" t="s">
        <v>12043</v>
      </c>
      <c r="B4121" s="3" t="s">
        <v>307</v>
      </c>
      <c r="C4121" s="3" t="s">
        <v>308</v>
      </c>
      <c r="D4121" s="3" t="s">
        <v>19</v>
      </c>
      <c r="E4121" s="3" t="s">
        <v>12044</v>
      </c>
      <c r="F4121" s="4">
        <v>44832</v>
      </c>
      <c r="G4121" s="3" t="s">
        <v>12045</v>
      </c>
      <c r="H4121" s="5">
        <v>457.6</v>
      </c>
      <c r="I4121" s="3" t="s">
        <v>22</v>
      </c>
      <c r="J4121" s="4">
        <v>44837</v>
      </c>
      <c r="K4121" s="4">
        <v>44897</v>
      </c>
      <c r="L4121" s="23">
        <f t="shared" si="350"/>
        <v>-17</v>
      </c>
      <c r="M4121" s="23">
        <f t="shared" si="347"/>
        <v>43</v>
      </c>
      <c r="N4121" s="44">
        <v>440</v>
      </c>
      <c r="O4121" s="26">
        <f t="shared" si="348"/>
        <v>-7480</v>
      </c>
      <c r="P4121" s="26">
        <f t="shared" si="349"/>
        <v>18920</v>
      </c>
      <c r="Q4121" s="3" t="s">
        <v>23</v>
      </c>
      <c r="R4121" s="4">
        <v>44880</v>
      </c>
      <c r="S4121" s="3" t="s">
        <v>1379</v>
      </c>
      <c r="T4121" s="6" t="s">
        <v>44</v>
      </c>
    </row>
    <row r="4122" spans="1:20" ht="33.75" x14ac:dyDescent="0.25">
      <c r="A4122" s="3" t="s">
        <v>12046</v>
      </c>
      <c r="B4122" s="3" t="s">
        <v>307</v>
      </c>
      <c r="C4122" s="3" t="s">
        <v>308</v>
      </c>
      <c r="D4122" s="3" t="s">
        <v>19</v>
      </c>
      <c r="E4122" s="3" t="s">
        <v>12047</v>
      </c>
      <c r="F4122" s="4">
        <v>44832</v>
      </c>
      <c r="G4122" s="8"/>
      <c r="H4122" s="5">
        <v>5328.96</v>
      </c>
      <c r="I4122" s="3" t="s">
        <v>22</v>
      </c>
      <c r="J4122" s="4">
        <v>44837</v>
      </c>
      <c r="K4122" s="4">
        <v>44897</v>
      </c>
      <c r="L4122" s="23">
        <f t="shared" si="350"/>
        <v>-4</v>
      </c>
      <c r="M4122" s="23">
        <f t="shared" si="347"/>
        <v>56</v>
      </c>
      <c r="N4122" s="44">
        <v>4368</v>
      </c>
      <c r="O4122" s="26">
        <f t="shared" si="348"/>
        <v>-17472</v>
      </c>
      <c r="P4122" s="26">
        <f t="shared" si="349"/>
        <v>244608</v>
      </c>
      <c r="Q4122" s="3" t="s">
        <v>23</v>
      </c>
      <c r="R4122" s="4">
        <v>44893</v>
      </c>
      <c r="S4122" s="3" t="s">
        <v>2850</v>
      </c>
      <c r="T4122" s="6" t="s">
        <v>44</v>
      </c>
    </row>
    <row r="4123" spans="1:20" ht="33.75" x14ac:dyDescent="0.25">
      <c r="A4123" s="3" t="s">
        <v>12050</v>
      </c>
      <c r="B4123" s="3" t="s">
        <v>3998</v>
      </c>
      <c r="C4123" s="3" t="s">
        <v>3999</v>
      </c>
      <c r="D4123" s="3" t="s">
        <v>19</v>
      </c>
      <c r="E4123" s="3" t="s">
        <v>12051</v>
      </c>
      <c r="F4123" s="4">
        <v>44832</v>
      </c>
      <c r="G4123" s="8"/>
      <c r="H4123" s="5">
        <v>1109.4000000000001</v>
      </c>
      <c r="I4123" s="3" t="s">
        <v>22</v>
      </c>
      <c r="J4123" s="4">
        <v>44838</v>
      </c>
      <c r="K4123" s="4">
        <v>44898</v>
      </c>
      <c r="L4123" s="23">
        <f t="shared" si="350"/>
        <v>-25</v>
      </c>
      <c r="M4123" s="23">
        <f t="shared" si="347"/>
        <v>35</v>
      </c>
      <c r="N4123" s="44">
        <v>1066.73</v>
      </c>
      <c r="O4123" s="26">
        <f t="shared" si="348"/>
        <v>-26668.25</v>
      </c>
      <c r="P4123" s="26">
        <f t="shared" si="349"/>
        <v>37335.550000000003</v>
      </c>
      <c r="Q4123" s="3" t="s">
        <v>23</v>
      </c>
      <c r="R4123" s="4">
        <v>44873</v>
      </c>
      <c r="S4123" s="3" t="s">
        <v>11449</v>
      </c>
      <c r="T4123" s="6" t="s">
        <v>44</v>
      </c>
    </row>
    <row r="4124" spans="1:20" ht="33.75" x14ac:dyDescent="0.25">
      <c r="A4124" s="3" t="s">
        <v>12052</v>
      </c>
      <c r="B4124" s="3" t="s">
        <v>53</v>
      </c>
      <c r="C4124" s="3" t="s">
        <v>54</v>
      </c>
      <c r="D4124" s="3" t="s">
        <v>19</v>
      </c>
      <c r="E4124" s="3" t="s">
        <v>12053</v>
      </c>
      <c r="F4124" s="4">
        <v>44834</v>
      </c>
      <c r="G4124" s="8"/>
      <c r="H4124" s="5">
        <v>397.05</v>
      </c>
      <c r="I4124" s="3" t="s">
        <v>22</v>
      </c>
      <c r="J4124" s="4">
        <v>44838</v>
      </c>
      <c r="K4124" s="4">
        <v>44898</v>
      </c>
      <c r="L4124" s="23">
        <f t="shared" si="350"/>
        <v>-18</v>
      </c>
      <c r="M4124" s="23">
        <f t="shared" si="347"/>
        <v>42</v>
      </c>
      <c r="N4124" s="44">
        <v>381.78</v>
      </c>
      <c r="O4124" s="26">
        <f t="shared" si="348"/>
        <v>-6872.0399999999991</v>
      </c>
      <c r="P4124" s="26">
        <f t="shared" si="349"/>
        <v>16034.759999999998</v>
      </c>
      <c r="Q4124" s="3" t="s">
        <v>23</v>
      </c>
      <c r="R4124" s="4">
        <v>44880</v>
      </c>
      <c r="S4124" s="3" t="s">
        <v>6525</v>
      </c>
      <c r="T4124" s="6" t="s">
        <v>44</v>
      </c>
    </row>
    <row r="4125" spans="1:20" ht="33.75" x14ac:dyDescent="0.25">
      <c r="A4125" s="3" t="s">
        <v>12054</v>
      </c>
      <c r="B4125" s="3" t="s">
        <v>3998</v>
      </c>
      <c r="C4125" s="3" t="s">
        <v>3999</v>
      </c>
      <c r="D4125" s="3" t="s">
        <v>19</v>
      </c>
      <c r="E4125" s="3" t="s">
        <v>12055</v>
      </c>
      <c r="F4125" s="4">
        <v>44832</v>
      </c>
      <c r="G4125" s="8"/>
      <c r="H4125" s="5">
        <v>385.11</v>
      </c>
      <c r="I4125" s="3" t="s">
        <v>22</v>
      </c>
      <c r="J4125" s="4">
        <v>44838</v>
      </c>
      <c r="K4125" s="4">
        <v>44898</v>
      </c>
      <c r="L4125" s="23">
        <f t="shared" si="350"/>
        <v>-25</v>
      </c>
      <c r="M4125" s="23">
        <f t="shared" si="347"/>
        <v>35</v>
      </c>
      <c r="N4125" s="44">
        <v>370.3</v>
      </c>
      <c r="O4125" s="26">
        <f t="shared" si="348"/>
        <v>-9257.5</v>
      </c>
      <c r="P4125" s="26">
        <f t="shared" si="349"/>
        <v>12960.5</v>
      </c>
      <c r="Q4125" s="3" t="s">
        <v>23</v>
      </c>
      <c r="R4125" s="4">
        <v>44873</v>
      </c>
      <c r="S4125" s="3" t="s">
        <v>11449</v>
      </c>
      <c r="T4125" s="6" t="s">
        <v>44</v>
      </c>
    </row>
    <row r="4126" spans="1:20" ht="33.75" x14ac:dyDescent="0.25">
      <c r="A4126" s="3" t="s">
        <v>12056</v>
      </c>
      <c r="B4126" s="3" t="s">
        <v>6643</v>
      </c>
      <c r="C4126" s="3" t="s">
        <v>6644</v>
      </c>
      <c r="D4126" s="3" t="s">
        <v>19</v>
      </c>
      <c r="E4126" s="3" t="s">
        <v>12057</v>
      </c>
      <c r="F4126" s="4">
        <v>44834</v>
      </c>
      <c r="G4126" s="8"/>
      <c r="H4126" s="7">
        <v>732</v>
      </c>
      <c r="I4126" s="3" t="s">
        <v>22</v>
      </c>
      <c r="J4126" s="4">
        <v>44838</v>
      </c>
      <c r="K4126" s="4">
        <v>44898</v>
      </c>
      <c r="L4126" s="23">
        <f t="shared" si="350"/>
        <v>-18</v>
      </c>
      <c r="M4126" s="23">
        <f t="shared" si="347"/>
        <v>42</v>
      </c>
      <c r="N4126" s="44">
        <v>600</v>
      </c>
      <c r="O4126" s="26">
        <f t="shared" si="348"/>
        <v>-10800</v>
      </c>
      <c r="P4126" s="26">
        <f t="shared" si="349"/>
        <v>25200</v>
      </c>
      <c r="Q4126" s="3" t="s">
        <v>23</v>
      </c>
      <c r="R4126" s="4">
        <v>44880</v>
      </c>
      <c r="S4126" s="3" t="s">
        <v>11812</v>
      </c>
      <c r="T4126" s="6" t="s">
        <v>44</v>
      </c>
    </row>
    <row r="4127" spans="1:20" ht="33.75" x14ac:dyDescent="0.25">
      <c r="A4127" s="3" t="s">
        <v>12058</v>
      </c>
      <c r="B4127" s="3" t="s">
        <v>3998</v>
      </c>
      <c r="C4127" s="3" t="s">
        <v>3999</v>
      </c>
      <c r="D4127" s="3" t="s">
        <v>19</v>
      </c>
      <c r="E4127" s="3" t="s">
        <v>12059</v>
      </c>
      <c r="F4127" s="4">
        <v>44832</v>
      </c>
      <c r="G4127" s="8"/>
      <c r="H4127" s="5">
        <v>311.22000000000003</v>
      </c>
      <c r="I4127" s="3" t="s">
        <v>22</v>
      </c>
      <c r="J4127" s="4">
        <v>44838</v>
      </c>
      <c r="K4127" s="4">
        <v>44898</v>
      </c>
      <c r="L4127" s="23">
        <f t="shared" si="350"/>
        <v>-25</v>
      </c>
      <c r="M4127" s="23">
        <f t="shared" si="347"/>
        <v>35</v>
      </c>
      <c r="N4127" s="44">
        <v>299.25</v>
      </c>
      <c r="O4127" s="26">
        <f t="shared" si="348"/>
        <v>-7481.25</v>
      </c>
      <c r="P4127" s="26">
        <f t="shared" si="349"/>
        <v>10473.75</v>
      </c>
      <c r="Q4127" s="3" t="s">
        <v>23</v>
      </c>
      <c r="R4127" s="4">
        <v>44873</v>
      </c>
      <c r="S4127" s="3" t="s">
        <v>11449</v>
      </c>
      <c r="T4127" s="6" t="s">
        <v>44</v>
      </c>
    </row>
    <row r="4128" spans="1:20" ht="33.75" x14ac:dyDescent="0.25">
      <c r="A4128" s="3" t="s">
        <v>12060</v>
      </c>
      <c r="B4128" s="3" t="s">
        <v>896</v>
      </c>
      <c r="C4128" s="3" t="s">
        <v>897</v>
      </c>
      <c r="D4128" s="3" t="s">
        <v>19</v>
      </c>
      <c r="E4128" s="3" t="s">
        <v>12061</v>
      </c>
      <c r="F4128" s="4">
        <v>44834</v>
      </c>
      <c r="G4128" s="8"/>
      <c r="H4128" s="5">
        <v>7165.47</v>
      </c>
      <c r="I4128" s="3" t="s">
        <v>22</v>
      </c>
      <c r="J4128" s="4">
        <v>44838</v>
      </c>
      <c r="K4128" s="4">
        <v>44898</v>
      </c>
      <c r="L4128" s="23">
        <f t="shared" si="350"/>
        <v>18</v>
      </c>
      <c r="M4128" s="23">
        <f t="shared" si="347"/>
        <v>78</v>
      </c>
      <c r="N4128" s="44">
        <v>5873.34</v>
      </c>
      <c r="O4128" s="26">
        <f t="shared" si="348"/>
        <v>105720.12</v>
      </c>
      <c r="P4128" s="26">
        <f t="shared" si="349"/>
        <v>458120.52</v>
      </c>
      <c r="Q4128" s="3" t="s">
        <v>23</v>
      </c>
      <c r="R4128" s="4">
        <v>44916</v>
      </c>
      <c r="S4128" s="3" t="s">
        <v>11915</v>
      </c>
      <c r="T4128" s="6" t="s">
        <v>44</v>
      </c>
    </row>
    <row r="4129" spans="1:20" ht="33.75" x14ac:dyDescent="0.25">
      <c r="A4129" s="3" t="s">
        <v>12062</v>
      </c>
      <c r="B4129" s="3" t="s">
        <v>3998</v>
      </c>
      <c r="C4129" s="3" t="s">
        <v>3999</v>
      </c>
      <c r="D4129" s="3" t="s">
        <v>19</v>
      </c>
      <c r="E4129" s="3" t="s">
        <v>12063</v>
      </c>
      <c r="F4129" s="4">
        <v>44832</v>
      </c>
      <c r="G4129" s="8"/>
      <c r="H4129" s="5">
        <v>432.93</v>
      </c>
      <c r="I4129" s="3" t="s">
        <v>22</v>
      </c>
      <c r="J4129" s="4">
        <v>44838</v>
      </c>
      <c r="K4129" s="4">
        <v>44898</v>
      </c>
      <c r="L4129" s="23">
        <f t="shared" si="350"/>
        <v>-25</v>
      </c>
      <c r="M4129" s="23">
        <f t="shared" si="347"/>
        <v>35</v>
      </c>
      <c r="N4129" s="44">
        <v>409.5</v>
      </c>
      <c r="O4129" s="26">
        <f t="shared" si="348"/>
        <v>-10237.5</v>
      </c>
      <c r="P4129" s="26">
        <f t="shared" si="349"/>
        <v>14332.5</v>
      </c>
      <c r="Q4129" s="3" t="s">
        <v>23</v>
      </c>
      <c r="R4129" s="4">
        <v>44873</v>
      </c>
      <c r="S4129" s="3" t="s">
        <v>11449</v>
      </c>
      <c r="T4129" s="6" t="s">
        <v>44</v>
      </c>
    </row>
    <row r="4130" spans="1:20" ht="33.75" x14ac:dyDescent="0.25">
      <c r="A4130" s="3" t="s">
        <v>12064</v>
      </c>
      <c r="B4130" s="3" t="s">
        <v>1606</v>
      </c>
      <c r="C4130" s="3" t="s">
        <v>1607</v>
      </c>
      <c r="D4130" s="3" t="s">
        <v>19</v>
      </c>
      <c r="E4130" s="3" t="s">
        <v>12065</v>
      </c>
      <c r="F4130" s="4">
        <v>44834</v>
      </c>
      <c r="G4130" s="8"/>
      <c r="H4130" s="5">
        <v>3107.15</v>
      </c>
      <c r="I4130" s="3" t="s">
        <v>22</v>
      </c>
      <c r="J4130" s="4">
        <v>44838</v>
      </c>
      <c r="K4130" s="4">
        <v>44898</v>
      </c>
      <c r="L4130" s="23">
        <f t="shared" si="350"/>
        <v>-11</v>
      </c>
      <c r="M4130" s="23">
        <f t="shared" si="347"/>
        <v>49</v>
      </c>
      <c r="N4130" s="44">
        <v>2824.68</v>
      </c>
      <c r="O4130" s="26">
        <f t="shared" si="348"/>
        <v>-31071.48</v>
      </c>
      <c r="P4130" s="26">
        <f t="shared" si="349"/>
        <v>138409.31999999998</v>
      </c>
      <c r="Q4130" s="3" t="s">
        <v>23</v>
      </c>
      <c r="R4130" s="4">
        <v>44887</v>
      </c>
      <c r="S4130" s="3" t="s">
        <v>10085</v>
      </c>
      <c r="T4130" s="6" t="s">
        <v>44</v>
      </c>
    </row>
    <row r="4131" spans="1:20" ht="33.75" x14ac:dyDescent="0.25">
      <c r="A4131" s="3" t="s">
        <v>12066</v>
      </c>
      <c r="B4131" s="3" t="s">
        <v>3998</v>
      </c>
      <c r="C4131" s="3" t="s">
        <v>3999</v>
      </c>
      <c r="D4131" s="3" t="s">
        <v>19</v>
      </c>
      <c r="E4131" s="3" t="s">
        <v>12067</v>
      </c>
      <c r="F4131" s="4">
        <v>44832</v>
      </c>
      <c r="G4131" s="8"/>
      <c r="H4131" s="5">
        <v>24.96</v>
      </c>
      <c r="I4131" s="3" t="s">
        <v>22</v>
      </c>
      <c r="J4131" s="4">
        <v>44838</v>
      </c>
      <c r="K4131" s="4">
        <v>44898</v>
      </c>
      <c r="L4131" s="23">
        <f t="shared" si="350"/>
        <v>-25</v>
      </c>
      <c r="M4131" s="23">
        <f t="shared" si="347"/>
        <v>35</v>
      </c>
      <c r="N4131" s="44">
        <v>24</v>
      </c>
      <c r="O4131" s="26">
        <f t="shared" si="348"/>
        <v>-600</v>
      </c>
      <c r="P4131" s="26">
        <f t="shared" si="349"/>
        <v>840</v>
      </c>
      <c r="Q4131" s="3" t="s">
        <v>23</v>
      </c>
      <c r="R4131" s="4">
        <v>44873</v>
      </c>
      <c r="S4131" s="3" t="s">
        <v>11449</v>
      </c>
      <c r="T4131" s="6" t="s">
        <v>44</v>
      </c>
    </row>
    <row r="4132" spans="1:20" ht="33.75" x14ac:dyDescent="0.25">
      <c r="A4132" s="3" t="s">
        <v>12068</v>
      </c>
      <c r="B4132" s="3" t="s">
        <v>53</v>
      </c>
      <c r="C4132" s="3" t="s">
        <v>54</v>
      </c>
      <c r="D4132" s="3" t="s">
        <v>19</v>
      </c>
      <c r="E4132" s="3" t="s">
        <v>12069</v>
      </c>
      <c r="F4132" s="4">
        <v>44834</v>
      </c>
      <c r="G4132" s="8"/>
      <c r="H4132" s="5">
        <v>1549.6</v>
      </c>
      <c r="I4132" s="3" t="s">
        <v>22</v>
      </c>
      <c r="J4132" s="4">
        <v>44838</v>
      </c>
      <c r="K4132" s="4">
        <v>44898</v>
      </c>
      <c r="L4132" s="23">
        <f t="shared" si="350"/>
        <v>-9</v>
      </c>
      <c r="M4132" s="23">
        <f t="shared" si="347"/>
        <v>51</v>
      </c>
      <c r="N4132" s="44">
        <v>1490</v>
      </c>
      <c r="O4132" s="26">
        <f t="shared" si="348"/>
        <v>-13410</v>
      </c>
      <c r="P4132" s="26">
        <f t="shared" si="349"/>
        <v>75990</v>
      </c>
      <c r="Q4132" s="3" t="s">
        <v>23</v>
      </c>
      <c r="R4132" s="4">
        <v>44889</v>
      </c>
      <c r="S4132" s="3" t="s">
        <v>6677</v>
      </c>
      <c r="T4132" s="6" t="s">
        <v>44</v>
      </c>
    </row>
    <row r="4133" spans="1:20" ht="33.75" x14ac:dyDescent="0.25">
      <c r="A4133" s="3" t="s">
        <v>12070</v>
      </c>
      <c r="B4133" s="3" t="s">
        <v>6185</v>
      </c>
      <c r="C4133" s="3" t="s">
        <v>6186</v>
      </c>
      <c r="D4133" s="3" t="s">
        <v>19</v>
      </c>
      <c r="E4133" s="3" t="s">
        <v>12071</v>
      </c>
      <c r="F4133" s="4">
        <v>44833</v>
      </c>
      <c r="G4133" s="8"/>
      <c r="H4133" s="5">
        <v>15849.84</v>
      </c>
      <c r="I4133" s="3" t="s">
        <v>22</v>
      </c>
      <c r="J4133" s="4">
        <v>44838</v>
      </c>
      <c r="K4133" s="4">
        <v>44898</v>
      </c>
      <c r="L4133" s="23">
        <f t="shared" ref="L4133:L4153" si="351">R4133-K4133</f>
        <v>-18</v>
      </c>
      <c r="M4133" s="23">
        <f t="shared" si="347"/>
        <v>42</v>
      </c>
      <c r="N4133" s="44">
        <v>12991.67</v>
      </c>
      <c r="O4133" s="26">
        <f t="shared" si="348"/>
        <v>-233850.06</v>
      </c>
      <c r="P4133" s="26">
        <f t="shared" si="349"/>
        <v>545650.14</v>
      </c>
      <c r="Q4133" s="3" t="s">
        <v>23</v>
      </c>
      <c r="R4133" s="4">
        <v>44880</v>
      </c>
      <c r="S4133" s="3" t="s">
        <v>12072</v>
      </c>
      <c r="T4133" s="6" t="s">
        <v>44</v>
      </c>
    </row>
    <row r="4134" spans="1:20" ht="33.75" x14ac:dyDescent="0.25">
      <c r="A4134" s="3" t="s">
        <v>12073</v>
      </c>
      <c r="B4134" s="3" t="s">
        <v>1606</v>
      </c>
      <c r="C4134" s="3" t="s">
        <v>1607</v>
      </c>
      <c r="D4134" s="3" t="s">
        <v>19</v>
      </c>
      <c r="E4134" s="3" t="s">
        <v>12074</v>
      </c>
      <c r="F4134" s="4">
        <v>44834</v>
      </c>
      <c r="G4134" s="8"/>
      <c r="H4134" s="7">
        <v>6600</v>
      </c>
      <c r="I4134" s="3" t="s">
        <v>22</v>
      </c>
      <c r="J4134" s="4">
        <v>44838</v>
      </c>
      <c r="K4134" s="4">
        <v>44898</v>
      </c>
      <c r="L4134" s="23">
        <f t="shared" si="351"/>
        <v>-11</v>
      </c>
      <c r="M4134" s="23">
        <f t="shared" si="347"/>
        <v>49</v>
      </c>
      <c r="N4134" s="44">
        <v>6000</v>
      </c>
      <c r="O4134" s="26">
        <f t="shared" si="348"/>
        <v>-66000</v>
      </c>
      <c r="P4134" s="26">
        <f t="shared" si="349"/>
        <v>294000</v>
      </c>
      <c r="Q4134" s="3" t="s">
        <v>23</v>
      </c>
      <c r="R4134" s="4">
        <v>44887</v>
      </c>
      <c r="S4134" s="3" t="s">
        <v>10085</v>
      </c>
      <c r="T4134" s="6" t="s">
        <v>44</v>
      </c>
    </row>
    <row r="4135" spans="1:20" ht="33.75" x14ac:dyDescent="0.25">
      <c r="A4135" s="3" t="s">
        <v>12075</v>
      </c>
      <c r="B4135" s="3" t="s">
        <v>12076</v>
      </c>
      <c r="C4135" s="3" t="s">
        <v>12077</v>
      </c>
      <c r="D4135" s="3" t="s">
        <v>19</v>
      </c>
      <c r="E4135" s="3" t="s">
        <v>12078</v>
      </c>
      <c r="F4135" s="4">
        <v>44834</v>
      </c>
      <c r="G4135" s="8"/>
      <c r="H4135" s="5">
        <v>505.88</v>
      </c>
      <c r="I4135" s="3" t="s">
        <v>22</v>
      </c>
      <c r="J4135" s="4">
        <v>44838</v>
      </c>
      <c r="K4135" s="4">
        <v>44898</v>
      </c>
      <c r="L4135" s="23">
        <f t="shared" si="351"/>
        <v>-18</v>
      </c>
      <c r="M4135" s="23">
        <f t="shared" si="347"/>
        <v>42</v>
      </c>
      <c r="N4135" s="44">
        <v>486.42</v>
      </c>
      <c r="O4135" s="26">
        <f t="shared" si="348"/>
        <v>-8755.56</v>
      </c>
      <c r="P4135" s="26">
        <f t="shared" si="349"/>
        <v>20429.64</v>
      </c>
      <c r="Q4135" s="3" t="s">
        <v>23</v>
      </c>
      <c r="R4135" s="4">
        <v>44880</v>
      </c>
      <c r="S4135" s="3" t="s">
        <v>12079</v>
      </c>
      <c r="T4135" s="6" t="s">
        <v>44</v>
      </c>
    </row>
    <row r="4136" spans="1:20" ht="33.75" x14ac:dyDescent="0.25">
      <c r="A4136" s="3" t="s">
        <v>12080</v>
      </c>
      <c r="B4136" s="3" t="s">
        <v>1005</v>
      </c>
      <c r="C4136" s="3" t="s">
        <v>1006</v>
      </c>
      <c r="D4136" s="3" t="s">
        <v>19</v>
      </c>
      <c r="E4136" s="3" t="s">
        <v>12081</v>
      </c>
      <c r="F4136" s="4">
        <v>44834</v>
      </c>
      <c r="G4136" s="8"/>
      <c r="H4136" s="5">
        <v>2357.04</v>
      </c>
      <c r="I4136" s="3" t="s">
        <v>22</v>
      </c>
      <c r="J4136" s="4">
        <v>44838</v>
      </c>
      <c r="K4136" s="4">
        <v>44898</v>
      </c>
      <c r="L4136" s="23">
        <f t="shared" si="351"/>
        <v>-5</v>
      </c>
      <c r="M4136" s="23">
        <f t="shared" si="347"/>
        <v>55</v>
      </c>
      <c r="N4136" s="44">
        <v>1932</v>
      </c>
      <c r="O4136" s="26">
        <f t="shared" si="348"/>
        <v>-9660</v>
      </c>
      <c r="P4136" s="26">
        <f t="shared" si="349"/>
        <v>106260</v>
      </c>
      <c r="Q4136" s="3" t="s">
        <v>23</v>
      </c>
      <c r="R4136" s="4">
        <v>44893</v>
      </c>
      <c r="S4136" s="3" t="s">
        <v>8595</v>
      </c>
      <c r="T4136" s="6" t="s">
        <v>44</v>
      </c>
    </row>
    <row r="4137" spans="1:20" ht="33.75" x14ac:dyDescent="0.25">
      <c r="A4137" s="3" t="s">
        <v>12082</v>
      </c>
      <c r="B4137" s="3" t="s">
        <v>3825</v>
      </c>
      <c r="C4137" s="3" t="s">
        <v>3826</v>
      </c>
      <c r="D4137" s="3" t="s">
        <v>19</v>
      </c>
      <c r="E4137" s="3" t="s">
        <v>12083</v>
      </c>
      <c r="F4137" s="4">
        <v>44827</v>
      </c>
      <c r="G4137" s="8"/>
      <c r="H4137" s="5">
        <v>253.91</v>
      </c>
      <c r="I4137" s="3" t="s">
        <v>22</v>
      </c>
      <c r="J4137" s="4">
        <v>44838</v>
      </c>
      <c r="K4137" s="4">
        <v>44898</v>
      </c>
      <c r="L4137" s="23">
        <f t="shared" si="351"/>
        <v>-11</v>
      </c>
      <c r="M4137" s="23">
        <f t="shared" si="347"/>
        <v>49</v>
      </c>
      <c r="N4137" s="44">
        <v>230.83</v>
      </c>
      <c r="O4137" s="26">
        <f t="shared" si="348"/>
        <v>-2539.13</v>
      </c>
      <c r="P4137" s="26">
        <f t="shared" si="349"/>
        <v>11310.67</v>
      </c>
      <c r="Q4137" s="3" t="s">
        <v>23</v>
      </c>
      <c r="R4137" s="4">
        <v>44887</v>
      </c>
      <c r="S4137" s="3" t="s">
        <v>12084</v>
      </c>
      <c r="T4137" s="6" t="s">
        <v>44</v>
      </c>
    </row>
    <row r="4138" spans="1:20" ht="33.75" x14ac:dyDescent="0.25">
      <c r="A4138" s="3" t="s">
        <v>12085</v>
      </c>
      <c r="B4138" s="3" t="s">
        <v>6081</v>
      </c>
      <c r="C4138" s="3" t="s">
        <v>6082</v>
      </c>
      <c r="D4138" s="3" t="s">
        <v>19</v>
      </c>
      <c r="E4138" s="3" t="s">
        <v>12086</v>
      </c>
      <c r="F4138" s="4">
        <v>44834</v>
      </c>
      <c r="G4138" s="8"/>
      <c r="H4138" s="5">
        <v>2413.5</v>
      </c>
      <c r="I4138" s="3" t="s">
        <v>22</v>
      </c>
      <c r="J4138" s="4">
        <v>44838</v>
      </c>
      <c r="K4138" s="4">
        <v>44898</v>
      </c>
      <c r="L4138" s="23">
        <f t="shared" si="351"/>
        <v>-18</v>
      </c>
      <c r="M4138" s="23">
        <f t="shared" si="347"/>
        <v>42</v>
      </c>
      <c r="N4138" s="44">
        <v>2413.5</v>
      </c>
      <c r="O4138" s="26">
        <f t="shared" si="348"/>
        <v>-43443</v>
      </c>
      <c r="P4138" s="26">
        <f t="shared" si="349"/>
        <v>101367</v>
      </c>
      <c r="Q4138" s="3" t="s">
        <v>23</v>
      </c>
      <c r="R4138" s="4">
        <v>44880</v>
      </c>
      <c r="S4138" s="3" t="s">
        <v>12087</v>
      </c>
      <c r="T4138" s="6" t="s">
        <v>44</v>
      </c>
    </row>
    <row r="4139" spans="1:20" ht="33.75" x14ac:dyDescent="0.25">
      <c r="A4139" s="3" t="s">
        <v>12088</v>
      </c>
      <c r="B4139" s="3" t="s">
        <v>157</v>
      </c>
      <c r="C4139" s="3" t="s">
        <v>158</v>
      </c>
      <c r="D4139" s="3" t="s">
        <v>19</v>
      </c>
      <c r="E4139" s="3" t="s">
        <v>12089</v>
      </c>
      <c r="F4139" s="4">
        <v>44834</v>
      </c>
      <c r="G4139" s="3" t="s">
        <v>10490</v>
      </c>
      <c r="H4139" s="5">
        <v>4538.66</v>
      </c>
      <c r="I4139" s="3" t="s">
        <v>22</v>
      </c>
      <c r="J4139" s="4">
        <v>44838</v>
      </c>
      <c r="K4139" s="4">
        <v>44898</v>
      </c>
      <c r="L4139" s="23">
        <f t="shared" si="351"/>
        <v>-18</v>
      </c>
      <c r="M4139" s="23">
        <f t="shared" si="347"/>
        <v>42</v>
      </c>
      <c r="N4139" s="44">
        <v>3720.21</v>
      </c>
      <c r="O4139" s="26">
        <f t="shared" si="348"/>
        <v>-66963.78</v>
      </c>
      <c r="P4139" s="26">
        <f t="shared" si="349"/>
        <v>156248.82</v>
      </c>
      <c r="Q4139" s="3" t="s">
        <v>23</v>
      </c>
      <c r="R4139" s="4">
        <v>44880</v>
      </c>
      <c r="S4139" s="3" t="s">
        <v>9899</v>
      </c>
      <c r="T4139" s="6" t="s">
        <v>44</v>
      </c>
    </row>
    <row r="4140" spans="1:20" ht="33.75" x14ac:dyDescent="0.25">
      <c r="A4140" s="3" t="s">
        <v>12090</v>
      </c>
      <c r="B4140" s="3" t="s">
        <v>1942</v>
      </c>
      <c r="C4140" s="3" t="s">
        <v>1943</v>
      </c>
      <c r="D4140" s="3" t="s">
        <v>19</v>
      </c>
      <c r="E4140" s="3" t="s">
        <v>12091</v>
      </c>
      <c r="F4140" s="4">
        <v>44834</v>
      </c>
      <c r="G4140" s="8"/>
      <c r="H4140" s="5">
        <v>1524.98</v>
      </c>
      <c r="I4140" s="3" t="s">
        <v>22</v>
      </c>
      <c r="J4140" s="4">
        <v>44838</v>
      </c>
      <c r="K4140" s="4">
        <v>44898</v>
      </c>
      <c r="L4140" s="23">
        <f t="shared" si="351"/>
        <v>-18</v>
      </c>
      <c r="M4140" s="23">
        <f t="shared" si="347"/>
        <v>42</v>
      </c>
      <c r="N4140" s="44">
        <v>1249.98</v>
      </c>
      <c r="O4140" s="26">
        <f t="shared" si="348"/>
        <v>-22499.64</v>
      </c>
      <c r="P4140" s="26">
        <f t="shared" si="349"/>
        <v>52499.16</v>
      </c>
      <c r="Q4140" s="3" t="s">
        <v>23</v>
      </c>
      <c r="R4140" s="4">
        <v>44880</v>
      </c>
      <c r="S4140" s="3" t="s">
        <v>3645</v>
      </c>
      <c r="T4140" s="6" t="s">
        <v>44</v>
      </c>
    </row>
    <row r="4141" spans="1:20" ht="33.75" x14ac:dyDescent="0.25">
      <c r="A4141" s="3" t="s">
        <v>12092</v>
      </c>
      <c r="B4141" s="3" t="s">
        <v>1942</v>
      </c>
      <c r="C4141" s="3" t="s">
        <v>1943</v>
      </c>
      <c r="D4141" s="3" t="s">
        <v>19</v>
      </c>
      <c r="E4141" s="3" t="s">
        <v>12093</v>
      </c>
      <c r="F4141" s="4">
        <v>44834</v>
      </c>
      <c r="G4141" s="8"/>
      <c r="H4141" s="7">
        <v>549</v>
      </c>
      <c r="I4141" s="3" t="s">
        <v>22</v>
      </c>
      <c r="J4141" s="4">
        <v>44838</v>
      </c>
      <c r="K4141" s="4">
        <v>44898</v>
      </c>
      <c r="L4141" s="23">
        <f t="shared" si="351"/>
        <v>-18</v>
      </c>
      <c r="M4141" s="23">
        <f t="shared" si="347"/>
        <v>42</v>
      </c>
      <c r="N4141" s="44">
        <v>450</v>
      </c>
      <c r="O4141" s="26">
        <f t="shared" si="348"/>
        <v>-8100</v>
      </c>
      <c r="P4141" s="26">
        <f t="shared" si="349"/>
        <v>18900</v>
      </c>
      <c r="Q4141" s="3" t="s">
        <v>23</v>
      </c>
      <c r="R4141" s="4">
        <v>44880</v>
      </c>
      <c r="S4141" s="3" t="s">
        <v>3645</v>
      </c>
      <c r="T4141" s="6" t="s">
        <v>44</v>
      </c>
    </row>
    <row r="4142" spans="1:20" ht="33.75" x14ac:dyDescent="0.25">
      <c r="A4142" s="3" t="s">
        <v>12094</v>
      </c>
      <c r="B4142" s="3" t="s">
        <v>1611</v>
      </c>
      <c r="C4142" s="3" t="s">
        <v>1612</v>
      </c>
      <c r="D4142" s="3" t="s">
        <v>19</v>
      </c>
      <c r="E4142" s="3" t="s">
        <v>12095</v>
      </c>
      <c r="F4142" s="4">
        <v>44837</v>
      </c>
      <c r="G4142" s="8"/>
      <c r="H4142" s="5">
        <v>12718.64</v>
      </c>
      <c r="I4142" s="3" t="s">
        <v>22</v>
      </c>
      <c r="J4142" s="4">
        <v>44838</v>
      </c>
      <c r="K4142" s="4">
        <v>44898</v>
      </c>
      <c r="L4142" s="23">
        <f t="shared" si="351"/>
        <v>-11</v>
      </c>
      <c r="M4142" s="23">
        <f t="shared" si="347"/>
        <v>49</v>
      </c>
      <c r="N4142" s="44">
        <v>11562.4</v>
      </c>
      <c r="O4142" s="26">
        <f t="shared" si="348"/>
        <v>-127186.4</v>
      </c>
      <c r="P4142" s="26">
        <f t="shared" si="349"/>
        <v>566557.6</v>
      </c>
      <c r="Q4142" s="3" t="s">
        <v>23</v>
      </c>
      <c r="R4142" s="4">
        <v>44887</v>
      </c>
      <c r="S4142" s="3" t="s">
        <v>10209</v>
      </c>
      <c r="T4142" s="6" t="s">
        <v>44</v>
      </c>
    </row>
    <row r="4143" spans="1:20" ht="33.75" x14ac:dyDescent="0.25">
      <c r="A4143" s="3" t="s">
        <v>12096</v>
      </c>
      <c r="B4143" s="3" t="s">
        <v>1457</v>
      </c>
      <c r="C4143" s="3" t="s">
        <v>1458</v>
      </c>
      <c r="D4143" s="3" t="s">
        <v>19</v>
      </c>
      <c r="E4143" s="3" t="s">
        <v>12097</v>
      </c>
      <c r="F4143" s="4">
        <v>44834</v>
      </c>
      <c r="G4143" s="8"/>
      <c r="H4143" s="5">
        <v>1756.8</v>
      </c>
      <c r="I4143" s="3" t="s">
        <v>22</v>
      </c>
      <c r="J4143" s="4">
        <v>44838</v>
      </c>
      <c r="K4143" s="4">
        <v>44898</v>
      </c>
      <c r="L4143" s="23">
        <f t="shared" si="351"/>
        <v>-18</v>
      </c>
      <c r="M4143" s="23">
        <f t="shared" si="347"/>
        <v>42</v>
      </c>
      <c r="N4143" s="44">
        <v>1440</v>
      </c>
      <c r="O4143" s="26">
        <f t="shared" si="348"/>
        <v>-25920</v>
      </c>
      <c r="P4143" s="26">
        <f t="shared" si="349"/>
        <v>60480</v>
      </c>
      <c r="Q4143" s="3" t="s">
        <v>23</v>
      </c>
      <c r="R4143" s="4">
        <v>44880</v>
      </c>
      <c r="S4143" s="3" t="s">
        <v>5563</v>
      </c>
      <c r="T4143" s="6" t="s">
        <v>44</v>
      </c>
    </row>
    <row r="4144" spans="1:20" ht="33.75" x14ac:dyDescent="0.25">
      <c r="A4144" s="3" t="s">
        <v>12098</v>
      </c>
      <c r="B4144" s="3" t="s">
        <v>135</v>
      </c>
      <c r="C4144" s="3" t="s">
        <v>136</v>
      </c>
      <c r="D4144" s="3" t="s">
        <v>19</v>
      </c>
      <c r="E4144" s="3" t="s">
        <v>12099</v>
      </c>
      <c r="F4144" s="4">
        <v>44834</v>
      </c>
      <c r="G4144" s="8"/>
      <c r="H4144" s="5">
        <v>454.57</v>
      </c>
      <c r="I4144" s="3" t="s">
        <v>22</v>
      </c>
      <c r="J4144" s="4">
        <v>44838</v>
      </c>
      <c r="K4144" s="4">
        <v>44898</v>
      </c>
      <c r="L4144" s="23">
        <f t="shared" si="351"/>
        <v>-18</v>
      </c>
      <c r="M4144" s="23">
        <f t="shared" si="347"/>
        <v>42</v>
      </c>
      <c r="N4144" s="44">
        <v>372.6</v>
      </c>
      <c r="O4144" s="26">
        <f t="shared" si="348"/>
        <v>-6706.8</v>
      </c>
      <c r="P4144" s="26">
        <f t="shared" si="349"/>
        <v>15649.2</v>
      </c>
      <c r="Q4144" s="3" t="s">
        <v>23</v>
      </c>
      <c r="R4144" s="4">
        <v>44880</v>
      </c>
      <c r="S4144" s="3" t="s">
        <v>6910</v>
      </c>
      <c r="T4144" s="6" t="s">
        <v>44</v>
      </c>
    </row>
    <row r="4145" spans="1:20" ht="33.75" x14ac:dyDescent="0.25">
      <c r="A4145" s="3" t="s">
        <v>12100</v>
      </c>
      <c r="B4145" s="3" t="s">
        <v>1457</v>
      </c>
      <c r="C4145" s="3" t="s">
        <v>1458</v>
      </c>
      <c r="D4145" s="3" t="s">
        <v>19</v>
      </c>
      <c r="E4145" s="3" t="s">
        <v>12101</v>
      </c>
      <c r="F4145" s="4">
        <v>44837</v>
      </c>
      <c r="G4145" s="8"/>
      <c r="H4145" s="5">
        <v>849.12</v>
      </c>
      <c r="I4145" s="3" t="s">
        <v>22</v>
      </c>
      <c r="J4145" s="4">
        <v>44838</v>
      </c>
      <c r="K4145" s="4">
        <v>44898</v>
      </c>
      <c r="L4145" s="23">
        <f t="shared" si="351"/>
        <v>-18</v>
      </c>
      <c r="M4145" s="23">
        <f t="shared" si="347"/>
        <v>42</v>
      </c>
      <c r="N4145" s="44">
        <v>696</v>
      </c>
      <c r="O4145" s="26">
        <f t="shared" si="348"/>
        <v>-12528</v>
      </c>
      <c r="P4145" s="26">
        <f t="shared" si="349"/>
        <v>29232</v>
      </c>
      <c r="Q4145" s="3" t="s">
        <v>23</v>
      </c>
      <c r="R4145" s="4">
        <v>44880</v>
      </c>
      <c r="S4145" s="3" t="s">
        <v>5563</v>
      </c>
      <c r="T4145" s="6" t="s">
        <v>44</v>
      </c>
    </row>
    <row r="4146" spans="1:20" ht="33.75" x14ac:dyDescent="0.25">
      <c r="A4146" s="3" t="s">
        <v>12102</v>
      </c>
      <c r="B4146" s="3" t="s">
        <v>12103</v>
      </c>
      <c r="C4146" s="3" t="s">
        <v>12104</v>
      </c>
      <c r="D4146" s="3" t="s">
        <v>19</v>
      </c>
      <c r="E4146" s="3" t="s">
        <v>12105</v>
      </c>
      <c r="F4146" s="4">
        <v>44834</v>
      </c>
      <c r="G4146" s="3" t="s">
        <v>12106</v>
      </c>
      <c r="H4146" s="5">
        <v>7345.62</v>
      </c>
      <c r="I4146" s="3" t="s">
        <v>22</v>
      </c>
      <c r="J4146" s="4">
        <v>44838</v>
      </c>
      <c r="K4146" s="4">
        <v>44898</v>
      </c>
      <c r="L4146" s="23">
        <f t="shared" si="351"/>
        <v>-18</v>
      </c>
      <c r="M4146" s="23">
        <f t="shared" si="347"/>
        <v>42</v>
      </c>
      <c r="N4146" s="44">
        <v>6021</v>
      </c>
      <c r="O4146" s="26">
        <f t="shared" si="348"/>
        <v>-108378</v>
      </c>
      <c r="P4146" s="26">
        <f t="shared" si="349"/>
        <v>252882</v>
      </c>
      <c r="Q4146" s="3" t="s">
        <v>23</v>
      </c>
      <c r="R4146" s="4">
        <v>44880</v>
      </c>
      <c r="S4146" s="3" t="s">
        <v>12107</v>
      </c>
      <c r="T4146" s="6" t="s">
        <v>44</v>
      </c>
    </row>
    <row r="4147" spans="1:20" ht="33.75" x14ac:dyDescent="0.25">
      <c r="A4147" s="3" t="s">
        <v>12108</v>
      </c>
      <c r="B4147" s="3" t="s">
        <v>2098</v>
      </c>
      <c r="C4147" s="3" t="s">
        <v>2099</v>
      </c>
      <c r="D4147" s="3" t="s">
        <v>19</v>
      </c>
      <c r="E4147" s="3" t="s">
        <v>12109</v>
      </c>
      <c r="F4147" s="4">
        <v>44834</v>
      </c>
      <c r="G4147" s="8"/>
      <c r="H4147" s="5">
        <v>75.03</v>
      </c>
      <c r="I4147" s="3" t="s">
        <v>22</v>
      </c>
      <c r="J4147" s="4">
        <v>44838</v>
      </c>
      <c r="K4147" s="4">
        <v>44898</v>
      </c>
      <c r="L4147" s="23">
        <f t="shared" si="351"/>
        <v>18</v>
      </c>
      <c r="M4147" s="23">
        <f t="shared" ref="M4147:M4210" si="352">+I4147+L4147</f>
        <v>78</v>
      </c>
      <c r="N4147" s="44">
        <v>61.5</v>
      </c>
      <c r="O4147" s="26">
        <f t="shared" ref="O4147:O4210" si="353">N4147*L4147</f>
        <v>1107</v>
      </c>
      <c r="P4147" s="26">
        <f t="shared" ref="P4147:P4210" si="354">N4147*M4147</f>
        <v>4797</v>
      </c>
      <c r="Q4147" s="3" t="s">
        <v>23</v>
      </c>
      <c r="R4147" s="4">
        <v>44916</v>
      </c>
      <c r="S4147" s="3" t="s">
        <v>12110</v>
      </c>
      <c r="T4147" s="6" t="s">
        <v>44</v>
      </c>
    </row>
    <row r="4148" spans="1:20" ht="33.75" x14ac:dyDescent="0.25">
      <c r="A4148" s="3" t="s">
        <v>12111</v>
      </c>
      <c r="B4148" s="3" t="s">
        <v>3662</v>
      </c>
      <c r="C4148" s="3" t="s">
        <v>3663</v>
      </c>
      <c r="D4148" s="3" t="s">
        <v>19</v>
      </c>
      <c r="E4148" s="3" t="s">
        <v>12112</v>
      </c>
      <c r="F4148" s="4">
        <v>44834</v>
      </c>
      <c r="G4148" s="8"/>
      <c r="H4148" s="7">
        <v>624</v>
      </c>
      <c r="I4148" s="3" t="s">
        <v>22</v>
      </c>
      <c r="J4148" s="4">
        <v>44838</v>
      </c>
      <c r="K4148" s="4">
        <v>44898</v>
      </c>
      <c r="L4148" s="23">
        <f t="shared" si="351"/>
        <v>-18</v>
      </c>
      <c r="M4148" s="23">
        <f t="shared" si="352"/>
        <v>42</v>
      </c>
      <c r="N4148" s="44">
        <v>600</v>
      </c>
      <c r="O4148" s="26">
        <f t="shared" si="353"/>
        <v>-10800</v>
      </c>
      <c r="P4148" s="26">
        <f t="shared" si="354"/>
        <v>25200</v>
      </c>
      <c r="Q4148" s="3" t="s">
        <v>23</v>
      </c>
      <c r="R4148" s="4">
        <v>44880</v>
      </c>
      <c r="S4148" s="3" t="s">
        <v>12021</v>
      </c>
      <c r="T4148" s="6" t="s">
        <v>44</v>
      </c>
    </row>
    <row r="4149" spans="1:20" ht="33.75" x14ac:dyDescent="0.25">
      <c r="A4149" s="3" t="s">
        <v>12113</v>
      </c>
      <c r="B4149" s="3" t="s">
        <v>1485</v>
      </c>
      <c r="C4149" s="3" t="s">
        <v>1486</v>
      </c>
      <c r="D4149" s="3" t="s">
        <v>19</v>
      </c>
      <c r="E4149" s="3" t="s">
        <v>12114</v>
      </c>
      <c r="F4149" s="4">
        <v>44837</v>
      </c>
      <c r="G4149" s="8"/>
      <c r="H4149" s="5">
        <v>348.48</v>
      </c>
      <c r="I4149" s="3" t="s">
        <v>22</v>
      </c>
      <c r="J4149" s="4">
        <v>44838</v>
      </c>
      <c r="K4149" s="4">
        <v>44898</v>
      </c>
      <c r="L4149" s="23">
        <f t="shared" si="351"/>
        <v>-9</v>
      </c>
      <c r="M4149" s="23">
        <f t="shared" si="352"/>
        <v>51</v>
      </c>
      <c r="N4149" s="44">
        <v>316.8</v>
      </c>
      <c r="O4149" s="26">
        <f t="shared" si="353"/>
        <v>-2851.2000000000003</v>
      </c>
      <c r="P4149" s="26">
        <f t="shared" si="354"/>
        <v>16156.800000000001</v>
      </c>
      <c r="Q4149" s="3" t="s">
        <v>23</v>
      </c>
      <c r="R4149" s="4">
        <v>44889</v>
      </c>
      <c r="S4149" s="3" t="s">
        <v>7291</v>
      </c>
      <c r="T4149" s="6" t="s">
        <v>44</v>
      </c>
    </row>
    <row r="4150" spans="1:20" ht="33.75" x14ac:dyDescent="0.25">
      <c r="A4150" s="3" t="s">
        <v>12115</v>
      </c>
      <c r="B4150" s="3" t="s">
        <v>1005</v>
      </c>
      <c r="C4150" s="3" t="s">
        <v>1006</v>
      </c>
      <c r="D4150" s="3" t="s">
        <v>19</v>
      </c>
      <c r="E4150" s="3" t="s">
        <v>12116</v>
      </c>
      <c r="F4150" s="4">
        <v>44837</v>
      </c>
      <c r="G4150" s="3" t="s">
        <v>1504</v>
      </c>
      <c r="H4150" s="5">
        <v>6032.88</v>
      </c>
      <c r="I4150" s="3" t="s">
        <v>22</v>
      </c>
      <c r="J4150" s="4">
        <v>44838</v>
      </c>
      <c r="K4150" s="4">
        <v>44898</v>
      </c>
      <c r="L4150" s="23">
        <f t="shared" si="351"/>
        <v>-5</v>
      </c>
      <c r="M4150" s="23">
        <f t="shared" si="352"/>
        <v>55</v>
      </c>
      <c r="N4150" s="44">
        <v>5745.6</v>
      </c>
      <c r="O4150" s="26">
        <f t="shared" si="353"/>
        <v>-28728</v>
      </c>
      <c r="P4150" s="26">
        <f t="shared" si="354"/>
        <v>316008</v>
      </c>
      <c r="Q4150" s="3" t="s">
        <v>23</v>
      </c>
      <c r="R4150" s="4">
        <v>44893</v>
      </c>
      <c r="S4150" s="3" t="s">
        <v>8595</v>
      </c>
      <c r="T4150" s="6" t="s">
        <v>44</v>
      </c>
    </row>
    <row r="4151" spans="1:20" ht="33.75" x14ac:dyDescent="0.25">
      <c r="A4151" s="3" t="s">
        <v>12117</v>
      </c>
      <c r="B4151" s="3" t="s">
        <v>2558</v>
      </c>
      <c r="C4151" s="3" t="s">
        <v>2559</v>
      </c>
      <c r="D4151" s="3" t="s">
        <v>19</v>
      </c>
      <c r="E4151" s="3" t="s">
        <v>12118</v>
      </c>
      <c r="F4151" s="4">
        <v>44834</v>
      </c>
      <c r="G4151" s="8"/>
      <c r="H4151" s="7">
        <v>440</v>
      </c>
      <c r="I4151" s="3" t="s">
        <v>22</v>
      </c>
      <c r="J4151" s="4">
        <v>44838</v>
      </c>
      <c r="K4151" s="4">
        <v>44898</v>
      </c>
      <c r="L4151" s="23">
        <f t="shared" si="351"/>
        <v>-10</v>
      </c>
      <c r="M4151" s="23">
        <f t="shared" si="352"/>
        <v>50</v>
      </c>
      <c r="N4151" s="44">
        <v>400</v>
      </c>
      <c r="O4151" s="26">
        <f t="shared" si="353"/>
        <v>-4000</v>
      </c>
      <c r="P4151" s="26">
        <f t="shared" si="354"/>
        <v>20000</v>
      </c>
      <c r="Q4151" s="3" t="s">
        <v>23</v>
      </c>
      <c r="R4151" s="4">
        <v>44888</v>
      </c>
      <c r="S4151" s="3" t="s">
        <v>11988</v>
      </c>
      <c r="T4151" s="6" t="s">
        <v>44</v>
      </c>
    </row>
    <row r="4152" spans="1:20" ht="33.75" x14ac:dyDescent="0.25">
      <c r="A4152" s="3" t="s">
        <v>12119</v>
      </c>
      <c r="B4152" s="3" t="s">
        <v>1741</v>
      </c>
      <c r="C4152" s="3" t="s">
        <v>1742</v>
      </c>
      <c r="D4152" s="3" t="s">
        <v>19</v>
      </c>
      <c r="E4152" s="3" t="s">
        <v>12120</v>
      </c>
      <c r="F4152" s="4">
        <v>44832</v>
      </c>
      <c r="G4152" s="8"/>
      <c r="H4152" s="5">
        <v>248.88</v>
      </c>
      <c r="I4152" s="3" t="s">
        <v>22</v>
      </c>
      <c r="J4152" s="4">
        <v>44838</v>
      </c>
      <c r="K4152" s="4">
        <v>44898</v>
      </c>
      <c r="L4152" s="23">
        <f t="shared" si="351"/>
        <v>-5</v>
      </c>
      <c r="M4152" s="23">
        <f t="shared" si="352"/>
        <v>55</v>
      </c>
      <c r="N4152" s="44">
        <v>204</v>
      </c>
      <c r="O4152" s="26">
        <f t="shared" si="353"/>
        <v>-1020</v>
      </c>
      <c r="P4152" s="26">
        <f t="shared" si="354"/>
        <v>11220</v>
      </c>
      <c r="Q4152" s="3" t="s">
        <v>23</v>
      </c>
      <c r="R4152" s="4">
        <v>44893</v>
      </c>
      <c r="S4152" s="3" t="s">
        <v>11618</v>
      </c>
      <c r="T4152" s="6" t="s">
        <v>44</v>
      </c>
    </row>
    <row r="4153" spans="1:20" ht="33.75" x14ac:dyDescent="0.25">
      <c r="A4153" s="3" t="s">
        <v>12121</v>
      </c>
      <c r="B4153" s="3" t="s">
        <v>5380</v>
      </c>
      <c r="C4153" s="3" t="s">
        <v>5381</v>
      </c>
      <c r="D4153" s="3" t="s">
        <v>19</v>
      </c>
      <c r="E4153" s="3" t="s">
        <v>12122</v>
      </c>
      <c r="F4153" s="4">
        <v>44837</v>
      </c>
      <c r="G4153" s="8"/>
      <c r="H4153" s="5">
        <v>67.599999999999994</v>
      </c>
      <c r="I4153" s="3" t="s">
        <v>22</v>
      </c>
      <c r="J4153" s="4">
        <v>44838</v>
      </c>
      <c r="K4153" s="4">
        <v>44898</v>
      </c>
      <c r="L4153" s="23">
        <f t="shared" si="351"/>
        <v>-18</v>
      </c>
      <c r="M4153" s="23">
        <f t="shared" si="352"/>
        <v>42</v>
      </c>
      <c r="N4153" s="44">
        <v>65</v>
      </c>
      <c r="O4153" s="26">
        <f t="shared" si="353"/>
        <v>-1170</v>
      </c>
      <c r="P4153" s="26">
        <f t="shared" si="354"/>
        <v>2730</v>
      </c>
      <c r="Q4153" s="3" t="s">
        <v>23</v>
      </c>
      <c r="R4153" s="4">
        <v>44880</v>
      </c>
      <c r="S4153" s="3" t="s">
        <v>11588</v>
      </c>
      <c r="T4153" s="6" t="s">
        <v>44</v>
      </c>
    </row>
    <row r="4154" spans="1:20" ht="33.75" x14ac:dyDescent="0.25">
      <c r="A4154" s="3" t="s">
        <v>12123</v>
      </c>
      <c r="B4154" s="3" t="s">
        <v>12124</v>
      </c>
      <c r="C4154" s="3" t="s">
        <v>12125</v>
      </c>
      <c r="D4154" s="3" t="s">
        <v>19</v>
      </c>
      <c r="E4154" s="3" t="s">
        <v>12126</v>
      </c>
      <c r="F4154" s="4">
        <v>44834</v>
      </c>
      <c r="G4154" s="3" t="s">
        <v>12127</v>
      </c>
      <c r="H4154" s="5">
        <v>50.02</v>
      </c>
      <c r="I4154" s="3" t="s">
        <v>22</v>
      </c>
      <c r="J4154" s="4">
        <v>44838</v>
      </c>
      <c r="K4154" s="4">
        <v>44898</v>
      </c>
      <c r="L4154" s="23">
        <v>0</v>
      </c>
      <c r="M4154" s="23">
        <f t="shared" si="352"/>
        <v>60</v>
      </c>
      <c r="N4154" s="44">
        <v>41</v>
      </c>
      <c r="O4154" s="26">
        <f t="shared" si="353"/>
        <v>0</v>
      </c>
      <c r="P4154" s="26">
        <f t="shared" si="354"/>
        <v>2460</v>
      </c>
      <c r="Q4154" s="3" t="s">
        <v>23</v>
      </c>
      <c r="R4154" s="4">
        <v>44876</v>
      </c>
      <c r="S4154" s="3" t="s">
        <v>12128</v>
      </c>
      <c r="T4154" s="6" t="s">
        <v>44</v>
      </c>
    </row>
    <row r="4155" spans="1:20" ht="33.75" x14ac:dyDescent="0.25">
      <c r="A4155" s="3" t="s">
        <v>12129</v>
      </c>
      <c r="B4155" s="3" t="s">
        <v>7160</v>
      </c>
      <c r="C4155" s="3" t="s">
        <v>7161</v>
      </c>
      <c r="D4155" s="3" t="s">
        <v>19</v>
      </c>
      <c r="E4155" s="3" t="s">
        <v>12130</v>
      </c>
      <c r="F4155" s="4">
        <v>44837</v>
      </c>
      <c r="G4155" s="8"/>
      <c r="H4155" s="5">
        <v>705.16</v>
      </c>
      <c r="I4155" s="3" t="s">
        <v>22</v>
      </c>
      <c r="J4155" s="4">
        <v>44838</v>
      </c>
      <c r="K4155" s="4">
        <v>44898</v>
      </c>
      <c r="L4155" s="23">
        <f t="shared" ref="L4155:L4186" si="355">R4155-K4155</f>
        <v>-3</v>
      </c>
      <c r="M4155" s="23">
        <f t="shared" si="352"/>
        <v>57</v>
      </c>
      <c r="N4155" s="44">
        <v>578</v>
      </c>
      <c r="O4155" s="26">
        <f t="shared" si="353"/>
        <v>-1734</v>
      </c>
      <c r="P4155" s="26">
        <f t="shared" si="354"/>
        <v>32946</v>
      </c>
      <c r="Q4155" s="3" t="s">
        <v>23</v>
      </c>
      <c r="R4155" s="4">
        <v>44895</v>
      </c>
      <c r="S4155" s="3" t="s">
        <v>12131</v>
      </c>
      <c r="T4155" s="6" t="s">
        <v>44</v>
      </c>
    </row>
    <row r="4156" spans="1:20" ht="33.75" x14ac:dyDescent="0.25">
      <c r="A4156" s="3" t="s">
        <v>12132</v>
      </c>
      <c r="B4156" s="3" t="s">
        <v>3998</v>
      </c>
      <c r="C4156" s="3" t="s">
        <v>3999</v>
      </c>
      <c r="D4156" s="3" t="s">
        <v>19</v>
      </c>
      <c r="E4156" s="3" t="s">
        <v>12133</v>
      </c>
      <c r="F4156" s="4">
        <v>44832</v>
      </c>
      <c r="G4156" s="8"/>
      <c r="H4156" s="5">
        <v>74.88</v>
      </c>
      <c r="I4156" s="3" t="s">
        <v>22</v>
      </c>
      <c r="J4156" s="4">
        <v>44838</v>
      </c>
      <c r="K4156" s="4">
        <v>44898</v>
      </c>
      <c r="L4156" s="23">
        <f t="shared" si="355"/>
        <v>-25</v>
      </c>
      <c r="M4156" s="23">
        <f t="shared" si="352"/>
        <v>35</v>
      </c>
      <c r="N4156" s="44">
        <v>72</v>
      </c>
      <c r="O4156" s="26">
        <f t="shared" si="353"/>
        <v>-1800</v>
      </c>
      <c r="P4156" s="26">
        <f t="shared" si="354"/>
        <v>2520</v>
      </c>
      <c r="Q4156" s="3" t="s">
        <v>23</v>
      </c>
      <c r="R4156" s="4">
        <v>44873</v>
      </c>
      <c r="S4156" s="3" t="s">
        <v>11449</v>
      </c>
      <c r="T4156" s="6" t="s">
        <v>44</v>
      </c>
    </row>
    <row r="4157" spans="1:20" ht="33.75" x14ac:dyDescent="0.25">
      <c r="A4157" s="3" t="s">
        <v>12134</v>
      </c>
      <c r="B4157" s="3" t="s">
        <v>1399</v>
      </c>
      <c r="C4157" s="3" t="s">
        <v>1400</v>
      </c>
      <c r="D4157" s="3" t="s">
        <v>19</v>
      </c>
      <c r="E4157" s="3" t="s">
        <v>12135</v>
      </c>
      <c r="F4157" s="4">
        <v>44832</v>
      </c>
      <c r="G4157" s="8"/>
      <c r="H4157" s="5">
        <v>1493.28</v>
      </c>
      <c r="I4157" s="3" t="s">
        <v>22</v>
      </c>
      <c r="J4157" s="4">
        <v>44838</v>
      </c>
      <c r="K4157" s="4">
        <v>44898</v>
      </c>
      <c r="L4157" s="23">
        <f t="shared" si="355"/>
        <v>-9</v>
      </c>
      <c r="M4157" s="23">
        <f t="shared" si="352"/>
        <v>51</v>
      </c>
      <c r="N4157" s="44">
        <v>1224</v>
      </c>
      <c r="O4157" s="26">
        <f t="shared" si="353"/>
        <v>-11016</v>
      </c>
      <c r="P4157" s="26">
        <f t="shared" si="354"/>
        <v>62424</v>
      </c>
      <c r="Q4157" s="3" t="s">
        <v>23</v>
      </c>
      <c r="R4157" s="4">
        <v>44889</v>
      </c>
      <c r="S4157" s="3" t="s">
        <v>8737</v>
      </c>
      <c r="T4157" s="6" t="s">
        <v>44</v>
      </c>
    </row>
    <row r="4158" spans="1:20" ht="33.75" x14ac:dyDescent="0.25">
      <c r="A4158" s="3" t="s">
        <v>12136</v>
      </c>
      <c r="B4158" s="3" t="s">
        <v>3998</v>
      </c>
      <c r="C4158" s="3" t="s">
        <v>3999</v>
      </c>
      <c r="D4158" s="3" t="s">
        <v>19</v>
      </c>
      <c r="E4158" s="3" t="s">
        <v>12137</v>
      </c>
      <c r="F4158" s="4">
        <v>44832</v>
      </c>
      <c r="G4158" s="8"/>
      <c r="H4158" s="5">
        <v>8088.08</v>
      </c>
      <c r="I4158" s="3" t="s">
        <v>22</v>
      </c>
      <c r="J4158" s="4">
        <v>44838</v>
      </c>
      <c r="K4158" s="4">
        <v>44898</v>
      </c>
      <c r="L4158" s="23">
        <f t="shared" si="355"/>
        <v>-25</v>
      </c>
      <c r="M4158" s="23">
        <f t="shared" si="352"/>
        <v>35</v>
      </c>
      <c r="N4158" s="44">
        <v>7777</v>
      </c>
      <c r="O4158" s="26">
        <f t="shared" si="353"/>
        <v>-194425</v>
      </c>
      <c r="P4158" s="26">
        <f t="shared" si="354"/>
        <v>272195</v>
      </c>
      <c r="Q4158" s="3" t="s">
        <v>23</v>
      </c>
      <c r="R4158" s="4">
        <v>44873</v>
      </c>
      <c r="S4158" s="3" t="s">
        <v>11449</v>
      </c>
      <c r="T4158" s="6" t="s">
        <v>44</v>
      </c>
    </row>
    <row r="4159" spans="1:20" ht="33.75" x14ac:dyDescent="0.25">
      <c r="A4159" s="3" t="s">
        <v>12138</v>
      </c>
      <c r="B4159" s="3" t="s">
        <v>46</v>
      </c>
      <c r="C4159" s="3" t="s">
        <v>47</v>
      </c>
      <c r="D4159" s="3" t="s">
        <v>19</v>
      </c>
      <c r="E4159" s="3" t="s">
        <v>12139</v>
      </c>
      <c r="F4159" s="4">
        <v>44833</v>
      </c>
      <c r="G4159" s="8"/>
      <c r="H4159" s="7">
        <v>759</v>
      </c>
      <c r="I4159" s="3" t="s">
        <v>22</v>
      </c>
      <c r="J4159" s="4">
        <v>44838</v>
      </c>
      <c r="K4159" s="4">
        <v>44898</v>
      </c>
      <c r="L4159" s="23">
        <f t="shared" si="355"/>
        <v>-11</v>
      </c>
      <c r="M4159" s="23">
        <f t="shared" si="352"/>
        <v>49</v>
      </c>
      <c r="N4159" s="44">
        <v>690</v>
      </c>
      <c r="O4159" s="26">
        <f t="shared" si="353"/>
        <v>-7590</v>
      </c>
      <c r="P4159" s="26">
        <f t="shared" si="354"/>
        <v>33810</v>
      </c>
      <c r="Q4159" s="3" t="s">
        <v>23</v>
      </c>
      <c r="R4159" s="4">
        <v>44887</v>
      </c>
      <c r="S4159" s="3" t="s">
        <v>12140</v>
      </c>
      <c r="T4159" s="6" t="s">
        <v>44</v>
      </c>
    </row>
    <row r="4160" spans="1:20" ht="33.75" x14ac:dyDescent="0.25">
      <c r="A4160" s="3" t="s">
        <v>12141</v>
      </c>
      <c r="B4160" s="3" t="s">
        <v>3825</v>
      </c>
      <c r="C4160" s="3" t="s">
        <v>3826</v>
      </c>
      <c r="D4160" s="3" t="s">
        <v>19</v>
      </c>
      <c r="E4160" s="3" t="s">
        <v>12142</v>
      </c>
      <c r="F4160" s="4">
        <v>44824</v>
      </c>
      <c r="G4160" s="8"/>
      <c r="H4160" s="5">
        <v>923.34</v>
      </c>
      <c r="I4160" s="3" t="s">
        <v>22</v>
      </c>
      <c r="J4160" s="4">
        <v>44838</v>
      </c>
      <c r="K4160" s="4">
        <v>44898</v>
      </c>
      <c r="L4160" s="23">
        <f t="shared" si="355"/>
        <v>-5</v>
      </c>
      <c r="M4160" s="23">
        <f t="shared" si="352"/>
        <v>55</v>
      </c>
      <c r="N4160" s="44">
        <v>839.4</v>
      </c>
      <c r="O4160" s="26">
        <f t="shared" si="353"/>
        <v>-4197</v>
      </c>
      <c r="P4160" s="26">
        <f t="shared" si="354"/>
        <v>46167</v>
      </c>
      <c r="Q4160" s="3" t="s">
        <v>23</v>
      </c>
      <c r="R4160" s="4">
        <v>44893</v>
      </c>
      <c r="S4160" s="3" t="s">
        <v>12143</v>
      </c>
      <c r="T4160" s="6" t="s">
        <v>44</v>
      </c>
    </row>
    <row r="4161" spans="1:20" ht="33.75" x14ac:dyDescent="0.25">
      <c r="A4161" s="3" t="s">
        <v>12144</v>
      </c>
      <c r="B4161" s="3" t="s">
        <v>10903</v>
      </c>
      <c r="C4161" s="3" t="s">
        <v>10904</v>
      </c>
      <c r="D4161" s="3" t="s">
        <v>19</v>
      </c>
      <c r="E4161" s="3" t="s">
        <v>12145</v>
      </c>
      <c r="F4161" s="4">
        <v>44833</v>
      </c>
      <c r="G4161" s="3" t="s">
        <v>12146</v>
      </c>
      <c r="H4161" s="5">
        <v>28220.78</v>
      </c>
      <c r="I4161" s="3" t="s">
        <v>22</v>
      </c>
      <c r="J4161" s="4">
        <v>44838</v>
      </c>
      <c r="K4161" s="4">
        <v>44898</v>
      </c>
      <c r="L4161" s="23">
        <f t="shared" si="355"/>
        <v>-16</v>
      </c>
      <c r="M4161" s="23">
        <f t="shared" si="352"/>
        <v>44</v>
      </c>
      <c r="N4161" s="44">
        <v>23131.79</v>
      </c>
      <c r="O4161" s="26">
        <f t="shared" si="353"/>
        <v>-370108.64</v>
      </c>
      <c r="P4161" s="26">
        <f t="shared" si="354"/>
        <v>1017798.76</v>
      </c>
      <c r="Q4161" s="3" t="s">
        <v>23</v>
      </c>
      <c r="R4161" s="4">
        <v>44882</v>
      </c>
      <c r="S4161" s="3" t="s">
        <v>11532</v>
      </c>
      <c r="T4161" s="6" t="s">
        <v>44</v>
      </c>
    </row>
    <row r="4162" spans="1:20" ht="33.75" x14ac:dyDescent="0.25">
      <c r="A4162" s="3" t="s">
        <v>12147</v>
      </c>
      <c r="B4162" s="3" t="s">
        <v>6384</v>
      </c>
      <c r="C4162" s="3" t="s">
        <v>6385</v>
      </c>
      <c r="D4162" s="3" t="s">
        <v>19</v>
      </c>
      <c r="E4162" s="3" t="s">
        <v>12148</v>
      </c>
      <c r="F4162" s="4">
        <v>44834</v>
      </c>
      <c r="G4162" s="8"/>
      <c r="H4162" s="5">
        <v>104.92</v>
      </c>
      <c r="I4162" s="3" t="s">
        <v>22</v>
      </c>
      <c r="J4162" s="4">
        <v>44838</v>
      </c>
      <c r="K4162" s="4">
        <v>44898</v>
      </c>
      <c r="L4162" s="23">
        <f t="shared" si="355"/>
        <v>-18</v>
      </c>
      <c r="M4162" s="23">
        <f t="shared" si="352"/>
        <v>42</v>
      </c>
      <c r="N4162" s="44">
        <v>86</v>
      </c>
      <c r="O4162" s="26">
        <f t="shared" si="353"/>
        <v>-1548</v>
      </c>
      <c r="P4162" s="26">
        <f t="shared" si="354"/>
        <v>3612</v>
      </c>
      <c r="Q4162" s="3" t="s">
        <v>23</v>
      </c>
      <c r="R4162" s="4">
        <v>44880</v>
      </c>
      <c r="S4162" s="3" t="s">
        <v>12149</v>
      </c>
      <c r="T4162" s="6" t="s">
        <v>44</v>
      </c>
    </row>
    <row r="4163" spans="1:20" ht="33.75" x14ac:dyDescent="0.25">
      <c r="A4163" s="3" t="s">
        <v>12150</v>
      </c>
      <c r="B4163" s="3" t="s">
        <v>12151</v>
      </c>
      <c r="C4163" s="3" t="s">
        <v>12152</v>
      </c>
      <c r="D4163" s="3" t="s">
        <v>19</v>
      </c>
      <c r="E4163" s="3" t="s">
        <v>12153</v>
      </c>
      <c r="F4163" s="4">
        <v>44834</v>
      </c>
      <c r="G4163" s="8"/>
      <c r="H4163" s="5">
        <v>1339.56</v>
      </c>
      <c r="I4163" s="3" t="s">
        <v>22</v>
      </c>
      <c r="J4163" s="4">
        <v>44838</v>
      </c>
      <c r="K4163" s="4">
        <v>44898</v>
      </c>
      <c r="L4163" s="23">
        <f t="shared" si="355"/>
        <v>-18</v>
      </c>
      <c r="M4163" s="23">
        <f t="shared" si="352"/>
        <v>42</v>
      </c>
      <c r="N4163" s="44">
        <v>1098</v>
      </c>
      <c r="O4163" s="26">
        <f t="shared" si="353"/>
        <v>-19764</v>
      </c>
      <c r="P4163" s="26">
        <f t="shared" si="354"/>
        <v>46116</v>
      </c>
      <c r="Q4163" s="3" t="s">
        <v>23</v>
      </c>
      <c r="R4163" s="4">
        <v>44880</v>
      </c>
      <c r="S4163" s="3" t="s">
        <v>12154</v>
      </c>
      <c r="T4163" s="6" t="s">
        <v>44</v>
      </c>
    </row>
    <row r="4164" spans="1:20" ht="33.75" x14ac:dyDescent="0.25">
      <c r="A4164" s="3" t="s">
        <v>12155</v>
      </c>
      <c r="B4164" s="3" t="s">
        <v>7821</v>
      </c>
      <c r="C4164" s="3" t="s">
        <v>7822</v>
      </c>
      <c r="D4164" s="3" t="s">
        <v>19</v>
      </c>
      <c r="E4164" s="3" t="s">
        <v>12156</v>
      </c>
      <c r="F4164" s="4">
        <v>44826</v>
      </c>
      <c r="G4164" s="8"/>
      <c r="H4164" s="5">
        <v>717.6</v>
      </c>
      <c r="I4164" s="3" t="s">
        <v>22</v>
      </c>
      <c r="J4164" s="4">
        <v>44838</v>
      </c>
      <c r="K4164" s="4">
        <v>44898</v>
      </c>
      <c r="L4164" s="23">
        <f t="shared" si="355"/>
        <v>-9</v>
      </c>
      <c r="M4164" s="23">
        <f t="shared" si="352"/>
        <v>51</v>
      </c>
      <c r="N4164" s="44">
        <v>690</v>
      </c>
      <c r="O4164" s="26">
        <f t="shared" si="353"/>
        <v>-6210</v>
      </c>
      <c r="P4164" s="26">
        <f t="shared" si="354"/>
        <v>35190</v>
      </c>
      <c r="Q4164" s="3" t="s">
        <v>23</v>
      </c>
      <c r="R4164" s="4">
        <v>44889</v>
      </c>
      <c r="S4164" s="3" t="s">
        <v>12157</v>
      </c>
      <c r="T4164" s="6" t="s">
        <v>44</v>
      </c>
    </row>
    <row r="4165" spans="1:20" ht="33.75" x14ac:dyDescent="0.25">
      <c r="A4165" s="3" t="s">
        <v>12158</v>
      </c>
      <c r="B4165" s="3" t="s">
        <v>922</v>
      </c>
      <c r="C4165" s="3" t="s">
        <v>923</v>
      </c>
      <c r="D4165" s="3" t="s">
        <v>19</v>
      </c>
      <c r="E4165" s="3" t="s">
        <v>12159</v>
      </c>
      <c r="F4165" s="4">
        <v>44833</v>
      </c>
      <c r="G4165" s="3" t="s">
        <v>12160</v>
      </c>
      <c r="H4165" s="7">
        <v>1602</v>
      </c>
      <c r="I4165" s="3" t="s">
        <v>22</v>
      </c>
      <c r="J4165" s="4">
        <v>44838</v>
      </c>
      <c r="K4165" s="4">
        <v>44898</v>
      </c>
      <c r="L4165" s="23">
        <f t="shared" si="355"/>
        <v>-18</v>
      </c>
      <c r="M4165" s="23">
        <f t="shared" si="352"/>
        <v>42</v>
      </c>
      <c r="N4165" s="44">
        <v>1602</v>
      </c>
      <c r="O4165" s="26">
        <f t="shared" si="353"/>
        <v>-28836</v>
      </c>
      <c r="P4165" s="26">
        <f t="shared" si="354"/>
        <v>67284</v>
      </c>
      <c r="Q4165" s="3" t="s">
        <v>23</v>
      </c>
      <c r="R4165" s="4">
        <v>44880</v>
      </c>
      <c r="S4165" s="3" t="s">
        <v>12161</v>
      </c>
      <c r="T4165" s="6" t="s">
        <v>44</v>
      </c>
    </row>
    <row r="4166" spans="1:20" ht="33.75" x14ac:dyDescent="0.25">
      <c r="A4166" s="3" t="s">
        <v>12162</v>
      </c>
      <c r="B4166" s="3" t="s">
        <v>5622</v>
      </c>
      <c r="C4166" s="3" t="s">
        <v>5623</v>
      </c>
      <c r="D4166" s="3" t="s">
        <v>19</v>
      </c>
      <c r="E4166" s="3" t="s">
        <v>12163</v>
      </c>
      <c r="F4166" s="4">
        <v>44833</v>
      </c>
      <c r="G4166" s="8"/>
      <c r="H4166" s="5">
        <v>574.38</v>
      </c>
      <c r="I4166" s="3" t="s">
        <v>22</v>
      </c>
      <c r="J4166" s="4">
        <v>44838</v>
      </c>
      <c r="K4166" s="4">
        <v>44898</v>
      </c>
      <c r="L4166" s="23">
        <f t="shared" si="355"/>
        <v>-18</v>
      </c>
      <c r="M4166" s="23">
        <f t="shared" si="352"/>
        <v>42</v>
      </c>
      <c r="N4166" s="44">
        <v>522.16</v>
      </c>
      <c r="O4166" s="26">
        <f t="shared" si="353"/>
        <v>-9398.8799999999992</v>
      </c>
      <c r="P4166" s="26">
        <f t="shared" si="354"/>
        <v>21930.719999999998</v>
      </c>
      <c r="Q4166" s="3" t="s">
        <v>23</v>
      </c>
      <c r="R4166" s="4">
        <v>44880</v>
      </c>
      <c r="S4166" s="3" t="s">
        <v>7513</v>
      </c>
      <c r="T4166" s="6" t="s">
        <v>44</v>
      </c>
    </row>
    <row r="4167" spans="1:20" ht="33.75" x14ac:dyDescent="0.25">
      <c r="A4167" s="3" t="s">
        <v>12164</v>
      </c>
      <c r="B4167" s="3" t="s">
        <v>3998</v>
      </c>
      <c r="C4167" s="3" t="s">
        <v>3999</v>
      </c>
      <c r="D4167" s="3" t="s">
        <v>19</v>
      </c>
      <c r="E4167" s="3" t="s">
        <v>12165</v>
      </c>
      <c r="F4167" s="4">
        <v>44832</v>
      </c>
      <c r="G4167" s="8"/>
      <c r="H4167" s="5">
        <v>302.7</v>
      </c>
      <c r="I4167" s="3" t="s">
        <v>22</v>
      </c>
      <c r="J4167" s="4">
        <v>44838</v>
      </c>
      <c r="K4167" s="4">
        <v>44898</v>
      </c>
      <c r="L4167" s="23">
        <f t="shared" si="355"/>
        <v>-25</v>
      </c>
      <c r="M4167" s="23">
        <f t="shared" si="352"/>
        <v>35</v>
      </c>
      <c r="N4167" s="44">
        <v>291.06</v>
      </c>
      <c r="O4167" s="26">
        <f t="shared" si="353"/>
        <v>-7276.5</v>
      </c>
      <c r="P4167" s="26">
        <f t="shared" si="354"/>
        <v>10187.1</v>
      </c>
      <c r="Q4167" s="3" t="s">
        <v>23</v>
      </c>
      <c r="R4167" s="4">
        <v>44873</v>
      </c>
      <c r="S4167" s="3" t="s">
        <v>11449</v>
      </c>
      <c r="T4167" s="6" t="s">
        <v>44</v>
      </c>
    </row>
    <row r="4168" spans="1:20" ht="33.75" x14ac:dyDescent="0.25">
      <c r="A4168" s="3" t="s">
        <v>12166</v>
      </c>
      <c r="B4168" s="3" t="s">
        <v>3998</v>
      </c>
      <c r="C4168" s="3" t="s">
        <v>3999</v>
      </c>
      <c r="D4168" s="3" t="s">
        <v>19</v>
      </c>
      <c r="E4168" s="3" t="s">
        <v>12167</v>
      </c>
      <c r="F4168" s="4">
        <v>44832</v>
      </c>
      <c r="G4168" s="8"/>
      <c r="H4168" s="5">
        <v>288.29000000000002</v>
      </c>
      <c r="I4168" s="3" t="s">
        <v>22</v>
      </c>
      <c r="J4168" s="4">
        <v>44838</v>
      </c>
      <c r="K4168" s="4">
        <v>44898</v>
      </c>
      <c r="L4168" s="23">
        <f t="shared" si="355"/>
        <v>-25</v>
      </c>
      <c r="M4168" s="23">
        <f t="shared" si="352"/>
        <v>35</v>
      </c>
      <c r="N4168" s="44">
        <v>277.2</v>
      </c>
      <c r="O4168" s="26">
        <f t="shared" si="353"/>
        <v>-6930</v>
      </c>
      <c r="P4168" s="26">
        <f t="shared" si="354"/>
        <v>9702</v>
      </c>
      <c r="Q4168" s="3" t="s">
        <v>23</v>
      </c>
      <c r="R4168" s="4">
        <v>44873</v>
      </c>
      <c r="S4168" s="3" t="s">
        <v>11449</v>
      </c>
      <c r="T4168" s="6" t="s">
        <v>44</v>
      </c>
    </row>
    <row r="4169" spans="1:20" ht="33.75" x14ac:dyDescent="0.25">
      <c r="A4169" s="3" t="s">
        <v>12168</v>
      </c>
      <c r="B4169" s="3" t="s">
        <v>1651</v>
      </c>
      <c r="C4169" s="3" t="s">
        <v>1652</v>
      </c>
      <c r="D4169" s="3" t="s">
        <v>19</v>
      </c>
      <c r="E4169" s="3" t="s">
        <v>12169</v>
      </c>
      <c r="F4169" s="4">
        <v>44834</v>
      </c>
      <c r="G4169" s="8"/>
      <c r="H4169" s="5">
        <v>1961.84</v>
      </c>
      <c r="I4169" s="3" t="s">
        <v>22</v>
      </c>
      <c r="J4169" s="4">
        <v>44838</v>
      </c>
      <c r="K4169" s="4">
        <v>44898</v>
      </c>
      <c r="L4169" s="23">
        <f t="shared" si="355"/>
        <v>11</v>
      </c>
      <c r="M4169" s="23">
        <f t="shared" si="352"/>
        <v>71</v>
      </c>
      <c r="N4169" s="44">
        <v>1783.49</v>
      </c>
      <c r="O4169" s="26">
        <f t="shared" si="353"/>
        <v>19618.39</v>
      </c>
      <c r="P4169" s="26">
        <f t="shared" si="354"/>
        <v>126627.79</v>
      </c>
      <c r="Q4169" s="3" t="s">
        <v>23</v>
      </c>
      <c r="R4169" s="4">
        <v>44909</v>
      </c>
      <c r="S4169" s="3" t="s">
        <v>12170</v>
      </c>
      <c r="T4169" s="6" t="s">
        <v>44</v>
      </c>
    </row>
    <row r="4170" spans="1:20" ht="33.75" x14ac:dyDescent="0.25">
      <c r="A4170" s="3" t="s">
        <v>12171</v>
      </c>
      <c r="B4170" s="3" t="s">
        <v>1942</v>
      </c>
      <c r="C4170" s="3" t="s">
        <v>1943</v>
      </c>
      <c r="D4170" s="3" t="s">
        <v>19</v>
      </c>
      <c r="E4170" s="3" t="s">
        <v>12172</v>
      </c>
      <c r="F4170" s="4">
        <v>44834</v>
      </c>
      <c r="G4170" s="3" t="s">
        <v>12173</v>
      </c>
      <c r="H4170" s="5">
        <v>3354.98</v>
      </c>
      <c r="I4170" s="3" t="s">
        <v>22</v>
      </c>
      <c r="J4170" s="4">
        <v>44838</v>
      </c>
      <c r="K4170" s="4">
        <v>44898</v>
      </c>
      <c r="L4170" s="23">
        <f t="shared" si="355"/>
        <v>18</v>
      </c>
      <c r="M4170" s="23">
        <f t="shared" si="352"/>
        <v>78</v>
      </c>
      <c r="N4170" s="44">
        <v>2749.98</v>
      </c>
      <c r="O4170" s="26">
        <f t="shared" si="353"/>
        <v>49499.64</v>
      </c>
      <c r="P4170" s="26">
        <f t="shared" si="354"/>
        <v>214498.44</v>
      </c>
      <c r="Q4170" s="3" t="s">
        <v>23</v>
      </c>
      <c r="R4170" s="4">
        <v>44916</v>
      </c>
      <c r="S4170" s="3" t="s">
        <v>11442</v>
      </c>
      <c r="T4170" s="6" t="s">
        <v>44</v>
      </c>
    </row>
    <row r="4171" spans="1:20" ht="33.75" x14ac:dyDescent="0.25">
      <c r="A4171" s="3" t="s">
        <v>12174</v>
      </c>
      <c r="B4171" s="3" t="s">
        <v>3554</v>
      </c>
      <c r="C4171" s="3" t="s">
        <v>3555</v>
      </c>
      <c r="D4171" s="3" t="s">
        <v>19</v>
      </c>
      <c r="E4171" s="3" t="s">
        <v>12175</v>
      </c>
      <c r="F4171" s="4">
        <v>44830</v>
      </c>
      <c r="G4171" s="8"/>
      <c r="H4171" s="5">
        <v>360.25</v>
      </c>
      <c r="I4171" s="3" t="s">
        <v>22</v>
      </c>
      <c r="J4171" s="4">
        <v>44838</v>
      </c>
      <c r="K4171" s="4">
        <v>44898</v>
      </c>
      <c r="L4171" s="23">
        <f t="shared" si="355"/>
        <v>-11</v>
      </c>
      <c r="M4171" s="23">
        <f t="shared" si="352"/>
        <v>49</v>
      </c>
      <c r="N4171" s="44">
        <v>327.5</v>
      </c>
      <c r="O4171" s="26">
        <f t="shared" si="353"/>
        <v>-3602.5</v>
      </c>
      <c r="P4171" s="26">
        <f t="shared" si="354"/>
        <v>16047.5</v>
      </c>
      <c r="Q4171" s="3" t="s">
        <v>23</v>
      </c>
      <c r="R4171" s="4">
        <v>44887</v>
      </c>
      <c r="S4171" s="3" t="s">
        <v>12176</v>
      </c>
      <c r="T4171" s="6" t="s">
        <v>44</v>
      </c>
    </row>
    <row r="4172" spans="1:20" ht="33.75" x14ac:dyDescent="0.25">
      <c r="A4172" s="3" t="s">
        <v>12177</v>
      </c>
      <c r="B4172" s="3" t="s">
        <v>3998</v>
      </c>
      <c r="C4172" s="3" t="s">
        <v>3999</v>
      </c>
      <c r="D4172" s="3" t="s">
        <v>19</v>
      </c>
      <c r="E4172" s="3" t="s">
        <v>12178</v>
      </c>
      <c r="F4172" s="4">
        <v>44832</v>
      </c>
      <c r="G4172" s="8"/>
      <c r="H4172" s="5">
        <v>192.19</v>
      </c>
      <c r="I4172" s="3" t="s">
        <v>22</v>
      </c>
      <c r="J4172" s="4">
        <v>44838</v>
      </c>
      <c r="K4172" s="4">
        <v>44898</v>
      </c>
      <c r="L4172" s="23">
        <f t="shared" si="355"/>
        <v>-25</v>
      </c>
      <c r="M4172" s="23">
        <f t="shared" si="352"/>
        <v>35</v>
      </c>
      <c r="N4172" s="44">
        <v>184.8</v>
      </c>
      <c r="O4172" s="26">
        <f t="shared" si="353"/>
        <v>-4620</v>
      </c>
      <c r="P4172" s="26">
        <f t="shared" si="354"/>
        <v>6468</v>
      </c>
      <c r="Q4172" s="3" t="s">
        <v>23</v>
      </c>
      <c r="R4172" s="4">
        <v>44873</v>
      </c>
      <c r="S4172" s="3" t="s">
        <v>11449</v>
      </c>
      <c r="T4172" s="6" t="s">
        <v>44</v>
      </c>
    </row>
    <row r="4173" spans="1:20" ht="33.75" x14ac:dyDescent="0.25">
      <c r="A4173" s="3" t="s">
        <v>12179</v>
      </c>
      <c r="B4173" s="3" t="s">
        <v>1557</v>
      </c>
      <c r="C4173" s="3" t="s">
        <v>1558</v>
      </c>
      <c r="D4173" s="3" t="s">
        <v>19</v>
      </c>
      <c r="E4173" s="3" t="s">
        <v>12180</v>
      </c>
      <c r="F4173" s="4">
        <v>44834</v>
      </c>
      <c r="G4173" s="8"/>
      <c r="H4173" s="5">
        <v>90.65</v>
      </c>
      <c r="I4173" s="3" t="s">
        <v>22</v>
      </c>
      <c r="J4173" s="4">
        <v>44838</v>
      </c>
      <c r="K4173" s="4">
        <v>44898</v>
      </c>
      <c r="L4173" s="23">
        <f t="shared" si="355"/>
        <v>-5</v>
      </c>
      <c r="M4173" s="23">
        <f t="shared" si="352"/>
        <v>55</v>
      </c>
      <c r="N4173" s="44">
        <v>74.3</v>
      </c>
      <c r="O4173" s="26">
        <f t="shared" si="353"/>
        <v>-371.5</v>
      </c>
      <c r="P4173" s="26">
        <f t="shared" si="354"/>
        <v>4086.5</v>
      </c>
      <c r="Q4173" s="3" t="s">
        <v>23</v>
      </c>
      <c r="R4173" s="4">
        <v>44893</v>
      </c>
      <c r="S4173" s="3" t="s">
        <v>10869</v>
      </c>
      <c r="T4173" s="6" t="s">
        <v>44</v>
      </c>
    </row>
    <row r="4174" spans="1:20" ht="33.75" x14ac:dyDescent="0.25">
      <c r="A4174" s="3" t="s">
        <v>12181</v>
      </c>
      <c r="B4174" s="3" t="s">
        <v>3998</v>
      </c>
      <c r="C4174" s="3" t="s">
        <v>3999</v>
      </c>
      <c r="D4174" s="3" t="s">
        <v>19</v>
      </c>
      <c r="E4174" s="3" t="s">
        <v>12182</v>
      </c>
      <c r="F4174" s="4">
        <v>44832</v>
      </c>
      <c r="G4174" s="8"/>
      <c r="H4174" s="5">
        <v>385.11</v>
      </c>
      <c r="I4174" s="3" t="s">
        <v>22</v>
      </c>
      <c r="J4174" s="4">
        <v>44838</v>
      </c>
      <c r="K4174" s="4">
        <v>44898</v>
      </c>
      <c r="L4174" s="23">
        <f t="shared" si="355"/>
        <v>-25</v>
      </c>
      <c r="M4174" s="23">
        <f t="shared" si="352"/>
        <v>35</v>
      </c>
      <c r="N4174" s="44">
        <v>370.3</v>
      </c>
      <c r="O4174" s="26">
        <f t="shared" si="353"/>
        <v>-9257.5</v>
      </c>
      <c r="P4174" s="26">
        <f t="shared" si="354"/>
        <v>12960.5</v>
      </c>
      <c r="Q4174" s="3" t="s">
        <v>23</v>
      </c>
      <c r="R4174" s="4">
        <v>44873</v>
      </c>
      <c r="S4174" s="3" t="s">
        <v>11449</v>
      </c>
      <c r="T4174" s="6" t="s">
        <v>44</v>
      </c>
    </row>
    <row r="4175" spans="1:20" ht="33.75" x14ac:dyDescent="0.25">
      <c r="A4175" s="3" t="s">
        <v>12183</v>
      </c>
      <c r="B4175" s="3" t="s">
        <v>1741</v>
      </c>
      <c r="C4175" s="3" t="s">
        <v>1742</v>
      </c>
      <c r="D4175" s="3" t="s">
        <v>19</v>
      </c>
      <c r="E4175" s="3" t="s">
        <v>12184</v>
      </c>
      <c r="F4175" s="4">
        <v>44835</v>
      </c>
      <c r="G4175" s="8"/>
      <c r="H4175" s="5">
        <v>22.17</v>
      </c>
      <c r="I4175" s="3" t="s">
        <v>22</v>
      </c>
      <c r="J4175" s="4">
        <v>44838</v>
      </c>
      <c r="K4175" s="4">
        <v>44898</v>
      </c>
      <c r="L4175" s="23">
        <f t="shared" si="355"/>
        <v>-9</v>
      </c>
      <c r="M4175" s="23">
        <f t="shared" si="352"/>
        <v>51</v>
      </c>
      <c r="N4175" s="44">
        <v>18.170000000000002</v>
      </c>
      <c r="O4175" s="26">
        <f t="shared" si="353"/>
        <v>-163.53000000000003</v>
      </c>
      <c r="P4175" s="26">
        <f t="shared" si="354"/>
        <v>926.67000000000007</v>
      </c>
      <c r="Q4175" s="3" t="s">
        <v>23</v>
      </c>
      <c r="R4175" s="4">
        <v>44889</v>
      </c>
      <c r="S4175" s="3" t="s">
        <v>6505</v>
      </c>
      <c r="T4175" s="6" t="s">
        <v>44</v>
      </c>
    </row>
    <row r="4176" spans="1:20" ht="33.75" x14ac:dyDescent="0.25">
      <c r="A4176" s="3" t="s">
        <v>12185</v>
      </c>
      <c r="B4176" s="3" t="s">
        <v>3998</v>
      </c>
      <c r="C4176" s="3" t="s">
        <v>3999</v>
      </c>
      <c r="D4176" s="3" t="s">
        <v>19</v>
      </c>
      <c r="E4176" s="3" t="s">
        <v>12186</v>
      </c>
      <c r="F4176" s="4">
        <v>44832</v>
      </c>
      <c r="G4176" s="8"/>
      <c r="H4176" s="5">
        <v>1885.88</v>
      </c>
      <c r="I4176" s="3" t="s">
        <v>22</v>
      </c>
      <c r="J4176" s="4">
        <v>44838</v>
      </c>
      <c r="K4176" s="4">
        <v>44898</v>
      </c>
      <c r="L4176" s="23">
        <f t="shared" si="355"/>
        <v>-25</v>
      </c>
      <c r="M4176" s="23">
        <f t="shared" si="352"/>
        <v>35</v>
      </c>
      <c r="N4176" s="44">
        <v>1813.35</v>
      </c>
      <c r="O4176" s="26">
        <f t="shared" si="353"/>
        <v>-45333.75</v>
      </c>
      <c r="P4176" s="26">
        <f t="shared" si="354"/>
        <v>63467.25</v>
      </c>
      <c r="Q4176" s="3" t="s">
        <v>23</v>
      </c>
      <c r="R4176" s="4">
        <v>44873</v>
      </c>
      <c r="S4176" s="3" t="s">
        <v>11449</v>
      </c>
      <c r="T4176" s="6" t="s">
        <v>44</v>
      </c>
    </row>
    <row r="4177" spans="1:20" ht="33.75" x14ac:dyDescent="0.25">
      <c r="A4177" s="3" t="s">
        <v>12187</v>
      </c>
      <c r="B4177" s="3" t="s">
        <v>1741</v>
      </c>
      <c r="C4177" s="3" t="s">
        <v>1742</v>
      </c>
      <c r="D4177" s="3" t="s">
        <v>19</v>
      </c>
      <c r="E4177" s="3" t="s">
        <v>12188</v>
      </c>
      <c r="F4177" s="4">
        <v>44835</v>
      </c>
      <c r="G4177" s="8"/>
      <c r="H4177" s="5">
        <v>221.67</v>
      </c>
      <c r="I4177" s="3" t="s">
        <v>22</v>
      </c>
      <c r="J4177" s="4">
        <v>44838</v>
      </c>
      <c r="K4177" s="4">
        <v>44898</v>
      </c>
      <c r="L4177" s="23">
        <f t="shared" si="355"/>
        <v>-9</v>
      </c>
      <c r="M4177" s="23">
        <f t="shared" si="352"/>
        <v>51</v>
      </c>
      <c r="N4177" s="44">
        <v>181.7</v>
      </c>
      <c r="O4177" s="26">
        <f t="shared" si="353"/>
        <v>-1635.3</v>
      </c>
      <c r="P4177" s="26">
        <f t="shared" si="354"/>
        <v>9266.6999999999989</v>
      </c>
      <c r="Q4177" s="3" t="s">
        <v>23</v>
      </c>
      <c r="R4177" s="4">
        <v>44889</v>
      </c>
      <c r="S4177" s="3" t="s">
        <v>6505</v>
      </c>
      <c r="T4177" s="6" t="s">
        <v>44</v>
      </c>
    </row>
    <row r="4178" spans="1:20" ht="33.75" x14ac:dyDescent="0.25">
      <c r="A4178" s="3" t="s">
        <v>12189</v>
      </c>
      <c r="B4178" s="3" t="s">
        <v>3998</v>
      </c>
      <c r="C4178" s="3" t="s">
        <v>3999</v>
      </c>
      <c r="D4178" s="3" t="s">
        <v>19</v>
      </c>
      <c r="E4178" s="3" t="s">
        <v>12190</v>
      </c>
      <c r="F4178" s="4">
        <v>44832</v>
      </c>
      <c r="G4178" s="8"/>
      <c r="H4178" s="5">
        <v>400.4</v>
      </c>
      <c r="I4178" s="3" t="s">
        <v>22</v>
      </c>
      <c r="J4178" s="4">
        <v>44838</v>
      </c>
      <c r="K4178" s="4">
        <v>44898</v>
      </c>
      <c r="L4178" s="23">
        <f t="shared" si="355"/>
        <v>-25</v>
      </c>
      <c r="M4178" s="23">
        <f t="shared" si="352"/>
        <v>35</v>
      </c>
      <c r="N4178" s="44">
        <v>385</v>
      </c>
      <c r="O4178" s="26">
        <f t="shared" si="353"/>
        <v>-9625</v>
      </c>
      <c r="P4178" s="26">
        <f t="shared" si="354"/>
        <v>13475</v>
      </c>
      <c r="Q4178" s="3" t="s">
        <v>23</v>
      </c>
      <c r="R4178" s="4">
        <v>44873</v>
      </c>
      <c r="S4178" s="3" t="s">
        <v>11449</v>
      </c>
      <c r="T4178" s="6" t="s">
        <v>44</v>
      </c>
    </row>
    <row r="4179" spans="1:20" ht="33.75" x14ac:dyDescent="0.25">
      <c r="A4179" s="3" t="s">
        <v>12191</v>
      </c>
      <c r="B4179" s="3" t="s">
        <v>2629</v>
      </c>
      <c r="C4179" s="3" t="s">
        <v>2630</v>
      </c>
      <c r="D4179" s="3" t="s">
        <v>19</v>
      </c>
      <c r="E4179" s="3" t="s">
        <v>12192</v>
      </c>
      <c r="F4179" s="4">
        <v>44835</v>
      </c>
      <c r="G4179" s="3" t="s">
        <v>12193</v>
      </c>
      <c r="H4179" s="5">
        <v>1124.43</v>
      </c>
      <c r="I4179" s="3" t="s">
        <v>22</v>
      </c>
      <c r="J4179" s="4">
        <v>44838</v>
      </c>
      <c r="K4179" s="4">
        <v>44898</v>
      </c>
      <c r="L4179" s="23">
        <f t="shared" si="355"/>
        <v>18</v>
      </c>
      <c r="M4179" s="23">
        <f t="shared" si="352"/>
        <v>78</v>
      </c>
      <c r="N4179" s="44">
        <v>921.66</v>
      </c>
      <c r="O4179" s="26">
        <f t="shared" si="353"/>
        <v>16589.88</v>
      </c>
      <c r="P4179" s="26">
        <f t="shared" si="354"/>
        <v>71889.48</v>
      </c>
      <c r="Q4179" s="3" t="s">
        <v>23</v>
      </c>
      <c r="R4179" s="4">
        <v>44916</v>
      </c>
      <c r="S4179" s="3" t="s">
        <v>12194</v>
      </c>
      <c r="T4179" s="6" t="s">
        <v>44</v>
      </c>
    </row>
    <row r="4180" spans="1:20" ht="33.75" x14ac:dyDescent="0.25">
      <c r="A4180" s="3" t="s">
        <v>12195</v>
      </c>
      <c r="B4180" s="3" t="s">
        <v>3998</v>
      </c>
      <c r="C4180" s="3" t="s">
        <v>3999</v>
      </c>
      <c r="D4180" s="3" t="s">
        <v>19</v>
      </c>
      <c r="E4180" s="3" t="s">
        <v>12196</v>
      </c>
      <c r="F4180" s="4">
        <v>44832</v>
      </c>
      <c r="G4180" s="8"/>
      <c r="H4180" s="5">
        <v>19.22</v>
      </c>
      <c r="I4180" s="3" t="s">
        <v>22</v>
      </c>
      <c r="J4180" s="4">
        <v>44838</v>
      </c>
      <c r="K4180" s="4">
        <v>44898</v>
      </c>
      <c r="L4180" s="23">
        <f t="shared" si="355"/>
        <v>-25</v>
      </c>
      <c r="M4180" s="23">
        <f t="shared" si="352"/>
        <v>35</v>
      </c>
      <c r="N4180" s="44">
        <v>18.48</v>
      </c>
      <c r="O4180" s="26">
        <f t="shared" si="353"/>
        <v>-462</v>
      </c>
      <c r="P4180" s="26">
        <f t="shared" si="354"/>
        <v>646.80000000000007</v>
      </c>
      <c r="Q4180" s="3" t="s">
        <v>23</v>
      </c>
      <c r="R4180" s="4">
        <v>44873</v>
      </c>
      <c r="S4180" s="3" t="s">
        <v>11449</v>
      </c>
      <c r="T4180" s="6" t="s">
        <v>44</v>
      </c>
    </row>
    <row r="4181" spans="1:20" ht="33.75" x14ac:dyDescent="0.25">
      <c r="A4181" s="3" t="s">
        <v>12197</v>
      </c>
      <c r="B4181" s="3" t="s">
        <v>3937</v>
      </c>
      <c r="C4181" s="3" t="s">
        <v>3938</v>
      </c>
      <c r="D4181" s="3" t="s">
        <v>19</v>
      </c>
      <c r="E4181" s="3" t="s">
        <v>12198</v>
      </c>
      <c r="F4181" s="4">
        <v>44834</v>
      </c>
      <c r="G4181" s="8"/>
      <c r="H4181" s="5">
        <v>6127.74</v>
      </c>
      <c r="I4181" s="3" t="s">
        <v>22</v>
      </c>
      <c r="J4181" s="4">
        <v>44838</v>
      </c>
      <c r="K4181" s="4">
        <v>44898</v>
      </c>
      <c r="L4181" s="23">
        <f t="shared" si="355"/>
        <v>-11</v>
      </c>
      <c r="M4181" s="23">
        <f t="shared" si="352"/>
        <v>49</v>
      </c>
      <c r="N4181" s="44">
        <v>5570.67</v>
      </c>
      <c r="O4181" s="26">
        <f t="shared" si="353"/>
        <v>-61277.37</v>
      </c>
      <c r="P4181" s="26">
        <f t="shared" si="354"/>
        <v>272962.83</v>
      </c>
      <c r="Q4181" s="3" t="s">
        <v>23</v>
      </c>
      <c r="R4181" s="4">
        <v>44887</v>
      </c>
      <c r="S4181" s="3" t="s">
        <v>10938</v>
      </c>
      <c r="T4181" s="6" t="s">
        <v>44</v>
      </c>
    </row>
    <row r="4182" spans="1:20" ht="33.75" x14ac:dyDescent="0.25">
      <c r="A4182" s="3" t="s">
        <v>12199</v>
      </c>
      <c r="B4182" s="3" t="s">
        <v>3998</v>
      </c>
      <c r="C4182" s="3" t="s">
        <v>3999</v>
      </c>
      <c r="D4182" s="3" t="s">
        <v>19</v>
      </c>
      <c r="E4182" s="3" t="s">
        <v>12200</v>
      </c>
      <c r="F4182" s="4">
        <v>44832</v>
      </c>
      <c r="G4182" s="8"/>
      <c r="H4182" s="5">
        <v>284.75</v>
      </c>
      <c r="I4182" s="3" t="s">
        <v>22</v>
      </c>
      <c r="J4182" s="4">
        <v>44838</v>
      </c>
      <c r="K4182" s="4">
        <v>44898</v>
      </c>
      <c r="L4182" s="23">
        <f t="shared" si="355"/>
        <v>-25</v>
      </c>
      <c r="M4182" s="23">
        <f t="shared" si="352"/>
        <v>35</v>
      </c>
      <c r="N4182" s="44">
        <v>261.8</v>
      </c>
      <c r="O4182" s="26">
        <f t="shared" si="353"/>
        <v>-6545</v>
      </c>
      <c r="P4182" s="26">
        <f t="shared" si="354"/>
        <v>9163</v>
      </c>
      <c r="Q4182" s="3" t="s">
        <v>23</v>
      </c>
      <c r="R4182" s="4">
        <v>44873</v>
      </c>
      <c r="S4182" s="3" t="s">
        <v>11449</v>
      </c>
      <c r="T4182" s="6" t="s">
        <v>44</v>
      </c>
    </row>
    <row r="4183" spans="1:20" ht="33.75" x14ac:dyDescent="0.25">
      <c r="A4183" s="3" t="s">
        <v>12201</v>
      </c>
      <c r="B4183" s="3" t="s">
        <v>1557</v>
      </c>
      <c r="C4183" s="3" t="s">
        <v>1558</v>
      </c>
      <c r="D4183" s="3" t="s">
        <v>19</v>
      </c>
      <c r="E4183" s="3" t="s">
        <v>12202</v>
      </c>
      <c r="F4183" s="4">
        <v>44834</v>
      </c>
      <c r="G4183" s="3" t="s">
        <v>12203</v>
      </c>
      <c r="H4183" s="5">
        <v>508.34</v>
      </c>
      <c r="I4183" s="3" t="s">
        <v>22</v>
      </c>
      <c r="J4183" s="4">
        <v>44838</v>
      </c>
      <c r="K4183" s="4">
        <v>44898</v>
      </c>
      <c r="L4183" s="23">
        <f t="shared" si="355"/>
        <v>-18</v>
      </c>
      <c r="M4183" s="23">
        <f t="shared" si="352"/>
        <v>42</v>
      </c>
      <c r="N4183" s="44">
        <v>416.67</v>
      </c>
      <c r="O4183" s="26">
        <f t="shared" si="353"/>
        <v>-7500.06</v>
      </c>
      <c r="P4183" s="26">
        <f t="shared" si="354"/>
        <v>17500.14</v>
      </c>
      <c r="Q4183" s="3" t="s">
        <v>23</v>
      </c>
      <c r="R4183" s="4">
        <v>44880</v>
      </c>
      <c r="S4183" s="3" t="s">
        <v>8987</v>
      </c>
      <c r="T4183" s="6" t="s">
        <v>44</v>
      </c>
    </row>
    <row r="4184" spans="1:20" ht="33.75" x14ac:dyDescent="0.25">
      <c r="A4184" s="3" t="s">
        <v>12204</v>
      </c>
      <c r="B4184" s="3" t="s">
        <v>1942</v>
      </c>
      <c r="C4184" s="3" t="s">
        <v>1943</v>
      </c>
      <c r="D4184" s="3" t="s">
        <v>19</v>
      </c>
      <c r="E4184" s="3" t="s">
        <v>12205</v>
      </c>
      <c r="F4184" s="4">
        <v>44834</v>
      </c>
      <c r="G4184" s="3" t="s">
        <v>12206</v>
      </c>
      <c r="H4184" s="5">
        <v>3049.99</v>
      </c>
      <c r="I4184" s="3" t="s">
        <v>22</v>
      </c>
      <c r="J4184" s="4">
        <v>44838</v>
      </c>
      <c r="K4184" s="4">
        <v>44898</v>
      </c>
      <c r="L4184" s="23">
        <f t="shared" si="355"/>
        <v>18</v>
      </c>
      <c r="M4184" s="23">
        <f t="shared" si="352"/>
        <v>78</v>
      </c>
      <c r="N4184" s="44">
        <v>2499.9899999999998</v>
      </c>
      <c r="O4184" s="26">
        <f t="shared" si="353"/>
        <v>44999.819999999992</v>
      </c>
      <c r="P4184" s="26">
        <f t="shared" si="354"/>
        <v>194999.21999999997</v>
      </c>
      <c r="Q4184" s="3" t="s">
        <v>23</v>
      </c>
      <c r="R4184" s="4">
        <v>44916</v>
      </c>
      <c r="S4184" s="3" t="s">
        <v>11442</v>
      </c>
      <c r="T4184" s="6" t="s">
        <v>44</v>
      </c>
    </row>
    <row r="4185" spans="1:20" ht="33.75" x14ac:dyDescent="0.25">
      <c r="A4185" s="3" t="s">
        <v>12207</v>
      </c>
      <c r="B4185" s="3" t="s">
        <v>1741</v>
      </c>
      <c r="C4185" s="3" t="s">
        <v>1742</v>
      </c>
      <c r="D4185" s="3" t="s">
        <v>19</v>
      </c>
      <c r="E4185" s="3" t="s">
        <v>12208</v>
      </c>
      <c r="F4185" s="4">
        <v>44833</v>
      </c>
      <c r="G4185" s="8"/>
      <c r="H4185" s="5">
        <v>21.96</v>
      </c>
      <c r="I4185" s="3" t="s">
        <v>22</v>
      </c>
      <c r="J4185" s="4">
        <v>44838</v>
      </c>
      <c r="K4185" s="4">
        <v>44898</v>
      </c>
      <c r="L4185" s="23">
        <f t="shared" si="355"/>
        <v>-5</v>
      </c>
      <c r="M4185" s="23">
        <f t="shared" si="352"/>
        <v>55</v>
      </c>
      <c r="N4185" s="44">
        <v>18</v>
      </c>
      <c r="O4185" s="26">
        <f t="shared" si="353"/>
        <v>-90</v>
      </c>
      <c r="P4185" s="26">
        <f t="shared" si="354"/>
        <v>990</v>
      </c>
      <c r="Q4185" s="3" t="s">
        <v>23</v>
      </c>
      <c r="R4185" s="4">
        <v>44893</v>
      </c>
      <c r="S4185" s="3" t="s">
        <v>11618</v>
      </c>
      <c r="T4185" s="6" t="s">
        <v>44</v>
      </c>
    </row>
    <row r="4186" spans="1:20" ht="33.75" x14ac:dyDescent="0.25">
      <c r="A4186" s="3" t="s">
        <v>12209</v>
      </c>
      <c r="B4186" s="3" t="s">
        <v>1942</v>
      </c>
      <c r="C4186" s="3" t="s">
        <v>1943</v>
      </c>
      <c r="D4186" s="3" t="s">
        <v>19</v>
      </c>
      <c r="E4186" s="3" t="s">
        <v>12210</v>
      </c>
      <c r="F4186" s="4">
        <v>44834</v>
      </c>
      <c r="G4186" s="3" t="s">
        <v>12211</v>
      </c>
      <c r="H4186" s="5">
        <v>259.24</v>
      </c>
      <c r="I4186" s="3" t="s">
        <v>22</v>
      </c>
      <c r="J4186" s="4">
        <v>44838</v>
      </c>
      <c r="K4186" s="4">
        <v>44898</v>
      </c>
      <c r="L4186" s="23">
        <f t="shared" si="355"/>
        <v>18</v>
      </c>
      <c r="M4186" s="23">
        <f t="shared" si="352"/>
        <v>78</v>
      </c>
      <c r="N4186" s="44">
        <v>212.49</v>
      </c>
      <c r="O4186" s="26">
        <f t="shared" si="353"/>
        <v>3824.82</v>
      </c>
      <c r="P4186" s="26">
        <f t="shared" si="354"/>
        <v>16574.22</v>
      </c>
      <c r="Q4186" s="3" t="s">
        <v>23</v>
      </c>
      <c r="R4186" s="4">
        <v>44916</v>
      </c>
      <c r="S4186" s="3" t="s">
        <v>11442</v>
      </c>
      <c r="T4186" s="6" t="s">
        <v>44</v>
      </c>
    </row>
    <row r="4187" spans="1:20" ht="33.75" x14ac:dyDescent="0.25">
      <c r="A4187" s="3" t="s">
        <v>12212</v>
      </c>
      <c r="B4187" s="3" t="s">
        <v>6384</v>
      </c>
      <c r="C4187" s="3" t="s">
        <v>6385</v>
      </c>
      <c r="D4187" s="3" t="s">
        <v>19</v>
      </c>
      <c r="E4187" s="3" t="s">
        <v>12213</v>
      </c>
      <c r="F4187" s="4">
        <v>44834</v>
      </c>
      <c r="G4187" s="8"/>
      <c r="H4187" s="5">
        <v>944.28</v>
      </c>
      <c r="I4187" s="3" t="s">
        <v>22</v>
      </c>
      <c r="J4187" s="4">
        <v>44838</v>
      </c>
      <c r="K4187" s="4">
        <v>44898</v>
      </c>
      <c r="L4187" s="23">
        <f t="shared" ref="L4187:L4218" si="356">R4187-K4187</f>
        <v>-18</v>
      </c>
      <c r="M4187" s="23">
        <f t="shared" si="352"/>
        <v>42</v>
      </c>
      <c r="N4187" s="44">
        <v>774</v>
      </c>
      <c r="O4187" s="26">
        <f t="shared" si="353"/>
        <v>-13932</v>
      </c>
      <c r="P4187" s="26">
        <f t="shared" si="354"/>
        <v>32508</v>
      </c>
      <c r="Q4187" s="3" t="s">
        <v>23</v>
      </c>
      <c r="R4187" s="4">
        <v>44880</v>
      </c>
      <c r="S4187" s="3" t="s">
        <v>12149</v>
      </c>
      <c r="T4187" s="6" t="s">
        <v>44</v>
      </c>
    </row>
    <row r="4188" spans="1:20" ht="33.75" x14ac:dyDescent="0.25">
      <c r="A4188" s="3" t="s">
        <v>12214</v>
      </c>
      <c r="B4188" s="3" t="s">
        <v>53</v>
      </c>
      <c r="C4188" s="3" t="s">
        <v>54</v>
      </c>
      <c r="D4188" s="3" t="s">
        <v>19</v>
      </c>
      <c r="E4188" s="3" t="s">
        <v>12215</v>
      </c>
      <c r="F4188" s="4">
        <v>44835</v>
      </c>
      <c r="G4188" s="8"/>
      <c r="H4188" s="5">
        <v>62.34</v>
      </c>
      <c r="I4188" s="3" t="s">
        <v>22</v>
      </c>
      <c r="J4188" s="4">
        <v>44838</v>
      </c>
      <c r="K4188" s="4">
        <v>44898</v>
      </c>
      <c r="L4188" s="23">
        <f t="shared" si="356"/>
        <v>-18</v>
      </c>
      <c r="M4188" s="23">
        <f t="shared" si="352"/>
        <v>42</v>
      </c>
      <c r="N4188" s="44">
        <v>59.94</v>
      </c>
      <c r="O4188" s="26">
        <f t="shared" si="353"/>
        <v>-1078.92</v>
      </c>
      <c r="P4188" s="26">
        <f t="shared" si="354"/>
        <v>2517.48</v>
      </c>
      <c r="Q4188" s="3" t="s">
        <v>23</v>
      </c>
      <c r="R4188" s="4">
        <v>44880</v>
      </c>
      <c r="S4188" s="3" t="s">
        <v>6525</v>
      </c>
      <c r="T4188" s="6" t="s">
        <v>44</v>
      </c>
    </row>
    <row r="4189" spans="1:20" ht="33.75" x14ac:dyDescent="0.25">
      <c r="A4189" s="3" t="s">
        <v>12216</v>
      </c>
      <c r="B4189" s="3" t="s">
        <v>772</v>
      </c>
      <c r="C4189" s="3" t="s">
        <v>773</v>
      </c>
      <c r="D4189" s="3" t="s">
        <v>19</v>
      </c>
      <c r="E4189" s="3" t="s">
        <v>12217</v>
      </c>
      <c r="F4189" s="4">
        <v>44834</v>
      </c>
      <c r="G4189" s="8"/>
      <c r="H4189" s="5">
        <v>147.57</v>
      </c>
      <c r="I4189" s="3" t="s">
        <v>22</v>
      </c>
      <c r="J4189" s="4">
        <v>44838</v>
      </c>
      <c r="K4189" s="4">
        <v>44898</v>
      </c>
      <c r="L4189" s="23">
        <f t="shared" si="356"/>
        <v>-18</v>
      </c>
      <c r="M4189" s="23">
        <f t="shared" si="352"/>
        <v>42</v>
      </c>
      <c r="N4189" s="44">
        <v>120.96</v>
      </c>
      <c r="O4189" s="26">
        <f t="shared" si="353"/>
        <v>-2177.2799999999997</v>
      </c>
      <c r="P4189" s="26">
        <f t="shared" si="354"/>
        <v>5080.32</v>
      </c>
      <c r="Q4189" s="3" t="s">
        <v>23</v>
      </c>
      <c r="R4189" s="4">
        <v>44880</v>
      </c>
      <c r="S4189" s="3" t="s">
        <v>12218</v>
      </c>
      <c r="T4189" s="6" t="s">
        <v>44</v>
      </c>
    </row>
    <row r="4190" spans="1:20" ht="33.75" x14ac:dyDescent="0.25">
      <c r="A4190" s="3" t="s">
        <v>12219</v>
      </c>
      <c r="B4190" s="3" t="s">
        <v>12220</v>
      </c>
      <c r="C4190" s="3" t="s">
        <v>12221</v>
      </c>
      <c r="D4190" s="3" t="s">
        <v>19</v>
      </c>
      <c r="E4190" s="3" t="s">
        <v>11682</v>
      </c>
      <c r="F4190" s="4">
        <v>44809</v>
      </c>
      <c r="G4190" s="3" t="s">
        <v>12222</v>
      </c>
      <c r="H4190" s="7">
        <v>7010</v>
      </c>
      <c r="I4190" s="3" t="s">
        <v>565</v>
      </c>
      <c r="J4190" s="4">
        <v>44838</v>
      </c>
      <c r="K4190" s="4">
        <v>44868</v>
      </c>
      <c r="L4190" s="23">
        <f t="shared" si="356"/>
        <v>-27</v>
      </c>
      <c r="M4190" s="23">
        <f t="shared" si="352"/>
        <v>3</v>
      </c>
      <c r="N4190" s="44">
        <v>5608</v>
      </c>
      <c r="O4190" s="26">
        <f t="shared" si="353"/>
        <v>-151416</v>
      </c>
      <c r="P4190" s="26">
        <f t="shared" si="354"/>
        <v>16824</v>
      </c>
      <c r="Q4190" s="3" t="s">
        <v>23</v>
      </c>
      <c r="R4190" s="4">
        <v>44841</v>
      </c>
      <c r="S4190" s="3" t="s">
        <v>12223</v>
      </c>
      <c r="T4190" s="6" t="s">
        <v>44</v>
      </c>
    </row>
    <row r="4191" spans="1:20" ht="33.75" x14ac:dyDescent="0.25">
      <c r="A4191" s="3" t="s">
        <v>12224</v>
      </c>
      <c r="B4191" s="3" t="s">
        <v>1942</v>
      </c>
      <c r="C4191" s="3" t="s">
        <v>1943</v>
      </c>
      <c r="D4191" s="3" t="s">
        <v>19</v>
      </c>
      <c r="E4191" s="3" t="s">
        <v>12225</v>
      </c>
      <c r="F4191" s="4">
        <v>44834</v>
      </c>
      <c r="G4191" s="3" t="s">
        <v>12226</v>
      </c>
      <c r="H4191" s="7">
        <v>1098</v>
      </c>
      <c r="I4191" s="3" t="s">
        <v>22</v>
      </c>
      <c r="J4191" s="4">
        <v>44838</v>
      </c>
      <c r="K4191" s="4">
        <v>44898</v>
      </c>
      <c r="L4191" s="23">
        <f t="shared" si="356"/>
        <v>18</v>
      </c>
      <c r="M4191" s="23">
        <f t="shared" si="352"/>
        <v>78</v>
      </c>
      <c r="N4191" s="44">
        <v>900</v>
      </c>
      <c r="O4191" s="26">
        <f t="shared" si="353"/>
        <v>16200</v>
      </c>
      <c r="P4191" s="26">
        <f t="shared" si="354"/>
        <v>70200</v>
      </c>
      <c r="Q4191" s="3" t="s">
        <v>23</v>
      </c>
      <c r="R4191" s="4">
        <v>44916</v>
      </c>
      <c r="S4191" s="3" t="s">
        <v>11442</v>
      </c>
      <c r="T4191" s="6" t="s">
        <v>44</v>
      </c>
    </row>
    <row r="4192" spans="1:20" ht="33.75" x14ac:dyDescent="0.25">
      <c r="A4192" s="3" t="s">
        <v>12227</v>
      </c>
      <c r="B4192" s="3" t="s">
        <v>9422</v>
      </c>
      <c r="C4192" s="3" t="s">
        <v>9423</v>
      </c>
      <c r="D4192" s="3" t="s">
        <v>19</v>
      </c>
      <c r="E4192" s="3" t="s">
        <v>12228</v>
      </c>
      <c r="F4192" s="4">
        <v>44833</v>
      </c>
      <c r="G4192" s="8"/>
      <c r="H4192" s="5">
        <v>856.44</v>
      </c>
      <c r="I4192" s="3" t="s">
        <v>22</v>
      </c>
      <c r="J4192" s="4">
        <v>44838</v>
      </c>
      <c r="K4192" s="4">
        <v>44898</v>
      </c>
      <c r="L4192" s="23">
        <f t="shared" si="356"/>
        <v>-18</v>
      </c>
      <c r="M4192" s="23">
        <f t="shared" si="352"/>
        <v>42</v>
      </c>
      <c r="N4192" s="44">
        <v>702</v>
      </c>
      <c r="O4192" s="26">
        <f t="shared" si="353"/>
        <v>-12636</v>
      </c>
      <c r="P4192" s="26">
        <f t="shared" si="354"/>
        <v>29484</v>
      </c>
      <c r="Q4192" s="3" t="s">
        <v>23</v>
      </c>
      <c r="R4192" s="4">
        <v>44880</v>
      </c>
      <c r="S4192" s="3" t="s">
        <v>12229</v>
      </c>
      <c r="T4192" s="6" t="s">
        <v>44</v>
      </c>
    </row>
    <row r="4193" spans="1:20" ht="33.75" x14ac:dyDescent="0.25">
      <c r="A4193" s="3" t="s">
        <v>12230</v>
      </c>
      <c r="B4193" s="3" t="s">
        <v>810</v>
      </c>
      <c r="C4193" s="3" t="s">
        <v>811</v>
      </c>
      <c r="D4193" s="3" t="s">
        <v>19</v>
      </c>
      <c r="E4193" s="3" t="s">
        <v>12231</v>
      </c>
      <c r="F4193" s="4">
        <v>44834</v>
      </c>
      <c r="G4193" s="8"/>
      <c r="H4193" s="5">
        <v>702.72</v>
      </c>
      <c r="I4193" s="3" t="s">
        <v>22</v>
      </c>
      <c r="J4193" s="4">
        <v>44838</v>
      </c>
      <c r="K4193" s="4">
        <v>44898</v>
      </c>
      <c r="L4193" s="23">
        <f t="shared" si="356"/>
        <v>-5</v>
      </c>
      <c r="M4193" s="23">
        <f t="shared" si="352"/>
        <v>55</v>
      </c>
      <c r="N4193" s="44">
        <v>576</v>
      </c>
      <c r="O4193" s="26">
        <f t="shared" si="353"/>
        <v>-2880</v>
      </c>
      <c r="P4193" s="26">
        <f t="shared" si="354"/>
        <v>31680</v>
      </c>
      <c r="Q4193" s="3" t="s">
        <v>23</v>
      </c>
      <c r="R4193" s="4">
        <v>44893</v>
      </c>
      <c r="S4193" s="3" t="s">
        <v>12232</v>
      </c>
      <c r="T4193" s="6" t="s">
        <v>44</v>
      </c>
    </row>
    <row r="4194" spans="1:20" ht="33.75" x14ac:dyDescent="0.25">
      <c r="A4194" s="3" t="s">
        <v>12233</v>
      </c>
      <c r="B4194" s="3" t="s">
        <v>1123</v>
      </c>
      <c r="C4194" s="3" t="s">
        <v>1124</v>
      </c>
      <c r="D4194" s="3" t="s">
        <v>19</v>
      </c>
      <c r="E4194" s="3" t="s">
        <v>12234</v>
      </c>
      <c r="F4194" s="4">
        <v>44833</v>
      </c>
      <c r="G4194" s="3" t="s">
        <v>12235</v>
      </c>
      <c r="H4194" s="5">
        <v>9.15</v>
      </c>
      <c r="I4194" s="3" t="s">
        <v>22</v>
      </c>
      <c r="J4194" s="4">
        <v>44838</v>
      </c>
      <c r="K4194" s="4">
        <v>44898</v>
      </c>
      <c r="L4194" s="23">
        <f t="shared" si="356"/>
        <v>-18</v>
      </c>
      <c r="M4194" s="23">
        <f t="shared" si="352"/>
        <v>42</v>
      </c>
      <c r="N4194" s="44">
        <v>7.5</v>
      </c>
      <c r="O4194" s="26">
        <f t="shared" si="353"/>
        <v>-135</v>
      </c>
      <c r="P4194" s="26">
        <f t="shared" si="354"/>
        <v>315</v>
      </c>
      <c r="Q4194" s="3" t="s">
        <v>23</v>
      </c>
      <c r="R4194" s="4">
        <v>44880</v>
      </c>
      <c r="S4194" s="3" t="s">
        <v>12236</v>
      </c>
      <c r="T4194" s="6" t="s">
        <v>44</v>
      </c>
    </row>
    <row r="4195" spans="1:20" ht="33.75" x14ac:dyDescent="0.25">
      <c r="A4195" s="3" t="s">
        <v>12237</v>
      </c>
      <c r="B4195" s="3" t="s">
        <v>810</v>
      </c>
      <c r="C4195" s="3" t="s">
        <v>811</v>
      </c>
      <c r="D4195" s="3" t="s">
        <v>19</v>
      </c>
      <c r="E4195" s="3" t="s">
        <v>12238</v>
      </c>
      <c r="F4195" s="4">
        <v>44834</v>
      </c>
      <c r="G4195" s="8"/>
      <c r="H4195" s="5">
        <v>273.77</v>
      </c>
      <c r="I4195" s="3" t="s">
        <v>22</v>
      </c>
      <c r="J4195" s="4">
        <v>44838</v>
      </c>
      <c r="K4195" s="4">
        <v>44898</v>
      </c>
      <c r="L4195" s="23">
        <f t="shared" si="356"/>
        <v>-5</v>
      </c>
      <c r="M4195" s="23">
        <f t="shared" si="352"/>
        <v>55</v>
      </c>
      <c r="N4195" s="44">
        <v>224.4</v>
      </c>
      <c r="O4195" s="26">
        <f t="shared" si="353"/>
        <v>-1122</v>
      </c>
      <c r="P4195" s="26">
        <f t="shared" si="354"/>
        <v>12342</v>
      </c>
      <c r="Q4195" s="3" t="s">
        <v>23</v>
      </c>
      <c r="R4195" s="4">
        <v>44893</v>
      </c>
      <c r="S4195" s="3" t="s">
        <v>12232</v>
      </c>
      <c r="T4195" s="6" t="s">
        <v>44</v>
      </c>
    </row>
    <row r="4196" spans="1:20" ht="33.75" x14ac:dyDescent="0.25">
      <c r="A4196" s="3" t="s">
        <v>12239</v>
      </c>
      <c r="B4196" s="3" t="s">
        <v>1557</v>
      </c>
      <c r="C4196" s="3" t="s">
        <v>1558</v>
      </c>
      <c r="D4196" s="3" t="s">
        <v>19</v>
      </c>
      <c r="E4196" s="3" t="s">
        <v>12240</v>
      </c>
      <c r="F4196" s="4">
        <v>44834</v>
      </c>
      <c r="G4196" s="8"/>
      <c r="H4196" s="5">
        <v>90.65</v>
      </c>
      <c r="I4196" s="3" t="s">
        <v>22</v>
      </c>
      <c r="J4196" s="4">
        <v>44838</v>
      </c>
      <c r="K4196" s="4">
        <v>44898</v>
      </c>
      <c r="L4196" s="23">
        <f t="shared" si="356"/>
        <v>-9</v>
      </c>
      <c r="M4196" s="23">
        <f t="shared" si="352"/>
        <v>51</v>
      </c>
      <c r="N4196" s="44">
        <v>74.3</v>
      </c>
      <c r="O4196" s="26">
        <f t="shared" si="353"/>
        <v>-668.69999999999993</v>
      </c>
      <c r="P4196" s="26">
        <f t="shared" si="354"/>
        <v>3789.2999999999997</v>
      </c>
      <c r="Q4196" s="3" t="s">
        <v>23</v>
      </c>
      <c r="R4196" s="4">
        <v>44889</v>
      </c>
      <c r="S4196" s="3" t="s">
        <v>5764</v>
      </c>
      <c r="T4196" s="6" t="s">
        <v>44</v>
      </c>
    </row>
    <row r="4197" spans="1:20" ht="33.75" x14ac:dyDescent="0.25">
      <c r="A4197" s="3" t="s">
        <v>12241</v>
      </c>
      <c r="B4197" s="3" t="s">
        <v>6040</v>
      </c>
      <c r="C4197" s="3" t="s">
        <v>6041</v>
      </c>
      <c r="D4197" s="3" t="s">
        <v>19</v>
      </c>
      <c r="E4197" s="3" t="s">
        <v>12242</v>
      </c>
      <c r="F4197" s="4">
        <v>44834</v>
      </c>
      <c r="G4197" s="8"/>
      <c r="H4197" s="5">
        <v>372.16</v>
      </c>
      <c r="I4197" s="3" t="s">
        <v>22</v>
      </c>
      <c r="J4197" s="4">
        <v>44838</v>
      </c>
      <c r="K4197" s="4">
        <v>44898</v>
      </c>
      <c r="L4197" s="23">
        <f t="shared" si="356"/>
        <v>-18</v>
      </c>
      <c r="M4197" s="23">
        <f t="shared" si="352"/>
        <v>42</v>
      </c>
      <c r="N4197" s="44">
        <v>305.05</v>
      </c>
      <c r="O4197" s="26">
        <f t="shared" si="353"/>
        <v>-5490.9000000000005</v>
      </c>
      <c r="P4197" s="26">
        <f t="shared" si="354"/>
        <v>12812.1</v>
      </c>
      <c r="Q4197" s="3" t="s">
        <v>23</v>
      </c>
      <c r="R4197" s="4">
        <v>44880</v>
      </c>
      <c r="S4197" s="3" t="s">
        <v>12243</v>
      </c>
      <c r="T4197" s="6" t="s">
        <v>44</v>
      </c>
    </row>
    <row r="4198" spans="1:20" ht="33.75" x14ac:dyDescent="0.25">
      <c r="A4198" s="3" t="s">
        <v>12244</v>
      </c>
      <c r="B4198" s="3" t="s">
        <v>5622</v>
      </c>
      <c r="C4198" s="3" t="s">
        <v>5623</v>
      </c>
      <c r="D4198" s="3" t="s">
        <v>19</v>
      </c>
      <c r="E4198" s="3" t="s">
        <v>12245</v>
      </c>
      <c r="F4198" s="4">
        <v>44831</v>
      </c>
      <c r="G4198" s="8"/>
      <c r="H4198" s="5">
        <v>49.83</v>
      </c>
      <c r="I4198" s="3" t="s">
        <v>22</v>
      </c>
      <c r="J4198" s="4">
        <v>44838</v>
      </c>
      <c r="K4198" s="4">
        <v>44898</v>
      </c>
      <c r="L4198" s="23">
        <f t="shared" si="356"/>
        <v>-9</v>
      </c>
      <c r="M4198" s="23">
        <f t="shared" si="352"/>
        <v>51</v>
      </c>
      <c r="N4198" s="44">
        <v>45.3</v>
      </c>
      <c r="O4198" s="26">
        <f t="shared" si="353"/>
        <v>-407.7</v>
      </c>
      <c r="P4198" s="26">
        <f t="shared" si="354"/>
        <v>2310.2999999999997</v>
      </c>
      <c r="Q4198" s="3" t="s">
        <v>23</v>
      </c>
      <c r="R4198" s="4">
        <v>44889</v>
      </c>
      <c r="S4198" s="3" t="s">
        <v>12246</v>
      </c>
      <c r="T4198" s="6" t="s">
        <v>44</v>
      </c>
    </row>
    <row r="4199" spans="1:20" ht="33.75" x14ac:dyDescent="0.25">
      <c r="A4199" s="3" t="s">
        <v>12247</v>
      </c>
      <c r="B4199" s="3" t="s">
        <v>6040</v>
      </c>
      <c r="C4199" s="3" t="s">
        <v>6041</v>
      </c>
      <c r="D4199" s="3" t="s">
        <v>19</v>
      </c>
      <c r="E4199" s="3" t="s">
        <v>12248</v>
      </c>
      <c r="F4199" s="4">
        <v>44834</v>
      </c>
      <c r="G4199" s="8"/>
      <c r="H4199" s="5">
        <v>387.3</v>
      </c>
      <c r="I4199" s="3" t="s">
        <v>22</v>
      </c>
      <c r="J4199" s="4">
        <v>44838</v>
      </c>
      <c r="K4199" s="4">
        <v>44898</v>
      </c>
      <c r="L4199" s="23">
        <f t="shared" si="356"/>
        <v>-18</v>
      </c>
      <c r="M4199" s="23">
        <f t="shared" si="352"/>
        <v>42</v>
      </c>
      <c r="N4199" s="44">
        <v>317.45999999999998</v>
      </c>
      <c r="O4199" s="26">
        <f t="shared" si="353"/>
        <v>-5714.28</v>
      </c>
      <c r="P4199" s="26">
        <f t="shared" si="354"/>
        <v>13333.32</v>
      </c>
      <c r="Q4199" s="3" t="s">
        <v>23</v>
      </c>
      <c r="R4199" s="4">
        <v>44880</v>
      </c>
      <c r="S4199" s="3" t="s">
        <v>12243</v>
      </c>
      <c r="T4199" s="6" t="s">
        <v>44</v>
      </c>
    </row>
    <row r="4200" spans="1:20" ht="33.75" x14ac:dyDescent="0.25">
      <c r="A4200" s="3" t="s">
        <v>12249</v>
      </c>
      <c r="B4200" s="3" t="s">
        <v>157</v>
      </c>
      <c r="C4200" s="3" t="s">
        <v>158</v>
      </c>
      <c r="D4200" s="3" t="s">
        <v>19</v>
      </c>
      <c r="E4200" s="3" t="s">
        <v>12250</v>
      </c>
      <c r="F4200" s="4">
        <v>44833</v>
      </c>
      <c r="G4200" s="3" t="s">
        <v>12251</v>
      </c>
      <c r="H4200" s="5">
        <v>4383.5200000000004</v>
      </c>
      <c r="I4200" s="3" t="s">
        <v>22</v>
      </c>
      <c r="J4200" s="4">
        <v>44838</v>
      </c>
      <c r="K4200" s="4">
        <v>44898</v>
      </c>
      <c r="L4200" s="23">
        <f t="shared" si="356"/>
        <v>-18</v>
      </c>
      <c r="M4200" s="23">
        <f t="shared" si="352"/>
        <v>42</v>
      </c>
      <c r="N4200" s="44">
        <v>3593.05</v>
      </c>
      <c r="O4200" s="26">
        <f t="shared" si="353"/>
        <v>-64674.9</v>
      </c>
      <c r="P4200" s="26">
        <f t="shared" si="354"/>
        <v>150908.1</v>
      </c>
      <c r="Q4200" s="3" t="s">
        <v>23</v>
      </c>
      <c r="R4200" s="4">
        <v>44880</v>
      </c>
      <c r="S4200" s="3" t="s">
        <v>9899</v>
      </c>
      <c r="T4200" s="6" t="s">
        <v>44</v>
      </c>
    </row>
    <row r="4201" spans="1:20" ht="33.75" x14ac:dyDescent="0.25">
      <c r="A4201" s="3" t="s">
        <v>12252</v>
      </c>
      <c r="B4201" s="3" t="s">
        <v>1537</v>
      </c>
      <c r="C4201" s="3" t="s">
        <v>1538</v>
      </c>
      <c r="D4201" s="3" t="s">
        <v>19</v>
      </c>
      <c r="E4201" s="3" t="s">
        <v>12253</v>
      </c>
      <c r="F4201" s="4">
        <v>44837</v>
      </c>
      <c r="G4201" s="8"/>
      <c r="H4201" s="5">
        <v>2265.02</v>
      </c>
      <c r="I4201" s="3" t="s">
        <v>22</v>
      </c>
      <c r="J4201" s="4">
        <v>44838</v>
      </c>
      <c r="K4201" s="4">
        <v>44898</v>
      </c>
      <c r="L4201" s="23">
        <f t="shared" si="356"/>
        <v>-11</v>
      </c>
      <c r="M4201" s="23">
        <f t="shared" si="352"/>
        <v>49</v>
      </c>
      <c r="N4201" s="44">
        <v>2059.11</v>
      </c>
      <c r="O4201" s="26">
        <f t="shared" si="353"/>
        <v>-22650.210000000003</v>
      </c>
      <c r="P4201" s="26">
        <f t="shared" si="354"/>
        <v>100896.39</v>
      </c>
      <c r="Q4201" s="3" t="s">
        <v>23</v>
      </c>
      <c r="R4201" s="4">
        <v>44887</v>
      </c>
      <c r="S4201" s="3" t="s">
        <v>8648</v>
      </c>
      <c r="T4201" s="6" t="s">
        <v>44</v>
      </c>
    </row>
    <row r="4202" spans="1:20" ht="33.75" x14ac:dyDescent="0.25">
      <c r="A4202" s="3" t="s">
        <v>12254</v>
      </c>
      <c r="B4202" s="3" t="s">
        <v>53</v>
      </c>
      <c r="C4202" s="3" t="s">
        <v>54</v>
      </c>
      <c r="D4202" s="3" t="s">
        <v>19</v>
      </c>
      <c r="E4202" s="3" t="s">
        <v>12255</v>
      </c>
      <c r="F4202" s="4">
        <v>44834</v>
      </c>
      <c r="G4202" s="8"/>
      <c r="H4202" s="5">
        <v>2641.55</v>
      </c>
      <c r="I4202" s="3" t="s">
        <v>22</v>
      </c>
      <c r="J4202" s="4">
        <v>44838</v>
      </c>
      <c r="K4202" s="4">
        <v>44898</v>
      </c>
      <c r="L4202" s="23">
        <f t="shared" si="356"/>
        <v>-9</v>
      </c>
      <c r="M4202" s="23">
        <f t="shared" si="352"/>
        <v>51</v>
      </c>
      <c r="N4202" s="44">
        <v>2539.9499999999998</v>
      </c>
      <c r="O4202" s="26">
        <f t="shared" si="353"/>
        <v>-22859.55</v>
      </c>
      <c r="P4202" s="26">
        <f t="shared" si="354"/>
        <v>129537.45</v>
      </c>
      <c r="Q4202" s="3" t="s">
        <v>23</v>
      </c>
      <c r="R4202" s="4">
        <v>44889</v>
      </c>
      <c r="S4202" s="3" t="s">
        <v>6677</v>
      </c>
      <c r="T4202" s="6" t="s">
        <v>44</v>
      </c>
    </row>
    <row r="4203" spans="1:20" ht="33.75" x14ac:dyDescent="0.25">
      <c r="A4203" s="3" t="s">
        <v>12256</v>
      </c>
      <c r="B4203" s="3" t="s">
        <v>896</v>
      </c>
      <c r="C4203" s="3" t="s">
        <v>897</v>
      </c>
      <c r="D4203" s="3" t="s">
        <v>19</v>
      </c>
      <c r="E4203" s="3" t="s">
        <v>12257</v>
      </c>
      <c r="F4203" s="4">
        <v>44834</v>
      </c>
      <c r="G4203" s="3" t="s">
        <v>12258</v>
      </c>
      <c r="H4203" s="7">
        <v>1830</v>
      </c>
      <c r="I4203" s="3" t="s">
        <v>22</v>
      </c>
      <c r="J4203" s="4">
        <v>44838</v>
      </c>
      <c r="K4203" s="4">
        <v>44898</v>
      </c>
      <c r="L4203" s="23">
        <f t="shared" si="356"/>
        <v>-18</v>
      </c>
      <c r="M4203" s="23">
        <f t="shared" si="352"/>
        <v>42</v>
      </c>
      <c r="N4203" s="44">
        <v>1500</v>
      </c>
      <c r="O4203" s="26">
        <f t="shared" si="353"/>
        <v>-27000</v>
      </c>
      <c r="P4203" s="26">
        <f t="shared" si="354"/>
        <v>63000</v>
      </c>
      <c r="Q4203" s="3" t="s">
        <v>23</v>
      </c>
      <c r="R4203" s="4">
        <v>44880</v>
      </c>
      <c r="S4203" s="3" t="s">
        <v>5096</v>
      </c>
      <c r="T4203" s="6" t="s">
        <v>44</v>
      </c>
    </row>
    <row r="4204" spans="1:20" ht="33.75" x14ac:dyDescent="0.25">
      <c r="A4204" s="3" t="s">
        <v>12259</v>
      </c>
      <c r="B4204" s="3" t="s">
        <v>1537</v>
      </c>
      <c r="C4204" s="3" t="s">
        <v>1538</v>
      </c>
      <c r="D4204" s="3" t="s">
        <v>19</v>
      </c>
      <c r="E4204" s="3" t="s">
        <v>12260</v>
      </c>
      <c r="F4204" s="4">
        <v>44837</v>
      </c>
      <c r="G4204" s="8"/>
      <c r="H4204" s="5">
        <v>8017.28</v>
      </c>
      <c r="I4204" s="3" t="s">
        <v>22</v>
      </c>
      <c r="J4204" s="4">
        <v>44838</v>
      </c>
      <c r="K4204" s="4">
        <v>44898</v>
      </c>
      <c r="L4204" s="23">
        <f t="shared" si="356"/>
        <v>-11</v>
      </c>
      <c r="M4204" s="23">
        <f t="shared" si="352"/>
        <v>49</v>
      </c>
      <c r="N4204" s="44">
        <v>7288.44</v>
      </c>
      <c r="O4204" s="26">
        <f t="shared" si="353"/>
        <v>-80172.84</v>
      </c>
      <c r="P4204" s="26">
        <f t="shared" si="354"/>
        <v>357133.56</v>
      </c>
      <c r="Q4204" s="3" t="s">
        <v>23</v>
      </c>
      <c r="R4204" s="4">
        <v>44887</v>
      </c>
      <c r="S4204" s="3" t="s">
        <v>8648</v>
      </c>
      <c r="T4204" s="6" t="s">
        <v>44</v>
      </c>
    </row>
    <row r="4205" spans="1:20" ht="33.75" x14ac:dyDescent="0.25">
      <c r="A4205" s="3" t="s">
        <v>12261</v>
      </c>
      <c r="B4205" s="3" t="s">
        <v>2834</v>
      </c>
      <c r="C4205" s="3" t="s">
        <v>5385</v>
      </c>
      <c r="D4205" s="3" t="s">
        <v>19</v>
      </c>
      <c r="E4205" s="3" t="s">
        <v>12262</v>
      </c>
      <c r="F4205" s="4">
        <v>44833</v>
      </c>
      <c r="G4205" s="3" t="s">
        <v>12263</v>
      </c>
      <c r="H4205" s="7">
        <v>82778</v>
      </c>
      <c r="I4205" s="3" t="s">
        <v>22</v>
      </c>
      <c r="J4205" s="4">
        <v>44838</v>
      </c>
      <c r="K4205" s="4">
        <v>44898</v>
      </c>
      <c r="L4205" s="23">
        <f t="shared" si="356"/>
        <v>-25</v>
      </c>
      <c r="M4205" s="23">
        <f t="shared" si="352"/>
        <v>35</v>
      </c>
      <c r="N4205" s="44">
        <v>82778</v>
      </c>
      <c r="O4205" s="26">
        <f t="shared" si="353"/>
        <v>-2069450</v>
      </c>
      <c r="P4205" s="26">
        <f t="shared" si="354"/>
        <v>2897230</v>
      </c>
      <c r="Q4205" s="3" t="s">
        <v>23</v>
      </c>
      <c r="R4205" s="4">
        <v>44873</v>
      </c>
      <c r="S4205" s="3" t="s">
        <v>12264</v>
      </c>
      <c r="T4205" s="6" t="s">
        <v>44</v>
      </c>
    </row>
    <row r="4206" spans="1:20" ht="33.75" x14ac:dyDescent="0.25">
      <c r="A4206" s="3" t="s">
        <v>12265</v>
      </c>
      <c r="B4206" s="3" t="s">
        <v>12266</v>
      </c>
      <c r="C4206" s="3" t="s">
        <v>12267</v>
      </c>
      <c r="D4206" s="3" t="s">
        <v>19</v>
      </c>
      <c r="E4206" s="3" t="s">
        <v>12268</v>
      </c>
      <c r="F4206" s="4">
        <v>44834</v>
      </c>
      <c r="G4206" s="8"/>
      <c r="H4206" s="5">
        <v>260.24</v>
      </c>
      <c r="I4206" s="3" t="s">
        <v>22</v>
      </c>
      <c r="J4206" s="4">
        <v>44838</v>
      </c>
      <c r="K4206" s="4">
        <v>44898</v>
      </c>
      <c r="L4206" s="23">
        <f t="shared" si="356"/>
        <v>-11</v>
      </c>
      <c r="M4206" s="23">
        <f t="shared" si="352"/>
        <v>49</v>
      </c>
      <c r="N4206" s="44">
        <v>236.58</v>
      </c>
      <c r="O4206" s="26">
        <f t="shared" si="353"/>
        <v>-2602.38</v>
      </c>
      <c r="P4206" s="26">
        <f t="shared" si="354"/>
        <v>11592.42</v>
      </c>
      <c r="Q4206" s="3" t="s">
        <v>23</v>
      </c>
      <c r="R4206" s="4">
        <v>44887</v>
      </c>
      <c r="S4206" s="3" t="s">
        <v>12269</v>
      </c>
      <c r="T4206" s="6" t="s">
        <v>44</v>
      </c>
    </row>
    <row r="4207" spans="1:20" ht="33.75" x14ac:dyDescent="0.25">
      <c r="A4207" s="3" t="s">
        <v>12270</v>
      </c>
      <c r="B4207" s="3" t="s">
        <v>2834</v>
      </c>
      <c r="C4207" s="3" t="s">
        <v>5385</v>
      </c>
      <c r="D4207" s="3" t="s">
        <v>19</v>
      </c>
      <c r="E4207" s="3" t="s">
        <v>12271</v>
      </c>
      <c r="F4207" s="4">
        <v>44833</v>
      </c>
      <c r="G4207" s="3" t="s">
        <v>12272</v>
      </c>
      <c r="H4207" s="7">
        <v>14834</v>
      </c>
      <c r="I4207" s="3" t="s">
        <v>22</v>
      </c>
      <c r="J4207" s="4">
        <v>44838</v>
      </c>
      <c r="K4207" s="4">
        <v>44898</v>
      </c>
      <c r="L4207" s="23">
        <f t="shared" si="356"/>
        <v>-25</v>
      </c>
      <c r="M4207" s="23">
        <f t="shared" si="352"/>
        <v>35</v>
      </c>
      <c r="N4207" s="44">
        <v>14834</v>
      </c>
      <c r="O4207" s="26">
        <f t="shared" si="353"/>
        <v>-370850</v>
      </c>
      <c r="P4207" s="26">
        <f t="shared" si="354"/>
        <v>519190</v>
      </c>
      <c r="Q4207" s="3" t="s">
        <v>23</v>
      </c>
      <c r="R4207" s="4">
        <v>44873</v>
      </c>
      <c r="S4207" s="3" t="s">
        <v>12264</v>
      </c>
      <c r="T4207" s="6" t="s">
        <v>44</v>
      </c>
    </row>
    <row r="4208" spans="1:20" ht="33.75" x14ac:dyDescent="0.25">
      <c r="A4208" s="3" t="s">
        <v>12273</v>
      </c>
      <c r="B4208" s="3" t="s">
        <v>1741</v>
      </c>
      <c r="C4208" s="3" t="s">
        <v>1742</v>
      </c>
      <c r="D4208" s="3" t="s">
        <v>19</v>
      </c>
      <c r="E4208" s="3" t="s">
        <v>12274</v>
      </c>
      <c r="F4208" s="4">
        <v>44835</v>
      </c>
      <c r="G4208" s="8"/>
      <c r="H4208" s="5">
        <v>10.98</v>
      </c>
      <c r="I4208" s="3" t="s">
        <v>22</v>
      </c>
      <c r="J4208" s="4">
        <v>44838</v>
      </c>
      <c r="K4208" s="4">
        <v>44898</v>
      </c>
      <c r="L4208" s="23">
        <f t="shared" si="356"/>
        <v>-9</v>
      </c>
      <c r="M4208" s="23">
        <f t="shared" si="352"/>
        <v>51</v>
      </c>
      <c r="N4208" s="44">
        <v>9</v>
      </c>
      <c r="O4208" s="26">
        <f t="shared" si="353"/>
        <v>-81</v>
      </c>
      <c r="P4208" s="26">
        <f t="shared" si="354"/>
        <v>459</v>
      </c>
      <c r="Q4208" s="3" t="s">
        <v>23</v>
      </c>
      <c r="R4208" s="4">
        <v>44889</v>
      </c>
      <c r="S4208" s="3" t="s">
        <v>6505</v>
      </c>
      <c r="T4208" s="6" t="s">
        <v>44</v>
      </c>
    </row>
    <row r="4209" spans="1:20" ht="22.5" x14ac:dyDescent="0.25">
      <c r="A4209" s="3" t="s">
        <v>12275</v>
      </c>
      <c r="B4209" s="3" t="s">
        <v>7585</v>
      </c>
      <c r="C4209" s="3" t="s">
        <v>7586</v>
      </c>
      <c r="D4209" s="3" t="s">
        <v>7587</v>
      </c>
      <c r="E4209" s="3" t="s">
        <v>12276</v>
      </c>
      <c r="F4209" s="4">
        <v>44833</v>
      </c>
      <c r="G4209" s="3" t="s">
        <v>7593</v>
      </c>
      <c r="H4209" s="5">
        <v>306.8</v>
      </c>
      <c r="I4209" s="3" t="s">
        <v>565</v>
      </c>
      <c r="J4209" s="4">
        <v>44838</v>
      </c>
      <c r="K4209" s="4">
        <v>44868</v>
      </c>
      <c r="L4209" s="23">
        <f t="shared" si="356"/>
        <v>-24</v>
      </c>
      <c r="M4209" s="23">
        <f t="shared" si="352"/>
        <v>6</v>
      </c>
      <c r="N4209" s="44">
        <v>295</v>
      </c>
      <c r="O4209" s="26">
        <f t="shared" si="353"/>
        <v>-7080</v>
      </c>
      <c r="P4209" s="26">
        <f t="shared" si="354"/>
        <v>1770</v>
      </c>
      <c r="Q4209" s="3" t="s">
        <v>23</v>
      </c>
      <c r="R4209" s="4">
        <v>44844</v>
      </c>
      <c r="S4209" s="3" t="s">
        <v>7594</v>
      </c>
      <c r="T4209" s="6" t="s">
        <v>25</v>
      </c>
    </row>
    <row r="4210" spans="1:20" ht="33.75" x14ac:dyDescent="0.25">
      <c r="A4210" s="3" t="s">
        <v>12277</v>
      </c>
      <c r="B4210" s="3" t="s">
        <v>1557</v>
      </c>
      <c r="C4210" s="3" t="s">
        <v>1558</v>
      </c>
      <c r="D4210" s="3" t="s">
        <v>19</v>
      </c>
      <c r="E4210" s="3" t="s">
        <v>12278</v>
      </c>
      <c r="F4210" s="4">
        <v>44834</v>
      </c>
      <c r="G4210" s="3" t="s">
        <v>12028</v>
      </c>
      <c r="H4210" s="5">
        <v>582.4</v>
      </c>
      <c r="I4210" s="3" t="s">
        <v>22</v>
      </c>
      <c r="J4210" s="4">
        <v>44838</v>
      </c>
      <c r="K4210" s="4">
        <v>44898</v>
      </c>
      <c r="L4210" s="23">
        <f t="shared" si="356"/>
        <v>18</v>
      </c>
      <c r="M4210" s="23">
        <f t="shared" si="352"/>
        <v>78</v>
      </c>
      <c r="N4210" s="44">
        <v>560</v>
      </c>
      <c r="O4210" s="26">
        <f t="shared" si="353"/>
        <v>10080</v>
      </c>
      <c r="P4210" s="26">
        <f t="shared" si="354"/>
        <v>43680</v>
      </c>
      <c r="Q4210" s="3" t="s">
        <v>23</v>
      </c>
      <c r="R4210" s="4">
        <v>44916</v>
      </c>
      <c r="S4210" s="3" t="s">
        <v>12279</v>
      </c>
      <c r="T4210" s="6" t="s">
        <v>44</v>
      </c>
    </row>
    <row r="4211" spans="1:20" ht="33.75" x14ac:dyDescent="0.25">
      <c r="A4211" s="3" t="s">
        <v>12280</v>
      </c>
      <c r="B4211" s="3" t="s">
        <v>3998</v>
      </c>
      <c r="C4211" s="3" t="s">
        <v>3999</v>
      </c>
      <c r="D4211" s="3" t="s">
        <v>19</v>
      </c>
      <c r="E4211" s="3" t="s">
        <v>12281</v>
      </c>
      <c r="F4211" s="4">
        <v>44832</v>
      </c>
      <c r="G4211" s="8"/>
      <c r="H4211" s="5">
        <v>74.88</v>
      </c>
      <c r="I4211" s="3" t="s">
        <v>22</v>
      </c>
      <c r="J4211" s="4">
        <v>44838</v>
      </c>
      <c r="K4211" s="4">
        <v>44898</v>
      </c>
      <c r="L4211" s="23">
        <f t="shared" si="356"/>
        <v>-25</v>
      </c>
      <c r="M4211" s="23">
        <f t="shared" ref="M4211:M4274" si="357">+I4211+L4211</f>
        <v>35</v>
      </c>
      <c r="N4211" s="44">
        <v>72</v>
      </c>
      <c r="O4211" s="26">
        <f t="shared" ref="O4211:O4274" si="358">N4211*L4211</f>
        <v>-1800</v>
      </c>
      <c r="P4211" s="26">
        <f t="shared" ref="P4211:P4274" si="359">N4211*M4211</f>
        <v>2520</v>
      </c>
      <c r="Q4211" s="3" t="s">
        <v>23</v>
      </c>
      <c r="R4211" s="4">
        <v>44873</v>
      </c>
      <c r="S4211" s="3" t="s">
        <v>11449</v>
      </c>
      <c r="T4211" s="6" t="s">
        <v>44</v>
      </c>
    </row>
    <row r="4212" spans="1:20" ht="33.75" x14ac:dyDescent="0.25">
      <c r="A4212" s="3" t="s">
        <v>12282</v>
      </c>
      <c r="B4212" s="3" t="s">
        <v>1741</v>
      </c>
      <c r="C4212" s="3" t="s">
        <v>1742</v>
      </c>
      <c r="D4212" s="3" t="s">
        <v>19</v>
      </c>
      <c r="E4212" s="3" t="s">
        <v>12283</v>
      </c>
      <c r="F4212" s="4">
        <v>44833</v>
      </c>
      <c r="G4212" s="8"/>
      <c r="H4212" s="5">
        <v>1176.73</v>
      </c>
      <c r="I4212" s="3" t="s">
        <v>22</v>
      </c>
      <c r="J4212" s="4">
        <v>44838</v>
      </c>
      <c r="K4212" s="4">
        <v>44898</v>
      </c>
      <c r="L4212" s="23">
        <f t="shared" si="356"/>
        <v>-9</v>
      </c>
      <c r="M4212" s="23">
        <f t="shared" si="357"/>
        <v>51</v>
      </c>
      <c r="N4212" s="44">
        <v>964.53</v>
      </c>
      <c r="O4212" s="26">
        <f t="shared" si="358"/>
        <v>-8680.77</v>
      </c>
      <c r="P4212" s="26">
        <f t="shared" si="359"/>
        <v>49191.03</v>
      </c>
      <c r="Q4212" s="3" t="s">
        <v>23</v>
      </c>
      <c r="R4212" s="4">
        <v>44889</v>
      </c>
      <c r="S4212" s="3" t="s">
        <v>6505</v>
      </c>
      <c r="T4212" s="6" t="s">
        <v>44</v>
      </c>
    </row>
    <row r="4213" spans="1:20" ht="22.5" x14ac:dyDescent="0.25">
      <c r="A4213" s="3" t="s">
        <v>12284</v>
      </c>
      <c r="B4213" s="3" t="s">
        <v>7585</v>
      </c>
      <c r="C4213" s="3" t="s">
        <v>7586</v>
      </c>
      <c r="D4213" s="3" t="s">
        <v>7587</v>
      </c>
      <c r="E4213" s="3" t="s">
        <v>12285</v>
      </c>
      <c r="F4213" s="4">
        <v>44833</v>
      </c>
      <c r="G4213" s="3" t="s">
        <v>7593</v>
      </c>
      <c r="H4213" s="5">
        <v>-30.68</v>
      </c>
      <c r="I4213" s="3" t="s">
        <v>565</v>
      </c>
      <c r="J4213" s="4">
        <v>44838</v>
      </c>
      <c r="K4213" s="4">
        <v>44868</v>
      </c>
      <c r="L4213" s="23">
        <v>0</v>
      </c>
      <c r="M4213" s="23">
        <f t="shared" si="357"/>
        <v>30</v>
      </c>
      <c r="N4213" s="44">
        <v>-29.5</v>
      </c>
      <c r="O4213" s="26">
        <f t="shared" si="358"/>
        <v>0</v>
      </c>
      <c r="P4213" s="26">
        <f t="shared" si="359"/>
        <v>-885</v>
      </c>
      <c r="Q4213" s="3" t="s">
        <v>23</v>
      </c>
      <c r="R4213" s="4">
        <v>44844</v>
      </c>
      <c r="S4213" s="3" t="s">
        <v>7594</v>
      </c>
      <c r="T4213" s="6" t="s">
        <v>25</v>
      </c>
    </row>
    <row r="4214" spans="1:20" ht="33.75" x14ac:dyDescent="0.25">
      <c r="A4214" s="3" t="s">
        <v>12286</v>
      </c>
      <c r="B4214" s="3" t="s">
        <v>1557</v>
      </c>
      <c r="C4214" s="3" t="s">
        <v>1558</v>
      </c>
      <c r="D4214" s="3" t="s">
        <v>19</v>
      </c>
      <c r="E4214" s="3" t="s">
        <v>12287</v>
      </c>
      <c r="F4214" s="4">
        <v>44834</v>
      </c>
      <c r="G4214" s="8"/>
      <c r="H4214" s="5">
        <v>90.65</v>
      </c>
      <c r="I4214" s="3" t="s">
        <v>22</v>
      </c>
      <c r="J4214" s="4">
        <v>44838</v>
      </c>
      <c r="K4214" s="4">
        <v>44898</v>
      </c>
      <c r="L4214" s="23">
        <f t="shared" si="356"/>
        <v>-5</v>
      </c>
      <c r="M4214" s="23">
        <f t="shared" si="357"/>
        <v>55</v>
      </c>
      <c r="N4214" s="44">
        <v>74.3</v>
      </c>
      <c r="O4214" s="26">
        <f t="shared" si="358"/>
        <v>-371.5</v>
      </c>
      <c r="P4214" s="26">
        <f t="shared" si="359"/>
        <v>4086.5</v>
      </c>
      <c r="Q4214" s="3" t="s">
        <v>23</v>
      </c>
      <c r="R4214" s="4">
        <v>44893</v>
      </c>
      <c r="S4214" s="3" t="s">
        <v>10869</v>
      </c>
      <c r="T4214" s="6" t="s">
        <v>44</v>
      </c>
    </row>
    <row r="4215" spans="1:20" ht="33.75" x14ac:dyDescent="0.25">
      <c r="A4215" s="3" t="s">
        <v>12288</v>
      </c>
      <c r="B4215" s="3" t="s">
        <v>157</v>
      </c>
      <c r="C4215" s="3" t="s">
        <v>158</v>
      </c>
      <c r="D4215" s="3" t="s">
        <v>19</v>
      </c>
      <c r="E4215" s="3" t="s">
        <v>12289</v>
      </c>
      <c r="F4215" s="4">
        <v>44834</v>
      </c>
      <c r="G4215" s="8"/>
      <c r="H4215" s="5">
        <v>1895.88</v>
      </c>
      <c r="I4215" s="3" t="s">
        <v>22</v>
      </c>
      <c r="J4215" s="4">
        <v>44838</v>
      </c>
      <c r="K4215" s="4">
        <v>44898</v>
      </c>
      <c r="L4215" s="23">
        <f t="shared" si="356"/>
        <v>-18</v>
      </c>
      <c r="M4215" s="23">
        <f t="shared" si="357"/>
        <v>42</v>
      </c>
      <c r="N4215" s="44">
        <v>1554</v>
      </c>
      <c r="O4215" s="26">
        <f t="shared" si="358"/>
        <v>-27972</v>
      </c>
      <c r="P4215" s="26">
        <f t="shared" si="359"/>
        <v>65268</v>
      </c>
      <c r="Q4215" s="3" t="s">
        <v>23</v>
      </c>
      <c r="R4215" s="4">
        <v>44880</v>
      </c>
      <c r="S4215" s="3" t="s">
        <v>9899</v>
      </c>
      <c r="T4215" s="6" t="s">
        <v>44</v>
      </c>
    </row>
    <row r="4216" spans="1:20" ht="33.75" x14ac:dyDescent="0.25">
      <c r="A4216" s="3" t="s">
        <v>12290</v>
      </c>
      <c r="B4216" s="3" t="s">
        <v>1741</v>
      </c>
      <c r="C4216" s="3" t="s">
        <v>1742</v>
      </c>
      <c r="D4216" s="3" t="s">
        <v>19</v>
      </c>
      <c r="E4216" s="3" t="s">
        <v>12291</v>
      </c>
      <c r="F4216" s="4">
        <v>44834</v>
      </c>
      <c r="G4216" s="8"/>
      <c r="H4216" s="5">
        <v>85.4</v>
      </c>
      <c r="I4216" s="3" t="s">
        <v>22</v>
      </c>
      <c r="J4216" s="4">
        <v>44838</v>
      </c>
      <c r="K4216" s="4">
        <v>44898</v>
      </c>
      <c r="L4216" s="23">
        <f t="shared" si="356"/>
        <v>-5</v>
      </c>
      <c r="M4216" s="23">
        <f t="shared" si="357"/>
        <v>55</v>
      </c>
      <c r="N4216" s="44">
        <v>70</v>
      </c>
      <c r="O4216" s="26">
        <f t="shared" si="358"/>
        <v>-350</v>
      </c>
      <c r="P4216" s="26">
        <f t="shared" si="359"/>
        <v>3850</v>
      </c>
      <c r="Q4216" s="3" t="s">
        <v>23</v>
      </c>
      <c r="R4216" s="4">
        <v>44893</v>
      </c>
      <c r="S4216" s="3" t="s">
        <v>11618</v>
      </c>
      <c r="T4216" s="6" t="s">
        <v>44</v>
      </c>
    </row>
    <row r="4217" spans="1:20" ht="33.75" x14ac:dyDescent="0.25">
      <c r="A4217" s="3" t="s">
        <v>12292</v>
      </c>
      <c r="B4217" s="3" t="s">
        <v>3937</v>
      </c>
      <c r="C4217" s="3" t="s">
        <v>3938</v>
      </c>
      <c r="D4217" s="3" t="s">
        <v>19</v>
      </c>
      <c r="E4217" s="3" t="s">
        <v>12293</v>
      </c>
      <c r="F4217" s="4">
        <v>44834</v>
      </c>
      <c r="G4217" s="8"/>
      <c r="H4217" s="5">
        <v>3455.71</v>
      </c>
      <c r="I4217" s="3" t="s">
        <v>22</v>
      </c>
      <c r="J4217" s="4">
        <v>44838</v>
      </c>
      <c r="K4217" s="4">
        <v>44898</v>
      </c>
      <c r="L4217" s="23">
        <f t="shared" si="356"/>
        <v>-11</v>
      </c>
      <c r="M4217" s="23">
        <f t="shared" si="357"/>
        <v>49</v>
      </c>
      <c r="N4217" s="44">
        <v>3141.55</v>
      </c>
      <c r="O4217" s="26">
        <f t="shared" si="358"/>
        <v>-34557.050000000003</v>
      </c>
      <c r="P4217" s="26">
        <f t="shared" si="359"/>
        <v>153935.95000000001</v>
      </c>
      <c r="Q4217" s="3" t="s">
        <v>23</v>
      </c>
      <c r="R4217" s="4">
        <v>44887</v>
      </c>
      <c r="S4217" s="3" t="s">
        <v>10938</v>
      </c>
      <c r="T4217" s="6" t="s">
        <v>44</v>
      </c>
    </row>
    <row r="4218" spans="1:20" ht="33.75" x14ac:dyDescent="0.25">
      <c r="A4218" s="3" t="s">
        <v>12294</v>
      </c>
      <c r="B4218" s="3" t="s">
        <v>2558</v>
      </c>
      <c r="C4218" s="3" t="s">
        <v>2559</v>
      </c>
      <c r="D4218" s="3" t="s">
        <v>19</v>
      </c>
      <c r="E4218" s="3" t="s">
        <v>12295</v>
      </c>
      <c r="F4218" s="4">
        <v>44834</v>
      </c>
      <c r="G4218" s="8"/>
      <c r="H4218" s="5">
        <v>244.81</v>
      </c>
      <c r="I4218" s="3" t="s">
        <v>22</v>
      </c>
      <c r="J4218" s="4">
        <v>44838</v>
      </c>
      <c r="K4218" s="4">
        <v>44898</v>
      </c>
      <c r="L4218" s="23">
        <f t="shared" si="356"/>
        <v>-10</v>
      </c>
      <c r="M4218" s="23">
        <f t="shared" si="357"/>
        <v>50</v>
      </c>
      <c r="N4218" s="44">
        <v>222.55</v>
      </c>
      <c r="O4218" s="26">
        <f t="shared" si="358"/>
        <v>-2225.5</v>
      </c>
      <c r="P4218" s="26">
        <f t="shared" si="359"/>
        <v>11127.5</v>
      </c>
      <c r="Q4218" s="3" t="s">
        <v>23</v>
      </c>
      <c r="R4218" s="4">
        <v>44888</v>
      </c>
      <c r="S4218" s="3" t="s">
        <v>11988</v>
      </c>
      <c r="T4218" s="6" t="s">
        <v>44</v>
      </c>
    </row>
    <row r="4219" spans="1:20" ht="33.75" x14ac:dyDescent="0.25">
      <c r="A4219" s="3" t="s">
        <v>12296</v>
      </c>
      <c r="B4219" s="3" t="s">
        <v>12076</v>
      </c>
      <c r="C4219" s="3" t="s">
        <v>12077</v>
      </c>
      <c r="D4219" s="3" t="s">
        <v>19</v>
      </c>
      <c r="E4219" s="3" t="s">
        <v>12297</v>
      </c>
      <c r="F4219" s="4">
        <v>44834</v>
      </c>
      <c r="G4219" s="8"/>
      <c r="H4219" s="5">
        <v>505.88</v>
      </c>
      <c r="I4219" s="3" t="s">
        <v>22</v>
      </c>
      <c r="J4219" s="4">
        <v>44838</v>
      </c>
      <c r="K4219" s="4">
        <v>44898</v>
      </c>
      <c r="L4219" s="23">
        <f t="shared" ref="L4219:L4221" si="360">R4219-K4219</f>
        <v>-18</v>
      </c>
      <c r="M4219" s="23">
        <f t="shared" si="357"/>
        <v>42</v>
      </c>
      <c r="N4219" s="44">
        <v>486.42</v>
      </c>
      <c r="O4219" s="26">
        <f t="shared" si="358"/>
        <v>-8755.56</v>
      </c>
      <c r="P4219" s="26">
        <f t="shared" si="359"/>
        <v>20429.64</v>
      </c>
      <c r="Q4219" s="3" t="s">
        <v>23</v>
      </c>
      <c r="R4219" s="4">
        <v>44880</v>
      </c>
      <c r="S4219" s="3" t="s">
        <v>12079</v>
      </c>
      <c r="T4219" s="6" t="s">
        <v>44</v>
      </c>
    </row>
    <row r="4220" spans="1:20" ht="33.75" x14ac:dyDescent="0.25">
      <c r="A4220" s="3" t="s">
        <v>12298</v>
      </c>
      <c r="B4220" s="3" t="s">
        <v>2546</v>
      </c>
      <c r="C4220" s="3" t="s">
        <v>2547</v>
      </c>
      <c r="D4220" s="3" t="s">
        <v>19</v>
      </c>
      <c r="E4220" s="3" t="s">
        <v>12299</v>
      </c>
      <c r="F4220" s="4">
        <v>44834</v>
      </c>
      <c r="G4220" s="8"/>
      <c r="H4220" s="5">
        <v>1117.32</v>
      </c>
      <c r="I4220" s="3" t="s">
        <v>22</v>
      </c>
      <c r="J4220" s="4">
        <v>44838</v>
      </c>
      <c r="K4220" s="4">
        <v>44898</v>
      </c>
      <c r="L4220" s="23">
        <f t="shared" si="360"/>
        <v>-5</v>
      </c>
      <c r="M4220" s="23">
        <f t="shared" si="357"/>
        <v>55</v>
      </c>
      <c r="N4220" s="44">
        <v>915.84</v>
      </c>
      <c r="O4220" s="26">
        <f t="shared" si="358"/>
        <v>-4579.2</v>
      </c>
      <c r="P4220" s="26">
        <f t="shared" si="359"/>
        <v>50371.200000000004</v>
      </c>
      <c r="Q4220" s="3" t="s">
        <v>23</v>
      </c>
      <c r="R4220" s="4">
        <v>44893</v>
      </c>
      <c r="S4220" s="3" t="s">
        <v>11886</v>
      </c>
      <c r="T4220" s="6" t="s">
        <v>44</v>
      </c>
    </row>
    <row r="4221" spans="1:20" ht="33.75" x14ac:dyDescent="0.25">
      <c r="A4221" s="3" t="s">
        <v>12300</v>
      </c>
      <c r="B4221" s="3" t="s">
        <v>1942</v>
      </c>
      <c r="C4221" s="3" t="s">
        <v>1943</v>
      </c>
      <c r="D4221" s="3" t="s">
        <v>19</v>
      </c>
      <c r="E4221" s="3" t="s">
        <v>12301</v>
      </c>
      <c r="F4221" s="4">
        <v>44834</v>
      </c>
      <c r="G4221" s="3" t="s">
        <v>12302</v>
      </c>
      <c r="H4221" s="7">
        <v>9150</v>
      </c>
      <c r="I4221" s="3" t="s">
        <v>22</v>
      </c>
      <c r="J4221" s="4">
        <v>44838</v>
      </c>
      <c r="K4221" s="4">
        <v>44898</v>
      </c>
      <c r="L4221" s="23">
        <f t="shared" si="360"/>
        <v>18</v>
      </c>
      <c r="M4221" s="23">
        <f t="shared" si="357"/>
        <v>78</v>
      </c>
      <c r="N4221" s="44">
        <v>7500</v>
      </c>
      <c r="O4221" s="26">
        <f t="shared" si="358"/>
        <v>135000</v>
      </c>
      <c r="P4221" s="26">
        <f t="shared" si="359"/>
        <v>585000</v>
      </c>
      <c r="Q4221" s="3" t="s">
        <v>23</v>
      </c>
      <c r="R4221" s="4">
        <v>44916</v>
      </c>
      <c r="S4221" s="3" t="s">
        <v>11442</v>
      </c>
      <c r="T4221" s="6" t="s">
        <v>44</v>
      </c>
    </row>
    <row r="4222" spans="1:20" ht="33.75" x14ac:dyDescent="0.25">
      <c r="A4222" s="3" t="s">
        <v>12303</v>
      </c>
      <c r="B4222" s="3" t="s">
        <v>1361</v>
      </c>
      <c r="C4222" s="3" t="s">
        <v>1362</v>
      </c>
      <c r="D4222" s="3" t="s">
        <v>19</v>
      </c>
      <c r="E4222" s="3" t="s">
        <v>12304</v>
      </c>
      <c r="F4222" s="4">
        <v>44833</v>
      </c>
      <c r="G4222" s="3" t="s">
        <v>12305</v>
      </c>
      <c r="H4222" s="7">
        <v>156</v>
      </c>
      <c r="I4222" s="3" t="s">
        <v>22</v>
      </c>
      <c r="J4222" s="4">
        <v>44838</v>
      </c>
      <c r="K4222" s="4">
        <v>44898</v>
      </c>
      <c r="L4222" s="23">
        <v>0</v>
      </c>
      <c r="M4222" s="23">
        <f t="shared" si="357"/>
        <v>60</v>
      </c>
      <c r="N4222" s="44">
        <v>150</v>
      </c>
      <c r="O4222" s="26">
        <f t="shared" si="358"/>
        <v>0</v>
      </c>
      <c r="P4222" s="26">
        <f t="shared" si="359"/>
        <v>9000</v>
      </c>
      <c r="Q4222" s="3" t="s">
        <v>23</v>
      </c>
      <c r="R4222" s="4">
        <v>44888</v>
      </c>
      <c r="S4222" s="3" t="s">
        <v>1365</v>
      </c>
      <c r="T4222" s="6" t="s">
        <v>44</v>
      </c>
    </row>
    <row r="4223" spans="1:20" ht="33.75" x14ac:dyDescent="0.25">
      <c r="A4223" s="3" t="s">
        <v>12306</v>
      </c>
      <c r="B4223" s="3" t="s">
        <v>53</v>
      </c>
      <c r="C4223" s="3" t="s">
        <v>54</v>
      </c>
      <c r="D4223" s="3" t="s">
        <v>19</v>
      </c>
      <c r="E4223" s="3" t="s">
        <v>12307</v>
      </c>
      <c r="F4223" s="4">
        <v>44834</v>
      </c>
      <c r="G4223" s="8"/>
      <c r="H4223" s="5">
        <v>393.64</v>
      </c>
      <c r="I4223" s="3" t="s">
        <v>22</v>
      </c>
      <c r="J4223" s="4">
        <v>44838</v>
      </c>
      <c r="K4223" s="4">
        <v>44898</v>
      </c>
      <c r="L4223" s="23">
        <f t="shared" ref="L4223:L4229" si="361">R4223-K4223</f>
        <v>-18</v>
      </c>
      <c r="M4223" s="23">
        <f t="shared" si="357"/>
        <v>42</v>
      </c>
      <c r="N4223" s="44">
        <v>378.5</v>
      </c>
      <c r="O4223" s="26">
        <f t="shared" si="358"/>
        <v>-6813</v>
      </c>
      <c r="P4223" s="26">
        <f t="shared" si="359"/>
        <v>15897</v>
      </c>
      <c r="Q4223" s="3" t="s">
        <v>23</v>
      </c>
      <c r="R4223" s="4">
        <v>44880</v>
      </c>
      <c r="S4223" s="3" t="s">
        <v>6525</v>
      </c>
      <c r="T4223" s="6" t="s">
        <v>44</v>
      </c>
    </row>
    <row r="4224" spans="1:20" ht="33.75" x14ac:dyDescent="0.25">
      <c r="A4224" s="3" t="s">
        <v>12308</v>
      </c>
      <c r="B4224" s="3" t="s">
        <v>12220</v>
      </c>
      <c r="C4224" s="3" t="s">
        <v>12221</v>
      </c>
      <c r="D4224" s="3" t="s">
        <v>19</v>
      </c>
      <c r="E4224" s="3" t="s">
        <v>12309</v>
      </c>
      <c r="F4224" s="4">
        <v>44837</v>
      </c>
      <c r="G4224" s="3" t="s">
        <v>12310</v>
      </c>
      <c r="H4224" s="7">
        <v>7928</v>
      </c>
      <c r="I4224" s="3" t="s">
        <v>565</v>
      </c>
      <c r="J4224" s="4">
        <v>44838</v>
      </c>
      <c r="K4224" s="4">
        <v>44868</v>
      </c>
      <c r="L4224" s="23">
        <f t="shared" si="361"/>
        <v>-17</v>
      </c>
      <c r="M4224" s="23">
        <f t="shared" si="357"/>
        <v>13</v>
      </c>
      <c r="N4224" s="44">
        <v>6342.4</v>
      </c>
      <c r="O4224" s="26">
        <f t="shared" si="358"/>
        <v>-107820.79999999999</v>
      </c>
      <c r="P4224" s="26">
        <f t="shared" si="359"/>
        <v>82451.199999999997</v>
      </c>
      <c r="Q4224" s="3" t="s">
        <v>23</v>
      </c>
      <c r="R4224" s="4">
        <v>44851</v>
      </c>
      <c r="S4224" s="3" t="s">
        <v>12311</v>
      </c>
      <c r="T4224" s="6" t="s">
        <v>44</v>
      </c>
    </row>
    <row r="4225" spans="1:20" ht="33.75" x14ac:dyDescent="0.25">
      <c r="A4225" s="3" t="s">
        <v>12312</v>
      </c>
      <c r="B4225" s="3" t="s">
        <v>1485</v>
      </c>
      <c r="C4225" s="3" t="s">
        <v>1486</v>
      </c>
      <c r="D4225" s="3" t="s">
        <v>19</v>
      </c>
      <c r="E4225" s="3" t="s">
        <v>12313</v>
      </c>
      <c r="F4225" s="4">
        <v>44834</v>
      </c>
      <c r="G4225" s="8"/>
      <c r="H4225" s="5">
        <v>1941.98</v>
      </c>
      <c r="I4225" s="3" t="s">
        <v>22</v>
      </c>
      <c r="J4225" s="4">
        <v>44838</v>
      </c>
      <c r="K4225" s="4">
        <v>44898</v>
      </c>
      <c r="L4225" s="23">
        <f t="shared" si="361"/>
        <v>-11</v>
      </c>
      <c r="M4225" s="23">
        <f t="shared" si="357"/>
        <v>49</v>
      </c>
      <c r="N4225" s="44">
        <v>1765.44</v>
      </c>
      <c r="O4225" s="26">
        <f t="shared" si="358"/>
        <v>-19419.84</v>
      </c>
      <c r="P4225" s="26">
        <f t="shared" si="359"/>
        <v>86506.559999999998</v>
      </c>
      <c r="Q4225" s="3" t="s">
        <v>23</v>
      </c>
      <c r="R4225" s="4">
        <v>44887</v>
      </c>
      <c r="S4225" s="3" t="s">
        <v>10990</v>
      </c>
      <c r="T4225" s="6" t="s">
        <v>44</v>
      </c>
    </row>
    <row r="4226" spans="1:20" ht="33.75" x14ac:dyDescent="0.25">
      <c r="A4226" s="3" t="s">
        <v>12314</v>
      </c>
      <c r="B4226" s="3" t="s">
        <v>1942</v>
      </c>
      <c r="C4226" s="3" t="s">
        <v>1943</v>
      </c>
      <c r="D4226" s="3" t="s">
        <v>19</v>
      </c>
      <c r="E4226" s="3" t="s">
        <v>12315</v>
      </c>
      <c r="F4226" s="4">
        <v>44834</v>
      </c>
      <c r="G4226" s="3" t="s">
        <v>12316</v>
      </c>
      <c r="H4226" s="5">
        <v>304.99</v>
      </c>
      <c r="I4226" s="3" t="s">
        <v>22</v>
      </c>
      <c r="J4226" s="4">
        <v>44838</v>
      </c>
      <c r="K4226" s="4">
        <v>44898</v>
      </c>
      <c r="L4226" s="23">
        <f t="shared" si="361"/>
        <v>-18</v>
      </c>
      <c r="M4226" s="23">
        <f t="shared" si="357"/>
        <v>42</v>
      </c>
      <c r="N4226" s="44">
        <v>249.99</v>
      </c>
      <c r="O4226" s="26">
        <f t="shared" si="358"/>
        <v>-4499.82</v>
      </c>
      <c r="P4226" s="26">
        <f t="shared" si="359"/>
        <v>10499.58</v>
      </c>
      <c r="Q4226" s="3" t="s">
        <v>23</v>
      </c>
      <c r="R4226" s="4">
        <v>44880</v>
      </c>
      <c r="S4226" s="3" t="s">
        <v>3645</v>
      </c>
      <c r="T4226" s="6" t="s">
        <v>44</v>
      </c>
    </row>
    <row r="4227" spans="1:20" ht="33.75" x14ac:dyDescent="0.25">
      <c r="A4227" s="3" t="s">
        <v>12317</v>
      </c>
      <c r="B4227" s="3" t="s">
        <v>12318</v>
      </c>
      <c r="C4227" s="3" t="s">
        <v>12319</v>
      </c>
      <c r="D4227" s="3" t="s">
        <v>19</v>
      </c>
      <c r="E4227" s="3" t="s">
        <v>12320</v>
      </c>
      <c r="F4227" s="4">
        <v>44834</v>
      </c>
      <c r="G4227" s="8"/>
      <c r="H4227" s="5">
        <v>711.5</v>
      </c>
      <c r="I4227" s="3" t="s">
        <v>22</v>
      </c>
      <c r="J4227" s="4">
        <v>44838</v>
      </c>
      <c r="K4227" s="4">
        <v>44898</v>
      </c>
      <c r="L4227" s="23">
        <f t="shared" si="361"/>
        <v>-18</v>
      </c>
      <c r="M4227" s="23">
        <f t="shared" si="357"/>
        <v>42</v>
      </c>
      <c r="N4227" s="44">
        <v>583.20000000000005</v>
      </c>
      <c r="O4227" s="26">
        <f t="shared" si="358"/>
        <v>-10497.6</v>
      </c>
      <c r="P4227" s="26">
        <f t="shared" si="359"/>
        <v>24494.400000000001</v>
      </c>
      <c r="Q4227" s="3" t="s">
        <v>23</v>
      </c>
      <c r="R4227" s="4">
        <v>44880</v>
      </c>
      <c r="S4227" s="3" t="s">
        <v>12321</v>
      </c>
      <c r="T4227" s="6" t="s">
        <v>44</v>
      </c>
    </row>
    <row r="4228" spans="1:20" ht="33.75" x14ac:dyDescent="0.25">
      <c r="A4228" s="3" t="s">
        <v>12322</v>
      </c>
      <c r="B4228" s="3" t="s">
        <v>1399</v>
      </c>
      <c r="C4228" s="3" t="s">
        <v>1400</v>
      </c>
      <c r="D4228" s="3" t="s">
        <v>19</v>
      </c>
      <c r="E4228" s="3" t="s">
        <v>12323</v>
      </c>
      <c r="F4228" s="4">
        <v>44834</v>
      </c>
      <c r="G4228" s="8"/>
      <c r="H4228" s="5">
        <v>190.85</v>
      </c>
      <c r="I4228" s="3" t="s">
        <v>22</v>
      </c>
      <c r="J4228" s="4">
        <v>44838</v>
      </c>
      <c r="K4228" s="4">
        <v>44898</v>
      </c>
      <c r="L4228" s="23">
        <f t="shared" si="361"/>
        <v>-9</v>
      </c>
      <c r="M4228" s="23">
        <f t="shared" si="357"/>
        <v>51</v>
      </c>
      <c r="N4228" s="44">
        <v>173.5</v>
      </c>
      <c r="O4228" s="26">
        <f t="shared" si="358"/>
        <v>-1561.5</v>
      </c>
      <c r="P4228" s="26">
        <f t="shared" si="359"/>
        <v>8848.5</v>
      </c>
      <c r="Q4228" s="3" t="s">
        <v>23</v>
      </c>
      <c r="R4228" s="4">
        <v>44889</v>
      </c>
      <c r="S4228" s="3" t="s">
        <v>8737</v>
      </c>
      <c r="T4228" s="6" t="s">
        <v>44</v>
      </c>
    </row>
    <row r="4229" spans="1:20" ht="33.75" x14ac:dyDescent="0.25">
      <c r="A4229" s="3" t="s">
        <v>12324</v>
      </c>
      <c r="B4229" s="3" t="s">
        <v>1399</v>
      </c>
      <c r="C4229" s="3" t="s">
        <v>1400</v>
      </c>
      <c r="D4229" s="3" t="s">
        <v>19</v>
      </c>
      <c r="E4229" s="3" t="s">
        <v>12325</v>
      </c>
      <c r="F4229" s="4">
        <v>44834</v>
      </c>
      <c r="G4229" s="8"/>
      <c r="H4229" s="7">
        <v>2343</v>
      </c>
      <c r="I4229" s="3" t="s">
        <v>22</v>
      </c>
      <c r="J4229" s="4">
        <v>44838</v>
      </c>
      <c r="K4229" s="4">
        <v>44898</v>
      </c>
      <c r="L4229" s="23">
        <f t="shared" si="361"/>
        <v>-11</v>
      </c>
      <c r="M4229" s="23">
        <f t="shared" si="357"/>
        <v>49</v>
      </c>
      <c r="N4229" s="44">
        <v>2130</v>
      </c>
      <c r="O4229" s="26">
        <f t="shared" si="358"/>
        <v>-23430</v>
      </c>
      <c r="P4229" s="26">
        <f t="shared" si="359"/>
        <v>104370</v>
      </c>
      <c r="Q4229" s="3" t="s">
        <v>23</v>
      </c>
      <c r="R4229" s="4">
        <v>44887</v>
      </c>
      <c r="S4229" s="3" t="s">
        <v>12326</v>
      </c>
      <c r="T4229" s="6" t="s">
        <v>44</v>
      </c>
    </row>
    <row r="4230" spans="1:20" ht="33.75" x14ac:dyDescent="0.25">
      <c r="A4230" s="3" t="s">
        <v>12327</v>
      </c>
      <c r="B4230" s="3" t="s">
        <v>1164</v>
      </c>
      <c r="C4230" s="3" t="s">
        <v>1165</v>
      </c>
      <c r="D4230" s="3" t="s">
        <v>19</v>
      </c>
      <c r="E4230" s="3" t="s">
        <v>12328</v>
      </c>
      <c r="F4230" s="4">
        <v>44834</v>
      </c>
      <c r="G4230" s="3" t="s">
        <v>12329</v>
      </c>
      <c r="H4230" s="5">
        <v>-182.9</v>
      </c>
      <c r="I4230" s="3" t="s">
        <v>22</v>
      </c>
      <c r="J4230" s="4">
        <v>44838</v>
      </c>
      <c r="K4230" s="4">
        <v>44898</v>
      </c>
      <c r="L4230" s="23">
        <v>0</v>
      </c>
      <c r="M4230" s="23">
        <f t="shared" si="357"/>
        <v>60</v>
      </c>
      <c r="N4230" s="44">
        <v>-162.83000000000001</v>
      </c>
      <c r="O4230" s="26">
        <f t="shared" si="358"/>
        <v>0</v>
      </c>
      <c r="P4230" s="26">
        <f t="shared" si="359"/>
        <v>-9769.8000000000011</v>
      </c>
      <c r="Q4230" s="3" t="s">
        <v>23</v>
      </c>
      <c r="R4230" s="4">
        <v>44894</v>
      </c>
      <c r="S4230" s="3" t="s">
        <v>1191</v>
      </c>
      <c r="T4230" s="6" t="s">
        <v>44</v>
      </c>
    </row>
    <row r="4231" spans="1:20" ht="33.75" x14ac:dyDescent="0.25">
      <c r="A4231" s="3" t="s">
        <v>12330</v>
      </c>
      <c r="B4231" s="3" t="s">
        <v>1164</v>
      </c>
      <c r="C4231" s="3" t="s">
        <v>1165</v>
      </c>
      <c r="D4231" s="3" t="s">
        <v>19</v>
      </c>
      <c r="E4231" s="3" t="s">
        <v>12331</v>
      </c>
      <c r="F4231" s="4">
        <v>44834</v>
      </c>
      <c r="G4231" s="3" t="s">
        <v>12332</v>
      </c>
      <c r="H4231" s="5">
        <v>228.22</v>
      </c>
      <c r="I4231" s="3" t="s">
        <v>22</v>
      </c>
      <c r="J4231" s="4">
        <v>44838</v>
      </c>
      <c r="K4231" s="4">
        <v>44898</v>
      </c>
      <c r="L4231" s="23">
        <v>0</v>
      </c>
      <c r="M4231" s="23">
        <f t="shared" si="357"/>
        <v>60</v>
      </c>
      <c r="N4231" s="44">
        <v>205.83</v>
      </c>
      <c r="O4231" s="26">
        <f t="shared" si="358"/>
        <v>0</v>
      </c>
      <c r="P4231" s="26">
        <f t="shared" si="359"/>
        <v>12349.800000000001</v>
      </c>
      <c r="Q4231" s="3" t="s">
        <v>23</v>
      </c>
      <c r="R4231" s="4">
        <v>44894</v>
      </c>
      <c r="S4231" s="3" t="s">
        <v>1191</v>
      </c>
      <c r="T4231" s="6" t="s">
        <v>44</v>
      </c>
    </row>
    <row r="4232" spans="1:20" ht="33.75" x14ac:dyDescent="0.25">
      <c r="A4232" s="3" t="s">
        <v>12333</v>
      </c>
      <c r="B4232" s="3" t="s">
        <v>2105</v>
      </c>
      <c r="C4232" s="3" t="s">
        <v>2106</v>
      </c>
      <c r="D4232" s="3" t="s">
        <v>19</v>
      </c>
      <c r="E4232" s="3" t="s">
        <v>12334</v>
      </c>
      <c r="F4232" s="4">
        <v>44834</v>
      </c>
      <c r="G4232" s="8"/>
      <c r="H4232" s="5">
        <v>3544.12</v>
      </c>
      <c r="I4232" s="3" t="s">
        <v>22</v>
      </c>
      <c r="J4232" s="4">
        <v>44838</v>
      </c>
      <c r="K4232" s="4">
        <v>44898</v>
      </c>
      <c r="L4232" s="23">
        <f>R4232-K4232</f>
        <v>-11</v>
      </c>
      <c r="M4232" s="23">
        <f t="shared" si="357"/>
        <v>49</v>
      </c>
      <c r="N4232" s="44">
        <v>3221.93</v>
      </c>
      <c r="O4232" s="26">
        <f t="shared" si="358"/>
        <v>-35441.229999999996</v>
      </c>
      <c r="P4232" s="26">
        <f t="shared" si="359"/>
        <v>157874.56999999998</v>
      </c>
      <c r="Q4232" s="3" t="s">
        <v>23</v>
      </c>
      <c r="R4232" s="4">
        <v>44887</v>
      </c>
      <c r="S4232" s="3" t="s">
        <v>12335</v>
      </c>
      <c r="T4232" s="6" t="s">
        <v>44</v>
      </c>
    </row>
    <row r="4233" spans="1:20" ht="33.75" x14ac:dyDescent="0.25">
      <c r="A4233" s="3" t="s">
        <v>12336</v>
      </c>
      <c r="B4233" s="3" t="s">
        <v>4824</v>
      </c>
      <c r="C4233" s="3" t="s">
        <v>4825</v>
      </c>
      <c r="D4233" s="3" t="s">
        <v>19</v>
      </c>
      <c r="E4233" s="3" t="s">
        <v>12337</v>
      </c>
      <c r="F4233" s="4">
        <v>44834</v>
      </c>
      <c r="G4233" s="8"/>
      <c r="H4233" s="5">
        <v>2787.7</v>
      </c>
      <c r="I4233" s="3" t="s">
        <v>22</v>
      </c>
      <c r="J4233" s="4">
        <v>44838</v>
      </c>
      <c r="K4233" s="4">
        <v>44898</v>
      </c>
      <c r="L4233" s="23">
        <f>R4233-K4233</f>
        <v>-11</v>
      </c>
      <c r="M4233" s="23">
        <f t="shared" si="357"/>
        <v>49</v>
      </c>
      <c r="N4233" s="44">
        <v>2285</v>
      </c>
      <c r="O4233" s="26">
        <f t="shared" si="358"/>
        <v>-25135</v>
      </c>
      <c r="P4233" s="26">
        <f t="shared" si="359"/>
        <v>111965</v>
      </c>
      <c r="Q4233" s="3" t="s">
        <v>23</v>
      </c>
      <c r="R4233" s="4">
        <v>44887</v>
      </c>
      <c r="S4233" s="3" t="s">
        <v>8805</v>
      </c>
      <c r="T4233" s="6" t="s">
        <v>44</v>
      </c>
    </row>
    <row r="4234" spans="1:20" ht="33.75" x14ac:dyDescent="0.25">
      <c r="A4234" s="3" t="s">
        <v>12338</v>
      </c>
      <c r="B4234" s="3" t="s">
        <v>1164</v>
      </c>
      <c r="C4234" s="3" t="s">
        <v>1165</v>
      </c>
      <c r="D4234" s="3" t="s">
        <v>19</v>
      </c>
      <c r="E4234" s="3" t="s">
        <v>12339</v>
      </c>
      <c r="F4234" s="4">
        <v>44834</v>
      </c>
      <c r="G4234" s="3" t="s">
        <v>12340</v>
      </c>
      <c r="H4234" s="5">
        <v>5752.43</v>
      </c>
      <c r="I4234" s="3" t="s">
        <v>22</v>
      </c>
      <c r="J4234" s="4">
        <v>44838</v>
      </c>
      <c r="K4234" s="4">
        <v>44898</v>
      </c>
      <c r="L4234" s="23">
        <v>0</v>
      </c>
      <c r="M4234" s="23">
        <f t="shared" si="357"/>
        <v>60</v>
      </c>
      <c r="N4234" s="44">
        <v>5034.3</v>
      </c>
      <c r="O4234" s="26">
        <f t="shared" si="358"/>
        <v>0</v>
      </c>
      <c r="P4234" s="26">
        <f t="shared" si="359"/>
        <v>302058</v>
      </c>
      <c r="Q4234" s="3" t="s">
        <v>23</v>
      </c>
      <c r="R4234" s="4">
        <v>44894</v>
      </c>
      <c r="S4234" s="3" t="s">
        <v>1191</v>
      </c>
      <c r="T4234" s="6" t="s">
        <v>44</v>
      </c>
    </row>
    <row r="4235" spans="1:20" ht="33.75" x14ac:dyDescent="0.25">
      <c r="A4235" s="3" t="s">
        <v>12341</v>
      </c>
      <c r="B4235" s="3" t="s">
        <v>960</v>
      </c>
      <c r="C4235" s="3" t="s">
        <v>961</v>
      </c>
      <c r="D4235" s="3" t="s">
        <v>19</v>
      </c>
      <c r="E4235" s="3" t="s">
        <v>12342</v>
      </c>
      <c r="F4235" s="4">
        <v>44834</v>
      </c>
      <c r="G4235" s="3" t="s">
        <v>1504</v>
      </c>
      <c r="H4235" s="5">
        <v>99.75</v>
      </c>
      <c r="I4235" s="3" t="s">
        <v>22</v>
      </c>
      <c r="J4235" s="4">
        <v>44838</v>
      </c>
      <c r="K4235" s="4">
        <v>44898</v>
      </c>
      <c r="L4235" s="23">
        <f t="shared" ref="L4235:L4242" si="362">R4235-K4235</f>
        <v>-9</v>
      </c>
      <c r="M4235" s="23">
        <f t="shared" si="357"/>
        <v>51</v>
      </c>
      <c r="N4235" s="44">
        <v>95</v>
      </c>
      <c r="O4235" s="26">
        <f t="shared" si="358"/>
        <v>-855</v>
      </c>
      <c r="P4235" s="26">
        <f t="shared" si="359"/>
        <v>4845</v>
      </c>
      <c r="Q4235" s="3" t="s">
        <v>23</v>
      </c>
      <c r="R4235" s="4">
        <v>44889</v>
      </c>
      <c r="S4235" s="3" t="s">
        <v>12343</v>
      </c>
      <c r="T4235" s="6" t="s">
        <v>44</v>
      </c>
    </row>
    <row r="4236" spans="1:20" ht="33.75" x14ac:dyDescent="0.25">
      <c r="A4236" s="3" t="s">
        <v>12344</v>
      </c>
      <c r="B4236" s="3" t="s">
        <v>810</v>
      </c>
      <c r="C4236" s="3" t="s">
        <v>811</v>
      </c>
      <c r="D4236" s="3" t="s">
        <v>19</v>
      </c>
      <c r="E4236" s="3" t="s">
        <v>12345</v>
      </c>
      <c r="F4236" s="4">
        <v>44834</v>
      </c>
      <c r="G4236" s="8"/>
      <c r="H4236" s="5">
        <v>252.54</v>
      </c>
      <c r="I4236" s="3" t="s">
        <v>22</v>
      </c>
      <c r="J4236" s="4">
        <v>44838</v>
      </c>
      <c r="K4236" s="4">
        <v>44898</v>
      </c>
      <c r="L4236" s="23">
        <f t="shared" si="362"/>
        <v>-5</v>
      </c>
      <c r="M4236" s="23">
        <f t="shared" si="357"/>
        <v>55</v>
      </c>
      <c r="N4236" s="44">
        <v>207</v>
      </c>
      <c r="O4236" s="26">
        <f t="shared" si="358"/>
        <v>-1035</v>
      </c>
      <c r="P4236" s="26">
        <f t="shared" si="359"/>
        <v>11385</v>
      </c>
      <c r="Q4236" s="3" t="s">
        <v>23</v>
      </c>
      <c r="R4236" s="4">
        <v>44893</v>
      </c>
      <c r="S4236" s="3" t="s">
        <v>12232</v>
      </c>
      <c r="T4236" s="6" t="s">
        <v>44</v>
      </c>
    </row>
    <row r="4237" spans="1:20" ht="22.5" x14ac:dyDescent="0.25">
      <c r="A4237" s="3" t="s">
        <v>12346</v>
      </c>
      <c r="B4237" s="3" t="s">
        <v>4694</v>
      </c>
      <c r="C4237" s="3" t="s">
        <v>12347</v>
      </c>
      <c r="D4237" s="3" t="s">
        <v>19</v>
      </c>
      <c r="E4237" s="3" t="s">
        <v>10686</v>
      </c>
      <c r="F4237" s="4">
        <v>44835</v>
      </c>
      <c r="G4237" s="3" t="s">
        <v>12348</v>
      </c>
      <c r="H4237" s="5">
        <v>2420.8000000000002</v>
      </c>
      <c r="I4237" s="3" t="s">
        <v>565</v>
      </c>
      <c r="J4237" s="4">
        <v>44838</v>
      </c>
      <c r="K4237" s="4">
        <v>44868</v>
      </c>
      <c r="L4237" s="23">
        <f t="shared" si="362"/>
        <v>-27</v>
      </c>
      <c r="M4237" s="23">
        <f t="shared" si="357"/>
        <v>3</v>
      </c>
      <c r="N4237" s="44">
        <v>1936.64</v>
      </c>
      <c r="O4237" s="26">
        <f t="shared" si="358"/>
        <v>-52289.280000000006</v>
      </c>
      <c r="P4237" s="26">
        <f t="shared" si="359"/>
        <v>5809.92</v>
      </c>
      <c r="Q4237" s="3" t="s">
        <v>23</v>
      </c>
      <c r="R4237" s="4">
        <v>44841</v>
      </c>
      <c r="S4237" s="3" t="s">
        <v>12349</v>
      </c>
      <c r="T4237" s="6" t="s">
        <v>25</v>
      </c>
    </row>
    <row r="4238" spans="1:20" ht="33.75" x14ac:dyDescent="0.25">
      <c r="A4238" s="3" t="s">
        <v>12350</v>
      </c>
      <c r="B4238" s="3" t="s">
        <v>810</v>
      </c>
      <c r="C4238" s="3" t="s">
        <v>811</v>
      </c>
      <c r="D4238" s="3" t="s">
        <v>19</v>
      </c>
      <c r="E4238" s="3" t="s">
        <v>12351</v>
      </c>
      <c r="F4238" s="4">
        <v>44834</v>
      </c>
      <c r="G4238" s="8"/>
      <c r="H4238" s="5">
        <v>195.2</v>
      </c>
      <c r="I4238" s="3" t="s">
        <v>22</v>
      </c>
      <c r="J4238" s="4">
        <v>44838</v>
      </c>
      <c r="K4238" s="4">
        <v>44898</v>
      </c>
      <c r="L4238" s="23">
        <f t="shared" si="362"/>
        <v>-5</v>
      </c>
      <c r="M4238" s="23">
        <f t="shared" si="357"/>
        <v>55</v>
      </c>
      <c r="N4238" s="44">
        <v>160</v>
      </c>
      <c r="O4238" s="26">
        <f t="shared" si="358"/>
        <v>-800</v>
      </c>
      <c r="P4238" s="26">
        <f t="shared" si="359"/>
        <v>8800</v>
      </c>
      <c r="Q4238" s="3" t="s">
        <v>23</v>
      </c>
      <c r="R4238" s="4">
        <v>44893</v>
      </c>
      <c r="S4238" s="3" t="s">
        <v>12232</v>
      </c>
      <c r="T4238" s="6" t="s">
        <v>44</v>
      </c>
    </row>
    <row r="4239" spans="1:20" ht="33.75" x14ac:dyDescent="0.25">
      <c r="A4239" s="3" t="s">
        <v>12352</v>
      </c>
      <c r="B4239" s="3" t="s">
        <v>4097</v>
      </c>
      <c r="C4239" s="3" t="s">
        <v>4098</v>
      </c>
      <c r="D4239" s="3" t="s">
        <v>19</v>
      </c>
      <c r="E4239" s="3" t="s">
        <v>12353</v>
      </c>
      <c r="F4239" s="4">
        <v>44834</v>
      </c>
      <c r="G4239" s="8"/>
      <c r="H4239" s="5">
        <v>5378.71</v>
      </c>
      <c r="I4239" s="3" t="s">
        <v>22</v>
      </c>
      <c r="J4239" s="4">
        <v>44838</v>
      </c>
      <c r="K4239" s="4">
        <v>44898</v>
      </c>
      <c r="L4239" s="23">
        <f t="shared" si="362"/>
        <v>-11</v>
      </c>
      <c r="M4239" s="23">
        <f t="shared" si="357"/>
        <v>49</v>
      </c>
      <c r="N4239" s="44">
        <v>4889.74</v>
      </c>
      <c r="O4239" s="26">
        <f t="shared" si="358"/>
        <v>-53787.14</v>
      </c>
      <c r="P4239" s="26">
        <f t="shared" si="359"/>
        <v>239597.25999999998</v>
      </c>
      <c r="Q4239" s="3" t="s">
        <v>23</v>
      </c>
      <c r="R4239" s="4">
        <v>44887</v>
      </c>
      <c r="S4239" s="3" t="s">
        <v>12354</v>
      </c>
      <c r="T4239" s="6" t="s">
        <v>44</v>
      </c>
    </row>
    <row r="4240" spans="1:20" ht="33.75" x14ac:dyDescent="0.25">
      <c r="A4240" s="3" t="s">
        <v>12355</v>
      </c>
      <c r="B4240" s="3" t="s">
        <v>6396</v>
      </c>
      <c r="C4240" s="3" t="s">
        <v>6397</v>
      </c>
      <c r="D4240" s="3" t="s">
        <v>19</v>
      </c>
      <c r="E4240" s="3" t="s">
        <v>12356</v>
      </c>
      <c r="F4240" s="4">
        <v>44834</v>
      </c>
      <c r="G4240" s="8"/>
      <c r="H4240" s="5">
        <v>132.97999999999999</v>
      </c>
      <c r="I4240" s="3" t="s">
        <v>22</v>
      </c>
      <c r="J4240" s="4">
        <v>44838</v>
      </c>
      <c r="K4240" s="4">
        <v>44898</v>
      </c>
      <c r="L4240" s="23">
        <f t="shared" si="362"/>
        <v>-18</v>
      </c>
      <c r="M4240" s="23">
        <f t="shared" si="357"/>
        <v>42</v>
      </c>
      <c r="N4240" s="44">
        <v>109</v>
      </c>
      <c r="O4240" s="26">
        <f t="shared" si="358"/>
        <v>-1962</v>
      </c>
      <c r="P4240" s="26">
        <f t="shared" si="359"/>
        <v>4578</v>
      </c>
      <c r="Q4240" s="3" t="s">
        <v>23</v>
      </c>
      <c r="R4240" s="4">
        <v>44880</v>
      </c>
      <c r="S4240" s="3" t="s">
        <v>12357</v>
      </c>
      <c r="T4240" s="6" t="s">
        <v>44</v>
      </c>
    </row>
    <row r="4241" spans="1:20" ht="33.75" x14ac:dyDescent="0.25">
      <c r="A4241" s="3" t="s">
        <v>12358</v>
      </c>
      <c r="B4241" s="3" t="s">
        <v>12359</v>
      </c>
      <c r="C4241" s="3" t="s">
        <v>12360</v>
      </c>
      <c r="D4241" s="3" t="s">
        <v>19</v>
      </c>
      <c r="E4241" s="3" t="s">
        <v>12361</v>
      </c>
      <c r="F4241" s="4">
        <v>44837</v>
      </c>
      <c r="G4241" s="8"/>
      <c r="H4241" s="5">
        <v>152.21</v>
      </c>
      <c r="I4241" s="3" t="s">
        <v>22</v>
      </c>
      <c r="J4241" s="4">
        <v>44838</v>
      </c>
      <c r="K4241" s="4">
        <v>44898</v>
      </c>
      <c r="L4241" s="23">
        <f t="shared" si="362"/>
        <v>-3</v>
      </c>
      <c r="M4241" s="23">
        <f t="shared" si="357"/>
        <v>57</v>
      </c>
      <c r="N4241" s="44">
        <v>144.19999999999999</v>
      </c>
      <c r="O4241" s="26">
        <f t="shared" si="358"/>
        <v>-432.59999999999997</v>
      </c>
      <c r="P4241" s="26">
        <f t="shared" si="359"/>
        <v>8219.4</v>
      </c>
      <c r="Q4241" s="3" t="s">
        <v>23</v>
      </c>
      <c r="R4241" s="4">
        <v>44895</v>
      </c>
      <c r="S4241" s="3" t="s">
        <v>12362</v>
      </c>
      <c r="T4241" s="6" t="s">
        <v>44</v>
      </c>
    </row>
    <row r="4242" spans="1:20" ht="33.75" x14ac:dyDescent="0.25">
      <c r="A4242" s="3" t="s">
        <v>12363</v>
      </c>
      <c r="B4242" s="3" t="s">
        <v>7585</v>
      </c>
      <c r="C4242" s="3" t="s">
        <v>7586</v>
      </c>
      <c r="D4242" s="3" t="s">
        <v>7587</v>
      </c>
      <c r="E4242" s="3" t="s">
        <v>12364</v>
      </c>
      <c r="F4242" s="4">
        <v>44834</v>
      </c>
      <c r="G4242" s="3" t="s">
        <v>7589</v>
      </c>
      <c r="H4242" s="5">
        <v>122.72</v>
      </c>
      <c r="I4242" s="3" t="s">
        <v>565</v>
      </c>
      <c r="J4242" s="4">
        <v>44838</v>
      </c>
      <c r="K4242" s="4">
        <v>44868</v>
      </c>
      <c r="L4242" s="23">
        <f t="shared" si="362"/>
        <v>-24</v>
      </c>
      <c r="M4242" s="23">
        <f t="shared" si="357"/>
        <v>6</v>
      </c>
      <c r="N4242" s="44">
        <v>118</v>
      </c>
      <c r="O4242" s="26">
        <f t="shared" si="358"/>
        <v>-2832</v>
      </c>
      <c r="P4242" s="26">
        <f t="shared" si="359"/>
        <v>708</v>
      </c>
      <c r="Q4242" s="3" t="s">
        <v>23</v>
      </c>
      <c r="R4242" s="4">
        <v>44844</v>
      </c>
      <c r="S4242" s="3" t="s">
        <v>7590</v>
      </c>
      <c r="T4242" s="6" t="s">
        <v>44</v>
      </c>
    </row>
    <row r="4243" spans="1:20" ht="22.5" x14ac:dyDescent="0.25">
      <c r="A4243" s="3" t="s">
        <v>12365</v>
      </c>
      <c r="B4243" s="3" t="s">
        <v>307</v>
      </c>
      <c r="C4243" s="3" t="s">
        <v>308</v>
      </c>
      <c r="D4243" s="3" t="s">
        <v>19</v>
      </c>
      <c r="E4243" s="3" t="s">
        <v>12366</v>
      </c>
      <c r="F4243" s="4">
        <v>44834</v>
      </c>
      <c r="G4243" s="3" t="s">
        <v>12367</v>
      </c>
      <c r="H4243" s="5">
        <v>-156.94999999999999</v>
      </c>
      <c r="I4243" s="3" t="s">
        <v>22</v>
      </c>
      <c r="J4243" s="4">
        <v>44838</v>
      </c>
      <c r="K4243" s="4">
        <v>44898</v>
      </c>
      <c r="L4243" s="23">
        <v>0</v>
      </c>
      <c r="M4243" s="23">
        <f t="shared" si="357"/>
        <v>60</v>
      </c>
      <c r="N4243" s="44">
        <v>-142.68</v>
      </c>
      <c r="O4243" s="26">
        <f t="shared" si="358"/>
        <v>0</v>
      </c>
      <c r="P4243" s="26">
        <f t="shared" si="359"/>
        <v>-8560.8000000000011</v>
      </c>
      <c r="Q4243" s="3" t="s">
        <v>23</v>
      </c>
      <c r="R4243" s="4">
        <v>44855</v>
      </c>
      <c r="S4243" s="3" t="s">
        <v>4487</v>
      </c>
      <c r="T4243" s="6" t="s">
        <v>25</v>
      </c>
    </row>
    <row r="4244" spans="1:20" ht="33.75" x14ac:dyDescent="0.25">
      <c r="A4244" s="3" t="s">
        <v>12368</v>
      </c>
      <c r="B4244" s="3" t="s">
        <v>2011</v>
      </c>
      <c r="C4244" s="3" t="s">
        <v>2012</v>
      </c>
      <c r="D4244" s="3" t="s">
        <v>19</v>
      </c>
      <c r="E4244" s="3" t="s">
        <v>12369</v>
      </c>
      <c r="F4244" s="4">
        <v>44834</v>
      </c>
      <c r="G4244" s="8"/>
      <c r="H4244" s="5">
        <v>515.54999999999995</v>
      </c>
      <c r="I4244" s="3" t="s">
        <v>22</v>
      </c>
      <c r="J4244" s="4">
        <v>44838</v>
      </c>
      <c r="K4244" s="4">
        <v>44898</v>
      </c>
      <c r="L4244" s="23">
        <f t="shared" ref="L4244:L4290" si="363">R4244-K4244</f>
        <v>-18</v>
      </c>
      <c r="M4244" s="23">
        <f t="shared" si="357"/>
        <v>42</v>
      </c>
      <c r="N4244" s="44">
        <v>491</v>
      </c>
      <c r="O4244" s="26">
        <f t="shared" si="358"/>
        <v>-8838</v>
      </c>
      <c r="P4244" s="26">
        <f t="shared" si="359"/>
        <v>20622</v>
      </c>
      <c r="Q4244" s="3" t="s">
        <v>23</v>
      </c>
      <c r="R4244" s="4">
        <v>44880</v>
      </c>
      <c r="S4244" s="3" t="s">
        <v>12370</v>
      </c>
      <c r="T4244" s="6" t="s">
        <v>44</v>
      </c>
    </row>
    <row r="4245" spans="1:20" ht="33.75" x14ac:dyDescent="0.25">
      <c r="A4245" s="3" t="s">
        <v>12371</v>
      </c>
      <c r="B4245" s="3" t="s">
        <v>2297</v>
      </c>
      <c r="C4245" s="3" t="s">
        <v>2298</v>
      </c>
      <c r="D4245" s="3" t="s">
        <v>19</v>
      </c>
      <c r="E4245" s="3" t="s">
        <v>12372</v>
      </c>
      <c r="F4245" s="4">
        <v>44830</v>
      </c>
      <c r="G4245" s="3" t="s">
        <v>12373</v>
      </c>
      <c r="H4245" s="5">
        <v>482.91</v>
      </c>
      <c r="I4245" s="3" t="s">
        <v>22</v>
      </c>
      <c r="J4245" s="4">
        <v>44838</v>
      </c>
      <c r="K4245" s="4">
        <v>44898</v>
      </c>
      <c r="L4245" s="23">
        <f t="shared" si="363"/>
        <v>-18</v>
      </c>
      <c r="M4245" s="23">
        <f t="shared" si="357"/>
        <v>42</v>
      </c>
      <c r="N4245" s="44">
        <v>395.83</v>
      </c>
      <c r="O4245" s="26">
        <f t="shared" si="358"/>
        <v>-7124.94</v>
      </c>
      <c r="P4245" s="26">
        <f t="shared" si="359"/>
        <v>16624.86</v>
      </c>
      <c r="Q4245" s="3" t="s">
        <v>23</v>
      </c>
      <c r="R4245" s="4">
        <v>44880</v>
      </c>
      <c r="S4245" s="3" t="s">
        <v>12374</v>
      </c>
      <c r="T4245" s="6" t="s">
        <v>44</v>
      </c>
    </row>
    <row r="4246" spans="1:20" ht="33.75" x14ac:dyDescent="0.25">
      <c r="A4246" s="3" t="s">
        <v>12375</v>
      </c>
      <c r="B4246" s="3" t="s">
        <v>7585</v>
      </c>
      <c r="C4246" s="3" t="s">
        <v>7586</v>
      </c>
      <c r="D4246" s="3" t="s">
        <v>7587</v>
      </c>
      <c r="E4246" s="3" t="s">
        <v>12376</v>
      </c>
      <c r="F4246" s="4">
        <v>44834</v>
      </c>
      <c r="G4246" s="3" t="s">
        <v>7589</v>
      </c>
      <c r="H4246" s="5">
        <v>184.08</v>
      </c>
      <c r="I4246" s="3" t="s">
        <v>565</v>
      </c>
      <c r="J4246" s="4">
        <v>44838</v>
      </c>
      <c r="K4246" s="4">
        <v>44868</v>
      </c>
      <c r="L4246" s="23">
        <f t="shared" si="363"/>
        <v>-24</v>
      </c>
      <c r="M4246" s="23">
        <f t="shared" si="357"/>
        <v>6</v>
      </c>
      <c r="N4246" s="44">
        <v>177</v>
      </c>
      <c r="O4246" s="26">
        <f t="shared" si="358"/>
        <v>-4248</v>
      </c>
      <c r="P4246" s="26">
        <f t="shared" si="359"/>
        <v>1062</v>
      </c>
      <c r="Q4246" s="3" t="s">
        <v>23</v>
      </c>
      <c r="R4246" s="4">
        <v>44844</v>
      </c>
      <c r="S4246" s="3" t="s">
        <v>7590</v>
      </c>
      <c r="T4246" s="6" t="s">
        <v>44</v>
      </c>
    </row>
    <row r="4247" spans="1:20" ht="33.75" x14ac:dyDescent="0.25">
      <c r="A4247" s="3" t="s">
        <v>12377</v>
      </c>
      <c r="B4247" s="3" t="s">
        <v>1207</v>
      </c>
      <c r="C4247" s="3" t="s">
        <v>1208</v>
      </c>
      <c r="D4247" s="3" t="s">
        <v>19</v>
      </c>
      <c r="E4247" s="3" t="s">
        <v>12378</v>
      </c>
      <c r="F4247" s="4">
        <v>44833</v>
      </c>
      <c r="G4247" s="8"/>
      <c r="H4247" s="5">
        <v>12658.38</v>
      </c>
      <c r="I4247" s="3" t="s">
        <v>22</v>
      </c>
      <c r="J4247" s="4">
        <v>44838</v>
      </c>
      <c r="K4247" s="4">
        <v>44898</v>
      </c>
      <c r="L4247" s="23">
        <f t="shared" si="363"/>
        <v>-11</v>
      </c>
      <c r="M4247" s="23">
        <f t="shared" si="357"/>
        <v>49</v>
      </c>
      <c r="N4247" s="44">
        <v>11507.62</v>
      </c>
      <c r="O4247" s="26">
        <f t="shared" si="358"/>
        <v>-126583.82</v>
      </c>
      <c r="P4247" s="26">
        <f t="shared" si="359"/>
        <v>563873.38</v>
      </c>
      <c r="Q4247" s="3" t="s">
        <v>23</v>
      </c>
      <c r="R4247" s="4">
        <v>44887</v>
      </c>
      <c r="S4247" s="3" t="s">
        <v>12379</v>
      </c>
      <c r="T4247" s="6" t="s">
        <v>44</v>
      </c>
    </row>
    <row r="4248" spans="1:20" ht="33.75" x14ac:dyDescent="0.25">
      <c r="A4248" s="3" t="s">
        <v>12380</v>
      </c>
      <c r="B4248" s="3" t="s">
        <v>6977</v>
      </c>
      <c r="C4248" s="3" t="s">
        <v>6978</v>
      </c>
      <c r="D4248" s="3" t="s">
        <v>19</v>
      </c>
      <c r="E4248" s="3" t="s">
        <v>12381</v>
      </c>
      <c r="F4248" s="4">
        <v>44831</v>
      </c>
      <c r="G4248" s="8"/>
      <c r="H4248" s="5">
        <v>49.5</v>
      </c>
      <c r="I4248" s="3" t="s">
        <v>22</v>
      </c>
      <c r="J4248" s="4">
        <v>44838</v>
      </c>
      <c r="K4248" s="4">
        <v>44898</v>
      </c>
      <c r="L4248" s="23">
        <f t="shared" si="363"/>
        <v>-11</v>
      </c>
      <c r="M4248" s="23">
        <f t="shared" si="357"/>
        <v>49</v>
      </c>
      <c r="N4248" s="44">
        <v>45</v>
      </c>
      <c r="O4248" s="26">
        <f t="shared" si="358"/>
        <v>-495</v>
      </c>
      <c r="P4248" s="26">
        <f t="shared" si="359"/>
        <v>2205</v>
      </c>
      <c r="Q4248" s="3" t="s">
        <v>23</v>
      </c>
      <c r="R4248" s="4">
        <v>44887</v>
      </c>
      <c r="S4248" s="3" t="s">
        <v>12382</v>
      </c>
      <c r="T4248" s="6" t="s">
        <v>44</v>
      </c>
    </row>
    <row r="4249" spans="1:20" ht="33.75" x14ac:dyDescent="0.25">
      <c r="A4249" s="3" t="s">
        <v>12383</v>
      </c>
      <c r="B4249" s="3" t="s">
        <v>135</v>
      </c>
      <c r="C4249" s="3" t="s">
        <v>136</v>
      </c>
      <c r="D4249" s="3" t="s">
        <v>19</v>
      </c>
      <c r="E4249" s="3" t="s">
        <v>12384</v>
      </c>
      <c r="F4249" s="4">
        <v>44834</v>
      </c>
      <c r="G4249" s="3" t="s">
        <v>12385</v>
      </c>
      <c r="H4249" s="5">
        <v>303.05</v>
      </c>
      <c r="I4249" s="3" t="s">
        <v>22</v>
      </c>
      <c r="J4249" s="4">
        <v>44838</v>
      </c>
      <c r="K4249" s="4">
        <v>44898</v>
      </c>
      <c r="L4249" s="23">
        <f t="shared" si="363"/>
        <v>-18</v>
      </c>
      <c r="M4249" s="23">
        <f t="shared" si="357"/>
        <v>42</v>
      </c>
      <c r="N4249" s="44">
        <v>248.4</v>
      </c>
      <c r="O4249" s="26">
        <f t="shared" si="358"/>
        <v>-4471.2</v>
      </c>
      <c r="P4249" s="26">
        <f t="shared" si="359"/>
        <v>10432.800000000001</v>
      </c>
      <c r="Q4249" s="3" t="s">
        <v>23</v>
      </c>
      <c r="R4249" s="4">
        <v>44880</v>
      </c>
      <c r="S4249" s="3" t="s">
        <v>6910</v>
      </c>
      <c r="T4249" s="6" t="s">
        <v>44</v>
      </c>
    </row>
    <row r="4250" spans="1:20" ht="33.75" x14ac:dyDescent="0.25">
      <c r="A4250" s="3" t="s">
        <v>12386</v>
      </c>
      <c r="B4250" s="3" t="s">
        <v>6347</v>
      </c>
      <c r="C4250" s="3" t="s">
        <v>6348</v>
      </c>
      <c r="D4250" s="3" t="s">
        <v>19</v>
      </c>
      <c r="E4250" s="3" t="s">
        <v>12387</v>
      </c>
      <c r="F4250" s="4">
        <v>44832</v>
      </c>
      <c r="G4250" s="8"/>
      <c r="H4250" s="5">
        <v>28.79</v>
      </c>
      <c r="I4250" s="3" t="s">
        <v>22</v>
      </c>
      <c r="J4250" s="4">
        <v>44838</v>
      </c>
      <c r="K4250" s="4">
        <v>44898</v>
      </c>
      <c r="L4250" s="23">
        <f t="shared" si="363"/>
        <v>-18</v>
      </c>
      <c r="M4250" s="23">
        <f t="shared" si="357"/>
        <v>42</v>
      </c>
      <c r="N4250" s="44">
        <v>23.6</v>
      </c>
      <c r="O4250" s="26">
        <f t="shared" si="358"/>
        <v>-424.8</v>
      </c>
      <c r="P4250" s="26">
        <f t="shared" si="359"/>
        <v>991.2</v>
      </c>
      <c r="Q4250" s="3" t="s">
        <v>23</v>
      </c>
      <c r="R4250" s="4">
        <v>44880</v>
      </c>
      <c r="S4250" s="3" t="s">
        <v>12388</v>
      </c>
      <c r="T4250" s="6" t="s">
        <v>44</v>
      </c>
    </row>
    <row r="4251" spans="1:20" ht="33.75" x14ac:dyDescent="0.25">
      <c r="A4251" s="3" t="s">
        <v>12389</v>
      </c>
      <c r="B4251" s="3" t="s">
        <v>4097</v>
      </c>
      <c r="C4251" s="3" t="s">
        <v>4098</v>
      </c>
      <c r="D4251" s="3" t="s">
        <v>19</v>
      </c>
      <c r="E4251" s="3" t="s">
        <v>12390</v>
      </c>
      <c r="F4251" s="4">
        <v>44834</v>
      </c>
      <c r="G4251" s="8"/>
      <c r="H4251" s="5">
        <v>13446.79</v>
      </c>
      <c r="I4251" s="3" t="s">
        <v>22</v>
      </c>
      <c r="J4251" s="4">
        <v>44838</v>
      </c>
      <c r="K4251" s="4">
        <v>44898</v>
      </c>
      <c r="L4251" s="23">
        <f t="shared" si="363"/>
        <v>-11</v>
      </c>
      <c r="M4251" s="23">
        <f t="shared" si="357"/>
        <v>49</v>
      </c>
      <c r="N4251" s="44">
        <v>12224.35</v>
      </c>
      <c r="O4251" s="26">
        <f t="shared" si="358"/>
        <v>-134467.85</v>
      </c>
      <c r="P4251" s="26">
        <f t="shared" si="359"/>
        <v>598993.15</v>
      </c>
      <c r="Q4251" s="3" t="s">
        <v>23</v>
      </c>
      <c r="R4251" s="4">
        <v>44887</v>
      </c>
      <c r="S4251" s="3" t="s">
        <v>12354</v>
      </c>
      <c r="T4251" s="6" t="s">
        <v>44</v>
      </c>
    </row>
    <row r="4252" spans="1:20" ht="33.75" x14ac:dyDescent="0.25">
      <c r="A4252" s="3" t="s">
        <v>12391</v>
      </c>
      <c r="B4252" s="3" t="s">
        <v>960</v>
      </c>
      <c r="C4252" s="3" t="s">
        <v>961</v>
      </c>
      <c r="D4252" s="3" t="s">
        <v>19</v>
      </c>
      <c r="E4252" s="3" t="s">
        <v>12392</v>
      </c>
      <c r="F4252" s="4">
        <v>44834</v>
      </c>
      <c r="G4252" s="8"/>
      <c r="H4252" s="5">
        <v>475.8</v>
      </c>
      <c r="I4252" s="3" t="s">
        <v>22</v>
      </c>
      <c r="J4252" s="4">
        <v>44838</v>
      </c>
      <c r="K4252" s="4">
        <v>44898</v>
      </c>
      <c r="L4252" s="23">
        <f t="shared" si="363"/>
        <v>-18</v>
      </c>
      <c r="M4252" s="23">
        <f t="shared" si="357"/>
        <v>42</v>
      </c>
      <c r="N4252" s="44">
        <v>390</v>
      </c>
      <c r="O4252" s="26">
        <f t="shared" si="358"/>
        <v>-7020</v>
      </c>
      <c r="P4252" s="26">
        <f t="shared" si="359"/>
        <v>16380</v>
      </c>
      <c r="Q4252" s="3" t="s">
        <v>23</v>
      </c>
      <c r="R4252" s="4">
        <v>44880</v>
      </c>
      <c r="S4252" s="3" t="s">
        <v>12393</v>
      </c>
      <c r="T4252" s="6" t="s">
        <v>44</v>
      </c>
    </row>
    <row r="4253" spans="1:20" ht="33.75" x14ac:dyDescent="0.25">
      <c r="A4253" s="3" t="s">
        <v>12394</v>
      </c>
      <c r="B4253" s="3" t="s">
        <v>12395</v>
      </c>
      <c r="C4253" s="3" t="s">
        <v>12396</v>
      </c>
      <c r="D4253" s="3" t="s">
        <v>19</v>
      </c>
      <c r="E4253" s="3" t="s">
        <v>11537</v>
      </c>
      <c r="F4253" s="4">
        <v>44834</v>
      </c>
      <c r="G4253" s="3" t="s">
        <v>12397</v>
      </c>
      <c r="H4253" s="7">
        <v>1653</v>
      </c>
      <c r="I4253" s="3" t="s">
        <v>565</v>
      </c>
      <c r="J4253" s="4">
        <v>44838</v>
      </c>
      <c r="K4253" s="4">
        <v>44868</v>
      </c>
      <c r="L4253" s="23">
        <f t="shared" si="363"/>
        <v>-27</v>
      </c>
      <c r="M4253" s="23">
        <f t="shared" si="357"/>
        <v>3</v>
      </c>
      <c r="N4253" s="44">
        <v>1653</v>
      </c>
      <c r="O4253" s="26">
        <f t="shared" si="358"/>
        <v>-44631</v>
      </c>
      <c r="P4253" s="26">
        <f t="shared" si="359"/>
        <v>4959</v>
      </c>
      <c r="Q4253" s="3" t="s">
        <v>23</v>
      </c>
      <c r="R4253" s="4">
        <v>44841</v>
      </c>
      <c r="S4253" s="3" t="s">
        <v>12398</v>
      </c>
      <c r="T4253" s="6" t="s">
        <v>44</v>
      </c>
    </row>
    <row r="4254" spans="1:20" ht="33.75" x14ac:dyDescent="0.25">
      <c r="A4254" s="3" t="s">
        <v>12399</v>
      </c>
      <c r="B4254" s="3" t="s">
        <v>1552</v>
      </c>
      <c r="C4254" s="3" t="s">
        <v>1553</v>
      </c>
      <c r="D4254" s="3" t="s">
        <v>19</v>
      </c>
      <c r="E4254" s="3" t="s">
        <v>12400</v>
      </c>
      <c r="F4254" s="4">
        <v>44837</v>
      </c>
      <c r="G4254" s="8"/>
      <c r="H4254" s="5">
        <v>1544.4</v>
      </c>
      <c r="I4254" s="3" t="s">
        <v>22</v>
      </c>
      <c r="J4254" s="4">
        <v>44838</v>
      </c>
      <c r="K4254" s="4">
        <v>44898</v>
      </c>
      <c r="L4254" s="23">
        <f t="shared" si="363"/>
        <v>-18</v>
      </c>
      <c r="M4254" s="23">
        <f t="shared" si="357"/>
        <v>42</v>
      </c>
      <c r="N4254" s="44">
        <v>1404</v>
      </c>
      <c r="O4254" s="26">
        <f t="shared" si="358"/>
        <v>-25272</v>
      </c>
      <c r="P4254" s="26">
        <f t="shared" si="359"/>
        <v>58968</v>
      </c>
      <c r="Q4254" s="3" t="s">
        <v>23</v>
      </c>
      <c r="R4254" s="4">
        <v>44880</v>
      </c>
      <c r="S4254" s="3" t="s">
        <v>2971</v>
      </c>
      <c r="T4254" s="6" t="s">
        <v>44</v>
      </c>
    </row>
    <row r="4255" spans="1:20" ht="33.75" x14ac:dyDescent="0.25">
      <c r="A4255" s="3" t="s">
        <v>12401</v>
      </c>
      <c r="B4255" s="3" t="s">
        <v>1671</v>
      </c>
      <c r="C4255" s="3" t="s">
        <v>1672</v>
      </c>
      <c r="D4255" s="3" t="s">
        <v>19</v>
      </c>
      <c r="E4255" s="3" t="s">
        <v>12402</v>
      </c>
      <c r="F4255" s="4">
        <v>44837</v>
      </c>
      <c r="G4255" s="8"/>
      <c r="H4255" s="5">
        <v>127.38</v>
      </c>
      <c r="I4255" s="3" t="s">
        <v>22</v>
      </c>
      <c r="J4255" s="4">
        <v>44838</v>
      </c>
      <c r="K4255" s="4">
        <v>44898</v>
      </c>
      <c r="L4255" s="23">
        <f t="shared" si="363"/>
        <v>-11</v>
      </c>
      <c r="M4255" s="23">
        <f t="shared" si="357"/>
        <v>49</v>
      </c>
      <c r="N4255" s="44">
        <v>115.8</v>
      </c>
      <c r="O4255" s="26">
        <f t="shared" si="358"/>
        <v>-1273.8</v>
      </c>
      <c r="P4255" s="26">
        <f t="shared" si="359"/>
        <v>5674.2</v>
      </c>
      <c r="Q4255" s="3" t="s">
        <v>23</v>
      </c>
      <c r="R4255" s="4">
        <v>44887</v>
      </c>
      <c r="S4255" s="3" t="s">
        <v>10917</v>
      </c>
      <c r="T4255" s="6" t="s">
        <v>44</v>
      </c>
    </row>
    <row r="4256" spans="1:20" ht="33.75" x14ac:dyDescent="0.25">
      <c r="A4256" s="3" t="s">
        <v>12403</v>
      </c>
      <c r="B4256" s="3" t="s">
        <v>5584</v>
      </c>
      <c r="C4256" s="3" t="s">
        <v>5585</v>
      </c>
      <c r="D4256" s="3" t="s">
        <v>19</v>
      </c>
      <c r="E4256" s="3" t="s">
        <v>12404</v>
      </c>
      <c r="F4256" s="4">
        <v>44834</v>
      </c>
      <c r="G4256" s="8"/>
      <c r="H4256" s="5">
        <v>336.72</v>
      </c>
      <c r="I4256" s="3" t="s">
        <v>22</v>
      </c>
      <c r="J4256" s="4">
        <v>44838</v>
      </c>
      <c r="K4256" s="4">
        <v>44898</v>
      </c>
      <c r="L4256" s="23">
        <f t="shared" si="363"/>
        <v>-5</v>
      </c>
      <c r="M4256" s="23">
        <f t="shared" si="357"/>
        <v>55</v>
      </c>
      <c r="N4256" s="44">
        <v>276</v>
      </c>
      <c r="O4256" s="26">
        <f t="shared" si="358"/>
        <v>-1380</v>
      </c>
      <c r="P4256" s="26">
        <f t="shared" si="359"/>
        <v>15180</v>
      </c>
      <c r="Q4256" s="3" t="s">
        <v>23</v>
      </c>
      <c r="R4256" s="4">
        <v>44893</v>
      </c>
      <c r="S4256" s="3" t="s">
        <v>12405</v>
      </c>
      <c r="T4256" s="6" t="s">
        <v>44</v>
      </c>
    </row>
    <row r="4257" spans="1:20" ht="33.75" x14ac:dyDescent="0.25">
      <c r="A4257" s="3" t="s">
        <v>12406</v>
      </c>
      <c r="B4257" s="3" t="s">
        <v>1557</v>
      </c>
      <c r="C4257" s="3" t="s">
        <v>1558</v>
      </c>
      <c r="D4257" s="3" t="s">
        <v>19</v>
      </c>
      <c r="E4257" s="3" t="s">
        <v>12407</v>
      </c>
      <c r="F4257" s="4">
        <v>44837</v>
      </c>
      <c r="G4257" s="8"/>
      <c r="H4257" s="5">
        <v>625.86</v>
      </c>
      <c r="I4257" s="3" t="s">
        <v>22</v>
      </c>
      <c r="J4257" s="4">
        <v>44838</v>
      </c>
      <c r="K4257" s="4">
        <v>44898</v>
      </c>
      <c r="L4257" s="23">
        <f t="shared" si="363"/>
        <v>-18</v>
      </c>
      <c r="M4257" s="23">
        <f t="shared" si="357"/>
        <v>42</v>
      </c>
      <c r="N4257" s="44">
        <v>513</v>
      </c>
      <c r="O4257" s="26">
        <f t="shared" si="358"/>
        <v>-9234</v>
      </c>
      <c r="P4257" s="26">
        <f t="shared" si="359"/>
        <v>21546</v>
      </c>
      <c r="Q4257" s="3" t="s">
        <v>23</v>
      </c>
      <c r="R4257" s="4">
        <v>44880</v>
      </c>
      <c r="S4257" s="3" t="s">
        <v>8987</v>
      </c>
      <c r="T4257" s="6" t="s">
        <v>44</v>
      </c>
    </row>
    <row r="4258" spans="1:20" ht="33.75" x14ac:dyDescent="0.25">
      <c r="A4258" s="3" t="s">
        <v>12408</v>
      </c>
      <c r="B4258" s="3" t="s">
        <v>1557</v>
      </c>
      <c r="C4258" s="3" t="s">
        <v>1558</v>
      </c>
      <c r="D4258" s="3" t="s">
        <v>19</v>
      </c>
      <c r="E4258" s="3" t="s">
        <v>12409</v>
      </c>
      <c r="F4258" s="4">
        <v>44837</v>
      </c>
      <c r="G4258" s="8"/>
      <c r="H4258" s="5">
        <v>136.63999999999999</v>
      </c>
      <c r="I4258" s="3" t="s">
        <v>22</v>
      </c>
      <c r="J4258" s="4">
        <v>44838</v>
      </c>
      <c r="K4258" s="4">
        <v>44898</v>
      </c>
      <c r="L4258" s="23">
        <f t="shared" si="363"/>
        <v>-9</v>
      </c>
      <c r="M4258" s="23">
        <f t="shared" si="357"/>
        <v>51</v>
      </c>
      <c r="N4258" s="44">
        <v>112</v>
      </c>
      <c r="O4258" s="26">
        <f t="shared" si="358"/>
        <v>-1008</v>
      </c>
      <c r="P4258" s="26">
        <f t="shared" si="359"/>
        <v>5712</v>
      </c>
      <c r="Q4258" s="3" t="s">
        <v>23</v>
      </c>
      <c r="R4258" s="4">
        <v>44889</v>
      </c>
      <c r="S4258" s="3" t="s">
        <v>5764</v>
      </c>
      <c r="T4258" s="6" t="s">
        <v>44</v>
      </c>
    </row>
    <row r="4259" spans="1:20" ht="33.75" x14ac:dyDescent="0.25">
      <c r="A4259" s="3" t="s">
        <v>12410</v>
      </c>
      <c r="B4259" s="3" t="s">
        <v>10185</v>
      </c>
      <c r="C4259" s="3" t="s">
        <v>10186</v>
      </c>
      <c r="D4259" s="3" t="s">
        <v>19</v>
      </c>
      <c r="E4259" s="3" t="s">
        <v>12411</v>
      </c>
      <c r="F4259" s="4">
        <v>44834</v>
      </c>
      <c r="G4259" s="8"/>
      <c r="H4259" s="5">
        <v>195.2</v>
      </c>
      <c r="I4259" s="3" t="s">
        <v>22</v>
      </c>
      <c r="J4259" s="4">
        <v>44838</v>
      </c>
      <c r="K4259" s="4">
        <v>44898</v>
      </c>
      <c r="L4259" s="23">
        <f t="shared" si="363"/>
        <v>-18</v>
      </c>
      <c r="M4259" s="23">
        <f t="shared" si="357"/>
        <v>42</v>
      </c>
      <c r="N4259" s="44">
        <v>160</v>
      </c>
      <c r="O4259" s="26">
        <f t="shared" si="358"/>
        <v>-2880</v>
      </c>
      <c r="P4259" s="26">
        <f t="shared" si="359"/>
        <v>6720</v>
      </c>
      <c r="Q4259" s="3" t="s">
        <v>23</v>
      </c>
      <c r="R4259" s="4">
        <v>44880</v>
      </c>
      <c r="S4259" s="3" t="s">
        <v>12412</v>
      </c>
      <c r="T4259" s="6" t="s">
        <v>44</v>
      </c>
    </row>
    <row r="4260" spans="1:20" ht="33.75" x14ac:dyDescent="0.25">
      <c r="A4260" s="3" t="s">
        <v>12413</v>
      </c>
      <c r="B4260" s="3" t="s">
        <v>53</v>
      </c>
      <c r="C4260" s="3" t="s">
        <v>54</v>
      </c>
      <c r="D4260" s="3" t="s">
        <v>19</v>
      </c>
      <c r="E4260" s="3" t="s">
        <v>12414</v>
      </c>
      <c r="F4260" s="4">
        <v>44834</v>
      </c>
      <c r="G4260" s="8"/>
      <c r="H4260" s="5">
        <v>197.68</v>
      </c>
      <c r="I4260" s="3" t="s">
        <v>22</v>
      </c>
      <c r="J4260" s="4">
        <v>44838</v>
      </c>
      <c r="K4260" s="4">
        <v>44898</v>
      </c>
      <c r="L4260" s="23">
        <f t="shared" si="363"/>
        <v>-18</v>
      </c>
      <c r="M4260" s="23">
        <f t="shared" si="357"/>
        <v>42</v>
      </c>
      <c r="N4260" s="44">
        <v>190.08</v>
      </c>
      <c r="O4260" s="26">
        <f t="shared" si="358"/>
        <v>-3421.44</v>
      </c>
      <c r="P4260" s="26">
        <f t="shared" si="359"/>
        <v>7983.3600000000006</v>
      </c>
      <c r="Q4260" s="3" t="s">
        <v>23</v>
      </c>
      <c r="R4260" s="4">
        <v>44880</v>
      </c>
      <c r="S4260" s="3" t="s">
        <v>6525</v>
      </c>
      <c r="T4260" s="6" t="s">
        <v>44</v>
      </c>
    </row>
    <row r="4261" spans="1:20" ht="33.75" x14ac:dyDescent="0.25">
      <c r="A4261" s="3" t="s">
        <v>12415</v>
      </c>
      <c r="B4261" s="3" t="s">
        <v>3937</v>
      </c>
      <c r="C4261" s="3" t="s">
        <v>3938</v>
      </c>
      <c r="D4261" s="3" t="s">
        <v>19</v>
      </c>
      <c r="E4261" s="3" t="s">
        <v>12416</v>
      </c>
      <c r="F4261" s="4">
        <v>44834</v>
      </c>
      <c r="G4261" s="8"/>
      <c r="H4261" s="5">
        <v>38112.36</v>
      </c>
      <c r="I4261" s="3" t="s">
        <v>22</v>
      </c>
      <c r="J4261" s="4">
        <v>44838</v>
      </c>
      <c r="K4261" s="4">
        <v>44898</v>
      </c>
      <c r="L4261" s="23">
        <f t="shared" si="363"/>
        <v>-11</v>
      </c>
      <c r="M4261" s="23">
        <f t="shared" si="357"/>
        <v>49</v>
      </c>
      <c r="N4261" s="44">
        <v>34647.599999999999</v>
      </c>
      <c r="O4261" s="26">
        <f t="shared" si="358"/>
        <v>-381123.6</v>
      </c>
      <c r="P4261" s="26">
        <f t="shared" si="359"/>
        <v>1697732.4</v>
      </c>
      <c r="Q4261" s="3" t="s">
        <v>23</v>
      </c>
      <c r="R4261" s="4">
        <v>44887</v>
      </c>
      <c r="S4261" s="3" t="s">
        <v>10938</v>
      </c>
      <c r="T4261" s="6" t="s">
        <v>44</v>
      </c>
    </row>
    <row r="4262" spans="1:20" ht="33.75" x14ac:dyDescent="0.25">
      <c r="A4262" s="3" t="s">
        <v>12417</v>
      </c>
      <c r="B4262" s="3" t="s">
        <v>1490</v>
      </c>
      <c r="C4262" s="3" t="s">
        <v>1491</v>
      </c>
      <c r="D4262" s="3" t="s">
        <v>19</v>
      </c>
      <c r="E4262" s="3" t="s">
        <v>12418</v>
      </c>
      <c r="F4262" s="4">
        <v>44834</v>
      </c>
      <c r="G4262" s="8"/>
      <c r="H4262" s="7">
        <v>305</v>
      </c>
      <c r="I4262" s="3" t="s">
        <v>22</v>
      </c>
      <c r="J4262" s="4">
        <v>44838</v>
      </c>
      <c r="K4262" s="4">
        <v>44898</v>
      </c>
      <c r="L4262" s="23">
        <f t="shared" si="363"/>
        <v>-5</v>
      </c>
      <c r="M4262" s="23">
        <f t="shared" si="357"/>
        <v>55</v>
      </c>
      <c r="N4262" s="44">
        <v>250</v>
      </c>
      <c r="O4262" s="26">
        <f t="shared" si="358"/>
        <v>-1250</v>
      </c>
      <c r="P4262" s="26">
        <f t="shared" si="359"/>
        <v>13750</v>
      </c>
      <c r="Q4262" s="3" t="s">
        <v>23</v>
      </c>
      <c r="R4262" s="4">
        <v>44893</v>
      </c>
      <c r="S4262" s="3" t="s">
        <v>11095</v>
      </c>
      <c r="T4262" s="6" t="s">
        <v>44</v>
      </c>
    </row>
    <row r="4263" spans="1:20" ht="33.75" x14ac:dyDescent="0.25">
      <c r="A4263" s="3" t="s">
        <v>12419</v>
      </c>
      <c r="B4263" s="3" t="s">
        <v>1399</v>
      </c>
      <c r="C4263" s="3" t="s">
        <v>1400</v>
      </c>
      <c r="D4263" s="3" t="s">
        <v>19</v>
      </c>
      <c r="E4263" s="3" t="s">
        <v>12420</v>
      </c>
      <c r="F4263" s="4">
        <v>44834</v>
      </c>
      <c r="G4263" s="8"/>
      <c r="H4263" s="5">
        <v>361.51</v>
      </c>
      <c r="I4263" s="3" t="s">
        <v>22</v>
      </c>
      <c r="J4263" s="4">
        <v>44838</v>
      </c>
      <c r="K4263" s="4">
        <v>44898</v>
      </c>
      <c r="L4263" s="23">
        <f t="shared" si="363"/>
        <v>-9</v>
      </c>
      <c r="M4263" s="23">
        <f t="shared" si="357"/>
        <v>51</v>
      </c>
      <c r="N4263" s="44">
        <v>296.32</v>
      </c>
      <c r="O4263" s="26">
        <f t="shared" si="358"/>
        <v>-2666.88</v>
      </c>
      <c r="P4263" s="26">
        <f t="shared" si="359"/>
        <v>15112.32</v>
      </c>
      <c r="Q4263" s="3" t="s">
        <v>23</v>
      </c>
      <c r="R4263" s="4">
        <v>44889</v>
      </c>
      <c r="S4263" s="3" t="s">
        <v>8737</v>
      </c>
      <c r="T4263" s="6" t="s">
        <v>44</v>
      </c>
    </row>
    <row r="4264" spans="1:20" ht="33.75" x14ac:dyDescent="0.25">
      <c r="A4264" s="3" t="s">
        <v>12421</v>
      </c>
      <c r="B4264" s="3" t="s">
        <v>1846</v>
      </c>
      <c r="C4264" s="3" t="s">
        <v>1847</v>
      </c>
      <c r="D4264" s="3" t="s">
        <v>19</v>
      </c>
      <c r="E4264" s="3" t="s">
        <v>12422</v>
      </c>
      <c r="F4264" s="4">
        <v>44833</v>
      </c>
      <c r="G4264" s="8"/>
      <c r="H4264" s="5">
        <v>10077.1</v>
      </c>
      <c r="I4264" s="3" t="s">
        <v>22</v>
      </c>
      <c r="J4264" s="4">
        <v>44838</v>
      </c>
      <c r="K4264" s="4">
        <v>44898</v>
      </c>
      <c r="L4264" s="23">
        <f t="shared" si="363"/>
        <v>-11</v>
      </c>
      <c r="M4264" s="23">
        <f t="shared" si="357"/>
        <v>49</v>
      </c>
      <c r="N4264" s="44">
        <v>9161</v>
      </c>
      <c r="O4264" s="26">
        <f t="shared" si="358"/>
        <v>-100771</v>
      </c>
      <c r="P4264" s="26">
        <f t="shared" si="359"/>
        <v>448889</v>
      </c>
      <c r="Q4264" s="3" t="s">
        <v>23</v>
      </c>
      <c r="R4264" s="4">
        <v>44887</v>
      </c>
      <c r="S4264" s="3" t="s">
        <v>12423</v>
      </c>
      <c r="T4264" s="6" t="s">
        <v>44</v>
      </c>
    </row>
    <row r="4265" spans="1:20" ht="33.75" x14ac:dyDescent="0.25">
      <c r="A4265" s="3" t="s">
        <v>12424</v>
      </c>
      <c r="B4265" s="3" t="s">
        <v>1846</v>
      </c>
      <c r="C4265" s="3" t="s">
        <v>1847</v>
      </c>
      <c r="D4265" s="3" t="s">
        <v>19</v>
      </c>
      <c r="E4265" s="3" t="s">
        <v>12425</v>
      </c>
      <c r="F4265" s="4">
        <v>44833</v>
      </c>
      <c r="G4265" s="8"/>
      <c r="H4265" s="5">
        <v>213.84</v>
      </c>
      <c r="I4265" s="3" t="s">
        <v>22</v>
      </c>
      <c r="J4265" s="4">
        <v>44838</v>
      </c>
      <c r="K4265" s="4">
        <v>44898</v>
      </c>
      <c r="L4265" s="23">
        <f t="shared" si="363"/>
        <v>-11</v>
      </c>
      <c r="M4265" s="23">
        <f t="shared" si="357"/>
        <v>49</v>
      </c>
      <c r="N4265" s="44">
        <v>194.4</v>
      </c>
      <c r="O4265" s="26">
        <f t="shared" si="358"/>
        <v>-2138.4</v>
      </c>
      <c r="P4265" s="26">
        <f t="shared" si="359"/>
        <v>9525.6</v>
      </c>
      <c r="Q4265" s="3" t="s">
        <v>23</v>
      </c>
      <c r="R4265" s="4">
        <v>44887</v>
      </c>
      <c r="S4265" s="3" t="s">
        <v>12423</v>
      </c>
      <c r="T4265" s="6" t="s">
        <v>44</v>
      </c>
    </row>
    <row r="4266" spans="1:20" ht="33.75" x14ac:dyDescent="0.25">
      <c r="A4266" s="3" t="s">
        <v>12426</v>
      </c>
      <c r="B4266" s="3" t="s">
        <v>12427</v>
      </c>
      <c r="C4266" s="3" t="s">
        <v>12428</v>
      </c>
      <c r="D4266" s="3" t="s">
        <v>19</v>
      </c>
      <c r="E4266" s="3" t="s">
        <v>12429</v>
      </c>
      <c r="F4266" s="4">
        <v>44836</v>
      </c>
      <c r="G4266" s="3" t="s">
        <v>12430</v>
      </c>
      <c r="H4266" s="5">
        <v>4792.72</v>
      </c>
      <c r="I4266" s="3" t="s">
        <v>565</v>
      </c>
      <c r="J4266" s="4">
        <v>44838</v>
      </c>
      <c r="K4266" s="4">
        <v>44868</v>
      </c>
      <c r="L4266" s="23">
        <f t="shared" si="363"/>
        <v>-27</v>
      </c>
      <c r="M4266" s="23">
        <f t="shared" si="357"/>
        <v>3</v>
      </c>
      <c r="N4266" s="44">
        <v>4792.72</v>
      </c>
      <c r="O4266" s="26">
        <f t="shared" si="358"/>
        <v>-129403.44</v>
      </c>
      <c r="P4266" s="26">
        <f t="shared" si="359"/>
        <v>14378.16</v>
      </c>
      <c r="Q4266" s="3" t="s">
        <v>23</v>
      </c>
      <c r="R4266" s="4">
        <v>44841</v>
      </c>
      <c r="S4266" s="3" t="s">
        <v>12431</v>
      </c>
      <c r="T4266" s="6" t="s">
        <v>44</v>
      </c>
    </row>
    <row r="4267" spans="1:20" ht="33.75" x14ac:dyDescent="0.25">
      <c r="A4267" s="3" t="s">
        <v>12432</v>
      </c>
      <c r="B4267" s="3" t="s">
        <v>135</v>
      </c>
      <c r="C4267" s="3" t="s">
        <v>136</v>
      </c>
      <c r="D4267" s="3" t="s">
        <v>19</v>
      </c>
      <c r="E4267" s="3" t="s">
        <v>12433</v>
      </c>
      <c r="F4267" s="4">
        <v>44834</v>
      </c>
      <c r="G4267" s="3" t="s">
        <v>12434</v>
      </c>
      <c r="H4267" s="5">
        <v>997.35</v>
      </c>
      <c r="I4267" s="3" t="s">
        <v>22</v>
      </c>
      <c r="J4267" s="4">
        <v>44838</v>
      </c>
      <c r="K4267" s="4">
        <v>44898</v>
      </c>
      <c r="L4267" s="23">
        <f t="shared" si="363"/>
        <v>-18</v>
      </c>
      <c r="M4267" s="23">
        <f t="shared" si="357"/>
        <v>42</v>
      </c>
      <c r="N4267" s="44">
        <v>817.5</v>
      </c>
      <c r="O4267" s="26">
        <f t="shared" si="358"/>
        <v>-14715</v>
      </c>
      <c r="P4267" s="26">
        <f t="shared" si="359"/>
        <v>34335</v>
      </c>
      <c r="Q4267" s="3" t="s">
        <v>23</v>
      </c>
      <c r="R4267" s="4">
        <v>44880</v>
      </c>
      <c r="S4267" s="3" t="s">
        <v>6910</v>
      </c>
      <c r="T4267" s="6" t="s">
        <v>44</v>
      </c>
    </row>
    <row r="4268" spans="1:20" ht="33.75" x14ac:dyDescent="0.25">
      <c r="A4268" s="3" t="s">
        <v>12435</v>
      </c>
      <c r="B4268" s="3" t="s">
        <v>1485</v>
      </c>
      <c r="C4268" s="3" t="s">
        <v>1486</v>
      </c>
      <c r="D4268" s="3" t="s">
        <v>19</v>
      </c>
      <c r="E4268" s="3" t="s">
        <v>12436</v>
      </c>
      <c r="F4268" s="4">
        <v>44837</v>
      </c>
      <c r="G4268" s="8"/>
      <c r="H4268" s="5">
        <v>2759.68</v>
      </c>
      <c r="I4268" s="3" t="s">
        <v>22</v>
      </c>
      <c r="J4268" s="4">
        <v>44838</v>
      </c>
      <c r="K4268" s="4">
        <v>44898</v>
      </c>
      <c r="L4268" s="23">
        <f t="shared" si="363"/>
        <v>11</v>
      </c>
      <c r="M4268" s="23">
        <f t="shared" si="357"/>
        <v>71</v>
      </c>
      <c r="N4268" s="44">
        <v>2508.8000000000002</v>
      </c>
      <c r="O4268" s="26">
        <f t="shared" si="358"/>
        <v>27596.800000000003</v>
      </c>
      <c r="P4268" s="26">
        <f t="shared" si="359"/>
        <v>178124.80000000002</v>
      </c>
      <c r="Q4268" s="3" t="s">
        <v>23</v>
      </c>
      <c r="R4268" s="4">
        <v>44909</v>
      </c>
      <c r="S4268" s="3" t="s">
        <v>12437</v>
      </c>
      <c r="T4268" s="6" t="s">
        <v>44</v>
      </c>
    </row>
    <row r="4269" spans="1:20" ht="33.75" x14ac:dyDescent="0.25">
      <c r="A4269" s="3" t="s">
        <v>12438</v>
      </c>
      <c r="B4269" s="3" t="s">
        <v>1485</v>
      </c>
      <c r="C4269" s="3" t="s">
        <v>1486</v>
      </c>
      <c r="D4269" s="3" t="s">
        <v>19</v>
      </c>
      <c r="E4269" s="3" t="s">
        <v>12439</v>
      </c>
      <c r="F4269" s="4">
        <v>44834</v>
      </c>
      <c r="G4269" s="8"/>
      <c r="H4269" s="5">
        <v>3829.1</v>
      </c>
      <c r="I4269" s="3" t="s">
        <v>22</v>
      </c>
      <c r="J4269" s="4">
        <v>44838</v>
      </c>
      <c r="K4269" s="4">
        <v>44898</v>
      </c>
      <c r="L4269" s="23">
        <f t="shared" si="363"/>
        <v>-11</v>
      </c>
      <c r="M4269" s="23">
        <f t="shared" si="357"/>
        <v>49</v>
      </c>
      <c r="N4269" s="44">
        <v>3481</v>
      </c>
      <c r="O4269" s="26">
        <f t="shared" si="358"/>
        <v>-38291</v>
      </c>
      <c r="P4269" s="26">
        <f t="shared" si="359"/>
        <v>170569</v>
      </c>
      <c r="Q4269" s="3" t="s">
        <v>23</v>
      </c>
      <c r="R4269" s="4">
        <v>44887</v>
      </c>
      <c r="S4269" s="3" t="s">
        <v>10990</v>
      </c>
      <c r="T4269" s="6" t="s">
        <v>44</v>
      </c>
    </row>
    <row r="4270" spans="1:20" ht="33.75" x14ac:dyDescent="0.25">
      <c r="A4270" s="3" t="s">
        <v>12440</v>
      </c>
      <c r="B4270" s="3" t="s">
        <v>1490</v>
      </c>
      <c r="C4270" s="3" t="s">
        <v>1491</v>
      </c>
      <c r="D4270" s="3" t="s">
        <v>19</v>
      </c>
      <c r="E4270" s="3" t="s">
        <v>12441</v>
      </c>
      <c r="F4270" s="4">
        <v>44837</v>
      </c>
      <c r="G4270" s="8"/>
      <c r="H4270" s="5">
        <v>348.94</v>
      </c>
      <c r="I4270" s="3" t="s">
        <v>22</v>
      </c>
      <c r="J4270" s="4">
        <v>44838</v>
      </c>
      <c r="K4270" s="4">
        <v>44898</v>
      </c>
      <c r="L4270" s="23">
        <f t="shared" si="363"/>
        <v>-5</v>
      </c>
      <c r="M4270" s="23">
        <f t="shared" si="357"/>
        <v>55</v>
      </c>
      <c r="N4270" s="44">
        <v>286.02</v>
      </c>
      <c r="O4270" s="26">
        <f t="shared" si="358"/>
        <v>-1430.1</v>
      </c>
      <c r="P4270" s="26">
        <f t="shared" si="359"/>
        <v>15731.099999999999</v>
      </c>
      <c r="Q4270" s="3" t="s">
        <v>23</v>
      </c>
      <c r="R4270" s="4">
        <v>44893</v>
      </c>
      <c r="S4270" s="3" t="s">
        <v>11095</v>
      </c>
      <c r="T4270" s="6" t="s">
        <v>44</v>
      </c>
    </row>
    <row r="4271" spans="1:20" ht="33.75" x14ac:dyDescent="0.25">
      <c r="A4271" s="3" t="s">
        <v>12442</v>
      </c>
      <c r="B4271" s="3" t="s">
        <v>157</v>
      </c>
      <c r="C4271" s="3" t="s">
        <v>158</v>
      </c>
      <c r="D4271" s="3" t="s">
        <v>19</v>
      </c>
      <c r="E4271" s="3" t="s">
        <v>12443</v>
      </c>
      <c r="F4271" s="4">
        <v>44834</v>
      </c>
      <c r="G4271" s="3" t="s">
        <v>12444</v>
      </c>
      <c r="H4271" s="5">
        <v>14725.1</v>
      </c>
      <c r="I4271" s="3" t="s">
        <v>22</v>
      </c>
      <c r="J4271" s="4">
        <v>44838</v>
      </c>
      <c r="K4271" s="4">
        <v>44898</v>
      </c>
      <c r="L4271" s="23">
        <f t="shared" si="363"/>
        <v>-18</v>
      </c>
      <c r="M4271" s="23">
        <f t="shared" si="357"/>
        <v>42</v>
      </c>
      <c r="N4271" s="44">
        <v>12069.75</v>
      </c>
      <c r="O4271" s="26">
        <f t="shared" si="358"/>
        <v>-217255.5</v>
      </c>
      <c r="P4271" s="26">
        <f t="shared" si="359"/>
        <v>506929.5</v>
      </c>
      <c r="Q4271" s="3" t="s">
        <v>23</v>
      </c>
      <c r="R4271" s="4">
        <v>44880</v>
      </c>
      <c r="S4271" s="3" t="s">
        <v>9899</v>
      </c>
      <c r="T4271" s="6" t="s">
        <v>44</v>
      </c>
    </row>
    <row r="4272" spans="1:20" ht="33.75" x14ac:dyDescent="0.25">
      <c r="A4272" s="3" t="s">
        <v>12445</v>
      </c>
      <c r="B4272" s="3" t="s">
        <v>12446</v>
      </c>
      <c r="C4272" s="3" t="s">
        <v>12447</v>
      </c>
      <c r="D4272" s="3" t="s">
        <v>19</v>
      </c>
      <c r="E4272" s="3" t="s">
        <v>11537</v>
      </c>
      <c r="F4272" s="4">
        <v>44837</v>
      </c>
      <c r="G4272" s="3" t="s">
        <v>12448</v>
      </c>
      <c r="H4272" s="5">
        <v>1706.93</v>
      </c>
      <c r="I4272" s="3" t="s">
        <v>565</v>
      </c>
      <c r="J4272" s="4">
        <v>44838</v>
      </c>
      <c r="K4272" s="4">
        <v>44868</v>
      </c>
      <c r="L4272" s="23">
        <f t="shared" si="363"/>
        <v>-27</v>
      </c>
      <c r="M4272" s="23">
        <f t="shared" si="357"/>
        <v>3</v>
      </c>
      <c r="N4272" s="44">
        <v>1706.93</v>
      </c>
      <c r="O4272" s="26">
        <f t="shared" si="358"/>
        <v>-46087.11</v>
      </c>
      <c r="P4272" s="26">
        <f t="shared" si="359"/>
        <v>5120.79</v>
      </c>
      <c r="Q4272" s="3" t="s">
        <v>23</v>
      </c>
      <c r="R4272" s="4">
        <v>44841</v>
      </c>
      <c r="S4272" s="3" t="s">
        <v>8420</v>
      </c>
      <c r="T4272" s="6" t="s">
        <v>44</v>
      </c>
    </row>
    <row r="4273" spans="1:20" ht="33.75" x14ac:dyDescent="0.25">
      <c r="A4273" s="3" t="s">
        <v>12449</v>
      </c>
      <c r="B4273" s="3" t="s">
        <v>4529</v>
      </c>
      <c r="C4273" s="3" t="s">
        <v>4530</v>
      </c>
      <c r="D4273" s="3" t="s">
        <v>19</v>
      </c>
      <c r="E4273" s="3" t="s">
        <v>12450</v>
      </c>
      <c r="F4273" s="4">
        <v>44834</v>
      </c>
      <c r="G4273" s="8"/>
      <c r="H4273" s="5">
        <v>314.95999999999998</v>
      </c>
      <c r="I4273" s="3" t="s">
        <v>22</v>
      </c>
      <c r="J4273" s="4">
        <v>44838</v>
      </c>
      <c r="K4273" s="4">
        <v>44898</v>
      </c>
      <c r="L4273" s="23">
        <f t="shared" si="363"/>
        <v>-18</v>
      </c>
      <c r="M4273" s="23">
        <f t="shared" si="357"/>
        <v>42</v>
      </c>
      <c r="N4273" s="44">
        <v>258.16000000000003</v>
      </c>
      <c r="O4273" s="26">
        <f t="shared" si="358"/>
        <v>-4646.88</v>
      </c>
      <c r="P4273" s="26">
        <f t="shared" si="359"/>
        <v>10842.720000000001</v>
      </c>
      <c r="Q4273" s="3" t="s">
        <v>23</v>
      </c>
      <c r="R4273" s="4">
        <v>44880</v>
      </c>
      <c r="S4273" s="3" t="s">
        <v>12451</v>
      </c>
      <c r="T4273" s="6" t="s">
        <v>44</v>
      </c>
    </row>
    <row r="4274" spans="1:20" ht="33.75" x14ac:dyDescent="0.25">
      <c r="A4274" s="3" t="s">
        <v>12452</v>
      </c>
      <c r="B4274" s="3" t="s">
        <v>4696</v>
      </c>
      <c r="C4274" s="3" t="s">
        <v>4697</v>
      </c>
      <c r="D4274" s="3" t="s">
        <v>19</v>
      </c>
      <c r="E4274" s="3" t="s">
        <v>12453</v>
      </c>
      <c r="F4274" s="4">
        <v>44834</v>
      </c>
      <c r="G4274" s="3" t="s">
        <v>12454</v>
      </c>
      <c r="H4274" s="5">
        <v>867.6</v>
      </c>
      <c r="I4274" s="3" t="s">
        <v>22</v>
      </c>
      <c r="J4274" s="4">
        <v>44838</v>
      </c>
      <c r="K4274" s="4">
        <v>44898</v>
      </c>
      <c r="L4274" s="23">
        <f t="shared" si="363"/>
        <v>-9</v>
      </c>
      <c r="M4274" s="23">
        <f t="shared" si="357"/>
        <v>51</v>
      </c>
      <c r="N4274" s="44">
        <v>819</v>
      </c>
      <c r="O4274" s="26">
        <f t="shared" si="358"/>
        <v>-7371</v>
      </c>
      <c r="P4274" s="26">
        <f t="shared" si="359"/>
        <v>41769</v>
      </c>
      <c r="Q4274" s="3" t="s">
        <v>23</v>
      </c>
      <c r="R4274" s="4">
        <v>44889</v>
      </c>
      <c r="S4274" s="3" t="s">
        <v>12455</v>
      </c>
      <c r="T4274" s="6" t="s">
        <v>44</v>
      </c>
    </row>
    <row r="4275" spans="1:20" ht="33.75" x14ac:dyDescent="0.25">
      <c r="A4275" s="3" t="s">
        <v>12456</v>
      </c>
      <c r="B4275" s="3" t="s">
        <v>1005</v>
      </c>
      <c r="C4275" s="3" t="s">
        <v>1006</v>
      </c>
      <c r="D4275" s="3" t="s">
        <v>19</v>
      </c>
      <c r="E4275" s="3" t="s">
        <v>12457</v>
      </c>
      <c r="F4275" s="4">
        <v>44834</v>
      </c>
      <c r="G4275" s="8"/>
      <c r="H4275" s="5">
        <v>3608.76</v>
      </c>
      <c r="I4275" s="3" t="s">
        <v>22</v>
      </c>
      <c r="J4275" s="4">
        <v>44838</v>
      </c>
      <c r="K4275" s="4">
        <v>44898</v>
      </c>
      <c r="L4275" s="23">
        <f t="shared" si="363"/>
        <v>-5</v>
      </c>
      <c r="M4275" s="23">
        <f t="shared" ref="M4275:M4338" si="364">+I4275+L4275</f>
        <v>55</v>
      </c>
      <c r="N4275" s="44">
        <v>2958</v>
      </c>
      <c r="O4275" s="26">
        <f t="shared" ref="O4275:O4338" si="365">N4275*L4275</f>
        <v>-14790</v>
      </c>
      <c r="P4275" s="26">
        <f t="shared" ref="P4275:P4338" si="366">N4275*M4275</f>
        <v>162690</v>
      </c>
      <c r="Q4275" s="3" t="s">
        <v>23</v>
      </c>
      <c r="R4275" s="4">
        <v>44893</v>
      </c>
      <c r="S4275" s="3" t="s">
        <v>8595</v>
      </c>
      <c r="T4275" s="6" t="s">
        <v>44</v>
      </c>
    </row>
    <row r="4276" spans="1:20" ht="33.75" x14ac:dyDescent="0.25">
      <c r="A4276" s="3" t="s">
        <v>12458</v>
      </c>
      <c r="B4276" s="3" t="s">
        <v>135</v>
      </c>
      <c r="C4276" s="3" t="s">
        <v>136</v>
      </c>
      <c r="D4276" s="3" t="s">
        <v>19</v>
      </c>
      <c r="E4276" s="3" t="s">
        <v>12459</v>
      </c>
      <c r="F4276" s="4">
        <v>44834</v>
      </c>
      <c r="G4276" s="3" t="s">
        <v>12460</v>
      </c>
      <c r="H4276" s="5">
        <v>227.29</v>
      </c>
      <c r="I4276" s="3" t="s">
        <v>22</v>
      </c>
      <c r="J4276" s="4">
        <v>44838</v>
      </c>
      <c r="K4276" s="4">
        <v>44898</v>
      </c>
      <c r="L4276" s="23">
        <f t="shared" si="363"/>
        <v>-18</v>
      </c>
      <c r="M4276" s="23">
        <f t="shared" si="364"/>
        <v>42</v>
      </c>
      <c r="N4276" s="44">
        <v>186.3</v>
      </c>
      <c r="O4276" s="26">
        <f t="shared" si="365"/>
        <v>-3353.4</v>
      </c>
      <c r="P4276" s="26">
        <f t="shared" si="366"/>
        <v>7824.6</v>
      </c>
      <c r="Q4276" s="3" t="s">
        <v>23</v>
      </c>
      <c r="R4276" s="4">
        <v>44880</v>
      </c>
      <c r="S4276" s="3" t="s">
        <v>6910</v>
      </c>
      <c r="T4276" s="6" t="s">
        <v>44</v>
      </c>
    </row>
    <row r="4277" spans="1:20" ht="22.5" x14ac:dyDescent="0.25">
      <c r="A4277" s="3" t="s">
        <v>12461</v>
      </c>
      <c r="B4277" s="3" t="s">
        <v>17</v>
      </c>
      <c r="C4277" s="3" t="s">
        <v>18</v>
      </c>
      <c r="D4277" s="3" t="s">
        <v>19</v>
      </c>
      <c r="E4277" s="3" t="s">
        <v>12462</v>
      </c>
      <c r="F4277" s="4">
        <v>44804</v>
      </c>
      <c r="G4277" s="3" t="s">
        <v>12463</v>
      </c>
      <c r="H4277" s="5">
        <v>3547.19</v>
      </c>
      <c r="I4277" s="3" t="s">
        <v>22</v>
      </c>
      <c r="J4277" s="4">
        <v>44838</v>
      </c>
      <c r="K4277" s="4">
        <v>44898</v>
      </c>
      <c r="L4277" s="23">
        <f t="shared" si="363"/>
        <v>-25</v>
      </c>
      <c r="M4277" s="23">
        <f t="shared" si="364"/>
        <v>35</v>
      </c>
      <c r="N4277" s="44">
        <v>3224.72</v>
      </c>
      <c r="O4277" s="26">
        <f t="shared" si="365"/>
        <v>-80618</v>
      </c>
      <c r="P4277" s="26">
        <f t="shared" si="366"/>
        <v>112865.2</v>
      </c>
      <c r="Q4277" s="3" t="s">
        <v>23</v>
      </c>
      <c r="R4277" s="4">
        <v>44873</v>
      </c>
      <c r="S4277" s="3" t="s">
        <v>639</v>
      </c>
      <c r="T4277" s="6" t="s">
        <v>25</v>
      </c>
    </row>
    <row r="4278" spans="1:20" ht="33.75" x14ac:dyDescent="0.25">
      <c r="A4278" s="3" t="s">
        <v>12464</v>
      </c>
      <c r="B4278" s="3" t="s">
        <v>12465</v>
      </c>
      <c r="C4278" s="3" t="s">
        <v>12466</v>
      </c>
      <c r="D4278" s="3" t="s">
        <v>19</v>
      </c>
      <c r="E4278" s="3" t="s">
        <v>12467</v>
      </c>
      <c r="F4278" s="4">
        <v>44834</v>
      </c>
      <c r="G4278" s="8"/>
      <c r="H4278" s="5">
        <v>116.92</v>
      </c>
      <c r="I4278" s="3" t="s">
        <v>22</v>
      </c>
      <c r="J4278" s="4">
        <v>44838</v>
      </c>
      <c r="K4278" s="4">
        <v>44898</v>
      </c>
      <c r="L4278" s="23">
        <f t="shared" si="363"/>
        <v>-9</v>
      </c>
      <c r="M4278" s="23">
        <f t="shared" si="364"/>
        <v>51</v>
      </c>
      <c r="N4278" s="44">
        <v>95.84</v>
      </c>
      <c r="O4278" s="26">
        <f t="shared" si="365"/>
        <v>-862.56000000000006</v>
      </c>
      <c r="P4278" s="26">
        <f t="shared" si="366"/>
        <v>4887.84</v>
      </c>
      <c r="Q4278" s="3" t="s">
        <v>23</v>
      </c>
      <c r="R4278" s="4">
        <v>44889</v>
      </c>
      <c r="S4278" s="3" t="s">
        <v>12468</v>
      </c>
      <c r="T4278" s="6" t="s">
        <v>44</v>
      </c>
    </row>
    <row r="4279" spans="1:20" ht="33.75" x14ac:dyDescent="0.25">
      <c r="A4279" s="3" t="s">
        <v>12469</v>
      </c>
      <c r="B4279" s="3" t="s">
        <v>135</v>
      </c>
      <c r="C4279" s="3" t="s">
        <v>136</v>
      </c>
      <c r="D4279" s="3" t="s">
        <v>19</v>
      </c>
      <c r="E4279" s="3" t="s">
        <v>12470</v>
      </c>
      <c r="F4279" s="4">
        <v>44834</v>
      </c>
      <c r="G4279" s="3" t="s">
        <v>12471</v>
      </c>
      <c r="H4279" s="5">
        <v>7098.5</v>
      </c>
      <c r="I4279" s="3" t="s">
        <v>22</v>
      </c>
      <c r="J4279" s="4">
        <v>44838</v>
      </c>
      <c r="K4279" s="4">
        <v>44898</v>
      </c>
      <c r="L4279" s="23">
        <f t="shared" si="363"/>
        <v>-18</v>
      </c>
      <c r="M4279" s="23">
        <f t="shared" si="364"/>
        <v>42</v>
      </c>
      <c r="N4279" s="44">
        <v>5818.44</v>
      </c>
      <c r="O4279" s="26">
        <f t="shared" si="365"/>
        <v>-104731.92</v>
      </c>
      <c r="P4279" s="26">
        <f t="shared" si="366"/>
        <v>244374.47999999998</v>
      </c>
      <c r="Q4279" s="3" t="s">
        <v>23</v>
      </c>
      <c r="R4279" s="4">
        <v>44880</v>
      </c>
      <c r="S4279" s="3" t="s">
        <v>6910</v>
      </c>
      <c r="T4279" s="6" t="s">
        <v>44</v>
      </c>
    </row>
    <row r="4280" spans="1:20" ht="33.75" x14ac:dyDescent="0.25">
      <c r="A4280" s="3" t="s">
        <v>12472</v>
      </c>
      <c r="B4280" s="3" t="s">
        <v>2816</v>
      </c>
      <c r="C4280" s="3" t="s">
        <v>2817</v>
      </c>
      <c r="D4280" s="3" t="s">
        <v>19</v>
      </c>
      <c r="E4280" s="3" t="s">
        <v>12473</v>
      </c>
      <c r="F4280" s="4">
        <v>44834</v>
      </c>
      <c r="G4280" s="3" t="s">
        <v>12474</v>
      </c>
      <c r="H4280" s="7">
        <v>3355</v>
      </c>
      <c r="I4280" s="3" t="s">
        <v>22</v>
      </c>
      <c r="J4280" s="4">
        <v>44838</v>
      </c>
      <c r="K4280" s="4">
        <v>44898</v>
      </c>
      <c r="L4280" s="23">
        <f t="shared" si="363"/>
        <v>18</v>
      </c>
      <c r="M4280" s="23">
        <f t="shared" si="364"/>
        <v>78</v>
      </c>
      <c r="N4280" s="44">
        <v>2750</v>
      </c>
      <c r="O4280" s="26">
        <f t="shared" si="365"/>
        <v>49500</v>
      </c>
      <c r="P4280" s="26">
        <f t="shared" si="366"/>
        <v>214500</v>
      </c>
      <c r="Q4280" s="3" t="s">
        <v>23</v>
      </c>
      <c r="R4280" s="4">
        <v>44916</v>
      </c>
      <c r="S4280" s="3" t="s">
        <v>12475</v>
      </c>
      <c r="T4280" s="6" t="s">
        <v>44</v>
      </c>
    </row>
    <row r="4281" spans="1:20" ht="33.75" x14ac:dyDescent="0.25">
      <c r="A4281" s="3" t="s">
        <v>12476</v>
      </c>
      <c r="B4281" s="3" t="s">
        <v>641</v>
      </c>
      <c r="C4281" s="3" t="s">
        <v>642</v>
      </c>
      <c r="D4281" s="3" t="s">
        <v>19</v>
      </c>
      <c r="E4281" s="3" t="s">
        <v>12477</v>
      </c>
      <c r="F4281" s="4">
        <v>44832</v>
      </c>
      <c r="G4281" s="8"/>
      <c r="H4281" s="7">
        <v>5124</v>
      </c>
      <c r="I4281" s="3" t="s">
        <v>22</v>
      </c>
      <c r="J4281" s="4">
        <v>44838</v>
      </c>
      <c r="K4281" s="4">
        <v>44898</v>
      </c>
      <c r="L4281" s="23">
        <f t="shared" si="363"/>
        <v>-18</v>
      </c>
      <c r="M4281" s="23">
        <f t="shared" si="364"/>
        <v>42</v>
      </c>
      <c r="N4281" s="44">
        <v>4200</v>
      </c>
      <c r="O4281" s="26">
        <f t="shared" si="365"/>
        <v>-75600</v>
      </c>
      <c r="P4281" s="26">
        <f t="shared" si="366"/>
        <v>176400</v>
      </c>
      <c r="Q4281" s="3" t="s">
        <v>23</v>
      </c>
      <c r="R4281" s="4">
        <v>44880</v>
      </c>
      <c r="S4281" s="3" t="s">
        <v>644</v>
      </c>
      <c r="T4281" s="6" t="s">
        <v>44</v>
      </c>
    </row>
    <row r="4282" spans="1:20" ht="33.75" x14ac:dyDescent="0.25">
      <c r="A4282" s="3" t="s">
        <v>12478</v>
      </c>
      <c r="B4282" s="3" t="s">
        <v>4034</v>
      </c>
      <c r="C4282" s="3" t="s">
        <v>4035</v>
      </c>
      <c r="D4282" s="3" t="s">
        <v>19</v>
      </c>
      <c r="E4282" s="3" t="s">
        <v>12479</v>
      </c>
      <c r="F4282" s="4">
        <v>44834</v>
      </c>
      <c r="G4282" s="8"/>
      <c r="H4282" s="5">
        <v>275.23</v>
      </c>
      <c r="I4282" s="3" t="s">
        <v>22</v>
      </c>
      <c r="J4282" s="4">
        <v>44838</v>
      </c>
      <c r="K4282" s="4">
        <v>44898</v>
      </c>
      <c r="L4282" s="23">
        <f t="shared" si="363"/>
        <v>-5</v>
      </c>
      <c r="M4282" s="23">
        <f t="shared" si="364"/>
        <v>55</v>
      </c>
      <c r="N4282" s="44">
        <v>225.6</v>
      </c>
      <c r="O4282" s="26">
        <f t="shared" si="365"/>
        <v>-1128</v>
      </c>
      <c r="P4282" s="26">
        <f t="shared" si="366"/>
        <v>12408</v>
      </c>
      <c r="Q4282" s="3" t="s">
        <v>23</v>
      </c>
      <c r="R4282" s="4">
        <v>44893</v>
      </c>
      <c r="S4282" s="3" t="s">
        <v>5640</v>
      </c>
      <c r="T4282" s="6" t="s">
        <v>44</v>
      </c>
    </row>
    <row r="4283" spans="1:20" ht="33.75" x14ac:dyDescent="0.25">
      <c r="A4283" s="3" t="s">
        <v>12480</v>
      </c>
      <c r="B4283" s="3" t="s">
        <v>1005</v>
      </c>
      <c r="C4283" s="3" t="s">
        <v>1006</v>
      </c>
      <c r="D4283" s="3" t="s">
        <v>19</v>
      </c>
      <c r="E4283" s="3" t="s">
        <v>12481</v>
      </c>
      <c r="F4283" s="4">
        <v>44837</v>
      </c>
      <c r="G4283" s="8"/>
      <c r="H4283" s="5">
        <v>572.41999999999996</v>
      </c>
      <c r="I4283" s="3" t="s">
        <v>22</v>
      </c>
      <c r="J4283" s="4">
        <v>44838</v>
      </c>
      <c r="K4283" s="4">
        <v>44898</v>
      </c>
      <c r="L4283" s="23">
        <f t="shared" si="363"/>
        <v>-5</v>
      </c>
      <c r="M4283" s="23">
        <f t="shared" si="364"/>
        <v>55</v>
      </c>
      <c r="N4283" s="44">
        <v>469.2</v>
      </c>
      <c r="O4283" s="26">
        <f t="shared" si="365"/>
        <v>-2346</v>
      </c>
      <c r="P4283" s="26">
        <f t="shared" si="366"/>
        <v>25806</v>
      </c>
      <c r="Q4283" s="3" t="s">
        <v>23</v>
      </c>
      <c r="R4283" s="4">
        <v>44893</v>
      </c>
      <c r="S4283" s="3" t="s">
        <v>8595</v>
      </c>
      <c r="T4283" s="6" t="s">
        <v>44</v>
      </c>
    </row>
    <row r="4284" spans="1:20" ht="33.75" x14ac:dyDescent="0.25">
      <c r="A4284" s="3" t="s">
        <v>12482</v>
      </c>
      <c r="B4284" s="3" t="s">
        <v>7365</v>
      </c>
      <c r="C4284" s="3" t="s">
        <v>7366</v>
      </c>
      <c r="D4284" s="3" t="s">
        <v>19</v>
      </c>
      <c r="E4284" s="3" t="s">
        <v>12483</v>
      </c>
      <c r="F4284" s="4">
        <v>44834</v>
      </c>
      <c r="G4284" s="8"/>
      <c r="H4284" s="5">
        <v>9334.3799999999992</v>
      </c>
      <c r="I4284" s="3" t="s">
        <v>22</v>
      </c>
      <c r="J4284" s="4">
        <v>44838</v>
      </c>
      <c r="K4284" s="4">
        <v>44898</v>
      </c>
      <c r="L4284" s="23">
        <f t="shared" si="363"/>
        <v>-11</v>
      </c>
      <c r="M4284" s="23">
        <f t="shared" si="364"/>
        <v>49</v>
      </c>
      <c r="N4284" s="44">
        <v>8485.7999999999993</v>
      </c>
      <c r="O4284" s="26">
        <f t="shared" si="365"/>
        <v>-93343.799999999988</v>
      </c>
      <c r="P4284" s="26">
        <f t="shared" si="366"/>
        <v>415804.19999999995</v>
      </c>
      <c r="Q4284" s="3" t="s">
        <v>23</v>
      </c>
      <c r="R4284" s="4">
        <v>44887</v>
      </c>
      <c r="S4284" s="3" t="s">
        <v>12484</v>
      </c>
      <c r="T4284" s="6" t="s">
        <v>44</v>
      </c>
    </row>
    <row r="4285" spans="1:20" ht="33.75" x14ac:dyDescent="0.25">
      <c r="A4285" s="3" t="s">
        <v>12485</v>
      </c>
      <c r="B4285" s="3" t="s">
        <v>1671</v>
      </c>
      <c r="C4285" s="3" t="s">
        <v>1672</v>
      </c>
      <c r="D4285" s="3" t="s">
        <v>19</v>
      </c>
      <c r="E4285" s="3" t="s">
        <v>12486</v>
      </c>
      <c r="F4285" s="4">
        <v>44837</v>
      </c>
      <c r="G4285" s="8"/>
      <c r="H4285" s="7">
        <v>2849</v>
      </c>
      <c r="I4285" s="3" t="s">
        <v>22</v>
      </c>
      <c r="J4285" s="4">
        <v>44838</v>
      </c>
      <c r="K4285" s="4">
        <v>44898</v>
      </c>
      <c r="L4285" s="23">
        <f t="shared" si="363"/>
        <v>-9</v>
      </c>
      <c r="M4285" s="23">
        <f t="shared" si="364"/>
        <v>51</v>
      </c>
      <c r="N4285" s="44">
        <v>2590</v>
      </c>
      <c r="O4285" s="26">
        <f t="shared" si="365"/>
        <v>-23310</v>
      </c>
      <c r="P4285" s="26">
        <f t="shared" si="366"/>
        <v>132090</v>
      </c>
      <c r="Q4285" s="3" t="s">
        <v>23</v>
      </c>
      <c r="R4285" s="4">
        <v>44889</v>
      </c>
      <c r="S4285" s="3" t="s">
        <v>12487</v>
      </c>
      <c r="T4285" s="6" t="s">
        <v>44</v>
      </c>
    </row>
    <row r="4286" spans="1:20" ht="33.75" x14ac:dyDescent="0.25">
      <c r="A4286" s="3" t="s">
        <v>12488</v>
      </c>
      <c r="B4286" s="3" t="s">
        <v>1424</v>
      </c>
      <c r="C4286" s="3" t="s">
        <v>1425</v>
      </c>
      <c r="D4286" s="3" t="s">
        <v>19</v>
      </c>
      <c r="E4286" s="3" t="s">
        <v>12489</v>
      </c>
      <c r="F4286" s="4">
        <v>44837</v>
      </c>
      <c r="G4286" s="8"/>
      <c r="H4286" s="5">
        <v>14692.7</v>
      </c>
      <c r="I4286" s="3" t="s">
        <v>22</v>
      </c>
      <c r="J4286" s="4">
        <v>44838</v>
      </c>
      <c r="K4286" s="4">
        <v>44898</v>
      </c>
      <c r="L4286" s="23">
        <f t="shared" si="363"/>
        <v>-9</v>
      </c>
      <c r="M4286" s="23">
        <f t="shared" si="364"/>
        <v>51</v>
      </c>
      <c r="N4286" s="44">
        <v>13357</v>
      </c>
      <c r="O4286" s="26">
        <f t="shared" si="365"/>
        <v>-120213</v>
      </c>
      <c r="P4286" s="26">
        <f t="shared" si="366"/>
        <v>681207</v>
      </c>
      <c r="Q4286" s="3" t="s">
        <v>23</v>
      </c>
      <c r="R4286" s="4">
        <v>44889</v>
      </c>
      <c r="S4286" s="3" t="s">
        <v>12490</v>
      </c>
      <c r="T4286" s="6" t="s">
        <v>44</v>
      </c>
    </row>
    <row r="4287" spans="1:20" ht="33.75" x14ac:dyDescent="0.25">
      <c r="A4287" s="3" t="s">
        <v>12491</v>
      </c>
      <c r="B4287" s="3" t="s">
        <v>1942</v>
      </c>
      <c r="C4287" s="3" t="s">
        <v>1943</v>
      </c>
      <c r="D4287" s="3" t="s">
        <v>19</v>
      </c>
      <c r="E4287" s="3" t="s">
        <v>12492</v>
      </c>
      <c r="F4287" s="4">
        <v>44834</v>
      </c>
      <c r="G4287" s="3" t="s">
        <v>12493</v>
      </c>
      <c r="H4287" s="5">
        <v>686.25</v>
      </c>
      <c r="I4287" s="3" t="s">
        <v>22</v>
      </c>
      <c r="J4287" s="4">
        <v>44838</v>
      </c>
      <c r="K4287" s="4">
        <v>44898</v>
      </c>
      <c r="L4287" s="23">
        <f t="shared" si="363"/>
        <v>18</v>
      </c>
      <c r="M4287" s="23">
        <f t="shared" si="364"/>
        <v>78</v>
      </c>
      <c r="N4287" s="44">
        <v>562.5</v>
      </c>
      <c r="O4287" s="26">
        <f t="shared" si="365"/>
        <v>10125</v>
      </c>
      <c r="P4287" s="26">
        <f t="shared" si="366"/>
        <v>43875</v>
      </c>
      <c r="Q4287" s="3" t="s">
        <v>23</v>
      </c>
      <c r="R4287" s="4">
        <v>44916</v>
      </c>
      <c r="S4287" s="3" t="s">
        <v>11442</v>
      </c>
      <c r="T4287" s="6" t="s">
        <v>44</v>
      </c>
    </row>
    <row r="4288" spans="1:20" ht="33.75" x14ac:dyDescent="0.25">
      <c r="A4288" s="3" t="s">
        <v>12494</v>
      </c>
      <c r="B4288" s="3" t="s">
        <v>53</v>
      </c>
      <c r="C4288" s="3" t="s">
        <v>54</v>
      </c>
      <c r="D4288" s="3" t="s">
        <v>19</v>
      </c>
      <c r="E4288" s="3" t="s">
        <v>12495</v>
      </c>
      <c r="F4288" s="4">
        <v>44834</v>
      </c>
      <c r="G4288" s="8"/>
      <c r="H4288" s="7">
        <v>936</v>
      </c>
      <c r="I4288" s="3" t="s">
        <v>22</v>
      </c>
      <c r="J4288" s="4">
        <v>44838</v>
      </c>
      <c r="K4288" s="4">
        <v>44898</v>
      </c>
      <c r="L4288" s="23">
        <f t="shared" si="363"/>
        <v>-18</v>
      </c>
      <c r="M4288" s="23">
        <f t="shared" si="364"/>
        <v>42</v>
      </c>
      <c r="N4288" s="44">
        <v>900</v>
      </c>
      <c r="O4288" s="26">
        <f t="shared" si="365"/>
        <v>-16200</v>
      </c>
      <c r="P4288" s="26">
        <f t="shared" si="366"/>
        <v>37800</v>
      </c>
      <c r="Q4288" s="3" t="s">
        <v>23</v>
      </c>
      <c r="R4288" s="4">
        <v>44880</v>
      </c>
      <c r="S4288" s="3" t="s">
        <v>6525</v>
      </c>
      <c r="T4288" s="6" t="s">
        <v>44</v>
      </c>
    </row>
    <row r="4289" spans="1:20" ht="33.75" x14ac:dyDescent="0.25">
      <c r="A4289" s="3" t="s">
        <v>12496</v>
      </c>
      <c r="B4289" s="3" t="s">
        <v>3793</v>
      </c>
      <c r="C4289" s="3" t="s">
        <v>3794</v>
      </c>
      <c r="D4289" s="3" t="s">
        <v>19</v>
      </c>
      <c r="E4289" s="3" t="s">
        <v>12497</v>
      </c>
      <c r="F4289" s="4">
        <v>44833</v>
      </c>
      <c r="G4289" s="8"/>
      <c r="H4289" s="5">
        <v>85.4</v>
      </c>
      <c r="I4289" s="3" t="s">
        <v>22</v>
      </c>
      <c r="J4289" s="4">
        <v>44838</v>
      </c>
      <c r="K4289" s="4">
        <v>44898</v>
      </c>
      <c r="L4289" s="23">
        <f t="shared" si="363"/>
        <v>-5</v>
      </c>
      <c r="M4289" s="23">
        <f t="shared" si="364"/>
        <v>55</v>
      </c>
      <c r="N4289" s="44">
        <v>70</v>
      </c>
      <c r="O4289" s="26">
        <f t="shared" si="365"/>
        <v>-350</v>
      </c>
      <c r="P4289" s="26">
        <f t="shared" si="366"/>
        <v>3850</v>
      </c>
      <c r="Q4289" s="3" t="s">
        <v>23</v>
      </c>
      <c r="R4289" s="4">
        <v>44893</v>
      </c>
      <c r="S4289" s="3" t="s">
        <v>12498</v>
      </c>
      <c r="T4289" s="6" t="s">
        <v>44</v>
      </c>
    </row>
    <row r="4290" spans="1:20" ht="33.75" x14ac:dyDescent="0.25">
      <c r="A4290" s="3" t="s">
        <v>12499</v>
      </c>
      <c r="B4290" s="3" t="s">
        <v>9530</v>
      </c>
      <c r="C4290" s="3" t="s">
        <v>9531</v>
      </c>
      <c r="D4290" s="3" t="s">
        <v>19</v>
      </c>
      <c r="E4290" s="3" t="s">
        <v>12500</v>
      </c>
      <c r="F4290" s="4">
        <v>44833</v>
      </c>
      <c r="G4290" s="8"/>
      <c r="H4290" s="5">
        <v>335.5</v>
      </c>
      <c r="I4290" s="3" t="s">
        <v>22</v>
      </c>
      <c r="J4290" s="4">
        <v>44838</v>
      </c>
      <c r="K4290" s="4">
        <v>44898</v>
      </c>
      <c r="L4290" s="23">
        <f t="shared" si="363"/>
        <v>-11</v>
      </c>
      <c r="M4290" s="23">
        <f t="shared" si="364"/>
        <v>49</v>
      </c>
      <c r="N4290" s="44">
        <v>275</v>
      </c>
      <c r="O4290" s="26">
        <f t="shared" si="365"/>
        <v>-3025</v>
      </c>
      <c r="P4290" s="26">
        <f t="shared" si="366"/>
        <v>13475</v>
      </c>
      <c r="Q4290" s="3" t="s">
        <v>23</v>
      </c>
      <c r="R4290" s="4">
        <v>44887</v>
      </c>
      <c r="S4290" s="3" t="s">
        <v>12501</v>
      </c>
      <c r="T4290" s="6" t="s">
        <v>44</v>
      </c>
    </row>
    <row r="4291" spans="1:20" ht="33.75" x14ac:dyDescent="0.25">
      <c r="A4291" s="3" t="s">
        <v>12502</v>
      </c>
      <c r="B4291" s="3" t="s">
        <v>951</v>
      </c>
      <c r="C4291" s="3" t="s">
        <v>952</v>
      </c>
      <c r="D4291" s="3" t="s">
        <v>19</v>
      </c>
      <c r="E4291" s="3" t="s">
        <v>12503</v>
      </c>
      <c r="F4291" s="4">
        <v>44834</v>
      </c>
      <c r="G4291" s="3" t="s">
        <v>12504</v>
      </c>
      <c r="H4291" s="5">
        <v>-1.1599999999999999</v>
      </c>
      <c r="I4291" s="3" t="s">
        <v>22</v>
      </c>
      <c r="J4291" s="4">
        <v>44838</v>
      </c>
      <c r="K4291" s="4">
        <v>44898</v>
      </c>
      <c r="L4291" s="23">
        <v>0</v>
      </c>
      <c r="M4291" s="23">
        <f t="shared" si="364"/>
        <v>60</v>
      </c>
      <c r="N4291" s="44">
        <v>-0.95</v>
      </c>
      <c r="O4291" s="26">
        <f t="shared" si="365"/>
        <v>0</v>
      </c>
      <c r="P4291" s="26">
        <f t="shared" si="366"/>
        <v>-57</v>
      </c>
      <c r="Q4291" s="3" t="s">
        <v>23</v>
      </c>
      <c r="R4291" s="4">
        <v>44851</v>
      </c>
      <c r="S4291" s="3" t="s">
        <v>955</v>
      </c>
      <c r="T4291" s="6" t="s">
        <v>44</v>
      </c>
    </row>
    <row r="4292" spans="1:20" ht="33.75" x14ac:dyDescent="0.25">
      <c r="A4292" s="3" t="s">
        <v>12505</v>
      </c>
      <c r="B4292" s="3" t="s">
        <v>1248</v>
      </c>
      <c r="C4292" s="3" t="s">
        <v>1249</v>
      </c>
      <c r="D4292" s="3" t="s">
        <v>19</v>
      </c>
      <c r="E4292" s="3" t="s">
        <v>12506</v>
      </c>
      <c r="F4292" s="4">
        <v>44826</v>
      </c>
      <c r="G4292" s="8"/>
      <c r="H4292" s="5">
        <v>321.13</v>
      </c>
      <c r="I4292" s="3" t="s">
        <v>22</v>
      </c>
      <c r="J4292" s="4">
        <v>44838</v>
      </c>
      <c r="K4292" s="4">
        <v>44898</v>
      </c>
      <c r="L4292" s="23">
        <f t="shared" ref="L4292:L4310" si="367">R4292-K4292</f>
        <v>-11</v>
      </c>
      <c r="M4292" s="23">
        <f t="shared" si="364"/>
        <v>49</v>
      </c>
      <c r="N4292" s="44">
        <v>263.22000000000003</v>
      </c>
      <c r="O4292" s="26">
        <f t="shared" si="365"/>
        <v>-2895.42</v>
      </c>
      <c r="P4292" s="26">
        <f t="shared" si="366"/>
        <v>12897.78</v>
      </c>
      <c r="Q4292" s="3" t="s">
        <v>23</v>
      </c>
      <c r="R4292" s="4">
        <v>44887</v>
      </c>
      <c r="S4292" s="3" t="s">
        <v>12507</v>
      </c>
      <c r="T4292" s="6" t="s">
        <v>44</v>
      </c>
    </row>
    <row r="4293" spans="1:20" ht="33.75" x14ac:dyDescent="0.25">
      <c r="A4293" s="3" t="s">
        <v>12508</v>
      </c>
      <c r="B4293" s="3" t="s">
        <v>12509</v>
      </c>
      <c r="C4293" s="3" t="s">
        <v>12510</v>
      </c>
      <c r="D4293" s="3" t="s">
        <v>19</v>
      </c>
      <c r="E4293" s="3" t="s">
        <v>12511</v>
      </c>
      <c r="F4293" s="4">
        <v>44831</v>
      </c>
      <c r="G4293" s="8"/>
      <c r="H4293" s="5">
        <v>629.52</v>
      </c>
      <c r="I4293" s="3" t="s">
        <v>22</v>
      </c>
      <c r="J4293" s="4">
        <v>44838</v>
      </c>
      <c r="K4293" s="4">
        <v>44898</v>
      </c>
      <c r="L4293" s="23">
        <f t="shared" si="367"/>
        <v>-18</v>
      </c>
      <c r="M4293" s="23">
        <f t="shared" si="364"/>
        <v>42</v>
      </c>
      <c r="N4293" s="44">
        <v>516</v>
      </c>
      <c r="O4293" s="26">
        <f t="shared" si="365"/>
        <v>-9288</v>
      </c>
      <c r="P4293" s="26">
        <f t="shared" si="366"/>
        <v>21672</v>
      </c>
      <c r="Q4293" s="3" t="s">
        <v>23</v>
      </c>
      <c r="R4293" s="4">
        <v>44880</v>
      </c>
      <c r="S4293" s="3" t="s">
        <v>12512</v>
      </c>
      <c r="T4293" s="6" t="s">
        <v>44</v>
      </c>
    </row>
    <row r="4294" spans="1:20" ht="33.75" x14ac:dyDescent="0.25">
      <c r="A4294" s="3" t="s">
        <v>12513</v>
      </c>
      <c r="B4294" s="3" t="s">
        <v>46</v>
      </c>
      <c r="C4294" s="3" t="s">
        <v>47</v>
      </c>
      <c r="D4294" s="3" t="s">
        <v>19</v>
      </c>
      <c r="E4294" s="3" t="s">
        <v>12514</v>
      </c>
      <c r="F4294" s="4">
        <v>44833</v>
      </c>
      <c r="G4294" s="8"/>
      <c r="H4294" s="5">
        <v>96.79</v>
      </c>
      <c r="I4294" s="3" t="s">
        <v>22</v>
      </c>
      <c r="J4294" s="4">
        <v>44838</v>
      </c>
      <c r="K4294" s="4">
        <v>44898</v>
      </c>
      <c r="L4294" s="23">
        <f t="shared" si="367"/>
        <v>-9</v>
      </c>
      <c r="M4294" s="23">
        <f t="shared" si="364"/>
        <v>51</v>
      </c>
      <c r="N4294" s="44">
        <v>87.99</v>
      </c>
      <c r="O4294" s="26">
        <f t="shared" si="365"/>
        <v>-791.91</v>
      </c>
      <c r="P4294" s="26">
        <f t="shared" si="366"/>
        <v>4487.49</v>
      </c>
      <c r="Q4294" s="3" t="s">
        <v>23</v>
      </c>
      <c r="R4294" s="4">
        <v>44889</v>
      </c>
      <c r="S4294" s="3" t="s">
        <v>11579</v>
      </c>
      <c r="T4294" s="6" t="s">
        <v>44</v>
      </c>
    </row>
    <row r="4295" spans="1:20" ht="33.75" x14ac:dyDescent="0.25">
      <c r="A4295" s="3" t="s">
        <v>12515</v>
      </c>
      <c r="B4295" s="3" t="s">
        <v>1399</v>
      </c>
      <c r="C4295" s="3" t="s">
        <v>1400</v>
      </c>
      <c r="D4295" s="3" t="s">
        <v>19</v>
      </c>
      <c r="E4295" s="3" t="s">
        <v>12516</v>
      </c>
      <c r="F4295" s="4">
        <v>44832</v>
      </c>
      <c r="G4295" s="8"/>
      <c r="H4295" s="5">
        <v>1493.28</v>
      </c>
      <c r="I4295" s="3" t="s">
        <v>22</v>
      </c>
      <c r="J4295" s="4">
        <v>44838</v>
      </c>
      <c r="K4295" s="4">
        <v>44898</v>
      </c>
      <c r="L4295" s="23">
        <f t="shared" si="367"/>
        <v>-18</v>
      </c>
      <c r="M4295" s="23">
        <f t="shared" si="364"/>
        <v>42</v>
      </c>
      <c r="N4295" s="44">
        <v>1224</v>
      </c>
      <c r="O4295" s="26">
        <f t="shared" si="365"/>
        <v>-22032</v>
      </c>
      <c r="P4295" s="26">
        <f t="shared" si="366"/>
        <v>51408</v>
      </c>
      <c r="Q4295" s="3" t="s">
        <v>23</v>
      </c>
      <c r="R4295" s="4">
        <v>44880</v>
      </c>
      <c r="S4295" s="3" t="s">
        <v>5600</v>
      </c>
      <c r="T4295" s="6" t="s">
        <v>44</v>
      </c>
    </row>
    <row r="4296" spans="1:20" ht="33.75" x14ac:dyDescent="0.25">
      <c r="A4296" s="3" t="s">
        <v>12517</v>
      </c>
      <c r="B4296" s="3" t="s">
        <v>8502</v>
      </c>
      <c r="C4296" s="3" t="s">
        <v>8503</v>
      </c>
      <c r="D4296" s="3" t="s">
        <v>19</v>
      </c>
      <c r="E4296" s="3" t="s">
        <v>12518</v>
      </c>
      <c r="F4296" s="4">
        <v>44834</v>
      </c>
      <c r="G4296" s="8"/>
      <c r="H4296" s="5">
        <v>2348.5</v>
      </c>
      <c r="I4296" s="3" t="s">
        <v>22</v>
      </c>
      <c r="J4296" s="4">
        <v>44838</v>
      </c>
      <c r="K4296" s="4">
        <v>44898</v>
      </c>
      <c r="L4296" s="23">
        <f t="shared" si="367"/>
        <v>-18</v>
      </c>
      <c r="M4296" s="23">
        <f t="shared" si="364"/>
        <v>42</v>
      </c>
      <c r="N4296" s="44">
        <v>1925</v>
      </c>
      <c r="O4296" s="26">
        <f t="shared" si="365"/>
        <v>-34650</v>
      </c>
      <c r="P4296" s="26">
        <f t="shared" si="366"/>
        <v>80850</v>
      </c>
      <c r="Q4296" s="3" t="s">
        <v>23</v>
      </c>
      <c r="R4296" s="4">
        <v>44880</v>
      </c>
      <c r="S4296" s="3" t="s">
        <v>12519</v>
      </c>
      <c r="T4296" s="6" t="s">
        <v>44</v>
      </c>
    </row>
    <row r="4297" spans="1:20" ht="33.75" x14ac:dyDescent="0.25">
      <c r="A4297" s="3" t="s">
        <v>12520</v>
      </c>
      <c r="B4297" s="3" t="s">
        <v>4112</v>
      </c>
      <c r="C4297" s="3" t="s">
        <v>4113</v>
      </c>
      <c r="D4297" s="3" t="s">
        <v>19</v>
      </c>
      <c r="E4297" s="3" t="s">
        <v>12521</v>
      </c>
      <c r="F4297" s="4">
        <v>44834</v>
      </c>
      <c r="G4297" s="8"/>
      <c r="H4297" s="5">
        <v>707.6</v>
      </c>
      <c r="I4297" s="3" t="s">
        <v>22</v>
      </c>
      <c r="J4297" s="4">
        <v>44838</v>
      </c>
      <c r="K4297" s="4">
        <v>44898</v>
      </c>
      <c r="L4297" s="23">
        <f t="shared" si="367"/>
        <v>-9</v>
      </c>
      <c r="M4297" s="23">
        <f t="shared" si="364"/>
        <v>51</v>
      </c>
      <c r="N4297" s="44">
        <v>580</v>
      </c>
      <c r="O4297" s="26">
        <f t="shared" si="365"/>
        <v>-5220</v>
      </c>
      <c r="P4297" s="26">
        <f t="shared" si="366"/>
        <v>29580</v>
      </c>
      <c r="Q4297" s="3" t="s">
        <v>23</v>
      </c>
      <c r="R4297" s="4">
        <v>44889</v>
      </c>
      <c r="S4297" s="3" t="s">
        <v>8353</v>
      </c>
      <c r="T4297" s="6" t="s">
        <v>44</v>
      </c>
    </row>
    <row r="4298" spans="1:20" ht="33.75" x14ac:dyDescent="0.25">
      <c r="A4298" s="3" t="s">
        <v>12522</v>
      </c>
      <c r="B4298" s="3" t="s">
        <v>1942</v>
      </c>
      <c r="C4298" s="3" t="s">
        <v>1943</v>
      </c>
      <c r="D4298" s="3" t="s">
        <v>19</v>
      </c>
      <c r="E4298" s="3" t="s">
        <v>12523</v>
      </c>
      <c r="F4298" s="4">
        <v>44834</v>
      </c>
      <c r="G4298" s="8"/>
      <c r="H4298" s="7">
        <v>915</v>
      </c>
      <c r="I4298" s="3" t="s">
        <v>22</v>
      </c>
      <c r="J4298" s="4">
        <v>44838</v>
      </c>
      <c r="K4298" s="4">
        <v>44898</v>
      </c>
      <c r="L4298" s="23">
        <f t="shared" si="367"/>
        <v>-18</v>
      </c>
      <c r="M4298" s="23">
        <f t="shared" si="364"/>
        <v>42</v>
      </c>
      <c r="N4298" s="44">
        <v>750</v>
      </c>
      <c r="O4298" s="26">
        <f t="shared" si="365"/>
        <v>-13500</v>
      </c>
      <c r="P4298" s="26">
        <f t="shared" si="366"/>
        <v>31500</v>
      </c>
      <c r="Q4298" s="3" t="s">
        <v>23</v>
      </c>
      <c r="R4298" s="4">
        <v>44880</v>
      </c>
      <c r="S4298" s="3" t="s">
        <v>3645</v>
      </c>
      <c r="T4298" s="6" t="s">
        <v>44</v>
      </c>
    </row>
    <row r="4299" spans="1:20" ht="33.75" x14ac:dyDescent="0.25">
      <c r="A4299" s="3" t="s">
        <v>12524</v>
      </c>
      <c r="B4299" s="3" t="s">
        <v>12525</v>
      </c>
      <c r="C4299" s="3" t="s">
        <v>12526</v>
      </c>
      <c r="D4299" s="3" t="s">
        <v>19</v>
      </c>
      <c r="E4299" s="3" t="s">
        <v>12527</v>
      </c>
      <c r="F4299" s="4">
        <v>44834</v>
      </c>
      <c r="G4299" s="3" t="s">
        <v>12528</v>
      </c>
      <c r="H4299" s="5">
        <v>10532.26</v>
      </c>
      <c r="I4299" s="3" t="s">
        <v>22</v>
      </c>
      <c r="J4299" s="4">
        <v>44838</v>
      </c>
      <c r="K4299" s="4">
        <v>44898</v>
      </c>
      <c r="L4299" s="23">
        <f t="shared" si="367"/>
        <v>-18</v>
      </c>
      <c r="M4299" s="23">
        <f t="shared" si="364"/>
        <v>42</v>
      </c>
      <c r="N4299" s="44">
        <v>8633</v>
      </c>
      <c r="O4299" s="26">
        <f t="shared" si="365"/>
        <v>-155394</v>
      </c>
      <c r="P4299" s="26">
        <f t="shared" si="366"/>
        <v>362586</v>
      </c>
      <c r="Q4299" s="3" t="s">
        <v>23</v>
      </c>
      <c r="R4299" s="4">
        <v>44880</v>
      </c>
      <c r="S4299" s="3" t="s">
        <v>12529</v>
      </c>
      <c r="T4299" s="6" t="s">
        <v>44</v>
      </c>
    </row>
    <row r="4300" spans="1:20" ht="33.75" x14ac:dyDescent="0.25">
      <c r="A4300" s="3" t="s">
        <v>12530</v>
      </c>
      <c r="B4300" s="3" t="s">
        <v>1005</v>
      </c>
      <c r="C4300" s="3" t="s">
        <v>1006</v>
      </c>
      <c r="D4300" s="3" t="s">
        <v>19</v>
      </c>
      <c r="E4300" s="3" t="s">
        <v>12531</v>
      </c>
      <c r="F4300" s="4">
        <v>44833</v>
      </c>
      <c r="G4300" s="8"/>
      <c r="H4300" s="5">
        <v>753.35</v>
      </c>
      <c r="I4300" s="3" t="s">
        <v>22</v>
      </c>
      <c r="J4300" s="4">
        <v>44838</v>
      </c>
      <c r="K4300" s="4">
        <v>44898</v>
      </c>
      <c r="L4300" s="23">
        <f t="shared" si="367"/>
        <v>-18</v>
      </c>
      <c r="M4300" s="23">
        <f t="shared" si="364"/>
        <v>42</v>
      </c>
      <c r="N4300" s="44">
        <v>617.5</v>
      </c>
      <c r="O4300" s="26">
        <f t="shared" si="365"/>
        <v>-11115</v>
      </c>
      <c r="P4300" s="26">
        <f t="shared" si="366"/>
        <v>25935</v>
      </c>
      <c r="Q4300" s="3" t="s">
        <v>23</v>
      </c>
      <c r="R4300" s="4">
        <v>44880</v>
      </c>
      <c r="S4300" s="3" t="s">
        <v>1505</v>
      </c>
      <c r="T4300" s="6" t="s">
        <v>44</v>
      </c>
    </row>
    <row r="4301" spans="1:20" ht="33.75" x14ac:dyDescent="0.25">
      <c r="A4301" s="3" t="s">
        <v>12532</v>
      </c>
      <c r="B4301" s="3" t="s">
        <v>3605</v>
      </c>
      <c r="C4301" s="3" t="s">
        <v>3606</v>
      </c>
      <c r="D4301" s="3" t="s">
        <v>19</v>
      </c>
      <c r="E4301" s="3" t="s">
        <v>12533</v>
      </c>
      <c r="F4301" s="4">
        <v>44834</v>
      </c>
      <c r="G4301" s="8"/>
      <c r="H4301" s="7">
        <v>732</v>
      </c>
      <c r="I4301" s="3" t="s">
        <v>22</v>
      </c>
      <c r="J4301" s="4">
        <v>44838</v>
      </c>
      <c r="K4301" s="4">
        <v>44898</v>
      </c>
      <c r="L4301" s="23">
        <f t="shared" si="367"/>
        <v>-11</v>
      </c>
      <c r="M4301" s="23">
        <f t="shared" si="364"/>
        <v>49</v>
      </c>
      <c r="N4301" s="44">
        <v>600</v>
      </c>
      <c r="O4301" s="26">
        <f t="shared" si="365"/>
        <v>-6600</v>
      </c>
      <c r="P4301" s="26">
        <f t="shared" si="366"/>
        <v>29400</v>
      </c>
      <c r="Q4301" s="3" t="s">
        <v>23</v>
      </c>
      <c r="R4301" s="4">
        <v>44887</v>
      </c>
      <c r="S4301" s="3" t="s">
        <v>12534</v>
      </c>
      <c r="T4301" s="6" t="s">
        <v>44</v>
      </c>
    </row>
    <row r="4302" spans="1:20" ht="33.75" x14ac:dyDescent="0.25">
      <c r="A4302" s="3" t="s">
        <v>12535</v>
      </c>
      <c r="B4302" s="3" t="s">
        <v>2105</v>
      </c>
      <c r="C4302" s="3" t="s">
        <v>2106</v>
      </c>
      <c r="D4302" s="3" t="s">
        <v>19</v>
      </c>
      <c r="E4302" s="3" t="s">
        <v>12536</v>
      </c>
      <c r="F4302" s="4">
        <v>44834</v>
      </c>
      <c r="G4302" s="8"/>
      <c r="H4302" s="5">
        <v>3544.12</v>
      </c>
      <c r="I4302" s="3" t="s">
        <v>22</v>
      </c>
      <c r="J4302" s="4">
        <v>44838</v>
      </c>
      <c r="K4302" s="4">
        <v>44898</v>
      </c>
      <c r="L4302" s="23">
        <f t="shared" si="367"/>
        <v>-11</v>
      </c>
      <c r="M4302" s="23">
        <f t="shared" si="364"/>
        <v>49</v>
      </c>
      <c r="N4302" s="44">
        <v>3221.93</v>
      </c>
      <c r="O4302" s="26">
        <f t="shared" si="365"/>
        <v>-35441.229999999996</v>
      </c>
      <c r="P4302" s="26">
        <f t="shared" si="366"/>
        <v>157874.56999999998</v>
      </c>
      <c r="Q4302" s="3" t="s">
        <v>23</v>
      </c>
      <c r="R4302" s="4">
        <v>44887</v>
      </c>
      <c r="S4302" s="3" t="s">
        <v>12335</v>
      </c>
      <c r="T4302" s="6" t="s">
        <v>44</v>
      </c>
    </row>
    <row r="4303" spans="1:20" ht="33.75" x14ac:dyDescent="0.25">
      <c r="A4303" s="3" t="s">
        <v>12537</v>
      </c>
      <c r="B4303" s="3" t="s">
        <v>53</v>
      </c>
      <c r="C4303" s="3" t="s">
        <v>54</v>
      </c>
      <c r="D4303" s="3" t="s">
        <v>19</v>
      </c>
      <c r="E4303" s="3" t="s">
        <v>12538</v>
      </c>
      <c r="F4303" s="4">
        <v>44834</v>
      </c>
      <c r="G4303" s="8"/>
      <c r="H4303" s="7">
        <v>9272</v>
      </c>
      <c r="I4303" s="3" t="s">
        <v>22</v>
      </c>
      <c r="J4303" s="4">
        <v>44838</v>
      </c>
      <c r="K4303" s="4">
        <v>44898</v>
      </c>
      <c r="L4303" s="23">
        <f t="shared" si="367"/>
        <v>-18</v>
      </c>
      <c r="M4303" s="23">
        <f t="shared" si="364"/>
        <v>42</v>
      </c>
      <c r="N4303" s="44">
        <v>7600</v>
      </c>
      <c r="O4303" s="26">
        <f t="shared" si="365"/>
        <v>-136800</v>
      </c>
      <c r="P4303" s="26">
        <f t="shared" si="366"/>
        <v>319200</v>
      </c>
      <c r="Q4303" s="3" t="s">
        <v>23</v>
      </c>
      <c r="R4303" s="4">
        <v>44880</v>
      </c>
      <c r="S4303" s="3" t="s">
        <v>6525</v>
      </c>
      <c r="T4303" s="6" t="s">
        <v>44</v>
      </c>
    </row>
    <row r="4304" spans="1:20" ht="33.75" x14ac:dyDescent="0.25">
      <c r="A4304" s="3" t="s">
        <v>12539</v>
      </c>
      <c r="B4304" s="3" t="s">
        <v>1958</v>
      </c>
      <c r="C4304" s="3" t="s">
        <v>1959</v>
      </c>
      <c r="D4304" s="3" t="s">
        <v>19</v>
      </c>
      <c r="E4304" s="3" t="s">
        <v>12540</v>
      </c>
      <c r="F4304" s="4">
        <v>44834</v>
      </c>
      <c r="G4304" s="8"/>
      <c r="H4304" s="5">
        <v>9045.2999999999993</v>
      </c>
      <c r="I4304" s="3" t="s">
        <v>22</v>
      </c>
      <c r="J4304" s="4">
        <v>44838</v>
      </c>
      <c r="K4304" s="4">
        <v>44898</v>
      </c>
      <c r="L4304" s="23">
        <f t="shared" si="367"/>
        <v>-11</v>
      </c>
      <c r="M4304" s="23">
        <f t="shared" si="364"/>
        <v>49</v>
      </c>
      <c r="N4304" s="44">
        <v>8223</v>
      </c>
      <c r="O4304" s="26">
        <f t="shared" si="365"/>
        <v>-90453</v>
      </c>
      <c r="P4304" s="26">
        <f t="shared" si="366"/>
        <v>402927</v>
      </c>
      <c r="Q4304" s="3" t="s">
        <v>23</v>
      </c>
      <c r="R4304" s="4">
        <v>44887</v>
      </c>
      <c r="S4304" s="3" t="s">
        <v>10128</v>
      </c>
      <c r="T4304" s="6" t="s">
        <v>44</v>
      </c>
    </row>
    <row r="4305" spans="1:20" ht="33.75" x14ac:dyDescent="0.25">
      <c r="A4305" s="3" t="s">
        <v>12541</v>
      </c>
      <c r="B4305" s="3" t="s">
        <v>1248</v>
      </c>
      <c r="C4305" s="3" t="s">
        <v>1249</v>
      </c>
      <c r="D4305" s="3" t="s">
        <v>19</v>
      </c>
      <c r="E4305" s="3" t="s">
        <v>12542</v>
      </c>
      <c r="F4305" s="4">
        <v>44826</v>
      </c>
      <c r="G4305" s="8"/>
      <c r="H4305" s="5">
        <v>745.49</v>
      </c>
      <c r="I4305" s="3" t="s">
        <v>22</v>
      </c>
      <c r="J4305" s="4">
        <v>44838</v>
      </c>
      <c r="K4305" s="4">
        <v>44898</v>
      </c>
      <c r="L4305" s="23">
        <f t="shared" si="367"/>
        <v>-5</v>
      </c>
      <c r="M4305" s="23">
        <f t="shared" si="364"/>
        <v>55</v>
      </c>
      <c r="N4305" s="44">
        <v>611.05999999999995</v>
      </c>
      <c r="O4305" s="26">
        <f t="shared" si="365"/>
        <v>-3055.2999999999997</v>
      </c>
      <c r="P4305" s="26">
        <f t="shared" si="366"/>
        <v>33608.299999999996</v>
      </c>
      <c r="Q4305" s="3" t="s">
        <v>23</v>
      </c>
      <c r="R4305" s="4">
        <v>44893</v>
      </c>
      <c r="S4305" s="3" t="s">
        <v>12543</v>
      </c>
      <c r="T4305" s="6" t="s">
        <v>44</v>
      </c>
    </row>
    <row r="4306" spans="1:20" ht="33.75" x14ac:dyDescent="0.25">
      <c r="A4306" s="3" t="s">
        <v>12544</v>
      </c>
      <c r="B4306" s="3" t="s">
        <v>1490</v>
      </c>
      <c r="C4306" s="3" t="s">
        <v>1491</v>
      </c>
      <c r="D4306" s="3" t="s">
        <v>19</v>
      </c>
      <c r="E4306" s="3" t="s">
        <v>12545</v>
      </c>
      <c r="F4306" s="4">
        <v>44834</v>
      </c>
      <c r="G4306" s="8"/>
      <c r="H4306" s="5">
        <v>206.67</v>
      </c>
      <c r="I4306" s="3" t="s">
        <v>22</v>
      </c>
      <c r="J4306" s="4">
        <v>44838</v>
      </c>
      <c r="K4306" s="4">
        <v>44898</v>
      </c>
      <c r="L4306" s="23">
        <f t="shared" si="367"/>
        <v>-5</v>
      </c>
      <c r="M4306" s="23">
        <f t="shared" si="364"/>
        <v>55</v>
      </c>
      <c r="N4306" s="44">
        <v>169.4</v>
      </c>
      <c r="O4306" s="26">
        <f t="shared" si="365"/>
        <v>-847</v>
      </c>
      <c r="P4306" s="26">
        <f t="shared" si="366"/>
        <v>9317</v>
      </c>
      <c r="Q4306" s="3" t="s">
        <v>23</v>
      </c>
      <c r="R4306" s="4">
        <v>44893</v>
      </c>
      <c r="S4306" s="3" t="s">
        <v>11095</v>
      </c>
      <c r="T4306" s="6" t="s">
        <v>44</v>
      </c>
    </row>
    <row r="4307" spans="1:20" ht="33.75" x14ac:dyDescent="0.25">
      <c r="A4307" s="3" t="s">
        <v>12546</v>
      </c>
      <c r="B4307" s="3" t="s">
        <v>8397</v>
      </c>
      <c r="C4307" s="3" t="s">
        <v>8398</v>
      </c>
      <c r="D4307" s="3" t="s">
        <v>19</v>
      </c>
      <c r="E4307" s="3" t="s">
        <v>12547</v>
      </c>
      <c r="F4307" s="4">
        <v>44834</v>
      </c>
      <c r="G4307" s="8"/>
      <c r="H4307" s="5">
        <v>28.35</v>
      </c>
      <c r="I4307" s="3" t="s">
        <v>22</v>
      </c>
      <c r="J4307" s="4">
        <v>44838</v>
      </c>
      <c r="K4307" s="4">
        <v>44898</v>
      </c>
      <c r="L4307" s="23">
        <f t="shared" si="367"/>
        <v>-9</v>
      </c>
      <c r="M4307" s="23">
        <f t="shared" si="364"/>
        <v>51</v>
      </c>
      <c r="N4307" s="44">
        <v>25.77</v>
      </c>
      <c r="O4307" s="26">
        <f t="shared" si="365"/>
        <v>-231.93</v>
      </c>
      <c r="P4307" s="26">
        <f t="shared" si="366"/>
        <v>1314.27</v>
      </c>
      <c r="Q4307" s="3" t="s">
        <v>23</v>
      </c>
      <c r="R4307" s="4">
        <v>44889</v>
      </c>
      <c r="S4307" s="3" t="s">
        <v>8400</v>
      </c>
      <c r="T4307" s="6" t="s">
        <v>44</v>
      </c>
    </row>
    <row r="4308" spans="1:20" ht="33.75" x14ac:dyDescent="0.25">
      <c r="A4308" s="3" t="s">
        <v>12548</v>
      </c>
      <c r="B4308" s="3" t="s">
        <v>1557</v>
      </c>
      <c r="C4308" s="3" t="s">
        <v>1558</v>
      </c>
      <c r="D4308" s="3" t="s">
        <v>19</v>
      </c>
      <c r="E4308" s="3" t="s">
        <v>12549</v>
      </c>
      <c r="F4308" s="4">
        <v>44834</v>
      </c>
      <c r="G4308" s="8"/>
      <c r="H4308" s="5">
        <v>58.41</v>
      </c>
      <c r="I4308" s="3" t="s">
        <v>22</v>
      </c>
      <c r="J4308" s="4">
        <v>44838</v>
      </c>
      <c r="K4308" s="4">
        <v>44898</v>
      </c>
      <c r="L4308" s="23">
        <f t="shared" si="367"/>
        <v>-9</v>
      </c>
      <c r="M4308" s="23">
        <f t="shared" si="364"/>
        <v>51</v>
      </c>
      <c r="N4308" s="44">
        <v>47.88</v>
      </c>
      <c r="O4308" s="26">
        <f t="shared" si="365"/>
        <v>-430.92</v>
      </c>
      <c r="P4308" s="26">
        <f t="shared" si="366"/>
        <v>2441.88</v>
      </c>
      <c r="Q4308" s="3" t="s">
        <v>23</v>
      </c>
      <c r="R4308" s="4">
        <v>44889</v>
      </c>
      <c r="S4308" s="3" t="s">
        <v>5764</v>
      </c>
      <c r="T4308" s="6" t="s">
        <v>44</v>
      </c>
    </row>
    <row r="4309" spans="1:20" ht="33.75" x14ac:dyDescent="0.25">
      <c r="A4309" s="3" t="s">
        <v>12550</v>
      </c>
      <c r="B4309" s="3" t="s">
        <v>1485</v>
      </c>
      <c r="C4309" s="3" t="s">
        <v>1486</v>
      </c>
      <c r="D4309" s="3" t="s">
        <v>19</v>
      </c>
      <c r="E4309" s="3" t="s">
        <v>12551</v>
      </c>
      <c r="F4309" s="4">
        <v>44834</v>
      </c>
      <c r="G4309" s="8"/>
      <c r="H4309" s="5">
        <v>13642.22</v>
      </c>
      <c r="I4309" s="3" t="s">
        <v>22</v>
      </c>
      <c r="J4309" s="4">
        <v>44838</v>
      </c>
      <c r="K4309" s="4">
        <v>44898</v>
      </c>
      <c r="L4309" s="23">
        <f t="shared" si="367"/>
        <v>-11</v>
      </c>
      <c r="M4309" s="23">
        <f t="shared" si="364"/>
        <v>49</v>
      </c>
      <c r="N4309" s="44">
        <v>12402.02</v>
      </c>
      <c r="O4309" s="26">
        <f t="shared" si="365"/>
        <v>-136422.22</v>
      </c>
      <c r="P4309" s="26">
        <f t="shared" si="366"/>
        <v>607698.98</v>
      </c>
      <c r="Q4309" s="3" t="s">
        <v>23</v>
      </c>
      <c r="R4309" s="4">
        <v>44887</v>
      </c>
      <c r="S4309" s="3" t="s">
        <v>10990</v>
      </c>
      <c r="T4309" s="6" t="s">
        <v>44</v>
      </c>
    </row>
    <row r="4310" spans="1:20" ht="33.75" x14ac:dyDescent="0.25">
      <c r="A4310" s="3" t="s">
        <v>12552</v>
      </c>
      <c r="B4310" s="3" t="s">
        <v>3937</v>
      </c>
      <c r="C4310" s="3" t="s">
        <v>3938</v>
      </c>
      <c r="D4310" s="3" t="s">
        <v>19</v>
      </c>
      <c r="E4310" s="3" t="s">
        <v>12553</v>
      </c>
      <c r="F4310" s="4">
        <v>44834</v>
      </c>
      <c r="G4310" s="3" t="s">
        <v>1937</v>
      </c>
      <c r="H4310" s="5">
        <v>8309.4699999999993</v>
      </c>
      <c r="I4310" s="3" t="s">
        <v>22</v>
      </c>
      <c r="J4310" s="4">
        <v>44838</v>
      </c>
      <c r="K4310" s="4">
        <v>44898</v>
      </c>
      <c r="L4310" s="23">
        <f t="shared" si="367"/>
        <v>-11</v>
      </c>
      <c r="M4310" s="23">
        <f t="shared" si="364"/>
        <v>49</v>
      </c>
      <c r="N4310" s="44">
        <v>7554.06</v>
      </c>
      <c r="O4310" s="26">
        <f t="shared" si="365"/>
        <v>-83094.66</v>
      </c>
      <c r="P4310" s="26">
        <f t="shared" si="366"/>
        <v>370148.94</v>
      </c>
      <c r="Q4310" s="3" t="s">
        <v>23</v>
      </c>
      <c r="R4310" s="4">
        <v>44887</v>
      </c>
      <c r="S4310" s="3" t="s">
        <v>10938</v>
      </c>
      <c r="T4310" s="6" t="s">
        <v>44</v>
      </c>
    </row>
    <row r="4311" spans="1:20" ht="33.75" x14ac:dyDescent="0.25">
      <c r="A4311" s="3" t="s">
        <v>12554</v>
      </c>
      <c r="B4311" s="3" t="s">
        <v>1651</v>
      </c>
      <c r="C4311" s="3" t="s">
        <v>1652</v>
      </c>
      <c r="D4311" s="3" t="s">
        <v>19</v>
      </c>
      <c r="E4311" s="3" t="s">
        <v>12555</v>
      </c>
      <c r="F4311" s="4">
        <v>44834</v>
      </c>
      <c r="G4311" s="3" t="s">
        <v>12556</v>
      </c>
      <c r="H4311" s="7">
        <v>-9196</v>
      </c>
      <c r="I4311" s="3" t="s">
        <v>22</v>
      </c>
      <c r="J4311" s="4">
        <v>44838</v>
      </c>
      <c r="K4311" s="4">
        <v>44898</v>
      </c>
      <c r="L4311" s="23">
        <v>0</v>
      </c>
      <c r="M4311" s="23">
        <f t="shared" si="364"/>
        <v>60</v>
      </c>
      <c r="N4311" s="44">
        <v>-8360</v>
      </c>
      <c r="O4311" s="26">
        <f t="shared" si="365"/>
        <v>0</v>
      </c>
      <c r="P4311" s="26">
        <f t="shared" si="366"/>
        <v>-501600</v>
      </c>
      <c r="Q4311" s="3" t="s">
        <v>23</v>
      </c>
      <c r="R4311" s="4">
        <v>44851</v>
      </c>
      <c r="S4311" s="3" t="s">
        <v>2869</v>
      </c>
      <c r="T4311" s="6" t="s">
        <v>44</v>
      </c>
    </row>
    <row r="4312" spans="1:20" ht="33.75" x14ac:dyDescent="0.25">
      <c r="A4312" s="3" t="s">
        <v>12557</v>
      </c>
      <c r="B4312" s="3" t="s">
        <v>3998</v>
      </c>
      <c r="C4312" s="3" t="s">
        <v>3999</v>
      </c>
      <c r="D4312" s="3" t="s">
        <v>19</v>
      </c>
      <c r="E4312" s="3" t="s">
        <v>12558</v>
      </c>
      <c r="F4312" s="4">
        <v>44832</v>
      </c>
      <c r="G4312" s="8"/>
      <c r="H4312" s="5">
        <v>432.93</v>
      </c>
      <c r="I4312" s="3" t="s">
        <v>22</v>
      </c>
      <c r="J4312" s="4">
        <v>44838</v>
      </c>
      <c r="K4312" s="4">
        <v>44898</v>
      </c>
      <c r="L4312" s="23">
        <f t="shared" ref="L4312:L4343" si="368">R4312-K4312</f>
        <v>-25</v>
      </c>
      <c r="M4312" s="23">
        <f t="shared" si="364"/>
        <v>35</v>
      </c>
      <c r="N4312" s="44">
        <v>409.5</v>
      </c>
      <c r="O4312" s="26">
        <f t="shared" si="365"/>
        <v>-10237.5</v>
      </c>
      <c r="P4312" s="26">
        <f t="shared" si="366"/>
        <v>14332.5</v>
      </c>
      <c r="Q4312" s="3" t="s">
        <v>23</v>
      </c>
      <c r="R4312" s="4">
        <v>44873</v>
      </c>
      <c r="S4312" s="3" t="s">
        <v>11449</v>
      </c>
      <c r="T4312" s="6" t="s">
        <v>44</v>
      </c>
    </row>
    <row r="4313" spans="1:20" ht="33.75" x14ac:dyDescent="0.25">
      <c r="A4313" s="3" t="s">
        <v>12559</v>
      </c>
      <c r="B4313" s="3" t="s">
        <v>1651</v>
      </c>
      <c r="C4313" s="3" t="s">
        <v>1652</v>
      </c>
      <c r="D4313" s="3" t="s">
        <v>19</v>
      </c>
      <c r="E4313" s="3" t="s">
        <v>12560</v>
      </c>
      <c r="F4313" s="4">
        <v>44834</v>
      </c>
      <c r="G4313" s="8"/>
      <c r="H4313" s="5">
        <v>11035.2</v>
      </c>
      <c r="I4313" s="3" t="s">
        <v>22</v>
      </c>
      <c r="J4313" s="4">
        <v>44838</v>
      </c>
      <c r="K4313" s="4">
        <v>44898</v>
      </c>
      <c r="L4313" s="23">
        <f t="shared" si="368"/>
        <v>11</v>
      </c>
      <c r="M4313" s="23">
        <f t="shared" si="364"/>
        <v>71</v>
      </c>
      <c r="N4313" s="44">
        <v>10032</v>
      </c>
      <c r="O4313" s="26">
        <f t="shared" si="365"/>
        <v>110352</v>
      </c>
      <c r="P4313" s="26">
        <f t="shared" si="366"/>
        <v>712272</v>
      </c>
      <c r="Q4313" s="3" t="s">
        <v>23</v>
      </c>
      <c r="R4313" s="4">
        <v>44909</v>
      </c>
      <c r="S4313" s="3" t="s">
        <v>12170</v>
      </c>
      <c r="T4313" s="6" t="s">
        <v>44</v>
      </c>
    </row>
    <row r="4314" spans="1:20" ht="33.75" x14ac:dyDescent="0.25">
      <c r="A4314" s="3" t="s">
        <v>12561</v>
      </c>
      <c r="B4314" s="3" t="s">
        <v>1942</v>
      </c>
      <c r="C4314" s="3" t="s">
        <v>1943</v>
      </c>
      <c r="D4314" s="3" t="s">
        <v>19</v>
      </c>
      <c r="E4314" s="3" t="s">
        <v>12562</v>
      </c>
      <c r="F4314" s="4">
        <v>44834</v>
      </c>
      <c r="G4314" s="8"/>
      <c r="H4314" s="7">
        <v>915</v>
      </c>
      <c r="I4314" s="3" t="s">
        <v>22</v>
      </c>
      <c r="J4314" s="4">
        <v>44838</v>
      </c>
      <c r="K4314" s="4">
        <v>44898</v>
      </c>
      <c r="L4314" s="23">
        <f t="shared" si="368"/>
        <v>18</v>
      </c>
      <c r="M4314" s="23">
        <f t="shared" si="364"/>
        <v>78</v>
      </c>
      <c r="N4314" s="44">
        <v>750</v>
      </c>
      <c r="O4314" s="26">
        <f t="shared" si="365"/>
        <v>13500</v>
      </c>
      <c r="P4314" s="26">
        <f t="shared" si="366"/>
        <v>58500</v>
      </c>
      <c r="Q4314" s="3" t="s">
        <v>23</v>
      </c>
      <c r="R4314" s="4">
        <v>44916</v>
      </c>
      <c r="S4314" s="3" t="s">
        <v>11442</v>
      </c>
      <c r="T4314" s="6" t="s">
        <v>44</v>
      </c>
    </row>
    <row r="4315" spans="1:20" ht="33.75" x14ac:dyDescent="0.25">
      <c r="A4315" s="3" t="s">
        <v>12563</v>
      </c>
      <c r="B4315" s="3" t="s">
        <v>1457</v>
      </c>
      <c r="C4315" s="3" t="s">
        <v>1458</v>
      </c>
      <c r="D4315" s="3" t="s">
        <v>19</v>
      </c>
      <c r="E4315" s="3" t="s">
        <v>12564</v>
      </c>
      <c r="F4315" s="4">
        <v>44834</v>
      </c>
      <c r="G4315" s="8"/>
      <c r="H4315" s="5">
        <v>333.98</v>
      </c>
      <c r="I4315" s="3" t="s">
        <v>22</v>
      </c>
      <c r="J4315" s="4">
        <v>44838</v>
      </c>
      <c r="K4315" s="4">
        <v>44898</v>
      </c>
      <c r="L4315" s="23">
        <f t="shared" si="368"/>
        <v>17</v>
      </c>
      <c r="M4315" s="23">
        <f t="shared" si="364"/>
        <v>77</v>
      </c>
      <c r="N4315" s="44">
        <v>273.75</v>
      </c>
      <c r="O4315" s="26">
        <f t="shared" si="365"/>
        <v>4653.75</v>
      </c>
      <c r="P4315" s="26">
        <f t="shared" si="366"/>
        <v>21078.75</v>
      </c>
      <c r="Q4315" s="3" t="s">
        <v>23</v>
      </c>
      <c r="R4315" s="4">
        <v>44915</v>
      </c>
      <c r="S4315" s="3" t="s">
        <v>12565</v>
      </c>
      <c r="T4315" s="6" t="s">
        <v>44</v>
      </c>
    </row>
    <row r="4316" spans="1:20" ht="33.75" x14ac:dyDescent="0.25">
      <c r="A4316" s="3" t="s">
        <v>12566</v>
      </c>
      <c r="B4316" s="3" t="s">
        <v>2565</v>
      </c>
      <c r="C4316" s="3" t="s">
        <v>2566</v>
      </c>
      <c r="D4316" s="3" t="s">
        <v>19</v>
      </c>
      <c r="E4316" s="3" t="s">
        <v>12567</v>
      </c>
      <c r="F4316" s="4">
        <v>44834</v>
      </c>
      <c r="G4316" s="8"/>
      <c r="H4316" s="7">
        <v>506</v>
      </c>
      <c r="I4316" s="3" t="s">
        <v>22</v>
      </c>
      <c r="J4316" s="4">
        <v>44838</v>
      </c>
      <c r="K4316" s="4">
        <v>44898</v>
      </c>
      <c r="L4316" s="23">
        <f t="shared" si="368"/>
        <v>-9</v>
      </c>
      <c r="M4316" s="23">
        <f t="shared" si="364"/>
        <v>51</v>
      </c>
      <c r="N4316" s="44">
        <v>460</v>
      </c>
      <c r="O4316" s="26">
        <f t="shared" si="365"/>
        <v>-4140</v>
      </c>
      <c r="P4316" s="26">
        <f t="shared" si="366"/>
        <v>23460</v>
      </c>
      <c r="Q4316" s="3" t="s">
        <v>23</v>
      </c>
      <c r="R4316" s="4">
        <v>44889</v>
      </c>
      <c r="S4316" s="3" t="s">
        <v>2158</v>
      </c>
      <c r="T4316" s="6" t="s">
        <v>44</v>
      </c>
    </row>
    <row r="4317" spans="1:20" ht="33.75" x14ac:dyDescent="0.25">
      <c r="A4317" s="3" t="s">
        <v>12568</v>
      </c>
      <c r="B4317" s="3" t="s">
        <v>5277</v>
      </c>
      <c r="C4317" s="3" t="s">
        <v>5278</v>
      </c>
      <c r="D4317" s="3" t="s">
        <v>19</v>
      </c>
      <c r="E4317" s="3" t="s">
        <v>12569</v>
      </c>
      <c r="F4317" s="4">
        <v>44834</v>
      </c>
      <c r="G4317" s="8"/>
      <c r="H4317" s="5">
        <v>25285.41</v>
      </c>
      <c r="I4317" s="3" t="s">
        <v>22</v>
      </c>
      <c r="J4317" s="4">
        <v>44838</v>
      </c>
      <c r="K4317" s="4">
        <v>44898</v>
      </c>
      <c r="L4317" s="23">
        <f t="shared" si="368"/>
        <v>-5</v>
      </c>
      <c r="M4317" s="23">
        <f t="shared" si="364"/>
        <v>55</v>
      </c>
      <c r="N4317" s="44">
        <v>23922.21</v>
      </c>
      <c r="O4317" s="26">
        <f t="shared" si="365"/>
        <v>-119611.04999999999</v>
      </c>
      <c r="P4317" s="26">
        <f t="shared" si="366"/>
        <v>1315721.55</v>
      </c>
      <c r="Q4317" s="3" t="s">
        <v>23</v>
      </c>
      <c r="R4317" s="4">
        <v>44893</v>
      </c>
      <c r="S4317" s="3" t="s">
        <v>8498</v>
      </c>
      <c r="T4317" s="6" t="s">
        <v>44</v>
      </c>
    </row>
    <row r="4318" spans="1:20" ht="33.75" x14ac:dyDescent="0.25">
      <c r="A4318" s="3" t="s">
        <v>12570</v>
      </c>
      <c r="B4318" s="3" t="s">
        <v>2565</v>
      </c>
      <c r="C4318" s="3" t="s">
        <v>2566</v>
      </c>
      <c r="D4318" s="3" t="s">
        <v>19</v>
      </c>
      <c r="E4318" s="3" t="s">
        <v>12571</v>
      </c>
      <c r="F4318" s="4">
        <v>44834</v>
      </c>
      <c r="G4318" s="8"/>
      <c r="H4318" s="5">
        <v>951.06</v>
      </c>
      <c r="I4318" s="3" t="s">
        <v>22</v>
      </c>
      <c r="J4318" s="4">
        <v>44838</v>
      </c>
      <c r="K4318" s="4">
        <v>44898</v>
      </c>
      <c r="L4318" s="23">
        <f t="shared" si="368"/>
        <v>-11</v>
      </c>
      <c r="M4318" s="23">
        <f t="shared" si="364"/>
        <v>49</v>
      </c>
      <c r="N4318" s="44">
        <v>864.6</v>
      </c>
      <c r="O4318" s="26">
        <f t="shared" si="365"/>
        <v>-9510.6</v>
      </c>
      <c r="P4318" s="26">
        <f t="shared" si="366"/>
        <v>42365.4</v>
      </c>
      <c r="Q4318" s="3" t="s">
        <v>23</v>
      </c>
      <c r="R4318" s="4">
        <v>44887</v>
      </c>
      <c r="S4318" s="3" t="s">
        <v>12572</v>
      </c>
      <c r="T4318" s="6" t="s">
        <v>44</v>
      </c>
    </row>
    <row r="4319" spans="1:20" ht="33.75" x14ac:dyDescent="0.25">
      <c r="A4319" s="3" t="s">
        <v>12573</v>
      </c>
      <c r="B4319" s="3" t="s">
        <v>1154</v>
      </c>
      <c r="C4319" s="3" t="s">
        <v>1155</v>
      </c>
      <c r="D4319" s="3" t="s">
        <v>19</v>
      </c>
      <c r="E4319" s="3" t="s">
        <v>12574</v>
      </c>
      <c r="F4319" s="4">
        <v>44834</v>
      </c>
      <c r="G4319" s="8"/>
      <c r="H4319" s="5">
        <v>1207.8</v>
      </c>
      <c r="I4319" s="3" t="s">
        <v>22</v>
      </c>
      <c r="J4319" s="4">
        <v>44838</v>
      </c>
      <c r="K4319" s="4">
        <v>44898</v>
      </c>
      <c r="L4319" s="23">
        <f t="shared" si="368"/>
        <v>-18</v>
      </c>
      <c r="M4319" s="23">
        <f t="shared" si="364"/>
        <v>42</v>
      </c>
      <c r="N4319" s="44">
        <v>990</v>
      </c>
      <c r="O4319" s="26">
        <f t="shared" si="365"/>
        <v>-17820</v>
      </c>
      <c r="P4319" s="26">
        <f t="shared" si="366"/>
        <v>41580</v>
      </c>
      <c r="Q4319" s="3" t="s">
        <v>23</v>
      </c>
      <c r="R4319" s="4">
        <v>44880</v>
      </c>
      <c r="S4319" s="3" t="s">
        <v>12575</v>
      </c>
      <c r="T4319" s="6" t="s">
        <v>44</v>
      </c>
    </row>
    <row r="4320" spans="1:20" ht="33.75" x14ac:dyDescent="0.25">
      <c r="A4320" s="3" t="s">
        <v>12576</v>
      </c>
      <c r="B4320" s="3" t="s">
        <v>2558</v>
      </c>
      <c r="C4320" s="3" t="s">
        <v>2559</v>
      </c>
      <c r="D4320" s="3" t="s">
        <v>19</v>
      </c>
      <c r="E4320" s="3" t="s">
        <v>12577</v>
      </c>
      <c r="F4320" s="4">
        <v>44834</v>
      </c>
      <c r="G4320" s="8"/>
      <c r="H4320" s="7">
        <v>6292</v>
      </c>
      <c r="I4320" s="3" t="s">
        <v>22</v>
      </c>
      <c r="J4320" s="4">
        <v>44838</v>
      </c>
      <c r="K4320" s="4">
        <v>44898</v>
      </c>
      <c r="L4320" s="23">
        <f t="shared" si="368"/>
        <v>-10</v>
      </c>
      <c r="M4320" s="23">
        <f t="shared" si="364"/>
        <v>50</v>
      </c>
      <c r="N4320" s="44">
        <v>5720</v>
      </c>
      <c r="O4320" s="26">
        <f t="shared" si="365"/>
        <v>-57200</v>
      </c>
      <c r="P4320" s="26">
        <f t="shared" si="366"/>
        <v>286000</v>
      </c>
      <c r="Q4320" s="3" t="s">
        <v>23</v>
      </c>
      <c r="R4320" s="4">
        <v>44888</v>
      </c>
      <c r="S4320" s="3" t="s">
        <v>11988</v>
      </c>
      <c r="T4320" s="6" t="s">
        <v>44</v>
      </c>
    </row>
    <row r="4321" spans="1:20" ht="33.75" x14ac:dyDescent="0.25">
      <c r="A4321" s="3" t="s">
        <v>12578</v>
      </c>
      <c r="B4321" s="3" t="s">
        <v>1942</v>
      </c>
      <c r="C4321" s="3" t="s">
        <v>1943</v>
      </c>
      <c r="D4321" s="3" t="s">
        <v>19</v>
      </c>
      <c r="E4321" s="3" t="s">
        <v>12579</v>
      </c>
      <c r="F4321" s="4">
        <v>44834</v>
      </c>
      <c r="G4321" s="8"/>
      <c r="H4321" s="5">
        <v>1524.98</v>
      </c>
      <c r="I4321" s="3" t="s">
        <v>22</v>
      </c>
      <c r="J4321" s="4">
        <v>44838</v>
      </c>
      <c r="K4321" s="4">
        <v>44898</v>
      </c>
      <c r="L4321" s="23">
        <f t="shared" si="368"/>
        <v>-18</v>
      </c>
      <c r="M4321" s="23">
        <f t="shared" si="364"/>
        <v>42</v>
      </c>
      <c r="N4321" s="44">
        <v>1249.98</v>
      </c>
      <c r="O4321" s="26">
        <f t="shared" si="365"/>
        <v>-22499.64</v>
      </c>
      <c r="P4321" s="26">
        <f t="shared" si="366"/>
        <v>52499.16</v>
      </c>
      <c r="Q4321" s="3" t="s">
        <v>23</v>
      </c>
      <c r="R4321" s="4">
        <v>44880</v>
      </c>
      <c r="S4321" s="3" t="s">
        <v>3645</v>
      </c>
      <c r="T4321" s="6" t="s">
        <v>44</v>
      </c>
    </row>
    <row r="4322" spans="1:20" ht="33.75" x14ac:dyDescent="0.25">
      <c r="A4322" s="3" t="s">
        <v>12580</v>
      </c>
      <c r="B4322" s="3" t="s">
        <v>10903</v>
      </c>
      <c r="C4322" s="3" t="s">
        <v>10904</v>
      </c>
      <c r="D4322" s="3" t="s">
        <v>19</v>
      </c>
      <c r="E4322" s="3" t="s">
        <v>12581</v>
      </c>
      <c r="F4322" s="4">
        <v>44833</v>
      </c>
      <c r="G4322" s="3" t="s">
        <v>12582</v>
      </c>
      <c r="H4322" s="5">
        <v>26519.919999999998</v>
      </c>
      <c r="I4322" s="3" t="s">
        <v>22</v>
      </c>
      <c r="J4322" s="4">
        <v>44838</v>
      </c>
      <c r="K4322" s="4">
        <v>44898</v>
      </c>
      <c r="L4322" s="23">
        <f t="shared" si="368"/>
        <v>-16</v>
      </c>
      <c r="M4322" s="23">
        <f t="shared" si="364"/>
        <v>44</v>
      </c>
      <c r="N4322" s="44">
        <v>21737.64</v>
      </c>
      <c r="O4322" s="26">
        <f t="shared" si="365"/>
        <v>-347802.24</v>
      </c>
      <c r="P4322" s="26">
        <f t="shared" si="366"/>
        <v>956456.15999999992</v>
      </c>
      <c r="Q4322" s="3" t="s">
        <v>23</v>
      </c>
      <c r="R4322" s="4">
        <v>44882</v>
      </c>
      <c r="S4322" s="3" t="s">
        <v>11532</v>
      </c>
      <c r="T4322" s="6" t="s">
        <v>44</v>
      </c>
    </row>
    <row r="4323" spans="1:20" ht="33.75" x14ac:dyDescent="0.25">
      <c r="A4323" s="3" t="s">
        <v>12583</v>
      </c>
      <c r="B4323" s="3" t="s">
        <v>1123</v>
      </c>
      <c r="C4323" s="3" t="s">
        <v>1124</v>
      </c>
      <c r="D4323" s="3" t="s">
        <v>19</v>
      </c>
      <c r="E4323" s="3" t="s">
        <v>12584</v>
      </c>
      <c r="F4323" s="4">
        <v>44833</v>
      </c>
      <c r="G4323" s="3" t="s">
        <v>12585</v>
      </c>
      <c r="H4323" s="5">
        <v>471.54</v>
      </c>
      <c r="I4323" s="3" t="s">
        <v>22</v>
      </c>
      <c r="J4323" s="4">
        <v>44838</v>
      </c>
      <c r="K4323" s="4">
        <v>44898</v>
      </c>
      <c r="L4323" s="23">
        <f t="shared" si="368"/>
        <v>-18</v>
      </c>
      <c r="M4323" s="23">
        <f t="shared" si="364"/>
        <v>42</v>
      </c>
      <c r="N4323" s="44">
        <v>413.56</v>
      </c>
      <c r="O4323" s="26">
        <f t="shared" si="365"/>
        <v>-7444.08</v>
      </c>
      <c r="P4323" s="26">
        <f t="shared" si="366"/>
        <v>17369.52</v>
      </c>
      <c r="Q4323" s="3" t="s">
        <v>23</v>
      </c>
      <c r="R4323" s="4">
        <v>44880</v>
      </c>
      <c r="S4323" s="3" t="s">
        <v>12236</v>
      </c>
      <c r="T4323" s="6" t="s">
        <v>44</v>
      </c>
    </row>
    <row r="4324" spans="1:20" ht="33.75" x14ac:dyDescent="0.25">
      <c r="A4324" s="3" t="s">
        <v>12586</v>
      </c>
      <c r="B4324" s="3" t="s">
        <v>17</v>
      </c>
      <c r="C4324" s="3" t="s">
        <v>18</v>
      </c>
      <c r="D4324" s="3" t="s">
        <v>19</v>
      </c>
      <c r="E4324" s="3" t="s">
        <v>12587</v>
      </c>
      <c r="F4324" s="4">
        <v>44834</v>
      </c>
      <c r="G4324" s="8"/>
      <c r="H4324" s="5">
        <v>72.069999999999993</v>
      </c>
      <c r="I4324" s="3" t="s">
        <v>22</v>
      </c>
      <c r="J4324" s="4">
        <v>44838</v>
      </c>
      <c r="K4324" s="4">
        <v>44898</v>
      </c>
      <c r="L4324" s="23">
        <f t="shared" si="368"/>
        <v>-18</v>
      </c>
      <c r="M4324" s="23">
        <f t="shared" si="364"/>
        <v>42</v>
      </c>
      <c r="N4324" s="44">
        <v>65.52</v>
      </c>
      <c r="O4324" s="26">
        <f t="shared" si="365"/>
        <v>-1179.3599999999999</v>
      </c>
      <c r="P4324" s="26">
        <f t="shared" si="366"/>
        <v>2751.8399999999997</v>
      </c>
      <c r="Q4324" s="3" t="s">
        <v>23</v>
      </c>
      <c r="R4324" s="4">
        <v>44880</v>
      </c>
      <c r="S4324" s="3" t="s">
        <v>11415</v>
      </c>
      <c r="T4324" s="6" t="s">
        <v>44</v>
      </c>
    </row>
    <row r="4325" spans="1:20" ht="33.75" x14ac:dyDescent="0.25">
      <c r="A4325" s="3" t="s">
        <v>12588</v>
      </c>
      <c r="B4325" s="3" t="s">
        <v>2135</v>
      </c>
      <c r="C4325" s="3" t="s">
        <v>2136</v>
      </c>
      <c r="D4325" s="3" t="s">
        <v>19</v>
      </c>
      <c r="E4325" s="3" t="s">
        <v>12589</v>
      </c>
      <c r="F4325" s="4">
        <v>44818</v>
      </c>
      <c r="G4325" s="8"/>
      <c r="H4325" s="7">
        <v>2132</v>
      </c>
      <c r="I4325" s="3" t="s">
        <v>22</v>
      </c>
      <c r="J4325" s="4">
        <v>44838</v>
      </c>
      <c r="K4325" s="4">
        <v>44898</v>
      </c>
      <c r="L4325" s="23">
        <f t="shared" si="368"/>
        <v>-22</v>
      </c>
      <c r="M4325" s="23">
        <f t="shared" si="364"/>
        <v>38</v>
      </c>
      <c r="N4325" s="44">
        <v>2050</v>
      </c>
      <c r="O4325" s="26">
        <f t="shared" si="365"/>
        <v>-45100</v>
      </c>
      <c r="P4325" s="26">
        <f t="shared" si="366"/>
        <v>77900</v>
      </c>
      <c r="Q4325" s="3" t="s">
        <v>23</v>
      </c>
      <c r="R4325" s="4">
        <v>44876</v>
      </c>
      <c r="S4325" s="3" t="s">
        <v>9779</v>
      </c>
      <c r="T4325" s="6" t="s">
        <v>44</v>
      </c>
    </row>
    <row r="4326" spans="1:20" ht="33.75" x14ac:dyDescent="0.25">
      <c r="A4326" s="3" t="s">
        <v>12590</v>
      </c>
      <c r="B4326" s="3" t="s">
        <v>1958</v>
      </c>
      <c r="C4326" s="3" t="s">
        <v>1959</v>
      </c>
      <c r="D4326" s="3" t="s">
        <v>19</v>
      </c>
      <c r="E4326" s="3" t="s">
        <v>12591</v>
      </c>
      <c r="F4326" s="4">
        <v>44834</v>
      </c>
      <c r="G4326" s="8"/>
      <c r="H4326" s="5">
        <v>3559.93</v>
      </c>
      <c r="I4326" s="3" t="s">
        <v>22</v>
      </c>
      <c r="J4326" s="4">
        <v>44838</v>
      </c>
      <c r="K4326" s="4">
        <v>44898</v>
      </c>
      <c r="L4326" s="23">
        <f t="shared" si="368"/>
        <v>-11</v>
      </c>
      <c r="M4326" s="23">
        <f t="shared" si="364"/>
        <v>49</v>
      </c>
      <c r="N4326" s="44">
        <v>3236.3</v>
      </c>
      <c r="O4326" s="26">
        <f t="shared" si="365"/>
        <v>-35599.300000000003</v>
      </c>
      <c r="P4326" s="26">
        <f t="shared" si="366"/>
        <v>158578.70000000001</v>
      </c>
      <c r="Q4326" s="3" t="s">
        <v>23</v>
      </c>
      <c r="R4326" s="4">
        <v>44887</v>
      </c>
      <c r="S4326" s="3" t="s">
        <v>10128</v>
      </c>
      <c r="T4326" s="6" t="s">
        <v>44</v>
      </c>
    </row>
    <row r="4327" spans="1:20" ht="33.75" x14ac:dyDescent="0.25">
      <c r="A4327" s="3" t="s">
        <v>12592</v>
      </c>
      <c r="B4327" s="3" t="s">
        <v>3937</v>
      </c>
      <c r="C4327" s="3" t="s">
        <v>3938</v>
      </c>
      <c r="D4327" s="3" t="s">
        <v>19</v>
      </c>
      <c r="E4327" s="3" t="s">
        <v>12593</v>
      </c>
      <c r="F4327" s="4">
        <v>44834</v>
      </c>
      <c r="G4327" s="8"/>
      <c r="H4327" s="5">
        <v>5372.69</v>
      </c>
      <c r="I4327" s="3" t="s">
        <v>22</v>
      </c>
      <c r="J4327" s="4">
        <v>44838</v>
      </c>
      <c r="K4327" s="4">
        <v>44898</v>
      </c>
      <c r="L4327" s="23">
        <f t="shared" si="368"/>
        <v>-11</v>
      </c>
      <c r="M4327" s="23">
        <f t="shared" si="364"/>
        <v>49</v>
      </c>
      <c r="N4327" s="44">
        <v>4884.26</v>
      </c>
      <c r="O4327" s="26">
        <f t="shared" si="365"/>
        <v>-53726.86</v>
      </c>
      <c r="P4327" s="26">
        <f t="shared" si="366"/>
        <v>239328.74000000002</v>
      </c>
      <c r="Q4327" s="3" t="s">
        <v>23</v>
      </c>
      <c r="R4327" s="4">
        <v>44887</v>
      </c>
      <c r="S4327" s="3" t="s">
        <v>10938</v>
      </c>
      <c r="T4327" s="6" t="s">
        <v>44</v>
      </c>
    </row>
    <row r="4328" spans="1:20" ht="33.75" x14ac:dyDescent="0.25">
      <c r="A4328" s="3" t="s">
        <v>12594</v>
      </c>
      <c r="B4328" s="3" t="s">
        <v>6948</v>
      </c>
      <c r="C4328" s="3" t="s">
        <v>6949</v>
      </c>
      <c r="D4328" s="3" t="s">
        <v>19</v>
      </c>
      <c r="E4328" s="3" t="s">
        <v>12595</v>
      </c>
      <c r="F4328" s="4">
        <v>44824</v>
      </c>
      <c r="G4328" s="8"/>
      <c r="H4328" s="5">
        <v>339.16</v>
      </c>
      <c r="I4328" s="3" t="s">
        <v>22</v>
      </c>
      <c r="J4328" s="4">
        <v>44838</v>
      </c>
      <c r="K4328" s="4">
        <v>44898</v>
      </c>
      <c r="L4328" s="23">
        <f t="shared" si="368"/>
        <v>-18</v>
      </c>
      <c r="M4328" s="23">
        <f t="shared" si="364"/>
        <v>42</v>
      </c>
      <c r="N4328" s="44">
        <v>278</v>
      </c>
      <c r="O4328" s="26">
        <f t="shared" si="365"/>
        <v>-5004</v>
      </c>
      <c r="P4328" s="26">
        <f t="shared" si="366"/>
        <v>11676</v>
      </c>
      <c r="Q4328" s="3" t="s">
        <v>23</v>
      </c>
      <c r="R4328" s="4">
        <v>44880</v>
      </c>
      <c r="S4328" s="3" t="s">
        <v>12596</v>
      </c>
      <c r="T4328" s="6" t="s">
        <v>44</v>
      </c>
    </row>
    <row r="4329" spans="1:20" ht="33.75" x14ac:dyDescent="0.25">
      <c r="A4329" s="3" t="s">
        <v>12597</v>
      </c>
      <c r="B4329" s="3" t="s">
        <v>641</v>
      </c>
      <c r="C4329" s="3" t="s">
        <v>642</v>
      </c>
      <c r="D4329" s="3" t="s">
        <v>19</v>
      </c>
      <c r="E4329" s="3" t="s">
        <v>12598</v>
      </c>
      <c r="F4329" s="4">
        <v>44833</v>
      </c>
      <c r="G4329" s="8"/>
      <c r="H4329" s="7">
        <v>5096</v>
      </c>
      <c r="I4329" s="3" t="s">
        <v>22</v>
      </c>
      <c r="J4329" s="4">
        <v>44840</v>
      </c>
      <c r="K4329" s="4">
        <v>44900</v>
      </c>
      <c r="L4329" s="23">
        <f t="shared" si="368"/>
        <v>-11</v>
      </c>
      <c r="M4329" s="23">
        <f t="shared" si="364"/>
        <v>49</v>
      </c>
      <c r="N4329" s="44">
        <v>4900</v>
      </c>
      <c r="O4329" s="26">
        <f t="shared" si="365"/>
        <v>-53900</v>
      </c>
      <c r="P4329" s="26">
        <f t="shared" si="366"/>
        <v>240100</v>
      </c>
      <c r="Q4329" s="3" t="s">
        <v>23</v>
      </c>
      <c r="R4329" s="4">
        <v>44889</v>
      </c>
      <c r="S4329" s="3" t="s">
        <v>10815</v>
      </c>
      <c r="T4329" s="6" t="s">
        <v>44</v>
      </c>
    </row>
    <row r="4330" spans="1:20" ht="33.75" x14ac:dyDescent="0.25">
      <c r="A4330" s="3" t="s">
        <v>12599</v>
      </c>
      <c r="B4330" s="3" t="s">
        <v>12600</v>
      </c>
      <c r="C4330" s="3" t="s">
        <v>12601</v>
      </c>
      <c r="D4330" s="3" t="s">
        <v>19</v>
      </c>
      <c r="E4330" s="3" t="s">
        <v>12602</v>
      </c>
      <c r="F4330" s="4">
        <v>44838</v>
      </c>
      <c r="G4330" s="3" t="s">
        <v>12603</v>
      </c>
      <c r="H4330" s="5">
        <v>4258.5</v>
      </c>
      <c r="I4330" s="3" t="s">
        <v>565</v>
      </c>
      <c r="J4330" s="4">
        <v>44840</v>
      </c>
      <c r="K4330" s="4">
        <v>44870</v>
      </c>
      <c r="L4330" s="23">
        <f t="shared" si="368"/>
        <v>-29</v>
      </c>
      <c r="M4330" s="23">
        <f t="shared" si="364"/>
        <v>1</v>
      </c>
      <c r="N4330" s="44">
        <v>4258.5</v>
      </c>
      <c r="O4330" s="26">
        <f t="shared" si="365"/>
        <v>-123496.5</v>
      </c>
      <c r="P4330" s="26">
        <f t="shared" si="366"/>
        <v>4258.5</v>
      </c>
      <c r="Q4330" s="3" t="s">
        <v>23</v>
      </c>
      <c r="R4330" s="4">
        <v>44841</v>
      </c>
      <c r="S4330" s="3" t="s">
        <v>12604</v>
      </c>
      <c r="T4330" s="6" t="s">
        <v>44</v>
      </c>
    </row>
    <row r="4331" spans="1:20" ht="22.5" x14ac:dyDescent="0.25">
      <c r="A4331" s="3" t="s">
        <v>12605</v>
      </c>
      <c r="B4331" s="3" t="s">
        <v>12606</v>
      </c>
      <c r="C4331" s="3" t="s">
        <v>12607</v>
      </c>
      <c r="D4331" s="3" t="s">
        <v>19</v>
      </c>
      <c r="E4331" s="3" t="s">
        <v>12608</v>
      </c>
      <c r="F4331" s="4">
        <v>44837</v>
      </c>
      <c r="G4331" s="3" t="s">
        <v>12609</v>
      </c>
      <c r="H4331" s="7">
        <v>1890</v>
      </c>
      <c r="I4331" s="3" t="s">
        <v>565</v>
      </c>
      <c r="J4331" s="4">
        <v>44840</v>
      </c>
      <c r="K4331" s="4">
        <v>44870</v>
      </c>
      <c r="L4331" s="23">
        <f t="shared" si="368"/>
        <v>-12</v>
      </c>
      <c r="M4331" s="23">
        <f t="shared" si="364"/>
        <v>18</v>
      </c>
      <c r="N4331" s="44">
        <v>1890</v>
      </c>
      <c r="O4331" s="26">
        <f t="shared" si="365"/>
        <v>-22680</v>
      </c>
      <c r="P4331" s="26">
        <f t="shared" si="366"/>
        <v>34020</v>
      </c>
      <c r="Q4331" s="3" t="s">
        <v>23</v>
      </c>
      <c r="R4331" s="4">
        <v>44858</v>
      </c>
      <c r="S4331" s="3" t="s">
        <v>12610</v>
      </c>
      <c r="T4331" s="6" t="s">
        <v>25</v>
      </c>
    </row>
    <row r="4332" spans="1:20" ht="33.75" x14ac:dyDescent="0.25">
      <c r="A4332" s="3" t="s">
        <v>12611</v>
      </c>
      <c r="B4332" s="3" t="s">
        <v>12612</v>
      </c>
      <c r="C4332" s="3" t="s">
        <v>12613</v>
      </c>
      <c r="D4332" s="3" t="s">
        <v>19</v>
      </c>
      <c r="E4332" s="3" t="s">
        <v>12614</v>
      </c>
      <c r="F4332" s="4">
        <v>44838</v>
      </c>
      <c r="G4332" s="3" t="s">
        <v>12615</v>
      </c>
      <c r="H4332" s="5">
        <v>3718.7</v>
      </c>
      <c r="I4332" s="3" t="s">
        <v>565</v>
      </c>
      <c r="J4332" s="4">
        <v>44840</v>
      </c>
      <c r="K4332" s="4">
        <v>44870</v>
      </c>
      <c r="L4332" s="23">
        <f t="shared" si="368"/>
        <v>-29</v>
      </c>
      <c r="M4332" s="23">
        <f t="shared" si="364"/>
        <v>1</v>
      </c>
      <c r="N4332" s="44">
        <v>3718.7</v>
      </c>
      <c r="O4332" s="26">
        <f t="shared" si="365"/>
        <v>-107842.29999999999</v>
      </c>
      <c r="P4332" s="26">
        <f t="shared" si="366"/>
        <v>3718.7</v>
      </c>
      <c r="Q4332" s="3" t="s">
        <v>23</v>
      </c>
      <c r="R4332" s="4">
        <v>44841</v>
      </c>
      <c r="S4332" s="3" t="s">
        <v>12616</v>
      </c>
      <c r="T4332" s="6" t="s">
        <v>44</v>
      </c>
    </row>
    <row r="4333" spans="1:20" ht="33.75" x14ac:dyDescent="0.25">
      <c r="A4333" s="3" t="s">
        <v>12617</v>
      </c>
      <c r="B4333" s="3" t="s">
        <v>53</v>
      </c>
      <c r="C4333" s="3" t="s">
        <v>54</v>
      </c>
      <c r="D4333" s="3" t="s">
        <v>19</v>
      </c>
      <c r="E4333" s="3" t="s">
        <v>12618</v>
      </c>
      <c r="F4333" s="4">
        <v>44838</v>
      </c>
      <c r="G4333" s="8"/>
      <c r="H4333" s="5">
        <v>1025.0899999999999</v>
      </c>
      <c r="I4333" s="3" t="s">
        <v>22</v>
      </c>
      <c r="J4333" s="4">
        <v>44840</v>
      </c>
      <c r="K4333" s="4">
        <v>44900</v>
      </c>
      <c r="L4333" s="23">
        <f t="shared" si="368"/>
        <v>-7</v>
      </c>
      <c r="M4333" s="23">
        <f t="shared" si="364"/>
        <v>53</v>
      </c>
      <c r="N4333" s="44">
        <v>840.24</v>
      </c>
      <c r="O4333" s="26">
        <f t="shared" si="365"/>
        <v>-5881.68</v>
      </c>
      <c r="P4333" s="26">
        <f t="shared" si="366"/>
        <v>44532.72</v>
      </c>
      <c r="Q4333" s="3" t="s">
        <v>23</v>
      </c>
      <c r="R4333" s="4">
        <v>44893</v>
      </c>
      <c r="S4333" s="3" t="s">
        <v>9719</v>
      </c>
      <c r="T4333" s="6" t="s">
        <v>44</v>
      </c>
    </row>
    <row r="4334" spans="1:20" ht="33.75" x14ac:dyDescent="0.25">
      <c r="A4334" s="3" t="s">
        <v>12619</v>
      </c>
      <c r="B4334" s="3" t="s">
        <v>1262</v>
      </c>
      <c r="C4334" s="3" t="s">
        <v>1263</v>
      </c>
      <c r="D4334" s="3" t="s">
        <v>19</v>
      </c>
      <c r="E4334" s="3" t="s">
        <v>12620</v>
      </c>
      <c r="F4334" s="4">
        <v>44838</v>
      </c>
      <c r="G4334" s="8"/>
      <c r="H4334" s="7">
        <v>1281</v>
      </c>
      <c r="I4334" s="3" t="s">
        <v>22</v>
      </c>
      <c r="J4334" s="4">
        <v>44840</v>
      </c>
      <c r="K4334" s="4">
        <v>44900</v>
      </c>
      <c r="L4334" s="23">
        <f t="shared" si="368"/>
        <v>9</v>
      </c>
      <c r="M4334" s="23">
        <f t="shared" si="364"/>
        <v>69</v>
      </c>
      <c r="N4334" s="44">
        <v>1050</v>
      </c>
      <c r="O4334" s="26">
        <f t="shared" si="365"/>
        <v>9450</v>
      </c>
      <c r="P4334" s="26">
        <f t="shared" si="366"/>
        <v>72450</v>
      </c>
      <c r="Q4334" s="3" t="s">
        <v>23</v>
      </c>
      <c r="R4334" s="4">
        <v>44909</v>
      </c>
      <c r="S4334" s="3" t="s">
        <v>12621</v>
      </c>
      <c r="T4334" s="6" t="s">
        <v>44</v>
      </c>
    </row>
    <row r="4335" spans="1:20" ht="22.5" x14ac:dyDescent="0.25">
      <c r="A4335" s="3" t="s">
        <v>12622</v>
      </c>
      <c r="B4335" s="3" t="s">
        <v>1611</v>
      </c>
      <c r="C4335" s="3" t="s">
        <v>1612</v>
      </c>
      <c r="D4335" s="3" t="s">
        <v>19</v>
      </c>
      <c r="E4335" s="3" t="s">
        <v>12623</v>
      </c>
      <c r="F4335" s="4">
        <v>44838</v>
      </c>
      <c r="G4335" s="8"/>
      <c r="H4335" s="7">
        <v>2266</v>
      </c>
      <c r="I4335" s="3" t="s">
        <v>22</v>
      </c>
      <c r="J4335" s="4">
        <v>44840</v>
      </c>
      <c r="K4335" s="4">
        <v>44900</v>
      </c>
      <c r="L4335" s="23">
        <f t="shared" si="368"/>
        <v>-18</v>
      </c>
      <c r="M4335" s="23">
        <f t="shared" si="364"/>
        <v>42</v>
      </c>
      <c r="N4335" s="44">
        <v>2060</v>
      </c>
      <c r="O4335" s="26">
        <f t="shared" si="365"/>
        <v>-37080</v>
      </c>
      <c r="P4335" s="26">
        <f t="shared" si="366"/>
        <v>86520</v>
      </c>
      <c r="Q4335" s="3" t="s">
        <v>23</v>
      </c>
      <c r="R4335" s="4">
        <v>44882</v>
      </c>
      <c r="S4335" s="3" t="s">
        <v>12624</v>
      </c>
      <c r="T4335" s="6" t="s">
        <v>25</v>
      </c>
    </row>
    <row r="4336" spans="1:20" ht="33.75" x14ac:dyDescent="0.25">
      <c r="A4336" s="3" t="s">
        <v>12625</v>
      </c>
      <c r="B4336" s="3" t="s">
        <v>641</v>
      </c>
      <c r="C4336" s="3" t="s">
        <v>642</v>
      </c>
      <c r="D4336" s="3" t="s">
        <v>19</v>
      </c>
      <c r="E4336" s="3" t="s">
        <v>12626</v>
      </c>
      <c r="F4336" s="4">
        <v>44831</v>
      </c>
      <c r="G4336" s="8"/>
      <c r="H4336" s="5">
        <v>1126.06</v>
      </c>
      <c r="I4336" s="3" t="s">
        <v>22</v>
      </c>
      <c r="J4336" s="4">
        <v>44840</v>
      </c>
      <c r="K4336" s="4">
        <v>44900</v>
      </c>
      <c r="L4336" s="23">
        <f t="shared" si="368"/>
        <v>-20</v>
      </c>
      <c r="M4336" s="23">
        <f t="shared" si="364"/>
        <v>40</v>
      </c>
      <c r="N4336" s="44">
        <v>923</v>
      </c>
      <c r="O4336" s="26">
        <f t="shared" si="365"/>
        <v>-18460</v>
      </c>
      <c r="P4336" s="26">
        <f t="shared" si="366"/>
        <v>36920</v>
      </c>
      <c r="Q4336" s="3" t="s">
        <v>23</v>
      </c>
      <c r="R4336" s="4">
        <v>44880</v>
      </c>
      <c r="S4336" s="3" t="s">
        <v>644</v>
      </c>
      <c r="T4336" s="6" t="s">
        <v>44</v>
      </c>
    </row>
    <row r="4337" spans="1:20" ht="33.75" x14ac:dyDescent="0.25">
      <c r="A4337" s="3" t="s">
        <v>12627</v>
      </c>
      <c r="B4337" s="3" t="s">
        <v>1942</v>
      </c>
      <c r="C4337" s="3" t="s">
        <v>1943</v>
      </c>
      <c r="D4337" s="3" t="s">
        <v>19</v>
      </c>
      <c r="E4337" s="3" t="s">
        <v>12628</v>
      </c>
      <c r="F4337" s="4">
        <v>44838</v>
      </c>
      <c r="G4337" s="8"/>
      <c r="H4337" s="5">
        <v>1537.2</v>
      </c>
      <c r="I4337" s="3" t="s">
        <v>22</v>
      </c>
      <c r="J4337" s="4">
        <v>44840</v>
      </c>
      <c r="K4337" s="4">
        <v>44900</v>
      </c>
      <c r="L4337" s="23">
        <f t="shared" si="368"/>
        <v>9</v>
      </c>
      <c r="M4337" s="23">
        <f t="shared" si="364"/>
        <v>69</v>
      </c>
      <c r="N4337" s="44">
        <v>1260</v>
      </c>
      <c r="O4337" s="26">
        <f t="shared" si="365"/>
        <v>11340</v>
      </c>
      <c r="P4337" s="26">
        <f t="shared" si="366"/>
        <v>86940</v>
      </c>
      <c r="Q4337" s="3" t="s">
        <v>23</v>
      </c>
      <c r="R4337" s="4">
        <v>44909</v>
      </c>
      <c r="S4337" s="3" t="s">
        <v>12629</v>
      </c>
      <c r="T4337" s="6" t="s">
        <v>44</v>
      </c>
    </row>
    <row r="4338" spans="1:20" ht="33.75" x14ac:dyDescent="0.25">
      <c r="A4338" s="3" t="s">
        <v>12630</v>
      </c>
      <c r="B4338" s="3" t="s">
        <v>2546</v>
      </c>
      <c r="C4338" s="3" t="s">
        <v>2547</v>
      </c>
      <c r="D4338" s="3" t="s">
        <v>19</v>
      </c>
      <c r="E4338" s="3" t="s">
        <v>12631</v>
      </c>
      <c r="F4338" s="4">
        <v>44837</v>
      </c>
      <c r="G4338" s="8"/>
      <c r="H4338" s="5">
        <v>461.16</v>
      </c>
      <c r="I4338" s="3" t="s">
        <v>22</v>
      </c>
      <c r="J4338" s="4">
        <v>44840</v>
      </c>
      <c r="K4338" s="4">
        <v>44900</v>
      </c>
      <c r="L4338" s="23">
        <f t="shared" si="368"/>
        <v>-7</v>
      </c>
      <c r="M4338" s="23">
        <f t="shared" si="364"/>
        <v>53</v>
      </c>
      <c r="N4338" s="44">
        <v>439.2</v>
      </c>
      <c r="O4338" s="26">
        <f t="shared" si="365"/>
        <v>-3074.4</v>
      </c>
      <c r="P4338" s="26">
        <f t="shared" si="366"/>
        <v>23277.599999999999</v>
      </c>
      <c r="Q4338" s="3" t="s">
        <v>23</v>
      </c>
      <c r="R4338" s="4">
        <v>44893</v>
      </c>
      <c r="S4338" s="3" t="s">
        <v>11886</v>
      </c>
      <c r="T4338" s="6" t="s">
        <v>44</v>
      </c>
    </row>
    <row r="4339" spans="1:20" ht="33.75" x14ac:dyDescent="0.25">
      <c r="A4339" s="3" t="s">
        <v>12632</v>
      </c>
      <c r="B4339" s="3" t="s">
        <v>1999</v>
      </c>
      <c r="C4339" s="3" t="s">
        <v>2000</v>
      </c>
      <c r="D4339" s="3" t="s">
        <v>19</v>
      </c>
      <c r="E4339" s="3" t="s">
        <v>12633</v>
      </c>
      <c r="F4339" s="4">
        <v>44838</v>
      </c>
      <c r="G4339" s="8"/>
      <c r="H4339" s="5">
        <v>3713.68</v>
      </c>
      <c r="I4339" s="3" t="s">
        <v>22</v>
      </c>
      <c r="J4339" s="4">
        <v>44840</v>
      </c>
      <c r="K4339" s="4">
        <v>44900</v>
      </c>
      <c r="L4339" s="23">
        <f t="shared" si="368"/>
        <v>-20</v>
      </c>
      <c r="M4339" s="23">
        <f t="shared" ref="M4339:M4402" si="369">+I4339+L4339</f>
        <v>40</v>
      </c>
      <c r="N4339" s="44">
        <v>3044</v>
      </c>
      <c r="O4339" s="26">
        <f t="shared" ref="O4339:O4402" si="370">N4339*L4339</f>
        <v>-60880</v>
      </c>
      <c r="P4339" s="26">
        <f t="shared" ref="P4339:P4402" si="371">N4339*M4339</f>
        <v>121760</v>
      </c>
      <c r="Q4339" s="3" t="s">
        <v>23</v>
      </c>
      <c r="R4339" s="4">
        <v>44880</v>
      </c>
      <c r="S4339" s="3" t="s">
        <v>8369</v>
      </c>
      <c r="T4339" s="6" t="s">
        <v>44</v>
      </c>
    </row>
    <row r="4340" spans="1:20" ht="33.75" x14ac:dyDescent="0.25">
      <c r="A4340" s="3" t="s">
        <v>12634</v>
      </c>
      <c r="B4340" s="3" t="s">
        <v>641</v>
      </c>
      <c r="C4340" s="3" t="s">
        <v>642</v>
      </c>
      <c r="D4340" s="3" t="s">
        <v>19</v>
      </c>
      <c r="E4340" s="3" t="s">
        <v>12635</v>
      </c>
      <c r="F4340" s="4">
        <v>44834</v>
      </c>
      <c r="G4340" s="8"/>
      <c r="H4340" s="7">
        <v>31720</v>
      </c>
      <c r="I4340" s="3" t="s">
        <v>22</v>
      </c>
      <c r="J4340" s="4">
        <v>44840</v>
      </c>
      <c r="K4340" s="4">
        <v>44900</v>
      </c>
      <c r="L4340" s="23">
        <f t="shared" si="368"/>
        <v>-20</v>
      </c>
      <c r="M4340" s="23">
        <f t="shared" si="369"/>
        <v>40</v>
      </c>
      <c r="N4340" s="44">
        <v>26000</v>
      </c>
      <c r="O4340" s="26">
        <f t="shared" si="370"/>
        <v>-520000</v>
      </c>
      <c r="P4340" s="26">
        <f t="shared" si="371"/>
        <v>1040000</v>
      </c>
      <c r="Q4340" s="3" t="s">
        <v>23</v>
      </c>
      <c r="R4340" s="4">
        <v>44880</v>
      </c>
      <c r="S4340" s="3" t="s">
        <v>644</v>
      </c>
      <c r="T4340" s="6" t="s">
        <v>44</v>
      </c>
    </row>
    <row r="4341" spans="1:20" ht="33.75" x14ac:dyDescent="0.25">
      <c r="A4341" s="3" t="s">
        <v>12636</v>
      </c>
      <c r="B4341" s="3" t="s">
        <v>2283</v>
      </c>
      <c r="C4341" s="3" t="s">
        <v>2284</v>
      </c>
      <c r="D4341" s="3" t="s">
        <v>19</v>
      </c>
      <c r="E4341" s="3" t="s">
        <v>12637</v>
      </c>
      <c r="F4341" s="4">
        <v>44838</v>
      </c>
      <c r="G4341" s="8"/>
      <c r="H4341" s="7">
        <v>8580</v>
      </c>
      <c r="I4341" s="3" t="s">
        <v>22</v>
      </c>
      <c r="J4341" s="4">
        <v>44840</v>
      </c>
      <c r="K4341" s="4">
        <v>44900</v>
      </c>
      <c r="L4341" s="23">
        <f t="shared" si="368"/>
        <v>8</v>
      </c>
      <c r="M4341" s="23">
        <f t="shared" si="369"/>
        <v>68</v>
      </c>
      <c r="N4341" s="44">
        <v>7800</v>
      </c>
      <c r="O4341" s="26">
        <f t="shared" si="370"/>
        <v>62400</v>
      </c>
      <c r="P4341" s="26">
        <f t="shared" si="371"/>
        <v>530400</v>
      </c>
      <c r="Q4341" s="3" t="s">
        <v>23</v>
      </c>
      <c r="R4341" s="4">
        <v>44908</v>
      </c>
      <c r="S4341" s="3" t="s">
        <v>12638</v>
      </c>
      <c r="T4341" s="6" t="s">
        <v>44</v>
      </c>
    </row>
    <row r="4342" spans="1:20" ht="33.75" x14ac:dyDescent="0.25">
      <c r="A4342" s="3" t="s">
        <v>12639</v>
      </c>
      <c r="B4342" s="3" t="s">
        <v>1877</v>
      </c>
      <c r="C4342" s="3" t="s">
        <v>1878</v>
      </c>
      <c r="D4342" s="3" t="s">
        <v>19</v>
      </c>
      <c r="E4342" s="3" t="s">
        <v>150</v>
      </c>
      <c r="F4342" s="4">
        <v>44834</v>
      </c>
      <c r="G4342" s="8"/>
      <c r="H4342" s="5">
        <v>378.29</v>
      </c>
      <c r="I4342" s="3" t="s">
        <v>22</v>
      </c>
      <c r="J4342" s="4">
        <v>44840</v>
      </c>
      <c r="K4342" s="4">
        <v>44900</v>
      </c>
      <c r="L4342" s="23">
        <f t="shared" si="368"/>
        <v>-7</v>
      </c>
      <c r="M4342" s="23">
        <f t="shared" si="369"/>
        <v>53</v>
      </c>
      <c r="N4342" s="44">
        <v>310.07</v>
      </c>
      <c r="O4342" s="26">
        <f t="shared" si="370"/>
        <v>-2170.4899999999998</v>
      </c>
      <c r="P4342" s="26">
        <f t="shared" si="371"/>
        <v>16433.71</v>
      </c>
      <c r="Q4342" s="3" t="s">
        <v>23</v>
      </c>
      <c r="R4342" s="4">
        <v>44893</v>
      </c>
      <c r="S4342" s="3" t="s">
        <v>12640</v>
      </c>
      <c r="T4342" s="6" t="s">
        <v>44</v>
      </c>
    </row>
    <row r="4343" spans="1:20" ht="33.75" x14ac:dyDescent="0.25">
      <c r="A4343" s="3" t="s">
        <v>12641</v>
      </c>
      <c r="B4343" s="3" t="s">
        <v>6229</v>
      </c>
      <c r="C4343" s="3" t="s">
        <v>6230</v>
      </c>
      <c r="D4343" s="3" t="s">
        <v>19</v>
      </c>
      <c r="E4343" s="3" t="s">
        <v>12642</v>
      </c>
      <c r="F4343" s="4">
        <v>44834</v>
      </c>
      <c r="G4343" s="8"/>
      <c r="H4343" s="5">
        <v>193.98</v>
      </c>
      <c r="I4343" s="3" t="s">
        <v>22</v>
      </c>
      <c r="J4343" s="4">
        <v>44840</v>
      </c>
      <c r="K4343" s="4">
        <v>44900</v>
      </c>
      <c r="L4343" s="23">
        <f t="shared" si="368"/>
        <v>-11</v>
      </c>
      <c r="M4343" s="23">
        <f t="shared" si="369"/>
        <v>49</v>
      </c>
      <c r="N4343" s="44">
        <v>159</v>
      </c>
      <c r="O4343" s="26">
        <f t="shared" si="370"/>
        <v>-1749</v>
      </c>
      <c r="P4343" s="26">
        <f t="shared" si="371"/>
        <v>7791</v>
      </c>
      <c r="Q4343" s="3" t="s">
        <v>23</v>
      </c>
      <c r="R4343" s="4">
        <v>44889</v>
      </c>
      <c r="S4343" s="3" t="s">
        <v>12643</v>
      </c>
      <c r="T4343" s="6" t="s">
        <v>44</v>
      </c>
    </row>
    <row r="4344" spans="1:20" ht="33.75" x14ac:dyDescent="0.25">
      <c r="A4344" s="3" t="s">
        <v>12644</v>
      </c>
      <c r="B4344" s="3" t="s">
        <v>1005</v>
      </c>
      <c r="C4344" s="3" t="s">
        <v>1006</v>
      </c>
      <c r="D4344" s="3" t="s">
        <v>19</v>
      </c>
      <c r="E4344" s="3" t="s">
        <v>12645</v>
      </c>
      <c r="F4344" s="4">
        <v>44837</v>
      </c>
      <c r="G4344" s="8"/>
      <c r="H4344" s="5">
        <v>1246.8399999999999</v>
      </c>
      <c r="I4344" s="3" t="s">
        <v>22</v>
      </c>
      <c r="J4344" s="4">
        <v>44840</v>
      </c>
      <c r="K4344" s="4">
        <v>44900</v>
      </c>
      <c r="L4344" s="23">
        <f t="shared" ref="L4344:L4375" si="372">R4344-K4344</f>
        <v>-11</v>
      </c>
      <c r="M4344" s="23">
        <f t="shared" si="369"/>
        <v>49</v>
      </c>
      <c r="N4344" s="44">
        <v>1022</v>
      </c>
      <c r="O4344" s="26">
        <f t="shared" si="370"/>
        <v>-11242</v>
      </c>
      <c r="P4344" s="26">
        <f t="shared" si="371"/>
        <v>50078</v>
      </c>
      <c r="Q4344" s="3" t="s">
        <v>23</v>
      </c>
      <c r="R4344" s="4">
        <v>44889</v>
      </c>
      <c r="S4344" s="3" t="s">
        <v>6116</v>
      </c>
      <c r="T4344" s="6" t="s">
        <v>44</v>
      </c>
    </row>
    <row r="4345" spans="1:20" ht="33.75" x14ac:dyDescent="0.25">
      <c r="A4345" s="3" t="s">
        <v>12646</v>
      </c>
      <c r="B4345" s="3" t="s">
        <v>1877</v>
      </c>
      <c r="C4345" s="3" t="s">
        <v>1878</v>
      </c>
      <c r="D4345" s="3" t="s">
        <v>19</v>
      </c>
      <c r="E4345" s="3" t="s">
        <v>12647</v>
      </c>
      <c r="F4345" s="4">
        <v>44834</v>
      </c>
      <c r="G4345" s="8"/>
      <c r="H4345" s="5">
        <v>588.39</v>
      </c>
      <c r="I4345" s="3" t="s">
        <v>22</v>
      </c>
      <c r="J4345" s="4">
        <v>44840</v>
      </c>
      <c r="K4345" s="4">
        <v>44900</v>
      </c>
      <c r="L4345" s="23">
        <f t="shared" si="372"/>
        <v>-20</v>
      </c>
      <c r="M4345" s="23">
        <f t="shared" si="369"/>
        <v>40</v>
      </c>
      <c r="N4345" s="44">
        <v>482.29</v>
      </c>
      <c r="O4345" s="26">
        <f t="shared" si="370"/>
        <v>-9645.8000000000011</v>
      </c>
      <c r="P4345" s="26">
        <f t="shared" si="371"/>
        <v>19291.600000000002</v>
      </c>
      <c r="Q4345" s="3" t="s">
        <v>23</v>
      </c>
      <c r="R4345" s="4">
        <v>44880</v>
      </c>
      <c r="S4345" s="3" t="s">
        <v>12648</v>
      </c>
      <c r="T4345" s="6" t="s">
        <v>44</v>
      </c>
    </row>
    <row r="4346" spans="1:20" ht="33.75" x14ac:dyDescent="0.25">
      <c r="A4346" s="3" t="s">
        <v>12649</v>
      </c>
      <c r="B4346" s="3" t="s">
        <v>5128</v>
      </c>
      <c r="C4346" s="3" t="s">
        <v>5129</v>
      </c>
      <c r="D4346" s="3" t="s">
        <v>19</v>
      </c>
      <c r="E4346" s="3" t="s">
        <v>12650</v>
      </c>
      <c r="F4346" s="4">
        <v>44834</v>
      </c>
      <c r="G4346" s="8"/>
      <c r="H4346" s="5">
        <v>1010.16</v>
      </c>
      <c r="I4346" s="3" t="s">
        <v>22</v>
      </c>
      <c r="J4346" s="4">
        <v>44840</v>
      </c>
      <c r="K4346" s="4">
        <v>44900</v>
      </c>
      <c r="L4346" s="23">
        <f t="shared" si="372"/>
        <v>-11</v>
      </c>
      <c r="M4346" s="23">
        <f t="shared" si="369"/>
        <v>49</v>
      </c>
      <c r="N4346" s="44">
        <v>828</v>
      </c>
      <c r="O4346" s="26">
        <f t="shared" si="370"/>
        <v>-9108</v>
      </c>
      <c r="P4346" s="26">
        <f t="shared" si="371"/>
        <v>40572</v>
      </c>
      <c r="Q4346" s="3" t="s">
        <v>23</v>
      </c>
      <c r="R4346" s="4">
        <v>44889</v>
      </c>
      <c r="S4346" s="3" t="s">
        <v>12651</v>
      </c>
      <c r="T4346" s="6" t="s">
        <v>44</v>
      </c>
    </row>
    <row r="4347" spans="1:20" ht="33.75" x14ac:dyDescent="0.25">
      <c r="A4347" s="3" t="s">
        <v>12652</v>
      </c>
      <c r="B4347" s="3" t="s">
        <v>1005</v>
      </c>
      <c r="C4347" s="3" t="s">
        <v>1006</v>
      </c>
      <c r="D4347" s="3" t="s">
        <v>19</v>
      </c>
      <c r="E4347" s="3" t="s">
        <v>12653</v>
      </c>
      <c r="F4347" s="4">
        <v>44837</v>
      </c>
      <c r="G4347" s="8"/>
      <c r="H4347" s="5">
        <v>2366.8000000000002</v>
      </c>
      <c r="I4347" s="3" t="s">
        <v>22</v>
      </c>
      <c r="J4347" s="4">
        <v>44840</v>
      </c>
      <c r="K4347" s="4">
        <v>44900</v>
      </c>
      <c r="L4347" s="23">
        <f t="shared" si="372"/>
        <v>-11</v>
      </c>
      <c r="M4347" s="23">
        <f t="shared" si="369"/>
        <v>49</v>
      </c>
      <c r="N4347" s="44">
        <v>1940</v>
      </c>
      <c r="O4347" s="26">
        <f t="shared" si="370"/>
        <v>-21340</v>
      </c>
      <c r="P4347" s="26">
        <f t="shared" si="371"/>
        <v>95060</v>
      </c>
      <c r="Q4347" s="3" t="s">
        <v>23</v>
      </c>
      <c r="R4347" s="4">
        <v>44889</v>
      </c>
      <c r="S4347" s="3" t="s">
        <v>6116</v>
      </c>
      <c r="T4347" s="6" t="s">
        <v>44</v>
      </c>
    </row>
    <row r="4348" spans="1:20" ht="33.75" x14ac:dyDescent="0.25">
      <c r="A4348" s="3" t="s">
        <v>12654</v>
      </c>
      <c r="B4348" s="3" t="s">
        <v>1606</v>
      </c>
      <c r="C4348" s="3" t="s">
        <v>1607</v>
      </c>
      <c r="D4348" s="3" t="s">
        <v>19</v>
      </c>
      <c r="E4348" s="3" t="s">
        <v>12655</v>
      </c>
      <c r="F4348" s="4">
        <v>44837</v>
      </c>
      <c r="G4348" s="8"/>
      <c r="H4348" s="5">
        <v>5.5</v>
      </c>
      <c r="I4348" s="3" t="s">
        <v>22</v>
      </c>
      <c r="J4348" s="4">
        <v>44840</v>
      </c>
      <c r="K4348" s="4">
        <v>44900</v>
      </c>
      <c r="L4348" s="23">
        <f t="shared" si="372"/>
        <v>-13</v>
      </c>
      <c r="M4348" s="23">
        <f t="shared" si="369"/>
        <v>47</v>
      </c>
      <c r="N4348" s="44">
        <v>5</v>
      </c>
      <c r="O4348" s="26">
        <f t="shared" si="370"/>
        <v>-65</v>
      </c>
      <c r="P4348" s="26">
        <f t="shared" si="371"/>
        <v>235</v>
      </c>
      <c r="Q4348" s="3" t="s">
        <v>23</v>
      </c>
      <c r="R4348" s="4">
        <v>44887</v>
      </c>
      <c r="S4348" s="3" t="s">
        <v>10085</v>
      </c>
      <c r="T4348" s="6" t="s">
        <v>44</v>
      </c>
    </row>
    <row r="4349" spans="1:20" ht="33.75" x14ac:dyDescent="0.25">
      <c r="A4349" s="3" t="s">
        <v>12656</v>
      </c>
      <c r="B4349" s="3" t="s">
        <v>1671</v>
      </c>
      <c r="C4349" s="3" t="s">
        <v>1672</v>
      </c>
      <c r="D4349" s="3" t="s">
        <v>19</v>
      </c>
      <c r="E4349" s="3" t="s">
        <v>12657</v>
      </c>
      <c r="F4349" s="4">
        <v>44837</v>
      </c>
      <c r="G4349" s="8"/>
      <c r="H4349" s="5">
        <v>1146.42</v>
      </c>
      <c r="I4349" s="3" t="s">
        <v>22</v>
      </c>
      <c r="J4349" s="4">
        <v>44840</v>
      </c>
      <c r="K4349" s="4">
        <v>44900</v>
      </c>
      <c r="L4349" s="23">
        <f t="shared" si="372"/>
        <v>-13</v>
      </c>
      <c r="M4349" s="23">
        <f t="shared" si="369"/>
        <v>47</v>
      </c>
      <c r="N4349" s="44">
        <v>1042.2</v>
      </c>
      <c r="O4349" s="26">
        <f t="shared" si="370"/>
        <v>-13548.6</v>
      </c>
      <c r="P4349" s="26">
        <f t="shared" si="371"/>
        <v>48983.4</v>
      </c>
      <c r="Q4349" s="3" t="s">
        <v>23</v>
      </c>
      <c r="R4349" s="4">
        <v>44887</v>
      </c>
      <c r="S4349" s="3" t="s">
        <v>10917</v>
      </c>
      <c r="T4349" s="6" t="s">
        <v>44</v>
      </c>
    </row>
    <row r="4350" spans="1:20" ht="33.75" x14ac:dyDescent="0.25">
      <c r="A4350" s="3" t="s">
        <v>12658</v>
      </c>
      <c r="B4350" s="3" t="s">
        <v>594</v>
      </c>
      <c r="C4350" s="3" t="s">
        <v>595</v>
      </c>
      <c r="D4350" s="3" t="s">
        <v>19</v>
      </c>
      <c r="E4350" s="3" t="s">
        <v>12659</v>
      </c>
      <c r="F4350" s="4">
        <v>44833</v>
      </c>
      <c r="G4350" s="8"/>
      <c r="H4350" s="5">
        <v>1364.45</v>
      </c>
      <c r="I4350" s="3" t="s">
        <v>22</v>
      </c>
      <c r="J4350" s="4">
        <v>44840</v>
      </c>
      <c r="K4350" s="4">
        <v>44900</v>
      </c>
      <c r="L4350" s="23">
        <f t="shared" si="372"/>
        <v>-20</v>
      </c>
      <c r="M4350" s="23">
        <f t="shared" si="369"/>
        <v>40</v>
      </c>
      <c r="N4350" s="44">
        <v>1118.4000000000001</v>
      </c>
      <c r="O4350" s="26">
        <f t="shared" si="370"/>
        <v>-22368</v>
      </c>
      <c r="P4350" s="26">
        <f t="shared" si="371"/>
        <v>44736</v>
      </c>
      <c r="Q4350" s="3" t="s">
        <v>23</v>
      </c>
      <c r="R4350" s="4">
        <v>44880</v>
      </c>
      <c r="S4350" s="3" t="s">
        <v>598</v>
      </c>
      <c r="T4350" s="6" t="s">
        <v>44</v>
      </c>
    </row>
    <row r="4351" spans="1:20" ht="33.75" x14ac:dyDescent="0.25">
      <c r="A4351" s="3" t="s">
        <v>12660</v>
      </c>
      <c r="B4351" s="3" t="s">
        <v>12661</v>
      </c>
      <c r="C4351" s="3" t="s">
        <v>12662</v>
      </c>
      <c r="D4351" s="3" t="s">
        <v>19</v>
      </c>
      <c r="E4351" s="3" t="s">
        <v>12663</v>
      </c>
      <c r="F4351" s="4">
        <v>44837</v>
      </c>
      <c r="G4351" s="3" t="s">
        <v>12664</v>
      </c>
      <c r="H4351" s="5">
        <v>4154.1099999999997</v>
      </c>
      <c r="I4351" s="3" t="s">
        <v>565</v>
      </c>
      <c r="J4351" s="4">
        <v>44840</v>
      </c>
      <c r="K4351" s="4">
        <v>44870</v>
      </c>
      <c r="L4351" s="23">
        <f t="shared" si="372"/>
        <v>-29</v>
      </c>
      <c r="M4351" s="23">
        <f t="shared" si="369"/>
        <v>1</v>
      </c>
      <c r="N4351" s="44">
        <v>3499.3</v>
      </c>
      <c r="O4351" s="26">
        <f t="shared" si="370"/>
        <v>-101479.70000000001</v>
      </c>
      <c r="P4351" s="26">
        <f t="shared" si="371"/>
        <v>3499.3</v>
      </c>
      <c r="Q4351" s="3" t="s">
        <v>23</v>
      </c>
      <c r="R4351" s="4">
        <v>44841</v>
      </c>
      <c r="S4351" s="3" t="s">
        <v>12665</v>
      </c>
      <c r="T4351" s="6" t="s">
        <v>44</v>
      </c>
    </row>
    <row r="4352" spans="1:20" ht="33.75" x14ac:dyDescent="0.25">
      <c r="A4352" s="3" t="s">
        <v>12666</v>
      </c>
      <c r="B4352" s="3" t="s">
        <v>12667</v>
      </c>
      <c r="C4352" s="3" t="s">
        <v>12668</v>
      </c>
      <c r="D4352" s="3" t="s">
        <v>19</v>
      </c>
      <c r="E4352" s="3" t="s">
        <v>12669</v>
      </c>
      <c r="F4352" s="4">
        <v>44834</v>
      </c>
      <c r="G4352" s="3" t="s">
        <v>12670</v>
      </c>
      <c r="H4352" s="5">
        <v>298.89999999999998</v>
      </c>
      <c r="I4352" s="3" t="s">
        <v>22</v>
      </c>
      <c r="J4352" s="4">
        <v>44840</v>
      </c>
      <c r="K4352" s="4">
        <v>44900</v>
      </c>
      <c r="L4352" s="23">
        <f t="shared" si="372"/>
        <v>-20</v>
      </c>
      <c r="M4352" s="23">
        <f t="shared" si="369"/>
        <v>40</v>
      </c>
      <c r="N4352" s="44">
        <v>245</v>
      </c>
      <c r="O4352" s="26">
        <f t="shared" si="370"/>
        <v>-4900</v>
      </c>
      <c r="P4352" s="26">
        <f t="shared" si="371"/>
        <v>9800</v>
      </c>
      <c r="Q4352" s="3" t="s">
        <v>23</v>
      </c>
      <c r="R4352" s="4">
        <v>44880</v>
      </c>
      <c r="S4352" s="3" t="s">
        <v>12671</v>
      </c>
      <c r="T4352" s="6" t="s">
        <v>44</v>
      </c>
    </row>
    <row r="4353" spans="1:20" ht="33.75" x14ac:dyDescent="0.25">
      <c r="A4353" s="3" t="s">
        <v>12672</v>
      </c>
      <c r="B4353" s="3" t="s">
        <v>2177</v>
      </c>
      <c r="C4353" s="3" t="s">
        <v>2178</v>
      </c>
      <c r="D4353" s="3" t="s">
        <v>19</v>
      </c>
      <c r="E4353" s="3" t="s">
        <v>12673</v>
      </c>
      <c r="F4353" s="4">
        <v>44820</v>
      </c>
      <c r="G4353" s="8"/>
      <c r="H4353" s="7">
        <v>1133</v>
      </c>
      <c r="I4353" s="3" t="s">
        <v>22</v>
      </c>
      <c r="J4353" s="4">
        <v>44840</v>
      </c>
      <c r="K4353" s="4">
        <v>44900</v>
      </c>
      <c r="L4353" s="23">
        <f t="shared" si="372"/>
        <v>-20</v>
      </c>
      <c r="M4353" s="23">
        <f t="shared" si="369"/>
        <v>40</v>
      </c>
      <c r="N4353" s="44">
        <v>1030</v>
      </c>
      <c r="O4353" s="26">
        <f t="shared" si="370"/>
        <v>-20600</v>
      </c>
      <c r="P4353" s="26">
        <f t="shared" si="371"/>
        <v>41200</v>
      </c>
      <c r="Q4353" s="3" t="s">
        <v>23</v>
      </c>
      <c r="R4353" s="4">
        <v>44880</v>
      </c>
      <c r="S4353" s="3" t="s">
        <v>4933</v>
      </c>
      <c r="T4353" s="6" t="s">
        <v>44</v>
      </c>
    </row>
    <row r="4354" spans="1:20" ht="33.75" x14ac:dyDescent="0.25">
      <c r="A4354" s="3" t="s">
        <v>12674</v>
      </c>
      <c r="B4354" s="3" t="s">
        <v>12675</v>
      </c>
      <c r="C4354" s="3" t="s">
        <v>12676</v>
      </c>
      <c r="D4354" s="3" t="s">
        <v>19</v>
      </c>
      <c r="E4354" s="3" t="s">
        <v>12677</v>
      </c>
      <c r="F4354" s="4">
        <v>44838</v>
      </c>
      <c r="G4354" s="3" t="s">
        <v>12678</v>
      </c>
      <c r="H4354" s="5">
        <v>2254.1999999999998</v>
      </c>
      <c r="I4354" s="3" t="s">
        <v>565</v>
      </c>
      <c r="J4354" s="4">
        <v>44840</v>
      </c>
      <c r="K4354" s="4">
        <v>44870</v>
      </c>
      <c r="L4354" s="23">
        <f t="shared" si="372"/>
        <v>-29</v>
      </c>
      <c r="M4354" s="23">
        <f t="shared" si="369"/>
        <v>1</v>
      </c>
      <c r="N4354" s="44">
        <v>2254.1999999999998</v>
      </c>
      <c r="O4354" s="26">
        <f t="shared" si="370"/>
        <v>-65371.799999999996</v>
      </c>
      <c r="P4354" s="26">
        <f t="shared" si="371"/>
        <v>2254.1999999999998</v>
      </c>
      <c r="Q4354" s="3" t="s">
        <v>23</v>
      </c>
      <c r="R4354" s="4">
        <v>44841</v>
      </c>
      <c r="S4354" s="3" t="s">
        <v>12679</v>
      </c>
      <c r="T4354" s="6" t="s">
        <v>44</v>
      </c>
    </row>
    <row r="4355" spans="1:20" ht="33.75" x14ac:dyDescent="0.25">
      <c r="A4355" s="3" t="s">
        <v>12680</v>
      </c>
      <c r="B4355" s="3" t="s">
        <v>12665</v>
      </c>
      <c r="C4355" s="3" t="s">
        <v>12681</v>
      </c>
      <c r="D4355" s="3" t="s">
        <v>19</v>
      </c>
      <c r="E4355" s="3" t="s">
        <v>12677</v>
      </c>
      <c r="F4355" s="4">
        <v>44838</v>
      </c>
      <c r="G4355" s="3" t="s">
        <v>12682</v>
      </c>
      <c r="H4355" s="5">
        <v>2824.88</v>
      </c>
      <c r="I4355" s="3" t="s">
        <v>565</v>
      </c>
      <c r="J4355" s="4">
        <v>44840</v>
      </c>
      <c r="K4355" s="4">
        <v>44870</v>
      </c>
      <c r="L4355" s="23">
        <f t="shared" si="372"/>
        <v>-29</v>
      </c>
      <c r="M4355" s="23">
        <f t="shared" si="369"/>
        <v>1</v>
      </c>
      <c r="N4355" s="44">
        <v>2824.88</v>
      </c>
      <c r="O4355" s="26">
        <f t="shared" si="370"/>
        <v>-81921.52</v>
      </c>
      <c r="P4355" s="26">
        <f t="shared" si="371"/>
        <v>2824.88</v>
      </c>
      <c r="Q4355" s="3" t="s">
        <v>23</v>
      </c>
      <c r="R4355" s="4">
        <v>44841</v>
      </c>
      <c r="S4355" s="3" t="s">
        <v>12683</v>
      </c>
      <c r="T4355" s="6" t="s">
        <v>44</v>
      </c>
    </row>
    <row r="4356" spans="1:20" ht="33.75" x14ac:dyDescent="0.25">
      <c r="A4356" s="3" t="s">
        <v>12684</v>
      </c>
      <c r="B4356" s="3" t="s">
        <v>1590</v>
      </c>
      <c r="C4356" s="3" t="s">
        <v>1591</v>
      </c>
      <c r="D4356" s="3" t="s">
        <v>19</v>
      </c>
      <c r="E4356" s="3" t="s">
        <v>12685</v>
      </c>
      <c r="F4356" s="4">
        <v>44838</v>
      </c>
      <c r="G4356" s="8"/>
      <c r="H4356" s="5">
        <v>5967.5</v>
      </c>
      <c r="I4356" s="3" t="s">
        <v>22</v>
      </c>
      <c r="J4356" s="4">
        <v>44840</v>
      </c>
      <c r="K4356" s="4">
        <v>44900</v>
      </c>
      <c r="L4356" s="23">
        <f t="shared" si="372"/>
        <v>9</v>
      </c>
      <c r="M4356" s="23">
        <f t="shared" si="369"/>
        <v>69</v>
      </c>
      <c r="N4356" s="44">
        <v>5425</v>
      </c>
      <c r="O4356" s="26">
        <f t="shared" si="370"/>
        <v>48825</v>
      </c>
      <c r="P4356" s="26">
        <f t="shared" si="371"/>
        <v>374325</v>
      </c>
      <c r="Q4356" s="3" t="s">
        <v>23</v>
      </c>
      <c r="R4356" s="4">
        <v>44909</v>
      </c>
      <c r="S4356" s="3" t="s">
        <v>12686</v>
      </c>
      <c r="T4356" s="6" t="s">
        <v>44</v>
      </c>
    </row>
    <row r="4357" spans="1:20" ht="33.75" x14ac:dyDescent="0.25">
      <c r="A4357" s="3" t="s">
        <v>12687</v>
      </c>
      <c r="B4357" s="3" t="s">
        <v>3662</v>
      </c>
      <c r="C4357" s="3" t="s">
        <v>3663</v>
      </c>
      <c r="D4357" s="3" t="s">
        <v>19</v>
      </c>
      <c r="E4357" s="3" t="s">
        <v>12688</v>
      </c>
      <c r="F4357" s="4">
        <v>44838</v>
      </c>
      <c r="G4357" s="8"/>
      <c r="H4357" s="7">
        <v>1220</v>
      </c>
      <c r="I4357" s="3" t="s">
        <v>22</v>
      </c>
      <c r="J4357" s="4">
        <v>44840</v>
      </c>
      <c r="K4357" s="4">
        <v>44900</v>
      </c>
      <c r="L4357" s="23">
        <f t="shared" si="372"/>
        <v>-20</v>
      </c>
      <c r="M4357" s="23">
        <f t="shared" si="369"/>
        <v>40</v>
      </c>
      <c r="N4357" s="44">
        <v>1000</v>
      </c>
      <c r="O4357" s="26">
        <f t="shared" si="370"/>
        <v>-20000</v>
      </c>
      <c r="P4357" s="26">
        <f t="shared" si="371"/>
        <v>40000</v>
      </c>
      <c r="Q4357" s="3" t="s">
        <v>23</v>
      </c>
      <c r="R4357" s="4">
        <v>44880</v>
      </c>
      <c r="S4357" s="3" t="s">
        <v>12021</v>
      </c>
      <c r="T4357" s="6" t="s">
        <v>44</v>
      </c>
    </row>
    <row r="4358" spans="1:20" ht="33.75" x14ac:dyDescent="0.25">
      <c r="A4358" s="3" t="s">
        <v>12689</v>
      </c>
      <c r="B4358" s="3" t="s">
        <v>3662</v>
      </c>
      <c r="C4358" s="3" t="s">
        <v>3663</v>
      </c>
      <c r="D4358" s="3" t="s">
        <v>19</v>
      </c>
      <c r="E4358" s="3" t="s">
        <v>12690</v>
      </c>
      <c r="F4358" s="4">
        <v>44837</v>
      </c>
      <c r="G4358" s="8"/>
      <c r="H4358" s="5">
        <v>801.2</v>
      </c>
      <c r="I4358" s="3" t="s">
        <v>22</v>
      </c>
      <c r="J4358" s="4">
        <v>44840</v>
      </c>
      <c r="K4358" s="4">
        <v>44900</v>
      </c>
      <c r="L4358" s="23">
        <f t="shared" si="372"/>
        <v>-7</v>
      </c>
      <c r="M4358" s="23">
        <f t="shared" si="369"/>
        <v>53</v>
      </c>
      <c r="N4358" s="44">
        <v>670</v>
      </c>
      <c r="O4358" s="26">
        <f t="shared" si="370"/>
        <v>-4690</v>
      </c>
      <c r="P4358" s="26">
        <f t="shared" si="371"/>
        <v>35510</v>
      </c>
      <c r="Q4358" s="3" t="s">
        <v>23</v>
      </c>
      <c r="R4358" s="4">
        <v>44893</v>
      </c>
      <c r="S4358" s="3" t="s">
        <v>10533</v>
      </c>
      <c r="T4358" s="6" t="s">
        <v>44</v>
      </c>
    </row>
    <row r="4359" spans="1:20" ht="33.75" x14ac:dyDescent="0.25">
      <c r="A4359" s="3" t="s">
        <v>12691</v>
      </c>
      <c r="B4359" s="3" t="s">
        <v>1626</v>
      </c>
      <c r="C4359" s="3" t="s">
        <v>1627</v>
      </c>
      <c r="D4359" s="3" t="s">
        <v>19</v>
      </c>
      <c r="E4359" s="3" t="s">
        <v>12692</v>
      </c>
      <c r="F4359" s="4">
        <v>44834</v>
      </c>
      <c r="G4359" s="8"/>
      <c r="H4359" s="5">
        <v>176.9</v>
      </c>
      <c r="I4359" s="3" t="s">
        <v>22</v>
      </c>
      <c r="J4359" s="4">
        <v>44840</v>
      </c>
      <c r="K4359" s="4">
        <v>44900</v>
      </c>
      <c r="L4359" s="23">
        <f t="shared" si="372"/>
        <v>-11</v>
      </c>
      <c r="M4359" s="23">
        <f t="shared" si="369"/>
        <v>49</v>
      </c>
      <c r="N4359" s="44">
        <v>145</v>
      </c>
      <c r="O4359" s="26">
        <f t="shared" si="370"/>
        <v>-1595</v>
      </c>
      <c r="P4359" s="26">
        <f t="shared" si="371"/>
        <v>7105</v>
      </c>
      <c r="Q4359" s="3" t="s">
        <v>23</v>
      </c>
      <c r="R4359" s="4">
        <v>44889</v>
      </c>
      <c r="S4359" s="3" t="s">
        <v>12693</v>
      </c>
      <c r="T4359" s="6" t="s">
        <v>44</v>
      </c>
    </row>
    <row r="4360" spans="1:20" ht="33.75" x14ac:dyDescent="0.25">
      <c r="A4360" s="3" t="s">
        <v>12694</v>
      </c>
      <c r="B4360" s="3" t="s">
        <v>6436</v>
      </c>
      <c r="C4360" s="3" t="s">
        <v>6437</v>
      </c>
      <c r="D4360" s="3" t="s">
        <v>19</v>
      </c>
      <c r="E4360" s="3" t="s">
        <v>12695</v>
      </c>
      <c r="F4360" s="4">
        <v>44834</v>
      </c>
      <c r="G4360" s="8"/>
      <c r="H4360" s="5">
        <v>210.77</v>
      </c>
      <c r="I4360" s="3" t="s">
        <v>22</v>
      </c>
      <c r="J4360" s="4">
        <v>44840</v>
      </c>
      <c r="K4360" s="4">
        <v>44900</v>
      </c>
      <c r="L4360" s="23">
        <f t="shared" si="372"/>
        <v>-11</v>
      </c>
      <c r="M4360" s="23">
        <f t="shared" si="369"/>
        <v>49</v>
      </c>
      <c r="N4360" s="44">
        <v>172.76</v>
      </c>
      <c r="O4360" s="26">
        <f t="shared" si="370"/>
        <v>-1900.36</v>
      </c>
      <c r="P4360" s="26">
        <f t="shared" si="371"/>
        <v>8465.24</v>
      </c>
      <c r="Q4360" s="3" t="s">
        <v>23</v>
      </c>
      <c r="R4360" s="4">
        <v>44889</v>
      </c>
      <c r="S4360" s="3" t="s">
        <v>12696</v>
      </c>
      <c r="T4360" s="6" t="s">
        <v>44</v>
      </c>
    </row>
    <row r="4361" spans="1:20" ht="33.75" x14ac:dyDescent="0.25">
      <c r="A4361" s="3" t="s">
        <v>12697</v>
      </c>
      <c r="B4361" s="3" t="s">
        <v>2546</v>
      </c>
      <c r="C4361" s="3" t="s">
        <v>2547</v>
      </c>
      <c r="D4361" s="3" t="s">
        <v>19</v>
      </c>
      <c r="E4361" s="3" t="s">
        <v>12698</v>
      </c>
      <c r="F4361" s="4">
        <v>44837</v>
      </c>
      <c r="G4361" s="8"/>
      <c r="H4361" s="7">
        <v>378</v>
      </c>
      <c r="I4361" s="3" t="s">
        <v>22</v>
      </c>
      <c r="J4361" s="4">
        <v>44840</v>
      </c>
      <c r="K4361" s="4">
        <v>44900</v>
      </c>
      <c r="L4361" s="23">
        <f t="shared" si="372"/>
        <v>-11</v>
      </c>
      <c r="M4361" s="23">
        <f t="shared" si="369"/>
        <v>49</v>
      </c>
      <c r="N4361" s="44">
        <v>360</v>
      </c>
      <c r="O4361" s="26">
        <f t="shared" si="370"/>
        <v>-3960</v>
      </c>
      <c r="P4361" s="26">
        <f t="shared" si="371"/>
        <v>17640</v>
      </c>
      <c r="Q4361" s="3" t="s">
        <v>23</v>
      </c>
      <c r="R4361" s="4">
        <v>44889</v>
      </c>
      <c r="S4361" s="3" t="s">
        <v>6593</v>
      </c>
      <c r="T4361" s="6" t="s">
        <v>44</v>
      </c>
    </row>
    <row r="4362" spans="1:20" ht="33.75" x14ac:dyDescent="0.25">
      <c r="A4362" s="3" t="s">
        <v>12699</v>
      </c>
      <c r="B4362" s="3" t="s">
        <v>1557</v>
      </c>
      <c r="C4362" s="3" t="s">
        <v>1558</v>
      </c>
      <c r="D4362" s="3" t="s">
        <v>19</v>
      </c>
      <c r="E4362" s="3" t="s">
        <v>12700</v>
      </c>
      <c r="F4362" s="4">
        <v>44838</v>
      </c>
      <c r="G4362" s="8"/>
      <c r="H4362" s="5">
        <v>138.35</v>
      </c>
      <c r="I4362" s="3" t="s">
        <v>22</v>
      </c>
      <c r="J4362" s="4">
        <v>44840</v>
      </c>
      <c r="K4362" s="4">
        <v>44900</v>
      </c>
      <c r="L4362" s="23">
        <f t="shared" si="372"/>
        <v>-20</v>
      </c>
      <c r="M4362" s="23">
        <f t="shared" si="369"/>
        <v>40</v>
      </c>
      <c r="N4362" s="44">
        <v>131.76</v>
      </c>
      <c r="O4362" s="26">
        <f t="shared" si="370"/>
        <v>-2635.2</v>
      </c>
      <c r="P4362" s="26">
        <f t="shared" si="371"/>
        <v>5270.4</v>
      </c>
      <c r="Q4362" s="3" t="s">
        <v>23</v>
      </c>
      <c r="R4362" s="4">
        <v>44880</v>
      </c>
      <c r="S4362" s="3" t="s">
        <v>8987</v>
      </c>
      <c r="T4362" s="6" t="s">
        <v>44</v>
      </c>
    </row>
    <row r="4363" spans="1:20" ht="33.75" x14ac:dyDescent="0.25">
      <c r="A4363" s="3" t="s">
        <v>12701</v>
      </c>
      <c r="B4363" s="3" t="s">
        <v>11593</v>
      </c>
      <c r="C4363" s="3" t="s">
        <v>11594</v>
      </c>
      <c r="D4363" s="3" t="s">
        <v>19</v>
      </c>
      <c r="E4363" s="3" t="s">
        <v>12702</v>
      </c>
      <c r="F4363" s="4">
        <v>44837</v>
      </c>
      <c r="G4363" s="3" t="s">
        <v>12703</v>
      </c>
      <c r="H4363" s="7">
        <v>3170</v>
      </c>
      <c r="I4363" s="3" t="s">
        <v>565</v>
      </c>
      <c r="J4363" s="4">
        <v>44840</v>
      </c>
      <c r="K4363" s="4">
        <v>44870</v>
      </c>
      <c r="L4363" s="23">
        <f t="shared" si="372"/>
        <v>-19</v>
      </c>
      <c r="M4363" s="23">
        <f t="shared" si="369"/>
        <v>11</v>
      </c>
      <c r="N4363" s="44">
        <v>3170</v>
      </c>
      <c r="O4363" s="26">
        <f t="shared" si="370"/>
        <v>-60230</v>
      </c>
      <c r="P4363" s="26">
        <f t="shared" si="371"/>
        <v>34870</v>
      </c>
      <c r="Q4363" s="3" t="s">
        <v>23</v>
      </c>
      <c r="R4363" s="4">
        <v>44851</v>
      </c>
      <c r="S4363" s="3" t="s">
        <v>12704</v>
      </c>
      <c r="T4363" s="6" t="s">
        <v>44</v>
      </c>
    </row>
    <row r="4364" spans="1:20" ht="33.75" x14ac:dyDescent="0.25">
      <c r="A4364" s="3" t="s">
        <v>12705</v>
      </c>
      <c r="B4364" s="3" t="s">
        <v>2602</v>
      </c>
      <c r="C4364" s="3" t="s">
        <v>2603</v>
      </c>
      <c r="D4364" s="3" t="s">
        <v>19</v>
      </c>
      <c r="E4364" s="3" t="s">
        <v>12706</v>
      </c>
      <c r="F4364" s="4">
        <v>44837</v>
      </c>
      <c r="G4364" s="8"/>
      <c r="H4364" s="5">
        <v>144.1</v>
      </c>
      <c r="I4364" s="3" t="s">
        <v>22</v>
      </c>
      <c r="J4364" s="4">
        <v>44840</v>
      </c>
      <c r="K4364" s="4">
        <v>44900</v>
      </c>
      <c r="L4364" s="23">
        <f t="shared" si="372"/>
        <v>-13</v>
      </c>
      <c r="M4364" s="23">
        <f t="shared" si="369"/>
        <v>47</v>
      </c>
      <c r="N4364" s="44">
        <v>131</v>
      </c>
      <c r="O4364" s="26">
        <f t="shared" si="370"/>
        <v>-1703</v>
      </c>
      <c r="P4364" s="26">
        <f t="shared" si="371"/>
        <v>6157</v>
      </c>
      <c r="Q4364" s="3" t="s">
        <v>23</v>
      </c>
      <c r="R4364" s="4">
        <v>44887</v>
      </c>
      <c r="S4364" s="3" t="s">
        <v>10275</v>
      </c>
      <c r="T4364" s="6" t="s">
        <v>44</v>
      </c>
    </row>
    <row r="4365" spans="1:20" ht="22.5" x14ac:dyDescent="0.25">
      <c r="A4365" s="3" t="s">
        <v>12707</v>
      </c>
      <c r="B4365" s="3" t="s">
        <v>2489</v>
      </c>
      <c r="C4365" s="3" t="s">
        <v>12708</v>
      </c>
      <c r="D4365" s="3" t="s">
        <v>19</v>
      </c>
      <c r="E4365" s="3" t="s">
        <v>12709</v>
      </c>
      <c r="F4365" s="4">
        <v>44838</v>
      </c>
      <c r="G4365" s="3" t="s">
        <v>12710</v>
      </c>
      <c r="H4365" s="5">
        <v>238.8</v>
      </c>
      <c r="I4365" s="3" t="s">
        <v>565</v>
      </c>
      <c r="J4365" s="4">
        <v>44840</v>
      </c>
      <c r="K4365" s="4">
        <v>44870</v>
      </c>
      <c r="L4365" s="23">
        <f t="shared" si="372"/>
        <v>-29</v>
      </c>
      <c r="M4365" s="23">
        <f t="shared" si="369"/>
        <v>1</v>
      </c>
      <c r="N4365" s="44">
        <v>238.8</v>
      </c>
      <c r="O4365" s="26">
        <f t="shared" si="370"/>
        <v>-6925.2000000000007</v>
      </c>
      <c r="P4365" s="26">
        <f t="shared" si="371"/>
        <v>238.8</v>
      </c>
      <c r="Q4365" s="3" t="s">
        <v>23</v>
      </c>
      <c r="R4365" s="4">
        <v>44841</v>
      </c>
      <c r="S4365" s="3" t="s">
        <v>12711</v>
      </c>
      <c r="T4365" s="6" t="s">
        <v>25</v>
      </c>
    </row>
    <row r="4366" spans="1:20" ht="33.75" x14ac:dyDescent="0.25">
      <c r="A4366" s="3" t="s">
        <v>12712</v>
      </c>
      <c r="B4366" s="3" t="s">
        <v>12713</v>
      </c>
      <c r="C4366" s="3" t="s">
        <v>12714</v>
      </c>
      <c r="D4366" s="3" t="s">
        <v>19</v>
      </c>
      <c r="E4366" s="3" t="s">
        <v>12715</v>
      </c>
      <c r="F4366" s="4">
        <v>44837</v>
      </c>
      <c r="G4366" s="3" t="s">
        <v>12716</v>
      </c>
      <c r="H4366" s="5">
        <v>4044.35</v>
      </c>
      <c r="I4366" s="3" t="s">
        <v>565</v>
      </c>
      <c r="J4366" s="4">
        <v>44840</v>
      </c>
      <c r="K4366" s="4">
        <v>44870</v>
      </c>
      <c r="L4366" s="23">
        <f t="shared" si="372"/>
        <v>-29</v>
      </c>
      <c r="M4366" s="23">
        <f t="shared" si="369"/>
        <v>1</v>
      </c>
      <c r="N4366" s="44">
        <v>4044.35</v>
      </c>
      <c r="O4366" s="26">
        <f t="shared" si="370"/>
        <v>-117286.15</v>
      </c>
      <c r="P4366" s="26">
        <f t="shared" si="371"/>
        <v>4044.35</v>
      </c>
      <c r="Q4366" s="3" t="s">
        <v>23</v>
      </c>
      <c r="R4366" s="4">
        <v>44841</v>
      </c>
      <c r="S4366" s="3" t="s">
        <v>12717</v>
      </c>
      <c r="T4366" s="6" t="s">
        <v>44</v>
      </c>
    </row>
    <row r="4367" spans="1:20" ht="33.75" x14ac:dyDescent="0.25">
      <c r="A4367" s="3" t="s">
        <v>12718</v>
      </c>
      <c r="B4367" s="3" t="s">
        <v>7399</v>
      </c>
      <c r="C4367" s="3" t="s">
        <v>7400</v>
      </c>
      <c r="D4367" s="3" t="s">
        <v>19</v>
      </c>
      <c r="E4367" s="3" t="s">
        <v>12719</v>
      </c>
      <c r="F4367" s="4">
        <v>44834</v>
      </c>
      <c r="G4367" s="8"/>
      <c r="H4367" s="5">
        <v>151.28</v>
      </c>
      <c r="I4367" s="3" t="s">
        <v>22</v>
      </c>
      <c r="J4367" s="4">
        <v>44840</v>
      </c>
      <c r="K4367" s="4">
        <v>44900</v>
      </c>
      <c r="L4367" s="23">
        <f t="shared" si="372"/>
        <v>-11</v>
      </c>
      <c r="M4367" s="23">
        <f t="shared" si="369"/>
        <v>49</v>
      </c>
      <c r="N4367" s="44">
        <v>124</v>
      </c>
      <c r="O4367" s="26">
        <f t="shared" si="370"/>
        <v>-1364</v>
      </c>
      <c r="P4367" s="26">
        <f t="shared" si="371"/>
        <v>6076</v>
      </c>
      <c r="Q4367" s="3" t="s">
        <v>23</v>
      </c>
      <c r="R4367" s="4">
        <v>44889</v>
      </c>
      <c r="S4367" s="3" t="s">
        <v>7402</v>
      </c>
      <c r="T4367" s="6" t="s">
        <v>44</v>
      </c>
    </row>
    <row r="4368" spans="1:20" ht="33.75" x14ac:dyDescent="0.25">
      <c r="A4368" s="3" t="s">
        <v>12720</v>
      </c>
      <c r="B4368" s="3" t="s">
        <v>1005</v>
      </c>
      <c r="C4368" s="3" t="s">
        <v>1006</v>
      </c>
      <c r="D4368" s="3" t="s">
        <v>19</v>
      </c>
      <c r="E4368" s="3" t="s">
        <v>12721</v>
      </c>
      <c r="F4368" s="4">
        <v>44837</v>
      </c>
      <c r="G4368" s="8"/>
      <c r="H4368" s="7">
        <v>5429</v>
      </c>
      <c r="I4368" s="3" t="s">
        <v>22</v>
      </c>
      <c r="J4368" s="4">
        <v>44840</v>
      </c>
      <c r="K4368" s="4">
        <v>44900</v>
      </c>
      <c r="L4368" s="23">
        <f t="shared" si="372"/>
        <v>-7</v>
      </c>
      <c r="M4368" s="23">
        <f t="shared" si="369"/>
        <v>53</v>
      </c>
      <c r="N4368" s="44">
        <v>4450</v>
      </c>
      <c r="O4368" s="26">
        <f t="shared" si="370"/>
        <v>-31150</v>
      </c>
      <c r="P4368" s="26">
        <f t="shared" si="371"/>
        <v>235850</v>
      </c>
      <c r="Q4368" s="3" t="s">
        <v>23</v>
      </c>
      <c r="R4368" s="4">
        <v>44893</v>
      </c>
      <c r="S4368" s="3" t="s">
        <v>8595</v>
      </c>
      <c r="T4368" s="6" t="s">
        <v>44</v>
      </c>
    </row>
    <row r="4369" spans="1:20" ht="22.5" x14ac:dyDescent="0.25">
      <c r="A4369" s="3" t="s">
        <v>12722</v>
      </c>
      <c r="B4369" s="3" t="s">
        <v>1485</v>
      </c>
      <c r="C4369" s="3" t="s">
        <v>1486</v>
      </c>
      <c r="D4369" s="3" t="s">
        <v>19</v>
      </c>
      <c r="E4369" s="3" t="s">
        <v>12723</v>
      </c>
      <c r="F4369" s="4">
        <v>44838</v>
      </c>
      <c r="G4369" s="3" t="s">
        <v>12724</v>
      </c>
      <c r="H4369" s="7">
        <v>4884</v>
      </c>
      <c r="I4369" s="3" t="s">
        <v>22</v>
      </c>
      <c r="J4369" s="4">
        <v>44840</v>
      </c>
      <c r="K4369" s="4">
        <v>44900</v>
      </c>
      <c r="L4369" s="23">
        <f t="shared" si="372"/>
        <v>16</v>
      </c>
      <c r="M4369" s="23">
        <f t="shared" si="369"/>
        <v>76</v>
      </c>
      <c r="N4369" s="44">
        <v>4440</v>
      </c>
      <c r="O4369" s="26">
        <f t="shared" si="370"/>
        <v>71040</v>
      </c>
      <c r="P4369" s="26">
        <f t="shared" si="371"/>
        <v>337440</v>
      </c>
      <c r="Q4369" s="3" t="s">
        <v>23</v>
      </c>
      <c r="R4369" s="4">
        <v>44916</v>
      </c>
      <c r="S4369" s="3" t="s">
        <v>12725</v>
      </c>
      <c r="T4369" s="6" t="s">
        <v>25</v>
      </c>
    </row>
    <row r="4370" spans="1:20" ht="33.75" x14ac:dyDescent="0.25">
      <c r="A4370" s="3" t="s">
        <v>12726</v>
      </c>
      <c r="B4370" s="3" t="s">
        <v>1005</v>
      </c>
      <c r="C4370" s="3" t="s">
        <v>1006</v>
      </c>
      <c r="D4370" s="3" t="s">
        <v>19</v>
      </c>
      <c r="E4370" s="3" t="s">
        <v>12727</v>
      </c>
      <c r="F4370" s="4">
        <v>44837</v>
      </c>
      <c r="G4370" s="8"/>
      <c r="H4370" s="5">
        <v>819.84</v>
      </c>
      <c r="I4370" s="3" t="s">
        <v>22</v>
      </c>
      <c r="J4370" s="4">
        <v>44840</v>
      </c>
      <c r="K4370" s="4">
        <v>44900</v>
      </c>
      <c r="L4370" s="23">
        <f t="shared" si="372"/>
        <v>-11</v>
      </c>
      <c r="M4370" s="23">
        <f t="shared" si="369"/>
        <v>49</v>
      </c>
      <c r="N4370" s="44">
        <v>672</v>
      </c>
      <c r="O4370" s="26">
        <f t="shared" si="370"/>
        <v>-7392</v>
      </c>
      <c r="P4370" s="26">
        <f t="shared" si="371"/>
        <v>32928</v>
      </c>
      <c r="Q4370" s="3" t="s">
        <v>23</v>
      </c>
      <c r="R4370" s="4">
        <v>44889</v>
      </c>
      <c r="S4370" s="3" t="s">
        <v>6116</v>
      </c>
      <c r="T4370" s="6" t="s">
        <v>44</v>
      </c>
    </row>
    <row r="4371" spans="1:20" ht="33.75" x14ac:dyDescent="0.25">
      <c r="A4371" s="3" t="s">
        <v>12728</v>
      </c>
      <c r="B4371" s="3" t="s">
        <v>6445</v>
      </c>
      <c r="C4371" s="3" t="s">
        <v>6446</v>
      </c>
      <c r="D4371" s="3" t="s">
        <v>19</v>
      </c>
      <c r="E4371" s="3" t="s">
        <v>12729</v>
      </c>
      <c r="F4371" s="4">
        <v>44834</v>
      </c>
      <c r="G4371" s="8"/>
      <c r="H4371" s="5">
        <v>366.96</v>
      </c>
      <c r="I4371" s="3" t="s">
        <v>22</v>
      </c>
      <c r="J4371" s="4">
        <v>44840</v>
      </c>
      <c r="K4371" s="4">
        <v>44900</v>
      </c>
      <c r="L4371" s="23">
        <f t="shared" si="372"/>
        <v>-13</v>
      </c>
      <c r="M4371" s="23">
        <f t="shared" si="369"/>
        <v>47</v>
      </c>
      <c r="N4371" s="44">
        <v>333.6</v>
      </c>
      <c r="O4371" s="26">
        <f t="shared" si="370"/>
        <v>-4336.8</v>
      </c>
      <c r="P4371" s="26">
        <f t="shared" si="371"/>
        <v>15679.2</v>
      </c>
      <c r="Q4371" s="3" t="s">
        <v>23</v>
      </c>
      <c r="R4371" s="4">
        <v>44887</v>
      </c>
      <c r="S4371" s="3" t="s">
        <v>12730</v>
      </c>
      <c r="T4371" s="6" t="s">
        <v>44</v>
      </c>
    </row>
    <row r="4372" spans="1:20" ht="33.75" x14ac:dyDescent="0.25">
      <c r="A4372" s="3" t="s">
        <v>12731</v>
      </c>
      <c r="B4372" s="3" t="s">
        <v>2082</v>
      </c>
      <c r="C4372" s="3" t="s">
        <v>2083</v>
      </c>
      <c r="D4372" s="3" t="s">
        <v>19</v>
      </c>
      <c r="E4372" s="3" t="s">
        <v>12732</v>
      </c>
      <c r="F4372" s="4">
        <v>44834</v>
      </c>
      <c r="G4372" s="8"/>
      <c r="H4372" s="5">
        <v>186.81</v>
      </c>
      <c r="I4372" s="3" t="s">
        <v>22</v>
      </c>
      <c r="J4372" s="4">
        <v>44840</v>
      </c>
      <c r="K4372" s="4">
        <v>44900</v>
      </c>
      <c r="L4372" s="23">
        <f t="shared" si="372"/>
        <v>-13</v>
      </c>
      <c r="M4372" s="23">
        <f t="shared" si="369"/>
        <v>47</v>
      </c>
      <c r="N4372" s="44">
        <v>153.12</v>
      </c>
      <c r="O4372" s="26">
        <f t="shared" si="370"/>
        <v>-1990.56</v>
      </c>
      <c r="P4372" s="26">
        <f t="shared" si="371"/>
        <v>7196.64</v>
      </c>
      <c r="Q4372" s="3" t="s">
        <v>23</v>
      </c>
      <c r="R4372" s="4">
        <v>44887</v>
      </c>
      <c r="S4372" s="3" t="s">
        <v>12733</v>
      </c>
      <c r="T4372" s="6" t="s">
        <v>44</v>
      </c>
    </row>
    <row r="4373" spans="1:20" ht="33.75" x14ac:dyDescent="0.25">
      <c r="A4373" s="3" t="s">
        <v>12734</v>
      </c>
      <c r="B4373" s="3" t="s">
        <v>53</v>
      </c>
      <c r="C4373" s="3" t="s">
        <v>54</v>
      </c>
      <c r="D4373" s="3" t="s">
        <v>19</v>
      </c>
      <c r="E4373" s="3" t="s">
        <v>12735</v>
      </c>
      <c r="F4373" s="4">
        <v>44837</v>
      </c>
      <c r="G4373" s="8"/>
      <c r="H4373" s="5">
        <v>1362.4</v>
      </c>
      <c r="I4373" s="3" t="s">
        <v>22</v>
      </c>
      <c r="J4373" s="4">
        <v>44840</v>
      </c>
      <c r="K4373" s="4">
        <v>44900</v>
      </c>
      <c r="L4373" s="23">
        <f t="shared" si="372"/>
        <v>-20</v>
      </c>
      <c r="M4373" s="23">
        <f t="shared" si="369"/>
        <v>40</v>
      </c>
      <c r="N4373" s="44">
        <v>1310</v>
      </c>
      <c r="O4373" s="26">
        <f t="shared" si="370"/>
        <v>-26200</v>
      </c>
      <c r="P4373" s="26">
        <f t="shared" si="371"/>
        <v>52400</v>
      </c>
      <c r="Q4373" s="3" t="s">
        <v>23</v>
      </c>
      <c r="R4373" s="4">
        <v>44880</v>
      </c>
      <c r="S4373" s="3" t="s">
        <v>6525</v>
      </c>
      <c r="T4373" s="6" t="s">
        <v>44</v>
      </c>
    </row>
    <row r="4374" spans="1:20" ht="33.75" x14ac:dyDescent="0.25">
      <c r="A4374" s="3" t="s">
        <v>12736</v>
      </c>
      <c r="B4374" s="3" t="s">
        <v>11672</v>
      </c>
      <c r="C4374" s="3" t="s">
        <v>11673</v>
      </c>
      <c r="D4374" s="3" t="s">
        <v>19</v>
      </c>
      <c r="E4374" s="3" t="s">
        <v>12737</v>
      </c>
      <c r="F4374" s="4">
        <v>44834</v>
      </c>
      <c r="G4374" s="8"/>
      <c r="H4374" s="5">
        <v>419.07</v>
      </c>
      <c r="I4374" s="3" t="s">
        <v>22</v>
      </c>
      <c r="J4374" s="4">
        <v>44840</v>
      </c>
      <c r="K4374" s="4">
        <v>44900</v>
      </c>
      <c r="L4374" s="23">
        <f t="shared" si="372"/>
        <v>-13</v>
      </c>
      <c r="M4374" s="23">
        <f t="shared" si="369"/>
        <v>47</v>
      </c>
      <c r="N4374" s="44">
        <v>343.5</v>
      </c>
      <c r="O4374" s="26">
        <f t="shared" si="370"/>
        <v>-4465.5</v>
      </c>
      <c r="P4374" s="26">
        <f t="shared" si="371"/>
        <v>16144.5</v>
      </c>
      <c r="Q4374" s="3" t="s">
        <v>23</v>
      </c>
      <c r="R4374" s="4">
        <v>44887</v>
      </c>
      <c r="S4374" s="3" t="s">
        <v>12738</v>
      </c>
      <c r="T4374" s="6" t="s">
        <v>44</v>
      </c>
    </row>
    <row r="4375" spans="1:20" ht="33.75" x14ac:dyDescent="0.25">
      <c r="A4375" s="3" t="s">
        <v>12739</v>
      </c>
      <c r="B4375" s="3" t="s">
        <v>2767</v>
      </c>
      <c r="C4375" s="3" t="s">
        <v>2768</v>
      </c>
      <c r="D4375" s="3" t="s">
        <v>19</v>
      </c>
      <c r="E4375" s="3" t="s">
        <v>12740</v>
      </c>
      <c r="F4375" s="4">
        <v>44837</v>
      </c>
      <c r="G4375" s="8"/>
      <c r="H4375" s="7">
        <v>1089</v>
      </c>
      <c r="I4375" s="3" t="s">
        <v>22</v>
      </c>
      <c r="J4375" s="4">
        <v>44840</v>
      </c>
      <c r="K4375" s="4">
        <v>44900</v>
      </c>
      <c r="L4375" s="23">
        <f t="shared" si="372"/>
        <v>-20</v>
      </c>
      <c r="M4375" s="23">
        <f t="shared" si="369"/>
        <v>40</v>
      </c>
      <c r="N4375" s="44">
        <v>990</v>
      </c>
      <c r="O4375" s="26">
        <f t="shared" si="370"/>
        <v>-19800</v>
      </c>
      <c r="P4375" s="26">
        <f t="shared" si="371"/>
        <v>39600</v>
      </c>
      <c r="Q4375" s="3" t="s">
        <v>23</v>
      </c>
      <c r="R4375" s="4">
        <v>44880</v>
      </c>
      <c r="S4375" s="3" t="s">
        <v>6154</v>
      </c>
      <c r="T4375" s="6" t="s">
        <v>44</v>
      </c>
    </row>
    <row r="4376" spans="1:20" ht="33.75" x14ac:dyDescent="0.25">
      <c r="A4376" s="3" t="s">
        <v>12741</v>
      </c>
      <c r="B4376" s="3" t="s">
        <v>594</v>
      </c>
      <c r="C4376" s="3" t="s">
        <v>595</v>
      </c>
      <c r="D4376" s="3" t="s">
        <v>19</v>
      </c>
      <c r="E4376" s="3" t="s">
        <v>12742</v>
      </c>
      <c r="F4376" s="4">
        <v>44834</v>
      </c>
      <c r="G4376" s="8"/>
      <c r="H4376" s="5">
        <v>1585.8</v>
      </c>
      <c r="I4376" s="3" t="s">
        <v>22</v>
      </c>
      <c r="J4376" s="4">
        <v>44840</v>
      </c>
      <c r="K4376" s="4">
        <v>44900</v>
      </c>
      <c r="L4376" s="23">
        <f t="shared" ref="L4376:L4407" si="373">R4376-K4376</f>
        <v>-20</v>
      </c>
      <c r="M4376" s="23">
        <f t="shared" si="369"/>
        <v>40</v>
      </c>
      <c r="N4376" s="44">
        <v>1299.8399999999999</v>
      </c>
      <c r="O4376" s="26">
        <f t="shared" si="370"/>
        <v>-25996.799999999999</v>
      </c>
      <c r="P4376" s="26">
        <f t="shared" si="371"/>
        <v>51993.599999999999</v>
      </c>
      <c r="Q4376" s="3" t="s">
        <v>23</v>
      </c>
      <c r="R4376" s="4">
        <v>44880</v>
      </c>
      <c r="S4376" s="3" t="s">
        <v>598</v>
      </c>
      <c r="T4376" s="6" t="s">
        <v>44</v>
      </c>
    </row>
    <row r="4377" spans="1:20" ht="33.75" x14ac:dyDescent="0.25">
      <c r="A4377" s="3" t="s">
        <v>12743</v>
      </c>
      <c r="B4377" s="3" t="s">
        <v>594</v>
      </c>
      <c r="C4377" s="3" t="s">
        <v>595</v>
      </c>
      <c r="D4377" s="3" t="s">
        <v>19</v>
      </c>
      <c r="E4377" s="3" t="s">
        <v>12744</v>
      </c>
      <c r="F4377" s="4">
        <v>44833</v>
      </c>
      <c r="G4377" s="8"/>
      <c r="H4377" s="5">
        <v>1415.44</v>
      </c>
      <c r="I4377" s="3" t="s">
        <v>22</v>
      </c>
      <c r="J4377" s="4">
        <v>44840</v>
      </c>
      <c r="K4377" s="4">
        <v>44900</v>
      </c>
      <c r="L4377" s="23">
        <f t="shared" si="373"/>
        <v>-20</v>
      </c>
      <c r="M4377" s="23">
        <f t="shared" si="369"/>
        <v>40</v>
      </c>
      <c r="N4377" s="44">
        <v>1160.2</v>
      </c>
      <c r="O4377" s="26">
        <f t="shared" si="370"/>
        <v>-23204</v>
      </c>
      <c r="P4377" s="26">
        <f t="shared" si="371"/>
        <v>46408</v>
      </c>
      <c r="Q4377" s="3" t="s">
        <v>23</v>
      </c>
      <c r="R4377" s="4">
        <v>44880</v>
      </c>
      <c r="S4377" s="3" t="s">
        <v>598</v>
      </c>
      <c r="T4377" s="6" t="s">
        <v>44</v>
      </c>
    </row>
    <row r="4378" spans="1:20" ht="33.75" x14ac:dyDescent="0.25">
      <c r="A4378" s="3" t="s">
        <v>12745</v>
      </c>
      <c r="B4378" s="3" t="s">
        <v>10807</v>
      </c>
      <c r="C4378" s="3" t="s">
        <v>10808</v>
      </c>
      <c r="D4378" s="3" t="s">
        <v>19</v>
      </c>
      <c r="E4378" s="3" t="s">
        <v>12746</v>
      </c>
      <c r="F4378" s="4">
        <v>44834</v>
      </c>
      <c r="G4378" s="8"/>
      <c r="H4378" s="5">
        <v>669.78</v>
      </c>
      <c r="I4378" s="3" t="s">
        <v>22</v>
      </c>
      <c r="J4378" s="4">
        <v>44840</v>
      </c>
      <c r="K4378" s="4">
        <v>44900</v>
      </c>
      <c r="L4378" s="23">
        <f t="shared" si="373"/>
        <v>-11</v>
      </c>
      <c r="M4378" s="23">
        <f t="shared" si="369"/>
        <v>49</v>
      </c>
      <c r="N4378" s="44">
        <v>549</v>
      </c>
      <c r="O4378" s="26">
        <f t="shared" si="370"/>
        <v>-6039</v>
      </c>
      <c r="P4378" s="26">
        <f t="shared" si="371"/>
        <v>26901</v>
      </c>
      <c r="Q4378" s="3" t="s">
        <v>23</v>
      </c>
      <c r="R4378" s="4">
        <v>44889</v>
      </c>
      <c r="S4378" s="3" t="s">
        <v>12747</v>
      </c>
      <c r="T4378" s="6" t="s">
        <v>44</v>
      </c>
    </row>
    <row r="4379" spans="1:20" ht="33.75" x14ac:dyDescent="0.25">
      <c r="A4379" s="3" t="s">
        <v>12748</v>
      </c>
      <c r="B4379" s="3" t="s">
        <v>2356</v>
      </c>
      <c r="C4379" s="3" t="s">
        <v>2357</v>
      </c>
      <c r="D4379" s="3" t="s">
        <v>19</v>
      </c>
      <c r="E4379" s="3" t="s">
        <v>12749</v>
      </c>
      <c r="F4379" s="4">
        <v>44832</v>
      </c>
      <c r="G4379" s="8"/>
      <c r="H4379" s="5">
        <v>1577.31</v>
      </c>
      <c r="I4379" s="3" t="s">
        <v>22</v>
      </c>
      <c r="J4379" s="4">
        <v>44840</v>
      </c>
      <c r="K4379" s="4">
        <v>44900</v>
      </c>
      <c r="L4379" s="23">
        <f t="shared" si="373"/>
        <v>-7</v>
      </c>
      <c r="M4379" s="23">
        <f t="shared" si="369"/>
        <v>53</v>
      </c>
      <c r="N4379" s="44">
        <v>1292.8800000000001</v>
      </c>
      <c r="O4379" s="26">
        <f t="shared" si="370"/>
        <v>-9050.16</v>
      </c>
      <c r="P4379" s="26">
        <f t="shared" si="371"/>
        <v>68522.64</v>
      </c>
      <c r="Q4379" s="3" t="s">
        <v>23</v>
      </c>
      <c r="R4379" s="4">
        <v>44893</v>
      </c>
      <c r="S4379" s="3" t="s">
        <v>12750</v>
      </c>
      <c r="T4379" s="6" t="s">
        <v>44</v>
      </c>
    </row>
    <row r="4380" spans="1:20" ht="33.75" x14ac:dyDescent="0.25">
      <c r="A4380" s="3" t="s">
        <v>12751</v>
      </c>
      <c r="B4380" s="3" t="s">
        <v>1990</v>
      </c>
      <c r="C4380" s="3" t="s">
        <v>1991</v>
      </c>
      <c r="D4380" s="3" t="s">
        <v>19</v>
      </c>
      <c r="E4380" s="3" t="s">
        <v>12752</v>
      </c>
      <c r="F4380" s="4">
        <v>44834</v>
      </c>
      <c r="G4380" s="3" t="s">
        <v>12753</v>
      </c>
      <c r="H4380" s="7">
        <v>1586</v>
      </c>
      <c r="I4380" s="3" t="s">
        <v>22</v>
      </c>
      <c r="J4380" s="4">
        <v>44840</v>
      </c>
      <c r="K4380" s="4">
        <v>44900</v>
      </c>
      <c r="L4380" s="23">
        <f t="shared" si="373"/>
        <v>16</v>
      </c>
      <c r="M4380" s="23">
        <f t="shared" si="369"/>
        <v>76</v>
      </c>
      <c r="N4380" s="44">
        <v>1300</v>
      </c>
      <c r="O4380" s="26">
        <f t="shared" si="370"/>
        <v>20800</v>
      </c>
      <c r="P4380" s="26">
        <f t="shared" si="371"/>
        <v>98800</v>
      </c>
      <c r="Q4380" s="3" t="s">
        <v>23</v>
      </c>
      <c r="R4380" s="4">
        <v>44916</v>
      </c>
      <c r="S4380" s="3" t="s">
        <v>12754</v>
      </c>
      <c r="T4380" s="6" t="s">
        <v>44</v>
      </c>
    </row>
    <row r="4381" spans="1:20" ht="33.75" x14ac:dyDescent="0.25">
      <c r="A4381" s="3" t="s">
        <v>12755</v>
      </c>
      <c r="B4381" s="3" t="s">
        <v>2310</v>
      </c>
      <c r="C4381" s="3" t="s">
        <v>2311</v>
      </c>
      <c r="D4381" s="3" t="s">
        <v>19</v>
      </c>
      <c r="E4381" s="3" t="s">
        <v>12756</v>
      </c>
      <c r="F4381" s="4">
        <v>44837</v>
      </c>
      <c r="G4381" s="8"/>
      <c r="H4381" s="5">
        <v>1570.79</v>
      </c>
      <c r="I4381" s="3" t="s">
        <v>22</v>
      </c>
      <c r="J4381" s="4">
        <v>44840</v>
      </c>
      <c r="K4381" s="4">
        <v>44900</v>
      </c>
      <c r="L4381" s="23">
        <f t="shared" si="373"/>
        <v>9</v>
      </c>
      <c r="M4381" s="23">
        <f t="shared" si="369"/>
        <v>69</v>
      </c>
      <c r="N4381" s="44">
        <v>1427.99</v>
      </c>
      <c r="O4381" s="26">
        <f t="shared" si="370"/>
        <v>12851.91</v>
      </c>
      <c r="P4381" s="26">
        <f t="shared" si="371"/>
        <v>98531.31</v>
      </c>
      <c r="Q4381" s="3" t="s">
        <v>23</v>
      </c>
      <c r="R4381" s="4">
        <v>44909</v>
      </c>
      <c r="S4381" s="3" t="s">
        <v>12757</v>
      </c>
      <c r="T4381" s="6" t="s">
        <v>44</v>
      </c>
    </row>
    <row r="4382" spans="1:20" ht="33.75" x14ac:dyDescent="0.25">
      <c r="A4382" s="3" t="s">
        <v>12758</v>
      </c>
      <c r="B4382" s="3" t="s">
        <v>2310</v>
      </c>
      <c r="C4382" s="3" t="s">
        <v>2311</v>
      </c>
      <c r="D4382" s="3" t="s">
        <v>19</v>
      </c>
      <c r="E4382" s="3" t="s">
        <v>12759</v>
      </c>
      <c r="F4382" s="4">
        <v>44834</v>
      </c>
      <c r="G4382" s="8"/>
      <c r="H4382" s="5">
        <v>16675.89</v>
      </c>
      <c r="I4382" s="3" t="s">
        <v>22</v>
      </c>
      <c r="J4382" s="4">
        <v>44840</v>
      </c>
      <c r="K4382" s="4">
        <v>44900</v>
      </c>
      <c r="L4382" s="23">
        <f t="shared" si="373"/>
        <v>-13</v>
      </c>
      <c r="M4382" s="23">
        <f t="shared" si="369"/>
        <v>47</v>
      </c>
      <c r="N4382" s="44">
        <v>15159.9</v>
      </c>
      <c r="O4382" s="26">
        <f t="shared" si="370"/>
        <v>-197078.69999999998</v>
      </c>
      <c r="P4382" s="26">
        <f t="shared" si="371"/>
        <v>712515.29999999993</v>
      </c>
      <c r="Q4382" s="3" t="s">
        <v>23</v>
      </c>
      <c r="R4382" s="4">
        <v>44887</v>
      </c>
      <c r="S4382" s="3" t="s">
        <v>10199</v>
      </c>
      <c r="T4382" s="6" t="s">
        <v>44</v>
      </c>
    </row>
    <row r="4383" spans="1:20" ht="33.75" x14ac:dyDescent="0.25">
      <c r="A4383" s="3" t="s">
        <v>12760</v>
      </c>
      <c r="B4383" s="3" t="s">
        <v>2310</v>
      </c>
      <c r="C4383" s="3" t="s">
        <v>2311</v>
      </c>
      <c r="D4383" s="3" t="s">
        <v>19</v>
      </c>
      <c r="E4383" s="3" t="s">
        <v>12761</v>
      </c>
      <c r="F4383" s="4">
        <v>44834</v>
      </c>
      <c r="G4383" s="8"/>
      <c r="H4383" s="5">
        <v>4505.62</v>
      </c>
      <c r="I4383" s="3" t="s">
        <v>22</v>
      </c>
      <c r="J4383" s="4">
        <v>44840</v>
      </c>
      <c r="K4383" s="4">
        <v>44900</v>
      </c>
      <c r="L4383" s="23">
        <f t="shared" si="373"/>
        <v>-13</v>
      </c>
      <c r="M4383" s="23">
        <f t="shared" si="369"/>
        <v>47</v>
      </c>
      <c r="N4383" s="44">
        <v>4096.0200000000004</v>
      </c>
      <c r="O4383" s="26">
        <f t="shared" si="370"/>
        <v>-53248.260000000009</v>
      </c>
      <c r="P4383" s="26">
        <f t="shared" si="371"/>
        <v>192512.94000000003</v>
      </c>
      <c r="Q4383" s="3" t="s">
        <v>23</v>
      </c>
      <c r="R4383" s="4">
        <v>44887</v>
      </c>
      <c r="S4383" s="3" t="s">
        <v>10199</v>
      </c>
      <c r="T4383" s="6" t="s">
        <v>44</v>
      </c>
    </row>
    <row r="4384" spans="1:20" ht="33.75" x14ac:dyDescent="0.25">
      <c r="A4384" s="3" t="s">
        <v>12762</v>
      </c>
      <c r="B4384" s="3" t="s">
        <v>1148</v>
      </c>
      <c r="C4384" s="3" t="s">
        <v>1149</v>
      </c>
      <c r="D4384" s="3" t="s">
        <v>19</v>
      </c>
      <c r="E4384" s="3" t="s">
        <v>12763</v>
      </c>
      <c r="F4384" s="4">
        <v>44837</v>
      </c>
      <c r="G4384" s="8"/>
      <c r="H4384" s="5">
        <v>168.36</v>
      </c>
      <c r="I4384" s="3" t="s">
        <v>22</v>
      </c>
      <c r="J4384" s="4">
        <v>44840</v>
      </c>
      <c r="K4384" s="4">
        <v>44900</v>
      </c>
      <c r="L4384" s="23">
        <f t="shared" si="373"/>
        <v>-13</v>
      </c>
      <c r="M4384" s="23">
        <f t="shared" si="369"/>
        <v>47</v>
      </c>
      <c r="N4384" s="44">
        <v>138</v>
      </c>
      <c r="O4384" s="26">
        <f t="shared" si="370"/>
        <v>-1794</v>
      </c>
      <c r="P4384" s="26">
        <f t="shared" si="371"/>
        <v>6486</v>
      </c>
      <c r="Q4384" s="3" t="s">
        <v>23</v>
      </c>
      <c r="R4384" s="4">
        <v>44887</v>
      </c>
      <c r="S4384" s="3" t="s">
        <v>10671</v>
      </c>
      <c r="T4384" s="6" t="s">
        <v>44</v>
      </c>
    </row>
    <row r="4385" spans="1:20" ht="33.75" x14ac:dyDescent="0.25">
      <c r="A4385" s="3" t="s">
        <v>12764</v>
      </c>
      <c r="B4385" s="3" t="s">
        <v>3998</v>
      </c>
      <c r="C4385" s="3" t="s">
        <v>3999</v>
      </c>
      <c r="D4385" s="3" t="s">
        <v>19</v>
      </c>
      <c r="E4385" s="3" t="s">
        <v>12765</v>
      </c>
      <c r="F4385" s="4">
        <v>44833</v>
      </c>
      <c r="G4385" s="8"/>
      <c r="H4385" s="5">
        <v>374.4</v>
      </c>
      <c r="I4385" s="3" t="s">
        <v>22</v>
      </c>
      <c r="J4385" s="4">
        <v>44840</v>
      </c>
      <c r="K4385" s="4">
        <v>44900</v>
      </c>
      <c r="L4385" s="23">
        <f t="shared" si="373"/>
        <v>-27</v>
      </c>
      <c r="M4385" s="23">
        <f t="shared" si="369"/>
        <v>33</v>
      </c>
      <c r="N4385" s="44">
        <v>360</v>
      </c>
      <c r="O4385" s="26">
        <f t="shared" si="370"/>
        <v>-9720</v>
      </c>
      <c r="P4385" s="26">
        <f t="shared" si="371"/>
        <v>11880</v>
      </c>
      <c r="Q4385" s="3" t="s">
        <v>23</v>
      </c>
      <c r="R4385" s="4">
        <v>44873</v>
      </c>
      <c r="S4385" s="3" t="s">
        <v>11449</v>
      </c>
      <c r="T4385" s="6" t="s">
        <v>44</v>
      </c>
    </row>
    <row r="4386" spans="1:20" ht="33.75" x14ac:dyDescent="0.25">
      <c r="A4386" s="3" t="s">
        <v>12766</v>
      </c>
      <c r="B4386" s="3" t="s">
        <v>3998</v>
      </c>
      <c r="C4386" s="3" t="s">
        <v>3999</v>
      </c>
      <c r="D4386" s="3" t="s">
        <v>19</v>
      </c>
      <c r="E4386" s="3" t="s">
        <v>12767</v>
      </c>
      <c r="F4386" s="4">
        <v>44833</v>
      </c>
      <c r="G4386" s="8"/>
      <c r="H4386" s="5">
        <v>24.96</v>
      </c>
      <c r="I4386" s="3" t="s">
        <v>22</v>
      </c>
      <c r="J4386" s="4">
        <v>44840</v>
      </c>
      <c r="K4386" s="4">
        <v>44900</v>
      </c>
      <c r="L4386" s="23">
        <f t="shared" si="373"/>
        <v>-20</v>
      </c>
      <c r="M4386" s="23">
        <f t="shared" si="369"/>
        <v>40</v>
      </c>
      <c r="N4386" s="44">
        <v>24</v>
      </c>
      <c r="O4386" s="26">
        <f t="shared" si="370"/>
        <v>-480</v>
      </c>
      <c r="P4386" s="26">
        <f t="shared" si="371"/>
        <v>960</v>
      </c>
      <c r="Q4386" s="3" t="s">
        <v>23</v>
      </c>
      <c r="R4386" s="4">
        <v>44880</v>
      </c>
      <c r="S4386" s="3" t="s">
        <v>12768</v>
      </c>
      <c r="T4386" s="6" t="s">
        <v>44</v>
      </c>
    </row>
    <row r="4387" spans="1:20" ht="33.75" x14ac:dyDescent="0.25">
      <c r="A4387" s="3" t="s">
        <v>12769</v>
      </c>
      <c r="B4387" s="3" t="s">
        <v>3998</v>
      </c>
      <c r="C4387" s="3" t="s">
        <v>3999</v>
      </c>
      <c r="D4387" s="3" t="s">
        <v>19</v>
      </c>
      <c r="E4387" s="3" t="s">
        <v>12770</v>
      </c>
      <c r="F4387" s="4">
        <v>44833</v>
      </c>
      <c r="G4387" s="8"/>
      <c r="H4387" s="5">
        <v>1743.14</v>
      </c>
      <c r="I4387" s="3" t="s">
        <v>22</v>
      </c>
      <c r="J4387" s="4">
        <v>44840</v>
      </c>
      <c r="K4387" s="4">
        <v>44900</v>
      </c>
      <c r="L4387" s="23">
        <f t="shared" si="373"/>
        <v>-20</v>
      </c>
      <c r="M4387" s="23">
        <f t="shared" si="369"/>
        <v>40</v>
      </c>
      <c r="N4387" s="44">
        <v>1676.1</v>
      </c>
      <c r="O4387" s="26">
        <f t="shared" si="370"/>
        <v>-33522</v>
      </c>
      <c r="P4387" s="26">
        <f t="shared" si="371"/>
        <v>67044</v>
      </c>
      <c r="Q4387" s="3" t="s">
        <v>23</v>
      </c>
      <c r="R4387" s="4">
        <v>44880</v>
      </c>
      <c r="S4387" s="3" t="s">
        <v>12768</v>
      </c>
      <c r="T4387" s="6" t="s">
        <v>44</v>
      </c>
    </row>
    <row r="4388" spans="1:20" ht="33.75" x14ac:dyDescent="0.25">
      <c r="A4388" s="3" t="s">
        <v>12771</v>
      </c>
      <c r="B4388" s="3" t="s">
        <v>3998</v>
      </c>
      <c r="C4388" s="3" t="s">
        <v>3999</v>
      </c>
      <c r="D4388" s="3" t="s">
        <v>19</v>
      </c>
      <c r="E4388" s="3" t="s">
        <v>12772</v>
      </c>
      <c r="F4388" s="4">
        <v>44834</v>
      </c>
      <c r="G4388" s="8"/>
      <c r="H4388" s="5">
        <v>990.08</v>
      </c>
      <c r="I4388" s="3" t="s">
        <v>22</v>
      </c>
      <c r="J4388" s="4">
        <v>44840</v>
      </c>
      <c r="K4388" s="4">
        <v>44900</v>
      </c>
      <c r="L4388" s="23">
        <f t="shared" si="373"/>
        <v>-20</v>
      </c>
      <c r="M4388" s="23">
        <f t="shared" si="369"/>
        <v>40</v>
      </c>
      <c r="N4388" s="44">
        <v>952</v>
      </c>
      <c r="O4388" s="26">
        <f t="shared" si="370"/>
        <v>-19040</v>
      </c>
      <c r="P4388" s="26">
        <f t="shared" si="371"/>
        <v>38080</v>
      </c>
      <c r="Q4388" s="3" t="s">
        <v>23</v>
      </c>
      <c r="R4388" s="4">
        <v>44880</v>
      </c>
      <c r="S4388" s="3" t="s">
        <v>12768</v>
      </c>
      <c r="T4388" s="6" t="s">
        <v>44</v>
      </c>
    </row>
    <row r="4389" spans="1:20" ht="33.75" x14ac:dyDescent="0.25">
      <c r="A4389" s="3" t="s">
        <v>12773</v>
      </c>
      <c r="B4389" s="3" t="s">
        <v>3998</v>
      </c>
      <c r="C4389" s="3" t="s">
        <v>3999</v>
      </c>
      <c r="D4389" s="3" t="s">
        <v>19</v>
      </c>
      <c r="E4389" s="3" t="s">
        <v>12774</v>
      </c>
      <c r="F4389" s="4">
        <v>44834</v>
      </c>
      <c r="G4389" s="8"/>
      <c r="H4389" s="5">
        <v>247.52</v>
      </c>
      <c r="I4389" s="3" t="s">
        <v>22</v>
      </c>
      <c r="J4389" s="4">
        <v>44840</v>
      </c>
      <c r="K4389" s="4">
        <v>44900</v>
      </c>
      <c r="L4389" s="23">
        <f t="shared" si="373"/>
        <v>-20</v>
      </c>
      <c r="M4389" s="23">
        <f t="shared" si="369"/>
        <v>40</v>
      </c>
      <c r="N4389" s="44">
        <v>238</v>
      </c>
      <c r="O4389" s="26">
        <f t="shared" si="370"/>
        <v>-4760</v>
      </c>
      <c r="P4389" s="26">
        <f t="shared" si="371"/>
        <v>9520</v>
      </c>
      <c r="Q4389" s="3" t="s">
        <v>23</v>
      </c>
      <c r="R4389" s="4">
        <v>44880</v>
      </c>
      <c r="S4389" s="3" t="s">
        <v>12768</v>
      </c>
      <c r="T4389" s="6" t="s">
        <v>44</v>
      </c>
    </row>
    <row r="4390" spans="1:20" ht="33.75" x14ac:dyDescent="0.25">
      <c r="A4390" s="3" t="s">
        <v>12775</v>
      </c>
      <c r="B4390" s="3" t="s">
        <v>3998</v>
      </c>
      <c r="C4390" s="3" t="s">
        <v>3999</v>
      </c>
      <c r="D4390" s="3" t="s">
        <v>19</v>
      </c>
      <c r="E4390" s="3" t="s">
        <v>12776</v>
      </c>
      <c r="F4390" s="4">
        <v>44833</v>
      </c>
      <c r="G4390" s="8"/>
      <c r="H4390" s="5">
        <v>57.66</v>
      </c>
      <c r="I4390" s="3" t="s">
        <v>22</v>
      </c>
      <c r="J4390" s="4">
        <v>44840</v>
      </c>
      <c r="K4390" s="4">
        <v>44900</v>
      </c>
      <c r="L4390" s="23">
        <f t="shared" si="373"/>
        <v>-20</v>
      </c>
      <c r="M4390" s="23">
        <f t="shared" si="369"/>
        <v>40</v>
      </c>
      <c r="N4390" s="44">
        <v>55.44</v>
      </c>
      <c r="O4390" s="26">
        <f t="shared" si="370"/>
        <v>-1108.8</v>
      </c>
      <c r="P4390" s="26">
        <f t="shared" si="371"/>
        <v>2217.6</v>
      </c>
      <c r="Q4390" s="3" t="s">
        <v>23</v>
      </c>
      <c r="R4390" s="4">
        <v>44880</v>
      </c>
      <c r="S4390" s="3" t="s">
        <v>12768</v>
      </c>
      <c r="T4390" s="6" t="s">
        <v>44</v>
      </c>
    </row>
    <row r="4391" spans="1:20" ht="33.75" x14ac:dyDescent="0.25">
      <c r="A4391" s="3" t="s">
        <v>12777</v>
      </c>
      <c r="B4391" s="3" t="s">
        <v>3998</v>
      </c>
      <c r="C4391" s="3" t="s">
        <v>3999</v>
      </c>
      <c r="D4391" s="3" t="s">
        <v>19</v>
      </c>
      <c r="E4391" s="3" t="s">
        <v>12778</v>
      </c>
      <c r="F4391" s="4">
        <v>44834</v>
      </c>
      <c r="G4391" s="8"/>
      <c r="H4391" s="5">
        <v>2473.4899999999998</v>
      </c>
      <c r="I4391" s="3" t="s">
        <v>22</v>
      </c>
      <c r="J4391" s="4">
        <v>44840</v>
      </c>
      <c r="K4391" s="4">
        <v>44900</v>
      </c>
      <c r="L4391" s="23">
        <f t="shared" si="373"/>
        <v>-20</v>
      </c>
      <c r="M4391" s="23">
        <f t="shared" si="369"/>
        <v>40</v>
      </c>
      <c r="N4391" s="44">
        <v>2378.36</v>
      </c>
      <c r="O4391" s="26">
        <f t="shared" si="370"/>
        <v>-47567.200000000004</v>
      </c>
      <c r="P4391" s="26">
        <f t="shared" si="371"/>
        <v>95134.400000000009</v>
      </c>
      <c r="Q4391" s="3" t="s">
        <v>23</v>
      </c>
      <c r="R4391" s="4">
        <v>44880</v>
      </c>
      <c r="S4391" s="3" t="s">
        <v>12768</v>
      </c>
      <c r="T4391" s="6" t="s">
        <v>44</v>
      </c>
    </row>
    <row r="4392" spans="1:20" ht="33.75" x14ac:dyDescent="0.25">
      <c r="A4392" s="3" t="s">
        <v>12779</v>
      </c>
      <c r="B4392" s="3" t="s">
        <v>3998</v>
      </c>
      <c r="C4392" s="3" t="s">
        <v>3999</v>
      </c>
      <c r="D4392" s="3" t="s">
        <v>19</v>
      </c>
      <c r="E4392" s="3" t="s">
        <v>12780</v>
      </c>
      <c r="F4392" s="4">
        <v>44834</v>
      </c>
      <c r="G4392" s="8"/>
      <c r="H4392" s="5">
        <v>466.38</v>
      </c>
      <c r="I4392" s="3" t="s">
        <v>22</v>
      </c>
      <c r="J4392" s="4">
        <v>44840</v>
      </c>
      <c r="K4392" s="4">
        <v>44900</v>
      </c>
      <c r="L4392" s="23">
        <f t="shared" si="373"/>
        <v>-20</v>
      </c>
      <c r="M4392" s="23">
        <f t="shared" si="369"/>
        <v>40</v>
      </c>
      <c r="N4392" s="44">
        <v>448.44</v>
      </c>
      <c r="O4392" s="26">
        <f t="shared" si="370"/>
        <v>-8968.7999999999993</v>
      </c>
      <c r="P4392" s="26">
        <f t="shared" si="371"/>
        <v>17937.599999999999</v>
      </c>
      <c r="Q4392" s="3" t="s">
        <v>23</v>
      </c>
      <c r="R4392" s="4">
        <v>44880</v>
      </c>
      <c r="S4392" s="3" t="s">
        <v>12768</v>
      </c>
      <c r="T4392" s="6" t="s">
        <v>44</v>
      </c>
    </row>
    <row r="4393" spans="1:20" ht="33.75" x14ac:dyDescent="0.25">
      <c r="A4393" s="3" t="s">
        <v>12781</v>
      </c>
      <c r="B4393" s="3" t="s">
        <v>3998</v>
      </c>
      <c r="C4393" s="3" t="s">
        <v>3999</v>
      </c>
      <c r="D4393" s="3" t="s">
        <v>19</v>
      </c>
      <c r="E4393" s="3" t="s">
        <v>12782</v>
      </c>
      <c r="F4393" s="4">
        <v>44834</v>
      </c>
      <c r="G4393" s="8"/>
      <c r="H4393" s="5">
        <v>698.88</v>
      </c>
      <c r="I4393" s="3" t="s">
        <v>22</v>
      </c>
      <c r="J4393" s="4">
        <v>44840</v>
      </c>
      <c r="K4393" s="4">
        <v>44900</v>
      </c>
      <c r="L4393" s="23">
        <f t="shared" si="373"/>
        <v>-20</v>
      </c>
      <c r="M4393" s="23">
        <f t="shared" si="369"/>
        <v>40</v>
      </c>
      <c r="N4393" s="44">
        <v>672</v>
      </c>
      <c r="O4393" s="26">
        <f t="shared" si="370"/>
        <v>-13440</v>
      </c>
      <c r="P4393" s="26">
        <f t="shared" si="371"/>
        <v>26880</v>
      </c>
      <c r="Q4393" s="3" t="s">
        <v>23</v>
      </c>
      <c r="R4393" s="4">
        <v>44880</v>
      </c>
      <c r="S4393" s="3" t="s">
        <v>12768</v>
      </c>
      <c r="T4393" s="6" t="s">
        <v>44</v>
      </c>
    </row>
    <row r="4394" spans="1:20" ht="33.75" x14ac:dyDescent="0.25">
      <c r="A4394" s="3" t="s">
        <v>12783</v>
      </c>
      <c r="B4394" s="3" t="s">
        <v>151</v>
      </c>
      <c r="C4394" s="3" t="s">
        <v>152</v>
      </c>
      <c r="D4394" s="3" t="s">
        <v>19</v>
      </c>
      <c r="E4394" s="3" t="s">
        <v>12784</v>
      </c>
      <c r="F4394" s="4">
        <v>44834</v>
      </c>
      <c r="G4394" s="8"/>
      <c r="H4394" s="5">
        <v>2300.1</v>
      </c>
      <c r="I4394" s="3" t="s">
        <v>22</v>
      </c>
      <c r="J4394" s="4">
        <v>44840</v>
      </c>
      <c r="K4394" s="4">
        <v>44900</v>
      </c>
      <c r="L4394" s="23">
        <f t="shared" si="373"/>
        <v>-13</v>
      </c>
      <c r="M4394" s="23">
        <f t="shared" si="369"/>
        <v>47</v>
      </c>
      <c r="N4394" s="44">
        <v>2091</v>
      </c>
      <c r="O4394" s="26">
        <f t="shared" si="370"/>
        <v>-27183</v>
      </c>
      <c r="P4394" s="26">
        <f t="shared" si="371"/>
        <v>98277</v>
      </c>
      <c r="Q4394" s="3" t="s">
        <v>23</v>
      </c>
      <c r="R4394" s="4">
        <v>44887</v>
      </c>
      <c r="S4394" s="3" t="s">
        <v>12785</v>
      </c>
      <c r="T4394" s="6" t="s">
        <v>44</v>
      </c>
    </row>
    <row r="4395" spans="1:20" ht="33.75" x14ac:dyDescent="0.25">
      <c r="A4395" s="3" t="s">
        <v>12786</v>
      </c>
      <c r="B4395" s="3" t="s">
        <v>7585</v>
      </c>
      <c r="C4395" s="3" t="s">
        <v>7586</v>
      </c>
      <c r="D4395" s="3" t="s">
        <v>7587</v>
      </c>
      <c r="E4395" s="3" t="s">
        <v>12787</v>
      </c>
      <c r="F4395" s="4">
        <v>44837</v>
      </c>
      <c r="G4395" s="3" t="s">
        <v>12788</v>
      </c>
      <c r="H4395" s="5">
        <v>184.08</v>
      </c>
      <c r="I4395" s="3" t="s">
        <v>565</v>
      </c>
      <c r="J4395" s="4">
        <v>44840</v>
      </c>
      <c r="K4395" s="4">
        <v>44870</v>
      </c>
      <c r="L4395" s="23">
        <f t="shared" si="373"/>
        <v>10</v>
      </c>
      <c r="M4395" s="23">
        <f t="shared" si="369"/>
        <v>40</v>
      </c>
      <c r="N4395" s="44">
        <v>177</v>
      </c>
      <c r="O4395" s="26">
        <f t="shared" si="370"/>
        <v>1770</v>
      </c>
      <c r="P4395" s="26">
        <f t="shared" si="371"/>
        <v>7080</v>
      </c>
      <c r="Q4395" s="3" t="s">
        <v>23</v>
      </c>
      <c r="R4395" s="4">
        <v>44880</v>
      </c>
      <c r="S4395" s="3" t="s">
        <v>12789</v>
      </c>
      <c r="T4395" s="6" t="s">
        <v>44</v>
      </c>
    </row>
    <row r="4396" spans="1:20" ht="33.75" x14ac:dyDescent="0.25">
      <c r="A4396" s="3" t="s">
        <v>12790</v>
      </c>
      <c r="B4396" s="3" t="s">
        <v>135</v>
      </c>
      <c r="C4396" s="3" t="s">
        <v>136</v>
      </c>
      <c r="D4396" s="3" t="s">
        <v>19</v>
      </c>
      <c r="E4396" s="3" t="s">
        <v>12791</v>
      </c>
      <c r="F4396" s="4">
        <v>44834</v>
      </c>
      <c r="G4396" s="8"/>
      <c r="H4396" s="5">
        <v>8733.64</v>
      </c>
      <c r="I4396" s="3" t="s">
        <v>22</v>
      </c>
      <c r="J4396" s="4">
        <v>44840</v>
      </c>
      <c r="K4396" s="4">
        <v>44900</v>
      </c>
      <c r="L4396" s="23">
        <f t="shared" si="373"/>
        <v>-20</v>
      </c>
      <c r="M4396" s="23">
        <f t="shared" si="369"/>
        <v>40</v>
      </c>
      <c r="N4396" s="44">
        <v>7158.72</v>
      </c>
      <c r="O4396" s="26">
        <f t="shared" si="370"/>
        <v>-143174.39999999999</v>
      </c>
      <c r="P4396" s="26">
        <f t="shared" si="371"/>
        <v>286348.79999999999</v>
      </c>
      <c r="Q4396" s="3" t="s">
        <v>23</v>
      </c>
      <c r="R4396" s="4">
        <v>44880</v>
      </c>
      <c r="S4396" s="3" t="s">
        <v>6910</v>
      </c>
      <c r="T4396" s="6" t="s">
        <v>44</v>
      </c>
    </row>
    <row r="4397" spans="1:20" ht="33.75" x14ac:dyDescent="0.25">
      <c r="A4397" s="3" t="s">
        <v>12792</v>
      </c>
      <c r="B4397" s="3" t="s">
        <v>135</v>
      </c>
      <c r="C4397" s="3" t="s">
        <v>136</v>
      </c>
      <c r="D4397" s="3" t="s">
        <v>19</v>
      </c>
      <c r="E4397" s="3" t="s">
        <v>12793</v>
      </c>
      <c r="F4397" s="4">
        <v>44834</v>
      </c>
      <c r="G4397" s="8"/>
      <c r="H4397" s="5">
        <v>398.94</v>
      </c>
      <c r="I4397" s="3" t="s">
        <v>22</v>
      </c>
      <c r="J4397" s="4">
        <v>44840</v>
      </c>
      <c r="K4397" s="4">
        <v>44900</v>
      </c>
      <c r="L4397" s="23">
        <f t="shared" si="373"/>
        <v>-20</v>
      </c>
      <c r="M4397" s="23">
        <f t="shared" si="369"/>
        <v>40</v>
      </c>
      <c r="N4397" s="44">
        <v>327</v>
      </c>
      <c r="O4397" s="26">
        <f t="shared" si="370"/>
        <v>-6540</v>
      </c>
      <c r="P4397" s="26">
        <f t="shared" si="371"/>
        <v>13080</v>
      </c>
      <c r="Q4397" s="3" t="s">
        <v>23</v>
      </c>
      <c r="R4397" s="4">
        <v>44880</v>
      </c>
      <c r="S4397" s="3" t="s">
        <v>6910</v>
      </c>
      <c r="T4397" s="6" t="s">
        <v>44</v>
      </c>
    </row>
    <row r="4398" spans="1:20" ht="33.75" x14ac:dyDescent="0.25">
      <c r="A4398" s="3" t="s">
        <v>12794</v>
      </c>
      <c r="B4398" s="3" t="s">
        <v>2177</v>
      </c>
      <c r="C4398" s="3" t="s">
        <v>2178</v>
      </c>
      <c r="D4398" s="3" t="s">
        <v>19</v>
      </c>
      <c r="E4398" s="3" t="s">
        <v>12795</v>
      </c>
      <c r="F4398" s="4">
        <v>44819</v>
      </c>
      <c r="G4398" s="8"/>
      <c r="H4398" s="5">
        <v>1616.5</v>
      </c>
      <c r="I4398" s="3" t="s">
        <v>22</v>
      </c>
      <c r="J4398" s="4">
        <v>44840</v>
      </c>
      <c r="K4398" s="4">
        <v>44900</v>
      </c>
      <c r="L4398" s="23">
        <f t="shared" si="373"/>
        <v>-11</v>
      </c>
      <c r="M4398" s="23">
        <f t="shared" si="369"/>
        <v>49</v>
      </c>
      <c r="N4398" s="44">
        <v>1325</v>
      </c>
      <c r="O4398" s="26">
        <f t="shared" si="370"/>
        <v>-14575</v>
      </c>
      <c r="P4398" s="26">
        <f t="shared" si="371"/>
        <v>64925</v>
      </c>
      <c r="Q4398" s="3" t="s">
        <v>23</v>
      </c>
      <c r="R4398" s="4">
        <v>44889</v>
      </c>
      <c r="S4398" s="3" t="s">
        <v>10787</v>
      </c>
      <c r="T4398" s="6" t="s">
        <v>44</v>
      </c>
    </row>
    <row r="4399" spans="1:20" ht="33.75" x14ac:dyDescent="0.25">
      <c r="A4399" s="3" t="s">
        <v>12796</v>
      </c>
      <c r="B4399" s="3" t="s">
        <v>1902</v>
      </c>
      <c r="C4399" s="3" t="s">
        <v>1903</v>
      </c>
      <c r="D4399" s="3" t="s">
        <v>19</v>
      </c>
      <c r="E4399" s="3" t="s">
        <v>12797</v>
      </c>
      <c r="F4399" s="4">
        <v>44834</v>
      </c>
      <c r="G4399" s="8"/>
      <c r="H4399" s="5">
        <v>177.29</v>
      </c>
      <c r="I4399" s="3" t="s">
        <v>22</v>
      </c>
      <c r="J4399" s="4">
        <v>44840</v>
      </c>
      <c r="K4399" s="4">
        <v>44900</v>
      </c>
      <c r="L4399" s="23">
        <f t="shared" si="373"/>
        <v>9</v>
      </c>
      <c r="M4399" s="23">
        <f t="shared" si="369"/>
        <v>69</v>
      </c>
      <c r="N4399" s="44">
        <v>145.32</v>
      </c>
      <c r="O4399" s="26">
        <f t="shared" si="370"/>
        <v>1307.8799999999999</v>
      </c>
      <c r="P4399" s="26">
        <f t="shared" si="371"/>
        <v>10027.08</v>
      </c>
      <c r="Q4399" s="3" t="s">
        <v>23</v>
      </c>
      <c r="R4399" s="4">
        <v>44909</v>
      </c>
      <c r="S4399" s="3" t="s">
        <v>12798</v>
      </c>
      <c r="T4399" s="6" t="s">
        <v>44</v>
      </c>
    </row>
    <row r="4400" spans="1:20" ht="33.75" x14ac:dyDescent="0.25">
      <c r="A4400" s="3" t="s">
        <v>12799</v>
      </c>
      <c r="B4400" s="3" t="s">
        <v>12465</v>
      </c>
      <c r="C4400" s="3" t="s">
        <v>12466</v>
      </c>
      <c r="D4400" s="3" t="s">
        <v>19</v>
      </c>
      <c r="E4400" s="3" t="s">
        <v>12800</v>
      </c>
      <c r="F4400" s="4">
        <v>44834</v>
      </c>
      <c r="G4400" s="8"/>
      <c r="H4400" s="5">
        <v>219.6</v>
      </c>
      <c r="I4400" s="3" t="s">
        <v>22</v>
      </c>
      <c r="J4400" s="4">
        <v>44840</v>
      </c>
      <c r="K4400" s="4">
        <v>44900</v>
      </c>
      <c r="L4400" s="23">
        <f t="shared" si="373"/>
        <v>-20</v>
      </c>
      <c r="M4400" s="23">
        <f t="shared" si="369"/>
        <v>40</v>
      </c>
      <c r="N4400" s="44">
        <v>180</v>
      </c>
      <c r="O4400" s="26">
        <f t="shared" si="370"/>
        <v>-3600</v>
      </c>
      <c r="P4400" s="26">
        <f t="shared" si="371"/>
        <v>7200</v>
      </c>
      <c r="Q4400" s="3" t="s">
        <v>23</v>
      </c>
      <c r="R4400" s="4">
        <v>44880</v>
      </c>
      <c r="S4400" s="3" t="s">
        <v>12801</v>
      </c>
      <c r="T4400" s="6" t="s">
        <v>44</v>
      </c>
    </row>
    <row r="4401" spans="1:20" ht="33.75" x14ac:dyDescent="0.25">
      <c r="A4401" s="3" t="s">
        <v>12802</v>
      </c>
      <c r="B4401" s="3" t="s">
        <v>1816</v>
      </c>
      <c r="C4401" s="3" t="s">
        <v>1817</v>
      </c>
      <c r="D4401" s="3" t="s">
        <v>19</v>
      </c>
      <c r="E4401" s="3" t="s">
        <v>12803</v>
      </c>
      <c r="F4401" s="4">
        <v>44834</v>
      </c>
      <c r="G4401" s="3" t="s">
        <v>1504</v>
      </c>
      <c r="H4401" s="5">
        <v>78.75</v>
      </c>
      <c r="I4401" s="3" t="s">
        <v>22</v>
      </c>
      <c r="J4401" s="4">
        <v>44840</v>
      </c>
      <c r="K4401" s="4">
        <v>44900</v>
      </c>
      <c r="L4401" s="23">
        <f t="shared" si="373"/>
        <v>16</v>
      </c>
      <c r="M4401" s="23">
        <f t="shared" si="369"/>
        <v>76</v>
      </c>
      <c r="N4401" s="44">
        <v>75</v>
      </c>
      <c r="O4401" s="26">
        <f t="shared" si="370"/>
        <v>1200</v>
      </c>
      <c r="P4401" s="26">
        <f t="shared" si="371"/>
        <v>5700</v>
      </c>
      <c r="Q4401" s="3" t="s">
        <v>23</v>
      </c>
      <c r="R4401" s="4">
        <v>44916</v>
      </c>
      <c r="S4401" s="3" t="s">
        <v>12804</v>
      </c>
      <c r="T4401" s="6" t="s">
        <v>44</v>
      </c>
    </row>
    <row r="4402" spans="1:20" ht="33.75" x14ac:dyDescent="0.25">
      <c r="A4402" s="3" t="s">
        <v>12805</v>
      </c>
      <c r="B4402" s="3" t="s">
        <v>5352</v>
      </c>
      <c r="C4402" s="3" t="s">
        <v>5353</v>
      </c>
      <c r="D4402" s="3" t="s">
        <v>19</v>
      </c>
      <c r="E4402" s="3" t="s">
        <v>12806</v>
      </c>
      <c r="F4402" s="4">
        <v>44834</v>
      </c>
      <c r="G4402" s="8"/>
      <c r="H4402" s="5">
        <v>816.79</v>
      </c>
      <c r="I4402" s="3" t="s">
        <v>22</v>
      </c>
      <c r="J4402" s="4">
        <v>44840</v>
      </c>
      <c r="K4402" s="4">
        <v>44900</v>
      </c>
      <c r="L4402" s="23">
        <f t="shared" si="373"/>
        <v>-20</v>
      </c>
      <c r="M4402" s="23">
        <f t="shared" si="369"/>
        <v>40</v>
      </c>
      <c r="N4402" s="44">
        <v>669.5</v>
      </c>
      <c r="O4402" s="26">
        <f t="shared" si="370"/>
        <v>-13390</v>
      </c>
      <c r="P4402" s="26">
        <f t="shared" si="371"/>
        <v>26780</v>
      </c>
      <c r="Q4402" s="3" t="s">
        <v>23</v>
      </c>
      <c r="R4402" s="4">
        <v>44880</v>
      </c>
      <c r="S4402" s="3" t="s">
        <v>12807</v>
      </c>
      <c r="T4402" s="6" t="s">
        <v>44</v>
      </c>
    </row>
    <row r="4403" spans="1:20" ht="33.75" x14ac:dyDescent="0.25">
      <c r="A4403" s="3" t="s">
        <v>12808</v>
      </c>
      <c r="B4403" s="3" t="s">
        <v>1816</v>
      </c>
      <c r="C4403" s="3" t="s">
        <v>1817</v>
      </c>
      <c r="D4403" s="3" t="s">
        <v>19</v>
      </c>
      <c r="E4403" s="3" t="s">
        <v>12809</v>
      </c>
      <c r="F4403" s="4">
        <v>44834</v>
      </c>
      <c r="G4403" s="8"/>
      <c r="H4403" s="5">
        <v>1610.4</v>
      </c>
      <c r="I4403" s="3" t="s">
        <v>22</v>
      </c>
      <c r="J4403" s="4">
        <v>44840</v>
      </c>
      <c r="K4403" s="4">
        <v>44900</v>
      </c>
      <c r="L4403" s="23">
        <f t="shared" si="373"/>
        <v>-20</v>
      </c>
      <c r="M4403" s="23">
        <f t="shared" ref="M4403:M4466" si="374">+I4403+L4403</f>
        <v>40</v>
      </c>
      <c r="N4403" s="44">
        <v>1320</v>
      </c>
      <c r="O4403" s="26">
        <f t="shared" ref="O4403:O4466" si="375">N4403*L4403</f>
        <v>-26400</v>
      </c>
      <c r="P4403" s="26">
        <f t="shared" ref="P4403:P4466" si="376">N4403*M4403</f>
        <v>52800</v>
      </c>
      <c r="Q4403" s="3" t="s">
        <v>23</v>
      </c>
      <c r="R4403" s="4">
        <v>44880</v>
      </c>
      <c r="S4403" s="3" t="s">
        <v>10821</v>
      </c>
      <c r="T4403" s="6" t="s">
        <v>44</v>
      </c>
    </row>
    <row r="4404" spans="1:20" ht="33.75" x14ac:dyDescent="0.25">
      <c r="A4404" s="3" t="s">
        <v>12810</v>
      </c>
      <c r="B4404" s="3" t="s">
        <v>5380</v>
      </c>
      <c r="C4404" s="3" t="s">
        <v>5381</v>
      </c>
      <c r="D4404" s="3" t="s">
        <v>19</v>
      </c>
      <c r="E4404" s="3" t="s">
        <v>12811</v>
      </c>
      <c r="F4404" s="4">
        <v>44838</v>
      </c>
      <c r="G4404" s="8"/>
      <c r="H4404" s="5">
        <v>946.4</v>
      </c>
      <c r="I4404" s="3" t="s">
        <v>22</v>
      </c>
      <c r="J4404" s="4">
        <v>44840</v>
      </c>
      <c r="K4404" s="4">
        <v>44900</v>
      </c>
      <c r="L4404" s="23">
        <f t="shared" si="373"/>
        <v>-20</v>
      </c>
      <c r="M4404" s="23">
        <f t="shared" si="374"/>
        <v>40</v>
      </c>
      <c r="N4404" s="44">
        <v>910</v>
      </c>
      <c r="O4404" s="26">
        <f t="shared" si="375"/>
        <v>-18200</v>
      </c>
      <c r="P4404" s="26">
        <f t="shared" si="376"/>
        <v>36400</v>
      </c>
      <c r="Q4404" s="3" t="s">
        <v>23</v>
      </c>
      <c r="R4404" s="4">
        <v>44880</v>
      </c>
      <c r="S4404" s="3" t="s">
        <v>11588</v>
      </c>
      <c r="T4404" s="6" t="s">
        <v>44</v>
      </c>
    </row>
    <row r="4405" spans="1:20" ht="33.75" x14ac:dyDescent="0.25">
      <c r="A4405" s="3" t="s">
        <v>12812</v>
      </c>
      <c r="B4405" s="3" t="s">
        <v>6436</v>
      </c>
      <c r="C4405" s="3" t="s">
        <v>6437</v>
      </c>
      <c r="D4405" s="3" t="s">
        <v>19</v>
      </c>
      <c r="E4405" s="3" t="s">
        <v>12813</v>
      </c>
      <c r="F4405" s="4">
        <v>44834</v>
      </c>
      <c r="G4405" s="8"/>
      <c r="H4405" s="5">
        <v>105.38</v>
      </c>
      <c r="I4405" s="3" t="s">
        <v>22</v>
      </c>
      <c r="J4405" s="4">
        <v>44840</v>
      </c>
      <c r="K4405" s="4">
        <v>44900</v>
      </c>
      <c r="L4405" s="23">
        <f t="shared" si="373"/>
        <v>-11</v>
      </c>
      <c r="M4405" s="23">
        <f t="shared" si="374"/>
        <v>49</v>
      </c>
      <c r="N4405" s="44">
        <v>86.38</v>
      </c>
      <c r="O4405" s="26">
        <f t="shared" si="375"/>
        <v>-950.18</v>
      </c>
      <c r="P4405" s="26">
        <f t="shared" si="376"/>
        <v>4232.62</v>
      </c>
      <c r="Q4405" s="3" t="s">
        <v>23</v>
      </c>
      <c r="R4405" s="4">
        <v>44889</v>
      </c>
      <c r="S4405" s="3" t="s">
        <v>12696</v>
      </c>
      <c r="T4405" s="6" t="s">
        <v>44</v>
      </c>
    </row>
    <row r="4406" spans="1:20" ht="33.75" x14ac:dyDescent="0.25">
      <c r="A4406" s="3" t="s">
        <v>12814</v>
      </c>
      <c r="B4406" s="3" t="s">
        <v>6436</v>
      </c>
      <c r="C4406" s="3" t="s">
        <v>6437</v>
      </c>
      <c r="D4406" s="3" t="s">
        <v>19</v>
      </c>
      <c r="E4406" s="3" t="s">
        <v>12815</v>
      </c>
      <c r="F4406" s="4">
        <v>44834</v>
      </c>
      <c r="G4406" s="8"/>
      <c r="H4406" s="5">
        <v>683.2</v>
      </c>
      <c r="I4406" s="3" t="s">
        <v>22</v>
      </c>
      <c r="J4406" s="4">
        <v>44840</v>
      </c>
      <c r="K4406" s="4">
        <v>44900</v>
      </c>
      <c r="L4406" s="23">
        <f t="shared" si="373"/>
        <v>-20</v>
      </c>
      <c r="M4406" s="23">
        <f t="shared" si="374"/>
        <v>40</v>
      </c>
      <c r="N4406" s="44">
        <v>560</v>
      </c>
      <c r="O4406" s="26">
        <f t="shared" si="375"/>
        <v>-11200</v>
      </c>
      <c r="P4406" s="26">
        <f t="shared" si="376"/>
        <v>22400</v>
      </c>
      <c r="Q4406" s="3" t="s">
        <v>23</v>
      </c>
      <c r="R4406" s="4">
        <v>44880</v>
      </c>
      <c r="S4406" s="3" t="s">
        <v>12816</v>
      </c>
      <c r="T4406" s="6" t="s">
        <v>44</v>
      </c>
    </row>
    <row r="4407" spans="1:20" ht="33.75" x14ac:dyDescent="0.25">
      <c r="A4407" s="3" t="s">
        <v>12817</v>
      </c>
      <c r="B4407" s="3" t="s">
        <v>3637</v>
      </c>
      <c r="C4407" s="3" t="s">
        <v>3638</v>
      </c>
      <c r="D4407" s="3" t="s">
        <v>19</v>
      </c>
      <c r="E4407" s="3" t="s">
        <v>12818</v>
      </c>
      <c r="F4407" s="4">
        <v>44832</v>
      </c>
      <c r="G4407" s="3" t="s">
        <v>1504</v>
      </c>
      <c r="H4407" s="5">
        <v>86.1</v>
      </c>
      <c r="I4407" s="3" t="s">
        <v>22</v>
      </c>
      <c r="J4407" s="4">
        <v>44840</v>
      </c>
      <c r="K4407" s="4">
        <v>44900</v>
      </c>
      <c r="L4407" s="23">
        <f t="shared" si="373"/>
        <v>-11</v>
      </c>
      <c r="M4407" s="23">
        <f t="shared" si="374"/>
        <v>49</v>
      </c>
      <c r="N4407" s="44">
        <v>82</v>
      </c>
      <c r="O4407" s="26">
        <f t="shared" si="375"/>
        <v>-902</v>
      </c>
      <c r="P4407" s="26">
        <f t="shared" si="376"/>
        <v>4018</v>
      </c>
      <c r="Q4407" s="3" t="s">
        <v>23</v>
      </c>
      <c r="R4407" s="4">
        <v>44889</v>
      </c>
      <c r="S4407" s="3" t="s">
        <v>9955</v>
      </c>
      <c r="T4407" s="6" t="s">
        <v>44</v>
      </c>
    </row>
    <row r="4408" spans="1:20" ht="33.75" x14ac:dyDescent="0.25">
      <c r="A4408" s="3" t="s">
        <v>12819</v>
      </c>
      <c r="B4408" s="3" t="s">
        <v>3998</v>
      </c>
      <c r="C4408" s="3" t="s">
        <v>3999</v>
      </c>
      <c r="D4408" s="3" t="s">
        <v>19</v>
      </c>
      <c r="E4408" s="3" t="s">
        <v>12820</v>
      </c>
      <c r="F4408" s="4">
        <v>44837</v>
      </c>
      <c r="G4408" s="8"/>
      <c r="H4408" s="5">
        <v>49.92</v>
      </c>
      <c r="I4408" s="3" t="s">
        <v>22</v>
      </c>
      <c r="J4408" s="4">
        <v>44840</v>
      </c>
      <c r="K4408" s="4">
        <v>44900</v>
      </c>
      <c r="L4408" s="23">
        <f t="shared" ref="L4408:L4424" si="377">R4408-K4408</f>
        <v>-13</v>
      </c>
      <c r="M4408" s="23">
        <f t="shared" si="374"/>
        <v>47</v>
      </c>
      <c r="N4408" s="44">
        <v>48</v>
      </c>
      <c r="O4408" s="26">
        <f t="shared" si="375"/>
        <v>-624</v>
      </c>
      <c r="P4408" s="26">
        <f t="shared" si="376"/>
        <v>2256</v>
      </c>
      <c r="Q4408" s="3" t="s">
        <v>23</v>
      </c>
      <c r="R4408" s="4">
        <v>44887</v>
      </c>
      <c r="S4408" s="3" t="s">
        <v>12821</v>
      </c>
      <c r="T4408" s="6" t="s">
        <v>44</v>
      </c>
    </row>
    <row r="4409" spans="1:20" ht="33.75" x14ac:dyDescent="0.25">
      <c r="A4409" s="3" t="s">
        <v>12822</v>
      </c>
      <c r="B4409" s="3" t="s">
        <v>1870</v>
      </c>
      <c r="C4409" s="3" t="s">
        <v>1871</v>
      </c>
      <c r="D4409" s="3" t="s">
        <v>19</v>
      </c>
      <c r="E4409" s="3" t="s">
        <v>12823</v>
      </c>
      <c r="F4409" s="4">
        <v>44834</v>
      </c>
      <c r="G4409" s="8"/>
      <c r="H4409" s="5">
        <v>491.64</v>
      </c>
      <c r="I4409" s="3" t="s">
        <v>22</v>
      </c>
      <c r="J4409" s="4">
        <v>44840</v>
      </c>
      <c r="K4409" s="4">
        <v>44900</v>
      </c>
      <c r="L4409" s="23">
        <f t="shared" si="377"/>
        <v>-7</v>
      </c>
      <c r="M4409" s="23">
        <f t="shared" si="374"/>
        <v>53</v>
      </c>
      <c r="N4409" s="44">
        <v>402.98</v>
      </c>
      <c r="O4409" s="26">
        <f t="shared" si="375"/>
        <v>-2820.86</v>
      </c>
      <c r="P4409" s="26">
        <f t="shared" si="376"/>
        <v>21357.940000000002</v>
      </c>
      <c r="Q4409" s="3" t="s">
        <v>23</v>
      </c>
      <c r="R4409" s="4">
        <v>44893</v>
      </c>
      <c r="S4409" s="3" t="s">
        <v>12824</v>
      </c>
      <c r="T4409" s="6" t="s">
        <v>44</v>
      </c>
    </row>
    <row r="4410" spans="1:20" ht="33.75" x14ac:dyDescent="0.25">
      <c r="A4410" s="3" t="s">
        <v>12825</v>
      </c>
      <c r="B4410" s="3" t="s">
        <v>12826</v>
      </c>
      <c r="C4410" s="3" t="s">
        <v>12827</v>
      </c>
      <c r="D4410" s="3" t="s">
        <v>19</v>
      </c>
      <c r="E4410" s="3" t="s">
        <v>12828</v>
      </c>
      <c r="F4410" s="4">
        <v>44832</v>
      </c>
      <c r="G4410" s="3" t="s">
        <v>12829</v>
      </c>
      <c r="H4410" s="5">
        <v>5053.24</v>
      </c>
      <c r="I4410" s="3" t="s">
        <v>22</v>
      </c>
      <c r="J4410" s="4">
        <v>44840</v>
      </c>
      <c r="K4410" s="4">
        <v>44900</v>
      </c>
      <c r="L4410" s="23">
        <f t="shared" si="377"/>
        <v>-20</v>
      </c>
      <c r="M4410" s="23">
        <f t="shared" si="374"/>
        <v>40</v>
      </c>
      <c r="N4410" s="44">
        <v>4142</v>
      </c>
      <c r="O4410" s="26">
        <f t="shared" si="375"/>
        <v>-82840</v>
      </c>
      <c r="P4410" s="26">
        <f t="shared" si="376"/>
        <v>165680</v>
      </c>
      <c r="Q4410" s="3" t="s">
        <v>23</v>
      </c>
      <c r="R4410" s="4">
        <v>44880</v>
      </c>
      <c r="S4410" s="3" t="s">
        <v>12830</v>
      </c>
      <c r="T4410" s="6" t="s">
        <v>44</v>
      </c>
    </row>
    <row r="4411" spans="1:20" ht="33.75" x14ac:dyDescent="0.25">
      <c r="A4411" s="3" t="s">
        <v>12831</v>
      </c>
      <c r="B4411" s="3" t="s">
        <v>12832</v>
      </c>
      <c r="C4411" s="3" t="s">
        <v>12833</v>
      </c>
      <c r="D4411" s="3" t="s">
        <v>19</v>
      </c>
      <c r="E4411" s="3" t="s">
        <v>12834</v>
      </c>
      <c r="F4411" s="4">
        <v>44834</v>
      </c>
      <c r="G4411" s="3" t="s">
        <v>12835</v>
      </c>
      <c r="H4411" s="5">
        <v>43785.24</v>
      </c>
      <c r="I4411" s="3" t="s">
        <v>22</v>
      </c>
      <c r="J4411" s="4">
        <v>44840</v>
      </c>
      <c r="K4411" s="4">
        <v>44900</v>
      </c>
      <c r="L4411" s="23">
        <f t="shared" si="377"/>
        <v>-20</v>
      </c>
      <c r="M4411" s="23">
        <f t="shared" si="374"/>
        <v>40</v>
      </c>
      <c r="N4411" s="44">
        <v>35889.54</v>
      </c>
      <c r="O4411" s="26">
        <f t="shared" si="375"/>
        <v>-717790.8</v>
      </c>
      <c r="P4411" s="26">
        <f t="shared" si="376"/>
        <v>1435581.6</v>
      </c>
      <c r="Q4411" s="3" t="s">
        <v>23</v>
      </c>
      <c r="R4411" s="4">
        <v>44880</v>
      </c>
      <c r="S4411" s="3" t="s">
        <v>12836</v>
      </c>
      <c r="T4411" s="6" t="s">
        <v>44</v>
      </c>
    </row>
    <row r="4412" spans="1:20" ht="33.75" x14ac:dyDescent="0.25">
      <c r="A4412" s="3" t="s">
        <v>12837</v>
      </c>
      <c r="B4412" s="3" t="s">
        <v>12838</v>
      </c>
      <c r="C4412" s="3" t="s">
        <v>12839</v>
      </c>
      <c r="D4412" s="3" t="s">
        <v>19</v>
      </c>
      <c r="E4412" s="3" t="s">
        <v>12840</v>
      </c>
      <c r="F4412" s="4">
        <v>44834</v>
      </c>
      <c r="G4412" s="3" t="s">
        <v>12841</v>
      </c>
      <c r="H4412" s="5">
        <v>5965.65</v>
      </c>
      <c r="I4412" s="3" t="s">
        <v>22</v>
      </c>
      <c r="J4412" s="4">
        <v>44840</v>
      </c>
      <c r="K4412" s="4">
        <v>44900</v>
      </c>
      <c r="L4412" s="23">
        <f t="shared" si="377"/>
        <v>-20</v>
      </c>
      <c r="M4412" s="23">
        <f t="shared" si="374"/>
        <v>40</v>
      </c>
      <c r="N4412" s="44">
        <v>4885.45</v>
      </c>
      <c r="O4412" s="26">
        <f t="shared" si="375"/>
        <v>-97709</v>
      </c>
      <c r="P4412" s="26">
        <f t="shared" si="376"/>
        <v>195418</v>
      </c>
      <c r="Q4412" s="3" t="s">
        <v>23</v>
      </c>
      <c r="R4412" s="4">
        <v>44880</v>
      </c>
      <c r="S4412" s="3" t="s">
        <v>12842</v>
      </c>
      <c r="T4412" s="6" t="s">
        <v>44</v>
      </c>
    </row>
    <row r="4413" spans="1:20" ht="33.75" x14ac:dyDescent="0.25">
      <c r="A4413" s="3" t="s">
        <v>12843</v>
      </c>
      <c r="B4413" s="3" t="s">
        <v>12838</v>
      </c>
      <c r="C4413" s="3" t="s">
        <v>12839</v>
      </c>
      <c r="D4413" s="3" t="s">
        <v>19</v>
      </c>
      <c r="E4413" s="3" t="s">
        <v>12844</v>
      </c>
      <c r="F4413" s="4">
        <v>44834</v>
      </c>
      <c r="G4413" s="3" t="s">
        <v>12845</v>
      </c>
      <c r="H4413" s="5">
        <v>473.85</v>
      </c>
      <c r="I4413" s="3" t="s">
        <v>22</v>
      </c>
      <c r="J4413" s="4">
        <v>44840</v>
      </c>
      <c r="K4413" s="4">
        <v>44900</v>
      </c>
      <c r="L4413" s="23">
        <f t="shared" si="377"/>
        <v>-20</v>
      </c>
      <c r="M4413" s="23">
        <f t="shared" si="374"/>
        <v>40</v>
      </c>
      <c r="N4413" s="44">
        <v>388.05</v>
      </c>
      <c r="O4413" s="26">
        <f t="shared" si="375"/>
        <v>-7761</v>
      </c>
      <c r="P4413" s="26">
        <f t="shared" si="376"/>
        <v>15522</v>
      </c>
      <c r="Q4413" s="3" t="s">
        <v>23</v>
      </c>
      <c r="R4413" s="4">
        <v>44880</v>
      </c>
      <c r="S4413" s="3" t="s">
        <v>12842</v>
      </c>
      <c r="T4413" s="6" t="s">
        <v>44</v>
      </c>
    </row>
    <row r="4414" spans="1:20" ht="33.75" x14ac:dyDescent="0.25">
      <c r="A4414" s="3" t="s">
        <v>12846</v>
      </c>
      <c r="B4414" s="3" t="s">
        <v>5282</v>
      </c>
      <c r="C4414" s="3" t="s">
        <v>5283</v>
      </c>
      <c r="D4414" s="3" t="s">
        <v>19</v>
      </c>
      <c r="E4414" s="3" t="s">
        <v>12847</v>
      </c>
      <c r="F4414" s="4">
        <v>44834</v>
      </c>
      <c r="G4414" s="8"/>
      <c r="H4414" s="5">
        <v>311.10000000000002</v>
      </c>
      <c r="I4414" s="3" t="s">
        <v>22</v>
      </c>
      <c r="J4414" s="4">
        <v>44840</v>
      </c>
      <c r="K4414" s="4">
        <v>44900</v>
      </c>
      <c r="L4414" s="23">
        <f t="shared" si="377"/>
        <v>-20</v>
      </c>
      <c r="M4414" s="23">
        <f t="shared" si="374"/>
        <v>40</v>
      </c>
      <c r="N4414" s="44">
        <v>255</v>
      </c>
      <c r="O4414" s="26">
        <f t="shared" si="375"/>
        <v>-5100</v>
      </c>
      <c r="P4414" s="26">
        <f t="shared" si="376"/>
        <v>10200</v>
      </c>
      <c r="Q4414" s="3" t="s">
        <v>23</v>
      </c>
      <c r="R4414" s="4">
        <v>44880</v>
      </c>
      <c r="S4414" s="3" t="s">
        <v>12848</v>
      </c>
      <c r="T4414" s="6" t="s">
        <v>44</v>
      </c>
    </row>
    <row r="4415" spans="1:20" ht="33.75" x14ac:dyDescent="0.25">
      <c r="A4415" s="3" t="s">
        <v>12849</v>
      </c>
      <c r="B4415" s="3" t="s">
        <v>12838</v>
      </c>
      <c r="C4415" s="3" t="s">
        <v>12839</v>
      </c>
      <c r="D4415" s="3" t="s">
        <v>19</v>
      </c>
      <c r="E4415" s="3" t="s">
        <v>12850</v>
      </c>
      <c r="F4415" s="4">
        <v>44834</v>
      </c>
      <c r="G4415" s="3" t="s">
        <v>12851</v>
      </c>
      <c r="H4415" s="5">
        <v>315.89999999999998</v>
      </c>
      <c r="I4415" s="3" t="s">
        <v>22</v>
      </c>
      <c r="J4415" s="4">
        <v>44840</v>
      </c>
      <c r="K4415" s="4">
        <v>44900</v>
      </c>
      <c r="L4415" s="23">
        <f t="shared" si="377"/>
        <v>-20</v>
      </c>
      <c r="M4415" s="23">
        <f t="shared" si="374"/>
        <v>40</v>
      </c>
      <c r="N4415" s="44">
        <v>258.7</v>
      </c>
      <c r="O4415" s="26">
        <f t="shared" si="375"/>
        <v>-5174</v>
      </c>
      <c r="P4415" s="26">
        <f t="shared" si="376"/>
        <v>10348</v>
      </c>
      <c r="Q4415" s="3" t="s">
        <v>23</v>
      </c>
      <c r="R4415" s="4">
        <v>44880</v>
      </c>
      <c r="S4415" s="3" t="s">
        <v>12842</v>
      </c>
      <c r="T4415" s="6" t="s">
        <v>44</v>
      </c>
    </row>
    <row r="4416" spans="1:20" ht="33.75" x14ac:dyDescent="0.25">
      <c r="A4416" s="3" t="s">
        <v>12852</v>
      </c>
      <c r="B4416" s="3" t="s">
        <v>2177</v>
      </c>
      <c r="C4416" s="3" t="s">
        <v>2178</v>
      </c>
      <c r="D4416" s="3" t="s">
        <v>19</v>
      </c>
      <c r="E4416" s="3" t="s">
        <v>12853</v>
      </c>
      <c r="F4416" s="4">
        <v>44831</v>
      </c>
      <c r="G4416" s="8"/>
      <c r="H4416" s="5">
        <v>9214.0499999999993</v>
      </c>
      <c r="I4416" s="3" t="s">
        <v>22</v>
      </c>
      <c r="J4416" s="4">
        <v>44840</v>
      </c>
      <c r="K4416" s="4">
        <v>44900</v>
      </c>
      <c r="L4416" s="23">
        <f t="shared" si="377"/>
        <v>-13</v>
      </c>
      <c r="M4416" s="23">
        <f t="shared" si="374"/>
        <v>47</v>
      </c>
      <c r="N4416" s="44">
        <v>7552.5</v>
      </c>
      <c r="O4416" s="26">
        <f t="shared" si="375"/>
        <v>-98182.5</v>
      </c>
      <c r="P4416" s="26">
        <f t="shared" si="376"/>
        <v>354967.5</v>
      </c>
      <c r="Q4416" s="3" t="s">
        <v>23</v>
      </c>
      <c r="R4416" s="4">
        <v>44887</v>
      </c>
      <c r="S4416" s="3" t="s">
        <v>12854</v>
      </c>
      <c r="T4416" s="6" t="s">
        <v>44</v>
      </c>
    </row>
    <row r="4417" spans="1:20" ht="33.75" x14ac:dyDescent="0.25">
      <c r="A4417" s="3" t="s">
        <v>12855</v>
      </c>
      <c r="B4417" s="3" t="s">
        <v>1990</v>
      </c>
      <c r="C4417" s="3" t="s">
        <v>1991</v>
      </c>
      <c r="D4417" s="3" t="s">
        <v>19</v>
      </c>
      <c r="E4417" s="3" t="s">
        <v>12856</v>
      </c>
      <c r="F4417" s="4">
        <v>44834</v>
      </c>
      <c r="G4417" s="8"/>
      <c r="H4417" s="5">
        <v>1152.9000000000001</v>
      </c>
      <c r="I4417" s="3" t="s">
        <v>22</v>
      </c>
      <c r="J4417" s="4">
        <v>44840</v>
      </c>
      <c r="K4417" s="4">
        <v>44900</v>
      </c>
      <c r="L4417" s="23">
        <f t="shared" si="377"/>
        <v>-20</v>
      </c>
      <c r="M4417" s="23">
        <f t="shared" si="374"/>
        <v>40</v>
      </c>
      <c r="N4417" s="44">
        <v>945</v>
      </c>
      <c r="O4417" s="26">
        <f t="shared" si="375"/>
        <v>-18900</v>
      </c>
      <c r="P4417" s="26">
        <f t="shared" si="376"/>
        <v>37800</v>
      </c>
      <c r="Q4417" s="3" t="s">
        <v>23</v>
      </c>
      <c r="R4417" s="4">
        <v>44880</v>
      </c>
      <c r="S4417" s="3" t="s">
        <v>12857</v>
      </c>
      <c r="T4417" s="6" t="s">
        <v>44</v>
      </c>
    </row>
    <row r="4418" spans="1:20" ht="33.75" x14ac:dyDescent="0.25">
      <c r="A4418" s="3" t="s">
        <v>12858</v>
      </c>
      <c r="B4418" s="3" t="s">
        <v>1485</v>
      </c>
      <c r="C4418" s="3" t="s">
        <v>1486</v>
      </c>
      <c r="D4418" s="3" t="s">
        <v>19</v>
      </c>
      <c r="E4418" s="3" t="s">
        <v>12859</v>
      </c>
      <c r="F4418" s="4">
        <v>44837</v>
      </c>
      <c r="G4418" s="8"/>
      <c r="H4418" s="5">
        <v>1742.4</v>
      </c>
      <c r="I4418" s="3" t="s">
        <v>22</v>
      </c>
      <c r="J4418" s="4">
        <v>44840</v>
      </c>
      <c r="K4418" s="4">
        <v>44900</v>
      </c>
      <c r="L4418" s="23">
        <f t="shared" si="377"/>
        <v>-11</v>
      </c>
      <c r="M4418" s="23">
        <f t="shared" si="374"/>
        <v>49</v>
      </c>
      <c r="N4418" s="44">
        <v>1584</v>
      </c>
      <c r="O4418" s="26">
        <f t="shared" si="375"/>
        <v>-17424</v>
      </c>
      <c r="P4418" s="26">
        <f t="shared" si="376"/>
        <v>77616</v>
      </c>
      <c r="Q4418" s="3" t="s">
        <v>23</v>
      </c>
      <c r="R4418" s="4">
        <v>44889</v>
      </c>
      <c r="S4418" s="3" t="s">
        <v>7291</v>
      </c>
      <c r="T4418" s="6" t="s">
        <v>44</v>
      </c>
    </row>
    <row r="4419" spans="1:20" ht="33.75" x14ac:dyDescent="0.25">
      <c r="A4419" s="3" t="s">
        <v>12860</v>
      </c>
      <c r="B4419" s="3" t="s">
        <v>3416</v>
      </c>
      <c r="C4419" s="3" t="s">
        <v>3417</v>
      </c>
      <c r="D4419" s="3" t="s">
        <v>19</v>
      </c>
      <c r="E4419" s="3" t="s">
        <v>12861</v>
      </c>
      <c r="F4419" s="4">
        <v>44834</v>
      </c>
      <c r="G4419" s="8"/>
      <c r="H4419" s="7">
        <v>7280</v>
      </c>
      <c r="I4419" s="3" t="s">
        <v>22</v>
      </c>
      <c r="J4419" s="4">
        <v>44840</v>
      </c>
      <c r="K4419" s="4">
        <v>44900</v>
      </c>
      <c r="L4419" s="23">
        <f t="shared" si="377"/>
        <v>-20</v>
      </c>
      <c r="M4419" s="23">
        <f t="shared" si="374"/>
        <v>40</v>
      </c>
      <c r="N4419" s="44">
        <v>7000</v>
      </c>
      <c r="O4419" s="26">
        <f t="shared" si="375"/>
        <v>-140000</v>
      </c>
      <c r="P4419" s="26">
        <f t="shared" si="376"/>
        <v>280000</v>
      </c>
      <c r="Q4419" s="3" t="s">
        <v>23</v>
      </c>
      <c r="R4419" s="4">
        <v>44880</v>
      </c>
      <c r="S4419" s="3" t="s">
        <v>12862</v>
      </c>
      <c r="T4419" s="6" t="s">
        <v>44</v>
      </c>
    </row>
    <row r="4420" spans="1:20" ht="33.75" x14ac:dyDescent="0.25">
      <c r="A4420" s="3" t="s">
        <v>12863</v>
      </c>
      <c r="B4420" s="3" t="s">
        <v>1877</v>
      </c>
      <c r="C4420" s="3" t="s">
        <v>1878</v>
      </c>
      <c r="D4420" s="3" t="s">
        <v>19</v>
      </c>
      <c r="E4420" s="3" t="s">
        <v>12864</v>
      </c>
      <c r="F4420" s="4">
        <v>44834</v>
      </c>
      <c r="G4420" s="8"/>
      <c r="H4420" s="5">
        <v>1322.3</v>
      </c>
      <c r="I4420" s="3" t="s">
        <v>22</v>
      </c>
      <c r="J4420" s="4">
        <v>44840</v>
      </c>
      <c r="K4420" s="4">
        <v>44900</v>
      </c>
      <c r="L4420" s="23">
        <f t="shared" si="377"/>
        <v>-7</v>
      </c>
      <c r="M4420" s="23">
        <f t="shared" si="374"/>
        <v>53</v>
      </c>
      <c r="N4420" s="44">
        <v>1083.8499999999999</v>
      </c>
      <c r="O4420" s="26">
        <f t="shared" si="375"/>
        <v>-7586.9499999999989</v>
      </c>
      <c r="P4420" s="26">
        <f t="shared" si="376"/>
        <v>57444.049999999996</v>
      </c>
      <c r="Q4420" s="3" t="s">
        <v>23</v>
      </c>
      <c r="R4420" s="4">
        <v>44893</v>
      </c>
      <c r="S4420" s="3" t="s">
        <v>12640</v>
      </c>
      <c r="T4420" s="6" t="s">
        <v>44</v>
      </c>
    </row>
    <row r="4421" spans="1:20" ht="33.75" x14ac:dyDescent="0.25">
      <c r="A4421" s="3" t="s">
        <v>12865</v>
      </c>
      <c r="B4421" s="3" t="s">
        <v>4795</v>
      </c>
      <c r="C4421" s="3" t="s">
        <v>4796</v>
      </c>
      <c r="D4421" s="3" t="s">
        <v>19</v>
      </c>
      <c r="E4421" s="3" t="s">
        <v>12866</v>
      </c>
      <c r="F4421" s="4">
        <v>44830</v>
      </c>
      <c r="G4421" s="8"/>
      <c r="H4421" s="5">
        <v>265.10000000000002</v>
      </c>
      <c r="I4421" s="3" t="s">
        <v>22</v>
      </c>
      <c r="J4421" s="4">
        <v>44840</v>
      </c>
      <c r="K4421" s="4">
        <v>44900</v>
      </c>
      <c r="L4421" s="23">
        <f t="shared" si="377"/>
        <v>-11</v>
      </c>
      <c r="M4421" s="23">
        <f t="shared" si="374"/>
        <v>49</v>
      </c>
      <c r="N4421" s="44">
        <v>241</v>
      </c>
      <c r="O4421" s="26">
        <f t="shared" si="375"/>
        <v>-2651</v>
      </c>
      <c r="P4421" s="26">
        <f t="shared" si="376"/>
        <v>11809</v>
      </c>
      <c r="Q4421" s="3" t="s">
        <v>23</v>
      </c>
      <c r="R4421" s="4">
        <v>44889</v>
      </c>
      <c r="S4421" s="3" t="s">
        <v>12867</v>
      </c>
      <c r="T4421" s="6" t="s">
        <v>44</v>
      </c>
    </row>
    <row r="4422" spans="1:20" ht="33.75" x14ac:dyDescent="0.25">
      <c r="A4422" s="3" t="s">
        <v>12868</v>
      </c>
      <c r="B4422" s="3" t="s">
        <v>5380</v>
      </c>
      <c r="C4422" s="3" t="s">
        <v>5381</v>
      </c>
      <c r="D4422" s="3" t="s">
        <v>19</v>
      </c>
      <c r="E4422" s="3" t="s">
        <v>12869</v>
      </c>
      <c r="F4422" s="4">
        <v>44837</v>
      </c>
      <c r="G4422" s="8"/>
      <c r="H4422" s="5">
        <v>135.19999999999999</v>
      </c>
      <c r="I4422" s="3" t="s">
        <v>22</v>
      </c>
      <c r="J4422" s="4">
        <v>44840</v>
      </c>
      <c r="K4422" s="4">
        <v>44900</v>
      </c>
      <c r="L4422" s="23">
        <f t="shared" si="377"/>
        <v>-20</v>
      </c>
      <c r="M4422" s="23">
        <f t="shared" si="374"/>
        <v>40</v>
      </c>
      <c r="N4422" s="44">
        <v>130</v>
      </c>
      <c r="O4422" s="26">
        <f t="shared" si="375"/>
        <v>-2600</v>
      </c>
      <c r="P4422" s="26">
        <f t="shared" si="376"/>
        <v>5200</v>
      </c>
      <c r="Q4422" s="3" t="s">
        <v>23</v>
      </c>
      <c r="R4422" s="4">
        <v>44880</v>
      </c>
      <c r="S4422" s="3" t="s">
        <v>11588</v>
      </c>
      <c r="T4422" s="6" t="s">
        <v>44</v>
      </c>
    </row>
    <row r="4423" spans="1:20" ht="33.75" x14ac:dyDescent="0.25">
      <c r="A4423" s="3" t="s">
        <v>12870</v>
      </c>
      <c r="B4423" s="3" t="s">
        <v>3554</v>
      </c>
      <c r="C4423" s="3" t="s">
        <v>3555</v>
      </c>
      <c r="D4423" s="3" t="s">
        <v>19</v>
      </c>
      <c r="E4423" s="3" t="s">
        <v>12871</v>
      </c>
      <c r="F4423" s="4">
        <v>44834</v>
      </c>
      <c r="G4423" s="8"/>
      <c r="H4423" s="5">
        <v>139.57</v>
      </c>
      <c r="I4423" s="3" t="s">
        <v>22</v>
      </c>
      <c r="J4423" s="4">
        <v>44840</v>
      </c>
      <c r="K4423" s="4">
        <v>44900</v>
      </c>
      <c r="L4423" s="23">
        <f t="shared" si="377"/>
        <v>9</v>
      </c>
      <c r="M4423" s="23">
        <f t="shared" si="374"/>
        <v>69</v>
      </c>
      <c r="N4423" s="44">
        <v>126.88</v>
      </c>
      <c r="O4423" s="26">
        <f t="shared" si="375"/>
        <v>1141.92</v>
      </c>
      <c r="P4423" s="26">
        <f t="shared" si="376"/>
        <v>8754.7199999999993</v>
      </c>
      <c r="Q4423" s="3" t="s">
        <v>23</v>
      </c>
      <c r="R4423" s="4">
        <v>44909</v>
      </c>
      <c r="S4423" s="3" t="s">
        <v>12872</v>
      </c>
      <c r="T4423" s="6" t="s">
        <v>44</v>
      </c>
    </row>
    <row r="4424" spans="1:20" ht="33.75" x14ac:dyDescent="0.25">
      <c r="A4424" s="3" t="s">
        <v>12873</v>
      </c>
      <c r="B4424" s="3" t="s">
        <v>3825</v>
      </c>
      <c r="C4424" s="3" t="s">
        <v>3826</v>
      </c>
      <c r="D4424" s="3" t="s">
        <v>19</v>
      </c>
      <c r="E4424" s="3" t="s">
        <v>12874</v>
      </c>
      <c r="F4424" s="4">
        <v>44830</v>
      </c>
      <c r="G4424" s="8"/>
      <c r="H4424" s="5">
        <v>1205.55</v>
      </c>
      <c r="I4424" s="3" t="s">
        <v>22</v>
      </c>
      <c r="J4424" s="4">
        <v>44840</v>
      </c>
      <c r="K4424" s="4">
        <v>44900</v>
      </c>
      <c r="L4424" s="23">
        <f t="shared" si="377"/>
        <v>-13</v>
      </c>
      <c r="M4424" s="23">
        <f t="shared" si="374"/>
        <v>47</v>
      </c>
      <c r="N4424" s="44">
        <v>1095.95</v>
      </c>
      <c r="O4424" s="26">
        <f t="shared" si="375"/>
        <v>-14247.35</v>
      </c>
      <c r="P4424" s="26">
        <f t="shared" si="376"/>
        <v>51509.65</v>
      </c>
      <c r="Q4424" s="3" t="s">
        <v>23</v>
      </c>
      <c r="R4424" s="4">
        <v>44887</v>
      </c>
      <c r="S4424" s="3" t="s">
        <v>12084</v>
      </c>
      <c r="T4424" s="6" t="s">
        <v>44</v>
      </c>
    </row>
    <row r="4425" spans="1:20" ht="33.75" x14ac:dyDescent="0.25">
      <c r="A4425" s="3" t="s">
        <v>12875</v>
      </c>
      <c r="B4425" s="3" t="s">
        <v>1005</v>
      </c>
      <c r="C4425" s="3" t="s">
        <v>1006</v>
      </c>
      <c r="D4425" s="3" t="s">
        <v>19</v>
      </c>
      <c r="E4425" s="3" t="s">
        <v>12876</v>
      </c>
      <c r="F4425" s="4">
        <v>44838</v>
      </c>
      <c r="G4425" s="3" t="s">
        <v>12877</v>
      </c>
      <c r="H4425" s="7">
        <v>2684</v>
      </c>
      <c r="I4425" s="3" t="s">
        <v>22</v>
      </c>
      <c r="J4425" s="4">
        <v>44840</v>
      </c>
      <c r="K4425" s="4">
        <v>44900</v>
      </c>
      <c r="L4425" s="23">
        <v>0</v>
      </c>
      <c r="M4425" s="23">
        <f t="shared" si="374"/>
        <v>60</v>
      </c>
      <c r="N4425" s="44">
        <v>2200</v>
      </c>
      <c r="O4425" s="26">
        <f t="shared" si="375"/>
        <v>0</v>
      </c>
      <c r="P4425" s="26">
        <f t="shared" si="376"/>
        <v>132000</v>
      </c>
      <c r="Q4425" s="3" t="s">
        <v>23</v>
      </c>
      <c r="R4425" s="4">
        <v>44894</v>
      </c>
      <c r="S4425" s="8"/>
      <c r="T4425" s="6" t="s">
        <v>44</v>
      </c>
    </row>
    <row r="4426" spans="1:20" ht="33.75" x14ac:dyDescent="0.25">
      <c r="A4426" s="3" t="s">
        <v>12878</v>
      </c>
      <c r="B4426" s="3" t="s">
        <v>1005</v>
      </c>
      <c r="C4426" s="3" t="s">
        <v>1006</v>
      </c>
      <c r="D4426" s="3" t="s">
        <v>19</v>
      </c>
      <c r="E4426" s="3" t="s">
        <v>12879</v>
      </c>
      <c r="F4426" s="4">
        <v>44838</v>
      </c>
      <c r="G4426" s="8"/>
      <c r="H4426" s="5">
        <v>2088.64</v>
      </c>
      <c r="I4426" s="3" t="s">
        <v>22</v>
      </c>
      <c r="J4426" s="4">
        <v>44840</v>
      </c>
      <c r="K4426" s="4">
        <v>44900</v>
      </c>
      <c r="L4426" s="23">
        <f t="shared" ref="L4426:L4457" si="378">R4426-K4426</f>
        <v>-20</v>
      </c>
      <c r="M4426" s="23">
        <f t="shared" si="374"/>
        <v>40</v>
      </c>
      <c r="N4426" s="44">
        <v>1712</v>
      </c>
      <c r="O4426" s="26">
        <f t="shared" si="375"/>
        <v>-34240</v>
      </c>
      <c r="P4426" s="26">
        <f t="shared" si="376"/>
        <v>68480</v>
      </c>
      <c r="Q4426" s="3" t="s">
        <v>23</v>
      </c>
      <c r="R4426" s="4">
        <v>44880</v>
      </c>
      <c r="S4426" s="3" t="s">
        <v>1505</v>
      </c>
      <c r="T4426" s="6" t="s">
        <v>44</v>
      </c>
    </row>
    <row r="4427" spans="1:20" ht="33.75" x14ac:dyDescent="0.25">
      <c r="A4427" s="3" t="s">
        <v>12880</v>
      </c>
      <c r="B4427" s="3" t="s">
        <v>9999</v>
      </c>
      <c r="C4427" s="3" t="s">
        <v>10000</v>
      </c>
      <c r="D4427" s="3" t="s">
        <v>19</v>
      </c>
      <c r="E4427" s="3" t="s">
        <v>12881</v>
      </c>
      <c r="F4427" s="4">
        <v>44838</v>
      </c>
      <c r="G4427" s="8"/>
      <c r="H4427" s="5">
        <v>154.44</v>
      </c>
      <c r="I4427" s="3" t="s">
        <v>22</v>
      </c>
      <c r="J4427" s="4">
        <v>44840</v>
      </c>
      <c r="K4427" s="4">
        <v>44900</v>
      </c>
      <c r="L4427" s="23">
        <f t="shared" si="378"/>
        <v>9</v>
      </c>
      <c r="M4427" s="23">
        <f t="shared" si="374"/>
        <v>69</v>
      </c>
      <c r="N4427" s="44">
        <v>140.4</v>
      </c>
      <c r="O4427" s="26">
        <f t="shared" si="375"/>
        <v>1263.6000000000001</v>
      </c>
      <c r="P4427" s="26">
        <f t="shared" si="376"/>
        <v>9687.6</v>
      </c>
      <c r="Q4427" s="3" t="s">
        <v>23</v>
      </c>
      <c r="R4427" s="4">
        <v>44909</v>
      </c>
      <c r="S4427" s="3" t="s">
        <v>12882</v>
      </c>
      <c r="T4427" s="6" t="s">
        <v>44</v>
      </c>
    </row>
    <row r="4428" spans="1:20" ht="33.75" x14ac:dyDescent="0.25">
      <c r="A4428" s="3" t="s">
        <v>12883</v>
      </c>
      <c r="B4428" s="3" t="s">
        <v>5924</v>
      </c>
      <c r="C4428" s="3" t="s">
        <v>5925</v>
      </c>
      <c r="D4428" s="3" t="s">
        <v>19</v>
      </c>
      <c r="E4428" s="3" t="s">
        <v>12884</v>
      </c>
      <c r="F4428" s="4">
        <v>44834</v>
      </c>
      <c r="G4428" s="8"/>
      <c r="H4428" s="5">
        <v>357.66</v>
      </c>
      <c r="I4428" s="3" t="s">
        <v>22</v>
      </c>
      <c r="J4428" s="4">
        <v>44840</v>
      </c>
      <c r="K4428" s="4">
        <v>44900</v>
      </c>
      <c r="L4428" s="23">
        <f t="shared" si="378"/>
        <v>9</v>
      </c>
      <c r="M4428" s="23">
        <f t="shared" si="374"/>
        <v>69</v>
      </c>
      <c r="N4428" s="44">
        <v>343.9</v>
      </c>
      <c r="O4428" s="26">
        <f t="shared" si="375"/>
        <v>3095.1</v>
      </c>
      <c r="P4428" s="26">
        <f t="shared" si="376"/>
        <v>23729.1</v>
      </c>
      <c r="Q4428" s="3" t="s">
        <v>23</v>
      </c>
      <c r="R4428" s="4">
        <v>44909</v>
      </c>
      <c r="S4428" s="3" t="s">
        <v>12885</v>
      </c>
      <c r="T4428" s="6" t="s">
        <v>44</v>
      </c>
    </row>
    <row r="4429" spans="1:20" ht="33.75" x14ac:dyDescent="0.25">
      <c r="A4429" s="3" t="s">
        <v>12886</v>
      </c>
      <c r="B4429" s="3" t="s">
        <v>2558</v>
      </c>
      <c r="C4429" s="3" t="s">
        <v>2559</v>
      </c>
      <c r="D4429" s="3" t="s">
        <v>19</v>
      </c>
      <c r="E4429" s="3" t="s">
        <v>12887</v>
      </c>
      <c r="F4429" s="4">
        <v>44837</v>
      </c>
      <c r="G4429" s="8"/>
      <c r="H4429" s="5">
        <v>157.63</v>
      </c>
      <c r="I4429" s="3" t="s">
        <v>22</v>
      </c>
      <c r="J4429" s="4">
        <v>44840</v>
      </c>
      <c r="K4429" s="4">
        <v>44900</v>
      </c>
      <c r="L4429" s="23">
        <f t="shared" si="378"/>
        <v>11</v>
      </c>
      <c r="M4429" s="23">
        <f t="shared" si="374"/>
        <v>71</v>
      </c>
      <c r="N4429" s="44">
        <v>143.30000000000001</v>
      </c>
      <c r="O4429" s="26">
        <f t="shared" si="375"/>
        <v>1576.3000000000002</v>
      </c>
      <c r="P4429" s="26">
        <f t="shared" si="376"/>
        <v>10174.300000000001</v>
      </c>
      <c r="Q4429" s="3" t="s">
        <v>23</v>
      </c>
      <c r="R4429" s="4">
        <v>44911</v>
      </c>
      <c r="S4429" s="3" t="s">
        <v>12888</v>
      </c>
      <c r="T4429" s="6" t="s">
        <v>44</v>
      </c>
    </row>
    <row r="4430" spans="1:20" ht="33.75" x14ac:dyDescent="0.25">
      <c r="A4430" s="3" t="s">
        <v>12889</v>
      </c>
      <c r="B4430" s="3" t="s">
        <v>135</v>
      </c>
      <c r="C4430" s="3" t="s">
        <v>136</v>
      </c>
      <c r="D4430" s="3" t="s">
        <v>19</v>
      </c>
      <c r="E4430" s="3" t="s">
        <v>12890</v>
      </c>
      <c r="F4430" s="4">
        <v>44834</v>
      </c>
      <c r="G4430" s="8"/>
      <c r="H4430" s="5">
        <v>3551.33</v>
      </c>
      <c r="I4430" s="3" t="s">
        <v>22</v>
      </c>
      <c r="J4430" s="4">
        <v>44840</v>
      </c>
      <c r="K4430" s="4">
        <v>44900</v>
      </c>
      <c r="L4430" s="23">
        <f t="shared" si="378"/>
        <v>-20</v>
      </c>
      <c r="M4430" s="23">
        <f t="shared" si="374"/>
        <v>40</v>
      </c>
      <c r="N4430" s="44">
        <v>2910.93</v>
      </c>
      <c r="O4430" s="26">
        <f t="shared" si="375"/>
        <v>-58218.6</v>
      </c>
      <c r="P4430" s="26">
        <f t="shared" si="376"/>
        <v>116437.2</v>
      </c>
      <c r="Q4430" s="3" t="s">
        <v>23</v>
      </c>
      <c r="R4430" s="4">
        <v>44880</v>
      </c>
      <c r="S4430" s="3" t="s">
        <v>6910</v>
      </c>
      <c r="T4430" s="6" t="s">
        <v>44</v>
      </c>
    </row>
    <row r="4431" spans="1:20" ht="33.75" x14ac:dyDescent="0.25">
      <c r="A4431" s="3" t="s">
        <v>12891</v>
      </c>
      <c r="B4431" s="3" t="s">
        <v>157</v>
      </c>
      <c r="C4431" s="3" t="s">
        <v>158</v>
      </c>
      <c r="D4431" s="3" t="s">
        <v>19</v>
      </c>
      <c r="E4431" s="3" t="s">
        <v>12892</v>
      </c>
      <c r="F4431" s="4">
        <v>44837</v>
      </c>
      <c r="G4431" s="8"/>
      <c r="H4431" s="5">
        <v>15422.41</v>
      </c>
      <c r="I4431" s="3" t="s">
        <v>22</v>
      </c>
      <c r="J4431" s="4">
        <v>44840</v>
      </c>
      <c r="K4431" s="4">
        <v>44900</v>
      </c>
      <c r="L4431" s="23">
        <f t="shared" si="378"/>
        <v>9</v>
      </c>
      <c r="M4431" s="23">
        <f t="shared" si="374"/>
        <v>69</v>
      </c>
      <c r="N4431" s="44">
        <v>12641.32</v>
      </c>
      <c r="O4431" s="26">
        <f t="shared" si="375"/>
        <v>113771.88</v>
      </c>
      <c r="P4431" s="26">
        <f t="shared" si="376"/>
        <v>872251.08</v>
      </c>
      <c r="Q4431" s="3" t="s">
        <v>23</v>
      </c>
      <c r="R4431" s="4">
        <v>44909</v>
      </c>
      <c r="S4431" s="3" t="s">
        <v>12893</v>
      </c>
      <c r="T4431" s="6" t="s">
        <v>44</v>
      </c>
    </row>
    <row r="4432" spans="1:20" ht="33.75" x14ac:dyDescent="0.25">
      <c r="A4432" s="3" t="s">
        <v>12894</v>
      </c>
      <c r="B4432" s="3" t="s">
        <v>307</v>
      </c>
      <c r="C4432" s="3" t="s">
        <v>308</v>
      </c>
      <c r="D4432" s="3" t="s">
        <v>19</v>
      </c>
      <c r="E4432" s="3" t="s">
        <v>12895</v>
      </c>
      <c r="F4432" s="4">
        <v>44837</v>
      </c>
      <c r="G4432" s="8"/>
      <c r="H4432" s="5">
        <v>1113.75</v>
      </c>
      <c r="I4432" s="3" t="s">
        <v>22</v>
      </c>
      <c r="J4432" s="4">
        <v>44840</v>
      </c>
      <c r="K4432" s="4">
        <v>44900</v>
      </c>
      <c r="L4432" s="23">
        <f t="shared" si="378"/>
        <v>9</v>
      </c>
      <c r="M4432" s="23">
        <f t="shared" si="374"/>
        <v>69</v>
      </c>
      <c r="N4432" s="44">
        <v>1012.5</v>
      </c>
      <c r="O4432" s="26">
        <f t="shared" si="375"/>
        <v>9112.5</v>
      </c>
      <c r="P4432" s="26">
        <f t="shared" si="376"/>
        <v>69862.5</v>
      </c>
      <c r="Q4432" s="3" t="s">
        <v>23</v>
      </c>
      <c r="R4432" s="4">
        <v>44909</v>
      </c>
      <c r="S4432" s="3" t="s">
        <v>12896</v>
      </c>
      <c r="T4432" s="6" t="s">
        <v>44</v>
      </c>
    </row>
    <row r="4433" spans="1:20" ht="33.75" x14ac:dyDescent="0.25">
      <c r="A4433" s="3" t="s">
        <v>12897</v>
      </c>
      <c r="B4433" s="3" t="s">
        <v>2297</v>
      </c>
      <c r="C4433" s="3" t="s">
        <v>2298</v>
      </c>
      <c r="D4433" s="3" t="s">
        <v>19</v>
      </c>
      <c r="E4433" s="3" t="s">
        <v>12898</v>
      </c>
      <c r="F4433" s="4">
        <v>44830</v>
      </c>
      <c r="G4433" s="8"/>
      <c r="H4433" s="5">
        <v>457.5</v>
      </c>
      <c r="I4433" s="3" t="s">
        <v>22</v>
      </c>
      <c r="J4433" s="4">
        <v>44840</v>
      </c>
      <c r="K4433" s="4">
        <v>44900</v>
      </c>
      <c r="L4433" s="23">
        <f t="shared" si="378"/>
        <v>-7</v>
      </c>
      <c r="M4433" s="23">
        <f t="shared" si="374"/>
        <v>53</v>
      </c>
      <c r="N4433" s="44">
        <v>375</v>
      </c>
      <c r="O4433" s="26">
        <f t="shared" si="375"/>
        <v>-2625</v>
      </c>
      <c r="P4433" s="26">
        <f t="shared" si="376"/>
        <v>19875</v>
      </c>
      <c r="Q4433" s="3" t="s">
        <v>23</v>
      </c>
      <c r="R4433" s="4">
        <v>44893</v>
      </c>
      <c r="S4433" s="3" t="s">
        <v>12899</v>
      </c>
      <c r="T4433" s="6" t="s">
        <v>44</v>
      </c>
    </row>
    <row r="4434" spans="1:20" ht="33.75" x14ac:dyDescent="0.25">
      <c r="A4434" s="3" t="s">
        <v>12900</v>
      </c>
      <c r="B4434" s="3" t="s">
        <v>2310</v>
      </c>
      <c r="C4434" s="3" t="s">
        <v>2311</v>
      </c>
      <c r="D4434" s="3" t="s">
        <v>19</v>
      </c>
      <c r="E4434" s="3" t="s">
        <v>12901</v>
      </c>
      <c r="F4434" s="4">
        <v>44834</v>
      </c>
      <c r="G4434" s="8"/>
      <c r="H4434" s="5">
        <v>2252.81</v>
      </c>
      <c r="I4434" s="3" t="s">
        <v>22</v>
      </c>
      <c r="J4434" s="4">
        <v>44840</v>
      </c>
      <c r="K4434" s="4">
        <v>44900</v>
      </c>
      <c r="L4434" s="23">
        <f t="shared" si="378"/>
        <v>-13</v>
      </c>
      <c r="M4434" s="23">
        <f t="shared" si="374"/>
        <v>47</v>
      </c>
      <c r="N4434" s="44">
        <v>2048.0100000000002</v>
      </c>
      <c r="O4434" s="26">
        <f t="shared" si="375"/>
        <v>-26624.130000000005</v>
      </c>
      <c r="P4434" s="26">
        <f t="shared" si="376"/>
        <v>96256.470000000016</v>
      </c>
      <c r="Q4434" s="3" t="s">
        <v>23</v>
      </c>
      <c r="R4434" s="4">
        <v>44887</v>
      </c>
      <c r="S4434" s="3" t="s">
        <v>10199</v>
      </c>
      <c r="T4434" s="6" t="s">
        <v>44</v>
      </c>
    </row>
    <row r="4435" spans="1:20" ht="33.75" x14ac:dyDescent="0.25">
      <c r="A4435" s="3" t="s">
        <v>12902</v>
      </c>
      <c r="B4435" s="3" t="s">
        <v>1148</v>
      </c>
      <c r="C4435" s="3" t="s">
        <v>1149</v>
      </c>
      <c r="D4435" s="3" t="s">
        <v>19</v>
      </c>
      <c r="E4435" s="3" t="s">
        <v>12903</v>
      </c>
      <c r="F4435" s="4">
        <v>44837</v>
      </c>
      <c r="G4435" s="8"/>
      <c r="H4435" s="5">
        <v>402.6</v>
      </c>
      <c r="I4435" s="3" t="s">
        <v>22</v>
      </c>
      <c r="J4435" s="4">
        <v>44840</v>
      </c>
      <c r="K4435" s="4">
        <v>44900</v>
      </c>
      <c r="L4435" s="23">
        <f t="shared" si="378"/>
        <v>-13</v>
      </c>
      <c r="M4435" s="23">
        <f t="shared" si="374"/>
        <v>47</v>
      </c>
      <c r="N4435" s="44">
        <v>330</v>
      </c>
      <c r="O4435" s="26">
        <f t="shared" si="375"/>
        <v>-4290</v>
      </c>
      <c r="P4435" s="26">
        <f t="shared" si="376"/>
        <v>15510</v>
      </c>
      <c r="Q4435" s="3" t="s">
        <v>23</v>
      </c>
      <c r="R4435" s="4">
        <v>44887</v>
      </c>
      <c r="S4435" s="3" t="s">
        <v>10671</v>
      </c>
      <c r="T4435" s="6" t="s">
        <v>44</v>
      </c>
    </row>
    <row r="4436" spans="1:20" ht="33.75" x14ac:dyDescent="0.25">
      <c r="A4436" s="3" t="s">
        <v>12904</v>
      </c>
      <c r="B4436" s="3" t="s">
        <v>3998</v>
      </c>
      <c r="C4436" s="3" t="s">
        <v>3999</v>
      </c>
      <c r="D4436" s="3" t="s">
        <v>19</v>
      </c>
      <c r="E4436" s="3" t="s">
        <v>12905</v>
      </c>
      <c r="F4436" s="4">
        <v>44833</v>
      </c>
      <c r="G4436" s="8"/>
      <c r="H4436" s="5">
        <v>1489.49</v>
      </c>
      <c r="I4436" s="3" t="s">
        <v>22</v>
      </c>
      <c r="J4436" s="4">
        <v>44840</v>
      </c>
      <c r="K4436" s="4">
        <v>44900</v>
      </c>
      <c r="L4436" s="23">
        <f t="shared" si="378"/>
        <v>-20</v>
      </c>
      <c r="M4436" s="23">
        <f t="shared" si="374"/>
        <v>40</v>
      </c>
      <c r="N4436" s="44">
        <v>1432.2</v>
      </c>
      <c r="O4436" s="26">
        <f t="shared" si="375"/>
        <v>-28644</v>
      </c>
      <c r="P4436" s="26">
        <f t="shared" si="376"/>
        <v>57288</v>
      </c>
      <c r="Q4436" s="3" t="s">
        <v>23</v>
      </c>
      <c r="R4436" s="4">
        <v>44880</v>
      </c>
      <c r="S4436" s="3" t="s">
        <v>12768</v>
      </c>
      <c r="T4436" s="6" t="s">
        <v>44</v>
      </c>
    </row>
    <row r="4437" spans="1:20" ht="33.75" x14ac:dyDescent="0.25">
      <c r="A4437" s="3" t="s">
        <v>12906</v>
      </c>
      <c r="B4437" s="3" t="s">
        <v>2011</v>
      </c>
      <c r="C4437" s="3" t="s">
        <v>2012</v>
      </c>
      <c r="D4437" s="3" t="s">
        <v>19</v>
      </c>
      <c r="E4437" s="3" t="s">
        <v>12907</v>
      </c>
      <c r="F4437" s="4">
        <v>44837</v>
      </c>
      <c r="G4437" s="8"/>
      <c r="H4437" s="5">
        <v>1152.9000000000001</v>
      </c>
      <c r="I4437" s="3" t="s">
        <v>22</v>
      </c>
      <c r="J4437" s="4">
        <v>44840</v>
      </c>
      <c r="K4437" s="4">
        <v>44900</v>
      </c>
      <c r="L4437" s="23">
        <f t="shared" si="378"/>
        <v>-7</v>
      </c>
      <c r="M4437" s="23">
        <f t="shared" si="374"/>
        <v>53</v>
      </c>
      <c r="N4437" s="44">
        <v>945</v>
      </c>
      <c r="O4437" s="26">
        <f t="shared" si="375"/>
        <v>-6615</v>
      </c>
      <c r="P4437" s="26">
        <f t="shared" si="376"/>
        <v>50085</v>
      </c>
      <c r="Q4437" s="3" t="s">
        <v>23</v>
      </c>
      <c r="R4437" s="4">
        <v>44893</v>
      </c>
      <c r="S4437" s="3" t="s">
        <v>10621</v>
      </c>
      <c r="T4437" s="6" t="s">
        <v>44</v>
      </c>
    </row>
    <row r="4438" spans="1:20" ht="33.75" x14ac:dyDescent="0.25">
      <c r="A4438" s="3" t="s">
        <v>12908</v>
      </c>
      <c r="B4438" s="3" t="s">
        <v>3998</v>
      </c>
      <c r="C4438" s="3" t="s">
        <v>3999</v>
      </c>
      <c r="D4438" s="3" t="s">
        <v>19</v>
      </c>
      <c r="E4438" s="3" t="s">
        <v>12909</v>
      </c>
      <c r="F4438" s="4">
        <v>44834</v>
      </c>
      <c r="G4438" s="8"/>
      <c r="H4438" s="5">
        <v>95.43</v>
      </c>
      <c r="I4438" s="3" t="s">
        <v>22</v>
      </c>
      <c r="J4438" s="4">
        <v>44840</v>
      </c>
      <c r="K4438" s="4">
        <v>44900</v>
      </c>
      <c r="L4438" s="23">
        <f t="shared" si="378"/>
        <v>-20</v>
      </c>
      <c r="M4438" s="23">
        <f t="shared" si="374"/>
        <v>40</v>
      </c>
      <c r="N4438" s="44">
        <v>91.76</v>
      </c>
      <c r="O4438" s="26">
        <f t="shared" si="375"/>
        <v>-1835.2</v>
      </c>
      <c r="P4438" s="26">
        <f t="shared" si="376"/>
        <v>3670.4</v>
      </c>
      <c r="Q4438" s="3" t="s">
        <v>23</v>
      </c>
      <c r="R4438" s="4">
        <v>44880</v>
      </c>
      <c r="S4438" s="3" t="s">
        <v>12768</v>
      </c>
      <c r="T4438" s="6" t="s">
        <v>44</v>
      </c>
    </row>
    <row r="4439" spans="1:20" ht="33.75" x14ac:dyDescent="0.25">
      <c r="A4439" s="3" t="s">
        <v>12910</v>
      </c>
      <c r="B4439" s="3" t="s">
        <v>3998</v>
      </c>
      <c r="C4439" s="3" t="s">
        <v>3999</v>
      </c>
      <c r="D4439" s="3" t="s">
        <v>19</v>
      </c>
      <c r="E4439" s="3" t="s">
        <v>12911</v>
      </c>
      <c r="F4439" s="4">
        <v>44833</v>
      </c>
      <c r="G4439" s="8"/>
      <c r="H4439" s="5">
        <v>631.54</v>
      </c>
      <c r="I4439" s="3" t="s">
        <v>22</v>
      </c>
      <c r="J4439" s="4">
        <v>44840</v>
      </c>
      <c r="K4439" s="4">
        <v>44900</v>
      </c>
      <c r="L4439" s="23">
        <f t="shared" si="378"/>
        <v>-27</v>
      </c>
      <c r="M4439" s="23">
        <f t="shared" si="374"/>
        <v>33</v>
      </c>
      <c r="N4439" s="44">
        <v>607.25</v>
      </c>
      <c r="O4439" s="26">
        <f t="shared" si="375"/>
        <v>-16395.75</v>
      </c>
      <c r="P4439" s="26">
        <f t="shared" si="376"/>
        <v>20039.25</v>
      </c>
      <c r="Q4439" s="3" t="s">
        <v>23</v>
      </c>
      <c r="R4439" s="4">
        <v>44873</v>
      </c>
      <c r="S4439" s="3" t="s">
        <v>11449</v>
      </c>
      <c r="T4439" s="6" t="s">
        <v>44</v>
      </c>
    </row>
    <row r="4440" spans="1:20" ht="33.75" x14ac:dyDescent="0.25">
      <c r="A4440" s="3" t="s">
        <v>12912</v>
      </c>
      <c r="B4440" s="3" t="s">
        <v>3998</v>
      </c>
      <c r="C4440" s="3" t="s">
        <v>3999</v>
      </c>
      <c r="D4440" s="3" t="s">
        <v>19</v>
      </c>
      <c r="E4440" s="3" t="s">
        <v>12913</v>
      </c>
      <c r="F4440" s="4">
        <v>44833</v>
      </c>
      <c r="G4440" s="8"/>
      <c r="H4440" s="5">
        <v>24.96</v>
      </c>
      <c r="I4440" s="3" t="s">
        <v>22</v>
      </c>
      <c r="J4440" s="4">
        <v>44840</v>
      </c>
      <c r="K4440" s="4">
        <v>44900</v>
      </c>
      <c r="L4440" s="23">
        <f t="shared" si="378"/>
        <v>-20</v>
      </c>
      <c r="M4440" s="23">
        <f t="shared" si="374"/>
        <v>40</v>
      </c>
      <c r="N4440" s="44">
        <v>24</v>
      </c>
      <c r="O4440" s="26">
        <f t="shared" si="375"/>
        <v>-480</v>
      </c>
      <c r="P4440" s="26">
        <f t="shared" si="376"/>
        <v>960</v>
      </c>
      <c r="Q4440" s="3" t="s">
        <v>23</v>
      </c>
      <c r="R4440" s="4">
        <v>44880</v>
      </c>
      <c r="S4440" s="3" t="s">
        <v>12768</v>
      </c>
      <c r="T4440" s="6" t="s">
        <v>44</v>
      </c>
    </row>
    <row r="4441" spans="1:20" ht="33.75" x14ac:dyDescent="0.25">
      <c r="A4441" s="3" t="s">
        <v>12914</v>
      </c>
      <c r="B4441" s="3" t="s">
        <v>3998</v>
      </c>
      <c r="C4441" s="3" t="s">
        <v>3999</v>
      </c>
      <c r="D4441" s="3" t="s">
        <v>19</v>
      </c>
      <c r="E4441" s="3" t="s">
        <v>12915</v>
      </c>
      <c r="F4441" s="4">
        <v>44833</v>
      </c>
      <c r="G4441" s="8"/>
      <c r="H4441" s="5">
        <v>305.76</v>
      </c>
      <c r="I4441" s="3" t="s">
        <v>22</v>
      </c>
      <c r="J4441" s="4">
        <v>44840</v>
      </c>
      <c r="K4441" s="4">
        <v>44900</v>
      </c>
      <c r="L4441" s="23">
        <f t="shared" si="378"/>
        <v>-20</v>
      </c>
      <c r="M4441" s="23">
        <f t="shared" si="374"/>
        <v>40</v>
      </c>
      <c r="N4441" s="44">
        <v>294</v>
      </c>
      <c r="O4441" s="26">
        <f t="shared" si="375"/>
        <v>-5880</v>
      </c>
      <c r="P4441" s="26">
        <f t="shared" si="376"/>
        <v>11760</v>
      </c>
      <c r="Q4441" s="3" t="s">
        <v>23</v>
      </c>
      <c r="R4441" s="4">
        <v>44880</v>
      </c>
      <c r="S4441" s="3" t="s">
        <v>12768</v>
      </c>
      <c r="T4441" s="6" t="s">
        <v>44</v>
      </c>
    </row>
    <row r="4442" spans="1:20" ht="33.75" x14ac:dyDescent="0.25">
      <c r="A4442" s="3" t="s">
        <v>12916</v>
      </c>
      <c r="B4442" s="3" t="s">
        <v>3998</v>
      </c>
      <c r="C4442" s="3" t="s">
        <v>3999</v>
      </c>
      <c r="D4442" s="3" t="s">
        <v>19</v>
      </c>
      <c r="E4442" s="3" t="s">
        <v>12917</v>
      </c>
      <c r="F4442" s="4">
        <v>44833</v>
      </c>
      <c r="G4442" s="8"/>
      <c r="H4442" s="5">
        <v>432.93</v>
      </c>
      <c r="I4442" s="3" t="s">
        <v>22</v>
      </c>
      <c r="J4442" s="4">
        <v>44840</v>
      </c>
      <c r="K4442" s="4">
        <v>44900</v>
      </c>
      <c r="L4442" s="23">
        <f t="shared" si="378"/>
        <v>-20</v>
      </c>
      <c r="M4442" s="23">
        <f t="shared" si="374"/>
        <v>40</v>
      </c>
      <c r="N4442" s="44">
        <v>409.5</v>
      </c>
      <c r="O4442" s="26">
        <f t="shared" si="375"/>
        <v>-8190</v>
      </c>
      <c r="P4442" s="26">
        <f t="shared" si="376"/>
        <v>16380</v>
      </c>
      <c r="Q4442" s="3" t="s">
        <v>23</v>
      </c>
      <c r="R4442" s="4">
        <v>44880</v>
      </c>
      <c r="S4442" s="3" t="s">
        <v>12768</v>
      </c>
      <c r="T4442" s="6" t="s">
        <v>44</v>
      </c>
    </row>
    <row r="4443" spans="1:20" ht="33.75" x14ac:dyDescent="0.25">
      <c r="A4443" s="3" t="s">
        <v>12918</v>
      </c>
      <c r="B4443" s="3" t="s">
        <v>3998</v>
      </c>
      <c r="C4443" s="3" t="s">
        <v>3999</v>
      </c>
      <c r="D4443" s="3" t="s">
        <v>19</v>
      </c>
      <c r="E4443" s="3" t="s">
        <v>12919</v>
      </c>
      <c r="F4443" s="4">
        <v>44834</v>
      </c>
      <c r="G4443" s="8"/>
      <c r="H4443" s="5">
        <v>187.2</v>
      </c>
      <c r="I4443" s="3" t="s">
        <v>22</v>
      </c>
      <c r="J4443" s="4">
        <v>44840</v>
      </c>
      <c r="K4443" s="4">
        <v>44900</v>
      </c>
      <c r="L4443" s="23">
        <f t="shared" si="378"/>
        <v>-20</v>
      </c>
      <c r="M4443" s="23">
        <f t="shared" si="374"/>
        <v>40</v>
      </c>
      <c r="N4443" s="44">
        <v>180</v>
      </c>
      <c r="O4443" s="26">
        <f t="shared" si="375"/>
        <v>-3600</v>
      </c>
      <c r="P4443" s="26">
        <f t="shared" si="376"/>
        <v>7200</v>
      </c>
      <c r="Q4443" s="3" t="s">
        <v>23</v>
      </c>
      <c r="R4443" s="4">
        <v>44880</v>
      </c>
      <c r="S4443" s="3" t="s">
        <v>12768</v>
      </c>
      <c r="T4443" s="6" t="s">
        <v>44</v>
      </c>
    </row>
    <row r="4444" spans="1:20" ht="33.75" x14ac:dyDescent="0.25">
      <c r="A4444" s="3" t="s">
        <v>12920</v>
      </c>
      <c r="B4444" s="3" t="s">
        <v>3998</v>
      </c>
      <c r="C4444" s="3" t="s">
        <v>3999</v>
      </c>
      <c r="D4444" s="3" t="s">
        <v>19</v>
      </c>
      <c r="E4444" s="3" t="s">
        <v>12921</v>
      </c>
      <c r="F4444" s="4">
        <v>44834</v>
      </c>
      <c r="G4444" s="8"/>
      <c r="H4444" s="5">
        <v>74.88</v>
      </c>
      <c r="I4444" s="3" t="s">
        <v>22</v>
      </c>
      <c r="J4444" s="4">
        <v>44840</v>
      </c>
      <c r="K4444" s="4">
        <v>44900</v>
      </c>
      <c r="L4444" s="23">
        <f t="shared" si="378"/>
        <v>-24</v>
      </c>
      <c r="M4444" s="23">
        <f t="shared" si="374"/>
        <v>36</v>
      </c>
      <c r="N4444" s="44">
        <v>72</v>
      </c>
      <c r="O4444" s="26">
        <f t="shared" si="375"/>
        <v>-1728</v>
      </c>
      <c r="P4444" s="26">
        <f t="shared" si="376"/>
        <v>2592</v>
      </c>
      <c r="Q4444" s="3" t="s">
        <v>23</v>
      </c>
      <c r="R4444" s="4">
        <v>44876</v>
      </c>
      <c r="S4444" s="3" t="s">
        <v>12922</v>
      </c>
      <c r="T4444" s="6" t="s">
        <v>44</v>
      </c>
    </row>
    <row r="4445" spans="1:20" ht="33.75" x14ac:dyDescent="0.25">
      <c r="A4445" s="3" t="s">
        <v>12923</v>
      </c>
      <c r="B4445" s="3" t="s">
        <v>3998</v>
      </c>
      <c r="C4445" s="3" t="s">
        <v>3999</v>
      </c>
      <c r="D4445" s="3" t="s">
        <v>19</v>
      </c>
      <c r="E4445" s="3" t="s">
        <v>12924</v>
      </c>
      <c r="F4445" s="4">
        <v>44833</v>
      </c>
      <c r="G4445" s="8"/>
      <c r="H4445" s="5">
        <v>267.07</v>
      </c>
      <c r="I4445" s="3" t="s">
        <v>22</v>
      </c>
      <c r="J4445" s="4">
        <v>44840</v>
      </c>
      <c r="K4445" s="4">
        <v>44900</v>
      </c>
      <c r="L4445" s="23">
        <f t="shared" si="378"/>
        <v>-27</v>
      </c>
      <c r="M4445" s="23">
        <f t="shared" si="374"/>
        <v>33</v>
      </c>
      <c r="N4445" s="44">
        <v>256.8</v>
      </c>
      <c r="O4445" s="26">
        <f t="shared" si="375"/>
        <v>-6933.6</v>
      </c>
      <c r="P4445" s="26">
        <f t="shared" si="376"/>
        <v>8474.4</v>
      </c>
      <c r="Q4445" s="3" t="s">
        <v>23</v>
      </c>
      <c r="R4445" s="4">
        <v>44873</v>
      </c>
      <c r="S4445" s="3" t="s">
        <v>11449</v>
      </c>
      <c r="T4445" s="6" t="s">
        <v>44</v>
      </c>
    </row>
    <row r="4446" spans="1:20" ht="33.75" x14ac:dyDescent="0.25">
      <c r="A4446" s="3" t="s">
        <v>12925</v>
      </c>
      <c r="B4446" s="3" t="s">
        <v>3998</v>
      </c>
      <c r="C4446" s="3" t="s">
        <v>3999</v>
      </c>
      <c r="D4446" s="3" t="s">
        <v>19</v>
      </c>
      <c r="E4446" s="3" t="s">
        <v>12926</v>
      </c>
      <c r="F4446" s="4">
        <v>44834</v>
      </c>
      <c r="G4446" s="8"/>
      <c r="H4446" s="5">
        <v>23.86</v>
      </c>
      <c r="I4446" s="3" t="s">
        <v>22</v>
      </c>
      <c r="J4446" s="4">
        <v>44840</v>
      </c>
      <c r="K4446" s="4">
        <v>44900</v>
      </c>
      <c r="L4446" s="23">
        <f t="shared" si="378"/>
        <v>-20</v>
      </c>
      <c r="M4446" s="23">
        <f t="shared" si="374"/>
        <v>40</v>
      </c>
      <c r="N4446" s="44">
        <v>22.94</v>
      </c>
      <c r="O4446" s="26">
        <f t="shared" si="375"/>
        <v>-458.8</v>
      </c>
      <c r="P4446" s="26">
        <f t="shared" si="376"/>
        <v>917.6</v>
      </c>
      <c r="Q4446" s="3" t="s">
        <v>23</v>
      </c>
      <c r="R4446" s="4">
        <v>44880</v>
      </c>
      <c r="S4446" s="3" t="s">
        <v>12768</v>
      </c>
      <c r="T4446" s="6" t="s">
        <v>44</v>
      </c>
    </row>
    <row r="4447" spans="1:20" ht="33.75" x14ac:dyDescent="0.25">
      <c r="A4447" s="3" t="s">
        <v>12927</v>
      </c>
      <c r="B4447" s="3" t="s">
        <v>3998</v>
      </c>
      <c r="C4447" s="3" t="s">
        <v>3999</v>
      </c>
      <c r="D4447" s="3" t="s">
        <v>19</v>
      </c>
      <c r="E4447" s="3" t="s">
        <v>12928</v>
      </c>
      <c r="F4447" s="4">
        <v>44833</v>
      </c>
      <c r="G4447" s="8"/>
      <c r="H4447" s="5">
        <v>235.04</v>
      </c>
      <c r="I4447" s="3" t="s">
        <v>22</v>
      </c>
      <c r="J4447" s="4">
        <v>44840</v>
      </c>
      <c r="K4447" s="4">
        <v>44900</v>
      </c>
      <c r="L4447" s="23">
        <f t="shared" si="378"/>
        <v>-27</v>
      </c>
      <c r="M4447" s="23">
        <f t="shared" si="374"/>
        <v>33</v>
      </c>
      <c r="N4447" s="44">
        <v>226</v>
      </c>
      <c r="O4447" s="26">
        <f t="shared" si="375"/>
        <v>-6102</v>
      </c>
      <c r="P4447" s="26">
        <f t="shared" si="376"/>
        <v>7458</v>
      </c>
      <c r="Q4447" s="3" t="s">
        <v>23</v>
      </c>
      <c r="R4447" s="4">
        <v>44873</v>
      </c>
      <c r="S4447" s="3" t="s">
        <v>11449</v>
      </c>
      <c r="T4447" s="6" t="s">
        <v>44</v>
      </c>
    </row>
    <row r="4448" spans="1:20" ht="33.75" x14ac:dyDescent="0.25">
      <c r="A4448" s="3" t="s">
        <v>12929</v>
      </c>
      <c r="B4448" s="3" t="s">
        <v>3998</v>
      </c>
      <c r="C4448" s="3" t="s">
        <v>3999</v>
      </c>
      <c r="D4448" s="3" t="s">
        <v>19</v>
      </c>
      <c r="E4448" s="3" t="s">
        <v>12930</v>
      </c>
      <c r="F4448" s="4">
        <v>44833</v>
      </c>
      <c r="G4448" s="8"/>
      <c r="H4448" s="5">
        <v>43.68</v>
      </c>
      <c r="I4448" s="3" t="s">
        <v>22</v>
      </c>
      <c r="J4448" s="4">
        <v>44840</v>
      </c>
      <c r="K4448" s="4">
        <v>44900</v>
      </c>
      <c r="L4448" s="23">
        <f t="shared" si="378"/>
        <v>-20</v>
      </c>
      <c r="M4448" s="23">
        <f t="shared" si="374"/>
        <v>40</v>
      </c>
      <c r="N4448" s="44">
        <v>42</v>
      </c>
      <c r="O4448" s="26">
        <f t="shared" si="375"/>
        <v>-840</v>
      </c>
      <c r="P4448" s="26">
        <f t="shared" si="376"/>
        <v>1680</v>
      </c>
      <c r="Q4448" s="3" t="s">
        <v>23</v>
      </c>
      <c r="R4448" s="4">
        <v>44880</v>
      </c>
      <c r="S4448" s="3" t="s">
        <v>12768</v>
      </c>
      <c r="T4448" s="6" t="s">
        <v>44</v>
      </c>
    </row>
    <row r="4449" spans="1:20" ht="22.5" x14ac:dyDescent="0.25">
      <c r="A4449" s="3" t="s">
        <v>12931</v>
      </c>
      <c r="B4449" s="3" t="s">
        <v>17</v>
      </c>
      <c r="C4449" s="3" t="s">
        <v>18</v>
      </c>
      <c r="D4449" s="3" t="s">
        <v>19</v>
      </c>
      <c r="E4449" s="3" t="s">
        <v>12932</v>
      </c>
      <c r="F4449" s="4">
        <v>44804</v>
      </c>
      <c r="G4449" s="3" t="s">
        <v>12933</v>
      </c>
      <c r="H4449" s="5">
        <v>1582.37</v>
      </c>
      <c r="I4449" s="3" t="s">
        <v>22</v>
      </c>
      <c r="J4449" s="4">
        <v>44840</v>
      </c>
      <c r="K4449" s="4">
        <v>44900</v>
      </c>
      <c r="L4449" s="23">
        <f t="shared" si="378"/>
        <v>-27</v>
      </c>
      <c r="M4449" s="23">
        <f t="shared" si="374"/>
        <v>33</v>
      </c>
      <c r="N4449" s="44">
        <v>1438.52</v>
      </c>
      <c r="O4449" s="26">
        <f t="shared" si="375"/>
        <v>-38840.04</v>
      </c>
      <c r="P4449" s="26">
        <f t="shared" si="376"/>
        <v>47471.159999999996</v>
      </c>
      <c r="Q4449" s="3" t="s">
        <v>23</v>
      </c>
      <c r="R4449" s="4">
        <v>44873</v>
      </c>
      <c r="S4449" s="3" t="s">
        <v>639</v>
      </c>
      <c r="T4449" s="6" t="s">
        <v>25</v>
      </c>
    </row>
    <row r="4450" spans="1:20" ht="33.75" x14ac:dyDescent="0.25">
      <c r="A4450" s="3" t="s">
        <v>12934</v>
      </c>
      <c r="B4450" s="3" t="s">
        <v>5055</v>
      </c>
      <c r="C4450" s="3" t="s">
        <v>5056</v>
      </c>
      <c r="D4450" s="3" t="s">
        <v>19</v>
      </c>
      <c r="E4450" s="3" t="s">
        <v>12935</v>
      </c>
      <c r="F4450" s="4">
        <v>44831</v>
      </c>
      <c r="G4450" s="8"/>
      <c r="H4450" s="5">
        <v>753.67</v>
      </c>
      <c r="I4450" s="3" t="s">
        <v>22</v>
      </c>
      <c r="J4450" s="4">
        <v>44840</v>
      </c>
      <c r="K4450" s="4">
        <v>44900</v>
      </c>
      <c r="L4450" s="23">
        <f t="shared" si="378"/>
        <v>-20</v>
      </c>
      <c r="M4450" s="23">
        <f t="shared" si="374"/>
        <v>40</v>
      </c>
      <c r="N4450" s="44">
        <v>617.76</v>
      </c>
      <c r="O4450" s="26">
        <f t="shared" si="375"/>
        <v>-12355.2</v>
      </c>
      <c r="P4450" s="26">
        <f t="shared" si="376"/>
        <v>24710.400000000001</v>
      </c>
      <c r="Q4450" s="3" t="s">
        <v>23</v>
      </c>
      <c r="R4450" s="4">
        <v>44880</v>
      </c>
      <c r="S4450" s="3" t="s">
        <v>12936</v>
      </c>
      <c r="T4450" s="6" t="s">
        <v>44</v>
      </c>
    </row>
    <row r="4451" spans="1:20" ht="33.75" x14ac:dyDescent="0.25">
      <c r="A4451" s="3" t="s">
        <v>12937</v>
      </c>
      <c r="B4451" s="3" t="s">
        <v>135</v>
      </c>
      <c r="C4451" s="3" t="s">
        <v>136</v>
      </c>
      <c r="D4451" s="3" t="s">
        <v>19</v>
      </c>
      <c r="E4451" s="3" t="s">
        <v>12938</v>
      </c>
      <c r="F4451" s="4">
        <v>44834</v>
      </c>
      <c r="G4451" s="8"/>
      <c r="H4451" s="5">
        <v>2661.94</v>
      </c>
      <c r="I4451" s="3" t="s">
        <v>22</v>
      </c>
      <c r="J4451" s="4">
        <v>44840</v>
      </c>
      <c r="K4451" s="4">
        <v>44900</v>
      </c>
      <c r="L4451" s="23">
        <f t="shared" si="378"/>
        <v>-20</v>
      </c>
      <c r="M4451" s="23">
        <f t="shared" si="374"/>
        <v>40</v>
      </c>
      <c r="N4451" s="44">
        <v>2181.92</v>
      </c>
      <c r="O4451" s="26">
        <f t="shared" si="375"/>
        <v>-43638.400000000001</v>
      </c>
      <c r="P4451" s="26">
        <f t="shared" si="376"/>
        <v>87276.800000000003</v>
      </c>
      <c r="Q4451" s="3" t="s">
        <v>23</v>
      </c>
      <c r="R4451" s="4">
        <v>44880</v>
      </c>
      <c r="S4451" s="3" t="s">
        <v>6910</v>
      </c>
      <c r="T4451" s="6" t="s">
        <v>44</v>
      </c>
    </row>
    <row r="4452" spans="1:20" ht="33.75" x14ac:dyDescent="0.25">
      <c r="A4452" s="3" t="s">
        <v>12939</v>
      </c>
      <c r="B4452" s="3" t="s">
        <v>12940</v>
      </c>
      <c r="C4452" s="3" t="s">
        <v>12941</v>
      </c>
      <c r="D4452" s="3" t="s">
        <v>19</v>
      </c>
      <c r="E4452" s="3" t="s">
        <v>12942</v>
      </c>
      <c r="F4452" s="4">
        <v>44834</v>
      </c>
      <c r="G4452" s="8"/>
      <c r="H4452" s="5">
        <v>1206.58</v>
      </c>
      <c r="I4452" s="3" t="s">
        <v>22</v>
      </c>
      <c r="J4452" s="4">
        <v>44840</v>
      </c>
      <c r="K4452" s="4">
        <v>44900</v>
      </c>
      <c r="L4452" s="23">
        <f t="shared" si="378"/>
        <v>-20</v>
      </c>
      <c r="M4452" s="23">
        <f t="shared" si="374"/>
        <v>40</v>
      </c>
      <c r="N4452" s="44">
        <v>989</v>
      </c>
      <c r="O4452" s="26">
        <f t="shared" si="375"/>
        <v>-19780</v>
      </c>
      <c r="P4452" s="26">
        <f t="shared" si="376"/>
        <v>39560</v>
      </c>
      <c r="Q4452" s="3" t="s">
        <v>23</v>
      </c>
      <c r="R4452" s="4">
        <v>44880</v>
      </c>
      <c r="S4452" s="3" t="s">
        <v>12943</v>
      </c>
      <c r="T4452" s="6" t="s">
        <v>44</v>
      </c>
    </row>
    <row r="4453" spans="1:20" ht="33.75" x14ac:dyDescent="0.25">
      <c r="A4453" s="3" t="s">
        <v>12944</v>
      </c>
      <c r="B4453" s="3" t="s">
        <v>135</v>
      </c>
      <c r="C4453" s="3" t="s">
        <v>136</v>
      </c>
      <c r="D4453" s="3" t="s">
        <v>19</v>
      </c>
      <c r="E4453" s="3" t="s">
        <v>12945</v>
      </c>
      <c r="F4453" s="4">
        <v>44834</v>
      </c>
      <c r="G4453" s="8"/>
      <c r="H4453" s="5">
        <v>7392.8</v>
      </c>
      <c r="I4453" s="3" t="s">
        <v>22</v>
      </c>
      <c r="J4453" s="4">
        <v>44840</v>
      </c>
      <c r="K4453" s="4">
        <v>44900</v>
      </c>
      <c r="L4453" s="23">
        <f t="shared" si="378"/>
        <v>-20</v>
      </c>
      <c r="M4453" s="23">
        <f t="shared" si="374"/>
        <v>40</v>
      </c>
      <c r="N4453" s="44">
        <v>6059.67</v>
      </c>
      <c r="O4453" s="26">
        <f t="shared" si="375"/>
        <v>-121193.4</v>
      </c>
      <c r="P4453" s="26">
        <f t="shared" si="376"/>
        <v>242386.8</v>
      </c>
      <c r="Q4453" s="3" t="s">
        <v>23</v>
      </c>
      <c r="R4453" s="4">
        <v>44880</v>
      </c>
      <c r="S4453" s="3" t="s">
        <v>6910</v>
      </c>
      <c r="T4453" s="6" t="s">
        <v>44</v>
      </c>
    </row>
    <row r="4454" spans="1:20" ht="33.75" x14ac:dyDescent="0.25">
      <c r="A4454" s="3" t="s">
        <v>12946</v>
      </c>
      <c r="B4454" s="3" t="s">
        <v>1816</v>
      </c>
      <c r="C4454" s="3" t="s">
        <v>1817</v>
      </c>
      <c r="D4454" s="3" t="s">
        <v>19</v>
      </c>
      <c r="E4454" s="3" t="s">
        <v>12947</v>
      </c>
      <c r="F4454" s="4">
        <v>44834</v>
      </c>
      <c r="G4454" s="8"/>
      <c r="H4454" s="5">
        <v>1370.3</v>
      </c>
      <c r="I4454" s="3" t="s">
        <v>22</v>
      </c>
      <c r="J4454" s="4">
        <v>44840</v>
      </c>
      <c r="K4454" s="4">
        <v>44900</v>
      </c>
      <c r="L4454" s="23">
        <f t="shared" si="378"/>
        <v>-20</v>
      </c>
      <c r="M4454" s="23">
        <f t="shared" si="374"/>
        <v>40</v>
      </c>
      <c r="N4454" s="44">
        <v>1123.2</v>
      </c>
      <c r="O4454" s="26">
        <f t="shared" si="375"/>
        <v>-22464</v>
      </c>
      <c r="P4454" s="26">
        <f t="shared" si="376"/>
        <v>44928</v>
      </c>
      <c r="Q4454" s="3" t="s">
        <v>23</v>
      </c>
      <c r="R4454" s="4">
        <v>44880</v>
      </c>
      <c r="S4454" s="3" t="s">
        <v>10821</v>
      </c>
      <c r="T4454" s="6" t="s">
        <v>44</v>
      </c>
    </row>
    <row r="4455" spans="1:20" ht="33.75" x14ac:dyDescent="0.25">
      <c r="A4455" s="3" t="s">
        <v>12948</v>
      </c>
      <c r="B4455" s="3" t="s">
        <v>12949</v>
      </c>
      <c r="C4455" s="3" t="s">
        <v>12950</v>
      </c>
      <c r="D4455" s="3" t="s">
        <v>19</v>
      </c>
      <c r="E4455" s="3" t="s">
        <v>12951</v>
      </c>
      <c r="F4455" s="4">
        <v>44834</v>
      </c>
      <c r="G4455" s="8"/>
      <c r="H4455" s="5">
        <v>256.2</v>
      </c>
      <c r="I4455" s="3" t="s">
        <v>22</v>
      </c>
      <c r="J4455" s="4">
        <v>44840</v>
      </c>
      <c r="K4455" s="4">
        <v>44900</v>
      </c>
      <c r="L4455" s="23">
        <f t="shared" si="378"/>
        <v>-20</v>
      </c>
      <c r="M4455" s="23">
        <f t="shared" si="374"/>
        <v>40</v>
      </c>
      <c r="N4455" s="44">
        <v>210</v>
      </c>
      <c r="O4455" s="26">
        <f t="shared" si="375"/>
        <v>-4200</v>
      </c>
      <c r="P4455" s="26">
        <f t="shared" si="376"/>
        <v>8400</v>
      </c>
      <c r="Q4455" s="3" t="s">
        <v>23</v>
      </c>
      <c r="R4455" s="4">
        <v>44880</v>
      </c>
      <c r="S4455" s="3" t="s">
        <v>12952</v>
      </c>
      <c r="T4455" s="6" t="s">
        <v>44</v>
      </c>
    </row>
    <row r="4456" spans="1:20" ht="33.75" x14ac:dyDescent="0.25">
      <c r="A4456" s="3" t="s">
        <v>12953</v>
      </c>
      <c r="B4456" s="3" t="s">
        <v>341</v>
      </c>
      <c r="C4456" s="3" t="s">
        <v>342</v>
      </c>
      <c r="D4456" s="3" t="s">
        <v>19</v>
      </c>
      <c r="E4456" s="3" t="s">
        <v>12954</v>
      </c>
      <c r="F4456" s="4">
        <v>44826</v>
      </c>
      <c r="G4456" s="8"/>
      <c r="H4456" s="5">
        <v>380.46</v>
      </c>
      <c r="I4456" s="3" t="s">
        <v>22</v>
      </c>
      <c r="J4456" s="4">
        <v>44840</v>
      </c>
      <c r="K4456" s="4">
        <v>44900</v>
      </c>
      <c r="L4456" s="23">
        <f t="shared" si="378"/>
        <v>-11</v>
      </c>
      <c r="M4456" s="23">
        <f t="shared" si="374"/>
        <v>49</v>
      </c>
      <c r="N4456" s="44">
        <v>311.85000000000002</v>
      </c>
      <c r="O4456" s="26">
        <f t="shared" si="375"/>
        <v>-3430.3500000000004</v>
      </c>
      <c r="P4456" s="26">
        <f t="shared" si="376"/>
        <v>15280.650000000001</v>
      </c>
      <c r="Q4456" s="3" t="s">
        <v>23</v>
      </c>
      <c r="R4456" s="4">
        <v>44889</v>
      </c>
      <c r="S4456" s="3" t="s">
        <v>7370</v>
      </c>
      <c r="T4456" s="6" t="s">
        <v>44</v>
      </c>
    </row>
    <row r="4457" spans="1:20" ht="33.75" x14ac:dyDescent="0.25">
      <c r="A4457" s="3" t="s">
        <v>12955</v>
      </c>
      <c r="B4457" s="3" t="s">
        <v>1799</v>
      </c>
      <c r="C4457" s="3" t="s">
        <v>1800</v>
      </c>
      <c r="D4457" s="3" t="s">
        <v>19</v>
      </c>
      <c r="E4457" s="3" t="s">
        <v>12956</v>
      </c>
      <c r="F4457" s="4">
        <v>44833</v>
      </c>
      <c r="G4457" s="8"/>
      <c r="H4457" s="5">
        <v>70.150000000000006</v>
      </c>
      <c r="I4457" s="3" t="s">
        <v>22</v>
      </c>
      <c r="J4457" s="4">
        <v>44840</v>
      </c>
      <c r="K4457" s="4">
        <v>44900</v>
      </c>
      <c r="L4457" s="23">
        <f t="shared" si="378"/>
        <v>-7</v>
      </c>
      <c r="M4457" s="23">
        <f t="shared" si="374"/>
        <v>53</v>
      </c>
      <c r="N4457" s="44">
        <v>57.5</v>
      </c>
      <c r="O4457" s="26">
        <f t="shared" si="375"/>
        <v>-402.5</v>
      </c>
      <c r="P4457" s="26">
        <f t="shared" si="376"/>
        <v>3047.5</v>
      </c>
      <c r="Q4457" s="3" t="s">
        <v>23</v>
      </c>
      <c r="R4457" s="4">
        <v>44893</v>
      </c>
      <c r="S4457" s="3" t="s">
        <v>11267</v>
      </c>
      <c r="T4457" s="6" t="s">
        <v>44</v>
      </c>
    </row>
    <row r="4458" spans="1:20" ht="33.75" x14ac:dyDescent="0.25">
      <c r="A4458" s="3" t="s">
        <v>12963</v>
      </c>
      <c r="B4458" s="3" t="s">
        <v>1919</v>
      </c>
      <c r="C4458" s="3" t="s">
        <v>1920</v>
      </c>
      <c r="D4458" s="3" t="s">
        <v>19</v>
      </c>
      <c r="E4458" s="3" t="s">
        <v>12964</v>
      </c>
      <c r="F4458" s="4">
        <v>44837</v>
      </c>
      <c r="G4458" s="8"/>
      <c r="H4458" s="5">
        <v>8336.9</v>
      </c>
      <c r="I4458" s="3" t="s">
        <v>22</v>
      </c>
      <c r="J4458" s="4">
        <v>44845</v>
      </c>
      <c r="K4458" s="4">
        <v>44905</v>
      </c>
      <c r="L4458" s="23">
        <f t="shared" ref="L4458:L4485" si="379">R4458-K4458</f>
        <v>-18</v>
      </c>
      <c r="M4458" s="23">
        <f t="shared" si="374"/>
        <v>42</v>
      </c>
      <c r="N4458" s="44">
        <v>7579</v>
      </c>
      <c r="O4458" s="26">
        <f t="shared" si="375"/>
        <v>-136422</v>
      </c>
      <c r="P4458" s="26">
        <f t="shared" si="376"/>
        <v>318318</v>
      </c>
      <c r="Q4458" s="3" t="s">
        <v>23</v>
      </c>
      <c r="R4458" s="4">
        <v>44887</v>
      </c>
      <c r="S4458" s="3" t="s">
        <v>10931</v>
      </c>
      <c r="T4458" s="6" t="s">
        <v>44</v>
      </c>
    </row>
    <row r="4459" spans="1:20" ht="33.75" x14ac:dyDescent="0.25">
      <c r="A4459" s="3" t="s">
        <v>12965</v>
      </c>
      <c r="B4459" s="3" t="s">
        <v>1620</v>
      </c>
      <c r="C4459" s="3" t="s">
        <v>1621</v>
      </c>
      <c r="D4459" s="3" t="s">
        <v>19</v>
      </c>
      <c r="E4459" s="3" t="s">
        <v>12966</v>
      </c>
      <c r="F4459" s="4">
        <v>44840</v>
      </c>
      <c r="G4459" s="8"/>
      <c r="H4459" s="5">
        <v>96.99</v>
      </c>
      <c r="I4459" s="3" t="s">
        <v>22</v>
      </c>
      <c r="J4459" s="4">
        <v>44845</v>
      </c>
      <c r="K4459" s="4">
        <v>44905</v>
      </c>
      <c r="L4459" s="23">
        <f t="shared" si="379"/>
        <v>-12</v>
      </c>
      <c r="M4459" s="23">
        <f t="shared" si="374"/>
        <v>48</v>
      </c>
      <c r="N4459" s="44">
        <v>79.5</v>
      </c>
      <c r="O4459" s="26">
        <f t="shared" si="375"/>
        <v>-954</v>
      </c>
      <c r="P4459" s="26">
        <f t="shared" si="376"/>
        <v>3816</v>
      </c>
      <c r="Q4459" s="3" t="s">
        <v>23</v>
      </c>
      <c r="R4459" s="4">
        <v>44893</v>
      </c>
      <c r="S4459" s="3" t="s">
        <v>12967</v>
      </c>
      <c r="T4459" s="6" t="s">
        <v>44</v>
      </c>
    </row>
    <row r="4460" spans="1:20" ht="33.75" x14ac:dyDescent="0.25">
      <c r="A4460" s="3" t="s">
        <v>12968</v>
      </c>
      <c r="B4460" s="3" t="s">
        <v>12969</v>
      </c>
      <c r="C4460" s="3" t="s">
        <v>12970</v>
      </c>
      <c r="D4460" s="3" t="s">
        <v>19</v>
      </c>
      <c r="E4460" s="3" t="s">
        <v>328</v>
      </c>
      <c r="F4460" s="4">
        <v>44834</v>
      </c>
      <c r="G4460" s="3" t="s">
        <v>12971</v>
      </c>
      <c r="H4460" s="5">
        <v>10179.17</v>
      </c>
      <c r="I4460" s="3" t="s">
        <v>565</v>
      </c>
      <c r="J4460" s="4">
        <v>44845</v>
      </c>
      <c r="K4460" s="4">
        <v>44875</v>
      </c>
      <c r="L4460" s="23">
        <f t="shared" si="379"/>
        <v>-24</v>
      </c>
      <c r="M4460" s="23">
        <f t="shared" si="374"/>
        <v>6</v>
      </c>
      <c r="N4460" s="44">
        <v>8143.34</v>
      </c>
      <c r="O4460" s="26">
        <f t="shared" si="375"/>
        <v>-195440.16</v>
      </c>
      <c r="P4460" s="26">
        <f t="shared" si="376"/>
        <v>48860.04</v>
      </c>
      <c r="Q4460" s="3" t="s">
        <v>23</v>
      </c>
      <c r="R4460" s="4">
        <v>44851</v>
      </c>
      <c r="S4460" s="3" t="s">
        <v>12972</v>
      </c>
      <c r="T4460" s="6" t="s">
        <v>44</v>
      </c>
    </row>
    <row r="4461" spans="1:20" ht="33.75" x14ac:dyDescent="0.25">
      <c r="A4461" s="3" t="s">
        <v>12973</v>
      </c>
      <c r="B4461" s="3" t="s">
        <v>728</v>
      </c>
      <c r="C4461" s="3" t="s">
        <v>729</v>
      </c>
      <c r="D4461" s="3" t="s">
        <v>19</v>
      </c>
      <c r="E4461" s="3" t="s">
        <v>12974</v>
      </c>
      <c r="F4461" s="4">
        <v>44832</v>
      </c>
      <c r="G4461" s="8"/>
      <c r="H4461" s="5">
        <v>1285.27</v>
      </c>
      <c r="I4461" s="3" t="s">
        <v>22</v>
      </c>
      <c r="J4461" s="4">
        <v>44845</v>
      </c>
      <c r="K4461" s="4">
        <v>44905</v>
      </c>
      <c r="L4461" s="23">
        <f t="shared" si="379"/>
        <v>-16</v>
      </c>
      <c r="M4461" s="23">
        <f t="shared" si="374"/>
        <v>44</v>
      </c>
      <c r="N4461" s="44">
        <v>1053.5</v>
      </c>
      <c r="O4461" s="26">
        <f t="shared" si="375"/>
        <v>-16856</v>
      </c>
      <c r="P4461" s="26">
        <f t="shared" si="376"/>
        <v>46354</v>
      </c>
      <c r="Q4461" s="3" t="s">
        <v>23</v>
      </c>
      <c r="R4461" s="4">
        <v>44889</v>
      </c>
      <c r="S4461" s="3" t="s">
        <v>12975</v>
      </c>
      <c r="T4461" s="6" t="s">
        <v>44</v>
      </c>
    </row>
    <row r="4462" spans="1:20" ht="33.75" x14ac:dyDescent="0.25">
      <c r="A4462" s="3" t="s">
        <v>12976</v>
      </c>
      <c r="B4462" s="3" t="s">
        <v>1005</v>
      </c>
      <c r="C4462" s="3" t="s">
        <v>1006</v>
      </c>
      <c r="D4462" s="3" t="s">
        <v>19</v>
      </c>
      <c r="E4462" s="3" t="s">
        <v>12977</v>
      </c>
      <c r="F4462" s="4">
        <v>44839</v>
      </c>
      <c r="G4462" s="8"/>
      <c r="H4462" s="5">
        <v>1049.2</v>
      </c>
      <c r="I4462" s="3" t="s">
        <v>22</v>
      </c>
      <c r="J4462" s="4">
        <v>44845</v>
      </c>
      <c r="K4462" s="4">
        <v>44905</v>
      </c>
      <c r="L4462" s="23">
        <f t="shared" si="379"/>
        <v>9</v>
      </c>
      <c r="M4462" s="23">
        <f t="shared" si="374"/>
        <v>69</v>
      </c>
      <c r="N4462" s="44">
        <v>860</v>
      </c>
      <c r="O4462" s="26">
        <f t="shared" si="375"/>
        <v>7740</v>
      </c>
      <c r="P4462" s="26">
        <f t="shared" si="376"/>
        <v>59340</v>
      </c>
      <c r="Q4462" s="3" t="s">
        <v>23</v>
      </c>
      <c r="R4462" s="4">
        <v>44914</v>
      </c>
      <c r="S4462" s="3" t="s">
        <v>12978</v>
      </c>
      <c r="T4462" s="6" t="s">
        <v>44</v>
      </c>
    </row>
    <row r="4463" spans="1:20" ht="33.75" x14ac:dyDescent="0.25">
      <c r="A4463" s="3" t="s">
        <v>12979</v>
      </c>
      <c r="B4463" s="3" t="s">
        <v>1919</v>
      </c>
      <c r="C4463" s="3" t="s">
        <v>1920</v>
      </c>
      <c r="D4463" s="3" t="s">
        <v>19</v>
      </c>
      <c r="E4463" s="3" t="s">
        <v>12980</v>
      </c>
      <c r="F4463" s="4">
        <v>44837</v>
      </c>
      <c r="G4463" s="8"/>
      <c r="H4463" s="5">
        <v>16673.8</v>
      </c>
      <c r="I4463" s="3" t="s">
        <v>22</v>
      </c>
      <c r="J4463" s="4">
        <v>44845</v>
      </c>
      <c r="K4463" s="4">
        <v>44905</v>
      </c>
      <c r="L4463" s="23">
        <f t="shared" si="379"/>
        <v>-18</v>
      </c>
      <c r="M4463" s="23">
        <f t="shared" si="374"/>
        <v>42</v>
      </c>
      <c r="N4463" s="44">
        <v>15158</v>
      </c>
      <c r="O4463" s="26">
        <f t="shared" si="375"/>
        <v>-272844</v>
      </c>
      <c r="P4463" s="26">
        <f t="shared" si="376"/>
        <v>636636</v>
      </c>
      <c r="Q4463" s="3" t="s">
        <v>23</v>
      </c>
      <c r="R4463" s="4">
        <v>44887</v>
      </c>
      <c r="S4463" s="3" t="s">
        <v>10931</v>
      </c>
      <c r="T4463" s="6" t="s">
        <v>44</v>
      </c>
    </row>
    <row r="4464" spans="1:20" ht="33.75" x14ac:dyDescent="0.25">
      <c r="A4464" s="3" t="s">
        <v>12981</v>
      </c>
      <c r="B4464" s="3" t="s">
        <v>2411</v>
      </c>
      <c r="C4464" s="3" t="s">
        <v>2412</v>
      </c>
      <c r="D4464" s="3" t="s">
        <v>19</v>
      </c>
      <c r="E4464" s="3" t="s">
        <v>12982</v>
      </c>
      <c r="F4464" s="4">
        <v>44834</v>
      </c>
      <c r="G4464" s="3" t="s">
        <v>12983</v>
      </c>
      <c r="H4464" s="7">
        <v>6405</v>
      </c>
      <c r="I4464" s="3" t="s">
        <v>22</v>
      </c>
      <c r="J4464" s="4">
        <v>44845</v>
      </c>
      <c r="K4464" s="4">
        <v>44905</v>
      </c>
      <c r="L4464" s="23">
        <f t="shared" si="379"/>
        <v>-25</v>
      </c>
      <c r="M4464" s="23">
        <f t="shared" si="374"/>
        <v>35</v>
      </c>
      <c r="N4464" s="44">
        <v>5250</v>
      </c>
      <c r="O4464" s="26">
        <f t="shared" si="375"/>
        <v>-131250</v>
      </c>
      <c r="P4464" s="26">
        <f t="shared" si="376"/>
        <v>183750</v>
      </c>
      <c r="Q4464" s="3" t="s">
        <v>23</v>
      </c>
      <c r="R4464" s="4">
        <v>44880</v>
      </c>
      <c r="S4464" s="3" t="s">
        <v>6885</v>
      </c>
      <c r="T4464" s="6" t="s">
        <v>44</v>
      </c>
    </row>
    <row r="4465" spans="1:20" ht="33.75" x14ac:dyDescent="0.25">
      <c r="A4465" s="3" t="s">
        <v>12984</v>
      </c>
      <c r="B4465" s="3" t="s">
        <v>3998</v>
      </c>
      <c r="C4465" s="3" t="s">
        <v>3999</v>
      </c>
      <c r="D4465" s="3" t="s">
        <v>19</v>
      </c>
      <c r="E4465" s="3" t="s">
        <v>12985</v>
      </c>
      <c r="F4465" s="4">
        <v>44834</v>
      </c>
      <c r="G4465" s="8"/>
      <c r="H4465" s="5">
        <v>43.68</v>
      </c>
      <c r="I4465" s="3" t="s">
        <v>22</v>
      </c>
      <c r="J4465" s="4">
        <v>44845</v>
      </c>
      <c r="K4465" s="4">
        <v>44905</v>
      </c>
      <c r="L4465" s="23">
        <f t="shared" si="379"/>
        <v>-25</v>
      </c>
      <c r="M4465" s="23">
        <f t="shared" si="374"/>
        <v>35</v>
      </c>
      <c r="N4465" s="44">
        <v>42</v>
      </c>
      <c r="O4465" s="26">
        <f t="shared" si="375"/>
        <v>-1050</v>
      </c>
      <c r="P4465" s="26">
        <f t="shared" si="376"/>
        <v>1470</v>
      </c>
      <c r="Q4465" s="3" t="s">
        <v>23</v>
      </c>
      <c r="R4465" s="4">
        <v>44880</v>
      </c>
      <c r="S4465" s="3" t="s">
        <v>12768</v>
      </c>
      <c r="T4465" s="6" t="s">
        <v>44</v>
      </c>
    </row>
    <row r="4466" spans="1:20" ht="33.75" x14ac:dyDescent="0.25">
      <c r="A4466" s="3" t="s">
        <v>12986</v>
      </c>
      <c r="B4466" s="3" t="s">
        <v>307</v>
      </c>
      <c r="C4466" s="3" t="s">
        <v>308</v>
      </c>
      <c r="D4466" s="3" t="s">
        <v>19</v>
      </c>
      <c r="E4466" s="3" t="s">
        <v>12987</v>
      </c>
      <c r="F4466" s="4">
        <v>44838</v>
      </c>
      <c r="G4466" s="8"/>
      <c r="H4466" s="5">
        <v>1048.32</v>
      </c>
      <c r="I4466" s="3" t="s">
        <v>22</v>
      </c>
      <c r="J4466" s="4">
        <v>44845</v>
      </c>
      <c r="K4466" s="4">
        <v>44905</v>
      </c>
      <c r="L4466" s="23">
        <f t="shared" si="379"/>
        <v>-25</v>
      </c>
      <c r="M4466" s="23">
        <f t="shared" si="374"/>
        <v>35</v>
      </c>
      <c r="N4466" s="44">
        <v>1008</v>
      </c>
      <c r="O4466" s="26">
        <f t="shared" si="375"/>
        <v>-25200</v>
      </c>
      <c r="P4466" s="26">
        <f t="shared" si="376"/>
        <v>35280</v>
      </c>
      <c r="Q4466" s="3" t="s">
        <v>23</v>
      </c>
      <c r="R4466" s="4">
        <v>44880</v>
      </c>
      <c r="S4466" s="3" t="s">
        <v>1379</v>
      </c>
      <c r="T4466" s="6" t="s">
        <v>44</v>
      </c>
    </row>
    <row r="4467" spans="1:20" ht="33.75" x14ac:dyDescent="0.25">
      <c r="A4467" s="3" t="s">
        <v>12988</v>
      </c>
      <c r="B4467" s="3" t="s">
        <v>1656</v>
      </c>
      <c r="C4467" s="3" t="s">
        <v>1657</v>
      </c>
      <c r="D4467" s="3" t="s">
        <v>19</v>
      </c>
      <c r="E4467" s="3" t="s">
        <v>12989</v>
      </c>
      <c r="F4467" s="4">
        <v>44838</v>
      </c>
      <c r="G4467" s="8"/>
      <c r="H4467" s="5">
        <v>1052.52</v>
      </c>
      <c r="I4467" s="3" t="s">
        <v>22</v>
      </c>
      <c r="J4467" s="4">
        <v>44845</v>
      </c>
      <c r="K4467" s="4">
        <v>44905</v>
      </c>
      <c r="L4467" s="23">
        <f t="shared" si="379"/>
        <v>4</v>
      </c>
      <c r="M4467" s="23">
        <f t="shared" ref="M4467:M4530" si="380">+I4467+L4467</f>
        <v>64</v>
      </c>
      <c r="N4467" s="44">
        <v>956.84</v>
      </c>
      <c r="O4467" s="26">
        <f t="shared" ref="O4467:O4530" si="381">N4467*L4467</f>
        <v>3827.36</v>
      </c>
      <c r="P4467" s="26">
        <f t="shared" ref="P4467:P4530" si="382">N4467*M4467</f>
        <v>61237.760000000002</v>
      </c>
      <c r="Q4467" s="3" t="s">
        <v>23</v>
      </c>
      <c r="R4467" s="4">
        <v>44909</v>
      </c>
      <c r="S4467" s="3" t="s">
        <v>12990</v>
      </c>
      <c r="T4467" s="6" t="s">
        <v>44</v>
      </c>
    </row>
    <row r="4468" spans="1:20" ht="33.75" x14ac:dyDescent="0.25">
      <c r="A4468" s="3" t="s">
        <v>12991</v>
      </c>
      <c r="B4468" s="3" t="s">
        <v>7617</v>
      </c>
      <c r="C4468" s="3" t="s">
        <v>7618</v>
      </c>
      <c r="D4468" s="3" t="s">
        <v>19</v>
      </c>
      <c r="E4468" s="3" t="s">
        <v>12992</v>
      </c>
      <c r="F4468" s="4">
        <v>44833</v>
      </c>
      <c r="G4468" s="8"/>
      <c r="H4468" s="5">
        <v>378.56</v>
      </c>
      <c r="I4468" s="3" t="s">
        <v>22</v>
      </c>
      <c r="J4468" s="4">
        <v>44845</v>
      </c>
      <c r="K4468" s="4">
        <v>44905</v>
      </c>
      <c r="L4468" s="23">
        <f t="shared" si="379"/>
        <v>-25</v>
      </c>
      <c r="M4468" s="23">
        <f t="shared" si="380"/>
        <v>35</v>
      </c>
      <c r="N4468" s="44">
        <v>364</v>
      </c>
      <c r="O4468" s="26">
        <f t="shared" si="381"/>
        <v>-9100</v>
      </c>
      <c r="P4468" s="26">
        <f t="shared" si="382"/>
        <v>12740</v>
      </c>
      <c r="Q4468" s="3" t="s">
        <v>23</v>
      </c>
      <c r="R4468" s="4">
        <v>44880</v>
      </c>
      <c r="S4468" s="3" t="s">
        <v>12993</v>
      </c>
      <c r="T4468" s="6" t="s">
        <v>44</v>
      </c>
    </row>
    <row r="4469" spans="1:20" ht="33.75" x14ac:dyDescent="0.25">
      <c r="A4469" s="3" t="s">
        <v>12994</v>
      </c>
      <c r="B4469" s="3" t="s">
        <v>3998</v>
      </c>
      <c r="C4469" s="3" t="s">
        <v>3999</v>
      </c>
      <c r="D4469" s="3" t="s">
        <v>19</v>
      </c>
      <c r="E4469" s="3" t="s">
        <v>12995</v>
      </c>
      <c r="F4469" s="4">
        <v>44833</v>
      </c>
      <c r="G4469" s="8"/>
      <c r="H4469" s="5">
        <v>423.28</v>
      </c>
      <c r="I4469" s="3" t="s">
        <v>22</v>
      </c>
      <c r="J4469" s="4">
        <v>44845</v>
      </c>
      <c r="K4469" s="4">
        <v>44905</v>
      </c>
      <c r="L4469" s="23">
        <f t="shared" si="379"/>
        <v>-29</v>
      </c>
      <c r="M4469" s="23">
        <f t="shared" si="380"/>
        <v>31</v>
      </c>
      <c r="N4469" s="44">
        <v>407</v>
      </c>
      <c r="O4469" s="26">
        <f t="shared" si="381"/>
        <v>-11803</v>
      </c>
      <c r="P4469" s="26">
        <f t="shared" si="382"/>
        <v>12617</v>
      </c>
      <c r="Q4469" s="3" t="s">
        <v>23</v>
      </c>
      <c r="R4469" s="4">
        <v>44876</v>
      </c>
      <c r="S4469" s="3" t="s">
        <v>12922</v>
      </c>
      <c r="T4469" s="6" t="s">
        <v>44</v>
      </c>
    </row>
    <row r="4470" spans="1:20" ht="33.75" x14ac:dyDescent="0.25">
      <c r="A4470" s="3" t="s">
        <v>12996</v>
      </c>
      <c r="B4470" s="3" t="s">
        <v>1005</v>
      </c>
      <c r="C4470" s="3" t="s">
        <v>1006</v>
      </c>
      <c r="D4470" s="3" t="s">
        <v>19</v>
      </c>
      <c r="E4470" s="3" t="s">
        <v>12997</v>
      </c>
      <c r="F4470" s="4">
        <v>44840</v>
      </c>
      <c r="G4470" s="8"/>
      <c r="H4470" s="5">
        <v>1049.2</v>
      </c>
      <c r="I4470" s="3" t="s">
        <v>22</v>
      </c>
      <c r="J4470" s="4">
        <v>44845</v>
      </c>
      <c r="K4470" s="4">
        <v>44905</v>
      </c>
      <c r="L4470" s="23">
        <f t="shared" si="379"/>
        <v>-16</v>
      </c>
      <c r="M4470" s="23">
        <f t="shared" si="380"/>
        <v>44</v>
      </c>
      <c r="N4470" s="44">
        <v>860</v>
      </c>
      <c r="O4470" s="26">
        <f t="shared" si="381"/>
        <v>-13760</v>
      </c>
      <c r="P4470" s="26">
        <f t="shared" si="382"/>
        <v>37840</v>
      </c>
      <c r="Q4470" s="3" t="s">
        <v>23</v>
      </c>
      <c r="R4470" s="4">
        <v>44889</v>
      </c>
      <c r="S4470" s="3" t="s">
        <v>6116</v>
      </c>
      <c r="T4470" s="6" t="s">
        <v>44</v>
      </c>
    </row>
    <row r="4471" spans="1:20" ht="22.5" x14ac:dyDescent="0.25">
      <c r="A4471" s="3" t="s">
        <v>12998</v>
      </c>
      <c r="B4471" s="3" t="s">
        <v>1243</v>
      </c>
      <c r="C4471" s="3" t="s">
        <v>1244</v>
      </c>
      <c r="D4471" s="3" t="s">
        <v>19</v>
      </c>
      <c r="E4471" s="3" t="s">
        <v>12999</v>
      </c>
      <c r="F4471" s="4">
        <v>44834</v>
      </c>
      <c r="G4471" s="8"/>
      <c r="H4471" s="5">
        <v>567.29999999999995</v>
      </c>
      <c r="I4471" s="3" t="s">
        <v>22</v>
      </c>
      <c r="J4471" s="4">
        <v>44845</v>
      </c>
      <c r="K4471" s="4">
        <v>44905</v>
      </c>
      <c r="L4471" s="23">
        <f t="shared" si="379"/>
        <v>-26</v>
      </c>
      <c r="M4471" s="23">
        <f t="shared" si="380"/>
        <v>34</v>
      </c>
      <c r="N4471" s="44">
        <v>465</v>
      </c>
      <c r="O4471" s="26">
        <f t="shared" si="381"/>
        <v>-12090</v>
      </c>
      <c r="P4471" s="26">
        <f t="shared" si="382"/>
        <v>15810</v>
      </c>
      <c r="Q4471" s="3" t="s">
        <v>23</v>
      </c>
      <c r="R4471" s="4">
        <v>44879</v>
      </c>
      <c r="S4471" s="3" t="s">
        <v>13000</v>
      </c>
      <c r="T4471" s="6" t="s">
        <v>25</v>
      </c>
    </row>
    <row r="4472" spans="1:20" ht="33.75" x14ac:dyDescent="0.25">
      <c r="A4472" s="3" t="s">
        <v>13001</v>
      </c>
      <c r="B4472" s="3" t="s">
        <v>2424</v>
      </c>
      <c r="C4472" s="3" t="s">
        <v>2425</v>
      </c>
      <c r="D4472" s="3" t="s">
        <v>19</v>
      </c>
      <c r="E4472" s="3" t="s">
        <v>13002</v>
      </c>
      <c r="F4472" s="4">
        <v>44839</v>
      </c>
      <c r="G4472" s="8"/>
      <c r="H4472" s="5">
        <v>2558.17</v>
      </c>
      <c r="I4472" s="3" t="s">
        <v>22</v>
      </c>
      <c r="J4472" s="4">
        <v>44845</v>
      </c>
      <c r="K4472" s="4">
        <v>44905</v>
      </c>
      <c r="L4472" s="23">
        <f t="shared" si="379"/>
        <v>4</v>
      </c>
      <c r="M4472" s="23">
        <f t="shared" si="380"/>
        <v>64</v>
      </c>
      <c r="N4472" s="44">
        <v>2325.61</v>
      </c>
      <c r="O4472" s="26">
        <f t="shared" si="381"/>
        <v>9302.44</v>
      </c>
      <c r="P4472" s="26">
        <f t="shared" si="382"/>
        <v>148839.04000000001</v>
      </c>
      <c r="Q4472" s="3" t="s">
        <v>23</v>
      </c>
      <c r="R4472" s="4">
        <v>44909</v>
      </c>
      <c r="S4472" s="3" t="s">
        <v>13003</v>
      </c>
      <c r="T4472" s="6" t="s">
        <v>44</v>
      </c>
    </row>
    <row r="4473" spans="1:20" ht="33.75" x14ac:dyDescent="0.25">
      <c r="A4473" s="3" t="s">
        <v>13004</v>
      </c>
      <c r="B4473" s="3" t="s">
        <v>1546</v>
      </c>
      <c r="C4473" s="3" t="s">
        <v>1547</v>
      </c>
      <c r="D4473" s="3" t="s">
        <v>19</v>
      </c>
      <c r="E4473" s="3" t="s">
        <v>13005</v>
      </c>
      <c r="F4473" s="4">
        <v>44839</v>
      </c>
      <c r="G4473" s="8"/>
      <c r="H4473" s="5">
        <v>689.64</v>
      </c>
      <c r="I4473" s="3" t="s">
        <v>22</v>
      </c>
      <c r="J4473" s="4">
        <v>44845</v>
      </c>
      <c r="K4473" s="4">
        <v>44905</v>
      </c>
      <c r="L4473" s="23">
        <f t="shared" si="379"/>
        <v>-25</v>
      </c>
      <c r="M4473" s="23">
        <f t="shared" si="380"/>
        <v>35</v>
      </c>
      <c r="N4473" s="44">
        <v>663.12</v>
      </c>
      <c r="O4473" s="26">
        <f t="shared" si="381"/>
        <v>-16578</v>
      </c>
      <c r="P4473" s="26">
        <f t="shared" si="382"/>
        <v>23209.200000000001</v>
      </c>
      <c r="Q4473" s="3" t="s">
        <v>23</v>
      </c>
      <c r="R4473" s="4">
        <v>44880</v>
      </c>
      <c r="S4473" s="3" t="s">
        <v>7294</v>
      </c>
      <c r="T4473" s="6" t="s">
        <v>44</v>
      </c>
    </row>
    <row r="4474" spans="1:20" ht="33.75" x14ac:dyDescent="0.25">
      <c r="A4474" s="3" t="s">
        <v>13006</v>
      </c>
      <c r="B4474" s="3" t="s">
        <v>6061</v>
      </c>
      <c r="C4474" s="3" t="s">
        <v>6062</v>
      </c>
      <c r="D4474" s="3" t="s">
        <v>19</v>
      </c>
      <c r="E4474" s="3" t="s">
        <v>13007</v>
      </c>
      <c r="F4474" s="4">
        <v>44342</v>
      </c>
      <c r="G4474" s="3" t="s">
        <v>1364</v>
      </c>
      <c r="H4474" s="5">
        <v>3147.6</v>
      </c>
      <c r="I4474" s="3" t="s">
        <v>22</v>
      </c>
      <c r="J4474" s="4">
        <v>44845</v>
      </c>
      <c r="K4474" s="4">
        <v>44905</v>
      </c>
      <c r="L4474" s="23">
        <f t="shared" si="379"/>
        <v>-32</v>
      </c>
      <c r="M4474" s="23">
        <f t="shared" si="380"/>
        <v>28</v>
      </c>
      <c r="N4474" s="7">
        <v>2580</v>
      </c>
      <c r="O4474" s="26">
        <f t="shared" si="381"/>
        <v>-82560</v>
      </c>
      <c r="P4474" s="26">
        <f t="shared" si="382"/>
        <v>72240</v>
      </c>
      <c r="Q4474" s="3" t="s">
        <v>23</v>
      </c>
      <c r="R4474" s="4">
        <v>44873</v>
      </c>
      <c r="S4474" s="3" t="s">
        <v>13008</v>
      </c>
      <c r="T4474" s="6" t="s">
        <v>44</v>
      </c>
    </row>
    <row r="4475" spans="1:20" ht="33.75" x14ac:dyDescent="0.25">
      <c r="A4475" s="3" t="s">
        <v>13009</v>
      </c>
      <c r="B4475" s="3" t="s">
        <v>2186</v>
      </c>
      <c r="C4475" s="3" t="s">
        <v>2187</v>
      </c>
      <c r="D4475" s="3" t="s">
        <v>19</v>
      </c>
      <c r="E4475" s="3" t="s">
        <v>13010</v>
      </c>
      <c r="F4475" s="4">
        <v>44834</v>
      </c>
      <c r="G4475" s="8"/>
      <c r="H4475" s="7">
        <v>1551</v>
      </c>
      <c r="I4475" s="3" t="s">
        <v>22</v>
      </c>
      <c r="J4475" s="4">
        <v>44845</v>
      </c>
      <c r="K4475" s="4">
        <v>44905</v>
      </c>
      <c r="L4475" s="23">
        <f t="shared" si="379"/>
        <v>-16</v>
      </c>
      <c r="M4475" s="23">
        <f t="shared" si="380"/>
        <v>44</v>
      </c>
      <c r="N4475" s="44">
        <v>1410</v>
      </c>
      <c r="O4475" s="26">
        <f t="shared" si="381"/>
        <v>-22560</v>
      </c>
      <c r="P4475" s="26">
        <f t="shared" si="382"/>
        <v>62040</v>
      </c>
      <c r="Q4475" s="3" t="s">
        <v>23</v>
      </c>
      <c r="R4475" s="4">
        <v>44889</v>
      </c>
      <c r="S4475" s="3" t="s">
        <v>13011</v>
      </c>
      <c r="T4475" s="6" t="s">
        <v>44</v>
      </c>
    </row>
    <row r="4476" spans="1:20" ht="33.75" x14ac:dyDescent="0.25">
      <c r="A4476" s="3" t="s">
        <v>13012</v>
      </c>
      <c r="B4476" s="3" t="s">
        <v>2320</v>
      </c>
      <c r="C4476" s="3" t="s">
        <v>2321</v>
      </c>
      <c r="D4476" s="3" t="s">
        <v>19</v>
      </c>
      <c r="E4476" s="3" t="s">
        <v>13013</v>
      </c>
      <c r="F4476" s="4">
        <v>44832</v>
      </c>
      <c r="G4476" s="8"/>
      <c r="H4476" s="5">
        <v>49.78</v>
      </c>
      <c r="I4476" s="3" t="s">
        <v>22</v>
      </c>
      <c r="J4476" s="4">
        <v>44845</v>
      </c>
      <c r="K4476" s="4">
        <v>44905</v>
      </c>
      <c r="L4476" s="23">
        <f t="shared" si="379"/>
        <v>-25</v>
      </c>
      <c r="M4476" s="23">
        <f t="shared" si="380"/>
        <v>35</v>
      </c>
      <c r="N4476" s="44">
        <v>40.799999999999997</v>
      </c>
      <c r="O4476" s="26">
        <f t="shared" si="381"/>
        <v>-1019.9999999999999</v>
      </c>
      <c r="P4476" s="26">
        <f t="shared" si="382"/>
        <v>1428</v>
      </c>
      <c r="Q4476" s="3" t="s">
        <v>23</v>
      </c>
      <c r="R4476" s="4">
        <v>44880</v>
      </c>
      <c r="S4476" s="3" t="s">
        <v>2323</v>
      </c>
      <c r="T4476" s="6" t="s">
        <v>44</v>
      </c>
    </row>
    <row r="4477" spans="1:20" ht="33.75" x14ac:dyDescent="0.25">
      <c r="A4477" s="3" t="s">
        <v>13014</v>
      </c>
      <c r="B4477" s="3" t="s">
        <v>6061</v>
      </c>
      <c r="C4477" s="3" t="s">
        <v>6062</v>
      </c>
      <c r="D4477" s="3" t="s">
        <v>19</v>
      </c>
      <c r="E4477" s="3" t="s">
        <v>13015</v>
      </c>
      <c r="F4477" s="4">
        <v>44341</v>
      </c>
      <c r="G4477" s="3" t="s">
        <v>1364</v>
      </c>
      <c r="H4477" s="5">
        <v>467.75</v>
      </c>
      <c r="I4477" s="3" t="s">
        <v>22</v>
      </c>
      <c r="J4477" s="4">
        <v>44845</v>
      </c>
      <c r="K4477" s="4">
        <v>44905</v>
      </c>
      <c r="L4477" s="23">
        <f t="shared" si="379"/>
        <v>-32</v>
      </c>
      <c r="M4477" s="23">
        <f t="shared" si="380"/>
        <v>28</v>
      </c>
      <c r="N4477" s="5">
        <v>383.4</v>
      </c>
      <c r="O4477" s="26">
        <f t="shared" si="381"/>
        <v>-12268.8</v>
      </c>
      <c r="P4477" s="26">
        <f t="shared" si="382"/>
        <v>10735.199999999999</v>
      </c>
      <c r="Q4477" s="3" t="s">
        <v>23</v>
      </c>
      <c r="R4477" s="4">
        <v>44873</v>
      </c>
      <c r="S4477" s="3" t="s">
        <v>13008</v>
      </c>
      <c r="T4477" s="6" t="s">
        <v>44</v>
      </c>
    </row>
    <row r="4478" spans="1:20" ht="33.75" x14ac:dyDescent="0.25">
      <c r="A4478" s="3" t="s">
        <v>13016</v>
      </c>
      <c r="B4478" s="3" t="s">
        <v>53</v>
      </c>
      <c r="C4478" s="3" t="s">
        <v>54</v>
      </c>
      <c r="D4478" s="3" t="s">
        <v>19</v>
      </c>
      <c r="E4478" s="3" t="s">
        <v>13017</v>
      </c>
      <c r="F4478" s="4">
        <v>44832</v>
      </c>
      <c r="G4478" s="3" t="s">
        <v>13018</v>
      </c>
      <c r="H4478" s="5">
        <v>544.86</v>
      </c>
      <c r="I4478" s="3" t="s">
        <v>22</v>
      </c>
      <c r="J4478" s="4">
        <v>44845</v>
      </c>
      <c r="K4478" s="4">
        <v>44905</v>
      </c>
      <c r="L4478" s="23">
        <f t="shared" si="379"/>
        <v>-25</v>
      </c>
      <c r="M4478" s="23">
        <f t="shared" si="380"/>
        <v>35</v>
      </c>
      <c r="N4478" s="44">
        <v>523.9</v>
      </c>
      <c r="O4478" s="26">
        <f t="shared" si="381"/>
        <v>-13097.5</v>
      </c>
      <c r="P4478" s="26">
        <f t="shared" si="382"/>
        <v>18336.5</v>
      </c>
      <c r="Q4478" s="3" t="s">
        <v>23</v>
      </c>
      <c r="R4478" s="4">
        <v>44880</v>
      </c>
      <c r="S4478" s="3" t="s">
        <v>6525</v>
      </c>
      <c r="T4478" s="6" t="s">
        <v>44</v>
      </c>
    </row>
    <row r="4479" spans="1:20" ht="33.75" x14ac:dyDescent="0.25">
      <c r="A4479" s="3" t="s">
        <v>13019</v>
      </c>
      <c r="B4479" s="3" t="s">
        <v>135</v>
      </c>
      <c r="C4479" s="3" t="s">
        <v>136</v>
      </c>
      <c r="D4479" s="3" t="s">
        <v>19</v>
      </c>
      <c r="E4479" s="3" t="s">
        <v>13020</v>
      </c>
      <c r="F4479" s="4">
        <v>44837</v>
      </c>
      <c r="G4479" s="8"/>
      <c r="H4479" s="7">
        <v>605</v>
      </c>
      <c r="I4479" s="3" t="s">
        <v>22</v>
      </c>
      <c r="J4479" s="4">
        <v>44845</v>
      </c>
      <c r="K4479" s="4">
        <v>44905</v>
      </c>
      <c r="L4479" s="23">
        <f t="shared" si="379"/>
        <v>-18</v>
      </c>
      <c r="M4479" s="23">
        <f t="shared" si="380"/>
        <v>42</v>
      </c>
      <c r="N4479" s="44">
        <v>550</v>
      </c>
      <c r="O4479" s="26">
        <f t="shared" si="381"/>
        <v>-9900</v>
      </c>
      <c r="P4479" s="26">
        <f t="shared" si="382"/>
        <v>23100</v>
      </c>
      <c r="Q4479" s="3" t="s">
        <v>23</v>
      </c>
      <c r="R4479" s="4">
        <v>44887</v>
      </c>
      <c r="S4479" s="3" t="s">
        <v>11317</v>
      </c>
      <c r="T4479" s="6" t="s">
        <v>44</v>
      </c>
    </row>
    <row r="4480" spans="1:20" ht="33.75" x14ac:dyDescent="0.25">
      <c r="A4480" s="3" t="s">
        <v>13021</v>
      </c>
      <c r="B4480" s="3" t="s">
        <v>4102</v>
      </c>
      <c r="C4480" s="3" t="s">
        <v>4103</v>
      </c>
      <c r="D4480" s="3" t="s">
        <v>19</v>
      </c>
      <c r="E4480" s="3" t="s">
        <v>13022</v>
      </c>
      <c r="F4480" s="4">
        <v>44841</v>
      </c>
      <c r="G4480" s="8"/>
      <c r="H4480" s="5">
        <v>74.180000000000007</v>
      </c>
      <c r="I4480" s="3" t="s">
        <v>22</v>
      </c>
      <c r="J4480" s="4">
        <v>44845</v>
      </c>
      <c r="K4480" s="4">
        <v>44905</v>
      </c>
      <c r="L4480" s="23">
        <f t="shared" si="379"/>
        <v>-10</v>
      </c>
      <c r="M4480" s="23">
        <f t="shared" si="380"/>
        <v>50</v>
      </c>
      <c r="N4480" s="44">
        <v>60.8</v>
      </c>
      <c r="O4480" s="26">
        <f t="shared" si="381"/>
        <v>-608</v>
      </c>
      <c r="P4480" s="26">
        <f t="shared" si="382"/>
        <v>3040</v>
      </c>
      <c r="Q4480" s="3" t="s">
        <v>23</v>
      </c>
      <c r="R4480" s="4">
        <v>44895</v>
      </c>
      <c r="S4480" s="3" t="s">
        <v>13023</v>
      </c>
      <c r="T4480" s="6" t="s">
        <v>44</v>
      </c>
    </row>
    <row r="4481" spans="1:20" ht="33.75" x14ac:dyDescent="0.25">
      <c r="A4481" s="3" t="s">
        <v>13024</v>
      </c>
      <c r="B4481" s="3" t="s">
        <v>4384</v>
      </c>
      <c r="C4481" s="3" t="s">
        <v>4385</v>
      </c>
      <c r="D4481" s="3" t="s">
        <v>19</v>
      </c>
      <c r="E4481" s="3" t="s">
        <v>13025</v>
      </c>
      <c r="F4481" s="4">
        <v>44840</v>
      </c>
      <c r="G4481" s="8"/>
      <c r="H4481" s="5">
        <v>798.72</v>
      </c>
      <c r="I4481" s="3" t="s">
        <v>22</v>
      </c>
      <c r="J4481" s="4">
        <v>44845</v>
      </c>
      <c r="K4481" s="4">
        <v>44905</v>
      </c>
      <c r="L4481" s="23">
        <f t="shared" si="379"/>
        <v>-25</v>
      </c>
      <c r="M4481" s="23">
        <f t="shared" si="380"/>
        <v>35</v>
      </c>
      <c r="N4481" s="44">
        <v>768</v>
      </c>
      <c r="O4481" s="26">
        <f t="shared" si="381"/>
        <v>-19200</v>
      </c>
      <c r="P4481" s="26">
        <f t="shared" si="382"/>
        <v>26880</v>
      </c>
      <c r="Q4481" s="3" t="s">
        <v>23</v>
      </c>
      <c r="R4481" s="4">
        <v>44880</v>
      </c>
      <c r="S4481" s="3" t="s">
        <v>13026</v>
      </c>
      <c r="T4481" s="6" t="s">
        <v>44</v>
      </c>
    </row>
    <row r="4482" spans="1:20" ht="33.75" x14ac:dyDescent="0.25">
      <c r="A4482" s="3" t="s">
        <v>13027</v>
      </c>
      <c r="B4482" s="3" t="s">
        <v>1424</v>
      </c>
      <c r="C4482" s="3" t="s">
        <v>1425</v>
      </c>
      <c r="D4482" s="3" t="s">
        <v>19</v>
      </c>
      <c r="E4482" s="3" t="s">
        <v>13028</v>
      </c>
      <c r="F4482" s="4">
        <v>44840</v>
      </c>
      <c r="G4482" s="8"/>
      <c r="H4482" s="5">
        <v>33058.58</v>
      </c>
      <c r="I4482" s="3" t="s">
        <v>22</v>
      </c>
      <c r="J4482" s="4">
        <v>44845</v>
      </c>
      <c r="K4482" s="4">
        <v>44905</v>
      </c>
      <c r="L4482" s="23">
        <f t="shared" si="379"/>
        <v>4</v>
      </c>
      <c r="M4482" s="23">
        <f t="shared" si="380"/>
        <v>64</v>
      </c>
      <c r="N4482" s="44">
        <v>30053.25</v>
      </c>
      <c r="O4482" s="26">
        <f t="shared" si="381"/>
        <v>120213</v>
      </c>
      <c r="P4482" s="26">
        <f t="shared" si="382"/>
        <v>1923408</v>
      </c>
      <c r="Q4482" s="3" t="s">
        <v>23</v>
      </c>
      <c r="R4482" s="4">
        <v>44909</v>
      </c>
      <c r="S4482" s="3" t="s">
        <v>13029</v>
      </c>
      <c r="T4482" s="6" t="s">
        <v>44</v>
      </c>
    </row>
    <row r="4483" spans="1:20" ht="33.75" x14ac:dyDescent="0.25">
      <c r="A4483" s="3" t="s">
        <v>13030</v>
      </c>
      <c r="B4483" s="3" t="s">
        <v>12949</v>
      </c>
      <c r="C4483" s="3" t="s">
        <v>12950</v>
      </c>
      <c r="D4483" s="3" t="s">
        <v>19</v>
      </c>
      <c r="E4483" s="3" t="s">
        <v>13031</v>
      </c>
      <c r="F4483" s="4">
        <v>44834</v>
      </c>
      <c r="G4483" s="8"/>
      <c r="H4483" s="5">
        <v>1327.36</v>
      </c>
      <c r="I4483" s="3" t="s">
        <v>22</v>
      </c>
      <c r="J4483" s="4">
        <v>44845</v>
      </c>
      <c r="K4483" s="4">
        <v>44905</v>
      </c>
      <c r="L4483" s="23">
        <f t="shared" si="379"/>
        <v>-16</v>
      </c>
      <c r="M4483" s="23">
        <f t="shared" si="380"/>
        <v>44</v>
      </c>
      <c r="N4483" s="44">
        <v>1088</v>
      </c>
      <c r="O4483" s="26">
        <f t="shared" si="381"/>
        <v>-17408</v>
      </c>
      <c r="P4483" s="26">
        <f t="shared" si="382"/>
        <v>47872</v>
      </c>
      <c r="Q4483" s="3" t="s">
        <v>23</v>
      </c>
      <c r="R4483" s="4">
        <v>44889</v>
      </c>
      <c r="S4483" s="3" t="s">
        <v>13032</v>
      </c>
      <c r="T4483" s="6" t="s">
        <v>44</v>
      </c>
    </row>
    <row r="4484" spans="1:20" ht="33.75" x14ac:dyDescent="0.25">
      <c r="A4484" s="3" t="s">
        <v>13033</v>
      </c>
      <c r="B4484" s="3" t="s">
        <v>1485</v>
      </c>
      <c r="C4484" s="3" t="s">
        <v>1486</v>
      </c>
      <c r="D4484" s="3" t="s">
        <v>19</v>
      </c>
      <c r="E4484" s="3" t="s">
        <v>13034</v>
      </c>
      <c r="F4484" s="4">
        <v>44840</v>
      </c>
      <c r="G4484" s="8"/>
      <c r="H4484" s="5">
        <v>31.54</v>
      </c>
      <c r="I4484" s="3" t="s">
        <v>22</v>
      </c>
      <c r="J4484" s="4">
        <v>44845</v>
      </c>
      <c r="K4484" s="4">
        <v>44905</v>
      </c>
      <c r="L4484" s="23">
        <f t="shared" si="379"/>
        <v>4</v>
      </c>
      <c r="M4484" s="23">
        <f t="shared" si="380"/>
        <v>64</v>
      </c>
      <c r="N4484" s="44">
        <v>28.67</v>
      </c>
      <c r="O4484" s="26">
        <f t="shared" si="381"/>
        <v>114.68</v>
      </c>
      <c r="P4484" s="26">
        <f t="shared" si="382"/>
        <v>1834.88</v>
      </c>
      <c r="Q4484" s="3" t="s">
        <v>23</v>
      </c>
      <c r="R4484" s="4">
        <v>44909</v>
      </c>
      <c r="S4484" s="3" t="s">
        <v>12437</v>
      </c>
      <c r="T4484" s="6" t="s">
        <v>44</v>
      </c>
    </row>
    <row r="4485" spans="1:20" ht="33.75" x14ac:dyDescent="0.25">
      <c r="A4485" s="3" t="s">
        <v>13035</v>
      </c>
      <c r="B4485" s="3" t="s">
        <v>1656</v>
      </c>
      <c r="C4485" s="3" t="s">
        <v>1657</v>
      </c>
      <c r="D4485" s="3" t="s">
        <v>19</v>
      </c>
      <c r="E4485" s="3" t="s">
        <v>13036</v>
      </c>
      <c r="F4485" s="4">
        <v>44834</v>
      </c>
      <c r="G4485" s="8"/>
      <c r="H4485" s="5">
        <v>10072.32</v>
      </c>
      <c r="I4485" s="3" t="s">
        <v>22</v>
      </c>
      <c r="J4485" s="4">
        <v>44845</v>
      </c>
      <c r="K4485" s="4">
        <v>44905</v>
      </c>
      <c r="L4485" s="23">
        <f t="shared" si="379"/>
        <v>-18</v>
      </c>
      <c r="M4485" s="23">
        <f t="shared" si="380"/>
        <v>42</v>
      </c>
      <c r="N4485" s="44">
        <v>9156.65</v>
      </c>
      <c r="O4485" s="26">
        <f t="shared" si="381"/>
        <v>-164819.69999999998</v>
      </c>
      <c r="P4485" s="26">
        <f t="shared" si="382"/>
        <v>384579.3</v>
      </c>
      <c r="Q4485" s="3" t="s">
        <v>23</v>
      </c>
      <c r="R4485" s="4">
        <v>44887</v>
      </c>
      <c r="S4485" s="3" t="s">
        <v>11138</v>
      </c>
      <c r="T4485" s="6" t="s">
        <v>44</v>
      </c>
    </row>
    <row r="4486" spans="1:20" ht="33.75" x14ac:dyDescent="0.25">
      <c r="A4486" s="3" t="s">
        <v>13037</v>
      </c>
      <c r="B4486" s="3" t="s">
        <v>2283</v>
      </c>
      <c r="C4486" s="3" t="s">
        <v>2284</v>
      </c>
      <c r="D4486" s="3" t="s">
        <v>19</v>
      </c>
      <c r="E4486" s="3" t="s">
        <v>13038</v>
      </c>
      <c r="F4486" s="4">
        <v>44840</v>
      </c>
      <c r="G4486" s="3" t="s">
        <v>13039</v>
      </c>
      <c r="H4486" s="5">
        <v>-15287.8</v>
      </c>
      <c r="I4486" s="3" t="s">
        <v>22</v>
      </c>
      <c r="J4486" s="4">
        <v>44845</v>
      </c>
      <c r="K4486" s="4">
        <v>44905</v>
      </c>
      <c r="L4486" s="23">
        <v>0</v>
      </c>
      <c r="M4486" s="23">
        <f t="shared" si="380"/>
        <v>60</v>
      </c>
      <c r="N4486" s="44">
        <v>-13898</v>
      </c>
      <c r="O4486" s="26">
        <f t="shared" si="381"/>
        <v>0</v>
      </c>
      <c r="P4486" s="26">
        <f t="shared" si="382"/>
        <v>-833880</v>
      </c>
      <c r="Q4486" s="3" t="s">
        <v>23</v>
      </c>
      <c r="R4486" s="4">
        <v>44880</v>
      </c>
      <c r="S4486" s="3" t="s">
        <v>6261</v>
      </c>
      <c r="T4486" s="6" t="s">
        <v>44</v>
      </c>
    </row>
    <row r="4487" spans="1:20" ht="33.75" x14ac:dyDescent="0.25">
      <c r="A4487" s="3" t="s">
        <v>13040</v>
      </c>
      <c r="B4487" s="3" t="s">
        <v>3962</v>
      </c>
      <c r="C4487" s="3" t="s">
        <v>3963</v>
      </c>
      <c r="D4487" s="3" t="s">
        <v>19</v>
      </c>
      <c r="E4487" s="3" t="s">
        <v>13041</v>
      </c>
      <c r="F4487" s="4">
        <v>44840</v>
      </c>
      <c r="G4487" s="8"/>
      <c r="H4487" s="5">
        <v>243.05</v>
      </c>
      <c r="I4487" s="3" t="s">
        <v>22</v>
      </c>
      <c r="J4487" s="4">
        <v>44845</v>
      </c>
      <c r="K4487" s="4">
        <v>44905</v>
      </c>
      <c r="L4487" s="23">
        <f t="shared" ref="L4487:L4498" si="383">R4487-K4487</f>
        <v>4</v>
      </c>
      <c r="M4487" s="23">
        <f t="shared" si="380"/>
        <v>64</v>
      </c>
      <c r="N4487" s="44">
        <v>220.95</v>
      </c>
      <c r="O4487" s="26">
        <f t="shared" si="381"/>
        <v>883.8</v>
      </c>
      <c r="P4487" s="26">
        <f t="shared" si="382"/>
        <v>14140.8</v>
      </c>
      <c r="Q4487" s="3" t="s">
        <v>23</v>
      </c>
      <c r="R4487" s="4">
        <v>44909</v>
      </c>
      <c r="S4487" s="3" t="s">
        <v>13042</v>
      </c>
      <c r="T4487" s="6" t="s">
        <v>44</v>
      </c>
    </row>
    <row r="4488" spans="1:20" ht="33.75" x14ac:dyDescent="0.25">
      <c r="A4488" s="3" t="s">
        <v>13043</v>
      </c>
      <c r="B4488" s="3" t="s">
        <v>2098</v>
      </c>
      <c r="C4488" s="3" t="s">
        <v>2099</v>
      </c>
      <c r="D4488" s="3" t="s">
        <v>19</v>
      </c>
      <c r="E4488" s="3" t="s">
        <v>13044</v>
      </c>
      <c r="F4488" s="4">
        <v>44834</v>
      </c>
      <c r="G4488" s="8"/>
      <c r="H4488" s="5">
        <v>2159.4</v>
      </c>
      <c r="I4488" s="3" t="s">
        <v>22</v>
      </c>
      <c r="J4488" s="4">
        <v>44845</v>
      </c>
      <c r="K4488" s="4">
        <v>44905</v>
      </c>
      <c r="L4488" s="23">
        <f t="shared" si="383"/>
        <v>11</v>
      </c>
      <c r="M4488" s="23">
        <f t="shared" si="380"/>
        <v>71</v>
      </c>
      <c r="N4488" s="44">
        <v>1770</v>
      </c>
      <c r="O4488" s="26">
        <f t="shared" si="381"/>
        <v>19470</v>
      </c>
      <c r="P4488" s="26">
        <f t="shared" si="382"/>
        <v>125670</v>
      </c>
      <c r="Q4488" s="3" t="s">
        <v>23</v>
      </c>
      <c r="R4488" s="4">
        <v>44916</v>
      </c>
      <c r="S4488" s="3" t="s">
        <v>12110</v>
      </c>
      <c r="T4488" s="6" t="s">
        <v>44</v>
      </c>
    </row>
    <row r="4489" spans="1:20" ht="22.5" x14ac:dyDescent="0.25">
      <c r="A4489" s="3" t="s">
        <v>13045</v>
      </c>
      <c r="B4489" s="3" t="s">
        <v>7585</v>
      </c>
      <c r="C4489" s="3" t="s">
        <v>7586</v>
      </c>
      <c r="D4489" s="3" t="s">
        <v>7587</v>
      </c>
      <c r="E4489" s="3" t="s">
        <v>13046</v>
      </c>
      <c r="F4489" s="4">
        <v>44838</v>
      </c>
      <c r="G4489" s="3" t="s">
        <v>13047</v>
      </c>
      <c r="H4489" s="5">
        <v>306.8</v>
      </c>
      <c r="I4489" s="3" t="s">
        <v>565</v>
      </c>
      <c r="J4489" s="4">
        <v>44845</v>
      </c>
      <c r="K4489" s="4">
        <v>44875</v>
      </c>
      <c r="L4489" s="23">
        <f t="shared" si="383"/>
        <v>5</v>
      </c>
      <c r="M4489" s="23">
        <f t="shared" si="380"/>
        <v>35</v>
      </c>
      <c r="N4489" s="44">
        <v>295</v>
      </c>
      <c r="O4489" s="26">
        <f t="shared" si="381"/>
        <v>1475</v>
      </c>
      <c r="P4489" s="26">
        <f t="shared" si="382"/>
        <v>10325</v>
      </c>
      <c r="Q4489" s="3" t="s">
        <v>23</v>
      </c>
      <c r="R4489" s="4">
        <v>44880</v>
      </c>
      <c r="S4489" s="3" t="s">
        <v>7714</v>
      </c>
      <c r="T4489" s="6" t="s">
        <v>25</v>
      </c>
    </row>
    <row r="4490" spans="1:20" ht="33.75" x14ac:dyDescent="0.25">
      <c r="A4490" s="3" t="s">
        <v>13048</v>
      </c>
      <c r="B4490" s="3" t="s">
        <v>11482</v>
      </c>
      <c r="C4490" s="3" t="s">
        <v>11483</v>
      </c>
      <c r="D4490" s="3" t="s">
        <v>19</v>
      </c>
      <c r="E4490" s="3" t="s">
        <v>13049</v>
      </c>
      <c r="F4490" s="4">
        <v>44834</v>
      </c>
      <c r="G4490" s="8"/>
      <c r="H4490" s="5">
        <v>439.2</v>
      </c>
      <c r="I4490" s="3" t="s">
        <v>22</v>
      </c>
      <c r="J4490" s="4">
        <v>44845</v>
      </c>
      <c r="K4490" s="4">
        <v>44905</v>
      </c>
      <c r="L4490" s="23">
        <f t="shared" si="383"/>
        <v>6</v>
      </c>
      <c r="M4490" s="23">
        <f t="shared" si="380"/>
        <v>66</v>
      </c>
      <c r="N4490" s="44">
        <v>360</v>
      </c>
      <c r="O4490" s="26">
        <f t="shared" si="381"/>
        <v>2160</v>
      </c>
      <c r="P4490" s="26">
        <f t="shared" si="382"/>
        <v>23760</v>
      </c>
      <c r="Q4490" s="3" t="s">
        <v>23</v>
      </c>
      <c r="R4490" s="4">
        <v>44911</v>
      </c>
      <c r="S4490" s="3" t="s">
        <v>13050</v>
      </c>
      <c r="T4490" s="6" t="s">
        <v>44</v>
      </c>
    </row>
    <row r="4491" spans="1:20" ht="33.75" x14ac:dyDescent="0.25">
      <c r="A4491" s="3" t="s">
        <v>13051</v>
      </c>
      <c r="B4491" s="3" t="s">
        <v>3637</v>
      </c>
      <c r="C4491" s="3" t="s">
        <v>3638</v>
      </c>
      <c r="D4491" s="3" t="s">
        <v>19</v>
      </c>
      <c r="E4491" s="3" t="s">
        <v>13052</v>
      </c>
      <c r="F4491" s="4">
        <v>44832</v>
      </c>
      <c r="G4491" s="3" t="s">
        <v>1504</v>
      </c>
      <c r="H4491" s="5">
        <v>516.6</v>
      </c>
      <c r="I4491" s="3" t="s">
        <v>22</v>
      </c>
      <c r="J4491" s="4">
        <v>44845</v>
      </c>
      <c r="K4491" s="4">
        <v>44905</v>
      </c>
      <c r="L4491" s="23">
        <f t="shared" si="383"/>
        <v>-16</v>
      </c>
      <c r="M4491" s="23">
        <f t="shared" si="380"/>
        <v>44</v>
      </c>
      <c r="N4491" s="44">
        <v>492</v>
      </c>
      <c r="O4491" s="26">
        <f t="shared" si="381"/>
        <v>-7872</v>
      </c>
      <c r="P4491" s="26">
        <f t="shared" si="382"/>
        <v>21648</v>
      </c>
      <c r="Q4491" s="3" t="s">
        <v>23</v>
      </c>
      <c r="R4491" s="4">
        <v>44889</v>
      </c>
      <c r="S4491" s="3" t="s">
        <v>9955</v>
      </c>
      <c r="T4491" s="6" t="s">
        <v>44</v>
      </c>
    </row>
    <row r="4492" spans="1:20" ht="33.75" x14ac:dyDescent="0.25">
      <c r="A4492" s="3" t="s">
        <v>13053</v>
      </c>
      <c r="B4492" s="3" t="s">
        <v>609</v>
      </c>
      <c r="C4492" s="3" t="s">
        <v>610</v>
      </c>
      <c r="D4492" s="3" t="s">
        <v>19</v>
      </c>
      <c r="E4492" s="3" t="s">
        <v>13054</v>
      </c>
      <c r="F4492" s="4">
        <v>44841</v>
      </c>
      <c r="G4492" s="8"/>
      <c r="H4492" s="5">
        <v>676.37</v>
      </c>
      <c r="I4492" s="3" t="s">
        <v>22</v>
      </c>
      <c r="J4492" s="4">
        <v>44845</v>
      </c>
      <c r="K4492" s="4">
        <v>44905</v>
      </c>
      <c r="L4492" s="23">
        <f t="shared" si="383"/>
        <v>4</v>
      </c>
      <c r="M4492" s="23">
        <f t="shared" si="380"/>
        <v>64</v>
      </c>
      <c r="N4492" s="44">
        <v>554.4</v>
      </c>
      <c r="O4492" s="26">
        <f t="shared" si="381"/>
        <v>2217.6</v>
      </c>
      <c r="P4492" s="26">
        <f t="shared" si="382"/>
        <v>35481.599999999999</v>
      </c>
      <c r="Q4492" s="3" t="s">
        <v>23</v>
      </c>
      <c r="R4492" s="4">
        <v>44909</v>
      </c>
      <c r="S4492" s="3" t="s">
        <v>13055</v>
      </c>
      <c r="T4492" s="6" t="s">
        <v>44</v>
      </c>
    </row>
    <row r="4493" spans="1:20" ht="33.75" x14ac:dyDescent="0.25">
      <c r="A4493" s="3" t="s">
        <v>13056</v>
      </c>
      <c r="B4493" s="3" t="s">
        <v>2890</v>
      </c>
      <c r="C4493" s="3" t="s">
        <v>2891</v>
      </c>
      <c r="D4493" s="3" t="s">
        <v>19</v>
      </c>
      <c r="E4493" s="3" t="s">
        <v>13057</v>
      </c>
      <c r="F4493" s="4">
        <v>44834</v>
      </c>
      <c r="G4493" s="8"/>
      <c r="H4493" s="7">
        <v>3961</v>
      </c>
      <c r="I4493" s="3" t="s">
        <v>22</v>
      </c>
      <c r="J4493" s="4">
        <v>44845</v>
      </c>
      <c r="K4493" s="4">
        <v>44905</v>
      </c>
      <c r="L4493" s="23">
        <f t="shared" si="383"/>
        <v>-12</v>
      </c>
      <c r="M4493" s="23">
        <f t="shared" si="380"/>
        <v>48</v>
      </c>
      <c r="N4493" s="44">
        <v>3246.72</v>
      </c>
      <c r="O4493" s="26">
        <f t="shared" si="381"/>
        <v>-38960.639999999999</v>
      </c>
      <c r="P4493" s="26">
        <f t="shared" si="382"/>
        <v>155842.56</v>
      </c>
      <c r="Q4493" s="3" t="s">
        <v>23</v>
      </c>
      <c r="R4493" s="4">
        <v>44893</v>
      </c>
      <c r="S4493" s="3" t="s">
        <v>13058</v>
      </c>
      <c r="T4493" s="6" t="s">
        <v>44</v>
      </c>
    </row>
    <row r="4494" spans="1:20" ht="33.75" x14ac:dyDescent="0.25">
      <c r="A4494" s="3" t="s">
        <v>13059</v>
      </c>
      <c r="B4494" s="3" t="s">
        <v>13060</v>
      </c>
      <c r="C4494" s="3" t="s">
        <v>13061</v>
      </c>
      <c r="D4494" s="3" t="s">
        <v>19</v>
      </c>
      <c r="E4494" s="3" t="s">
        <v>13062</v>
      </c>
      <c r="F4494" s="4">
        <v>44834</v>
      </c>
      <c r="G4494" s="8"/>
      <c r="H4494" s="5">
        <v>100.04</v>
      </c>
      <c r="I4494" s="3" t="s">
        <v>22</v>
      </c>
      <c r="J4494" s="4">
        <v>44845</v>
      </c>
      <c r="K4494" s="4">
        <v>44905</v>
      </c>
      <c r="L4494" s="23">
        <f t="shared" si="383"/>
        <v>-16</v>
      </c>
      <c r="M4494" s="23">
        <f t="shared" si="380"/>
        <v>44</v>
      </c>
      <c r="N4494" s="44">
        <v>82</v>
      </c>
      <c r="O4494" s="26">
        <f t="shared" si="381"/>
        <v>-1312</v>
      </c>
      <c r="P4494" s="26">
        <f t="shared" si="382"/>
        <v>3608</v>
      </c>
      <c r="Q4494" s="3" t="s">
        <v>23</v>
      </c>
      <c r="R4494" s="4">
        <v>44889</v>
      </c>
      <c r="S4494" s="3" t="s">
        <v>13063</v>
      </c>
      <c r="T4494" s="6" t="s">
        <v>44</v>
      </c>
    </row>
    <row r="4495" spans="1:20" ht="33.75" x14ac:dyDescent="0.25">
      <c r="A4495" s="3" t="s">
        <v>13064</v>
      </c>
      <c r="B4495" s="3" t="s">
        <v>1877</v>
      </c>
      <c r="C4495" s="3" t="s">
        <v>1878</v>
      </c>
      <c r="D4495" s="3" t="s">
        <v>19</v>
      </c>
      <c r="E4495" s="3" t="s">
        <v>13065</v>
      </c>
      <c r="F4495" s="4">
        <v>44834</v>
      </c>
      <c r="G4495" s="8"/>
      <c r="H4495" s="5">
        <v>110.92</v>
      </c>
      <c r="I4495" s="3" t="s">
        <v>22</v>
      </c>
      <c r="J4495" s="4">
        <v>44845</v>
      </c>
      <c r="K4495" s="4">
        <v>44905</v>
      </c>
      <c r="L4495" s="23">
        <f t="shared" si="383"/>
        <v>-12</v>
      </c>
      <c r="M4495" s="23">
        <f t="shared" si="380"/>
        <v>48</v>
      </c>
      <c r="N4495" s="44">
        <v>90.92</v>
      </c>
      <c r="O4495" s="26">
        <f t="shared" si="381"/>
        <v>-1091.04</v>
      </c>
      <c r="P4495" s="26">
        <f t="shared" si="382"/>
        <v>4364.16</v>
      </c>
      <c r="Q4495" s="3" t="s">
        <v>23</v>
      </c>
      <c r="R4495" s="4">
        <v>44893</v>
      </c>
      <c r="S4495" s="3" t="s">
        <v>12640</v>
      </c>
      <c r="T4495" s="6" t="s">
        <v>44</v>
      </c>
    </row>
    <row r="4496" spans="1:20" ht="33.75" x14ac:dyDescent="0.25">
      <c r="A4496" s="3" t="s">
        <v>13066</v>
      </c>
      <c r="B4496" s="3" t="s">
        <v>739</v>
      </c>
      <c r="C4496" s="3" t="s">
        <v>740</v>
      </c>
      <c r="D4496" s="3" t="s">
        <v>19</v>
      </c>
      <c r="E4496" s="3" t="s">
        <v>13067</v>
      </c>
      <c r="F4496" s="4">
        <v>44834</v>
      </c>
      <c r="G4496" s="8"/>
      <c r="H4496" s="5">
        <v>718.82</v>
      </c>
      <c r="I4496" s="3" t="s">
        <v>22</v>
      </c>
      <c r="J4496" s="4">
        <v>44845</v>
      </c>
      <c r="K4496" s="4">
        <v>44905</v>
      </c>
      <c r="L4496" s="23">
        <f t="shared" si="383"/>
        <v>-25</v>
      </c>
      <c r="M4496" s="23">
        <f t="shared" si="380"/>
        <v>35</v>
      </c>
      <c r="N4496" s="44">
        <v>589.20000000000005</v>
      </c>
      <c r="O4496" s="26">
        <f t="shared" si="381"/>
        <v>-14730.000000000002</v>
      </c>
      <c r="P4496" s="26">
        <f t="shared" si="382"/>
        <v>20622</v>
      </c>
      <c r="Q4496" s="3" t="s">
        <v>23</v>
      </c>
      <c r="R4496" s="4">
        <v>44880</v>
      </c>
      <c r="S4496" s="3" t="s">
        <v>13068</v>
      </c>
      <c r="T4496" s="6" t="s">
        <v>44</v>
      </c>
    </row>
    <row r="4497" spans="1:20" ht="33.75" x14ac:dyDescent="0.25">
      <c r="A4497" s="3" t="s">
        <v>13069</v>
      </c>
      <c r="B4497" s="3" t="s">
        <v>2890</v>
      </c>
      <c r="C4497" s="3" t="s">
        <v>2891</v>
      </c>
      <c r="D4497" s="3" t="s">
        <v>19</v>
      </c>
      <c r="E4497" s="3" t="s">
        <v>13070</v>
      </c>
      <c r="F4497" s="4">
        <v>44834</v>
      </c>
      <c r="G4497" s="8"/>
      <c r="H4497" s="5">
        <v>211.79</v>
      </c>
      <c r="I4497" s="3" t="s">
        <v>22</v>
      </c>
      <c r="J4497" s="4">
        <v>44845</v>
      </c>
      <c r="K4497" s="4">
        <v>44905</v>
      </c>
      <c r="L4497" s="23">
        <f t="shared" si="383"/>
        <v>-16</v>
      </c>
      <c r="M4497" s="23">
        <f t="shared" si="380"/>
        <v>44</v>
      </c>
      <c r="N4497" s="44">
        <v>173.6</v>
      </c>
      <c r="O4497" s="26">
        <f t="shared" si="381"/>
        <v>-2777.6</v>
      </c>
      <c r="P4497" s="26">
        <f t="shared" si="382"/>
        <v>7638.4</v>
      </c>
      <c r="Q4497" s="3" t="s">
        <v>23</v>
      </c>
      <c r="R4497" s="4">
        <v>44889</v>
      </c>
      <c r="S4497" s="3" t="s">
        <v>10750</v>
      </c>
      <c r="T4497" s="6" t="s">
        <v>44</v>
      </c>
    </row>
    <row r="4498" spans="1:20" ht="33.75" x14ac:dyDescent="0.25">
      <c r="A4498" s="3" t="s">
        <v>13071</v>
      </c>
      <c r="B4498" s="3" t="s">
        <v>13060</v>
      </c>
      <c r="C4498" s="3" t="s">
        <v>13061</v>
      </c>
      <c r="D4498" s="3" t="s">
        <v>19</v>
      </c>
      <c r="E4498" s="3" t="s">
        <v>13072</v>
      </c>
      <c r="F4498" s="4">
        <v>44834</v>
      </c>
      <c r="G4498" s="8"/>
      <c r="H4498" s="5">
        <v>68.319999999999993</v>
      </c>
      <c r="I4498" s="3" t="s">
        <v>22</v>
      </c>
      <c r="J4498" s="4">
        <v>44845</v>
      </c>
      <c r="K4498" s="4">
        <v>44905</v>
      </c>
      <c r="L4498" s="23">
        <f t="shared" si="383"/>
        <v>-16</v>
      </c>
      <c r="M4498" s="23">
        <f t="shared" si="380"/>
        <v>44</v>
      </c>
      <c r="N4498" s="44">
        <v>56</v>
      </c>
      <c r="O4498" s="26">
        <f t="shared" si="381"/>
        <v>-896</v>
      </c>
      <c r="P4498" s="26">
        <f t="shared" si="382"/>
        <v>2464</v>
      </c>
      <c r="Q4498" s="3" t="s">
        <v>23</v>
      </c>
      <c r="R4498" s="4">
        <v>44889</v>
      </c>
      <c r="S4498" s="3" t="s">
        <v>13063</v>
      </c>
      <c r="T4498" s="6" t="s">
        <v>44</v>
      </c>
    </row>
    <row r="4499" spans="1:20" ht="22.5" x14ac:dyDescent="0.25">
      <c r="A4499" s="3" t="s">
        <v>13073</v>
      </c>
      <c r="B4499" s="3" t="s">
        <v>307</v>
      </c>
      <c r="C4499" s="3" t="s">
        <v>308</v>
      </c>
      <c r="D4499" s="3" t="s">
        <v>19</v>
      </c>
      <c r="E4499" s="3" t="s">
        <v>13074</v>
      </c>
      <c r="F4499" s="4">
        <v>44834</v>
      </c>
      <c r="G4499" s="3" t="s">
        <v>13075</v>
      </c>
      <c r="H4499" s="5">
        <v>-395.28</v>
      </c>
      <c r="I4499" s="3" t="s">
        <v>22</v>
      </c>
      <c r="J4499" s="4">
        <v>44845</v>
      </c>
      <c r="K4499" s="4">
        <v>44905</v>
      </c>
      <c r="L4499" s="23">
        <v>0</v>
      </c>
      <c r="M4499" s="23">
        <f t="shared" si="380"/>
        <v>60</v>
      </c>
      <c r="N4499" s="44">
        <v>-324</v>
      </c>
      <c r="O4499" s="26">
        <f t="shared" si="381"/>
        <v>0</v>
      </c>
      <c r="P4499" s="26">
        <f t="shared" si="382"/>
        <v>-19440</v>
      </c>
      <c r="Q4499" s="3" t="s">
        <v>23</v>
      </c>
      <c r="R4499" s="4">
        <v>44855</v>
      </c>
      <c r="S4499" s="3" t="s">
        <v>4487</v>
      </c>
      <c r="T4499" s="6" t="s">
        <v>25</v>
      </c>
    </row>
    <row r="4500" spans="1:20" ht="33.75" x14ac:dyDescent="0.25">
      <c r="A4500" s="3" t="s">
        <v>13076</v>
      </c>
      <c r="B4500" s="3" t="s">
        <v>1877</v>
      </c>
      <c r="C4500" s="3" t="s">
        <v>1878</v>
      </c>
      <c r="D4500" s="3" t="s">
        <v>19</v>
      </c>
      <c r="E4500" s="3" t="s">
        <v>13077</v>
      </c>
      <c r="F4500" s="4">
        <v>44834</v>
      </c>
      <c r="G4500" s="8"/>
      <c r="H4500" s="5">
        <v>263.52</v>
      </c>
      <c r="I4500" s="3" t="s">
        <v>22</v>
      </c>
      <c r="J4500" s="4">
        <v>44845</v>
      </c>
      <c r="K4500" s="4">
        <v>44905</v>
      </c>
      <c r="L4500" s="23">
        <f t="shared" ref="L4500:L4543" si="384">R4500-K4500</f>
        <v>-12</v>
      </c>
      <c r="M4500" s="23">
        <f t="shared" si="380"/>
        <v>48</v>
      </c>
      <c r="N4500" s="44">
        <v>216</v>
      </c>
      <c r="O4500" s="26">
        <f t="shared" si="381"/>
        <v>-2592</v>
      </c>
      <c r="P4500" s="26">
        <f t="shared" si="382"/>
        <v>10368</v>
      </c>
      <c r="Q4500" s="3" t="s">
        <v>23</v>
      </c>
      <c r="R4500" s="4">
        <v>44893</v>
      </c>
      <c r="S4500" s="3" t="s">
        <v>12640</v>
      </c>
      <c r="T4500" s="6" t="s">
        <v>44</v>
      </c>
    </row>
    <row r="4501" spans="1:20" ht="33.75" x14ac:dyDescent="0.25">
      <c r="A4501" s="3" t="s">
        <v>13078</v>
      </c>
      <c r="B4501" s="3" t="s">
        <v>307</v>
      </c>
      <c r="C4501" s="3" t="s">
        <v>308</v>
      </c>
      <c r="D4501" s="3" t="s">
        <v>19</v>
      </c>
      <c r="E4501" s="3" t="s">
        <v>13079</v>
      </c>
      <c r="F4501" s="4">
        <v>44837</v>
      </c>
      <c r="G4501" s="8"/>
      <c r="H4501" s="5">
        <v>393.64</v>
      </c>
      <c r="I4501" s="3" t="s">
        <v>22</v>
      </c>
      <c r="J4501" s="4">
        <v>44845</v>
      </c>
      <c r="K4501" s="4">
        <v>44905</v>
      </c>
      <c r="L4501" s="23">
        <f t="shared" si="384"/>
        <v>-25</v>
      </c>
      <c r="M4501" s="23">
        <f t="shared" si="380"/>
        <v>35</v>
      </c>
      <c r="N4501" s="44">
        <v>378.5</v>
      </c>
      <c r="O4501" s="26">
        <f t="shared" si="381"/>
        <v>-9462.5</v>
      </c>
      <c r="P4501" s="26">
        <f t="shared" si="382"/>
        <v>13247.5</v>
      </c>
      <c r="Q4501" s="3" t="s">
        <v>23</v>
      </c>
      <c r="R4501" s="4">
        <v>44880</v>
      </c>
      <c r="S4501" s="3" t="s">
        <v>1379</v>
      </c>
      <c r="T4501" s="6" t="s">
        <v>44</v>
      </c>
    </row>
    <row r="4502" spans="1:20" ht="33.75" x14ac:dyDescent="0.25">
      <c r="A4502" s="3" t="s">
        <v>13080</v>
      </c>
      <c r="B4502" s="3" t="s">
        <v>307</v>
      </c>
      <c r="C4502" s="3" t="s">
        <v>308</v>
      </c>
      <c r="D4502" s="3" t="s">
        <v>19</v>
      </c>
      <c r="E4502" s="3" t="s">
        <v>13081</v>
      </c>
      <c r="F4502" s="4">
        <v>44840</v>
      </c>
      <c r="G4502" s="8"/>
      <c r="H4502" s="5">
        <v>104.63</v>
      </c>
      <c r="I4502" s="3" t="s">
        <v>22</v>
      </c>
      <c r="J4502" s="4">
        <v>44845</v>
      </c>
      <c r="K4502" s="4">
        <v>44905</v>
      </c>
      <c r="L4502" s="23">
        <f t="shared" si="384"/>
        <v>-18</v>
      </c>
      <c r="M4502" s="23">
        <f t="shared" si="380"/>
        <v>42</v>
      </c>
      <c r="N4502" s="44">
        <v>95.12</v>
      </c>
      <c r="O4502" s="26">
        <f t="shared" si="381"/>
        <v>-1712.16</v>
      </c>
      <c r="P4502" s="26">
        <f t="shared" si="382"/>
        <v>3995.04</v>
      </c>
      <c r="Q4502" s="3" t="s">
        <v>23</v>
      </c>
      <c r="R4502" s="4">
        <v>44887</v>
      </c>
      <c r="S4502" s="3" t="s">
        <v>10723</v>
      </c>
      <c r="T4502" s="6" t="s">
        <v>44</v>
      </c>
    </row>
    <row r="4503" spans="1:20" ht="33.75" x14ac:dyDescent="0.25">
      <c r="A4503" s="3" t="s">
        <v>13082</v>
      </c>
      <c r="B4503" s="3" t="s">
        <v>1877</v>
      </c>
      <c r="C4503" s="3" t="s">
        <v>1878</v>
      </c>
      <c r="D4503" s="3" t="s">
        <v>19</v>
      </c>
      <c r="E4503" s="3" t="s">
        <v>13083</v>
      </c>
      <c r="F4503" s="4">
        <v>44834</v>
      </c>
      <c r="G4503" s="8"/>
      <c r="H4503" s="5">
        <v>211.05</v>
      </c>
      <c r="I4503" s="3" t="s">
        <v>22</v>
      </c>
      <c r="J4503" s="4">
        <v>44845</v>
      </c>
      <c r="K4503" s="4">
        <v>44905</v>
      </c>
      <c r="L4503" s="23">
        <f t="shared" si="384"/>
        <v>-12</v>
      </c>
      <c r="M4503" s="23">
        <f t="shared" si="380"/>
        <v>48</v>
      </c>
      <c r="N4503" s="44">
        <v>172.99</v>
      </c>
      <c r="O4503" s="26">
        <f t="shared" si="381"/>
        <v>-2075.88</v>
      </c>
      <c r="P4503" s="26">
        <f t="shared" si="382"/>
        <v>8303.52</v>
      </c>
      <c r="Q4503" s="3" t="s">
        <v>23</v>
      </c>
      <c r="R4503" s="4">
        <v>44893</v>
      </c>
      <c r="S4503" s="3" t="s">
        <v>12640</v>
      </c>
      <c r="T4503" s="6" t="s">
        <v>44</v>
      </c>
    </row>
    <row r="4504" spans="1:20" ht="33.75" x14ac:dyDescent="0.25">
      <c r="A4504" s="3" t="s">
        <v>13084</v>
      </c>
      <c r="B4504" s="3" t="s">
        <v>2320</v>
      </c>
      <c r="C4504" s="3" t="s">
        <v>2321</v>
      </c>
      <c r="D4504" s="3" t="s">
        <v>19</v>
      </c>
      <c r="E4504" s="3" t="s">
        <v>13085</v>
      </c>
      <c r="F4504" s="4">
        <v>44832</v>
      </c>
      <c r="G4504" s="8"/>
      <c r="H4504" s="5">
        <v>2171.8200000000002</v>
      </c>
      <c r="I4504" s="3" t="s">
        <v>22</v>
      </c>
      <c r="J4504" s="4">
        <v>44845</v>
      </c>
      <c r="K4504" s="4">
        <v>44905</v>
      </c>
      <c r="L4504" s="23">
        <f t="shared" si="384"/>
        <v>-25</v>
      </c>
      <c r="M4504" s="23">
        <f t="shared" si="380"/>
        <v>35</v>
      </c>
      <c r="N4504" s="44">
        <v>1780.18</v>
      </c>
      <c r="O4504" s="26">
        <f t="shared" si="381"/>
        <v>-44504.5</v>
      </c>
      <c r="P4504" s="26">
        <f t="shared" si="382"/>
        <v>62306.3</v>
      </c>
      <c r="Q4504" s="3" t="s">
        <v>23</v>
      </c>
      <c r="R4504" s="4">
        <v>44880</v>
      </c>
      <c r="S4504" s="3" t="s">
        <v>2323</v>
      </c>
      <c r="T4504" s="6" t="s">
        <v>44</v>
      </c>
    </row>
    <row r="4505" spans="1:20" ht="33.75" x14ac:dyDescent="0.25">
      <c r="A4505" s="3" t="s">
        <v>13086</v>
      </c>
      <c r="B4505" s="3" t="s">
        <v>1905</v>
      </c>
      <c r="C4505" s="3" t="s">
        <v>9233</v>
      </c>
      <c r="D4505" s="3" t="s">
        <v>19</v>
      </c>
      <c r="E4505" s="3" t="s">
        <v>13087</v>
      </c>
      <c r="F4505" s="4">
        <v>44834</v>
      </c>
      <c r="G4505" s="3" t="s">
        <v>1504</v>
      </c>
      <c r="H4505" s="5">
        <v>6136.94</v>
      </c>
      <c r="I4505" s="3" t="s">
        <v>22</v>
      </c>
      <c r="J4505" s="4">
        <v>44845</v>
      </c>
      <c r="K4505" s="4">
        <v>44905</v>
      </c>
      <c r="L4505" s="23">
        <f t="shared" si="384"/>
        <v>-25</v>
      </c>
      <c r="M4505" s="23">
        <f t="shared" si="380"/>
        <v>35</v>
      </c>
      <c r="N4505" s="44">
        <v>5844.7</v>
      </c>
      <c r="O4505" s="26">
        <f t="shared" si="381"/>
        <v>-146117.5</v>
      </c>
      <c r="P4505" s="26">
        <f t="shared" si="382"/>
        <v>204564.5</v>
      </c>
      <c r="Q4505" s="3" t="s">
        <v>23</v>
      </c>
      <c r="R4505" s="4">
        <v>44880</v>
      </c>
      <c r="S4505" s="3" t="s">
        <v>13088</v>
      </c>
      <c r="T4505" s="6" t="s">
        <v>44</v>
      </c>
    </row>
    <row r="4506" spans="1:20" ht="33.75" x14ac:dyDescent="0.25">
      <c r="A4506" s="3" t="s">
        <v>13089</v>
      </c>
      <c r="B4506" s="3" t="s">
        <v>307</v>
      </c>
      <c r="C4506" s="3" t="s">
        <v>308</v>
      </c>
      <c r="D4506" s="3" t="s">
        <v>19</v>
      </c>
      <c r="E4506" s="3" t="s">
        <v>13090</v>
      </c>
      <c r="F4506" s="4">
        <v>44837</v>
      </c>
      <c r="G4506" s="8"/>
      <c r="H4506" s="7">
        <v>1870</v>
      </c>
      <c r="I4506" s="3" t="s">
        <v>22</v>
      </c>
      <c r="J4506" s="4">
        <v>44845</v>
      </c>
      <c r="K4506" s="4">
        <v>44905</v>
      </c>
      <c r="L4506" s="23">
        <f t="shared" si="384"/>
        <v>-25</v>
      </c>
      <c r="M4506" s="23">
        <f t="shared" si="380"/>
        <v>35</v>
      </c>
      <c r="N4506" s="44">
        <v>1700</v>
      </c>
      <c r="O4506" s="26">
        <f t="shared" si="381"/>
        <v>-42500</v>
      </c>
      <c r="P4506" s="26">
        <f t="shared" si="382"/>
        <v>59500</v>
      </c>
      <c r="Q4506" s="3" t="s">
        <v>23</v>
      </c>
      <c r="R4506" s="4">
        <v>44880</v>
      </c>
      <c r="S4506" s="3" t="s">
        <v>1379</v>
      </c>
      <c r="T4506" s="6" t="s">
        <v>44</v>
      </c>
    </row>
    <row r="4507" spans="1:20" ht="33.75" x14ac:dyDescent="0.25">
      <c r="A4507" s="3" t="s">
        <v>13091</v>
      </c>
      <c r="B4507" s="3" t="s">
        <v>307</v>
      </c>
      <c r="C4507" s="3" t="s">
        <v>308</v>
      </c>
      <c r="D4507" s="3" t="s">
        <v>19</v>
      </c>
      <c r="E4507" s="3" t="s">
        <v>13092</v>
      </c>
      <c r="F4507" s="4">
        <v>44840</v>
      </c>
      <c r="G4507" s="8"/>
      <c r="H4507" s="5">
        <v>156.94999999999999</v>
      </c>
      <c r="I4507" s="3" t="s">
        <v>22</v>
      </c>
      <c r="J4507" s="4">
        <v>44845</v>
      </c>
      <c r="K4507" s="4">
        <v>44905</v>
      </c>
      <c r="L4507" s="23">
        <f t="shared" si="384"/>
        <v>-18</v>
      </c>
      <c r="M4507" s="23">
        <f t="shared" si="380"/>
        <v>42</v>
      </c>
      <c r="N4507" s="44">
        <v>142.68</v>
      </c>
      <c r="O4507" s="26">
        <f t="shared" si="381"/>
        <v>-2568.2400000000002</v>
      </c>
      <c r="P4507" s="26">
        <f t="shared" si="382"/>
        <v>5992.56</v>
      </c>
      <c r="Q4507" s="3" t="s">
        <v>23</v>
      </c>
      <c r="R4507" s="4">
        <v>44887</v>
      </c>
      <c r="S4507" s="3" t="s">
        <v>10723</v>
      </c>
      <c r="T4507" s="6" t="s">
        <v>44</v>
      </c>
    </row>
    <row r="4508" spans="1:20" ht="33.75" x14ac:dyDescent="0.25">
      <c r="A4508" s="3" t="s">
        <v>13093</v>
      </c>
      <c r="B4508" s="3" t="s">
        <v>53</v>
      </c>
      <c r="C4508" s="3" t="s">
        <v>54</v>
      </c>
      <c r="D4508" s="3" t="s">
        <v>19</v>
      </c>
      <c r="E4508" s="3" t="s">
        <v>13094</v>
      </c>
      <c r="F4508" s="4">
        <v>44840</v>
      </c>
      <c r="G4508" s="8"/>
      <c r="H4508" s="5">
        <v>429.23</v>
      </c>
      <c r="I4508" s="3" t="s">
        <v>22</v>
      </c>
      <c r="J4508" s="4">
        <v>44845</v>
      </c>
      <c r="K4508" s="4">
        <v>44905</v>
      </c>
      <c r="L4508" s="23">
        <f t="shared" si="384"/>
        <v>-25</v>
      </c>
      <c r="M4508" s="23">
        <f t="shared" si="380"/>
        <v>35</v>
      </c>
      <c r="N4508" s="44">
        <v>412.72</v>
      </c>
      <c r="O4508" s="26">
        <f t="shared" si="381"/>
        <v>-10318</v>
      </c>
      <c r="P4508" s="26">
        <f t="shared" si="382"/>
        <v>14445.2</v>
      </c>
      <c r="Q4508" s="3" t="s">
        <v>23</v>
      </c>
      <c r="R4508" s="4">
        <v>44880</v>
      </c>
      <c r="S4508" s="3" t="s">
        <v>6525</v>
      </c>
      <c r="T4508" s="6" t="s">
        <v>44</v>
      </c>
    </row>
    <row r="4509" spans="1:20" ht="33.75" x14ac:dyDescent="0.25">
      <c r="A4509" s="3" t="s">
        <v>13095</v>
      </c>
      <c r="B4509" s="3" t="s">
        <v>2378</v>
      </c>
      <c r="C4509" s="3" t="s">
        <v>2379</v>
      </c>
      <c r="D4509" s="3" t="s">
        <v>19</v>
      </c>
      <c r="E4509" s="3" t="s">
        <v>13096</v>
      </c>
      <c r="F4509" s="4">
        <v>44840</v>
      </c>
      <c r="G4509" s="8"/>
      <c r="H4509" s="5">
        <v>5268.5</v>
      </c>
      <c r="I4509" s="3" t="s">
        <v>22</v>
      </c>
      <c r="J4509" s="4">
        <v>44845</v>
      </c>
      <c r="K4509" s="4">
        <v>44905</v>
      </c>
      <c r="L4509" s="23">
        <f t="shared" si="384"/>
        <v>11</v>
      </c>
      <c r="M4509" s="23">
        <f t="shared" si="380"/>
        <v>71</v>
      </c>
      <c r="N4509" s="44">
        <v>4318.4399999999996</v>
      </c>
      <c r="O4509" s="26">
        <f t="shared" si="381"/>
        <v>47502.84</v>
      </c>
      <c r="P4509" s="26">
        <f t="shared" si="382"/>
        <v>306609.24</v>
      </c>
      <c r="Q4509" s="3" t="s">
        <v>23</v>
      </c>
      <c r="R4509" s="4">
        <v>44916</v>
      </c>
      <c r="S4509" s="3" t="s">
        <v>13097</v>
      </c>
      <c r="T4509" s="6" t="s">
        <v>44</v>
      </c>
    </row>
    <row r="4510" spans="1:20" ht="33.75" x14ac:dyDescent="0.25">
      <c r="A4510" s="3" t="s">
        <v>13098</v>
      </c>
      <c r="B4510" s="3" t="s">
        <v>1108</v>
      </c>
      <c r="C4510" s="3" t="s">
        <v>1109</v>
      </c>
      <c r="D4510" s="3" t="s">
        <v>19</v>
      </c>
      <c r="E4510" s="3" t="s">
        <v>13099</v>
      </c>
      <c r="F4510" s="4">
        <v>44834</v>
      </c>
      <c r="G4510" s="8"/>
      <c r="H4510" s="5">
        <v>1141.92</v>
      </c>
      <c r="I4510" s="3" t="s">
        <v>22</v>
      </c>
      <c r="J4510" s="4">
        <v>44845</v>
      </c>
      <c r="K4510" s="4">
        <v>44905</v>
      </c>
      <c r="L4510" s="23">
        <f t="shared" si="384"/>
        <v>-12</v>
      </c>
      <c r="M4510" s="23">
        <f t="shared" si="380"/>
        <v>48</v>
      </c>
      <c r="N4510" s="44">
        <v>936</v>
      </c>
      <c r="O4510" s="26">
        <f t="shared" si="381"/>
        <v>-11232</v>
      </c>
      <c r="P4510" s="26">
        <f t="shared" si="382"/>
        <v>44928</v>
      </c>
      <c r="Q4510" s="3" t="s">
        <v>23</v>
      </c>
      <c r="R4510" s="4">
        <v>44893</v>
      </c>
      <c r="S4510" s="3" t="s">
        <v>13100</v>
      </c>
      <c r="T4510" s="6" t="s">
        <v>44</v>
      </c>
    </row>
    <row r="4511" spans="1:20" ht="33.75" x14ac:dyDescent="0.25">
      <c r="A4511" s="3" t="s">
        <v>13101</v>
      </c>
      <c r="B4511" s="3" t="s">
        <v>2077</v>
      </c>
      <c r="C4511" s="3" t="s">
        <v>2078</v>
      </c>
      <c r="D4511" s="3" t="s">
        <v>19</v>
      </c>
      <c r="E4511" s="3" t="s">
        <v>13102</v>
      </c>
      <c r="F4511" s="4">
        <v>44826</v>
      </c>
      <c r="G4511" s="8"/>
      <c r="H4511" s="7">
        <v>473</v>
      </c>
      <c r="I4511" s="3" t="s">
        <v>22</v>
      </c>
      <c r="J4511" s="4">
        <v>44845</v>
      </c>
      <c r="K4511" s="4">
        <v>44905</v>
      </c>
      <c r="L4511" s="23">
        <f t="shared" si="384"/>
        <v>-18</v>
      </c>
      <c r="M4511" s="23">
        <f t="shared" si="380"/>
        <v>42</v>
      </c>
      <c r="N4511" s="44">
        <v>430</v>
      </c>
      <c r="O4511" s="26">
        <f t="shared" si="381"/>
        <v>-7740</v>
      </c>
      <c r="P4511" s="26">
        <f t="shared" si="382"/>
        <v>18060</v>
      </c>
      <c r="Q4511" s="3" t="s">
        <v>23</v>
      </c>
      <c r="R4511" s="4">
        <v>44887</v>
      </c>
      <c r="S4511" s="3" t="s">
        <v>13103</v>
      </c>
      <c r="T4511" s="6" t="s">
        <v>44</v>
      </c>
    </row>
    <row r="4512" spans="1:20" ht="33.75" x14ac:dyDescent="0.25">
      <c r="A4512" s="3" t="s">
        <v>13104</v>
      </c>
      <c r="B4512" s="3" t="s">
        <v>53</v>
      </c>
      <c r="C4512" s="3" t="s">
        <v>54</v>
      </c>
      <c r="D4512" s="3" t="s">
        <v>19</v>
      </c>
      <c r="E4512" s="3" t="s">
        <v>13105</v>
      </c>
      <c r="F4512" s="4">
        <v>44840</v>
      </c>
      <c r="G4512" s="8"/>
      <c r="H4512" s="5">
        <v>1049.4000000000001</v>
      </c>
      <c r="I4512" s="3" t="s">
        <v>22</v>
      </c>
      <c r="J4512" s="4">
        <v>44845</v>
      </c>
      <c r="K4512" s="4">
        <v>44905</v>
      </c>
      <c r="L4512" s="23">
        <f t="shared" si="384"/>
        <v>4</v>
      </c>
      <c r="M4512" s="23">
        <f t="shared" si="380"/>
        <v>64</v>
      </c>
      <c r="N4512" s="44">
        <v>954</v>
      </c>
      <c r="O4512" s="26">
        <f t="shared" si="381"/>
        <v>3816</v>
      </c>
      <c r="P4512" s="26">
        <f t="shared" si="382"/>
        <v>61056</v>
      </c>
      <c r="Q4512" s="3" t="s">
        <v>23</v>
      </c>
      <c r="R4512" s="4">
        <v>44909</v>
      </c>
      <c r="S4512" s="3" t="s">
        <v>13106</v>
      </c>
      <c r="T4512" s="6" t="s">
        <v>44</v>
      </c>
    </row>
    <row r="4513" spans="1:20" ht="33.75" x14ac:dyDescent="0.25">
      <c r="A4513" s="3" t="s">
        <v>13107</v>
      </c>
      <c r="B4513" s="3" t="s">
        <v>1108</v>
      </c>
      <c r="C4513" s="3" t="s">
        <v>1109</v>
      </c>
      <c r="D4513" s="3" t="s">
        <v>19</v>
      </c>
      <c r="E4513" s="3" t="s">
        <v>13108</v>
      </c>
      <c r="F4513" s="4">
        <v>44834</v>
      </c>
      <c r="G4513" s="8"/>
      <c r="H4513" s="5">
        <v>36.54</v>
      </c>
      <c r="I4513" s="3" t="s">
        <v>22</v>
      </c>
      <c r="J4513" s="4">
        <v>44845</v>
      </c>
      <c r="K4513" s="4">
        <v>44905</v>
      </c>
      <c r="L4513" s="23">
        <f t="shared" si="384"/>
        <v>-12</v>
      </c>
      <c r="M4513" s="23">
        <f t="shared" si="380"/>
        <v>48</v>
      </c>
      <c r="N4513" s="44">
        <v>29.95</v>
      </c>
      <c r="O4513" s="26">
        <f t="shared" si="381"/>
        <v>-359.4</v>
      </c>
      <c r="P4513" s="26">
        <f t="shared" si="382"/>
        <v>1437.6</v>
      </c>
      <c r="Q4513" s="3" t="s">
        <v>23</v>
      </c>
      <c r="R4513" s="4">
        <v>44893</v>
      </c>
      <c r="S4513" s="3" t="s">
        <v>13100</v>
      </c>
      <c r="T4513" s="6" t="s">
        <v>44</v>
      </c>
    </row>
    <row r="4514" spans="1:20" ht="33.75" x14ac:dyDescent="0.25">
      <c r="A4514" s="3" t="s">
        <v>13109</v>
      </c>
      <c r="B4514" s="3" t="s">
        <v>307</v>
      </c>
      <c r="C4514" s="3" t="s">
        <v>308</v>
      </c>
      <c r="D4514" s="3" t="s">
        <v>19</v>
      </c>
      <c r="E4514" s="3" t="s">
        <v>13110</v>
      </c>
      <c r="F4514" s="4">
        <v>44837</v>
      </c>
      <c r="G4514" s="8"/>
      <c r="H4514" s="5">
        <v>4712.22</v>
      </c>
      <c r="I4514" s="3" t="s">
        <v>22</v>
      </c>
      <c r="J4514" s="4">
        <v>44845</v>
      </c>
      <c r="K4514" s="4">
        <v>44905</v>
      </c>
      <c r="L4514" s="23">
        <f t="shared" si="384"/>
        <v>-25</v>
      </c>
      <c r="M4514" s="23">
        <f t="shared" si="380"/>
        <v>35</v>
      </c>
      <c r="N4514" s="44">
        <v>4283.84</v>
      </c>
      <c r="O4514" s="26">
        <f t="shared" si="381"/>
        <v>-107096</v>
      </c>
      <c r="P4514" s="26">
        <f t="shared" si="382"/>
        <v>149934.39999999999</v>
      </c>
      <c r="Q4514" s="3" t="s">
        <v>23</v>
      </c>
      <c r="R4514" s="4">
        <v>44880</v>
      </c>
      <c r="S4514" s="3" t="s">
        <v>1379</v>
      </c>
      <c r="T4514" s="6" t="s">
        <v>44</v>
      </c>
    </row>
    <row r="4515" spans="1:20" ht="33.75" x14ac:dyDescent="0.25">
      <c r="A4515" s="3" t="s">
        <v>13111</v>
      </c>
      <c r="B4515" s="3" t="s">
        <v>2196</v>
      </c>
      <c r="C4515" s="3" t="s">
        <v>2197</v>
      </c>
      <c r="D4515" s="3" t="s">
        <v>19</v>
      </c>
      <c r="E4515" s="3" t="s">
        <v>13112</v>
      </c>
      <c r="F4515" s="4">
        <v>44838</v>
      </c>
      <c r="G4515" s="8"/>
      <c r="H4515" s="5">
        <v>19708.79</v>
      </c>
      <c r="I4515" s="3" t="s">
        <v>22</v>
      </c>
      <c r="J4515" s="4">
        <v>44845</v>
      </c>
      <c r="K4515" s="4">
        <v>44905</v>
      </c>
      <c r="L4515" s="23">
        <f t="shared" si="384"/>
        <v>4</v>
      </c>
      <c r="M4515" s="23">
        <f t="shared" si="380"/>
        <v>64</v>
      </c>
      <c r="N4515" s="44">
        <v>17917.080000000002</v>
      </c>
      <c r="O4515" s="26">
        <f t="shared" si="381"/>
        <v>71668.320000000007</v>
      </c>
      <c r="P4515" s="26">
        <f t="shared" si="382"/>
        <v>1146693.1200000001</v>
      </c>
      <c r="Q4515" s="3" t="s">
        <v>23</v>
      </c>
      <c r="R4515" s="4">
        <v>44909</v>
      </c>
      <c r="S4515" s="3" t="s">
        <v>13113</v>
      </c>
      <c r="T4515" s="6" t="s">
        <v>44</v>
      </c>
    </row>
    <row r="4516" spans="1:20" ht="33.75" x14ac:dyDescent="0.25">
      <c r="A4516" s="3" t="s">
        <v>13114</v>
      </c>
      <c r="B4516" s="3" t="s">
        <v>2320</v>
      </c>
      <c r="C4516" s="3" t="s">
        <v>2321</v>
      </c>
      <c r="D4516" s="3" t="s">
        <v>19</v>
      </c>
      <c r="E4516" s="3" t="s">
        <v>13115</v>
      </c>
      <c r="F4516" s="4">
        <v>44832</v>
      </c>
      <c r="G4516" s="8"/>
      <c r="H4516" s="5">
        <v>207.4</v>
      </c>
      <c r="I4516" s="3" t="s">
        <v>22</v>
      </c>
      <c r="J4516" s="4">
        <v>44845</v>
      </c>
      <c r="K4516" s="4">
        <v>44905</v>
      </c>
      <c r="L4516" s="23">
        <f t="shared" si="384"/>
        <v>-25</v>
      </c>
      <c r="M4516" s="23">
        <f t="shared" si="380"/>
        <v>35</v>
      </c>
      <c r="N4516" s="44">
        <v>170</v>
      </c>
      <c r="O4516" s="26">
        <f t="shared" si="381"/>
        <v>-4250</v>
      </c>
      <c r="P4516" s="26">
        <f t="shared" si="382"/>
        <v>5950</v>
      </c>
      <c r="Q4516" s="3" t="s">
        <v>23</v>
      </c>
      <c r="R4516" s="4">
        <v>44880</v>
      </c>
      <c r="S4516" s="3" t="s">
        <v>2323</v>
      </c>
      <c r="T4516" s="6" t="s">
        <v>44</v>
      </c>
    </row>
    <row r="4517" spans="1:20" ht="33.75" x14ac:dyDescent="0.25">
      <c r="A4517" s="3" t="s">
        <v>13116</v>
      </c>
      <c r="B4517" s="3" t="s">
        <v>1005</v>
      </c>
      <c r="C4517" s="3" t="s">
        <v>1006</v>
      </c>
      <c r="D4517" s="3" t="s">
        <v>19</v>
      </c>
      <c r="E4517" s="3" t="s">
        <v>13117</v>
      </c>
      <c r="F4517" s="4">
        <v>44840</v>
      </c>
      <c r="G4517" s="8"/>
      <c r="H4517" s="5">
        <v>2098.4</v>
      </c>
      <c r="I4517" s="3" t="s">
        <v>22</v>
      </c>
      <c r="J4517" s="4">
        <v>44845</v>
      </c>
      <c r="K4517" s="4">
        <v>44905</v>
      </c>
      <c r="L4517" s="23">
        <f t="shared" si="384"/>
        <v>-12</v>
      </c>
      <c r="M4517" s="23">
        <f t="shared" si="380"/>
        <v>48</v>
      </c>
      <c r="N4517" s="44">
        <v>1720</v>
      </c>
      <c r="O4517" s="26">
        <f t="shared" si="381"/>
        <v>-20640</v>
      </c>
      <c r="P4517" s="26">
        <f t="shared" si="382"/>
        <v>82560</v>
      </c>
      <c r="Q4517" s="3" t="s">
        <v>23</v>
      </c>
      <c r="R4517" s="4">
        <v>44893</v>
      </c>
      <c r="S4517" s="3" t="s">
        <v>8595</v>
      </c>
      <c r="T4517" s="6" t="s">
        <v>44</v>
      </c>
    </row>
    <row r="4518" spans="1:20" ht="33.75" x14ac:dyDescent="0.25">
      <c r="A4518" s="3" t="s">
        <v>13118</v>
      </c>
      <c r="B4518" s="3" t="s">
        <v>2328</v>
      </c>
      <c r="C4518" s="3" t="s">
        <v>2329</v>
      </c>
      <c r="D4518" s="3" t="s">
        <v>19</v>
      </c>
      <c r="E4518" s="3" t="s">
        <v>13119</v>
      </c>
      <c r="F4518" s="4">
        <v>44840</v>
      </c>
      <c r="G4518" s="8"/>
      <c r="H4518" s="5">
        <v>280.60000000000002</v>
      </c>
      <c r="I4518" s="3" t="s">
        <v>22</v>
      </c>
      <c r="J4518" s="4">
        <v>44845</v>
      </c>
      <c r="K4518" s="4">
        <v>44905</v>
      </c>
      <c r="L4518" s="23">
        <f t="shared" si="384"/>
        <v>-25</v>
      </c>
      <c r="M4518" s="23">
        <f t="shared" si="380"/>
        <v>35</v>
      </c>
      <c r="N4518" s="44">
        <v>230</v>
      </c>
      <c r="O4518" s="26">
        <f t="shared" si="381"/>
        <v>-5750</v>
      </c>
      <c r="P4518" s="26">
        <f t="shared" si="382"/>
        <v>8050</v>
      </c>
      <c r="Q4518" s="3" t="s">
        <v>23</v>
      </c>
      <c r="R4518" s="4">
        <v>44880</v>
      </c>
      <c r="S4518" s="3" t="s">
        <v>8675</v>
      </c>
      <c r="T4518" s="6" t="s">
        <v>44</v>
      </c>
    </row>
    <row r="4519" spans="1:20" ht="33.75" x14ac:dyDescent="0.25">
      <c r="A4519" s="3" t="s">
        <v>13120</v>
      </c>
      <c r="B4519" s="3" t="s">
        <v>1656</v>
      </c>
      <c r="C4519" s="3" t="s">
        <v>1657</v>
      </c>
      <c r="D4519" s="3" t="s">
        <v>19</v>
      </c>
      <c r="E4519" s="3" t="s">
        <v>13121</v>
      </c>
      <c r="F4519" s="4">
        <v>44839</v>
      </c>
      <c r="G4519" s="8"/>
      <c r="H4519" s="5">
        <v>44039.7</v>
      </c>
      <c r="I4519" s="3" t="s">
        <v>22</v>
      </c>
      <c r="J4519" s="4">
        <v>44845</v>
      </c>
      <c r="K4519" s="4">
        <v>44905</v>
      </c>
      <c r="L4519" s="23">
        <f t="shared" si="384"/>
        <v>4</v>
      </c>
      <c r="M4519" s="23">
        <f t="shared" si="380"/>
        <v>64</v>
      </c>
      <c r="N4519" s="44">
        <v>40036.089999999997</v>
      </c>
      <c r="O4519" s="26">
        <f t="shared" si="381"/>
        <v>160144.35999999999</v>
      </c>
      <c r="P4519" s="26">
        <f t="shared" si="382"/>
        <v>2562309.7599999998</v>
      </c>
      <c r="Q4519" s="3" t="s">
        <v>23</v>
      </c>
      <c r="R4519" s="4">
        <v>44909</v>
      </c>
      <c r="S4519" s="3" t="s">
        <v>12990</v>
      </c>
      <c r="T4519" s="6" t="s">
        <v>44</v>
      </c>
    </row>
    <row r="4520" spans="1:20" ht="33.75" x14ac:dyDescent="0.25">
      <c r="A4520" s="3" t="s">
        <v>13122</v>
      </c>
      <c r="B4520" s="3" t="s">
        <v>4778</v>
      </c>
      <c r="C4520" s="3" t="s">
        <v>4779</v>
      </c>
      <c r="D4520" s="3" t="s">
        <v>19</v>
      </c>
      <c r="E4520" s="3" t="s">
        <v>13123</v>
      </c>
      <c r="F4520" s="4">
        <v>44834</v>
      </c>
      <c r="G4520" s="3" t="s">
        <v>13124</v>
      </c>
      <c r="H4520" s="7">
        <v>610</v>
      </c>
      <c r="I4520" s="3" t="s">
        <v>22</v>
      </c>
      <c r="J4520" s="4">
        <v>44845</v>
      </c>
      <c r="K4520" s="4">
        <v>44905</v>
      </c>
      <c r="L4520" s="23">
        <f t="shared" si="384"/>
        <v>-25</v>
      </c>
      <c r="M4520" s="23">
        <f t="shared" si="380"/>
        <v>35</v>
      </c>
      <c r="N4520" s="44">
        <v>500</v>
      </c>
      <c r="O4520" s="26">
        <f t="shared" si="381"/>
        <v>-12500</v>
      </c>
      <c r="P4520" s="26">
        <f t="shared" si="382"/>
        <v>17500</v>
      </c>
      <c r="Q4520" s="3" t="s">
        <v>23</v>
      </c>
      <c r="R4520" s="4">
        <v>44880</v>
      </c>
      <c r="S4520" s="3" t="s">
        <v>4782</v>
      </c>
      <c r="T4520" s="6" t="s">
        <v>44</v>
      </c>
    </row>
    <row r="4521" spans="1:20" ht="33.75" x14ac:dyDescent="0.25">
      <c r="A4521" s="3" t="s">
        <v>13125</v>
      </c>
      <c r="B4521" s="3" t="s">
        <v>3998</v>
      </c>
      <c r="C4521" s="3" t="s">
        <v>3999</v>
      </c>
      <c r="D4521" s="3" t="s">
        <v>19</v>
      </c>
      <c r="E4521" s="3" t="s">
        <v>13126</v>
      </c>
      <c r="F4521" s="4">
        <v>44833</v>
      </c>
      <c r="G4521" s="8"/>
      <c r="H4521" s="5">
        <v>520.29</v>
      </c>
      <c r="I4521" s="3" t="s">
        <v>22</v>
      </c>
      <c r="J4521" s="4">
        <v>44845</v>
      </c>
      <c r="K4521" s="4">
        <v>44905</v>
      </c>
      <c r="L4521" s="23">
        <f t="shared" si="384"/>
        <v>-25</v>
      </c>
      <c r="M4521" s="23">
        <f t="shared" si="380"/>
        <v>35</v>
      </c>
      <c r="N4521" s="44">
        <v>493.5</v>
      </c>
      <c r="O4521" s="26">
        <f t="shared" si="381"/>
        <v>-12337.5</v>
      </c>
      <c r="P4521" s="26">
        <f t="shared" si="382"/>
        <v>17272.5</v>
      </c>
      <c r="Q4521" s="3" t="s">
        <v>23</v>
      </c>
      <c r="R4521" s="4">
        <v>44880</v>
      </c>
      <c r="S4521" s="3" t="s">
        <v>12768</v>
      </c>
      <c r="T4521" s="6" t="s">
        <v>44</v>
      </c>
    </row>
    <row r="4522" spans="1:20" ht="33.75" x14ac:dyDescent="0.25">
      <c r="A4522" s="3" t="s">
        <v>13127</v>
      </c>
      <c r="B4522" s="3" t="s">
        <v>1005</v>
      </c>
      <c r="C4522" s="3" t="s">
        <v>1006</v>
      </c>
      <c r="D4522" s="3" t="s">
        <v>19</v>
      </c>
      <c r="E4522" s="3" t="s">
        <v>13128</v>
      </c>
      <c r="F4522" s="4">
        <v>44840</v>
      </c>
      <c r="G4522" s="8"/>
      <c r="H4522" s="7">
        <v>13312</v>
      </c>
      <c r="I4522" s="3" t="s">
        <v>22</v>
      </c>
      <c r="J4522" s="4">
        <v>44845</v>
      </c>
      <c r="K4522" s="4">
        <v>44905</v>
      </c>
      <c r="L4522" s="23">
        <f t="shared" si="384"/>
        <v>-25</v>
      </c>
      <c r="M4522" s="23">
        <f t="shared" si="380"/>
        <v>35</v>
      </c>
      <c r="N4522" s="44">
        <v>12800</v>
      </c>
      <c r="O4522" s="26">
        <f t="shared" si="381"/>
        <v>-320000</v>
      </c>
      <c r="P4522" s="26">
        <f t="shared" si="382"/>
        <v>448000</v>
      </c>
      <c r="Q4522" s="3" t="s">
        <v>23</v>
      </c>
      <c r="R4522" s="4">
        <v>44880</v>
      </c>
      <c r="S4522" s="3" t="s">
        <v>1505</v>
      </c>
      <c r="T4522" s="6" t="s">
        <v>44</v>
      </c>
    </row>
    <row r="4523" spans="1:20" ht="33.75" x14ac:dyDescent="0.25">
      <c r="A4523" s="3" t="s">
        <v>13129</v>
      </c>
      <c r="B4523" s="3" t="s">
        <v>151</v>
      </c>
      <c r="C4523" s="3" t="s">
        <v>152</v>
      </c>
      <c r="D4523" s="3" t="s">
        <v>19</v>
      </c>
      <c r="E4523" s="3" t="s">
        <v>13130</v>
      </c>
      <c r="F4523" s="4">
        <v>44837</v>
      </c>
      <c r="G4523" s="8"/>
      <c r="H4523" s="5">
        <v>21992.16</v>
      </c>
      <c r="I4523" s="3" t="s">
        <v>22</v>
      </c>
      <c r="J4523" s="4">
        <v>44845</v>
      </c>
      <c r="K4523" s="4">
        <v>44905</v>
      </c>
      <c r="L4523" s="23">
        <f t="shared" si="384"/>
        <v>4</v>
      </c>
      <c r="M4523" s="23">
        <f t="shared" si="380"/>
        <v>64</v>
      </c>
      <c r="N4523" s="44">
        <v>19992.87</v>
      </c>
      <c r="O4523" s="26">
        <f t="shared" si="381"/>
        <v>79971.48</v>
      </c>
      <c r="P4523" s="26">
        <f t="shared" si="382"/>
        <v>1279543.68</v>
      </c>
      <c r="Q4523" s="3" t="s">
        <v>23</v>
      </c>
      <c r="R4523" s="4">
        <v>44909</v>
      </c>
      <c r="S4523" s="3" t="s">
        <v>13131</v>
      </c>
      <c r="T4523" s="6" t="s">
        <v>44</v>
      </c>
    </row>
    <row r="4524" spans="1:20" ht="33.75" x14ac:dyDescent="0.25">
      <c r="A4524" s="3" t="s">
        <v>13132</v>
      </c>
      <c r="B4524" s="3" t="s">
        <v>307</v>
      </c>
      <c r="C4524" s="3" t="s">
        <v>308</v>
      </c>
      <c r="D4524" s="3" t="s">
        <v>19</v>
      </c>
      <c r="E4524" s="3" t="s">
        <v>13133</v>
      </c>
      <c r="F4524" s="4">
        <v>44839</v>
      </c>
      <c r="G4524" s="8"/>
      <c r="H4524" s="5">
        <v>874.5</v>
      </c>
      <c r="I4524" s="3" t="s">
        <v>22</v>
      </c>
      <c r="J4524" s="4">
        <v>44845</v>
      </c>
      <c r="K4524" s="4">
        <v>44905</v>
      </c>
      <c r="L4524" s="23">
        <f t="shared" si="384"/>
        <v>4</v>
      </c>
      <c r="M4524" s="23">
        <f t="shared" si="380"/>
        <v>64</v>
      </c>
      <c r="N4524" s="44">
        <v>795</v>
      </c>
      <c r="O4524" s="26">
        <f t="shared" si="381"/>
        <v>3180</v>
      </c>
      <c r="P4524" s="26">
        <f t="shared" si="382"/>
        <v>50880</v>
      </c>
      <c r="Q4524" s="3" t="s">
        <v>23</v>
      </c>
      <c r="R4524" s="4">
        <v>44909</v>
      </c>
      <c r="S4524" s="3" t="s">
        <v>12896</v>
      </c>
      <c r="T4524" s="6" t="s">
        <v>44</v>
      </c>
    </row>
    <row r="4525" spans="1:20" ht="33.75" x14ac:dyDescent="0.25">
      <c r="A4525" s="3" t="s">
        <v>13134</v>
      </c>
      <c r="B4525" s="3" t="s">
        <v>2023</v>
      </c>
      <c r="C4525" s="3" t="s">
        <v>2024</v>
      </c>
      <c r="D4525" s="3" t="s">
        <v>19</v>
      </c>
      <c r="E4525" s="3" t="s">
        <v>13135</v>
      </c>
      <c r="F4525" s="4">
        <v>44839</v>
      </c>
      <c r="G4525" s="8"/>
      <c r="H4525" s="5">
        <v>646.79999999999995</v>
      </c>
      <c r="I4525" s="3" t="s">
        <v>22</v>
      </c>
      <c r="J4525" s="4">
        <v>44845</v>
      </c>
      <c r="K4525" s="4">
        <v>44905</v>
      </c>
      <c r="L4525" s="23">
        <f t="shared" si="384"/>
        <v>4</v>
      </c>
      <c r="M4525" s="23">
        <f t="shared" si="380"/>
        <v>64</v>
      </c>
      <c r="N4525" s="44">
        <v>588</v>
      </c>
      <c r="O4525" s="26">
        <f t="shared" si="381"/>
        <v>2352</v>
      </c>
      <c r="P4525" s="26">
        <f t="shared" si="382"/>
        <v>37632</v>
      </c>
      <c r="Q4525" s="3" t="s">
        <v>23</v>
      </c>
      <c r="R4525" s="4">
        <v>44909</v>
      </c>
      <c r="S4525" s="3" t="s">
        <v>13136</v>
      </c>
      <c r="T4525" s="6" t="s">
        <v>44</v>
      </c>
    </row>
    <row r="4526" spans="1:20" ht="33.75" x14ac:dyDescent="0.25">
      <c r="A4526" s="3" t="s">
        <v>13137</v>
      </c>
      <c r="B4526" s="3" t="s">
        <v>1557</v>
      </c>
      <c r="C4526" s="3" t="s">
        <v>1558</v>
      </c>
      <c r="D4526" s="3" t="s">
        <v>19</v>
      </c>
      <c r="E4526" s="3" t="s">
        <v>13138</v>
      </c>
      <c r="F4526" s="4">
        <v>44840</v>
      </c>
      <c r="G4526" s="8"/>
      <c r="H4526" s="5">
        <v>1185.5999999999999</v>
      </c>
      <c r="I4526" s="3" t="s">
        <v>22</v>
      </c>
      <c r="J4526" s="4">
        <v>44845</v>
      </c>
      <c r="K4526" s="4">
        <v>44905</v>
      </c>
      <c r="L4526" s="23">
        <f t="shared" si="384"/>
        <v>-25</v>
      </c>
      <c r="M4526" s="23">
        <f t="shared" si="380"/>
        <v>35</v>
      </c>
      <c r="N4526" s="44">
        <v>1140</v>
      </c>
      <c r="O4526" s="26">
        <f t="shared" si="381"/>
        <v>-28500</v>
      </c>
      <c r="P4526" s="26">
        <f t="shared" si="382"/>
        <v>39900</v>
      </c>
      <c r="Q4526" s="3" t="s">
        <v>23</v>
      </c>
      <c r="R4526" s="4">
        <v>44880</v>
      </c>
      <c r="S4526" s="3" t="s">
        <v>8987</v>
      </c>
      <c r="T4526" s="6" t="s">
        <v>44</v>
      </c>
    </row>
    <row r="4527" spans="1:20" ht="33.75" x14ac:dyDescent="0.25">
      <c r="A4527" s="3" t="s">
        <v>13139</v>
      </c>
      <c r="B4527" s="3" t="s">
        <v>1467</v>
      </c>
      <c r="C4527" s="3" t="s">
        <v>1468</v>
      </c>
      <c r="D4527" s="3" t="s">
        <v>19</v>
      </c>
      <c r="E4527" s="3" t="s">
        <v>13140</v>
      </c>
      <c r="F4527" s="4">
        <v>44837</v>
      </c>
      <c r="G4527" s="8"/>
      <c r="H4527" s="5">
        <v>11400.86</v>
      </c>
      <c r="I4527" s="3" t="s">
        <v>22</v>
      </c>
      <c r="J4527" s="4">
        <v>44845</v>
      </c>
      <c r="K4527" s="4">
        <v>44905</v>
      </c>
      <c r="L4527" s="23">
        <f t="shared" si="384"/>
        <v>-16</v>
      </c>
      <c r="M4527" s="23">
        <f t="shared" si="380"/>
        <v>44</v>
      </c>
      <c r="N4527" s="44">
        <v>9344.9699999999993</v>
      </c>
      <c r="O4527" s="26">
        <f t="shared" si="381"/>
        <v>-149519.51999999999</v>
      </c>
      <c r="P4527" s="26">
        <f t="shared" si="382"/>
        <v>411178.68</v>
      </c>
      <c r="Q4527" s="3" t="s">
        <v>23</v>
      </c>
      <c r="R4527" s="4">
        <v>44889</v>
      </c>
      <c r="S4527" s="3" t="s">
        <v>7510</v>
      </c>
      <c r="T4527" s="6" t="s">
        <v>44</v>
      </c>
    </row>
    <row r="4528" spans="1:20" ht="33.75" x14ac:dyDescent="0.25">
      <c r="A4528" s="3" t="s">
        <v>13141</v>
      </c>
      <c r="B4528" s="3" t="s">
        <v>13142</v>
      </c>
      <c r="C4528" s="3" t="s">
        <v>13143</v>
      </c>
      <c r="D4528" s="3" t="s">
        <v>19</v>
      </c>
      <c r="E4528" s="3" t="s">
        <v>13144</v>
      </c>
      <c r="F4528" s="4">
        <v>44840</v>
      </c>
      <c r="G4528" s="8"/>
      <c r="H4528" s="5">
        <v>636.46</v>
      </c>
      <c r="I4528" s="3" t="s">
        <v>22</v>
      </c>
      <c r="J4528" s="4">
        <v>44845</v>
      </c>
      <c r="K4528" s="4">
        <v>44905</v>
      </c>
      <c r="L4528" s="23">
        <f t="shared" si="384"/>
        <v>4</v>
      </c>
      <c r="M4528" s="23">
        <f t="shared" si="380"/>
        <v>64</v>
      </c>
      <c r="N4528" s="44">
        <v>578.6</v>
      </c>
      <c r="O4528" s="26">
        <f t="shared" si="381"/>
        <v>2314.4</v>
      </c>
      <c r="P4528" s="26">
        <f t="shared" si="382"/>
        <v>37030.400000000001</v>
      </c>
      <c r="Q4528" s="3" t="s">
        <v>23</v>
      </c>
      <c r="R4528" s="4">
        <v>44909</v>
      </c>
      <c r="S4528" s="3" t="s">
        <v>13145</v>
      </c>
      <c r="T4528" s="6" t="s">
        <v>44</v>
      </c>
    </row>
    <row r="4529" spans="1:20" ht="33.75" x14ac:dyDescent="0.25">
      <c r="A4529" s="3" t="s">
        <v>13146</v>
      </c>
      <c r="B4529" s="3" t="s">
        <v>2831</v>
      </c>
      <c r="C4529" s="3" t="s">
        <v>2832</v>
      </c>
      <c r="D4529" s="3" t="s">
        <v>19</v>
      </c>
      <c r="E4529" s="3" t="s">
        <v>13147</v>
      </c>
      <c r="F4529" s="4">
        <v>44839</v>
      </c>
      <c r="G4529" s="8"/>
      <c r="H4529" s="5">
        <v>177.4</v>
      </c>
      <c r="I4529" s="3" t="s">
        <v>22</v>
      </c>
      <c r="J4529" s="4">
        <v>44845</v>
      </c>
      <c r="K4529" s="4">
        <v>44905</v>
      </c>
      <c r="L4529" s="23">
        <f t="shared" si="384"/>
        <v>4</v>
      </c>
      <c r="M4529" s="23">
        <f t="shared" si="380"/>
        <v>64</v>
      </c>
      <c r="N4529" s="44">
        <v>161.27000000000001</v>
      </c>
      <c r="O4529" s="26">
        <f t="shared" si="381"/>
        <v>645.08000000000004</v>
      </c>
      <c r="P4529" s="26">
        <f t="shared" si="382"/>
        <v>10321.280000000001</v>
      </c>
      <c r="Q4529" s="3" t="s">
        <v>23</v>
      </c>
      <c r="R4529" s="4">
        <v>44909</v>
      </c>
      <c r="S4529" s="3" t="s">
        <v>13148</v>
      </c>
      <c r="T4529" s="6" t="s">
        <v>44</v>
      </c>
    </row>
    <row r="4530" spans="1:20" ht="33.75" x14ac:dyDescent="0.25">
      <c r="A4530" s="3" t="s">
        <v>13149</v>
      </c>
      <c r="B4530" s="3" t="s">
        <v>4056</v>
      </c>
      <c r="C4530" s="3" t="s">
        <v>4057</v>
      </c>
      <c r="D4530" s="3" t="s">
        <v>19</v>
      </c>
      <c r="E4530" s="3" t="s">
        <v>13150</v>
      </c>
      <c r="F4530" s="4">
        <v>44840</v>
      </c>
      <c r="G4530" s="8"/>
      <c r="H4530" s="5">
        <v>48.84</v>
      </c>
      <c r="I4530" s="3" t="s">
        <v>22</v>
      </c>
      <c r="J4530" s="4">
        <v>44845</v>
      </c>
      <c r="K4530" s="4">
        <v>44905</v>
      </c>
      <c r="L4530" s="23">
        <f t="shared" si="384"/>
        <v>4</v>
      </c>
      <c r="M4530" s="23">
        <f t="shared" si="380"/>
        <v>64</v>
      </c>
      <c r="N4530" s="44">
        <v>44.4</v>
      </c>
      <c r="O4530" s="26">
        <f t="shared" si="381"/>
        <v>177.6</v>
      </c>
      <c r="P4530" s="26">
        <f t="shared" si="382"/>
        <v>2841.6</v>
      </c>
      <c r="Q4530" s="3" t="s">
        <v>23</v>
      </c>
      <c r="R4530" s="4">
        <v>44909</v>
      </c>
      <c r="S4530" s="3" t="s">
        <v>13151</v>
      </c>
      <c r="T4530" s="6" t="s">
        <v>44</v>
      </c>
    </row>
    <row r="4531" spans="1:20" ht="33.75" x14ac:dyDescent="0.25">
      <c r="A4531" s="3" t="s">
        <v>13152</v>
      </c>
      <c r="B4531" s="3" t="s">
        <v>3998</v>
      </c>
      <c r="C4531" s="3" t="s">
        <v>3999</v>
      </c>
      <c r="D4531" s="3" t="s">
        <v>19</v>
      </c>
      <c r="E4531" s="3" t="s">
        <v>13153</v>
      </c>
      <c r="F4531" s="4">
        <v>44833</v>
      </c>
      <c r="G4531" s="8"/>
      <c r="H4531" s="5">
        <v>49.92</v>
      </c>
      <c r="I4531" s="3" t="s">
        <v>22</v>
      </c>
      <c r="J4531" s="4">
        <v>44845</v>
      </c>
      <c r="K4531" s="4">
        <v>44905</v>
      </c>
      <c r="L4531" s="23">
        <f t="shared" si="384"/>
        <v>-29</v>
      </c>
      <c r="M4531" s="23">
        <f t="shared" ref="M4531:M4594" si="385">+I4531+L4531</f>
        <v>31</v>
      </c>
      <c r="N4531" s="44">
        <v>48</v>
      </c>
      <c r="O4531" s="26">
        <f t="shared" ref="O4531:O4594" si="386">N4531*L4531</f>
        <v>-1392</v>
      </c>
      <c r="P4531" s="26">
        <f t="shared" ref="P4531:P4594" si="387">N4531*M4531</f>
        <v>1488</v>
      </c>
      <c r="Q4531" s="3" t="s">
        <v>23</v>
      </c>
      <c r="R4531" s="4">
        <v>44876</v>
      </c>
      <c r="S4531" s="3" t="s">
        <v>12922</v>
      </c>
      <c r="T4531" s="6" t="s">
        <v>44</v>
      </c>
    </row>
    <row r="4532" spans="1:20" ht="33.75" x14ac:dyDescent="0.25">
      <c r="A4532" s="3" t="s">
        <v>13154</v>
      </c>
      <c r="B4532" s="3" t="s">
        <v>6426</v>
      </c>
      <c r="C4532" s="3" t="s">
        <v>6427</v>
      </c>
      <c r="D4532" s="3" t="s">
        <v>19</v>
      </c>
      <c r="E4532" s="3" t="s">
        <v>13155</v>
      </c>
      <c r="F4532" s="4">
        <v>44834</v>
      </c>
      <c r="G4532" s="8"/>
      <c r="H4532" s="5">
        <v>325.98</v>
      </c>
      <c r="I4532" s="3" t="s">
        <v>22</v>
      </c>
      <c r="J4532" s="4">
        <v>44845</v>
      </c>
      <c r="K4532" s="4">
        <v>44905</v>
      </c>
      <c r="L4532" s="23">
        <f t="shared" si="384"/>
        <v>-16</v>
      </c>
      <c r="M4532" s="23">
        <f t="shared" si="385"/>
        <v>44</v>
      </c>
      <c r="N4532" s="44">
        <v>267.2</v>
      </c>
      <c r="O4532" s="26">
        <f t="shared" si="386"/>
        <v>-4275.2</v>
      </c>
      <c r="P4532" s="26">
        <f t="shared" si="387"/>
        <v>11756.8</v>
      </c>
      <c r="Q4532" s="3" t="s">
        <v>23</v>
      </c>
      <c r="R4532" s="4">
        <v>44889</v>
      </c>
      <c r="S4532" s="3" t="s">
        <v>10361</v>
      </c>
      <c r="T4532" s="6" t="s">
        <v>44</v>
      </c>
    </row>
    <row r="4533" spans="1:20" ht="33.75" x14ac:dyDescent="0.25">
      <c r="A4533" s="3" t="s">
        <v>13156</v>
      </c>
      <c r="B4533" s="3" t="s">
        <v>1942</v>
      </c>
      <c r="C4533" s="3" t="s">
        <v>1943</v>
      </c>
      <c r="D4533" s="3" t="s">
        <v>19</v>
      </c>
      <c r="E4533" s="3" t="s">
        <v>13157</v>
      </c>
      <c r="F4533" s="4">
        <v>44840</v>
      </c>
      <c r="G4533" s="8"/>
      <c r="H4533" s="5">
        <v>273.27999999999997</v>
      </c>
      <c r="I4533" s="3" t="s">
        <v>22</v>
      </c>
      <c r="J4533" s="4">
        <v>44845</v>
      </c>
      <c r="K4533" s="4">
        <v>44905</v>
      </c>
      <c r="L4533" s="23">
        <f t="shared" si="384"/>
        <v>-25</v>
      </c>
      <c r="M4533" s="23">
        <f t="shared" si="385"/>
        <v>35</v>
      </c>
      <c r="N4533" s="44">
        <v>224</v>
      </c>
      <c r="O4533" s="26">
        <f t="shared" si="386"/>
        <v>-5600</v>
      </c>
      <c r="P4533" s="26">
        <f t="shared" si="387"/>
        <v>7840</v>
      </c>
      <c r="Q4533" s="3" t="s">
        <v>23</v>
      </c>
      <c r="R4533" s="4">
        <v>44880</v>
      </c>
      <c r="S4533" s="3" t="s">
        <v>3645</v>
      </c>
      <c r="T4533" s="6" t="s">
        <v>44</v>
      </c>
    </row>
    <row r="4534" spans="1:20" ht="33.75" x14ac:dyDescent="0.25">
      <c r="A4534" s="3" t="s">
        <v>13158</v>
      </c>
      <c r="B4534" s="3" t="s">
        <v>5744</v>
      </c>
      <c r="C4534" s="3" t="s">
        <v>5745</v>
      </c>
      <c r="D4534" s="3" t="s">
        <v>19</v>
      </c>
      <c r="E4534" s="3" t="s">
        <v>13159</v>
      </c>
      <c r="F4534" s="4">
        <v>44834</v>
      </c>
      <c r="G4534" s="3" t="s">
        <v>13160</v>
      </c>
      <c r="H4534" s="5">
        <v>3558.74</v>
      </c>
      <c r="I4534" s="3" t="s">
        <v>22</v>
      </c>
      <c r="J4534" s="4">
        <v>44845</v>
      </c>
      <c r="K4534" s="4">
        <v>44905</v>
      </c>
      <c r="L4534" s="23">
        <f t="shared" si="384"/>
        <v>-25</v>
      </c>
      <c r="M4534" s="23">
        <f t="shared" si="385"/>
        <v>35</v>
      </c>
      <c r="N4534" s="44">
        <v>2917</v>
      </c>
      <c r="O4534" s="26">
        <f t="shared" si="386"/>
        <v>-72925</v>
      </c>
      <c r="P4534" s="26">
        <f t="shared" si="387"/>
        <v>102095</v>
      </c>
      <c r="Q4534" s="3" t="s">
        <v>23</v>
      </c>
      <c r="R4534" s="4">
        <v>44880</v>
      </c>
      <c r="S4534" s="3" t="s">
        <v>13161</v>
      </c>
      <c r="T4534" s="6" t="s">
        <v>44</v>
      </c>
    </row>
    <row r="4535" spans="1:20" ht="33.75" x14ac:dyDescent="0.25">
      <c r="A4535" s="3" t="s">
        <v>13162</v>
      </c>
      <c r="B4535" s="3" t="s">
        <v>6144</v>
      </c>
      <c r="C4535" s="3" t="s">
        <v>6145</v>
      </c>
      <c r="D4535" s="3" t="s">
        <v>19</v>
      </c>
      <c r="E4535" s="3" t="s">
        <v>13163</v>
      </c>
      <c r="F4535" s="4">
        <v>44839</v>
      </c>
      <c r="G4535" s="8"/>
      <c r="H4535" s="5">
        <v>59.21</v>
      </c>
      <c r="I4535" s="3" t="s">
        <v>22</v>
      </c>
      <c r="J4535" s="4">
        <v>44845</v>
      </c>
      <c r="K4535" s="4">
        <v>44905</v>
      </c>
      <c r="L4535" s="23">
        <f t="shared" si="384"/>
        <v>-25</v>
      </c>
      <c r="M4535" s="23">
        <f t="shared" si="385"/>
        <v>35</v>
      </c>
      <c r="N4535" s="44">
        <v>56.93</v>
      </c>
      <c r="O4535" s="26">
        <f t="shared" si="386"/>
        <v>-1423.25</v>
      </c>
      <c r="P4535" s="26">
        <f t="shared" si="387"/>
        <v>1992.55</v>
      </c>
      <c r="Q4535" s="3" t="s">
        <v>23</v>
      </c>
      <c r="R4535" s="4">
        <v>44880</v>
      </c>
      <c r="S4535" s="3" t="s">
        <v>13164</v>
      </c>
      <c r="T4535" s="6" t="s">
        <v>44</v>
      </c>
    </row>
    <row r="4536" spans="1:20" ht="33.75" x14ac:dyDescent="0.25">
      <c r="A4536" s="3" t="s">
        <v>13165</v>
      </c>
      <c r="B4536" s="3" t="s">
        <v>7585</v>
      </c>
      <c r="C4536" s="3" t="s">
        <v>7586</v>
      </c>
      <c r="D4536" s="3" t="s">
        <v>7587</v>
      </c>
      <c r="E4536" s="3" t="s">
        <v>13166</v>
      </c>
      <c r="F4536" s="4">
        <v>44838</v>
      </c>
      <c r="G4536" s="3" t="s">
        <v>13167</v>
      </c>
      <c r="H4536" s="5">
        <v>184.08</v>
      </c>
      <c r="I4536" s="3" t="s">
        <v>565</v>
      </c>
      <c r="J4536" s="4">
        <v>44845</v>
      </c>
      <c r="K4536" s="4">
        <v>44875</v>
      </c>
      <c r="L4536" s="23">
        <f t="shared" si="384"/>
        <v>5</v>
      </c>
      <c r="M4536" s="23">
        <f t="shared" si="385"/>
        <v>35</v>
      </c>
      <c r="N4536" s="44">
        <v>177</v>
      </c>
      <c r="O4536" s="26">
        <f t="shared" si="386"/>
        <v>885</v>
      </c>
      <c r="P4536" s="26">
        <f t="shared" si="387"/>
        <v>6195</v>
      </c>
      <c r="Q4536" s="3" t="s">
        <v>23</v>
      </c>
      <c r="R4536" s="4">
        <v>44880</v>
      </c>
      <c r="S4536" s="3" t="s">
        <v>12789</v>
      </c>
      <c r="T4536" s="6" t="s">
        <v>44</v>
      </c>
    </row>
    <row r="4537" spans="1:20" ht="22.5" x14ac:dyDescent="0.25">
      <c r="A4537" s="3" t="s">
        <v>13168</v>
      </c>
      <c r="B4537" s="3" t="s">
        <v>1611</v>
      </c>
      <c r="C4537" s="3" t="s">
        <v>1612</v>
      </c>
      <c r="D4537" s="3" t="s">
        <v>19</v>
      </c>
      <c r="E4537" s="3" t="s">
        <v>13169</v>
      </c>
      <c r="F4537" s="4">
        <v>44838</v>
      </c>
      <c r="G4537" s="8"/>
      <c r="H4537" s="7">
        <v>3399</v>
      </c>
      <c r="I4537" s="3" t="s">
        <v>22</v>
      </c>
      <c r="J4537" s="4">
        <v>44845</v>
      </c>
      <c r="K4537" s="4">
        <v>44905</v>
      </c>
      <c r="L4537" s="23">
        <f t="shared" si="384"/>
        <v>-17</v>
      </c>
      <c r="M4537" s="23">
        <f t="shared" si="385"/>
        <v>43</v>
      </c>
      <c r="N4537" s="44">
        <v>3090</v>
      </c>
      <c r="O4537" s="26">
        <f t="shared" si="386"/>
        <v>-52530</v>
      </c>
      <c r="P4537" s="26">
        <f t="shared" si="387"/>
        <v>132870</v>
      </c>
      <c r="Q4537" s="3" t="s">
        <v>23</v>
      </c>
      <c r="R4537" s="4">
        <v>44888</v>
      </c>
      <c r="S4537" s="3" t="s">
        <v>8301</v>
      </c>
      <c r="T4537" s="6" t="s">
        <v>25</v>
      </c>
    </row>
    <row r="4538" spans="1:20" ht="33.75" x14ac:dyDescent="0.25">
      <c r="A4538" s="3" t="s">
        <v>13170</v>
      </c>
      <c r="B4538" s="3" t="s">
        <v>1611</v>
      </c>
      <c r="C4538" s="3" t="s">
        <v>1612</v>
      </c>
      <c r="D4538" s="3" t="s">
        <v>19</v>
      </c>
      <c r="E4538" s="3" t="s">
        <v>13171</v>
      </c>
      <c r="F4538" s="4">
        <v>44840</v>
      </c>
      <c r="G4538" s="8"/>
      <c r="H4538" s="5">
        <v>23.17</v>
      </c>
      <c r="I4538" s="3" t="s">
        <v>22</v>
      </c>
      <c r="J4538" s="4">
        <v>44845</v>
      </c>
      <c r="K4538" s="4">
        <v>44905</v>
      </c>
      <c r="L4538" s="23">
        <f t="shared" si="384"/>
        <v>4</v>
      </c>
      <c r="M4538" s="23">
        <f t="shared" si="385"/>
        <v>64</v>
      </c>
      <c r="N4538" s="44">
        <v>21.06</v>
      </c>
      <c r="O4538" s="26">
        <f t="shared" si="386"/>
        <v>84.24</v>
      </c>
      <c r="P4538" s="26">
        <f t="shared" si="387"/>
        <v>1347.84</v>
      </c>
      <c r="Q4538" s="3" t="s">
        <v>23</v>
      </c>
      <c r="R4538" s="4">
        <v>44909</v>
      </c>
      <c r="S4538" s="3" t="s">
        <v>13172</v>
      </c>
      <c r="T4538" s="6" t="s">
        <v>44</v>
      </c>
    </row>
    <row r="4539" spans="1:20" ht="33.75" x14ac:dyDescent="0.25">
      <c r="A4539" s="3" t="s">
        <v>13173</v>
      </c>
      <c r="B4539" s="3" t="s">
        <v>2186</v>
      </c>
      <c r="C4539" s="3" t="s">
        <v>2187</v>
      </c>
      <c r="D4539" s="3" t="s">
        <v>19</v>
      </c>
      <c r="E4539" s="3" t="s">
        <v>13174</v>
      </c>
      <c r="F4539" s="4">
        <v>44818</v>
      </c>
      <c r="G4539" s="8"/>
      <c r="H4539" s="5">
        <v>1054.68</v>
      </c>
      <c r="I4539" s="3" t="s">
        <v>22</v>
      </c>
      <c r="J4539" s="4">
        <v>44845</v>
      </c>
      <c r="K4539" s="4">
        <v>44905</v>
      </c>
      <c r="L4539" s="23">
        <f t="shared" si="384"/>
        <v>-16</v>
      </c>
      <c r="M4539" s="23">
        <f t="shared" si="385"/>
        <v>44</v>
      </c>
      <c r="N4539" s="44">
        <v>958.8</v>
      </c>
      <c r="O4539" s="26">
        <f t="shared" si="386"/>
        <v>-15340.8</v>
      </c>
      <c r="P4539" s="26">
        <f t="shared" si="387"/>
        <v>42187.199999999997</v>
      </c>
      <c r="Q4539" s="3" t="s">
        <v>23</v>
      </c>
      <c r="R4539" s="4">
        <v>44889</v>
      </c>
      <c r="S4539" s="3" t="s">
        <v>13011</v>
      </c>
      <c r="T4539" s="6" t="s">
        <v>44</v>
      </c>
    </row>
    <row r="4540" spans="1:20" ht="33.75" x14ac:dyDescent="0.25">
      <c r="A4540" s="3" t="s">
        <v>13175</v>
      </c>
      <c r="B4540" s="3" t="s">
        <v>1005</v>
      </c>
      <c r="C4540" s="3" t="s">
        <v>1006</v>
      </c>
      <c r="D4540" s="3" t="s">
        <v>19</v>
      </c>
      <c r="E4540" s="3" t="s">
        <v>13176</v>
      </c>
      <c r="F4540" s="4">
        <v>44840</v>
      </c>
      <c r="G4540" s="8"/>
      <c r="H4540" s="5">
        <v>1049.2</v>
      </c>
      <c r="I4540" s="3" t="s">
        <v>22</v>
      </c>
      <c r="J4540" s="4">
        <v>44845</v>
      </c>
      <c r="K4540" s="4">
        <v>44905</v>
      </c>
      <c r="L4540" s="23">
        <f t="shared" si="384"/>
        <v>-12</v>
      </c>
      <c r="M4540" s="23">
        <f t="shared" si="385"/>
        <v>48</v>
      </c>
      <c r="N4540" s="44">
        <v>860</v>
      </c>
      <c r="O4540" s="26">
        <f t="shared" si="386"/>
        <v>-10320</v>
      </c>
      <c r="P4540" s="26">
        <f t="shared" si="387"/>
        <v>41280</v>
      </c>
      <c r="Q4540" s="3" t="s">
        <v>23</v>
      </c>
      <c r="R4540" s="4">
        <v>44893</v>
      </c>
      <c r="S4540" s="3" t="s">
        <v>8595</v>
      </c>
      <c r="T4540" s="6" t="s">
        <v>44</v>
      </c>
    </row>
    <row r="4541" spans="1:20" ht="33.75" x14ac:dyDescent="0.25">
      <c r="A4541" s="3" t="s">
        <v>13177</v>
      </c>
      <c r="B4541" s="3" t="s">
        <v>1611</v>
      </c>
      <c r="C4541" s="3" t="s">
        <v>1612</v>
      </c>
      <c r="D4541" s="3" t="s">
        <v>19</v>
      </c>
      <c r="E4541" s="3" t="s">
        <v>13178</v>
      </c>
      <c r="F4541" s="4">
        <v>44838</v>
      </c>
      <c r="G4541" s="8"/>
      <c r="H4541" s="5">
        <v>1583.74</v>
      </c>
      <c r="I4541" s="3" t="s">
        <v>22</v>
      </c>
      <c r="J4541" s="4">
        <v>44845</v>
      </c>
      <c r="K4541" s="4">
        <v>44905</v>
      </c>
      <c r="L4541" s="23">
        <f t="shared" si="384"/>
        <v>-18</v>
      </c>
      <c r="M4541" s="23">
        <f t="shared" si="385"/>
        <v>42</v>
      </c>
      <c r="N4541" s="44">
        <v>1439.76</v>
      </c>
      <c r="O4541" s="26">
        <f t="shared" si="386"/>
        <v>-25915.68</v>
      </c>
      <c r="P4541" s="26">
        <f t="shared" si="387"/>
        <v>60469.919999999998</v>
      </c>
      <c r="Q4541" s="3" t="s">
        <v>23</v>
      </c>
      <c r="R4541" s="4">
        <v>44887</v>
      </c>
      <c r="S4541" s="3" t="s">
        <v>10209</v>
      </c>
      <c r="T4541" s="6" t="s">
        <v>44</v>
      </c>
    </row>
    <row r="4542" spans="1:20" ht="33.75" x14ac:dyDescent="0.25">
      <c r="A4542" s="3" t="s">
        <v>13179</v>
      </c>
      <c r="B4542" s="3" t="s">
        <v>2186</v>
      </c>
      <c r="C4542" s="3" t="s">
        <v>2187</v>
      </c>
      <c r="D4542" s="3" t="s">
        <v>19</v>
      </c>
      <c r="E4542" s="3" t="s">
        <v>13180</v>
      </c>
      <c r="F4542" s="4">
        <v>44830</v>
      </c>
      <c r="G4542" s="8"/>
      <c r="H4542" s="5">
        <v>907.5</v>
      </c>
      <c r="I4542" s="3" t="s">
        <v>22</v>
      </c>
      <c r="J4542" s="4">
        <v>44845</v>
      </c>
      <c r="K4542" s="4">
        <v>44905</v>
      </c>
      <c r="L4542" s="23">
        <f t="shared" si="384"/>
        <v>-16</v>
      </c>
      <c r="M4542" s="23">
        <f t="shared" si="385"/>
        <v>44</v>
      </c>
      <c r="N4542" s="44">
        <v>825</v>
      </c>
      <c r="O4542" s="26">
        <f t="shared" si="386"/>
        <v>-13200</v>
      </c>
      <c r="P4542" s="26">
        <f t="shared" si="387"/>
        <v>36300</v>
      </c>
      <c r="Q4542" s="3" t="s">
        <v>23</v>
      </c>
      <c r="R4542" s="4">
        <v>44889</v>
      </c>
      <c r="S4542" s="3" t="s">
        <v>13011</v>
      </c>
      <c r="T4542" s="6" t="s">
        <v>44</v>
      </c>
    </row>
    <row r="4543" spans="1:20" ht="33.75" x14ac:dyDescent="0.25">
      <c r="A4543" s="3" t="s">
        <v>13181</v>
      </c>
      <c r="B4543" s="3" t="s">
        <v>2077</v>
      </c>
      <c r="C4543" s="3" t="s">
        <v>2078</v>
      </c>
      <c r="D4543" s="3" t="s">
        <v>19</v>
      </c>
      <c r="E4543" s="3" t="s">
        <v>13182</v>
      </c>
      <c r="F4543" s="4">
        <v>44826</v>
      </c>
      <c r="G4543" s="8"/>
      <c r="H4543" s="5">
        <v>111.02</v>
      </c>
      <c r="I4543" s="3" t="s">
        <v>22</v>
      </c>
      <c r="J4543" s="4">
        <v>44845</v>
      </c>
      <c r="K4543" s="4">
        <v>44905</v>
      </c>
      <c r="L4543" s="23">
        <f t="shared" si="384"/>
        <v>-18</v>
      </c>
      <c r="M4543" s="23">
        <f t="shared" si="385"/>
        <v>42</v>
      </c>
      <c r="N4543" s="44">
        <v>91</v>
      </c>
      <c r="O4543" s="26">
        <f t="shared" si="386"/>
        <v>-1638</v>
      </c>
      <c r="P4543" s="26">
        <f t="shared" si="387"/>
        <v>3822</v>
      </c>
      <c r="Q4543" s="3" t="s">
        <v>23</v>
      </c>
      <c r="R4543" s="4">
        <v>44887</v>
      </c>
      <c r="S4543" s="3" t="s">
        <v>13103</v>
      </c>
      <c r="T4543" s="6" t="s">
        <v>44</v>
      </c>
    </row>
    <row r="4544" spans="1:20" ht="33.75" x14ac:dyDescent="0.25">
      <c r="A4544" s="3" t="s">
        <v>13183</v>
      </c>
      <c r="B4544" s="3" t="s">
        <v>2378</v>
      </c>
      <c r="C4544" s="3" t="s">
        <v>2379</v>
      </c>
      <c r="D4544" s="3" t="s">
        <v>19</v>
      </c>
      <c r="E4544" s="3" t="s">
        <v>13184</v>
      </c>
      <c r="F4544" s="4">
        <v>44838</v>
      </c>
      <c r="G4544" s="3" t="s">
        <v>13185</v>
      </c>
      <c r="H4544" s="5">
        <v>4214.49</v>
      </c>
      <c r="I4544" s="3" t="s">
        <v>22</v>
      </c>
      <c r="J4544" s="4">
        <v>44845</v>
      </c>
      <c r="K4544" s="4">
        <v>44905</v>
      </c>
      <c r="L4544" s="23">
        <v>0</v>
      </c>
      <c r="M4544" s="23">
        <f t="shared" si="385"/>
        <v>60</v>
      </c>
      <c r="N4544" s="44">
        <v>3454.5</v>
      </c>
      <c r="O4544" s="26">
        <f t="shared" si="386"/>
        <v>0</v>
      </c>
      <c r="P4544" s="26">
        <f t="shared" si="387"/>
        <v>207270</v>
      </c>
      <c r="Q4544" s="3" t="s">
        <v>23</v>
      </c>
      <c r="R4544" s="4">
        <v>44888</v>
      </c>
      <c r="S4544" s="3" t="s">
        <v>13186</v>
      </c>
      <c r="T4544" s="6" t="s">
        <v>44</v>
      </c>
    </row>
    <row r="4545" spans="1:20" ht="33.75" x14ac:dyDescent="0.25">
      <c r="A4545" s="3" t="s">
        <v>13187</v>
      </c>
      <c r="B4545" s="3" t="s">
        <v>3998</v>
      </c>
      <c r="C4545" s="3" t="s">
        <v>3999</v>
      </c>
      <c r="D4545" s="3" t="s">
        <v>19</v>
      </c>
      <c r="E4545" s="3" t="s">
        <v>13188</v>
      </c>
      <c r="F4545" s="4">
        <v>44839</v>
      </c>
      <c r="G4545" s="8"/>
      <c r="H4545" s="7">
        <v>455</v>
      </c>
      <c r="I4545" s="3" t="s">
        <v>22</v>
      </c>
      <c r="J4545" s="4">
        <v>44845</v>
      </c>
      <c r="K4545" s="4">
        <v>44905</v>
      </c>
      <c r="L4545" s="23">
        <f t="shared" ref="L4545:L4558" si="388">R4545-K4545</f>
        <v>-18</v>
      </c>
      <c r="M4545" s="23">
        <f t="shared" si="385"/>
        <v>42</v>
      </c>
      <c r="N4545" s="44">
        <v>437.5</v>
      </c>
      <c r="O4545" s="26">
        <f t="shared" si="386"/>
        <v>-7875</v>
      </c>
      <c r="P4545" s="26">
        <f t="shared" si="387"/>
        <v>18375</v>
      </c>
      <c r="Q4545" s="3" t="s">
        <v>23</v>
      </c>
      <c r="R4545" s="4">
        <v>44887</v>
      </c>
      <c r="S4545" s="3" t="s">
        <v>12821</v>
      </c>
      <c r="T4545" s="6" t="s">
        <v>44</v>
      </c>
    </row>
    <row r="4546" spans="1:20" ht="33.75" x14ac:dyDescent="0.25">
      <c r="A4546" s="3" t="s">
        <v>13189</v>
      </c>
      <c r="B4546" s="3" t="s">
        <v>1148</v>
      </c>
      <c r="C4546" s="3" t="s">
        <v>1149</v>
      </c>
      <c r="D4546" s="3" t="s">
        <v>19</v>
      </c>
      <c r="E4546" s="3" t="s">
        <v>13190</v>
      </c>
      <c r="F4546" s="4">
        <v>44841</v>
      </c>
      <c r="G4546" s="8"/>
      <c r="H4546" s="7">
        <v>732</v>
      </c>
      <c r="I4546" s="3" t="s">
        <v>22</v>
      </c>
      <c r="J4546" s="4">
        <v>44845</v>
      </c>
      <c r="K4546" s="4">
        <v>44905</v>
      </c>
      <c r="L4546" s="23">
        <f t="shared" si="388"/>
        <v>4</v>
      </c>
      <c r="M4546" s="23">
        <f t="shared" si="385"/>
        <v>64</v>
      </c>
      <c r="N4546" s="44">
        <v>600</v>
      </c>
      <c r="O4546" s="26">
        <f t="shared" si="386"/>
        <v>2400</v>
      </c>
      <c r="P4546" s="26">
        <f t="shared" si="387"/>
        <v>38400</v>
      </c>
      <c r="Q4546" s="3" t="s">
        <v>23</v>
      </c>
      <c r="R4546" s="4">
        <v>44909</v>
      </c>
      <c r="S4546" s="3" t="s">
        <v>2872</v>
      </c>
      <c r="T4546" s="6" t="s">
        <v>44</v>
      </c>
    </row>
    <row r="4547" spans="1:20" ht="33.75" x14ac:dyDescent="0.25">
      <c r="A4547" s="3" t="s">
        <v>13191</v>
      </c>
      <c r="B4547" s="3" t="s">
        <v>2186</v>
      </c>
      <c r="C4547" s="3" t="s">
        <v>2187</v>
      </c>
      <c r="D4547" s="3" t="s">
        <v>19</v>
      </c>
      <c r="E4547" s="3" t="s">
        <v>13192</v>
      </c>
      <c r="F4547" s="4">
        <v>44809</v>
      </c>
      <c r="G4547" s="8"/>
      <c r="H4547" s="7">
        <v>99</v>
      </c>
      <c r="I4547" s="3" t="s">
        <v>22</v>
      </c>
      <c r="J4547" s="4">
        <v>44845</v>
      </c>
      <c r="K4547" s="4">
        <v>44905</v>
      </c>
      <c r="L4547" s="23">
        <f t="shared" si="388"/>
        <v>-25</v>
      </c>
      <c r="M4547" s="23">
        <f t="shared" si="385"/>
        <v>35</v>
      </c>
      <c r="N4547" s="44">
        <v>90</v>
      </c>
      <c r="O4547" s="26">
        <f t="shared" si="386"/>
        <v>-2250</v>
      </c>
      <c r="P4547" s="26">
        <f t="shared" si="387"/>
        <v>3150</v>
      </c>
      <c r="Q4547" s="3" t="s">
        <v>23</v>
      </c>
      <c r="R4547" s="4">
        <v>44880</v>
      </c>
      <c r="S4547" s="3" t="s">
        <v>13193</v>
      </c>
      <c r="T4547" s="6" t="s">
        <v>44</v>
      </c>
    </row>
    <row r="4548" spans="1:20" ht="33.75" x14ac:dyDescent="0.25">
      <c r="A4548" s="3" t="s">
        <v>13194</v>
      </c>
      <c r="B4548" s="3" t="s">
        <v>4061</v>
      </c>
      <c r="C4548" s="3" t="s">
        <v>4062</v>
      </c>
      <c r="D4548" s="3" t="s">
        <v>19</v>
      </c>
      <c r="E4548" s="3" t="s">
        <v>13195</v>
      </c>
      <c r="F4548" s="4">
        <v>44839</v>
      </c>
      <c r="G4548" s="8"/>
      <c r="H4548" s="5">
        <v>244.97</v>
      </c>
      <c r="I4548" s="3" t="s">
        <v>22</v>
      </c>
      <c r="J4548" s="4">
        <v>44845</v>
      </c>
      <c r="K4548" s="4">
        <v>44905</v>
      </c>
      <c r="L4548" s="23">
        <f t="shared" si="388"/>
        <v>4</v>
      </c>
      <c r="M4548" s="23">
        <f t="shared" si="385"/>
        <v>64</v>
      </c>
      <c r="N4548" s="44">
        <v>222.7</v>
      </c>
      <c r="O4548" s="26">
        <f t="shared" si="386"/>
        <v>890.8</v>
      </c>
      <c r="P4548" s="26">
        <f t="shared" si="387"/>
        <v>14252.8</v>
      </c>
      <c r="Q4548" s="3" t="s">
        <v>23</v>
      </c>
      <c r="R4548" s="4">
        <v>44909</v>
      </c>
      <c r="S4548" s="3" t="s">
        <v>13196</v>
      </c>
      <c r="T4548" s="6" t="s">
        <v>44</v>
      </c>
    </row>
    <row r="4549" spans="1:20" ht="33.75" x14ac:dyDescent="0.25">
      <c r="A4549" s="3" t="s">
        <v>13197</v>
      </c>
      <c r="B4549" s="3" t="s">
        <v>2186</v>
      </c>
      <c r="C4549" s="3" t="s">
        <v>2187</v>
      </c>
      <c r="D4549" s="3" t="s">
        <v>19</v>
      </c>
      <c r="E4549" s="3" t="s">
        <v>13198</v>
      </c>
      <c r="F4549" s="4">
        <v>44819</v>
      </c>
      <c r="G4549" s="8"/>
      <c r="H4549" s="5">
        <v>2016.3</v>
      </c>
      <c r="I4549" s="3" t="s">
        <v>22</v>
      </c>
      <c r="J4549" s="4">
        <v>44845</v>
      </c>
      <c r="K4549" s="4">
        <v>44905</v>
      </c>
      <c r="L4549" s="23">
        <f t="shared" si="388"/>
        <v>-25</v>
      </c>
      <c r="M4549" s="23">
        <f t="shared" si="385"/>
        <v>35</v>
      </c>
      <c r="N4549" s="44">
        <v>1833</v>
      </c>
      <c r="O4549" s="26">
        <f t="shared" si="386"/>
        <v>-45825</v>
      </c>
      <c r="P4549" s="26">
        <f t="shared" si="387"/>
        <v>64155</v>
      </c>
      <c r="Q4549" s="3" t="s">
        <v>23</v>
      </c>
      <c r="R4549" s="4">
        <v>44880</v>
      </c>
      <c r="S4549" s="3" t="s">
        <v>13193</v>
      </c>
      <c r="T4549" s="6" t="s">
        <v>44</v>
      </c>
    </row>
    <row r="4550" spans="1:20" ht="33.75" x14ac:dyDescent="0.25">
      <c r="A4550" s="3" t="s">
        <v>13199</v>
      </c>
      <c r="B4550" s="3" t="s">
        <v>1537</v>
      </c>
      <c r="C4550" s="3" t="s">
        <v>1538</v>
      </c>
      <c r="D4550" s="3" t="s">
        <v>19</v>
      </c>
      <c r="E4550" s="3" t="s">
        <v>13200</v>
      </c>
      <c r="F4550" s="4">
        <v>44839</v>
      </c>
      <c r="G4550" s="8"/>
      <c r="H4550" s="5">
        <v>305.57</v>
      </c>
      <c r="I4550" s="3" t="s">
        <v>22</v>
      </c>
      <c r="J4550" s="4">
        <v>44845</v>
      </c>
      <c r="K4550" s="4">
        <v>44905</v>
      </c>
      <c r="L4550" s="23">
        <f t="shared" si="388"/>
        <v>4</v>
      </c>
      <c r="M4550" s="23">
        <f t="shared" si="385"/>
        <v>64</v>
      </c>
      <c r="N4550" s="44">
        <v>277.79000000000002</v>
      </c>
      <c r="O4550" s="26">
        <f t="shared" si="386"/>
        <v>1111.1600000000001</v>
      </c>
      <c r="P4550" s="26">
        <f t="shared" si="387"/>
        <v>17778.560000000001</v>
      </c>
      <c r="Q4550" s="3" t="s">
        <v>23</v>
      </c>
      <c r="R4550" s="4">
        <v>44909</v>
      </c>
      <c r="S4550" s="3" t="s">
        <v>13201</v>
      </c>
      <c r="T4550" s="6" t="s">
        <v>44</v>
      </c>
    </row>
    <row r="4551" spans="1:20" ht="33.75" x14ac:dyDescent="0.25">
      <c r="A4551" s="3" t="s">
        <v>13202</v>
      </c>
      <c r="B4551" s="3" t="s">
        <v>1485</v>
      </c>
      <c r="C4551" s="3" t="s">
        <v>1486</v>
      </c>
      <c r="D4551" s="3" t="s">
        <v>19</v>
      </c>
      <c r="E4551" s="3" t="s">
        <v>13203</v>
      </c>
      <c r="F4551" s="4">
        <v>44840</v>
      </c>
      <c r="G4551" s="8"/>
      <c r="H4551" s="5">
        <v>1293.5999999999999</v>
      </c>
      <c r="I4551" s="3" t="s">
        <v>22</v>
      </c>
      <c r="J4551" s="4">
        <v>44845</v>
      </c>
      <c r="K4551" s="4">
        <v>44905</v>
      </c>
      <c r="L4551" s="23">
        <f t="shared" si="388"/>
        <v>4</v>
      </c>
      <c r="M4551" s="23">
        <f t="shared" si="385"/>
        <v>64</v>
      </c>
      <c r="N4551" s="44">
        <v>1176</v>
      </c>
      <c r="O4551" s="26">
        <f t="shared" si="386"/>
        <v>4704</v>
      </c>
      <c r="P4551" s="26">
        <f t="shared" si="387"/>
        <v>75264</v>
      </c>
      <c r="Q4551" s="3" t="s">
        <v>23</v>
      </c>
      <c r="R4551" s="4">
        <v>44909</v>
      </c>
      <c r="S4551" s="3" t="s">
        <v>12437</v>
      </c>
      <c r="T4551" s="6" t="s">
        <v>44</v>
      </c>
    </row>
    <row r="4552" spans="1:20" ht="33.75" x14ac:dyDescent="0.25">
      <c r="A4552" s="3" t="s">
        <v>13204</v>
      </c>
      <c r="B4552" s="3" t="s">
        <v>1490</v>
      </c>
      <c r="C4552" s="3" t="s">
        <v>1491</v>
      </c>
      <c r="D4552" s="3" t="s">
        <v>19</v>
      </c>
      <c r="E4552" s="3" t="s">
        <v>13205</v>
      </c>
      <c r="F4552" s="4">
        <v>44840</v>
      </c>
      <c r="G4552" s="8"/>
      <c r="H4552" s="5">
        <v>268.39999999999998</v>
      </c>
      <c r="I4552" s="3" t="s">
        <v>22</v>
      </c>
      <c r="J4552" s="4">
        <v>44845</v>
      </c>
      <c r="K4552" s="4">
        <v>44905</v>
      </c>
      <c r="L4552" s="23">
        <f t="shared" si="388"/>
        <v>-25</v>
      </c>
      <c r="M4552" s="23">
        <f t="shared" si="385"/>
        <v>35</v>
      </c>
      <c r="N4552" s="44">
        <v>220</v>
      </c>
      <c r="O4552" s="26">
        <f t="shared" si="386"/>
        <v>-5500</v>
      </c>
      <c r="P4552" s="26">
        <f t="shared" si="387"/>
        <v>7700</v>
      </c>
      <c r="Q4552" s="3" t="s">
        <v>23</v>
      </c>
      <c r="R4552" s="4">
        <v>44880</v>
      </c>
      <c r="S4552" s="3" t="s">
        <v>13206</v>
      </c>
      <c r="T4552" s="6" t="s">
        <v>44</v>
      </c>
    </row>
    <row r="4553" spans="1:20" ht="33.75" x14ac:dyDescent="0.25">
      <c r="A4553" s="3" t="s">
        <v>13207</v>
      </c>
      <c r="B4553" s="3" t="s">
        <v>896</v>
      </c>
      <c r="C4553" s="3" t="s">
        <v>897</v>
      </c>
      <c r="D4553" s="3" t="s">
        <v>19</v>
      </c>
      <c r="E4553" s="3" t="s">
        <v>13208</v>
      </c>
      <c r="F4553" s="4">
        <v>44838</v>
      </c>
      <c r="G4553" s="8"/>
      <c r="H4553" s="5">
        <v>1106.8800000000001</v>
      </c>
      <c r="I4553" s="3" t="s">
        <v>22</v>
      </c>
      <c r="J4553" s="4">
        <v>44845</v>
      </c>
      <c r="K4553" s="4">
        <v>44905</v>
      </c>
      <c r="L4553" s="23">
        <f t="shared" si="388"/>
        <v>-16</v>
      </c>
      <c r="M4553" s="23">
        <f t="shared" si="385"/>
        <v>44</v>
      </c>
      <c r="N4553" s="44">
        <v>907.28</v>
      </c>
      <c r="O4553" s="26">
        <f t="shared" si="386"/>
        <v>-14516.48</v>
      </c>
      <c r="P4553" s="26">
        <f t="shared" si="387"/>
        <v>39920.32</v>
      </c>
      <c r="Q4553" s="3" t="s">
        <v>23</v>
      </c>
      <c r="R4553" s="4">
        <v>44889</v>
      </c>
      <c r="S4553" s="3" t="s">
        <v>13209</v>
      </c>
      <c r="T4553" s="6" t="s">
        <v>44</v>
      </c>
    </row>
    <row r="4554" spans="1:20" ht="33.75" x14ac:dyDescent="0.25">
      <c r="A4554" s="3" t="s">
        <v>13210</v>
      </c>
      <c r="B4554" s="3" t="s">
        <v>2283</v>
      </c>
      <c r="C4554" s="3" t="s">
        <v>2284</v>
      </c>
      <c r="D4554" s="3" t="s">
        <v>19</v>
      </c>
      <c r="E4554" s="3" t="s">
        <v>13211</v>
      </c>
      <c r="F4554" s="4">
        <v>44838</v>
      </c>
      <c r="G4554" s="8"/>
      <c r="H4554" s="7">
        <v>98538</v>
      </c>
      <c r="I4554" s="3" t="s">
        <v>22</v>
      </c>
      <c r="J4554" s="4">
        <v>44845</v>
      </c>
      <c r="K4554" s="4">
        <v>44905</v>
      </c>
      <c r="L4554" s="23">
        <f t="shared" si="388"/>
        <v>3</v>
      </c>
      <c r="M4554" s="23">
        <f t="shared" si="385"/>
        <v>63</v>
      </c>
      <c r="N4554" s="44">
        <v>89580</v>
      </c>
      <c r="O4554" s="26">
        <f t="shared" si="386"/>
        <v>268740</v>
      </c>
      <c r="P4554" s="26">
        <f t="shared" si="387"/>
        <v>5643540</v>
      </c>
      <c r="Q4554" s="3" t="s">
        <v>23</v>
      </c>
      <c r="R4554" s="4">
        <v>44908</v>
      </c>
      <c r="S4554" s="3" t="s">
        <v>12638</v>
      </c>
      <c r="T4554" s="6" t="s">
        <v>44</v>
      </c>
    </row>
    <row r="4555" spans="1:20" ht="33.75" x14ac:dyDescent="0.25">
      <c r="A4555" s="3" t="s">
        <v>13212</v>
      </c>
      <c r="B4555" s="3" t="s">
        <v>11162</v>
      </c>
      <c r="C4555" s="3" t="s">
        <v>11163</v>
      </c>
      <c r="D4555" s="3" t="s">
        <v>19</v>
      </c>
      <c r="E4555" s="3" t="s">
        <v>13213</v>
      </c>
      <c r="F4555" s="4">
        <v>44834</v>
      </c>
      <c r="G4555" s="8"/>
      <c r="H4555" s="5">
        <v>59.9</v>
      </c>
      <c r="I4555" s="3" t="s">
        <v>22</v>
      </c>
      <c r="J4555" s="4">
        <v>44845</v>
      </c>
      <c r="K4555" s="4">
        <v>44905</v>
      </c>
      <c r="L4555" s="23">
        <f t="shared" si="388"/>
        <v>-25</v>
      </c>
      <c r="M4555" s="23">
        <f t="shared" si="385"/>
        <v>35</v>
      </c>
      <c r="N4555" s="44">
        <v>57.6</v>
      </c>
      <c r="O4555" s="26">
        <f t="shared" si="386"/>
        <v>-1440</v>
      </c>
      <c r="P4555" s="26">
        <f t="shared" si="387"/>
        <v>2016</v>
      </c>
      <c r="Q4555" s="3" t="s">
        <v>23</v>
      </c>
      <c r="R4555" s="4">
        <v>44880</v>
      </c>
      <c r="S4555" s="3" t="s">
        <v>11469</v>
      </c>
      <c r="T4555" s="6" t="s">
        <v>44</v>
      </c>
    </row>
    <row r="4556" spans="1:20" ht="33.75" x14ac:dyDescent="0.25">
      <c r="A4556" s="3" t="s">
        <v>13214</v>
      </c>
      <c r="B4556" s="3" t="s">
        <v>13215</v>
      </c>
      <c r="C4556" s="3" t="s">
        <v>13216</v>
      </c>
      <c r="D4556" s="3" t="s">
        <v>19</v>
      </c>
      <c r="E4556" s="3" t="s">
        <v>13217</v>
      </c>
      <c r="F4556" s="4">
        <v>44841</v>
      </c>
      <c r="G4556" s="3" t="s">
        <v>13218</v>
      </c>
      <c r="H4556" s="5">
        <v>1228.54</v>
      </c>
      <c r="I4556" s="3" t="s">
        <v>22</v>
      </c>
      <c r="J4556" s="4">
        <v>44845</v>
      </c>
      <c r="K4556" s="4">
        <v>44905</v>
      </c>
      <c r="L4556" s="23">
        <f t="shared" si="388"/>
        <v>4</v>
      </c>
      <c r="M4556" s="23">
        <f t="shared" si="385"/>
        <v>64</v>
      </c>
      <c r="N4556" s="44">
        <v>1007</v>
      </c>
      <c r="O4556" s="26">
        <f t="shared" si="386"/>
        <v>4028</v>
      </c>
      <c r="P4556" s="26">
        <f t="shared" si="387"/>
        <v>64448</v>
      </c>
      <c r="Q4556" s="3" t="s">
        <v>23</v>
      </c>
      <c r="R4556" s="4">
        <v>44909</v>
      </c>
      <c r="S4556" s="3" t="s">
        <v>13219</v>
      </c>
      <c r="T4556" s="6" t="s">
        <v>44</v>
      </c>
    </row>
    <row r="4557" spans="1:20" ht="33.75" x14ac:dyDescent="0.25">
      <c r="A4557" s="3" t="s">
        <v>13220</v>
      </c>
      <c r="B4557" s="3" t="s">
        <v>6317</v>
      </c>
      <c r="C4557" s="3" t="s">
        <v>13221</v>
      </c>
      <c r="D4557" s="3" t="s">
        <v>19</v>
      </c>
      <c r="E4557" s="3" t="s">
        <v>13222</v>
      </c>
      <c r="F4557" s="4">
        <v>44840</v>
      </c>
      <c r="G4557" s="3" t="s">
        <v>13223</v>
      </c>
      <c r="H4557" s="5">
        <v>10587.6</v>
      </c>
      <c r="I4557" s="3" t="s">
        <v>565</v>
      </c>
      <c r="J4557" s="4">
        <v>44845</v>
      </c>
      <c r="K4557" s="4">
        <v>44875</v>
      </c>
      <c r="L4557" s="23">
        <f t="shared" si="388"/>
        <v>-17</v>
      </c>
      <c r="M4557" s="23">
        <f t="shared" si="385"/>
        <v>13</v>
      </c>
      <c r="N4557" s="44">
        <v>10587.6</v>
      </c>
      <c r="O4557" s="26">
        <f t="shared" si="386"/>
        <v>-179989.2</v>
      </c>
      <c r="P4557" s="26">
        <f t="shared" si="387"/>
        <v>137638.80000000002</v>
      </c>
      <c r="Q4557" s="3" t="s">
        <v>23</v>
      </c>
      <c r="R4557" s="4">
        <v>44858</v>
      </c>
      <c r="S4557" s="3" t="s">
        <v>13224</v>
      </c>
      <c r="T4557" s="6" t="s">
        <v>44</v>
      </c>
    </row>
    <row r="4558" spans="1:20" ht="33.75" x14ac:dyDescent="0.25">
      <c r="A4558" s="3" t="s">
        <v>13225</v>
      </c>
      <c r="B4558" s="3" t="s">
        <v>11162</v>
      </c>
      <c r="C4558" s="3" t="s">
        <v>11163</v>
      </c>
      <c r="D4558" s="3" t="s">
        <v>19</v>
      </c>
      <c r="E4558" s="3" t="s">
        <v>13226</v>
      </c>
      <c r="F4558" s="4">
        <v>44834</v>
      </c>
      <c r="G4558" s="8"/>
      <c r="H4558" s="5">
        <v>596.54</v>
      </c>
      <c r="I4558" s="3" t="s">
        <v>22</v>
      </c>
      <c r="J4558" s="4">
        <v>44845</v>
      </c>
      <c r="K4558" s="4">
        <v>44905</v>
      </c>
      <c r="L4558" s="23">
        <f t="shared" si="388"/>
        <v>-25</v>
      </c>
      <c r="M4558" s="23">
        <f t="shared" si="385"/>
        <v>35</v>
      </c>
      <c r="N4558" s="44">
        <v>573.6</v>
      </c>
      <c r="O4558" s="26">
        <f t="shared" si="386"/>
        <v>-14340</v>
      </c>
      <c r="P4558" s="26">
        <f t="shared" si="387"/>
        <v>20076</v>
      </c>
      <c r="Q4558" s="3" t="s">
        <v>23</v>
      </c>
      <c r="R4558" s="4">
        <v>44880</v>
      </c>
      <c r="S4558" s="3" t="s">
        <v>11469</v>
      </c>
      <c r="T4558" s="6" t="s">
        <v>44</v>
      </c>
    </row>
    <row r="4559" spans="1:20" ht="33.75" x14ac:dyDescent="0.25">
      <c r="A4559" s="3" t="s">
        <v>13231</v>
      </c>
      <c r="B4559" s="3" t="s">
        <v>1005</v>
      </c>
      <c r="C4559" s="3" t="s">
        <v>1006</v>
      </c>
      <c r="D4559" s="3" t="s">
        <v>19</v>
      </c>
      <c r="E4559" s="3" t="s">
        <v>13232</v>
      </c>
      <c r="F4559" s="4">
        <v>44840</v>
      </c>
      <c r="G4559" s="3" t="s">
        <v>13233</v>
      </c>
      <c r="H4559" s="5">
        <v>2098.4</v>
      </c>
      <c r="I4559" s="3" t="s">
        <v>22</v>
      </c>
      <c r="J4559" s="4">
        <v>44845</v>
      </c>
      <c r="K4559" s="4">
        <v>44905</v>
      </c>
      <c r="L4559" s="23">
        <v>0</v>
      </c>
      <c r="M4559" s="23">
        <f t="shared" si="385"/>
        <v>60</v>
      </c>
      <c r="N4559" s="44">
        <v>1720</v>
      </c>
      <c r="O4559" s="26">
        <f t="shared" si="386"/>
        <v>0</v>
      </c>
      <c r="P4559" s="26">
        <f t="shared" si="387"/>
        <v>103200</v>
      </c>
      <c r="Q4559" s="3" t="s">
        <v>23</v>
      </c>
      <c r="R4559" s="4">
        <v>44914</v>
      </c>
      <c r="S4559" s="3" t="s">
        <v>12978</v>
      </c>
      <c r="T4559" s="6" t="s">
        <v>44</v>
      </c>
    </row>
    <row r="4560" spans="1:20" ht="33.75" x14ac:dyDescent="0.25">
      <c r="A4560" s="3" t="s">
        <v>13234</v>
      </c>
      <c r="B4560" s="3" t="s">
        <v>11162</v>
      </c>
      <c r="C4560" s="3" t="s">
        <v>11163</v>
      </c>
      <c r="D4560" s="3" t="s">
        <v>19</v>
      </c>
      <c r="E4560" s="3" t="s">
        <v>13235</v>
      </c>
      <c r="F4560" s="4">
        <v>44834</v>
      </c>
      <c r="G4560" s="8"/>
      <c r="H4560" s="5">
        <v>280.18</v>
      </c>
      <c r="I4560" s="3" t="s">
        <v>22</v>
      </c>
      <c r="J4560" s="4">
        <v>44845</v>
      </c>
      <c r="K4560" s="4">
        <v>44905</v>
      </c>
      <c r="L4560" s="23">
        <f t="shared" ref="L4560:L4591" si="389">R4560-K4560</f>
        <v>-25</v>
      </c>
      <c r="M4560" s="23">
        <f t="shared" si="385"/>
        <v>35</v>
      </c>
      <c r="N4560" s="44">
        <v>269.39999999999998</v>
      </c>
      <c r="O4560" s="26">
        <f t="shared" si="386"/>
        <v>-6734.9999999999991</v>
      </c>
      <c r="P4560" s="26">
        <f t="shared" si="387"/>
        <v>9429</v>
      </c>
      <c r="Q4560" s="3" t="s">
        <v>23</v>
      </c>
      <c r="R4560" s="4">
        <v>44880</v>
      </c>
      <c r="S4560" s="3" t="s">
        <v>11469</v>
      </c>
      <c r="T4560" s="6" t="s">
        <v>44</v>
      </c>
    </row>
    <row r="4561" spans="1:20" ht="33.75" x14ac:dyDescent="0.25">
      <c r="A4561" s="3" t="s">
        <v>13236</v>
      </c>
      <c r="B4561" s="3" t="s">
        <v>6185</v>
      </c>
      <c r="C4561" s="3" t="s">
        <v>6186</v>
      </c>
      <c r="D4561" s="3" t="s">
        <v>19</v>
      </c>
      <c r="E4561" s="3" t="s">
        <v>13237</v>
      </c>
      <c r="F4561" s="4">
        <v>44840</v>
      </c>
      <c r="G4561" s="8"/>
      <c r="H4561" s="5">
        <v>6789.3</v>
      </c>
      <c r="I4561" s="3" t="s">
        <v>22</v>
      </c>
      <c r="J4561" s="4">
        <v>44845</v>
      </c>
      <c r="K4561" s="4">
        <v>44905</v>
      </c>
      <c r="L4561" s="23">
        <f t="shared" si="389"/>
        <v>4</v>
      </c>
      <c r="M4561" s="23">
        <f t="shared" si="385"/>
        <v>64</v>
      </c>
      <c r="N4561" s="44">
        <v>5565</v>
      </c>
      <c r="O4561" s="26">
        <f t="shared" si="386"/>
        <v>22260</v>
      </c>
      <c r="P4561" s="26">
        <f t="shared" si="387"/>
        <v>356160</v>
      </c>
      <c r="Q4561" s="3" t="s">
        <v>23</v>
      </c>
      <c r="R4561" s="4">
        <v>44909</v>
      </c>
      <c r="S4561" s="3" t="s">
        <v>13238</v>
      </c>
      <c r="T4561" s="6" t="s">
        <v>44</v>
      </c>
    </row>
    <row r="4562" spans="1:20" ht="33.75" x14ac:dyDescent="0.25">
      <c r="A4562" s="3" t="s">
        <v>13239</v>
      </c>
      <c r="B4562" s="3" t="s">
        <v>1485</v>
      </c>
      <c r="C4562" s="3" t="s">
        <v>1486</v>
      </c>
      <c r="D4562" s="3" t="s">
        <v>19</v>
      </c>
      <c r="E4562" s="3" t="s">
        <v>13240</v>
      </c>
      <c r="F4562" s="4">
        <v>44838</v>
      </c>
      <c r="G4562" s="8"/>
      <c r="H4562" s="5">
        <v>1004.43</v>
      </c>
      <c r="I4562" s="3" t="s">
        <v>22</v>
      </c>
      <c r="J4562" s="4">
        <v>44845</v>
      </c>
      <c r="K4562" s="4">
        <v>44905</v>
      </c>
      <c r="L4562" s="23">
        <f t="shared" si="389"/>
        <v>4</v>
      </c>
      <c r="M4562" s="23">
        <f t="shared" si="385"/>
        <v>64</v>
      </c>
      <c r="N4562" s="44">
        <v>913.12</v>
      </c>
      <c r="O4562" s="26">
        <f t="shared" si="386"/>
        <v>3652.48</v>
      </c>
      <c r="P4562" s="26">
        <f t="shared" si="387"/>
        <v>58439.68</v>
      </c>
      <c r="Q4562" s="3" t="s">
        <v>23</v>
      </c>
      <c r="R4562" s="4">
        <v>44909</v>
      </c>
      <c r="S4562" s="3" t="s">
        <v>12437</v>
      </c>
      <c r="T4562" s="6" t="s">
        <v>44</v>
      </c>
    </row>
    <row r="4563" spans="1:20" ht="33.75" x14ac:dyDescent="0.25">
      <c r="A4563" s="3" t="s">
        <v>13241</v>
      </c>
      <c r="B4563" s="3" t="s">
        <v>966</v>
      </c>
      <c r="C4563" s="3" t="s">
        <v>967</v>
      </c>
      <c r="D4563" s="3" t="s">
        <v>19</v>
      </c>
      <c r="E4563" s="3" t="s">
        <v>13242</v>
      </c>
      <c r="F4563" s="4">
        <v>44840</v>
      </c>
      <c r="G4563" s="8"/>
      <c r="H4563" s="5">
        <v>68.08</v>
      </c>
      <c r="I4563" s="3" t="s">
        <v>22</v>
      </c>
      <c r="J4563" s="4">
        <v>44845</v>
      </c>
      <c r="K4563" s="4">
        <v>44905</v>
      </c>
      <c r="L4563" s="23">
        <f t="shared" si="389"/>
        <v>-25</v>
      </c>
      <c r="M4563" s="23">
        <f t="shared" si="385"/>
        <v>35</v>
      </c>
      <c r="N4563" s="44">
        <v>55.8</v>
      </c>
      <c r="O4563" s="26">
        <f t="shared" si="386"/>
        <v>-1395</v>
      </c>
      <c r="P4563" s="26">
        <f t="shared" si="387"/>
        <v>1953</v>
      </c>
      <c r="Q4563" s="3" t="s">
        <v>23</v>
      </c>
      <c r="R4563" s="4">
        <v>44880</v>
      </c>
      <c r="S4563" s="3" t="s">
        <v>13243</v>
      </c>
      <c r="T4563" s="6" t="s">
        <v>44</v>
      </c>
    </row>
    <row r="4564" spans="1:20" ht="33.75" x14ac:dyDescent="0.25">
      <c r="A4564" s="3" t="s">
        <v>13244</v>
      </c>
      <c r="B4564" s="3" t="s">
        <v>1005</v>
      </c>
      <c r="C4564" s="3" t="s">
        <v>1006</v>
      </c>
      <c r="D4564" s="3" t="s">
        <v>19</v>
      </c>
      <c r="E4564" s="3" t="s">
        <v>13245</v>
      </c>
      <c r="F4564" s="4">
        <v>44840</v>
      </c>
      <c r="G4564" s="8"/>
      <c r="H4564" s="7">
        <v>3900</v>
      </c>
      <c r="I4564" s="3" t="s">
        <v>22</v>
      </c>
      <c r="J4564" s="4">
        <v>44845</v>
      </c>
      <c r="K4564" s="4">
        <v>44905</v>
      </c>
      <c r="L4564" s="23">
        <f t="shared" si="389"/>
        <v>-16</v>
      </c>
      <c r="M4564" s="23">
        <f t="shared" si="385"/>
        <v>44</v>
      </c>
      <c r="N4564" s="44">
        <v>3750</v>
      </c>
      <c r="O4564" s="26">
        <f t="shared" si="386"/>
        <v>-60000</v>
      </c>
      <c r="P4564" s="26">
        <f t="shared" si="387"/>
        <v>165000</v>
      </c>
      <c r="Q4564" s="3" t="s">
        <v>23</v>
      </c>
      <c r="R4564" s="4">
        <v>44889</v>
      </c>
      <c r="S4564" s="3" t="s">
        <v>6116</v>
      </c>
      <c r="T4564" s="6" t="s">
        <v>44</v>
      </c>
    </row>
    <row r="4565" spans="1:20" ht="33.75" x14ac:dyDescent="0.25">
      <c r="A4565" s="3" t="s">
        <v>13246</v>
      </c>
      <c r="B4565" s="3" t="s">
        <v>6565</v>
      </c>
      <c r="C4565" s="3" t="s">
        <v>6566</v>
      </c>
      <c r="D4565" s="3" t="s">
        <v>19</v>
      </c>
      <c r="E4565" s="3" t="s">
        <v>13247</v>
      </c>
      <c r="F4565" s="4">
        <v>44830</v>
      </c>
      <c r="G4565" s="8"/>
      <c r="H4565" s="5">
        <v>236.51</v>
      </c>
      <c r="I4565" s="3" t="s">
        <v>22</v>
      </c>
      <c r="J4565" s="4">
        <v>44845</v>
      </c>
      <c r="K4565" s="4">
        <v>44905</v>
      </c>
      <c r="L4565" s="23">
        <f t="shared" si="389"/>
        <v>-18</v>
      </c>
      <c r="M4565" s="23">
        <f t="shared" si="385"/>
        <v>42</v>
      </c>
      <c r="N4565" s="44">
        <v>215.01</v>
      </c>
      <c r="O4565" s="26">
        <f t="shared" si="386"/>
        <v>-3870.18</v>
      </c>
      <c r="P4565" s="26">
        <f t="shared" si="387"/>
        <v>9030.42</v>
      </c>
      <c r="Q4565" s="3" t="s">
        <v>23</v>
      </c>
      <c r="R4565" s="4">
        <v>44887</v>
      </c>
      <c r="S4565" s="3" t="s">
        <v>13248</v>
      </c>
      <c r="T4565" s="6" t="s">
        <v>44</v>
      </c>
    </row>
    <row r="4566" spans="1:20" ht="33.75" x14ac:dyDescent="0.25">
      <c r="A4566" s="3" t="s">
        <v>13249</v>
      </c>
      <c r="B4566" s="3" t="s">
        <v>2371</v>
      </c>
      <c r="C4566" s="3" t="s">
        <v>2372</v>
      </c>
      <c r="D4566" s="3" t="s">
        <v>19</v>
      </c>
      <c r="E4566" s="3" t="s">
        <v>13250</v>
      </c>
      <c r="F4566" s="4">
        <v>44825</v>
      </c>
      <c r="G4566" s="8"/>
      <c r="H4566" s="5">
        <v>166.4</v>
      </c>
      <c r="I4566" s="3" t="s">
        <v>22</v>
      </c>
      <c r="J4566" s="4">
        <v>44845</v>
      </c>
      <c r="K4566" s="4">
        <v>44905</v>
      </c>
      <c r="L4566" s="23">
        <f t="shared" si="389"/>
        <v>-25</v>
      </c>
      <c r="M4566" s="23">
        <f t="shared" si="385"/>
        <v>35</v>
      </c>
      <c r="N4566" s="44">
        <v>160</v>
      </c>
      <c r="O4566" s="26">
        <f t="shared" si="386"/>
        <v>-4000</v>
      </c>
      <c r="P4566" s="26">
        <f t="shared" si="387"/>
        <v>5600</v>
      </c>
      <c r="Q4566" s="3" t="s">
        <v>23</v>
      </c>
      <c r="R4566" s="4">
        <v>44880</v>
      </c>
      <c r="S4566" s="3" t="s">
        <v>13251</v>
      </c>
      <c r="T4566" s="6" t="s">
        <v>44</v>
      </c>
    </row>
    <row r="4567" spans="1:20" ht="33.75" x14ac:dyDescent="0.25">
      <c r="A4567" s="3" t="s">
        <v>13252</v>
      </c>
      <c r="B4567" s="3" t="s">
        <v>5380</v>
      </c>
      <c r="C4567" s="3" t="s">
        <v>5381</v>
      </c>
      <c r="D4567" s="3" t="s">
        <v>19</v>
      </c>
      <c r="E4567" s="3" t="s">
        <v>13253</v>
      </c>
      <c r="F4567" s="4">
        <v>44840</v>
      </c>
      <c r="G4567" s="8"/>
      <c r="H4567" s="5">
        <v>65.52</v>
      </c>
      <c r="I4567" s="3" t="s">
        <v>22</v>
      </c>
      <c r="J4567" s="4">
        <v>44845</v>
      </c>
      <c r="K4567" s="4">
        <v>44905</v>
      </c>
      <c r="L4567" s="23">
        <f t="shared" si="389"/>
        <v>-25</v>
      </c>
      <c r="M4567" s="23">
        <f t="shared" si="385"/>
        <v>35</v>
      </c>
      <c r="N4567" s="44">
        <v>63</v>
      </c>
      <c r="O4567" s="26">
        <f t="shared" si="386"/>
        <v>-1575</v>
      </c>
      <c r="P4567" s="26">
        <f t="shared" si="387"/>
        <v>2205</v>
      </c>
      <c r="Q4567" s="3" t="s">
        <v>23</v>
      </c>
      <c r="R4567" s="4">
        <v>44880</v>
      </c>
      <c r="S4567" s="3" t="s">
        <v>11588</v>
      </c>
      <c r="T4567" s="6" t="s">
        <v>44</v>
      </c>
    </row>
    <row r="4568" spans="1:20" ht="33.75" x14ac:dyDescent="0.25">
      <c r="A4568" s="3" t="s">
        <v>13254</v>
      </c>
      <c r="B4568" s="3" t="s">
        <v>6185</v>
      </c>
      <c r="C4568" s="3" t="s">
        <v>6186</v>
      </c>
      <c r="D4568" s="3" t="s">
        <v>19</v>
      </c>
      <c r="E4568" s="3" t="s">
        <v>13255</v>
      </c>
      <c r="F4568" s="4">
        <v>44840</v>
      </c>
      <c r="G4568" s="8"/>
      <c r="H4568" s="5">
        <v>1066.27</v>
      </c>
      <c r="I4568" s="3" t="s">
        <v>22</v>
      </c>
      <c r="J4568" s="4">
        <v>44845</v>
      </c>
      <c r="K4568" s="4">
        <v>44905</v>
      </c>
      <c r="L4568" s="23">
        <f t="shared" si="389"/>
        <v>4</v>
      </c>
      <c r="M4568" s="23">
        <f t="shared" si="385"/>
        <v>64</v>
      </c>
      <c r="N4568" s="44">
        <v>873.99</v>
      </c>
      <c r="O4568" s="26">
        <f t="shared" si="386"/>
        <v>3495.96</v>
      </c>
      <c r="P4568" s="26">
        <f t="shared" si="387"/>
        <v>55935.360000000001</v>
      </c>
      <c r="Q4568" s="3" t="s">
        <v>23</v>
      </c>
      <c r="R4568" s="4">
        <v>44909</v>
      </c>
      <c r="S4568" s="3" t="s">
        <v>13238</v>
      </c>
      <c r="T4568" s="6" t="s">
        <v>44</v>
      </c>
    </row>
    <row r="4569" spans="1:20" ht="33.75" x14ac:dyDescent="0.25">
      <c r="A4569" s="3" t="s">
        <v>13256</v>
      </c>
      <c r="B4569" s="3" t="s">
        <v>3605</v>
      </c>
      <c r="C4569" s="3" t="s">
        <v>3606</v>
      </c>
      <c r="D4569" s="3" t="s">
        <v>19</v>
      </c>
      <c r="E4569" s="3" t="s">
        <v>13257</v>
      </c>
      <c r="F4569" s="4">
        <v>44834</v>
      </c>
      <c r="G4569" s="8"/>
      <c r="H4569" s="5">
        <v>16872.599999999999</v>
      </c>
      <c r="I4569" s="3" t="s">
        <v>22</v>
      </c>
      <c r="J4569" s="4">
        <v>44845</v>
      </c>
      <c r="K4569" s="4">
        <v>44905</v>
      </c>
      <c r="L4569" s="23">
        <f t="shared" si="389"/>
        <v>-25</v>
      </c>
      <c r="M4569" s="23">
        <f t="shared" si="385"/>
        <v>35</v>
      </c>
      <c r="N4569" s="44">
        <v>13830</v>
      </c>
      <c r="O4569" s="26">
        <f t="shared" si="386"/>
        <v>-345750</v>
      </c>
      <c r="P4569" s="26">
        <f t="shared" si="387"/>
        <v>484050</v>
      </c>
      <c r="Q4569" s="3" t="s">
        <v>23</v>
      </c>
      <c r="R4569" s="4">
        <v>44880</v>
      </c>
      <c r="S4569" s="3" t="s">
        <v>13258</v>
      </c>
      <c r="T4569" s="6" t="s">
        <v>44</v>
      </c>
    </row>
    <row r="4570" spans="1:20" ht="33.75" x14ac:dyDescent="0.25">
      <c r="A4570" s="3" t="s">
        <v>13259</v>
      </c>
      <c r="B4570" s="3" t="s">
        <v>1490</v>
      </c>
      <c r="C4570" s="3" t="s">
        <v>1491</v>
      </c>
      <c r="D4570" s="3" t="s">
        <v>19</v>
      </c>
      <c r="E4570" s="3" t="s">
        <v>13260</v>
      </c>
      <c r="F4570" s="4">
        <v>44841</v>
      </c>
      <c r="G4570" s="8"/>
      <c r="H4570" s="5">
        <v>87.24</v>
      </c>
      <c r="I4570" s="3" t="s">
        <v>22</v>
      </c>
      <c r="J4570" s="4">
        <v>44845</v>
      </c>
      <c r="K4570" s="4">
        <v>44905</v>
      </c>
      <c r="L4570" s="23">
        <f t="shared" si="389"/>
        <v>11</v>
      </c>
      <c r="M4570" s="23">
        <f t="shared" si="385"/>
        <v>71</v>
      </c>
      <c r="N4570" s="44">
        <v>71.510000000000005</v>
      </c>
      <c r="O4570" s="26">
        <f t="shared" si="386"/>
        <v>786.61</v>
      </c>
      <c r="P4570" s="26">
        <f t="shared" si="387"/>
        <v>5077.21</v>
      </c>
      <c r="Q4570" s="3" t="s">
        <v>23</v>
      </c>
      <c r="R4570" s="4">
        <v>44916</v>
      </c>
      <c r="S4570" s="3" t="s">
        <v>13261</v>
      </c>
      <c r="T4570" s="6" t="s">
        <v>44</v>
      </c>
    </row>
    <row r="4571" spans="1:20" ht="33.75" x14ac:dyDescent="0.25">
      <c r="A4571" s="3" t="s">
        <v>13262</v>
      </c>
      <c r="B4571" s="3" t="s">
        <v>3998</v>
      </c>
      <c r="C4571" s="3" t="s">
        <v>3999</v>
      </c>
      <c r="D4571" s="3" t="s">
        <v>19</v>
      </c>
      <c r="E4571" s="3" t="s">
        <v>13263</v>
      </c>
      <c r="F4571" s="4">
        <v>44839</v>
      </c>
      <c r="G4571" s="8"/>
      <c r="H4571" s="5">
        <v>372.4</v>
      </c>
      <c r="I4571" s="3" t="s">
        <v>22</v>
      </c>
      <c r="J4571" s="4">
        <v>44845</v>
      </c>
      <c r="K4571" s="4">
        <v>44905</v>
      </c>
      <c r="L4571" s="23">
        <f t="shared" si="389"/>
        <v>-18</v>
      </c>
      <c r="M4571" s="23">
        <f t="shared" si="385"/>
        <v>42</v>
      </c>
      <c r="N4571" s="44">
        <v>358.08</v>
      </c>
      <c r="O4571" s="26">
        <f t="shared" si="386"/>
        <v>-6445.44</v>
      </c>
      <c r="P4571" s="26">
        <f t="shared" si="387"/>
        <v>15039.359999999999</v>
      </c>
      <c r="Q4571" s="3" t="s">
        <v>23</v>
      </c>
      <c r="R4571" s="4">
        <v>44887</v>
      </c>
      <c r="S4571" s="3" t="s">
        <v>12821</v>
      </c>
      <c r="T4571" s="6" t="s">
        <v>44</v>
      </c>
    </row>
    <row r="4572" spans="1:20" ht="33.75" x14ac:dyDescent="0.25">
      <c r="A4572" s="3" t="s">
        <v>13264</v>
      </c>
      <c r="B4572" s="3" t="s">
        <v>2011</v>
      </c>
      <c r="C4572" s="3" t="s">
        <v>2012</v>
      </c>
      <c r="D4572" s="3" t="s">
        <v>19</v>
      </c>
      <c r="E4572" s="3" t="s">
        <v>13265</v>
      </c>
      <c r="F4572" s="4">
        <v>44839</v>
      </c>
      <c r="G4572" s="8"/>
      <c r="H4572" s="5">
        <v>973.56</v>
      </c>
      <c r="I4572" s="3" t="s">
        <v>22</v>
      </c>
      <c r="J4572" s="4">
        <v>44845</v>
      </c>
      <c r="K4572" s="4">
        <v>44905</v>
      </c>
      <c r="L4572" s="23">
        <f t="shared" si="389"/>
        <v>-10</v>
      </c>
      <c r="M4572" s="23">
        <f t="shared" si="385"/>
        <v>50</v>
      </c>
      <c r="N4572" s="44">
        <v>798</v>
      </c>
      <c r="O4572" s="26">
        <f t="shared" si="386"/>
        <v>-7980</v>
      </c>
      <c r="P4572" s="26">
        <f t="shared" si="387"/>
        <v>39900</v>
      </c>
      <c r="Q4572" s="3" t="s">
        <v>23</v>
      </c>
      <c r="R4572" s="4">
        <v>44895</v>
      </c>
      <c r="S4572" s="3" t="s">
        <v>13266</v>
      </c>
      <c r="T4572" s="6" t="s">
        <v>44</v>
      </c>
    </row>
    <row r="4573" spans="1:20" ht="33.75" x14ac:dyDescent="0.25">
      <c r="A4573" s="3" t="s">
        <v>13267</v>
      </c>
      <c r="B4573" s="3" t="s">
        <v>5634</v>
      </c>
      <c r="C4573" s="3" t="s">
        <v>5635</v>
      </c>
      <c r="D4573" s="3" t="s">
        <v>19</v>
      </c>
      <c r="E4573" s="3" t="s">
        <v>13268</v>
      </c>
      <c r="F4573" s="4">
        <v>44837</v>
      </c>
      <c r="G4573" s="8"/>
      <c r="H4573" s="7">
        <v>405</v>
      </c>
      <c r="I4573" s="3" t="s">
        <v>22</v>
      </c>
      <c r="J4573" s="4">
        <v>44845</v>
      </c>
      <c r="K4573" s="4">
        <v>44905</v>
      </c>
      <c r="L4573" s="23">
        <f t="shared" si="389"/>
        <v>4</v>
      </c>
      <c r="M4573" s="23">
        <f t="shared" si="385"/>
        <v>64</v>
      </c>
      <c r="N4573" s="44">
        <v>368.18</v>
      </c>
      <c r="O4573" s="26">
        <f t="shared" si="386"/>
        <v>1472.72</v>
      </c>
      <c r="P4573" s="26">
        <f t="shared" si="387"/>
        <v>23563.52</v>
      </c>
      <c r="Q4573" s="3" t="s">
        <v>23</v>
      </c>
      <c r="R4573" s="4">
        <v>44909</v>
      </c>
      <c r="S4573" s="3" t="s">
        <v>13269</v>
      </c>
      <c r="T4573" s="6" t="s">
        <v>44</v>
      </c>
    </row>
    <row r="4574" spans="1:20" ht="33.75" x14ac:dyDescent="0.25">
      <c r="A4574" s="3" t="s">
        <v>13270</v>
      </c>
      <c r="B4574" s="3" t="s">
        <v>1005</v>
      </c>
      <c r="C4574" s="3" t="s">
        <v>1006</v>
      </c>
      <c r="D4574" s="3" t="s">
        <v>19</v>
      </c>
      <c r="E4574" s="3" t="s">
        <v>13271</v>
      </c>
      <c r="F4574" s="4">
        <v>44840</v>
      </c>
      <c r="G4574" s="8"/>
      <c r="H4574" s="5">
        <v>2098.4</v>
      </c>
      <c r="I4574" s="3" t="s">
        <v>22</v>
      </c>
      <c r="J4574" s="4">
        <v>44845</v>
      </c>
      <c r="K4574" s="4">
        <v>44905</v>
      </c>
      <c r="L4574" s="23">
        <f t="shared" si="389"/>
        <v>-16</v>
      </c>
      <c r="M4574" s="23">
        <f t="shared" si="385"/>
        <v>44</v>
      </c>
      <c r="N4574" s="44">
        <v>1720</v>
      </c>
      <c r="O4574" s="26">
        <f t="shared" si="386"/>
        <v>-27520</v>
      </c>
      <c r="P4574" s="26">
        <f t="shared" si="387"/>
        <v>75680</v>
      </c>
      <c r="Q4574" s="3" t="s">
        <v>23</v>
      </c>
      <c r="R4574" s="4">
        <v>44889</v>
      </c>
      <c r="S4574" s="3" t="s">
        <v>6116</v>
      </c>
      <c r="T4574" s="6" t="s">
        <v>44</v>
      </c>
    </row>
    <row r="4575" spans="1:20" ht="33.75" x14ac:dyDescent="0.25">
      <c r="A4575" s="3" t="s">
        <v>13272</v>
      </c>
      <c r="B4575" s="3" t="s">
        <v>6426</v>
      </c>
      <c r="C4575" s="3" t="s">
        <v>6427</v>
      </c>
      <c r="D4575" s="3" t="s">
        <v>19</v>
      </c>
      <c r="E4575" s="3" t="s">
        <v>13273</v>
      </c>
      <c r="F4575" s="4">
        <v>44834</v>
      </c>
      <c r="G4575" s="8"/>
      <c r="H4575" s="5">
        <v>338.35</v>
      </c>
      <c r="I4575" s="3" t="s">
        <v>22</v>
      </c>
      <c r="J4575" s="4">
        <v>44845</v>
      </c>
      <c r="K4575" s="4">
        <v>44905</v>
      </c>
      <c r="L4575" s="23">
        <f t="shared" si="389"/>
        <v>-16</v>
      </c>
      <c r="M4575" s="23">
        <f t="shared" si="385"/>
        <v>44</v>
      </c>
      <c r="N4575" s="44">
        <v>282.5</v>
      </c>
      <c r="O4575" s="26">
        <f t="shared" si="386"/>
        <v>-4520</v>
      </c>
      <c r="P4575" s="26">
        <f t="shared" si="387"/>
        <v>12430</v>
      </c>
      <c r="Q4575" s="3" t="s">
        <v>23</v>
      </c>
      <c r="R4575" s="4">
        <v>44889</v>
      </c>
      <c r="S4575" s="3" t="s">
        <v>10361</v>
      </c>
      <c r="T4575" s="6" t="s">
        <v>44</v>
      </c>
    </row>
    <row r="4576" spans="1:20" ht="33.75" x14ac:dyDescent="0.25">
      <c r="A4576" s="3" t="s">
        <v>13274</v>
      </c>
      <c r="B4576" s="3" t="s">
        <v>2371</v>
      </c>
      <c r="C4576" s="3" t="s">
        <v>2372</v>
      </c>
      <c r="D4576" s="3" t="s">
        <v>19</v>
      </c>
      <c r="E4576" s="3" t="s">
        <v>13275</v>
      </c>
      <c r="F4576" s="4">
        <v>44825</v>
      </c>
      <c r="G4576" s="8"/>
      <c r="H4576" s="5">
        <v>60.19</v>
      </c>
      <c r="I4576" s="3" t="s">
        <v>22</v>
      </c>
      <c r="J4576" s="4">
        <v>44845</v>
      </c>
      <c r="K4576" s="4">
        <v>44905</v>
      </c>
      <c r="L4576" s="23">
        <f t="shared" si="389"/>
        <v>-16</v>
      </c>
      <c r="M4576" s="23">
        <f t="shared" si="385"/>
        <v>44</v>
      </c>
      <c r="N4576" s="44">
        <v>49.34</v>
      </c>
      <c r="O4576" s="26">
        <f t="shared" si="386"/>
        <v>-789.44</v>
      </c>
      <c r="P4576" s="26">
        <f t="shared" si="387"/>
        <v>2170.96</v>
      </c>
      <c r="Q4576" s="3" t="s">
        <v>23</v>
      </c>
      <c r="R4576" s="4">
        <v>44889</v>
      </c>
      <c r="S4576" s="3" t="s">
        <v>13276</v>
      </c>
      <c r="T4576" s="6" t="s">
        <v>44</v>
      </c>
    </row>
    <row r="4577" spans="1:20" ht="33.75" x14ac:dyDescent="0.25">
      <c r="A4577" s="3" t="s">
        <v>13277</v>
      </c>
      <c r="B4577" s="3" t="s">
        <v>2831</v>
      </c>
      <c r="C4577" s="3" t="s">
        <v>2832</v>
      </c>
      <c r="D4577" s="3" t="s">
        <v>19</v>
      </c>
      <c r="E4577" s="3" t="s">
        <v>13278</v>
      </c>
      <c r="F4577" s="4">
        <v>44838</v>
      </c>
      <c r="G4577" s="8"/>
      <c r="H4577" s="5">
        <v>137.5</v>
      </c>
      <c r="I4577" s="3" t="s">
        <v>22</v>
      </c>
      <c r="J4577" s="4">
        <v>44845</v>
      </c>
      <c r="K4577" s="4">
        <v>44905</v>
      </c>
      <c r="L4577" s="23">
        <f t="shared" si="389"/>
        <v>4</v>
      </c>
      <c r="M4577" s="23">
        <f t="shared" si="385"/>
        <v>64</v>
      </c>
      <c r="N4577" s="44">
        <v>125</v>
      </c>
      <c r="O4577" s="26">
        <f t="shared" si="386"/>
        <v>500</v>
      </c>
      <c r="P4577" s="26">
        <f t="shared" si="387"/>
        <v>8000</v>
      </c>
      <c r="Q4577" s="3" t="s">
        <v>23</v>
      </c>
      <c r="R4577" s="4">
        <v>44909</v>
      </c>
      <c r="S4577" s="3" t="s">
        <v>13148</v>
      </c>
      <c r="T4577" s="6" t="s">
        <v>44</v>
      </c>
    </row>
    <row r="4578" spans="1:20" ht="33.75" x14ac:dyDescent="0.25">
      <c r="A4578" s="3" t="s">
        <v>13279</v>
      </c>
      <c r="B4578" s="3" t="s">
        <v>7585</v>
      </c>
      <c r="C4578" s="3" t="s">
        <v>7586</v>
      </c>
      <c r="D4578" s="3" t="s">
        <v>7587</v>
      </c>
      <c r="E4578" s="3" t="s">
        <v>13280</v>
      </c>
      <c r="F4578" s="4">
        <v>44840</v>
      </c>
      <c r="G4578" s="3" t="s">
        <v>13167</v>
      </c>
      <c r="H4578" s="5">
        <v>184.08</v>
      </c>
      <c r="I4578" s="3" t="s">
        <v>565</v>
      </c>
      <c r="J4578" s="4">
        <v>44845</v>
      </c>
      <c r="K4578" s="4">
        <v>44875</v>
      </c>
      <c r="L4578" s="23">
        <f t="shared" si="389"/>
        <v>5</v>
      </c>
      <c r="M4578" s="23">
        <f t="shared" si="385"/>
        <v>35</v>
      </c>
      <c r="N4578" s="44">
        <v>177</v>
      </c>
      <c r="O4578" s="26">
        <f t="shared" si="386"/>
        <v>885</v>
      </c>
      <c r="P4578" s="26">
        <f t="shared" si="387"/>
        <v>6195</v>
      </c>
      <c r="Q4578" s="3" t="s">
        <v>23</v>
      </c>
      <c r="R4578" s="4">
        <v>44880</v>
      </c>
      <c r="S4578" s="3" t="s">
        <v>12789</v>
      </c>
      <c r="T4578" s="6" t="s">
        <v>44</v>
      </c>
    </row>
    <row r="4579" spans="1:20" ht="33.75" x14ac:dyDescent="0.25">
      <c r="A4579" s="3" t="s">
        <v>13281</v>
      </c>
      <c r="B4579" s="3" t="s">
        <v>5397</v>
      </c>
      <c r="C4579" s="3" t="s">
        <v>5398</v>
      </c>
      <c r="D4579" s="3" t="s">
        <v>19</v>
      </c>
      <c r="E4579" s="3" t="s">
        <v>13282</v>
      </c>
      <c r="F4579" s="4">
        <v>44839</v>
      </c>
      <c r="G4579" s="8"/>
      <c r="H4579" s="5">
        <v>2187.6799999999998</v>
      </c>
      <c r="I4579" s="3" t="s">
        <v>22</v>
      </c>
      <c r="J4579" s="4">
        <v>44845</v>
      </c>
      <c r="K4579" s="4">
        <v>44905</v>
      </c>
      <c r="L4579" s="23">
        <f t="shared" si="389"/>
        <v>4</v>
      </c>
      <c r="M4579" s="23">
        <f t="shared" si="385"/>
        <v>64</v>
      </c>
      <c r="N4579" s="44">
        <v>1988.8</v>
      </c>
      <c r="O4579" s="26">
        <f t="shared" si="386"/>
        <v>7955.2</v>
      </c>
      <c r="P4579" s="26">
        <f t="shared" si="387"/>
        <v>127283.2</v>
      </c>
      <c r="Q4579" s="3" t="s">
        <v>23</v>
      </c>
      <c r="R4579" s="4">
        <v>44909</v>
      </c>
      <c r="S4579" s="3" t="s">
        <v>13283</v>
      </c>
      <c r="T4579" s="6" t="s">
        <v>44</v>
      </c>
    </row>
    <row r="4580" spans="1:20" ht="33.75" x14ac:dyDescent="0.25">
      <c r="A4580" s="3" t="s">
        <v>13284</v>
      </c>
      <c r="B4580" s="3" t="s">
        <v>2491</v>
      </c>
      <c r="C4580" s="3" t="s">
        <v>2492</v>
      </c>
      <c r="D4580" s="3" t="s">
        <v>19</v>
      </c>
      <c r="E4580" s="3" t="s">
        <v>13285</v>
      </c>
      <c r="F4580" s="4">
        <v>44839</v>
      </c>
      <c r="G4580" s="8"/>
      <c r="H4580" s="7">
        <v>3993</v>
      </c>
      <c r="I4580" s="3" t="s">
        <v>22</v>
      </c>
      <c r="J4580" s="4">
        <v>44845</v>
      </c>
      <c r="K4580" s="4">
        <v>44905</v>
      </c>
      <c r="L4580" s="23">
        <f t="shared" si="389"/>
        <v>3</v>
      </c>
      <c r="M4580" s="23">
        <f t="shared" si="385"/>
        <v>63</v>
      </c>
      <c r="N4580" s="44">
        <v>3630</v>
      </c>
      <c r="O4580" s="26">
        <f t="shared" si="386"/>
        <v>10890</v>
      </c>
      <c r="P4580" s="26">
        <f t="shared" si="387"/>
        <v>228690</v>
      </c>
      <c r="Q4580" s="3" t="s">
        <v>23</v>
      </c>
      <c r="R4580" s="4">
        <v>44908</v>
      </c>
      <c r="S4580" s="3" t="s">
        <v>13286</v>
      </c>
      <c r="T4580" s="6" t="s">
        <v>44</v>
      </c>
    </row>
    <row r="4581" spans="1:20" ht="33.75" x14ac:dyDescent="0.25">
      <c r="A4581" s="3" t="s">
        <v>13287</v>
      </c>
      <c r="B4581" s="3" t="s">
        <v>2890</v>
      </c>
      <c r="C4581" s="3" t="s">
        <v>2891</v>
      </c>
      <c r="D4581" s="3" t="s">
        <v>19</v>
      </c>
      <c r="E4581" s="3" t="s">
        <v>13288</v>
      </c>
      <c r="F4581" s="4">
        <v>44834</v>
      </c>
      <c r="G4581" s="8"/>
      <c r="H4581" s="5">
        <v>65.150000000000006</v>
      </c>
      <c r="I4581" s="3" t="s">
        <v>22</v>
      </c>
      <c r="J4581" s="4">
        <v>44845</v>
      </c>
      <c r="K4581" s="4">
        <v>44905</v>
      </c>
      <c r="L4581" s="23">
        <f t="shared" si="389"/>
        <v>-16</v>
      </c>
      <c r="M4581" s="23">
        <f t="shared" si="385"/>
        <v>44</v>
      </c>
      <c r="N4581" s="44">
        <v>53.4</v>
      </c>
      <c r="O4581" s="26">
        <f t="shared" si="386"/>
        <v>-854.4</v>
      </c>
      <c r="P4581" s="26">
        <f t="shared" si="387"/>
        <v>2349.6</v>
      </c>
      <c r="Q4581" s="3" t="s">
        <v>23</v>
      </c>
      <c r="R4581" s="4">
        <v>44889</v>
      </c>
      <c r="S4581" s="3" t="s">
        <v>10750</v>
      </c>
      <c r="T4581" s="6" t="s">
        <v>44</v>
      </c>
    </row>
    <row r="4582" spans="1:20" ht="33.75" x14ac:dyDescent="0.25">
      <c r="A4582" s="3" t="s">
        <v>13289</v>
      </c>
      <c r="B4582" s="3" t="s">
        <v>1329</v>
      </c>
      <c r="C4582" s="3" t="s">
        <v>1330</v>
      </c>
      <c r="D4582" s="3" t="s">
        <v>19</v>
      </c>
      <c r="E4582" s="3" t="s">
        <v>13290</v>
      </c>
      <c r="F4582" s="4">
        <v>44841</v>
      </c>
      <c r="G4582" s="8"/>
      <c r="H4582" s="7">
        <v>3660</v>
      </c>
      <c r="I4582" s="3" t="s">
        <v>22</v>
      </c>
      <c r="J4582" s="4">
        <v>44845</v>
      </c>
      <c r="K4582" s="4">
        <v>44905</v>
      </c>
      <c r="L4582" s="23">
        <f t="shared" si="389"/>
        <v>-10</v>
      </c>
      <c r="M4582" s="23">
        <f t="shared" si="385"/>
        <v>50</v>
      </c>
      <c r="N4582" s="44">
        <v>3000</v>
      </c>
      <c r="O4582" s="26">
        <f t="shared" si="386"/>
        <v>-30000</v>
      </c>
      <c r="P4582" s="26">
        <f t="shared" si="387"/>
        <v>150000</v>
      </c>
      <c r="Q4582" s="3" t="s">
        <v>23</v>
      </c>
      <c r="R4582" s="4">
        <v>44895</v>
      </c>
      <c r="S4582" s="3" t="s">
        <v>13291</v>
      </c>
      <c r="T4582" s="6" t="s">
        <v>44</v>
      </c>
    </row>
    <row r="4583" spans="1:20" ht="33.75" x14ac:dyDescent="0.25">
      <c r="A4583" s="3" t="s">
        <v>13292</v>
      </c>
      <c r="B4583" s="3" t="s">
        <v>2371</v>
      </c>
      <c r="C4583" s="3" t="s">
        <v>2372</v>
      </c>
      <c r="D4583" s="3" t="s">
        <v>19</v>
      </c>
      <c r="E4583" s="3" t="s">
        <v>13293</v>
      </c>
      <c r="F4583" s="4">
        <v>44825</v>
      </c>
      <c r="G4583" s="8"/>
      <c r="H4583" s="5">
        <v>263.58999999999997</v>
      </c>
      <c r="I4583" s="3" t="s">
        <v>22</v>
      </c>
      <c r="J4583" s="4">
        <v>44845</v>
      </c>
      <c r="K4583" s="4">
        <v>44905</v>
      </c>
      <c r="L4583" s="23">
        <f t="shared" si="389"/>
        <v>-16</v>
      </c>
      <c r="M4583" s="23">
        <f t="shared" si="385"/>
        <v>44</v>
      </c>
      <c r="N4583" s="44">
        <v>216.06</v>
      </c>
      <c r="O4583" s="26">
        <f t="shared" si="386"/>
        <v>-3456.96</v>
      </c>
      <c r="P4583" s="26">
        <f t="shared" si="387"/>
        <v>9506.64</v>
      </c>
      <c r="Q4583" s="3" t="s">
        <v>23</v>
      </c>
      <c r="R4583" s="4">
        <v>44889</v>
      </c>
      <c r="S4583" s="3" t="s">
        <v>13276</v>
      </c>
      <c r="T4583" s="6" t="s">
        <v>44</v>
      </c>
    </row>
    <row r="4584" spans="1:20" ht="33.75" x14ac:dyDescent="0.25">
      <c r="A4584" s="3" t="s">
        <v>13294</v>
      </c>
      <c r="B4584" s="3" t="s">
        <v>2135</v>
      </c>
      <c r="C4584" s="3" t="s">
        <v>2136</v>
      </c>
      <c r="D4584" s="3" t="s">
        <v>19</v>
      </c>
      <c r="E4584" s="3" t="s">
        <v>13295</v>
      </c>
      <c r="F4584" s="4">
        <v>44838</v>
      </c>
      <c r="G4584" s="8"/>
      <c r="H4584" s="5">
        <v>713.25</v>
      </c>
      <c r="I4584" s="3" t="s">
        <v>22</v>
      </c>
      <c r="J4584" s="4">
        <v>44845</v>
      </c>
      <c r="K4584" s="4">
        <v>44905</v>
      </c>
      <c r="L4584" s="23">
        <f t="shared" si="389"/>
        <v>-29</v>
      </c>
      <c r="M4584" s="23">
        <f t="shared" si="385"/>
        <v>31</v>
      </c>
      <c r="N4584" s="44">
        <v>685.82</v>
      </c>
      <c r="O4584" s="26">
        <f t="shared" si="386"/>
        <v>-19888.780000000002</v>
      </c>
      <c r="P4584" s="26">
        <f t="shared" si="387"/>
        <v>21260.420000000002</v>
      </c>
      <c r="Q4584" s="3" t="s">
        <v>23</v>
      </c>
      <c r="R4584" s="4">
        <v>44876</v>
      </c>
      <c r="S4584" s="3" t="s">
        <v>9779</v>
      </c>
      <c r="T4584" s="6" t="s">
        <v>44</v>
      </c>
    </row>
    <row r="4585" spans="1:20" ht="33.75" x14ac:dyDescent="0.25">
      <c r="A4585" s="3" t="s">
        <v>13296</v>
      </c>
      <c r="B4585" s="3" t="s">
        <v>7600</v>
      </c>
      <c r="C4585" s="3" t="s">
        <v>7601</v>
      </c>
      <c r="D4585" s="3" t="s">
        <v>19</v>
      </c>
      <c r="E4585" s="3" t="s">
        <v>13297</v>
      </c>
      <c r="F4585" s="4">
        <v>44834</v>
      </c>
      <c r="G4585" s="3" t="s">
        <v>13298</v>
      </c>
      <c r="H4585" s="5">
        <v>208317.01</v>
      </c>
      <c r="I4585" s="3" t="s">
        <v>22</v>
      </c>
      <c r="J4585" s="4">
        <v>44845</v>
      </c>
      <c r="K4585" s="4">
        <v>44905</v>
      </c>
      <c r="L4585" s="23">
        <f t="shared" si="389"/>
        <v>-16</v>
      </c>
      <c r="M4585" s="23">
        <f t="shared" si="385"/>
        <v>44</v>
      </c>
      <c r="N4585" s="44">
        <v>189379.1</v>
      </c>
      <c r="O4585" s="26">
        <f t="shared" si="386"/>
        <v>-3030065.6</v>
      </c>
      <c r="P4585" s="26">
        <f t="shared" si="387"/>
        <v>8332680.4000000004</v>
      </c>
      <c r="Q4585" s="3" t="s">
        <v>23</v>
      </c>
      <c r="R4585" s="4">
        <v>44889</v>
      </c>
      <c r="S4585" s="3" t="s">
        <v>13299</v>
      </c>
      <c r="T4585" s="6" t="s">
        <v>44</v>
      </c>
    </row>
    <row r="4586" spans="1:20" ht="33.75" x14ac:dyDescent="0.25">
      <c r="A4586" s="3" t="s">
        <v>13300</v>
      </c>
      <c r="B4586" s="3" t="s">
        <v>1772</v>
      </c>
      <c r="C4586" s="3" t="s">
        <v>1773</v>
      </c>
      <c r="D4586" s="3" t="s">
        <v>19</v>
      </c>
      <c r="E4586" s="3" t="s">
        <v>13301</v>
      </c>
      <c r="F4586" s="4">
        <v>44839</v>
      </c>
      <c r="G4586" s="8"/>
      <c r="H4586" s="7">
        <v>198</v>
      </c>
      <c r="I4586" s="3" t="s">
        <v>22</v>
      </c>
      <c r="J4586" s="4">
        <v>44845</v>
      </c>
      <c r="K4586" s="4">
        <v>44905</v>
      </c>
      <c r="L4586" s="23">
        <f t="shared" si="389"/>
        <v>4</v>
      </c>
      <c r="M4586" s="23">
        <f t="shared" si="385"/>
        <v>64</v>
      </c>
      <c r="N4586" s="44">
        <v>180</v>
      </c>
      <c r="O4586" s="26">
        <f t="shared" si="386"/>
        <v>720</v>
      </c>
      <c r="P4586" s="26">
        <f t="shared" si="387"/>
        <v>11520</v>
      </c>
      <c r="Q4586" s="3" t="s">
        <v>23</v>
      </c>
      <c r="R4586" s="4">
        <v>44909</v>
      </c>
      <c r="S4586" s="3" t="s">
        <v>13302</v>
      </c>
      <c r="T4586" s="6" t="s">
        <v>44</v>
      </c>
    </row>
    <row r="4587" spans="1:20" ht="33.75" x14ac:dyDescent="0.25">
      <c r="A4587" s="3" t="s">
        <v>13303</v>
      </c>
      <c r="B4587" s="3" t="s">
        <v>2529</v>
      </c>
      <c r="C4587" s="3" t="s">
        <v>2530</v>
      </c>
      <c r="D4587" s="3" t="s">
        <v>19</v>
      </c>
      <c r="E4587" s="3" t="s">
        <v>13304</v>
      </c>
      <c r="F4587" s="4">
        <v>44838</v>
      </c>
      <c r="G4587" s="8"/>
      <c r="H4587" s="5">
        <v>117.48</v>
      </c>
      <c r="I4587" s="3" t="s">
        <v>22</v>
      </c>
      <c r="J4587" s="4">
        <v>44845</v>
      </c>
      <c r="K4587" s="4">
        <v>44905</v>
      </c>
      <c r="L4587" s="23">
        <f t="shared" si="389"/>
        <v>4</v>
      </c>
      <c r="M4587" s="23">
        <f t="shared" si="385"/>
        <v>64</v>
      </c>
      <c r="N4587" s="44">
        <v>106.8</v>
      </c>
      <c r="O4587" s="26">
        <f t="shared" si="386"/>
        <v>427.2</v>
      </c>
      <c r="P4587" s="26">
        <f t="shared" si="387"/>
        <v>6835.2</v>
      </c>
      <c r="Q4587" s="3" t="s">
        <v>23</v>
      </c>
      <c r="R4587" s="4">
        <v>44909</v>
      </c>
      <c r="S4587" s="3" t="s">
        <v>13305</v>
      </c>
      <c r="T4587" s="6" t="s">
        <v>44</v>
      </c>
    </row>
    <row r="4588" spans="1:20" ht="33.75" x14ac:dyDescent="0.25">
      <c r="A4588" s="3" t="s">
        <v>13306</v>
      </c>
      <c r="B4588" s="3" t="s">
        <v>13307</v>
      </c>
      <c r="C4588" s="3" t="s">
        <v>13308</v>
      </c>
      <c r="D4588" s="3" t="s">
        <v>19</v>
      </c>
      <c r="E4588" s="3" t="s">
        <v>10686</v>
      </c>
      <c r="F4588" s="4">
        <v>44840</v>
      </c>
      <c r="G4588" s="3" t="s">
        <v>13309</v>
      </c>
      <c r="H4588" s="5">
        <v>3177.43</v>
      </c>
      <c r="I4588" s="3" t="s">
        <v>565</v>
      </c>
      <c r="J4588" s="4">
        <v>44845</v>
      </c>
      <c r="K4588" s="4">
        <v>44875</v>
      </c>
      <c r="L4588" s="23">
        <f t="shared" si="389"/>
        <v>-24</v>
      </c>
      <c r="M4588" s="23">
        <f t="shared" si="385"/>
        <v>6</v>
      </c>
      <c r="N4588" s="44">
        <v>3177.43</v>
      </c>
      <c r="O4588" s="26">
        <f t="shared" si="386"/>
        <v>-76258.319999999992</v>
      </c>
      <c r="P4588" s="26">
        <f t="shared" si="387"/>
        <v>19064.579999999998</v>
      </c>
      <c r="Q4588" s="3" t="s">
        <v>23</v>
      </c>
      <c r="R4588" s="4">
        <v>44851</v>
      </c>
      <c r="S4588" s="3" t="s">
        <v>13310</v>
      </c>
      <c r="T4588" s="6" t="s">
        <v>44</v>
      </c>
    </row>
    <row r="4589" spans="1:20" ht="33.75" x14ac:dyDescent="0.25">
      <c r="A4589" s="3" t="s">
        <v>13311</v>
      </c>
      <c r="B4589" s="3" t="s">
        <v>5380</v>
      </c>
      <c r="C4589" s="3" t="s">
        <v>5381</v>
      </c>
      <c r="D4589" s="3" t="s">
        <v>19</v>
      </c>
      <c r="E4589" s="3" t="s">
        <v>13312</v>
      </c>
      <c r="F4589" s="4">
        <v>44840</v>
      </c>
      <c r="G4589" s="8"/>
      <c r="H4589" s="5">
        <v>270.39999999999998</v>
      </c>
      <c r="I4589" s="3" t="s">
        <v>22</v>
      </c>
      <c r="J4589" s="4">
        <v>44845</v>
      </c>
      <c r="K4589" s="4">
        <v>44905</v>
      </c>
      <c r="L4589" s="23">
        <f t="shared" si="389"/>
        <v>-25</v>
      </c>
      <c r="M4589" s="23">
        <f t="shared" si="385"/>
        <v>35</v>
      </c>
      <c r="N4589" s="44">
        <v>260</v>
      </c>
      <c r="O4589" s="26">
        <f t="shared" si="386"/>
        <v>-6500</v>
      </c>
      <c r="P4589" s="26">
        <f t="shared" si="387"/>
        <v>9100</v>
      </c>
      <c r="Q4589" s="3" t="s">
        <v>23</v>
      </c>
      <c r="R4589" s="4">
        <v>44880</v>
      </c>
      <c r="S4589" s="3" t="s">
        <v>11588</v>
      </c>
      <c r="T4589" s="6" t="s">
        <v>44</v>
      </c>
    </row>
    <row r="4590" spans="1:20" ht="33.75" x14ac:dyDescent="0.25">
      <c r="A4590" s="3" t="s">
        <v>13313</v>
      </c>
      <c r="B4590" s="3" t="s">
        <v>2558</v>
      </c>
      <c r="C4590" s="3" t="s">
        <v>2559</v>
      </c>
      <c r="D4590" s="3" t="s">
        <v>19</v>
      </c>
      <c r="E4590" s="3" t="s">
        <v>13314</v>
      </c>
      <c r="F4590" s="4">
        <v>44839</v>
      </c>
      <c r="G4590" s="8"/>
      <c r="H4590" s="5">
        <v>109.89</v>
      </c>
      <c r="I4590" s="3" t="s">
        <v>22</v>
      </c>
      <c r="J4590" s="4">
        <v>44845</v>
      </c>
      <c r="K4590" s="4">
        <v>44905</v>
      </c>
      <c r="L4590" s="23">
        <f t="shared" si="389"/>
        <v>-25</v>
      </c>
      <c r="M4590" s="23">
        <f t="shared" si="385"/>
        <v>35</v>
      </c>
      <c r="N4590" s="44">
        <v>99.9</v>
      </c>
      <c r="O4590" s="26">
        <f t="shared" si="386"/>
        <v>-2497.5</v>
      </c>
      <c r="P4590" s="26">
        <f t="shared" si="387"/>
        <v>3496.5</v>
      </c>
      <c r="Q4590" s="3" t="s">
        <v>23</v>
      </c>
      <c r="R4590" s="4">
        <v>44880</v>
      </c>
      <c r="S4590" s="3" t="s">
        <v>7099</v>
      </c>
      <c r="T4590" s="6" t="s">
        <v>44</v>
      </c>
    </row>
    <row r="4591" spans="1:20" ht="33.75" x14ac:dyDescent="0.25">
      <c r="A4591" s="3" t="s">
        <v>13315</v>
      </c>
      <c r="B4591" s="3" t="s">
        <v>1651</v>
      </c>
      <c r="C4591" s="3" t="s">
        <v>1652</v>
      </c>
      <c r="D4591" s="3" t="s">
        <v>19</v>
      </c>
      <c r="E4591" s="3" t="s">
        <v>13316</v>
      </c>
      <c r="F4591" s="4">
        <v>44840</v>
      </c>
      <c r="G4591" s="8"/>
      <c r="H4591" s="5">
        <v>54.3</v>
      </c>
      <c r="I4591" s="3" t="s">
        <v>22</v>
      </c>
      <c r="J4591" s="4">
        <v>44845</v>
      </c>
      <c r="K4591" s="4">
        <v>44905</v>
      </c>
      <c r="L4591" s="23">
        <f t="shared" si="389"/>
        <v>4</v>
      </c>
      <c r="M4591" s="23">
        <f t="shared" si="385"/>
        <v>64</v>
      </c>
      <c r="N4591" s="44">
        <v>49.36</v>
      </c>
      <c r="O4591" s="26">
        <f t="shared" si="386"/>
        <v>197.44</v>
      </c>
      <c r="P4591" s="26">
        <f t="shared" si="387"/>
        <v>3159.04</v>
      </c>
      <c r="Q4591" s="3" t="s">
        <v>23</v>
      </c>
      <c r="R4591" s="4">
        <v>44909</v>
      </c>
      <c r="S4591" s="3" t="s">
        <v>12170</v>
      </c>
      <c r="T4591" s="6" t="s">
        <v>44</v>
      </c>
    </row>
    <row r="4592" spans="1:20" ht="33.75" x14ac:dyDescent="0.25">
      <c r="A4592" s="3" t="s">
        <v>13317</v>
      </c>
      <c r="B4592" s="3" t="s">
        <v>307</v>
      </c>
      <c r="C4592" s="3" t="s">
        <v>308</v>
      </c>
      <c r="D4592" s="3" t="s">
        <v>19</v>
      </c>
      <c r="E4592" s="3" t="s">
        <v>13318</v>
      </c>
      <c r="F4592" s="4">
        <v>44840</v>
      </c>
      <c r="G4592" s="8"/>
      <c r="H4592" s="5">
        <v>201.83</v>
      </c>
      <c r="I4592" s="3" t="s">
        <v>22</v>
      </c>
      <c r="J4592" s="4">
        <v>44845</v>
      </c>
      <c r="K4592" s="4">
        <v>44905</v>
      </c>
      <c r="L4592" s="23">
        <f t="shared" ref="L4592:L4623" si="390">R4592-K4592</f>
        <v>-18</v>
      </c>
      <c r="M4592" s="23">
        <f t="shared" si="385"/>
        <v>42</v>
      </c>
      <c r="N4592" s="44">
        <v>183.48</v>
      </c>
      <c r="O4592" s="26">
        <f t="shared" si="386"/>
        <v>-3302.64</v>
      </c>
      <c r="P4592" s="26">
        <f t="shared" si="387"/>
        <v>7706.16</v>
      </c>
      <c r="Q4592" s="3" t="s">
        <v>23</v>
      </c>
      <c r="R4592" s="4">
        <v>44887</v>
      </c>
      <c r="S4592" s="3" t="s">
        <v>10723</v>
      </c>
      <c r="T4592" s="6" t="s">
        <v>44</v>
      </c>
    </row>
    <row r="4593" spans="1:20" ht="33.75" x14ac:dyDescent="0.25">
      <c r="A4593" s="3" t="s">
        <v>13319</v>
      </c>
      <c r="B4593" s="3" t="s">
        <v>4922</v>
      </c>
      <c r="C4593" s="3" t="s">
        <v>4923</v>
      </c>
      <c r="D4593" s="3" t="s">
        <v>19</v>
      </c>
      <c r="E4593" s="3" t="s">
        <v>13320</v>
      </c>
      <c r="F4593" s="4">
        <v>44834</v>
      </c>
      <c r="G4593" s="8"/>
      <c r="H4593" s="5">
        <v>4099.2</v>
      </c>
      <c r="I4593" s="3" t="s">
        <v>22</v>
      </c>
      <c r="J4593" s="4">
        <v>44845</v>
      </c>
      <c r="K4593" s="4">
        <v>44905</v>
      </c>
      <c r="L4593" s="23">
        <f t="shared" si="390"/>
        <v>-25</v>
      </c>
      <c r="M4593" s="23">
        <f t="shared" si="385"/>
        <v>35</v>
      </c>
      <c r="N4593" s="44">
        <v>3360</v>
      </c>
      <c r="O4593" s="26">
        <f t="shared" si="386"/>
        <v>-84000</v>
      </c>
      <c r="P4593" s="26">
        <f t="shared" si="387"/>
        <v>117600</v>
      </c>
      <c r="Q4593" s="3" t="s">
        <v>23</v>
      </c>
      <c r="R4593" s="4">
        <v>44880</v>
      </c>
      <c r="S4593" s="3" t="s">
        <v>13321</v>
      </c>
      <c r="T4593" s="6" t="s">
        <v>44</v>
      </c>
    </row>
    <row r="4594" spans="1:20" ht="33.75" x14ac:dyDescent="0.25">
      <c r="A4594" s="3" t="s">
        <v>13322</v>
      </c>
      <c r="B4594" s="3" t="s">
        <v>990</v>
      </c>
      <c r="C4594" s="3" t="s">
        <v>991</v>
      </c>
      <c r="D4594" s="3" t="s">
        <v>19</v>
      </c>
      <c r="E4594" s="3" t="s">
        <v>13323</v>
      </c>
      <c r="F4594" s="4">
        <v>44820</v>
      </c>
      <c r="G4594" s="8"/>
      <c r="H4594" s="5">
        <v>11759.97</v>
      </c>
      <c r="I4594" s="3" t="s">
        <v>22</v>
      </c>
      <c r="J4594" s="4">
        <v>44845</v>
      </c>
      <c r="K4594" s="4">
        <v>44905</v>
      </c>
      <c r="L4594" s="23">
        <f t="shared" si="390"/>
        <v>-12</v>
      </c>
      <c r="M4594" s="23">
        <f t="shared" si="385"/>
        <v>48</v>
      </c>
      <c r="N4594" s="44">
        <v>9639.32</v>
      </c>
      <c r="O4594" s="26">
        <f t="shared" si="386"/>
        <v>-115671.84</v>
      </c>
      <c r="P4594" s="26">
        <f t="shared" si="387"/>
        <v>462687.36</v>
      </c>
      <c r="Q4594" s="3" t="s">
        <v>23</v>
      </c>
      <c r="R4594" s="4">
        <v>44893</v>
      </c>
      <c r="S4594" s="3" t="s">
        <v>13324</v>
      </c>
      <c r="T4594" s="6" t="s">
        <v>44</v>
      </c>
    </row>
    <row r="4595" spans="1:20" ht="33.75" x14ac:dyDescent="0.25">
      <c r="A4595" s="3" t="s">
        <v>13325</v>
      </c>
      <c r="B4595" s="3" t="s">
        <v>6426</v>
      </c>
      <c r="C4595" s="3" t="s">
        <v>6427</v>
      </c>
      <c r="D4595" s="3" t="s">
        <v>19</v>
      </c>
      <c r="E4595" s="3" t="s">
        <v>13326</v>
      </c>
      <c r="F4595" s="4">
        <v>44834</v>
      </c>
      <c r="G4595" s="8"/>
      <c r="H4595" s="5">
        <v>3745.2</v>
      </c>
      <c r="I4595" s="3" t="s">
        <v>22</v>
      </c>
      <c r="J4595" s="4">
        <v>44845</v>
      </c>
      <c r="K4595" s="4">
        <v>44905</v>
      </c>
      <c r="L4595" s="23">
        <f t="shared" si="390"/>
        <v>-16</v>
      </c>
      <c r="M4595" s="23">
        <f t="shared" ref="M4595:M4658" si="391">+I4595+L4595</f>
        <v>44</v>
      </c>
      <c r="N4595" s="44">
        <v>3075</v>
      </c>
      <c r="O4595" s="26">
        <f t="shared" ref="O4595:O4658" si="392">N4595*L4595</f>
        <v>-49200</v>
      </c>
      <c r="P4595" s="26">
        <f t="shared" ref="P4595:P4658" si="393">N4595*M4595</f>
        <v>135300</v>
      </c>
      <c r="Q4595" s="3" t="s">
        <v>23</v>
      </c>
      <c r="R4595" s="4">
        <v>44889</v>
      </c>
      <c r="S4595" s="3" t="s">
        <v>10361</v>
      </c>
      <c r="T4595" s="6" t="s">
        <v>44</v>
      </c>
    </row>
    <row r="4596" spans="1:20" ht="33.75" x14ac:dyDescent="0.25">
      <c r="A4596" s="3" t="s">
        <v>13327</v>
      </c>
      <c r="B4596" s="3" t="s">
        <v>1741</v>
      </c>
      <c r="C4596" s="3" t="s">
        <v>1742</v>
      </c>
      <c r="D4596" s="3" t="s">
        <v>19</v>
      </c>
      <c r="E4596" s="3" t="s">
        <v>13328</v>
      </c>
      <c r="F4596" s="4">
        <v>44840</v>
      </c>
      <c r="G4596" s="8"/>
      <c r="H4596" s="5">
        <v>84.61</v>
      </c>
      <c r="I4596" s="3" t="s">
        <v>22</v>
      </c>
      <c r="J4596" s="4">
        <v>44845</v>
      </c>
      <c r="K4596" s="4">
        <v>44905</v>
      </c>
      <c r="L4596" s="23">
        <f t="shared" si="390"/>
        <v>-25</v>
      </c>
      <c r="M4596" s="23">
        <f t="shared" si="391"/>
        <v>35</v>
      </c>
      <c r="N4596" s="44">
        <v>69.349999999999994</v>
      </c>
      <c r="O4596" s="26">
        <f t="shared" si="392"/>
        <v>-1733.7499999999998</v>
      </c>
      <c r="P4596" s="26">
        <f t="shared" si="393"/>
        <v>2427.25</v>
      </c>
      <c r="Q4596" s="3" t="s">
        <v>23</v>
      </c>
      <c r="R4596" s="4">
        <v>44880</v>
      </c>
      <c r="S4596" s="3" t="s">
        <v>7297</v>
      </c>
      <c r="T4596" s="6" t="s">
        <v>44</v>
      </c>
    </row>
    <row r="4597" spans="1:20" ht="33.75" x14ac:dyDescent="0.25">
      <c r="A4597" s="3" t="s">
        <v>13329</v>
      </c>
      <c r="B4597" s="3" t="s">
        <v>11162</v>
      </c>
      <c r="C4597" s="3" t="s">
        <v>11163</v>
      </c>
      <c r="D4597" s="3" t="s">
        <v>19</v>
      </c>
      <c r="E4597" s="3" t="s">
        <v>13330</v>
      </c>
      <c r="F4597" s="4">
        <v>44834</v>
      </c>
      <c r="G4597" s="8"/>
      <c r="H4597" s="5">
        <v>211.54</v>
      </c>
      <c r="I4597" s="3" t="s">
        <v>22</v>
      </c>
      <c r="J4597" s="4">
        <v>44845</v>
      </c>
      <c r="K4597" s="4">
        <v>44905</v>
      </c>
      <c r="L4597" s="23">
        <f t="shared" si="390"/>
        <v>-25</v>
      </c>
      <c r="M4597" s="23">
        <f t="shared" si="391"/>
        <v>35</v>
      </c>
      <c r="N4597" s="44">
        <v>203.4</v>
      </c>
      <c r="O4597" s="26">
        <f t="shared" si="392"/>
        <v>-5085</v>
      </c>
      <c r="P4597" s="26">
        <f t="shared" si="393"/>
        <v>7119</v>
      </c>
      <c r="Q4597" s="3" t="s">
        <v>23</v>
      </c>
      <c r="R4597" s="4">
        <v>44880</v>
      </c>
      <c r="S4597" s="3" t="s">
        <v>11469</v>
      </c>
      <c r="T4597" s="6" t="s">
        <v>44</v>
      </c>
    </row>
    <row r="4598" spans="1:20" ht="33.75" x14ac:dyDescent="0.25">
      <c r="A4598" s="3" t="s">
        <v>13331</v>
      </c>
      <c r="B4598" s="3" t="s">
        <v>2135</v>
      </c>
      <c r="C4598" s="3" t="s">
        <v>2136</v>
      </c>
      <c r="D4598" s="3" t="s">
        <v>19</v>
      </c>
      <c r="E4598" s="3" t="s">
        <v>13332</v>
      </c>
      <c r="F4598" s="4">
        <v>44840</v>
      </c>
      <c r="G4598" s="8"/>
      <c r="H4598" s="5">
        <v>316.99</v>
      </c>
      <c r="I4598" s="3" t="s">
        <v>22</v>
      </c>
      <c r="J4598" s="4">
        <v>44845</v>
      </c>
      <c r="K4598" s="4">
        <v>44905</v>
      </c>
      <c r="L4598" s="23">
        <f t="shared" si="390"/>
        <v>-12</v>
      </c>
      <c r="M4598" s="23">
        <f t="shared" si="391"/>
        <v>48</v>
      </c>
      <c r="N4598" s="44">
        <v>304.8</v>
      </c>
      <c r="O4598" s="26">
        <f t="shared" si="392"/>
        <v>-3657.6000000000004</v>
      </c>
      <c r="P4598" s="26">
        <f t="shared" si="393"/>
        <v>14630.400000000001</v>
      </c>
      <c r="Q4598" s="3" t="s">
        <v>23</v>
      </c>
      <c r="R4598" s="4">
        <v>44893</v>
      </c>
      <c r="S4598" s="3" t="s">
        <v>11690</v>
      </c>
      <c r="T4598" s="6" t="s">
        <v>44</v>
      </c>
    </row>
    <row r="4599" spans="1:20" ht="33.75" x14ac:dyDescent="0.25">
      <c r="A4599" s="3" t="s">
        <v>13333</v>
      </c>
      <c r="B4599" s="3" t="s">
        <v>3362</v>
      </c>
      <c r="C4599" s="3" t="s">
        <v>3363</v>
      </c>
      <c r="D4599" s="3" t="s">
        <v>19</v>
      </c>
      <c r="E4599" s="3" t="s">
        <v>13334</v>
      </c>
      <c r="F4599" s="4">
        <v>44840</v>
      </c>
      <c r="G4599" s="8"/>
      <c r="H4599" s="5">
        <v>1128.5999999999999</v>
      </c>
      <c r="I4599" s="3" t="s">
        <v>22</v>
      </c>
      <c r="J4599" s="4">
        <v>44845</v>
      </c>
      <c r="K4599" s="4">
        <v>44905</v>
      </c>
      <c r="L4599" s="23">
        <f t="shared" si="390"/>
        <v>-18</v>
      </c>
      <c r="M4599" s="23">
        <f t="shared" si="391"/>
        <v>42</v>
      </c>
      <c r="N4599" s="44">
        <v>1026</v>
      </c>
      <c r="O4599" s="26">
        <f t="shared" si="392"/>
        <v>-18468</v>
      </c>
      <c r="P4599" s="26">
        <f t="shared" si="393"/>
        <v>43092</v>
      </c>
      <c r="Q4599" s="3" t="s">
        <v>23</v>
      </c>
      <c r="R4599" s="4">
        <v>44887</v>
      </c>
      <c r="S4599" s="3" t="s">
        <v>13335</v>
      </c>
      <c r="T4599" s="6" t="s">
        <v>44</v>
      </c>
    </row>
    <row r="4600" spans="1:20" ht="33.75" x14ac:dyDescent="0.25">
      <c r="A4600" s="3" t="s">
        <v>13336</v>
      </c>
      <c r="B4600" s="3" t="s">
        <v>5422</v>
      </c>
      <c r="C4600" s="3" t="s">
        <v>5423</v>
      </c>
      <c r="D4600" s="3" t="s">
        <v>19</v>
      </c>
      <c r="E4600" s="3" t="s">
        <v>13337</v>
      </c>
      <c r="F4600" s="4">
        <v>44841</v>
      </c>
      <c r="G4600" s="8"/>
      <c r="H4600" s="5">
        <v>50.28</v>
      </c>
      <c r="I4600" s="3" t="s">
        <v>22</v>
      </c>
      <c r="J4600" s="4">
        <v>44845</v>
      </c>
      <c r="K4600" s="4">
        <v>44905</v>
      </c>
      <c r="L4600" s="23">
        <f t="shared" si="390"/>
        <v>4</v>
      </c>
      <c r="M4600" s="23">
        <f t="shared" si="391"/>
        <v>64</v>
      </c>
      <c r="N4600" s="44">
        <v>45.71</v>
      </c>
      <c r="O4600" s="26">
        <f t="shared" si="392"/>
        <v>182.84</v>
      </c>
      <c r="P4600" s="26">
        <f t="shared" si="393"/>
        <v>2925.44</v>
      </c>
      <c r="Q4600" s="3" t="s">
        <v>23</v>
      </c>
      <c r="R4600" s="4">
        <v>44909</v>
      </c>
      <c r="S4600" s="3" t="s">
        <v>13338</v>
      </c>
      <c r="T4600" s="6" t="s">
        <v>44</v>
      </c>
    </row>
    <row r="4601" spans="1:20" ht="33.75" x14ac:dyDescent="0.25">
      <c r="A4601" s="3" t="s">
        <v>13339</v>
      </c>
      <c r="B4601" s="3" t="s">
        <v>11511</v>
      </c>
      <c r="C4601" s="3" t="s">
        <v>11512</v>
      </c>
      <c r="D4601" s="3" t="s">
        <v>19</v>
      </c>
      <c r="E4601" s="3" t="s">
        <v>13340</v>
      </c>
      <c r="F4601" s="4">
        <v>44832</v>
      </c>
      <c r="G4601" s="8"/>
      <c r="H4601" s="5">
        <v>234.86</v>
      </c>
      <c r="I4601" s="3" t="s">
        <v>22</v>
      </c>
      <c r="J4601" s="4">
        <v>44845</v>
      </c>
      <c r="K4601" s="4">
        <v>44905</v>
      </c>
      <c r="L4601" s="23">
        <f t="shared" si="390"/>
        <v>-25</v>
      </c>
      <c r="M4601" s="23">
        <f t="shared" si="391"/>
        <v>35</v>
      </c>
      <c r="N4601" s="44">
        <v>192.51</v>
      </c>
      <c r="O4601" s="26">
        <f t="shared" si="392"/>
        <v>-4812.75</v>
      </c>
      <c r="P4601" s="26">
        <f t="shared" si="393"/>
        <v>6737.8499999999995</v>
      </c>
      <c r="Q4601" s="3" t="s">
        <v>23</v>
      </c>
      <c r="R4601" s="4">
        <v>44880</v>
      </c>
      <c r="S4601" s="3" t="s">
        <v>11514</v>
      </c>
      <c r="T4601" s="6" t="s">
        <v>44</v>
      </c>
    </row>
    <row r="4602" spans="1:20" ht="33.75" x14ac:dyDescent="0.25">
      <c r="A4602" s="3" t="s">
        <v>13341</v>
      </c>
      <c r="B4602" s="3" t="s">
        <v>11162</v>
      </c>
      <c r="C4602" s="3" t="s">
        <v>11163</v>
      </c>
      <c r="D4602" s="3" t="s">
        <v>19</v>
      </c>
      <c r="E4602" s="3" t="s">
        <v>13342</v>
      </c>
      <c r="F4602" s="4">
        <v>44834</v>
      </c>
      <c r="G4602" s="8"/>
      <c r="H4602" s="5">
        <v>545.38</v>
      </c>
      <c r="I4602" s="3" t="s">
        <v>22</v>
      </c>
      <c r="J4602" s="4">
        <v>44845</v>
      </c>
      <c r="K4602" s="4">
        <v>44905</v>
      </c>
      <c r="L4602" s="23">
        <f t="shared" si="390"/>
        <v>-25</v>
      </c>
      <c r="M4602" s="23">
        <f t="shared" si="391"/>
        <v>35</v>
      </c>
      <c r="N4602" s="44">
        <v>524.4</v>
      </c>
      <c r="O4602" s="26">
        <f t="shared" si="392"/>
        <v>-13110</v>
      </c>
      <c r="P4602" s="26">
        <f t="shared" si="393"/>
        <v>18354</v>
      </c>
      <c r="Q4602" s="3" t="s">
        <v>23</v>
      </c>
      <c r="R4602" s="4">
        <v>44880</v>
      </c>
      <c r="S4602" s="3" t="s">
        <v>11469</v>
      </c>
      <c r="T4602" s="6" t="s">
        <v>44</v>
      </c>
    </row>
    <row r="4603" spans="1:20" ht="33.75" x14ac:dyDescent="0.25">
      <c r="A4603" s="3" t="s">
        <v>13343</v>
      </c>
      <c r="B4603" s="3" t="s">
        <v>2018</v>
      </c>
      <c r="C4603" s="3" t="s">
        <v>2019</v>
      </c>
      <c r="D4603" s="3" t="s">
        <v>19</v>
      </c>
      <c r="E4603" s="3" t="s">
        <v>13344</v>
      </c>
      <c r="F4603" s="4">
        <v>44841</v>
      </c>
      <c r="G4603" s="8"/>
      <c r="H4603" s="7">
        <v>99</v>
      </c>
      <c r="I4603" s="3" t="s">
        <v>22</v>
      </c>
      <c r="J4603" s="4">
        <v>44845</v>
      </c>
      <c r="K4603" s="4">
        <v>44905</v>
      </c>
      <c r="L4603" s="23">
        <f t="shared" si="390"/>
        <v>-16</v>
      </c>
      <c r="M4603" s="23">
        <f t="shared" si="391"/>
        <v>44</v>
      </c>
      <c r="N4603" s="44">
        <v>90</v>
      </c>
      <c r="O4603" s="26">
        <f t="shared" si="392"/>
        <v>-1440</v>
      </c>
      <c r="P4603" s="26">
        <f t="shared" si="393"/>
        <v>3960</v>
      </c>
      <c r="Q4603" s="3" t="s">
        <v>23</v>
      </c>
      <c r="R4603" s="4">
        <v>44889</v>
      </c>
      <c r="S4603" s="3" t="s">
        <v>13345</v>
      </c>
      <c r="T4603" s="6" t="s">
        <v>44</v>
      </c>
    </row>
    <row r="4604" spans="1:20" ht="33.75" x14ac:dyDescent="0.25">
      <c r="A4604" s="3" t="s">
        <v>13346</v>
      </c>
      <c r="B4604" s="3" t="s">
        <v>13347</v>
      </c>
      <c r="C4604" s="3" t="s">
        <v>13348</v>
      </c>
      <c r="D4604" s="3" t="s">
        <v>19</v>
      </c>
      <c r="E4604" s="3" t="s">
        <v>11537</v>
      </c>
      <c r="F4604" s="4">
        <v>44840</v>
      </c>
      <c r="G4604" s="3" t="s">
        <v>13349</v>
      </c>
      <c r="H4604" s="5">
        <v>2080.83</v>
      </c>
      <c r="I4604" s="3" t="s">
        <v>565</v>
      </c>
      <c r="J4604" s="4">
        <v>44845</v>
      </c>
      <c r="K4604" s="4">
        <v>44875</v>
      </c>
      <c r="L4604" s="23">
        <f t="shared" si="390"/>
        <v>-24</v>
      </c>
      <c r="M4604" s="23">
        <f t="shared" si="391"/>
        <v>6</v>
      </c>
      <c r="N4604" s="44">
        <v>2080.83</v>
      </c>
      <c r="O4604" s="26">
        <f t="shared" si="392"/>
        <v>-49939.92</v>
      </c>
      <c r="P4604" s="26">
        <f t="shared" si="393"/>
        <v>12484.98</v>
      </c>
      <c r="Q4604" s="3" t="s">
        <v>23</v>
      </c>
      <c r="R4604" s="4">
        <v>44851</v>
      </c>
      <c r="S4604" s="3" t="s">
        <v>13350</v>
      </c>
      <c r="T4604" s="6" t="s">
        <v>44</v>
      </c>
    </row>
    <row r="4605" spans="1:20" ht="33.75" x14ac:dyDescent="0.25">
      <c r="A4605" s="3" t="s">
        <v>13351</v>
      </c>
      <c r="B4605" s="3" t="s">
        <v>2411</v>
      </c>
      <c r="C4605" s="3" t="s">
        <v>2412</v>
      </c>
      <c r="D4605" s="3" t="s">
        <v>19</v>
      </c>
      <c r="E4605" s="3" t="s">
        <v>13352</v>
      </c>
      <c r="F4605" s="4">
        <v>44834</v>
      </c>
      <c r="G4605" s="8"/>
      <c r="H4605" s="5">
        <v>70.819999999999993</v>
      </c>
      <c r="I4605" s="3" t="s">
        <v>22</v>
      </c>
      <c r="J4605" s="4">
        <v>44845</v>
      </c>
      <c r="K4605" s="4">
        <v>44905</v>
      </c>
      <c r="L4605" s="23">
        <f t="shared" si="390"/>
        <v>-25</v>
      </c>
      <c r="M4605" s="23">
        <f t="shared" si="391"/>
        <v>35</v>
      </c>
      <c r="N4605" s="44">
        <v>58.05</v>
      </c>
      <c r="O4605" s="26">
        <f t="shared" si="392"/>
        <v>-1451.25</v>
      </c>
      <c r="P4605" s="26">
        <f t="shared" si="393"/>
        <v>2031.75</v>
      </c>
      <c r="Q4605" s="3" t="s">
        <v>23</v>
      </c>
      <c r="R4605" s="4">
        <v>44880</v>
      </c>
      <c r="S4605" s="3" t="s">
        <v>6885</v>
      </c>
      <c r="T4605" s="6" t="s">
        <v>44</v>
      </c>
    </row>
    <row r="4606" spans="1:20" ht="33.75" x14ac:dyDescent="0.25">
      <c r="A4606" s="3" t="s">
        <v>13353</v>
      </c>
      <c r="B4606" s="3" t="s">
        <v>11162</v>
      </c>
      <c r="C4606" s="3" t="s">
        <v>11163</v>
      </c>
      <c r="D4606" s="3" t="s">
        <v>19</v>
      </c>
      <c r="E4606" s="3" t="s">
        <v>13354</v>
      </c>
      <c r="F4606" s="4">
        <v>44834</v>
      </c>
      <c r="G4606" s="8"/>
      <c r="H4606" s="5">
        <v>979.06</v>
      </c>
      <c r="I4606" s="3" t="s">
        <v>22</v>
      </c>
      <c r="J4606" s="4">
        <v>44845</v>
      </c>
      <c r="K4606" s="4">
        <v>44905</v>
      </c>
      <c r="L4606" s="23">
        <f t="shared" si="390"/>
        <v>-25</v>
      </c>
      <c r="M4606" s="23">
        <f t="shared" si="391"/>
        <v>35</v>
      </c>
      <c r="N4606" s="44">
        <v>941.4</v>
      </c>
      <c r="O4606" s="26">
        <f t="shared" si="392"/>
        <v>-23535</v>
      </c>
      <c r="P4606" s="26">
        <f t="shared" si="393"/>
        <v>32949</v>
      </c>
      <c r="Q4606" s="3" t="s">
        <v>23</v>
      </c>
      <c r="R4606" s="4">
        <v>44880</v>
      </c>
      <c r="S4606" s="3" t="s">
        <v>11469</v>
      </c>
      <c r="T4606" s="6" t="s">
        <v>44</v>
      </c>
    </row>
    <row r="4607" spans="1:20" ht="33.75" x14ac:dyDescent="0.25">
      <c r="A4607" s="3" t="s">
        <v>13355</v>
      </c>
      <c r="B4607" s="3" t="s">
        <v>2328</v>
      </c>
      <c r="C4607" s="3" t="s">
        <v>2329</v>
      </c>
      <c r="D4607" s="3" t="s">
        <v>19</v>
      </c>
      <c r="E4607" s="3" t="s">
        <v>13356</v>
      </c>
      <c r="F4607" s="4">
        <v>44839</v>
      </c>
      <c r="G4607" s="8"/>
      <c r="H4607" s="5">
        <v>780.8</v>
      </c>
      <c r="I4607" s="3" t="s">
        <v>22</v>
      </c>
      <c r="J4607" s="4">
        <v>44845</v>
      </c>
      <c r="K4607" s="4">
        <v>44905</v>
      </c>
      <c r="L4607" s="23">
        <f t="shared" si="390"/>
        <v>-25</v>
      </c>
      <c r="M4607" s="23">
        <f t="shared" si="391"/>
        <v>35</v>
      </c>
      <c r="N4607" s="44">
        <v>640</v>
      </c>
      <c r="O4607" s="26">
        <f t="shared" si="392"/>
        <v>-16000</v>
      </c>
      <c r="P4607" s="26">
        <f t="shared" si="393"/>
        <v>22400</v>
      </c>
      <c r="Q4607" s="3" t="s">
        <v>23</v>
      </c>
      <c r="R4607" s="4">
        <v>44880</v>
      </c>
      <c r="S4607" s="3" t="s">
        <v>8675</v>
      </c>
      <c r="T4607" s="6" t="s">
        <v>44</v>
      </c>
    </row>
    <row r="4608" spans="1:20" ht="33.75" x14ac:dyDescent="0.25">
      <c r="A4608" s="3" t="s">
        <v>13357</v>
      </c>
      <c r="B4608" s="3" t="s">
        <v>13358</v>
      </c>
      <c r="C4608" s="3" t="s">
        <v>13359</v>
      </c>
      <c r="D4608" s="3" t="s">
        <v>19</v>
      </c>
      <c r="E4608" s="3" t="s">
        <v>13360</v>
      </c>
      <c r="F4608" s="4">
        <v>44838</v>
      </c>
      <c r="G4608" s="8"/>
      <c r="H4608" s="5">
        <v>179.34</v>
      </c>
      <c r="I4608" s="3" t="s">
        <v>22</v>
      </c>
      <c r="J4608" s="4">
        <v>44845</v>
      </c>
      <c r="K4608" s="4">
        <v>44905</v>
      </c>
      <c r="L4608" s="23">
        <f t="shared" si="390"/>
        <v>-16</v>
      </c>
      <c r="M4608" s="23">
        <f t="shared" si="391"/>
        <v>44</v>
      </c>
      <c r="N4608" s="44">
        <v>147</v>
      </c>
      <c r="O4608" s="26">
        <f t="shared" si="392"/>
        <v>-2352</v>
      </c>
      <c r="P4608" s="26">
        <f t="shared" si="393"/>
        <v>6468</v>
      </c>
      <c r="Q4608" s="3" t="s">
        <v>23</v>
      </c>
      <c r="R4608" s="4">
        <v>44889</v>
      </c>
      <c r="S4608" s="3" t="s">
        <v>13361</v>
      </c>
      <c r="T4608" s="6" t="s">
        <v>44</v>
      </c>
    </row>
    <row r="4609" spans="1:20" ht="33.75" x14ac:dyDescent="0.25">
      <c r="A4609" s="3" t="s">
        <v>13362</v>
      </c>
      <c r="B4609" s="3" t="s">
        <v>4421</v>
      </c>
      <c r="C4609" s="3" t="s">
        <v>4422</v>
      </c>
      <c r="D4609" s="3" t="s">
        <v>19</v>
      </c>
      <c r="E4609" s="3" t="s">
        <v>13363</v>
      </c>
      <c r="F4609" s="4">
        <v>44841</v>
      </c>
      <c r="G4609" s="8"/>
      <c r="H4609" s="5">
        <v>617.33000000000004</v>
      </c>
      <c r="I4609" s="3" t="s">
        <v>22</v>
      </c>
      <c r="J4609" s="4">
        <v>44845</v>
      </c>
      <c r="K4609" s="4">
        <v>44905</v>
      </c>
      <c r="L4609" s="23">
        <f t="shared" si="390"/>
        <v>-18</v>
      </c>
      <c r="M4609" s="23">
        <f t="shared" si="391"/>
        <v>42</v>
      </c>
      <c r="N4609" s="44">
        <v>584.5</v>
      </c>
      <c r="O4609" s="26">
        <f t="shared" si="392"/>
        <v>-10521</v>
      </c>
      <c r="P4609" s="26">
        <f t="shared" si="393"/>
        <v>24549</v>
      </c>
      <c r="Q4609" s="3" t="s">
        <v>23</v>
      </c>
      <c r="R4609" s="4">
        <v>44887</v>
      </c>
      <c r="S4609" s="3" t="s">
        <v>13364</v>
      </c>
      <c r="T4609" s="6" t="s">
        <v>44</v>
      </c>
    </row>
    <row r="4610" spans="1:20" ht="33.75" x14ac:dyDescent="0.25">
      <c r="A4610" s="3" t="s">
        <v>13365</v>
      </c>
      <c r="B4610" s="3" t="s">
        <v>11162</v>
      </c>
      <c r="C4610" s="3" t="s">
        <v>11163</v>
      </c>
      <c r="D4610" s="3" t="s">
        <v>19</v>
      </c>
      <c r="E4610" s="3" t="s">
        <v>13366</v>
      </c>
      <c r="F4610" s="4">
        <v>44834</v>
      </c>
      <c r="G4610" s="8"/>
      <c r="H4610" s="5">
        <v>1399.84</v>
      </c>
      <c r="I4610" s="3" t="s">
        <v>22</v>
      </c>
      <c r="J4610" s="4">
        <v>44845</v>
      </c>
      <c r="K4610" s="4">
        <v>44905</v>
      </c>
      <c r="L4610" s="23">
        <f t="shared" si="390"/>
        <v>-25</v>
      </c>
      <c r="M4610" s="23">
        <f t="shared" si="391"/>
        <v>35</v>
      </c>
      <c r="N4610" s="44">
        <v>1346</v>
      </c>
      <c r="O4610" s="26">
        <f t="shared" si="392"/>
        <v>-33650</v>
      </c>
      <c r="P4610" s="26">
        <f t="shared" si="393"/>
        <v>47110</v>
      </c>
      <c r="Q4610" s="3" t="s">
        <v>23</v>
      </c>
      <c r="R4610" s="4">
        <v>44880</v>
      </c>
      <c r="S4610" s="3" t="s">
        <v>11469</v>
      </c>
      <c r="T4610" s="6" t="s">
        <v>44</v>
      </c>
    </row>
    <row r="4611" spans="1:20" ht="33.75" x14ac:dyDescent="0.25">
      <c r="A4611" s="3" t="s">
        <v>13367</v>
      </c>
      <c r="B4611" s="3" t="s">
        <v>3830</v>
      </c>
      <c r="C4611" s="3" t="s">
        <v>3831</v>
      </c>
      <c r="D4611" s="3" t="s">
        <v>19</v>
      </c>
      <c r="E4611" s="3" t="s">
        <v>13368</v>
      </c>
      <c r="F4611" s="4">
        <v>44840</v>
      </c>
      <c r="G4611" s="8"/>
      <c r="H4611" s="7">
        <v>990</v>
      </c>
      <c r="I4611" s="3" t="s">
        <v>22</v>
      </c>
      <c r="J4611" s="4">
        <v>44845</v>
      </c>
      <c r="K4611" s="4">
        <v>44905</v>
      </c>
      <c r="L4611" s="23">
        <f t="shared" si="390"/>
        <v>4</v>
      </c>
      <c r="M4611" s="23">
        <f t="shared" si="391"/>
        <v>64</v>
      </c>
      <c r="N4611" s="44">
        <v>900</v>
      </c>
      <c r="O4611" s="26">
        <f t="shared" si="392"/>
        <v>3600</v>
      </c>
      <c r="P4611" s="26">
        <f t="shared" si="393"/>
        <v>57600</v>
      </c>
      <c r="Q4611" s="3" t="s">
        <v>23</v>
      </c>
      <c r="R4611" s="4">
        <v>44909</v>
      </c>
      <c r="S4611" s="3" t="s">
        <v>13369</v>
      </c>
      <c r="T4611" s="6" t="s">
        <v>44</v>
      </c>
    </row>
    <row r="4612" spans="1:20" ht="33.75" x14ac:dyDescent="0.25">
      <c r="A4612" s="3" t="s">
        <v>13370</v>
      </c>
      <c r="B4612" s="3" t="s">
        <v>4560</v>
      </c>
      <c r="C4612" s="3" t="s">
        <v>4561</v>
      </c>
      <c r="D4612" s="3" t="s">
        <v>19</v>
      </c>
      <c r="E4612" s="3" t="s">
        <v>13371</v>
      </c>
      <c r="F4612" s="4">
        <v>44834</v>
      </c>
      <c r="G4612" s="8"/>
      <c r="H4612" s="5">
        <v>73.2</v>
      </c>
      <c r="I4612" s="3" t="s">
        <v>22</v>
      </c>
      <c r="J4612" s="4">
        <v>44845</v>
      </c>
      <c r="K4612" s="4">
        <v>44905</v>
      </c>
      <c r="L4612" s="23">
        <f t="shared" si="390"/>
        <v>-12</v>
      </c>
      <c r="M4612" s="23">
        <f t="shared" si="391"/>
        <v>48</v>
      </c>
      <c r="N4612" s="44">
        <v>60</v>
      </c>
      <c r="O4612" s="26">
        <f t="shared" si="392"/>
        <v>-720</v>
      </c>
      <c r="P4612" s="26">
        <f t="shared" si="393"/>
        <v>2880</v>
      </c>
      <c r="Q4612" s="3" t="s">
        <v>23</v>
      </c>
      <c r="R4612" s="4">
        <v>44893</v>
      </c>
      <c r="S4612" s="3" t="s">
        <v>13372</v>
      </c>
      <c r="T4612" s="6" t="s">
        <v>44</v>
      </c>
    </row>
    <row r="4613" spans="1:20" ht="33.75" x14ac:dyDescent="0.25">
      <c r="A4613" s="3" t="s">
        <v>13373</v>
      </c>
      <c r="B4613" s="3" t="s">
        <v>2333</v>
      </c>
      <c r="C4613" s="3" t="s">
        <v>2334</v>
      </c>
      <c r="D4613" s="3" t="s">
        <v>19</v>
      </c>
      <c r="E4613" s="3" t="s">
        <v>13374</v>
      </c>
      <c r="F4613" s="4">
        <v>44839</v>
      </c>
      <c r="G4613" s="8"/>
      <c r="H4613" s="5">
        <v>317.89999999999998</v>
      </c>
      <c r="I4613" s="3" t="s">
        <v>22</v>
      </c>
      <c r="J4613" s="4">
        <v>44845</v>
      </c>
      <c r="K4613" s="4">
        <v>44905</v>
      </c>
      <c r="L4613" s="23">
        <f t="shared" si="390"/>
        <v>4</v>
      </c>
      <c r="M4613" s="23">
        <f t="shared" si="391"/>
        <v>64</v>
      </c>
      <c r="N4613" s="44">
        <v>289</v>
      </c>
      <c r="O4613" s="26">
        <f t="shared" si="392"/>
        <v>1156</v>
      </c>
      <c r="P4613" s="26">
        <f t="shared" si="393"/>
        <v>18496</v>
      </c>
      <c r="Q4613" s="3" t="s">
        <v>23</v>
      </c>
      <c r="R4613" s="4">
        <v>44909</v>
      </c>
      <c r="S4613" s="3" t="s">
        <v>13375</v>
      </c>
      <c r="T4613" s="6" t="s">
        <v>44</v>
      </c>
    </row>
    <row r="4614" spans="1:20" ht="33.75" x14ac:dyDescent="0.25">
      <c r="A4614" s="3" t="s">
        <v>13376</v>
      </c>
      <c r="B4614" s="3" t="s">
        <v>13377</v>
      </c>
      <c r="C4614" s="3" t="s">
        <v>13378</v>
      </c>
      <c r="D4614" s="3" t="s">
        <v>19</v>
      </c>
      <c r="E4614" s="3" t="s">
        <v>13379</v>
      </c>
      <c r="F4614" s="4">
        <v>44839</v>
      </c>
      <c r="G4614" s="3" t="s">
        <v>13380</v>
      </c>
      <c r="H4614" s="5">
        <v>8400.5</v>
      </c>
      <c r="I4614" s="3" t="s">
        <v>565</v>
      </c>
      <c r="J4614" s="4">
        <v>44845</v>
      </c>
      <c r="K4614" s="4">
        <v>44875</v>
      </c>
      <c r="L4614" s="23">
        <f t="shared" si="390"/>
        <v>-24</v>
      </c>
      <c r="M4614" s="23">
        <f t="shared" si="391"/>
        <v>6</v>
      </c>
      <c r="N4614" s="44">
        <v>6720.4</v>
      </c>
      <c r="O4614" s="26">
        <f t="shared" si="392"/>
        <v>-161289.59999999998</v>
      </c>
      <c r="P4614" s="26">
        <f t="shared" si="393"/>
        <v>40322.399999999994</v>
      </c>
      <c r="Q4614" s="3" t="s">
        <v>23</v>
      </c>
      <c r="R4614" s="4">
        <v>44851</v>
      </c>
      <c r="S4614" s="3" t="s">
        <v>13381</v>
      </c>
      <c r="T4614" s="6" t="s">
        <v>44</v>
      </c>
    </row>
    <row r="4615" spans="1:20" ht="33.75" x14ac:dyDescent="0.25">
      <c r="A4615" s="3" t="s">
        <v>13382</v>
      </c>
      <c r="B4615" s="3" t="s">
        <v>1399</v>
      </c>
      <c r="C4615" s="3" t="s">
        <v>1400</v>
      </c>
      <c r="D4615" s="3" t="s">
        <v>19</v>
      </c>
      <c r="E4615" s="3" t="s">
        <v>13383</v>
      </c>
      <c r="F4615" s="4">
        <v>44839</v>
      </c>
      <c r="G4615" s="8"/>
      <c r="H4615" s="5">
        <v>58.3</v>
      </c>
      <c r="I4615" s="3" t="s">
        <v>22</v>
      </c>
      <c r="J4615" s="4">
        <v>44845</v>
      </c>
      <c r="K4615" s="4">
        <v>44905</v>
      </c>
      <c r="L4615" s="23">
        <f t="shared" si="390"/>
        <v>11</v>
      </c>
      <c r="M4615" s="23">
        <f t="shared" si="391"/>
        <v>71</v>
      </c>
      <c r="N4615" s="44">
        <v>53</v>
      </c>
      <c r="O4615" s="26">
        <f t="shared" si="392"/>
        <v>583</v>
      </c>
      <c r="P4615" s="26">
        <f t="shared" si="393"/>
        <v>3763</v>
      </c>
      <c r="Q4615" s="3" t="s">
        <v>23</v>
      </c>
      <c r="R4615" s="4">
        <v>44916</v>
      </c>
      <c r="S4615" s="3" t="s">
        <v>13384</v>
      </c>
      <c r="T4615" s="6" t="s">
        <v>44</v>
      </c>
    </row>
    <row r="4616" spans="1:20" ht="33.75" x14ac:dyDescent="0.25">
      <c r="A4616" s="3" t="s">
        <v>13385</v>
      </c>
      <c r="B4616" s="3" t="s">
        <v>6703</v>
      </c>
      <c r="C4616" s="3" t="s">
        <v>6704</v>
      </c>
      <c r="D4616" s="3" t="s">
        <v>19</v>
      </c>
      <c r="E4616" s="3" t="s">
        <v>13386</v>
      </c>
      <c r="F4616" s="4">
        <v>44834</v>
      </c>
      <c r="G4616" s="3" t="s">
        <v>13387</v>
      </c>
      <c r="H4616" s="5">
        <v>5319.32</v>
      </c>
      <c r="I4616" s="3" t="s">
        <v>22</v>
      </c>
      <c r="J4616" s="4">
        <v>44845</v>
      </c>
      <c r="K4616" s="4">
        <v>44905</v>
      </c>
      <c r="L4616" s="23">
        <f t="shared" si="390"/>
        <v>-25</v>
      </c>
      <c r="M4616" s="23">
        <f t="shared" si="391"/>
        <v>35</v>
      </c>
      <c r="N4616" s="44">
        <v>4360.1000000000004</v>
      </c>
      <c r="O4616" s="26">
        <f t="shared" si="392"/>
        <v>-109002.50000000001</v>
      </c>
      <c r="P4616" s="26">
        <f t="shared" si="393"/>
        <v>152603.5</v>
      </c>
      <c r="Q4616" s="3" t="s">
        <v>23</v>
      </c>
      <c r="R4616" s="4">
        <v>44880</v>
      </c>
      <c r="S4616" s="3" t="s">
        <v>13388</v>
      </c>
      <c r="T4616" s="6" t="s">
        <v>44</v>
      </c>
    </row>
    <row r="4617" spans="1:20" ht="22.5" x14ac:dyDescent="0.25">
      <c r="A4617" s="3" t="s">
        <v>13389</v>
      </c>
      <c r="B4617" s="3" t="s">
        <v>1243</v>
      </c>
      <c r="C4617" s="3" t="s">
        <v>1244</v>
      </c>
      <c r="D4617" s="3" t="s">
        <v>19</v>
      </c>
      <c r="E4617" s="3" t="s">
        <v>13390</v>
      </c>
      <c r="F4617" s="4">
        <v>44834</v>
      </c>
      <c r="G4617" s="8"/>
      <c r="H4617" s="5">
        <v>2269.1999999999998</v>
      </c>
      <c r="I4617" s="3" t="s">
        <v>22</v>
      </c>
      <c r="J4617" s="4">
        <v>44845</v>
      </c>
      <c r="K4617" s="4">
        <v>44905</v>
      </c>
      <c r="L4617" s="23">
        <f t="shared" si="390"/>
        <v>-26</v>
      </c>
      <c r="M4617" s="23">
        <f t="shared" si="391"/>
        <v>34</v>
      </c>
      <c r="N4617" s="44">
        <v>1860</v>
      </c>
      <c r="O4617" s="26">
        <f t="shared" si="392"/>
        <v>-48360</v>
      </c>
      <c r="P4617" s="26">
        <f t="shared" si="393"/>
        <v>63240</v>
      </c>
      <c r="Q4617" s="3" t="s">
        <v>23</v>
      </c>
      <c r="R4617" s="4">
        <v>44879</v>
      </c>
      <c r="S4617" s="3" t="s">
        <v>13391</v>
      </c>
      <c r="T4617" s="6" t="s">
        <v>25</v>
      </c>
    </row>
    <row r="4618" spans="1:20" ht="33.75" x14ac:dyDescent="0.25">
      <c r="A4618" s="3" t="s">
        <v>13392</v>
      </c>
      <c r="B4618" s="3" t="s">
        <v>1611</v>
      </c>
      <c r="C4618" s="3" t="s">
        <v>1612</v>
      </c>
      <c r="D4618" s="3" t="s">
        <v>19</v>
      </c>
      <c r="E4618" s="3" t="s">
        <v>13393</v>
      </c>
      <c r="F4618" s="4">
        <v>44841</v>
      </c>
      <c r="G4618" s="8"/>
      <c r="H4618" s="5">
        <v>15692.82</v>
      </c>
      <c r="I4618" s="3" t="s">
        <v>22</v>
      </c>
      <c r="J4618" s="4">
        <v>44845</v>
      </c>
      <c r="K4618" s="4">
        <v>44905</v>
      </c>
      <c r="L4618" s="23">
        <f t="shared" si="390"/>
        <v>4</v>
      </c>
      <c r="M4618" s="23">
        <f t="shared" si="391"/>
        <v>64</v>
      </c>
      <c r="N4618" s="44">
        <v>14266.2</v>
      </c>
      <c r="O4618" s="26">
        <f t="shared" si="392"/>
        <v>57064.800000000003</v>
      </c>
      <c r="P4618" s="26">
        <f t="shared" si="393"/>
        <v>913036.80000000005</v>
      </c>
      <c r="Q4618" s="3" t="s">
        <v>23</v>
      </c>
      <c r="R4618" s="4">
        <v>44909</v>
      </c>
      <c r="S4618" s="3" t="s">
        <v>13172</v>
      </c>
      <c r="T4618" s="6" t="s">
        <v>44</v>
      </c>
    </row>
    <row r="4619" spans="1:20" ht="33.75" x14ac:dyDescent="0.25">
      <c r="A4619" s="3" t="s">
        <v>13394</v>
      </c>
      <c r="B4619" s="3" t="s">
        <v>5358</v>
      </c>
      <c r="C4619" s="3" t="s">
        <v>5359</v>
      </c>
      <c r="D4619" s="3" t="s">
        <v>19</v>
      </c>
      <c r="E4619" s="3" t="s">
        <v>13395</v>
      </c>
      <c r="F4619" s="4">
        <v>44832</v>
      </c>
      <c r="G4619" s="8"/>
      <c r="H4619" s="5">
        <v>177.68</v>
      </c>
      <c r="I4619" s="3" t="s">
        <v>22</v>
      </c>
      <c r="J4619" s="4">
        <v>44845</v>
      </c>
      <c r="K4619" s="4">
        <v>44905</v>
      </c>
      <c r="L4619" s="23">
        <f t="shared" si="390"/>
        <v>-25</v>
      </c>
      <c r="M4619" s="23">
        <f t="shared" si="391"/>
        <v>35</v>
      </c>
      <c r="N4619" s="44">
        <v>161.53</v>
      </c>
      <c r="O4619" s="26">
        <f t="shared" si="392"/>
        <v>-4038.25</v>
      </c>
      <c r="P4619" s="26">
        <f t="shared" si="393"/>
        <v>5653.55</v>
      </c>
      <c r="Q4619" s="3" t="s">
        <v>23</v>
      </c>
      <c r="R4619" s="4">
        <v>44880</v>
      </c>
      <c r="S4619" s="3" t="s">
        <v>13396</v>
      </c>
      <c r="T4619" s="6" t="s">
        <v>44</v>
      </c>
    </row>
    <row r="4620" spans="1:20" ht="22.5" x14ac:dyDescent="0.25">
      <c r="A4620" s="3" t="s">
        <v>13397</v>
      </c>
      <c r="B4620" s="3" t="s">
        <v>13398</v>
      </c>
      <c r="C4620" s="3" t="s">
        <v>13399</v>
      </c>
      <c r="D4620" s="3" t="s">
        <v>19</v>
      </c>
      <c r="E4620" s="3" t="s">
        <v>13400</v>
      </c>
      <c r="F4620" s="4">
        <v>44834</v>
      </c>
      <c r="G4620" s="3" t="s">
        <v>13401</v>
      </c>
      <c r="H4620" s="7">
        <v>1098</v>
      </c>
      <c r="I4620" s="3" t="s">
        <v>22</v>
      </c>
      <c r="J4620" s="4">
        <v>44845</v>
      </c>
      <c r="K4620" s="4">
        <v>44905</v>
      </c>
      <c r="L4620" s="23">
        <f t="shared" si="390"/>
        <v>-26</v>
      </c>
      <c r="M4620" s="23">
        <f t="shared" si="391"/>
        <v>34</v>
      </c>
      <c r="N4620" s="44">
        <v>900</v>
      </c>
      <c r="O4620" s="26">
        <f t="shared" si="392"/>
        <v>-23400</v>
      </c>
      <c r="P4620" s="26">
        <f t="shared" si="393"/>
        <v>30600</v>
      </c>
      <c r="Q4620" s="3" t="s">
        <v>23</v>
      </c>
      <c r="R4620" s="4">
        <v>44879</v>
      </c>
      <c r="S4620" s="3" t="s">
        <v>13402</v>
      </c>
      <c r="T4620" s="6" t="s">
        <v>25</v>
      </c>
    </row>
    <row r="4621" spans="1:20" ht="33.75" x14ac:dyDescent="0.25">
      <c r="A4621" s="3" t="s">
        <v>13403</v>
      </c>
      <c r="B4621" s="3" t="s">
        <v>2186</v>
      </c>
      <c r="C4621" s="3" t="s">
        <v>2187</v>
      </c>
      <c r="D4621" s="3" t="s">
        <v>19</v>
      </c>
      <c r="E4621" s="3" t="s">
        <v>13404</v>
      </c>
      <c r="F4621" s="4">
        <v>44833</v>
      </c>
      <c r="G4621" s="8"/>
      <c r="H4621" s="5">
        <v>391.6</v>
      </c>
      <c r="I4621" s="3" t="s">
        <v>22</v>
      </c>
      <c r="J4621" s="4">
        <v>44845</v>
      </c>
      <c r="K4621" s="4">
        <v>44905</v>
      </c>
      <c r="L4621" s="23">
        <f t="shared" si="390"/>
        <v>-16</v>
      </c>
      <c r="M4621" s="23">
        <f t="shared" si="391"/>
        <v>44</v>
      </c>
      <c r="N4621" s="44">
        <v>356</v>
      </c>
      <c r="O4621" s="26">
        <f t="shared" si="392"/>
        <v>-5696</v>
      </c>
      <c r="P4621" s="26">
        <f t="shared" si="393"/>
        <v>15664</v>
      </c>
      <c r="Q4621" s="3" t="s">
        <v>23</v>
      </c>
      <c r="R4621" s="4">
        <v>44889</v>
      </c>
      <c r="S4621" s="3" t="s">
        <v>13011</v>
      </c>
      <c r="T4621" s="6" t="s">
        <v>44</v>
      </c>
    </row>
    <row r="4622" spans="1:20" ht="33.75" x14ac:dyDescent="0.25">
      <c r="A4622" s="3" t="s">
        <v>13405</v>
      </c>
      <c r="B4622" s="3" t="s">
        <v>7458</v>
      </c>
      <c r="C4622" s="3" t="s">
        <v>7459</v>
      </c>
      <c r="D4622" s="3" t="s">
        <v>19</v>
      </c>
      <c r="E4622" s="3" t="s">
        <v>13406</v>
      </c>
      <c r="F4622" s="4">
        <v>44834</v>
      </c>
      <c r="G4622" s="8"/>
      <c r="H4622" s="5">
        <v>926.08</v>
      </c>
      <c r="I4622" s="3" t="s">
        <v>22</v>
      </c>
      <c r="J4622" s="4">
        <v>44845</v>
      </c>
      <c r="K4622" s="4">
        <v>44905</v>
      </c>
      <c r="L4622" s="23">
        <f t="shared" si="390"/>
        <v>-25</v>
      </c>
      <c r="M4622" s="23">
        <f t="shared" si="391"/>
        <v>35</v>
      </c>
      <c r="N4622" s="44">
        <v>890.46</v>
      </c>
      <c r="O4622" s="26">
        <f t="shared" si="392"/>
        <v>-22261.5</v>
      </c>
      <c r="P4622" s="26">
        <f t="shared" si="393"/>
        <v>31166.100000000002</v>
      </c>
      <c r="Q4622" s="3" t="s">
        <v>23</v>
      </c>
      <c r="R4622" s="4">
        <v>44880</v>
      </c>
      <c r="S4622" s="3" t="s">
        <v>13407</v>
      </c>
      <c r="T4622" s="6" t="s">
        <v>44</v>
      </c>
    </row>
    <row r="4623" spans="1:20" ht="33.75" x14ac:dyDescent="0.25">
      <c r="A4623" s="3" t="s">
        <v>13408</v>
      </c>
      <c r="B4623" s="3" t="s">
        <v>3998</v>
      </c>
      <c r="C4623" s="3" t="s">
        <v>3999</v>
      </c>
      <c r="D4623" s="3" t="s">
        <v>19</v>
      </c>
      <c r="E4623" s="3" t="s">
        <v>13409</v>
      </c>
      <c r="F4623" s="4">
        <v>44833</v>
      </c>
      <c r="G4623" s="8"/>
      <c r="H4623" s="5">
        <v>749.84</v>
      </c>
      <c r="I4623" s="3" t="s">
        <v>22</v>
      </c>
      <c r="J4623" s="4">
        <v>44845</v>
      </c>
      <c r="K4623" s="4">
        <v>44905</v>
      </c>
      <c r="L4623" s="23">
        <f t="shared" si="390"/>
        <v>-25</v>
      </c>
      <c r="M4623" s="23">
        <f t="shared" si="391"/>
        <v>35</v>
      </c>
      <c r="N4623" s="44">
        <v>721</v>
      </c>
      <c r="O4623" s="26">
        <f t="shared" si="392"/>
        <v>-18025</v>
      </c>
      <c r="P4623" s="26">
        <f t="shared" si="393"/>
        <v>25235</v>
      </c>
      <c r="Q4623" s="3" t="s">
        <v>23</v>
      </c>
      <c r="R4623" s="4">
        <v>44880</v>
      </c>
      <c r="S4623" s="3" t="s">
        <v>12768</v>
      </c>
      <c r="T4623" s="6" t="s">
        <v>44</v>
      </c>
    </row>
    <row r="4624" spans="1:20" ht="33.75" x14ac:dyDescent="0.25">
      <c r="A4624" s="3" t="s">
        <v>13410</v>
      </c>
      <c r="B4624" s="3" t="s">
        <v>7585</v>
      </c>
      <c r="C4624" s="3" t="s">
        <v>7586</v>
      </c>
      <c r="D4624" s="3" t="s">
        <v>7587</v>
      </c>
      <c r="E4624" s="3" t="s">
        <v>13411</v>
      </c>
      <c r="F4624" s="4">
        <v>44839</v>
      </c>
      <c r="G4624" s="3" t="s">
        <v>13167</v>
      </c>
      <c r="H4624" s="5">
        <v>-128.86000000000001</v>
      </c>
      <c r="I4624" s="3" t="s">
        <v>565</v>
      </c>
      <c r="J4624" s="4">
        <v>44845</v>
      </c>
      <c r="K4624" s="4">
        <v>44875</v>
      </c>
      <c r="L4624" s="23">
        <v>0</v>
      </c>
      <c r="M4624" s="23">
        <f t="shared" si="391"/>
        <v>30</v>
      </c>
      <c r="N4624" s="44">
        <v>-123.9</v>
      </c>
      <c r="O4624" s="26">
        <f t="shared" si="392"/>
        <v>0</v>
      </c>
      <c r="P4624" s="26">
        <f t="shared" si="393"/>
        <v>-3717</v>
      </c>
      <c r="Q4624" s="3" t="s">
        <v>23</v>
      </c>
      <c r="R4624" s="4">
        <v>44880</v>
      </c>
      <c r="S4624" s="3" t="s">
        <v>12789</v>
      </c>
      <c r="T4624" s="6" t="s">
        <v>44</v>
      </c>
    </row>
    <row r="4625" spans="1:20" ht="33.75" x14ac:dyDescent="0.25">
      <c r="A4625" s="3" t="s">
        <v>13412</v>
      </c>
      <c r="B4625" s="3" t="s">
        <v>2223</v>
      </c>
      <c r="C4625" s="3" t="s">
        <v>2224</v>
      </c>
      <c r="D4625" s="3" t="s">
        <v>19</v>
      </c>
      <c r="E4625" s="3" t="s">
        <v>13413</v>
      </c>
      <c r="F4625" s="4">
        <v>44837</v>
      </c>
      <c r="G4625" s="8"/>
      <c r="H4625" s="7">
        <v>1760</v>
      </c>
      <c r="I4625" s="3" t="s">
        <v>22</v>
      </c>
      <c r="J4625" s="4">
        <v>44845</v>
      </c>
      <c r="K4625" s="4">
        <v>44905</v>
      </c>
      <c r="L4625" s="23">
        <f t="shared" ref="L4625:L4655" si="394">R4625-K4625</f>
        <v>4</v>
      </c>
      <c r="M4625" s="23">
        <f t="shared" si="391"/>
        <v>64</v>
      </c>
      <c r="N4625" s="44">
        <v>1600</v>
      </c>
      <c r="O4625" s="26">
        <f t="shared" si="392"/>
        <v>6400</v>
      </c>
      <c r="P4625" s="26">
        <f t="shared" si="393"/>
        <v>102400</v>
      </c>
      <c r="Q4625" s="3" t="s">
        <v>23</v>
      </c>
      <c r="R4625" s="4">
        <v>44909</v>
      </c>
      <c r="S4625" s="3" t="s">
        <v>13414</v>
      </c>
      <c r="T4625" s="6" t="s">
        <v>44</v>
      </c>
    </row>
    <row r="4626" spans="1:20" ht="33.75" x14ac:dyDescent="0.25">
      <c r="A4626" s="3" t="s">
        <v>13415</v>
      </c>
      <c r="B4626" s="3" t="s">
        <v>990</v>
      </c>
      <c r="C4626" s="3" t="s">
        <v>991</v>
      </c>
      <c r="D4626" s="3" t="s">
        <v>19</v>
      </c>
      <c r="E4626" s="3" t="s">
        <v>13416</v>
      </c>
      <c r="F4626" s="4">
        <v>44840</v>
      </c>
      <c r="G4626" s="8"/>
      <c r="H4626" s="5">
        <v>611.71</v>
      </c>
      <c r="I4626" s="3" t="s">
        <v>22</v>
      </c>
      <c r="J4626" s="4">
        <v>44845</v>
      </c>
      <c r="K4626" s="4">
        <v>44905</v>
      </c>
      <c r="L4626" s="23">
        <f t="shared" si="394"/>
        <v>4</v>
      </c>
      <c r="M4626" s="23">
        <f t="shared" si="391"/>
        <v>64</v>
      </c>
      <c r="N4626" s="44">
        <v>501.4</v>
      </c>
      <c r="O4626" s="26">
        <f t="shared" si="392"/>
        <v>2005.6</v>
      </c>
      <c r="P4626" s="26">
        <f t="shared" si="393"/>
        <v>32089.599999999999</v>
      </c>
      <c r="Q4626" s="3" t="s">
        <v>23</v>
      </c>
      <c r="R4626" s="4">
        <v>44909</v>
      </c>
      <c r="S4626" s="3" t="s">
        <v>13417</v>
      </c>
      <c r="T4626" s="6" t="s">
        <v>44</v>
      </c>
    </row>
    <row r="4627" spans="1:20" ht="33.75" x14ac:dyDescent="0.25">
      <c r="A4627" s="3" t="s">
        <v>13418</v>
      </c>
      <c r="B4627" s="3" t="s">
        <v>1919</v>
      </c>
      <c r="C4627" s="3" t="s">
        <v>1920</v>
      </c>
      <c r="D4627" s="3" t="s">
        <v>19</v>
      </c>
      <c r="E4627" s="3" t="s">
        <v>13419</v>
      </c>
      <c r="F4627" s="4">
        <v>44839</v>
      </c>
      <c r="G4627" s="8"/>
      <c r="H4627" s="7">
        <v>121</v>
      </c>
      <c r="I4627" s="3" t="s">
        <v>22</v>
      </c>
      <c r="J4627" s="4">
        <v>44845</v>
      </c>
      <c r="K4627" s="4">
        <v>44905</v>
      </c>
      <c r="L4627" s="23">
        <f t="shared" si="394"/>
        <v>4</v>
      </c>
      <c r="M4627" s="23">
        <f t="shared" si="391"/>
        <v>64</v>
      </c>
      <c r="N4627" s="44">
        <v>110</v>
      </c>
      <c r="O4627" s="26">
        <f t="shared" si="392"/>
        <v>440</v>
      </c>
      <c r="P4627" s="26">
        <f t="shared" si="393"/>
        <v>7040</v>
      </c>
      <c r="Q4627" s="3" t="s">
        <v>23</v>
      </c>
      <c r="R4627" s="4">
        <v>44909</v>
      </c>
      <c r="S4627" s="3" t="s">
        <v>13420</v>
      </c>
      <c r="T4627" s="6" t="s">
        <v>44</v>
      </c>
    </row>
    <row r="4628" spans="1:20" ht="33.75" x14ac:dyDescent="0.25">
      <c r="A4628" s="3" t="s">
        <v>13421</v>
      </c>
      <c r="B4628" s="3" t="s">
        <v>53</v>
      </c>
      <c r="C4628" s="3" t="s">
        <v>54</v>
      </c>
      <c r="D4628" s="3" t="s">
        <v>19</v>
      </c>
      <c r="E4628" s="3" t="s">
        <v>13422</v>
      </c>
      <c r="F4628" s="4">
        <v>44834</v>
      </c>
      <c r="G4628" s="8"/>
      <c r="H4628" s="5">
        <v>1549.6</v>
      </c>
      <c r="I4628" s="3" t="s">
        <v>22</v>
      </c>
      <c r="J4628" s="4">
        <v>44845</v>
      </c>
      <c r="K4628" s="4">
        <v>44905</v>
      </c>
      <c r="L4628" s="23">
        <f t="shared" si="394"/>
        <v>-25</v>
      </c>
      <c r="M4628" s="23">
        <f t="shared" si="391"/>
        <v>35</v>
      </c>
      <c r="N4628" s="44">
        <v>1490</v>
      </c>
      <c r="O4628" s="26">
        <f t="shared" si="392"/>
        <v>-37250</v>
      </c>
      <c r="P4628" s="26">
        <f t="shared" si="393"/>
        <v>52150</v>
      </c>
      <c r="Q4628" s="3" t="s">
        <v>23</v>
      </c>
      <c r="R4628" s="4">
        <v>44880</v>
      </c>
      <c r="S4628" s="3" t="s">
        <v>6525</v>
      </c>
      <c r="T4628" s="6" t="s">
        <v>44</v>
      </c>
    </row>
    <row r="4629" spans="1:20" ht="33.75" x14ac:dyDescent="0.25">
      <c r="A4629" s="3" t="s">
        <v>13423</v>
      </c>
      <c r="B4629" s="3" t="s">
        <v>990</v>
      </c>
      <c r="C4629" s="3" t="s">
        <v>991</v>
      </c>
      <c r="D4629" s="3" t="s">
        <v>19</v>
      </c>
      <c r="E4629" s="3" t="s">
        <v>13424</v>
      </c>
      <c r="F4629" s="4">
        <v>44820</v>
      </c>
      <c r="G4629" s="8"/>
      <c r="H4629" s="5">
        <v>611.71</v>
      </c>
      <c r="I4629" s="3" t="s">
        <v>22</v>
      </c>
      <c r="J4629" s="4">
        <v>44845</v>
      </c>
      <c r="K4629" s="4">
        <v>44905</v>
      </c>
      <c r="L4629" s="23">
        <f t="shared" si="394"/>
        <v>-11</v>
      </c>
      <c r="M4629" s="23">
        <f t="shared" si="391"/>
        <v>49</v>
      </c>
      <c r="N4629" s="44">
        <v>501.4</v>
      </c>
      <c r="O4629" s="26">
        <f t="shared" si="392"/>
        <v>-5515.4</v>
      </c>
      <c r="P4629" s="26">
        <f t="shared" si="393"/>
        <v>24568.6</v>
      </c>
      <c r="Q4629" s="3" t="s">
        <v>23</v>
      </c>
      <c r="R4629" s="4">
        <v>44894</v>
      </c>
      <c r="S4629" s="3" t="s">
        <v>994</v>
      </c>
      <c r="T4629" s="6" t="s">
        <v>44</v>
      </c>
    </row>
    <row r="4630" spans="1:20" ht="33.75" x14ac:dyDescent="0.25">
      <c r="A4630" s="3" t="s">
        <v>13425</v>
      </c>
      <c r="B4630" s="3" t="s">
        <v>819</v>
      </c>
      <c r="C4630" s="3" t="s">
        <v>820</v>
      </c>
      <c r="D4630" s="3" t="s">
        <v>19</v>
      </c>
      <c r="E4630" s="3" t="s">
        <v>13426</v>
      </c>
      <c r="F4630" s="4">
        <v>44833</v>
      </c>
      <c r="G4630" s="8"/>
      <c r="H4630" s="5">
        <v>130.1</v>
      </c>
      <c r="I4630" s="3" t="s">
        <v>22</v>
      </c>
      <c r="J4630" s="4">
        <v>44845</v>
      </c>
      <c r="K4630" s="4">
        <v>44905</v>
      </c>
      <c r="L4630" s="23">
        <f t="shared" si="394"/>
        <v>-12</v>
      </c>
      <c r="M4630" s="23">
        <f t="shared" si="391"/>
        <v>48</v>
      </c>
      <c r="N4630" s="44">
        <v>106.64</v>
      </c>
      <c r="O4630" s="26">
        <f t="shared" si="392"/>
        <v>-1279.68</v>
      </c>
      <c r="P4630" s="26">
        <f t="shared" si="393"/>
        <v>5118.72</v>
      </c>
      <c r="Q4630" s="3" t="s">
        <v>23</v>
      </c>
      <c r="R4630" s="4">
        <v>44893</v>
      </c>
      <c r="S4630" s="3" t="s">
        <v>13427</v>
      </c>
      <c r="T4630" s="6" t="s">
        <v>44</v>
      </c>
    </row>
    <row r="4631" spans="1:20" ht="22.5" x14ac:dyDescent="0.25">
      <c r="A4631" s="3" t="s">
        <v>13428</v>
      </c>
      <c r="B4631" s="3" t="s">
        <v>7585</v>
      </c>
      <c r="C4631" s="3" t="s">
        <v>7586</v>
      </c>
      <c r="D4631" s="3" t="s">
        <v>7587</v>
      </c>
      <c r="E4631" s="3" t="s">
        <v>13429</v>
      </c>
      <c r="F4631" s="4">
        <v>44837</v>
      </c>
      <c r="G4631" s="3" t="s">
        <v>13047</v>
      </c>
      <c r="H4631" s="5">
        <v>184.08</v>
      </c>
      <c r="I4631" s="3" t="s">
        <v>565</v>
      </c>
      <c r="J4631" s="4">
        <v>44845</v>
      </c>
      <c r="K4631" s="4">
        <v>44875</v>
      </c>
      <c r="L4631" s="23">
        <f t="shared" si="394"/>
        <v>5</v>
      </c>
      <c r="M4631" s="23">
        <f t="shared" si="391"/>
        <v>35</v>
      </c>
      <c r="N4631" s="44">
        <v>177</v>
      </c>
      <c r="O4631" s="26">
        <f t="shared" si="392"/>
        <v>885</v>
      </c>
      <c r="P4631" s="26">
        <f t="shared" si="393"/>
        <v>6195</v>
      </c>
      <c r="Q4631" s="3" t="s">
        <v>23</v>
      </c>
      <c r="R4631" s="4">
        <v>44880</v>
      </c>
      <c r="S4631" s="3" t="s">
        <v>7714</v>
      </c>
      <c r="T4631" s="6" t="s">
        <v>25</v>
      </c>
    </row>
    <row r="4632" spans="1:20" ht="33.75" x14ac:dyDescent="0.25">
      <c r="A4632" s="3" t="s">
        <v>13430</v>
      </c>
      <c r="B4632" s="3" t="s">
        <v>1243</v>
      </c>
      <c r="C4632" s="3" t="s">
        <v>1244</v>
      </c>
      <c r="D4632" s="3" t="s">
        <v>19</v>
      </c>
      <c r="E4632" s="3" t="s">
        <v>13431</v>
      </c>
      <c r="F4632" s="4">
        <v>44834</v>
      </c>
      <c r="G4632" s="8"/>
      <c r="H4632" s="5">
        <v>282.13</v>
      </c>
      <c r="I4632" s="3" t="s">
        <v>22</v>
      </c>
      <c r="J4632" s="4">
        <v>44845</v>
      </c>
      <c r="K4632" s="4">
        <v>44905</v>
      </c>
      <c r="L4632" s="23">
        <f t="shared" si="394"/>
        <v>-18</v>
      </c>
      <c r="M4632" s="23">
        <f t="shared" si="391"/>
        <v>42</v>
      </c>
      <c r="N4632" s="44">
        <v>256.48</v>
      </c>
      <c r="O4632" s="26">
        <f t="shared" si="392"/>
        <v>-4616.6400000000003</v>
      </c>
      <c r="P4632" s="26">
        <f t="shared" si="393"/>
        <v>10772.16</v>
      </c>
      <c r="Q4632" s="3" t="s">
        <v>23</v>
      </c>
      <c r="R4632" s="4">
        <v>44887</v>
      </c>
      <c r="S4632" s="3" t="s">
        <v>13432</v>
      </c>
      <c r="T4632" s="6" t="s">
        <v>44</v>
      </c>
    </row>
    <row r="4633" spans="1:20" ht="33.75" x14ac:dyDescent="0.25">
      <c r="A4633" s="3" t="s">
        <v>13433</v>
      </c>
      <c r="B4633" s="3" t="s">
        <v>1557</v>
      </c>
      <c r="C4633" s="3" t="s">
        <v>1558</v>
      </c>
      <c r="D4633" s="3" t="s">
        <v>19</v>
      </c>
      <c r="E4633" s="3" t="s">
        <v>13434</v>
      </c>
      <c r="F4633" s="4">
        <v>44841</v>
      </c>
      <c r="G4633" s="8"/>
      <c r="H4633" s="5">
        <v>3147.6</v>
      </c>
      <c r="I4633" s="3" t="s">
        <v>22</v>
      </c>
      <c r="J4633" s="4">
        <v>44845</v>
      </c>
      <c r="K4633" s="4">
        <v>44905</v>
      </c>
      <c r="L4633" s="23">
        <f t="shared" si="394"/>
        <v>-10</v>
      </c>
      <c r="M4633" s="23">
        <f t="shared" si="391"/>
        <v>50</v>
      </c>
      <c r="N4633" s="44">
        <v>2580</v>
      </c>
      <c r="O4633" s="26">
        <f t="shared" si="392"/>
        <v>-25800</v>
      </c>
      <c r="P4633" s="26">
        <f t="shared" si="393"/>
        <v>129000</v>
      </c>
      <c r="Q4633" s="3" t="s">
        <v>23</v>
      </c>
      <c r="R4633" s="4">
        <v>44895</v>
      </c>
      <c r="S4633" s="3" t="s">
        <v>13435</v>
      </c>
      <c r="T4633" s="6" t="s">
        <v>44</v>
      </c>
    </row>
    <row r="4634" spans="1:20" ht="33.75" x14ac:dyDescent="0.25">
      <c r="A4634" s="3" t="s">
        <v>13436</v>
      </c>
      <c r="B4634" s="3" t="s">
        <v>6190</v>
      </c>
      <c r="C4634" s="3" t="s">
        <v>6191</v>
      </c>
      <c r="D4634" s="3" t="s">
        <v>19</v>
      </c>
      <c r="E4634" s="3" t="s">
        <v>13437</v>
      </c>
      <c r="F4634" s="4">
        <v>44830</v>
      </c>
      <c r="G4634" s="8"/>
      <c r="H4634" s="5">
        <v>1113.81</v>
      </c>
      <c r="I4634" s="3" t="s">
        <v>22</v>
      </c>
      <c r="J4634" s="4">
        <v>44845</v>
      </c>
      <c r="K4634" s="4">
        <v>44905</v>
      </c>
      <c r="L4634" s="23">
        <f t="shared" si="394"/>
        <v>-16</v>
      </c>
      <c r="M4634" s="23">
        <f t="shared" si="391"/>
        <v>44</v>
      </c>
      <c r="N4634" s="44">
        <v>912.96</v>
      </c>
      <c r="O4634" s="26">
        <f t="shared" si="392"/>
        <v>-14607.36</v>
      </c>
      <c r="P4634" s="26">
        <f t="shared" si="393"/>
        <v>40170.240000000005</v>
      </c>
      <c r="Q4634" s="3" t="s">
        <v>23</v>
      </c>
      <c r="R4634" s="4">
        <v>44889</v>
      </c>
      <c r="S4634" s="3" t="s">
        <v>13438</v>
      </c>
      <c r="T4634" s="6" t="s">
        <v>44</v>
      </c>
    </row>
    <row r="4635" spans="1:20" ht="33.75" x14ac:dyDescent="0.25">
      <c r="A4635" s="3" t="s">
        <v>13439</v>
      </c>
      <c r="B4635" s="3" t="s">
        <v>6613</v>
      </c>
      <c r="C4635" s="3" t="s">
        <v>6614</v>
      </c>
      <c r="D4635" s="3" t="s">
        <v>19</v>
      </c>
      <c r="E4635" s="3" t="s">
        <v>13440</v>
      </c>
      <c r="F4635" s="4">
        <v>44834</v>
      </c>
      <c r="G4635" s="8"/>
      <c r="H4635" s="5">
        <v>181.78</v>
      </c>
      <c r="I4635" s="3" t="s">
        <v>22</v>
      </c>
      <c r="J4635" s="4">
        <v>44845</v>
      </c>
      <c r="K4635" s="4">
        <v>44905</v>
      </c>
      <c r="L4635" s="23">
        <f t="shared" si="394"/>
        <v>-25</v>
      </c>
      <c r="M4635" s="23">
        <f t="shared" si="391"/>
        <v>35</v>
      </c>
      <c r="N4635" s="44">
        <v>149</v>
      </c>
      <c r="O4635" s="26">
        <f t="shared" si="392"/>
        <v>-3725</v>
      </c>
      <c r="P4635" s="26">
        <f t="shared" si="393"/>
        <v>5215</v>
      </c>
      <c r="Q4635" s="3" t="s">
        <v>23</v>
      </c>
      <c r="R4635" s="4">
        <v>44880</v>
      </c>
      <c r="S4635" s="3" t="s">
        <v>13441</v>
      </c>
      <c r="T4635" s="6" t="s">
        <v>44</v>
      </c>
    </row>
    <row r="4636" spans="1:20" ht="33.75" x14ac:dyDescent="0.25">
      <c r="A4636" s="3" t="s">
        <v>13442</v>
      </c>
      <c r="B4636" s="3" t="s">
        <v>2411</v>
      </c>
      <c r="C4636" s="3" t="s">
        <v>2412</v>
      </c>
      <c r="D4636" s="3" t="s">
        <v>19</v>
      </c>
      <c r="E4636" s="3" t="s">
        <v>13443</v>
      </c>
      <c r="F4636" s="4">
        <v>44834</v>
      </c>
      <c r="G4636" s="3" t="s">
        <v>13444</v>
      </c>
      <c r="H4636" s="5">
        <v>1556.88</v>
      </c>
      <c r="I4636" s="3" t="s">
        <v>22</v>
      </c>
      <c r="J4636" s="4">
        <v>44845</v>
      </c>
      <c r="K4636" s="4">
        <v>44905</v>
      </c>
      <c r="L4636" s="23">
        <f t="shared" si="394"/>
        <v>-25</v>
      </c>
      <c r="M4636" s="23">
        <f t="shared" si="391"/>
        <v>35</v>
      </c>
      <c r="N4636" s="44">
        <v>1497</v>
      </c>
      <c r="O4636" s="26">
        <f t="shared" si="392"/>
        <v>-37425</v>
      </c>
      <c r="P4636" s="26">
        <f t="shared" si="393"/>
        <v>52395</v>
      </c>
      <c r="Q4636" s="3" t="s">
        <v>23</v>
      </c>
      <c r="R4636" s="4">
        <v>44880</v>
      </c>
      <c r="S4636" s="3" t="s">
        <v>6885</v>
      </c>
      <c r="T4636" s="6" t="s">
        <v>44</v>
      </c>
    </row>
    <row r="4637" spans="1:20" ht="33.75" x14ac:dyDescent="0.25">
      <c r="A4637" s="3" t="s">
        <v>13445</v>
      </c>
      <c r="B4637" s="3" t="s">
        <v>4560</v>
      </c>
      <c r="C4637" s="3" t="s">
        <v>4561</v>
      </c>
      <c r="D4637" s="3" t="s">
        <v>19</v>
      </c>
      <c r="E4637" s="3" t="s">
        <v>13446</v>
      </c>
      <c r="F4637" s="4">
        <v>44834</v>
      </c>
      <c r="G4637" s="8"/>
      <c r="H4637" s="5">
        <v>292.8</v>
      </c>
      <c r="I4637" s="3" t="s">
        <v>22</v>
      </c>
      <c r="J4637" s="4">
        <v>44845</v>
      </c>
      <c r="K4637" s="4">
        <v>44905</v>
      </c>
      <c r="L4637" s="23">
        <f t="shared" si="394"/>
        <v>-16</v>
      </c>
      <c r="M4637" s="23">
        <f t="shared" si="391"/>
        <v>44</v>
      </c>
      <c r="N4637" s="44">
        <v>240</v>
      </c>
      <c r="O4637" s="26">
        <f t="shared" si="392"/>
        <v>-3840</v>
      </c>
      <c r="P4637" s="26">
        <f t="shared" si="393"/>
        <v>10560</v>
      </c>
      <c r="Q4637" s="3" t="s">
        <v>23</v>
      </c>
      <c r="R4637" s="4">
        <v>44889</v>
      </c>
      <c r="S4637" s="3" t="s">
        <v>6254</v>
      </c>
      <c r="T4637" s="6" t="s">
        <v>44</v>
      </c>
    </row>
    <row r="4638" spans="1:20" ht="33.75" x14ac:dyDescent="0.25">
      <c r="A4638" s="3" t="s">
        <v>13447</v>
      </c>
      <c r="B4638" s="3" t="s">
        <v>7617</v>
      </c>
      <c r="C4638" s="3" t="s">
        <v>7618</v>
      </c>
      <c r="D4638" s="3" t="s">
        <v>19</v>
      </c>
      <c r="E4638" s="3" t="s">
        <v>13448</v>
      </c>
      <c r="F4638" s="4">
        <v>44833</v>
      </c>
      <c r="G4638" s="8"/>
      <c r="H4638" s="5">
        <v>1076.52</v>
      </c>
      <c r="I4638" s="3" t="s">
        <v>22</v>
      </c>
      <c r="J4638" s="4">
        <v>44845</v>
      </c>
      <c r="K4638" s="4">
        <v>44905</v>
      </c>
      <c r="L4638" s="23">
        <f t="shared" si="394"/>
        <v>-25</v>
      </c>
      <c r="M4638" s="23">
        <f t="shared" si="391"/>
        <v>35</v>
      </c>
      <c r="N4638" s="44">
        <v>1035.1199999999999</v>
      </c>
      <c r="O4638" s="26">
        <f t="shared" si="392"/>
        <v>-25877.999999999996</v>
      </c>
      <c r="P4638" s="26">
        <f t="shared" si="393"/>
        <v>36229.199999999997</v>
      </c>
      <c r="Q4638" s="3" t="s">
        <v>23</v>
      </c>
      <c r="R4638" s="4">
        <v>44880</v>
      </c>
      <c r="S4638" s="3" t="s">
        <v>12993</v>
      </c>
      <c r="T4638" s="6" t="s">
        <v>44</v>
      </c>
    </row>
    <row r="4639" spans="1:20" ht="33.75" x14ac:dyDescent="0.25">
      <c r="A4639" s="3" t="s">
        <v>13449</v>
      </c>
      <c r="B4639" s="3" t="s">
        <v>11737</v>
      </c>
      <c r="C4639" s="3" t="s">
        <v>11738</v>
      </c>
      <c r="D4639" s="3" t="s">
        <v>19</v>
      </c>
      <c r="E4639" s="3" t="s">
        <v>13450</v>
      </c>
      <c r="F4639" s="4">
        <v>44841</v>
      </c>
      <c r="G4639" s="8"/>
      <c r="H4639" s="5">
        <v>699.32</v>
      </c>
      <c r="I4639" s="3" t="s">
        <v>22</v>
      </c>
      <c r="J4639" s="4">
        <v>44845</v>
      </c>
      <c r="K4639" s="4">
        <v>44905</v>
      </c>
      <c r="L4639" s="23">
        <f t="shared" si="394"/>
        <v>-25</v>
      </c>
      <c r="M4639" s="23">
        <f t="shared" si="391"/>
        <v>35</v>
      </c>
      <c r="N4639" s="44">
        <v>576.1</v>
      </c>
      <c r="O4639" s="26">
        <f t="shared" si="392"/>
        <v>-14402.5</v>
      </c>
      <c r="P4639" s="26">
        <f t="shared" si="393"/>
        <v>20163.5</v>
      </c>
      <c r="Q4639" s="3" t="s">
        <v>23</v>
      </c>
      <c r="R4639" s="4">
        <v>44880</v>
      </c>
      <c r="S4639" s="3" t="s">
        <v>11740</v>
      </c>
      <c r="T4639" s="6" t="s">
        <v>44</v>
      </c>
    </row>
    <row r="4640" spans="1:20" ht="33.75" x14ac:dyDescent="0.25">
      <c r="A4640" s="3" t="s">
        <v>13451</v>
      </c>
      <c r="B4640" s="3" t="s">
        <v>1611</v>
      </c>
      <c r="C4640" s="3" t="s">
        <v>1612</v>
      </c>
      <c r="D4640" s="3" t="s">
        <v>19</v>
      </c>
      <c r="E4640" s="3" t="s">
        <v>13452</v>
      </c>
      <c r="F4640" s="4">
        <v>44838</v>
      </c>
      <c r="G4640" s="8"/>
      <c r="H4640" s="5">
        <v>3167.47</v>
      </c>
      <c r="I4640" s="3" t="s">
        <v>22</v>
      </c>
      <c r="J4640" s="4">
        <v>44845</v>
      </c>
      <c r="K4640" s="4">
        <v>44905</v>
      </c>
      <c r="L4640" s="23">
        <f t="shared" si="394"/>
        <v>-18</v>
      </c>
      <c r="M4640" s="23">
        <f t="shared" si="391"/>
        <v>42</v>
      </c>
      <c r="N4640" s="44">
        <v>2879.52</v>
      </c>
      <c r="O4640" s="26">
        <f t="shared" si="392"/>
        <v>-51831.360000000001</v>
      </c>
      <c r="P4640" s="26">
        <f t="shared" si="393"/>
        <v>120939.84</v>
      </c>
      <c r="Q4640" s="3" t="s">
        <v>23</v>
      </c>
      <c r="R4640" s="4">
        <v>44887</v>
      </c>
      <c r="S4640" s="3" t="s">
        <v>10209</v>
      </c>
      <c r="T4640" s="6" t="s">
        <v>44</v>
      </c>
    </row>
    <row r="4641" spans="1:20" ht="33.75" x14ac:dyDescent="0.25">
      <c r="A4641" s="3" t="s">
        <v>13453</v>
      </c>
      <c r="B4641" s="3" t="s">
        <v>1611</v>
      </c>
      <c r="C4641" s="3" t="s">
        <v>1612</v>
      </c>
      <c r="D4641" s="3" t="s">
        <v>19</v>
      </c>
      <c r="E4641" s="3" t="s">
        <v>13454</v>
      </c>
      <c r="F4641" s="4">
        <v>44841</v>
      </c>
      <c r="G4641" s="8"/>
      <c r="H4641" s="5">
        <v>9.48</v>
      </c>
      <c r="I4641" s="3" t="s">
        <v>22</v>
      </c>
      <c r="J4641" s="4">
        <v>44845</v>
      </c>
      <c r="K4641" s="4">
        <v>44905</v>
      </c>
      <c r="L4641" s="23">
        <f t="shared" si="394"/>
        <v>4</v>
      </c>
      <c r="M4641" s="23">
        <f t="shared" si="391"/>
        <v>64</v>
      </c>
      <c r="N4641" s="44">
        <v>8.6199999999999992</v>
      </c>
      <c r="O4641" s="26">
        <f t="shared" si="392"/>
        <v>34.479999999999997</v>
      </c>
      <c r="P4641" s="26">
        <f t="shared" si="393"/>
        <v>551.67999999999995</v>
      </c>
      <c r="Q4641" s="3" t="s">
        <v>23</v>
      </c>
      <c r="R4641" s="4">
        <v>44909</v>
      </c>
      <c r="S4641" s="3" t="s">
        <v>13172</v>
      </c>
      <c r="T4641" s="6" t="s">
        <v>44</v>
      </c>
    </row>
    <row r="4642" spans="1:20" ht="33.75" x14ac:dyDescent="0.25">
      <c r="A4642" s="3" t="s">
        <v>13455</v>
      </c>
      <c r="B4642" s="3" t="s">
        <v>13456</v>
      </c>
      <c r="C4642" s="3" t="s">
        <v>13457</v>
      </c>
      <c r="D4642" s="3" t="s">
        <v>19</v>
      </c>
      <c r="E4642" s="3" t="s">
        <v>13458</v>
      </c>
      <c r="F4642" s="4">
        <v>44834</v>
      </c>
      <c r="G4642" s="8"/>
      <c r="H4642" s="5">
        <v>115.9</v>
      </c>
      <c r="I4642" s="3" t="s">
        <v>22</v>
      </c>
      <c r="J4642" s="4">
        <v>44845</v>
      </c>
      <c r="K4642" s="4">
        <v>44905</v>
      </c>
      <c r="L4642" s="23">
        <f t="shared" si="394"/>
        <v>-12</v>
      </c>
      <c r="M4642" s="23">
        <f t="shared" si="391"/>
        <v>48</v>
      </c>
      <c r="N4642" s="44">
        <v>95</v>
      </c>
      <c r="O4642" s="26">
        <f t="shared" si="392"/>
        <v>-1140</v>
      </c>
      <c r="P4642" s="26">
        <f t="shared" si="393"/>
        <v>4560</v>
      </c>
      <c r="Q4642" s="3" t="s">
        <v>23</v>
      </c>
      <c r="R4642" s="4">
        <v>44893</v>
      </c>
      <c r="S4642" s="3" t="s">
        <v>13459</v>
      </c>
      <c r="T4642" s="6" t="s">
        <v>44</v>
      </c>
    </row>
    <row r="4643" spans="1:20" ht="33.75" x14ac:dyDescent="0.25">
      <c r="A4643" s="3" t="s">
        <v>13460</v>
      </c>
      <c r="B4643" s="3" t="s">
        <v>3998</v>
      </c>
      <c r="C4643" s="3" t="s">
        <v>3999</v>
      </c>
      <c r="D4643" s="3" t="s">
        <v>19</v>
      </c>
      <c r="E4643" s="3" t="s">
        <v>13461</v>
      </c>
      <c r="F4643" s="4">
        <v>44834</v>
      </c>
      <c r="G4643" s="8"/>
      <c r="H4643" s="5">
        <v>1079.52</v>
      </c>
      <c r="I4643" s="3" t="s">
        <v>22</v>
      </c>
      <c r="J4643" s="4">
        <v>44845</v>
      </c>
      <c r="K4643" s="4">
        <v>44905</v>
      </c>
      <c r="L4643" s="23">
        <f t="shared" si="394"/>
        <v>-25</v>
      </c>
      <c r="M4643" s="23">
        <f t="shared" si="391"/>
        <v>35</v>
      </c>
      <c r="N4643" s="44">
        <v>1038</v>
      </c>
      <c r="O4643" s="26">
        <f t="shared" si="392"/>
        <v>-25950</v>
      </c>
      <c r="P4643" s="26">
        <f t="shared" si="393"/>
        <v>36330</v>
      </c>
      <c r="Q4643" s="3" t="s">
        <v>23</v>
      </c>
      <c r="R4643" s="4">
        <v>44880</v>
      </c>
      <c r="S4643" s="3" t="s">
        <v>12768</v>
      </c>
      <c r="T4643" s="6" t="s">
        <v>44</v>
      </c>
    </row>
    <row r="4644" spans="1:20" ht="33.75" x14ac:dyDescent="0.25">
      <c r="A4644" s="3" t="s">
        <v>13462</v>
      </c>
      <c r="B4644" s="3" t="s">
        <v>2366</v>
      </c>
      <c r="C4644" s="3" t="s">
        <v>2367</v>
      </c>
      <c r="D4644" s="3" t="s">
        <v>19</v>
      </c>
      <c r="E4644" s="3" t="s">
        <v>13463</v>
      </c>
      <c r="F4644" s="4">
        <v>44837</v>
      </c>
      <c r="G4644" s="8"/>
      <c r="H4644" s="5">
        <v>2922.57</v>
      </c>
      <c r="I4644" s="3" t="s">
        <v>22</v>
      </c>
      <c r="J4644" s="4">
        <v>44845</v>
      </c>
      <c r="K4644" s="4">
        <v>44905</v>
      </c>
      <c r="L4644" s="23">
        <f t="shared" si="394"/>
        <v>-18</v>
      </c>
      <c r="M4644" s="23">
        <f t="shared" si="391"/>
        <v>42</v>
      </c>
      <c r="N4644" s="44">
        <v>2656.88</v>
      </c>
      <c r="O4644" s="26">
        <f t="shared" si="392"/>
        <v>-47823.840000000004</v>
      </c>
      <c r="P4644" s="26">
        <f t="shared" si="393"/>
        <v>111588.96</v>
      </c>
      <c r="Q4644" s="3" t="s">
        <v>23</v>
      </c>
      <c r="R4644" s="4">
        <v>44887</v>
      </c>
      <c r="S4644" s="3" t="s">
        <v>13464</v>
      </c>
      <c r="T4644" s="6" t="s">
        <v>44</v>
      </c>
    </row>
    <row r="4645" spans="1:20" ht="22.5" x14ac:dyDescent="0.25">
      <c r="A4645" s="3" t="s">
        <v>13465</v>
      </c>
      <c r="B4645" s="3" t="s">
        <v>135</v>
      </c>
      <c r="C4645" s="3" t="s">
        <v>136</v>
      </c>
      <c r="D4645" s="3" t="s">
        <v>19</v>
      </c>
      <c r="E4645" s="3" t="s">
        <v>13466</v>
      </c>
      <c r="F4645" s="4">
        <v>44839</v>
      </c>
      <c r="G4645" s="8"/>
      <c r="H4645" s="5">
        <v>1124.6400000000001</v>
      </c>
      <c r="I4645" s="3" t="s">
        <v>22</v>
      </c>
      <c r="J4645" s="4">
        <v>44845</v>
      </c>
      <c r="K4645" s="4">
        <v>44905</v>
      </c>
      <c r="L4645" s="23">
        <f t="shared" si="394"/>
        <v>-15</v>
      </c>
      <c r="M4645" s="23">
        <f t="shared" si="391"/>
        <v>45</v>
      </c>
      <c r="N4645" s="44">
        <v>1022.4</v>
      </c>
      <c r="O4645" s="26">
        <f t="shared" si="392"/>
        <v>-15336</v>
      </c>
      <c r="P4645" s="26">
        <f t="shared" si="393"/>
        <v>46008</v>
      </c>
      <c r="Q4645" s="3" t="s">
        <v>23</v>
      </c>
      <c r="R4645" s="4">
        <v>44890</v>
      </c>
      <c r="S4645" s="3" t="s">
        <v>5486</v>
      </c>
      <c r="T4645" s="6" t="s">
        <v>25</v>
      </c>
    </row>
    <row r="4646" spans="1:20" ht="33.75" x14ac:dyDescent="0.25">
      <c r="A4646" s="3" t="s">
        <v>13467</v>
      </c>
      <c r="B4646" s="3" t="s">
        <v>13456</v>
      </c>
      <c r="C4646" s="3" t="s">
        <v>13457</v>
      </c>
      <c r="D4646" s="3" t="s">
        <v>19</v>
      </c>
      <c r="E4646" s="3" t="s">
        <v>13468</v>
      </c>
      <c r="F4646" s="4">
        <v>44834</v>
      </c>
      <c r="G4646" s="8"/>
      <c r="H4646" s="5">
        <v>81.13</v>
      </c>
      <c r="I4646" s="3" t="s">
        <v>22</v>
      </c>
      <c r="J4646" s="4">
        <v>44845</v>
      </c>
      <c r="K4646" s="4">
        <v>44905</v>
      </c>
      <c r="L4646" s="23">
        <f t="shared" si="394"/>
        <v>-25</v>
      </c>
      <c r="M4646" s="23">
        <f t="shared" si="391"/>
        <v>35</v>
      </c>
      <c r="N4646" s="44">
        <v>66.5</v>
      </c>
      <c r="O4646" s="26">
        <f t="shared" si="392"/>
        <v>-1662.5</v>
      </c>
      <c r="P4646" s="26">
        <f t="shared" si="393"/>
        <v>2327.5</v>
      </c>
      <c r="Q4646" s="3" t="s">
        <v>23</v>
      </c>
      <c r="R4646" s="4">
        <v>44880</v>
      </c>
      <c r="S4646" s="3" t="s">
        <v>13469</v>
      </c>
      <c r="T4646" s="6" t="s">
        <v>44</v>
      </c>
    </row>
    <row r="4647" spans="1:20" ht="33.75" x14ac:dyDescent="0.25">
      <c r="A4647" s="3" t="s">
        <v>13470</v>
      </c>
      <c r="B4647" s="3" t="s">
        <v>1248</v>
      </c>
      <c r="C4647" s="3" t="s">
        <v>1249</v>
      </c>
      <c r="D4647" s="3" t="s">
        <v>19</v>
      </c>
      <c r="E4647" s="3" t="s">
        <v>13471</v>
      </c>
      <c r="F4647" s="4">
        <v>44833</v>
      </c>
      <c r="G4647" s="3" t="s">
        <v>13472</v>
      </c>
      <c r="H4647" s="5">
        <v>329.4</v>
      </c>
      <c r="I4647" s="3" t="s">
        <v>22</v>
      </c>
      <c r="J4647" s="4">
        <v>44845</v>
      </c>
      <c r="K4647" s="4">
        <v>44905</v>
      </c>
      <c r="L4647" s="23">
        <f t="shared" si="394"/>
        <v>-25</v>
      </c>
      <c r="M4647" s="23">
        <f t="shared" si="391"/>
        <v>35</v>
      </c>
      <c r="N4647" s="44">
        <v>270</v>
      </c>
      <c r="O4647" s="26">
        <f t="shared" si="392"/>
        <v>-6750</v>
      </c>
      <c r="P4647" s="26">
        <f t="shared" si="393"/>
        <v>9450</v>
      </c>
      <c r="Q4647" s="3" t="s">
        <v>23</v>
      </c>
      <c r="R4647" s="4">
        <v>44880</v>
      </c>
      <c r="S4647" s="3" t="s">
        <v>13473</v>
      </c>
      <c r="T4647" s="6" t="s">
        <v>44</v>
      </c>
    </row>
    <row r="4648" spans="1:20" ht="33.75" x14ac:dyDescent="0.25">
      <c r="A4648" s="3" t="s">
        <v>13474</v>
      </c>
      <c r="B4648" s="3" t="s">
        <v>3637</v>
      </c>
      <c r="C4648" s="3" t="s">
        <v>3638</v>
      </c>
      <c r="D4648" s="3" t="s">
        <v>19</v>
      </c>
      <c r="E4648" s="3" t="s">
        <v>13475</v>
      </c>
      <c r="F4648" s="4">
        <v>44833</v>
      </c>
      <c r="G4648" s="8"/>
      <c r="H4648" s="5">
        <v>54.9</v>
      </c>
      <c r="I4648" s="3" t="s">
        <v>22</v>
      </c>
      <c r="J4648" s="4">
        <v>44845</v>
      </c>
      <c r="K4648" s="4">
        <v>44905</v>
      </c>
      <c r="L4648" s="23">
        <f t="shared" si="394"/>
        <v>-12</v>
      </c>
      <c r="M4648" s="23">
        <f t="shared" si="391"/>
        <v>48</v>
      </c>
      <c r="N4648" s="44">
        <v>45</v>
      </c>
      <c r="O4648" s="26">
        <f t="shared" si="392"/>
        <v>-540</v>
      </c>
      <c r="P4648" s="26">
        <f t="shared" si="393"/>
        <v>2160</v>
      </c>
      <c r="Q4648" s="3" t="s">
        <v>23</v>
      </c>
      <c r="R4648" s="4">
        <v>44893</v>
      </c>
      <c r="S4648" s="3" t="s">
        <v>13476</v>
      </c>
      <c r="T4648" s="6" t="s">
        <v>44</v>
      </c>
    </row>
    <row r="4649" spans="1:20" ht="33.75" x14ac:dyDescent="0.25">
      <c r="A4649" s="3" t="s">
        <v>13477</v>
      </c>
      <c r="B4649" s="3" t="s">
        <v>135</v>
      </c>
      <c r="C4649" s="3" t="s">
        <v>136</v>
      </c>
      <c r="D4649" s="3" t="s">
        <v>19</v>
      </c>
      <c r="E4649" s="3" t="s">
        <v>13478</v>
      </c>
      <c r="F4649" s="4">
        <v>44841</v>
      </c>
      <c r="G4649" s="3" t="s">
        <v>1504</v>
      </c>
      <c r="H4649" s="5">
        <v>107.1</v>
      </c>
      <c r="I4649" s="3" t="s">
        <v>22</v>
      </c>
      <c r="J4649" s="4">
        <v>44845</v>
      </c>
      <c r="K4649" s="4">
        <v>44905</v>
      </c>
      <c r="L4649" s="23">
        <f t="shared" si="394"/>
        <v>-12</v>
      </c>
      <c r="M4649" s="23">
        <f t="shared" si="391"/>
        <v>48</v>
      </c>
      <c r="N4649" s="44">
        <v>102</v>
      </c>
      <c r="O4649" s="26">
        <f t="shared" si="392"/>
        <v>-1224</v>
      </c>
      <c r="P4649" s="26">
        <f t="shared" si="393"/>
        <v>4896</v>
      </c>
      <c r="Q4649" s="3" t="s">
        <v>23</v>
      </c>
      <c r="R4649" s="4">
        <v>44893</v>
      </c>
      <c r="S4649" s="3" t="s">
        <v>7044</v>
      </c>
      <c r="T4649" s="6" t="s">
        <v>44</v>
      </c>
    </row>
    <row r="4650" spans="1:20" ht="33.75" x14ac:dyDescent="0.25">
      <c r="A4650" s="3" t="s">
        <v>13479</v>
      </c>
      <c r="B4650" s="3" t="s">
        <v>3998</v>
      </c>
      <c r="C4650" s="3" t="s">
        <v>3999</v>
      </c>
      <c r="D4650" s="3" t="s">
        <v>19</v>
      </c>
      <c r="E4650" s="3" t="s">
        <v>13480</v>
      </c>
      <c r="F4650" s="4">
        <v>44833</v>
      </c>
      <c r="G4650" s="8"/>
      <c r="H4650" s="7">
        <v>315</v>
      </c>
      <c r="I4650" s="3" t="s">
        <v>22</v>
      </c>
      <c r="J4650" s="4">
        <v>44845</v>
      </c>
      <c r="K4650" s="4">
        <v>44905</v>
      </c>
      <c r="L4650" s="23">
        <f t="shared" si="394"/>
        <v>-25</v>
      </c>
      <c r="M4650" s="23">
        <f t="shared" si="391"/>
        <v>35</v>
      </c>
      <c r="N4650" s="44">
        <v>302.88</v>
      </c>
      <c r="O4650" s="26">
        <f t="shared" si="392"/>
        <v>-7572</v>
      </c>
      <c r="P4650" s="26">
        <f t="shared" si="393"/>
        <v>10600.8</v>
      </c>
      <c r="Q4650" s="3" t="s">
        <v>23</v>
      </c>
      <c r="R4650" s="4">
        <v>44880</v>
      </c>
      <c r="S4650" s="3" t="s">
        <v>12768</v>
      </c>
      <c r="T4650" s="6" t="s">
        <v>44</v>
      </c>
    </row>
    <row r="4651" spans="1:20" ht="33.75" x14ac:dyDescent="0.25">
      <c r="A4651" s="3" t="s">
        <v>13481</v>
      </c>
      <c r="B4651" s="3" t="s">
        <v>10177</v>
      </c>
      <c r="C4651" s="3" t="s">
        <v>10178</v>
      </c>
      <c r="D4651" s="3" t="s">
        <v>19</v>
      </c>
      <c r="E4651" s="3" t="s">
        <v>13482</v>
      </c>
      <c r="F4651" s="4">
        <v>44837</v>
      </c>
      <c r="G4651" s="3" t="s">
        <v>13483</v>
      </c>
      <c r="H4651" s="5">
        <v>264.97000000000003</v>
      </c>
      <c r="I4651" s="3" t="s">
        <v>22</v>
      </c>
      <c r="J4651" s="4">
        <v>44845</v>
      </c>
      <c r="K4651" s="27">
        <v>44858</v>
      </c>
      <c r="L4651" s="23">
        <f t="shared" si="394"/>
        <v>-7</v>
      </c>
      <c r="M4651" s="23">
        <f t="shared" si="391"/>
        <v>53</v>
      </c>
      <c r="N4651" s="44">
        <v>217.19</v>
      </c>
      <c r="O4651" s="26">
        <f t="shared" si="392"/>
        <v>-1520.33</v>
      </c>
      <c r="P4651" s="26">
        <f t="shared" si="393"/>
        <v>11511.07</v>
      </c>
      <c r="Q4651" s="3" t="s">
        <v>23</v>
      </c>
      <c r="R4651" s="4">
        <v>44851</v>
      </c>
      <c r="S4651" s="3" t="s">
        <v>13484</v>
      </c>
      <c r="T4651" s="6" t="s">
        <v>44</v>
      </c>
    </row>
    <row r="4652" spans="1:20" ht="33.75" x14ac:dyDescent="0.25">
      <c r="A4652" s="3" t="s">
        <v>13485</v>
      </c>
      <c r="B4652" s="3" t="s">
        <v>1741</v>
      </c>
      <c r="C4652" s="3" t="s">
        <v>1742</v>
      </c>
      <c r="D4652" s="3" t="s">
        <v>19</v>
      </c>
      <c r="E4652" s="3" t="s">
        <v>13486</v>
      </c>
      <c r="F4652" s="4">
        <v>44838</v>
      </c>
      <c r="G4652" s="8"/>
      <c r="H4652" s="5">
        <v>153.72</v>
      </c>
      <c r="I4652" s="3" t="s">
        <v>22</v>
      </c>
      <c r="J4652" s="4">
        <v>44845</v>
      </c>
      <c r="K4652" s="4">
        <v>44905</v>
      </c>
      <c r="L4652" s="23">
        <f t="shared" si="394"/>
        <v>-12</v>
      </c>
      <c r="M4652" s="23">
        <f t="shared" si="391"/>
        <v>48</v>
      </c>
      <c r="N4652" s="44">
        <v>126</v>
      </c>
      <c r="O4652" s="26">
        <f t="shared" si="392"/>
        <v>-1512</v>
      </c>
      <c r="P4652" s="26">
        <f t="shared" si="393"/>
        <v>6048</v>
      </c>
      <c r="Q4652" s="3" t="s">
        <v>23</v>
      </c>
      <c r="R4652" s="4">
        <v>44893</v>
      </c>
      <c r="S4652" s="3" t="s">
        <v>11618</v>
      </c>
      <c r="T4652" s="6" t="s">
        <v>44</v>
      </c>
    </row>
    <row r="4653" spans="1:20" ht="33.75" x14ac:dyDescent="0.25">
      <c r="A4653" s="3" t="s">
        <v>13487</v>
      </c>
      <c r="B4653" s="3" t="s">
        <v>1439</v>
      </c>
      <c r="C4653" s="3" t="s">
        <v>1440</v>
      </c>
      <c r="D4653" s="3" t="s">
        <v>19</v>
      </c>
      <c r="E4653" s="3" t="s">
        <v>13488</v>
      </c>
      <c r="F4653" s="4">
        <v>44838</v>
      </c>
      <c r="G4653" s="8"/>
      <c r="H4653" s="7">
        <v>990</v>
      </c>
      <c r="I4653" s="3" t="s">
        <v>22</v>
      </c>
      <c r="J4653" s="4">
        <v>44845</v>
      </c>
      <c r="K4653" s="4">
        <v>44905</v>
      </c>
      <c r="L4653" s="23">
        <f t="shared" si="394"/>
        <v>-18</v>
      </c>
      <c r="M4653" s="23">
        <f t="shared" si="391"/>
        <v>42</v>
      </c>
      <c r="N4653" s="44">
        <v>900</v>
      </c>
      <c r="O4653" s="26">
        <f t="shared" si="392"/>
        <v>-16200</v>
      </c>
      <c r="P4653" s="26">
        <f t="shared" si="393"/>
        <v>37800</v>
      </c>
      <c r="Q4653" s="3" t="s">
        <v>23</v>
      </c>
      <c r="R4653" s="4">
        <v>44887</v>
      </c>
      <c r="S4653" s="3" t="s">
        <v>13489</v>
      </c>
      <c r="T4653" s="6" t="s">
        <v>44</v>
      </c>
    </row>
    <row r="4654" spans="1:20" ht="33.75" x14ac:dyDescent="0.25">
      <c r="A4654" s="3" t="s">
        <v>13490</v>
      </c>
      <c r="B4654" s="3" t="s">
        <v>1816</v>
      </c>
      <c r="C4654" s="3" t="s">
        <v>1817</v>
      </c>
      <c r="D4654" s="3" t="s">
        <v>19</v>
      </c>
      <c r="E4654" s="3" t="s">
        <v>13491</v>
      </c>
      <c r="F4654" s="4">
        <v>44834</v>
      </c>
      <c r="G4654" s="8"/>
      <c r="H4654" s="7">
        <v>427</v>
      </c>
      <c r="I4654" s="3" t="s">
        <v>22</v>
      </c>
      <c r="J4654" s="4">
        <v>44845</v>
      </c>
      <c r="K4654" s="4">
        <v>44905</v>
      </c>
      <c r="L4654" s="23">
        <f t="shared" si="394"/>
        <v>-25</v>
      </c>
      <c r="M4654" s="23">
        <f t="shared" si="391"/>
        <v>35</v>
      </c>
      <c r="N4654" s="44">
        <v>350</v>
      </c>
      <c r="O4654" s="26">
        <f t="shared" si="392"/>
        <v>-8750</v>
      </c>
      <c r="P4654" s="26">
        <f t="shared" si="393"/>
        <v>12250</v>
      </c>
      <c r="Q4654" s="3" t="s">
        <v>23</v>
      </c>
      <c r="R4654" s="4">
        <v>44880</v>
      </c>
      <c r="S4654" s="3" t="s">
        <v>10821</v>
      </c>
      <c r="T4654" s="6" t="s">
        <v>44</v>
      </c>
    </row>
    <row r="4655" spans="1:20" ht="33.75" x14ac:dyDescent="0.25">
      <c r="A4655" s="3" t="s">
        <v>13492</v>
      </c>
      <c r="B4655" s="3" t="s">
        <v>3998</v>
      </c>
      <c r="C4655" s="3" t="s">
        <v>3999</v>
      </c>
      <c r="D4655" s="3" t="s">
        <v>19</v>
      </c>
      <c r="E4655" s="3" t="s">
        <v>13493</v>
      </c>
      <c r="F4655" s="4">
        <v>44833</v>
      </c>
      <c r="G4655" s="8"/>
      <c r="H4655" s="5">
        <v>304.32</v>
      </c>
      <c r="I4655" s="3" t="s">
        <v>22</v>
      </c>
      <c r="J4655" s="4">
        <v>44845</v>
      </c>
      <c r="K4655" s="4">
        <v>44905</v>
      </c>
      <c r="L4655" s="23">
        <f t="shared" si="394"/>
        <v>-25</v>
      </c>
      <c r="M4655" s="23">
        <f t="shared" si="391"/>
        <v>35</v>
      </c>
      <c r="N4655" s="44">
        <v>292.62</v>
      </c>
      <c r="O4655" s="26">
        <f t="shared" si="392"/>
        <v>-7315.5</v>
      </c>
      <c r="P4655" s="26">
        <f t="shared" si="393"/>
        <v>10241.700000000001</v>
      </c>
      <c r="Q4655" s="3" t="s">
        <v>23</v>
      </c>
      <c r="R4655" s="4">
        <v>44880</v>
      </c>
      <c r="S4655" s="3" t="s">
        <v>12768</v>
      </c>
      <c r="T4655" s="6" t="s">
        <v>44</v>
      </c>
    </row>
    <row r="4656" spans="1:20" ht="33.75" x14ac:dyDescent="0.25">
      <c r="A4656" s="3" t="s">
        <v>13494</v>
      </c>
      <c r="B4656" s="3" t="s">
        <v>3998</v>
      </c>
      <c r="C4656" s="3" t="s">
        <v>3999</v>
      </c>
      <c r="D4656" s="3" t="s">
        <v>19</v>
      </c>
      <c r="E4656" s="3" t="s">
        <v>13495</v>
      </c>
      <c r="F4656" s="4">
        <v>44839</v>
      </c>
      <c r="G4656" s="8"/>
      <c r="H4656" s="5">
        <v>782.75</v>
      </c>
      <c r="I4656" s="3" t="s">
        <v>22</v>
      </c>
      <c r="J4656" s="4">
        <v>44845</v>
      </c>
      <c r="K4656" s="4">
        <v>44905</v>
      </c>
      <c r="L4656" s="23">
        <f t="shared" ref="L4656:L4678" si="395">R4656-K4656</f>
        <v>-18</v>
      </c>
      <c r="M4656" s="23">
        <f t="shared" si="391"/>
        <v>42</v>
      </c>
      <c r="N4656" s="44">
        <v>752.64</v>
      </c>
      <c r="O4656" s="26">
        <f t="shared" si="392"/>
        <v>-13547.52</v>
      </c>
      <c r="P4656" s="26">
        <f t="shared" si="393"/>
        <v>31610.880000000001</v>
      </c>
      <c r="Q4656" s="3" t="s">
        <v>23</v>
      </c>
      <c r="R4656" s="4">
        <v>44887</v>
      </c>
      <c r="S4656" s="3" t="s">
        <v>12821</v>
      </c>
      <c r="T4656" s="6" t="s">
        <v>44</v>
      </c>
    </row>
    <row r="4657" spans="1:20" ht="22.5" x14ac:dyDescent="0.25">
      <c r="A4657" s="3" t="s">
        <v>13496</v>
      </c>
      <c r="B4657" s="3" t="s">
        <v>1611</v>
      </c>
      <c r="C4657" s="3" t="s">
        <v>1612</v>
      </c>
      <c r="D4657" s="3" t="s">
        <v>19</v>
      </c>
      <c r="E4657" s="3" t="s">
        <v>13497</v>
      </c>
      <c r="F4657" s="4">
        <v>44838</v>
      </c>
      <c r="G4657" s="8"/>
      <c r="H4657" s="7">
        <v>5049</v>
      </c>
      <c r="I4657" s="3" t="s">
        <v>22</v>
      </c>
      <c r="J4657" s="4">
        <v>44845</v>
      </c>
      <c r="K4657" s="4">
        <v>44905</v>
      </c>
      <c r="L4657" s="23">
        <f t="shared" si="395"/>
        <v>-17</v>
      </c>
      <c r="M4657" s="23">
        <f t="shared" si="391"/>
        <v>43</v>
      </c>
      <c r="N4657" s="44">
        <v>4590</v>
      </c>
      <c r="O4657" s="26">
        <f t="shared" si="392"/>
        <v>-78030</v>
      </c>
      <c r="P4657" s="26">
        <f t="shared" si="393"/>
        <v>197370</v>
      </c>
      <c r="Q4657" s="3" t="s">
        <v>23</v>
      </c>
      <c r="R4657" s="4">
        <v>44888</v>
      </c>
      <c r="S4657" s="3" t="s">
        <v>8301</v>
      </c>
      <c r="T4657" s="6" t="s">
        <v>25</v>
      </c>
    </row>
    <row r="4658" spans="1:20" ht="33.75" x14ac:dyDescent="0.25">
      <c r="A4658" s="3" t="s">
        <v>13498</v>
      </c>
      <c r="B4658" s="3" t="s">
        <v>3998</v>
      </c>
      <c r="C4658" s="3" t="s">
        <v>3999</v>
      </c>
      <c r="D4658" s="3" t="s">
        <v>19</v>
      </c>
      <c r="E4658" s="3" t="s">
        <v>13499</v>
      </c>
      <c r="F4658" s="4">
        <v>44834</v>
      </c>
      <c r="G4658" s="8"/>
      <c r="H4658" s="5">
        <v>412.41</v>
      </c>
      <c r="I4658" s="3" t="s">
        <v>22</v>
      </c>
      <c r="J4658" s="4">
        <v>44845</v>
      </c>
      <c r="K4658" s="4">
        <v>44905</v>
      </c>
      <c r="L4658" s="23">
        <f t="shared" si="395"/>
        <v>-25</v>
      </c>
      <c r="M4658" s="23">
        <f t="shared" si="391"/>
        <v>35</v>
      </c>
      <c r="N4658" s="44">
        <v>396.55</v>
      </c>
      <c r="O4658" s="26">
        <f t="shared" si="392"/>
        <v>-9913.75</v>
      </c>
      <c r="P4658" s="26">
        <f t="shared" si="393"/>
        <v>13879.25</v>
      </c>
      <c r="Q4658" s="3" t="s">
        <v>23</v>
      </c>
      <c r="R4658" s="4">
        <v>44880</v>
      </c>
      <c r="S4658" s="3" t="s">
        <v>12768</v>
      </c>
      <c r="T4658" s="6" t="s">
        <v>44</v>
      </c>
    </row>
    <row r="4659" spans="1:20" ht="33.75" x14ac:dyDescent="0.25">
      <c r="A4659" s="3" t="s">
        <v>13500</v>
      </c>
      <c r="B4659" s="3" t="s">
        <v>1651</v>
      </c>
      <c r="C4659" s="3" t="s">
        <v>1652</v>
      </c>
      <c r="D4659" s="3" t="s">
        <v>19</v>
      </c>
      <c r="E4659" s="3" t="s">
        <v>13501</v>
      </c>
      <c r="F4659" s="4">
        <v>44841</v>
      </c>
      <c r="G4659" s="8"/>
      <c r="H4659" s="5">
        <v>1214.95</v>
      </c>
      <c r="I4659" s="3" t="s">
        <v>22</v>
      </c>
      <c r="J4659" s="4">
        <v>44845</v>
      </c>
      <c r="K4659" s="4">
        <v>44905</v>
      </c>
      <c r="L4659" s="23">
        <f t="shared" si="395"/>
        <v>4</v>
      </c>
      <c r="M4659" s="23">
        <f t="shared" ref="M4659:M4722" si="396">+I4659+L4659</f>
        <v>64</v>
      </c>
      <c r="N4659" s="44">
        <v>1104.5</v>
      </c>
      <c r="O4659" s="26">
        <f t="shared" ref="O4659:O4722" si="397">N4659*L4659</f>
        <v>4418</v>
      </c>
      <c r="P4659" s="26">
        <f t="shared" ref="P4659:P4722" si="398">N4659*M4659</f>
        <v>70688</v>
      </c>
      <c r="Q4659" s="3" t="s">
        <v>23</v>
      </c>
      <c r="R4659" s="4">
        <v>44909</v>
      </c>
      <c r="S4659" s="3" t="s">
        <v>12170</v>
      </c>
      <c r="T4659" s="6" t="s">
        <v>44</v>
      </c>
    </row>
    <row r="4660" spans="1:20" ht="33.75" x14ac:dyDescent="0.25">
      <c r="A4660" s="3" t="s">
        <v>13502</v>
      </c>
      <c r="B4660" s="3" t="s">
        <v>1919</v>
      </c>
      <c r="C4660" s="3" t="s">
        <v>1920</v>
      </c>
      <c r="D4660" s="3" t="s">
        <v>19</v>
      </c>
      <c r="E4660" s="3" t="s">
        <v>13503</v>
      </c>
      <c r="F4660" s="4">
        <v>44837</v>
      </c>
      <c r="G4660" s="8"/>
      <c r="H4660" s="5">
        <v>480.35</v>
      </c>
      <c r="I4660" s="3" t="s">
        <v>22</v>
      </c>
      <c r="J4660" s="4">
        <v>44845</v>
      </c>
      <c r="K4660" s="4">
        <v>44905</v>
      </c>
      <c r="L4660" s="23">
        <f t="shared" si="395"/>
        <v>4</v>
      </c>
      <c r="M4660" s="23">
        <f t="shared" si="396"/>
        <v>64</v>
      </c>
      <c r="N4660" s="44">
        <v>436.68</v>
      </c>
      <c r="O4660" s="26">
        <f t="shared" si="397"/>
        <v>1746.72</v>
      </c>
      <c r="P4660" s="26">
        <f t="shared" si="398"/>
        <v>27947.52</v>
      </c>
      <c r="Q4660" s="3" t="s">
        <v>23</v>
      </c>
      <c r="R4660" s="4">
        <v>44909</v>
      </c>
      <c r="S4660" s="3" t="s">
        <v>13420</v>
      </c>
      <c r="T4660" s="6" t="s">
        <v>44</v>
      </c>
    </row>
    <row r="4661" spans="1:20" ht="33.75" x14ac:dyDescent="0.25">
      <c r="A4661" s="3" t="s">
        <v>13504</v>
      </c>
      <c r="B4661" s="3" t="s">
        <v>914</v>
      </c>
      <c r="C4661" s="3" t="s">
        <v>915</v>
      </c>
      <c r="D4661" s="3" t="s">
        <v>19</v>
      </c>
      <c r="E4661" s="3" t="s">
        <v>13505</v>
      </c>
      <c r="F4661" s="4">
        <v>44837</v>
      </c>
      <c r="G4661" s="3" t="s">
        <v>1504</v>
      </c>
      <c r="H4661" s="5">
        <v>11113.2</v>
      </c>
      <c r="I4661" s="3" t="s">
        <v>22</v>
      </c>
      <c r="J4661" s="4">
        <v>44845</v>
      </c>
      <c r="K4661" s="4">
        <v>44905</v>
      </c>
      <c r="L4661" s="23">
        <f t="shared" si="395"/>
        <v>-12</v>
      </c>
      <c r="M4661" s="23">
        <f t="shared" si="396"/>
        <v>48</v>
      </c>
      <c r="N4661" s="44">
        <v>10584</v>
      </c>
      <c r="O4661" s="26">
        <f t="shared" si="397"/>
        <v>-127008</v>
      </c>
      <c r="P4661" s="26">
        <f t="shared" si="398"/>
        <v>508032</v>
      </c>
      <c r="Q4661" s="3" t="s">
        <v>23</v>
      </c>
      <c r="R4661" s="4">
        <v>44893</v>
      </c>
      <c r="S4661" s="3" t="s">
        <v>13506</v>
      </c>
      <c r="T4661" s="6" t="s">
        <v>44</v>
      </c>
    </row>
    <row r="4662" spans="1:20" ht="33.75" x14ac:dyDescent="0.25">
      <c r="A4662" s="3" t="s">
        <v>13507</v>
      </c>
      <c r="B4662" s="3" t="s">
        <v>157</v>
      </c>
      <c r="C4662" s="3" t="s">
        <v>158</v>
      </c>
      <c r="D4662" s="3" t="s">
        <v>19</v>
      </c>
      <c r="E4662" s="3" t="s">
        <v>13508</v>
      </c>
      <c r="F4662" s="4">
        <v>44837</v>
      </c>
      <c r="G4662" s="8"/>
      <c r="H4662" s="5">
        <v>3298.88</v>
      </c>
      <c r="I4662" s="3" t="s">
        <v>22</v>
      </c>
      <c r="J4662" s="4">
        <v>44845</v>
      </c>
      <c r="K4662" s="4">
        <v>44905</v>
      </c>
      <c r="L4662" s="23">
        <f t="shared" si="395"/>
        <v>4</v>
      </c>
      <c r="M4662" s="23">
        <f t="shared" si="396"/>
        <v>64</v>
      </c>
      <c r="N4662" s="44">
        <v>2704</v>
      </c>
      <c r="O4662" s="26">
        <f t="shared" si="397"/>
        <v>10816</v>
      </c>
      <c r="P4662" s="26">
        <f t="shared" si="398"/>
        <v>173056</v>
      </c>
      <c r="Q4662" s="3" t="s">
        <v>23</v>
      </c>
      <c r="R4662" s="4">
        <v>44909</v>
      </c>
      <c r="S4662" s="3" t="s">
        <v>12893</v>
      </c>
      <c r="T4662" s="6" t="s">
        <v>44</v>
      </c>
    </row>
    <row r="4663" spans="1:20" ht="33.75" x14ac:dyDescent="0.25">
      <c r="A4663" s="3" t="s">
        <v>13509</v>
      </c>
      <c r="B4663" s="3" t="s">
        <v>3998</v>
      </c>
      <c r="C4663" s="3" t="s">
        <v>3999</v>
      </c>
      <c r="D4663" s="3" t="s">
        <v>19</v>
      </c>
      <c r="E4663" s="3" t="s">
        <v>13510</v>
      </c>
      <c r="F4663" s="4">
        <v>44834</v>
      </c>
      <c r="G4663" s="8"/>
      <c r="H4663" s="5">
        <v>1361.42</v>
      </c>
      <c r="I4663" s="3" t="s">
        <v>22</v>
      </c>
      <c r="J4663" s="4">
        <v>44845</v>
      </c>
      <c r="K4663" s="4">
        <v>44905</v>
      </c>
      <c r="L4663" s="23">
        <f t="shared" si="395"/>
        <v>-25</v>
      </c>
      <c r="M4663" s="23">
        <f t="shared" si="396"/>
        <v>35</v>
      </c>
      <c r="N4663" s="44">
        <v>1309.06</v>
      </c>
      <c r="O4663" s="26">
        <f t="shared" si="397"/>
        <v>-32726.5</v>
      </c>
      <c r="P4663" s="26">
        <f t="shared" si="398"/>
        <v>45817.1</v>
      </c>
      <c r="Q4663" s="3" t="s">
        <v>23</v>
      </c>
      <c r="R4663" s="4">
        <v>44880</v>
      </c>
      <c r="S4663" s="3" t="s">
        <v>12768</v>
      </c>
      <c r="T4663" s="6" t="s">
        <v>44</v>
      </c>
    </row>
    <row r="4664" spans="1:20" ht="33.75" x14ac:dyDescent="0.25">
      <c r="A4664" s="3" t="s">
        <v>13511</v>
      </c>
      <c r="B4664" s="3" t="s">
        <v>896</v>
      </c>
      <c r="C4664" s="3" t="s">
        <v>897</v>
      </c>
      <c r="D4664" s="3" t="s">
        <v>19</v>
      </c>
      <c r="E4664" s="3" t="s">
        <v>13512</v>
      </c>
      <c r="F4664" s="4">
        <v>44841</v>
      </c>
      <c r="G4664" s="8"/>
      <c r="H4664" s="5">
        <v>330.13</v>
      </c>
      <c r="I4664" s="3" t="s">
        <v>22</v>
      </c>
      <c r="J4664" s="4">
        <v>44845</v>
      </c>
      <c r="K4664" s="4">
        <v>44905</v>
      </c>
      <c r="L4664" s="23">
        <f t="shared" si="395"/>
        <v>-16</v>
      </c>
      <c r="M4664" s="23">
        <f t="shared" si="396"/>
        <v>44</v>
      </c>
      <c r="N4664" s="44">
        <v>270.60000000000002</v>
      </c>
      <c r="O4664" s="26">
        <f t="shared" si="397"/>
        <v>-4329.6000000000004</v>
      </c>
      <c r="P4664" s="26">
        <f t="shared" si="398"/>
        <v>11906.400000000001</v>
      </c>
      <c r="Q4664" s="3" t="s">
        <v>23</v>
      </c>
      <c r="R4664" s="4">
        <v>44889</v>
      </c>
      <c r="S4664" s="3" t="s">
        <v>13209</v>
      </c>
      <c r="T4664" s="6" t="s">
        <v>44</v>
      </c>
    </row>
    <row r="4665" spans="1:20" ht="33.75" x14ac:dyDescent="0.25">
      <c r="A4665" s="3" t="s">
        <v>13513</v>
      </c>
      <c r="B4665" s="3" t="s">
        <v>2124</v>
      </c>
      <c r="C4665" s="3" t="s">
        <v>2125</v>
      </c>
      <c r="D4665" s="3" t="s">
        <v>19</v>
      </c>
      <c r="E4665" s="3" t="s">
        <v>13514</v>
      </c>
      <c r="F4665" s="4">
        <v>44839</v>
      </c>
      <c r="G4665" s="8"/>
      <c r="H4665" s="5">
        <v>337.92</v>
      </c>
      <c r="I4665" s="3" t="s">
        <v>22</v>
      </c>
      <c r="J4665" s="4">
        <v>44845</v>
      </c>
      <c r="K4665" s="4">
        <v>44905</v>
      </c>
      <c r="L4665" s="23">
        <f t="shared" si="395"/>
        <v>-16</v>
      </c>
      <c r="M4665" s="23">
        <f t="shared" si="396"/>
        <v>44</v>
      </c>
      <c r="N4665" s="44">
        <v>307.2</v>
      </c>
      <c r="O4665" s="26">
        <f t="shared" si="397"/>
        <v>-4915.2</v>
      </c>
      <c r="P4665" s="26">
        <f t="shared" si="398"/>
        <v>13516.8</v>
      </c>
      <c r="Q4665" s="3" t="s">
        <v>23</v>
      </c>
      <c r="R4665" s="4">
        <v>44889</v>
      </c>
      <c r="S4665" s="3" t="s">
        <v>2151</v>
      </c>
      <c r="T4665" s="6" t="s">
        <v>44</v>
      </c>
    </row>
    <row r="4666" spans="1:20" ht="33.75" x14ac:dyDescent="0.25">
      <c r="A4666" s="3" t="s">
        <v>13515</v>
      </c>
      <c r="B4666" s="3" t="s">
        <v>2890</v>
      </c>
      <c r="C4666" s="3" t="s">
        <v>2891</v>
      </c>
      <c r="D4666" s="3" t="s">
        <v>19</v>
      </c>
      <c r="E4666" s="3" t="s">
        <v>13516</v>
      </c>
      <c r="F4666" s="4">
        <v>44834</v>
      </c>
      <c r="G4666" s="8"/>
      <c r="H4666" s="5">
        <v>46.36</v>
      </c>
      <c r="I4666" s="3" t="s">
        <v>22</v>
      </c>
      <c r="J4666" s="4">
        <v>44845</v>
      </c>
      <c r="K4666" s="4">
        <v>44905</v>
      </c>
      <c r="L4666" s="23">
        <f t="shared" si="395"/>
        <v>-16</v>
      </c>
      <c r="M4666" s="23">
        <f t="shared" si="396"/>
        <v>44</v>
      </c>
      <c r="N4666" s="44">
        <v>38</v>
      </c>
      <c r="O4666" s="26">
        <f t="shared" si="397"/>
        <v>-608</v>
      </c>
      <c r="P4666" s="26">
        <f t="shared" si="398"/>
        <v>1672</v>
      </c>
      <c r="Q4666" s="3" t="s">
        <v>23</v>
      </c>
      <c r="R4666" s="4">
        <v>44889</v>
      </c>
      <c r="S4666" s="3" t="s">
        <v>10750</v>
      </c>
      <c r="T4666" s="6" t="s">
        <v>44</v>
      </c>
    </row>
    <row r="4667" spans="1:20" ht="33.75" x14ac:dyDescent="0.25">
      <c r="A4667" s="3" t="s">
        <v>13517</v>
      </c>
      <c r="B4667" s="3" t="s">
        <v>3998</v>
      </c>
      <c r="C4667" s="3" t="s">
        <v>3999</v>
      </c>
      <c r="D4667" s="3" t="s">
        <v>19</v>
      </c>
      <c r="E4667" s="3" t="s">
        <v>13518</v>
      </c>
      <c r="F4667" s="4">
        <v>44833</v>
      </c>
      <c r="G4667" s="8"/>
      <c r="H4667" s="5">
        <v>385.11</v>
      </c>
      <c r="I4667" s="3" t="s">
        <v>22</v>
      </c>
      <c r="J4667" s="4">
        <v>44845</v>
      </c>
      <c r="K4667" s="4">
        <v>44905</v>
      </c>
      <c r="L4667" s="23">
        <f t="shared" si="395"/>
        <v>-25</v>
      </c>
      <c r="M4667" s="23">
        <f t="shared" si="396"/>
        <v>35</v>
      </c>
      <c r="N4667" s="44">
        <v>370.3</v>
      </c>
      <c r="O4667" s="26">
        <f t="shared" si="397"/>
        <v>-9257.5</v>
      </c>
      <c r="P4667" s="26">
        <f t="shared" si="398"/>
        <v>12960.5</v>
      </c>
      <c r="Q4667" s="3" t="s">
        <v>23</v>
      </c>
      <c r="R4667" s="4">
        <v>44880</v>
      </c>
      <c r="S4667" s="3" t="s">
        <v>12768</v>
      </c>
      <c r="T4667" s="6" t="s">
        <v>44</v>
      </c>
    </row>
    <row r="4668" spans="1:20" ht="33.75" x14ac:dyDescent="0.25">
      <c r="A4668" s="3" t="s">
        <v>13519</v>
      </c>
      <c r="B4668" s="3" t="s">
        <v>1902</v>
      </c>
      <c r="C4668" s="3" t="s">
        <v>1903</v>
      </c>
      <c r="D4668" s="3" t="s">
        <v>19</v>
      </c>
      <c r="E4668" s="3" t="s">
        <v>13520</v>
      </c>
      <c r="F4668" s="4">
        <v>44834</v>
      </c>
      <c r="G4668" s="8"/>
      <c r="H4668" s="5">
        <v>44.32</v>
      </c>
      <c r="I4668" s="3" t="s">
        <v>22</v>
      </c>
      <c r="J4668" s="4">
        <v>44845</v>
      </c>
      <c r="K4668" s="4">
        <v>44905</v>
      </c>
      <c r="L4668" s="23">
        <f t="shared" si="395"/>
        <v>-25</v>
      </c>
      <c r="M4668" s="23">
        <f t="shared" si="396"/>
        <v>35</v>
      </c>
      <c r="N4668" s="44">
        <v>36.33</v>
      </c>
      <c r="O4668" s="26">
        <f t="shared" si="397"/>
        <v>-908.25</v>
      </c>
      <c r="P4668" s="26">
        <f t="shared" si="398"/>
        <v>1271.55</v>
      </c>
      <c r="Q4668" s="3" t="s">
        <v>23</v>
      </c>
      <c r="R4668" s="4">
        <v>44880</v>
      </c>
      <c r="S4668" s="3" t="s">
        <v>9448</v>
      </c>
      <c r="T4668" s="6" t="s">
        <v>44</v>
      </c>
    </row>
    <row r="4669" spans="1:20" ht="22.5" x14ac:dyDescent="0.25">
      <c r="A4669" s="3" t="s">
        <v>13521</v>
      </c>
      <c r="B4669" s="3" t="s">
        <v>7585</v>
      </c>
      <c r="C4669" s="3" t="s">
        <v>7586</v>
      </c>
      <c r="D4669" s="3" t="s">
        <v>7587</v>
      </c>
      <c r="E4669" s="3" t="s">
        <v>13522</v>
      </c>
      <c r="F4669" s="4">
        <v>44838</v>
      </c>
      <c r="G4669" s="3" t="s">
        <v>13047</v>
      </c>
      <c r="H4669" s="5">
        <v>61.36</v>
      </c>
      <c r="I4669" s="3" t="s">
        <v>565</v>
      </c>
      <c r="J4669" s="4">
        <v>44845</v>
      </c>
      <c r="K4669" s="4">
        <v>44875</v>
      </c>
      <c r="L4669" s="23">
        <f t="shared" si="395"/>
        <v>5</v>
      </c>
      <c r="M4669" s="23">
        <f t="shared" si="396"/>
        <v>35</v>
      </c>
      <c r="N4669" s="44">
        <v>59</v>
      </c>
      <c r="O4669" s="26">
        <f t="shared" si="397"/>
        <v>295</v>
      </c>
      <c r="P4669" s="26">
        <f t="shared" si="398"/>
        <v>2065</v>
      </c>
      <c r="Q4669" s="3" t="s">
        <v>23</v>
      </c>
      <c r="R4669" s="4">
        <v>44880</v>
      </c>
      <c r="S4669" s="3" t="s">
        <v>7714</v>
      </c>
      <c r="T4669" s="6" t="s">
        <v>25</v>
      </c>
    </row>
    <row r="4670" spans="1:20" ht="33.75" x14ac:dyDescent="0.25">
      <c r="A4670" s="3" t="s">
        <v>13523</v>
      </c>
      <c r="B4670" s="3" t="s">
        <v>3998</v>
      </c>
      <c r="C4670" s="3" t="s">
        <v>3999</v>
      </c>
      <c r="D4670" s="3" t="s">
        <v>19</v>
      </c>
      <c r="E4670" s="3" t="s">
        <v>13524</v>
      </c>
      <c r="F4670" s="4">
        <v>44833</v>
      </c>
      <c r="G4670" s="8"/>
      <c r="H4670" s="5">
        <v>252.25</v>
      </c>
      <c r="I4670" s="3" t="s">
        <v>22</v>
      </c>
      <c r="J4670" s="4">
        <v>44845</v>
      </c>
      <c r="K4670" s="4">
        <v>44905</v>
      </c>
      <c r="L4670" s="23">
        <f t="shared" si="395"/>
        <v>-25</v>
      </c>
      <c r="M4670" s="23">
        <f t="shared" si="396"/>
        <v>35</v>
      </c>
      <c r="N4670" s="44">
        <v>242.55</v>
      </c>
      <c r="O4670" s="26">
        <f t="shared" si="397"/>
        <v>-6063.75</v>
      </c>
      <c r="P4670" s="26">
        <f t="shared" si="398"/>
        <v>8489.25</v>
      </c>
      <c r="Q4670" s="3" t="s">
        <v>23</v>
      </c>
      <c r="R4670" s="4">
        <v>44880</v>
      </c>
      <c r="S4670" s="3" t="s">
        <v>12768</v>
      </c>
      <c r="T4670" s="6" t="s">
        <v>44</v>
      </c>
    </row>
    <row r="4671" spans="1:20" ht="33.75" x14ac:dyDescent="0.25">
      <c r="A4671" s="3" t="s">
        <v>13525</v>
      </c>
      <c r="B4671" s="3" t="s">
        <v>307</v>
      </c>
      <c r="C4671" s="3" t="s">
        <v>308</v>
      </c>
      <c r="D4671" s="3" t="s">
        <v>19</v>
      </c>
      <c r="E4671" s="3" t="s">
        <v>13526</v>
      </c>
      <c r="F4671" s="4">
        <v>44837</v>
      </c>
      <c r="G4671" s="8"/>
      <c r="H4671" s="5">
        <v>104.63</v>
      </c>
      <c r="I4671" s="3" t="s">
        <v>22</v>
      </c>
      <c r="J4671" s="4">
        <v>44845</v>
      </c>
      <c r="K4671" s="4">
        <v>44905</v>
      </c>
      <c r="L4671" s="23">
        <f t="shared" si="395"/>
        <v>-25</v>
      </c>
      <c r="M4671" s="23">
        <f t="shared" si="396"/>
        <v>35</v>
      </c>
      <c r="N4671" s="44">
        <v>95.12</v>
      </c>
      <c r="O4671" s="26">
        <f t="shared" si="397"/>
        <v>-2378</v>
      </c>
      <c r="P4671" s="26">
        <f t="shared" si="398"/>
        <v>3329.2000000000003</v>
      </c>
      <c r="Q4671" s="3" t="s">
        <v>23</v>
      </c>
      <c r="R4671" s="4">
        <v>44880</v>
      </c>
      <c r="S4671" s="3" t="s">
        <v>1379</v>
      </c>
      <c r="T4671" s="6" t="s">
        <v>44</v>
      </c>
    </row>
    <row r="4672" spans="1:20" ht="33.75" x14ac:dyDescent="0.25">
      <c r="A4672" s="3" t="s">
        <v>13527</v>
      </c>
      <c r="B4672" s="3" t="s">
        <v>2486</v>
      </c>
      <c r="C4672" s="3" t="s">
        <v>2487</v>
      </c>
      <c r="D4672" s="3" t="s">
        <v>19</v>
      </c>
      <c r="E4672" s="3" t="s">
        <v>13528</v>
      </c>
      <c r="F4672" s="4">
        <v>44834</v>
      </c>
      <c r="G4672" s="8"/>
      <c r="H4672" s="5">
        <v>259.13</v>
      </c>
      <c r="I4672" s="3" t="s">
        <v>22</v>
      </c>
      <c r="J4672" s="4">
        <v>44845</v>
      </c>
      <c r="K4672" s="4">
        <v>44905</v>
      </c>
      <c r="L4672" s="23">
        <f t="shared" si="395"/>
        <v>-16</v>
      </c>
      <c r="M4672" s="23">
        <f t="shared" si="396"/>
        <v>44</v>
      </c>
      <c r="N4672" s="44">
        <v>212.4</v>
      </c>
      <c r="O4672" s="26">
        <f t="shared" si="397"/>
        <v>-3398.4</v>
      </c>
      <c r="P4672" s="26">
        <f t="shared" si="398"/>
        <v>9345.6</v>
      </c>
      <c r="Q4672" s="3" t="s">
        <v>23</v>
      </c>
      <c r="R4672" s="4">
        <v>44889</v>
      </c>
      <c r="S4672" s="3" t="s">
        <v>13529</v>
      </c>
      <c r="T4672" s="6" t="s">
        <v>44</v>
      </c>
    </row>
    <row r="4673" spans="1:20" ht="33.75" x14ac:dyDescent="0.25">
      <c r="A4673" s="3" t="s">
        <v>13530</v>
      </c>
      <c r="B4673" s="3" t="s">
        <v>2320</v>
      </c>
      <c r="C4673" s="3" t="s">
        <v>2321</v>
      </c>
      <c r="D4673" s="3" t="s">
        <v>19</v>
      </c>
      <c r="E4673" s="3" t="s">
        <v>13531</v>
      </c>
      <c r="F4673" s="4">
        <v>44832</v>
      </c>
      <c r="G4673" s="8"/>
      <c r="H4673" s="5">
        <v>124.44</v>
      </c>
      <c r="I4673" s="3" t="s">
        <v>22</v>
      </c>
      <c r="J4673" s="4">
        <v>44845</v>
      </c>
      <c r="K4673" s="4">
        <v>44905</v>
      </c>
      <c r="L4673" s="23">
        <f t="shared" si="395"/>
        <v>-25</v>
      </c>
      <c r="M4673" s="23">
        <f t="shared" si="396"/>
        <v>35</v>
      </c>
      <c r="N4673" s="44">
        <v>102</v>
      </c>
      <c r="O4673" s="26">
        <f t="shared" si="397"/>
        <v>-2550</v>
      </c>
      <c r="P4673" s="26">
        <f t="shared" si="398"/>
        <v>3570</v>
      </c>
      <c r="Q4673" s="3" t="s">
        <v>23</v>
      </c>
      <c r="R4673" s="4">
        <v>44880</v>
      </c>
      <c r="S4673" s="3" t="s">
        <v>2323</v>
      </c>
      <c r="T4673" s="6" t="s">
        <v>44</v>
      </c>
    </row>
    <row r="4674" spans="1:20" ht="33.75" x14ac:dyDescent="0.25">
      <c r="A4674" s="3" t="s">
        <v>13532</v>
      </c>
      <c r="B4674" s="3" t="s">
        <v>3998</v>
      </c>
      <c r="C4674" s="3" t="s">
        <v>3999</v>
      </c>
      <c r="D4674" s="3" t="s">
        <v>19</v>
      </c>
      <c r="E4674" s="3" t="s">
        <v>13533</v>
      </c>
      <c r="F4674" s="4">
        <v>44834</v>
      </c>
      <c r="G4674" s="8"/>
      <c r="H4674" s="5">
        <v>180.18</v>
      </c>
      <c r="I4674" s="3" t="s">
        <v>22</v>
      </c>
      <c r="J4674" s="4">
        <v>44845</v>
      </c>
      <c r="K4674" s="4">
        <v>44905</v>
      </c>
      <c r="L4674" s="23">
        <f t="shared" si="395"/>
        <v>-25</v>
      </c>
      <c r="M4674" s="23">
        <f t="shared" si="396"/>
        <v>35</v>
      </c>
      <c r="N4674" s="44">
        <v>173.25</v>
      </c>
      <c r="O4674" s="26">
        <f t="shared" si="397"/>
        <v>-4331.25</v>
      </c>
      <c r="P4674" s="26">
        <f t="shared" si="398"/>
        <v>6063.75</v>
      </c>
      <c r="Q4674" s="3" t="s">
        <v>23</v>
      </c>
      <c r="R4674" s="4">
        <v>44880</v>
      </c>
      <c r="S4674" s="3" t="s">
        <v>12768</v>
      </c>
      <c r="T4674" s="6" t="s">
        <v>44</v>
      </c>
    </row>
    <row r="4675" spans="1:20" ht="33.75" x14ac:dyDescent="0.25">
      <c r="A4675" s="3" t="s">
        <v>13534</v>
      </c>
      <c r="B4675" s="3" t="s">
        <v>1005</v>
      </c>
      <c r="C4675" s="3" t="s">
        <v>1006</v>
      </c>
      <c r="D4675" s="3" t="s">
        <v>19</v>
      </c>
      <c r="E4675" s="3" t="s">
        <v>13535</v>
      </c>
      <c r="F4675" s="4">
        <v>44839</v>
      </c>
      <c r="G4675" s="8"/>
      <c r="H4675" s="5">
        <v>1183.4000000000001</v>
      </c>
      <c r="I4675" s="3" t="s">
        <v>22</v>
      </c>
      <c r="J4675" s="4">
        <v>44845</v>
      </c>
      <c r="K4675" s="4">
        <v>44905</v>
      </c>
      <c r="L4675" s="23">
        <f t="shared" si="395"/>
        <v>-16</v>
      </c>
      <c r="M4675" s="23">
        <f t="shared" si="396"/>
        <v>44</v>
      </c>
      <c r="N4675" s="44">
        <v>970</v>
      </c>
      <c r="O4675" s="26">
        <f t="shared" si="397"/>
        <v>-15520</v>
      </c>
      <c r="P4675" s="26">
        <f t="shared" si="398"/>
        <v>42680</v>
      </c>
      <c r="Q4675" s="3" t="s">
        <v>23</v>
      </c>
      <c r="R4675" s="4">
        <v>44889</v>
      </c>
      <c r="S4675" s="3" t="s">
        <v>6116</v>
      </c>
      <c r="T4675" s="6" t="s">
        <v>44</v>
      </c>
    </row>
    <row r="4676" spans="1:20" ht="33.75" x14ac:dyDescent="0.25">
      <c r="A4676" s="3" t="s">
        <v>13536</v>
      </c>
      <c r="B4676" s="3" t="s">
        <v>307</v>
      </c>
      <c r="C4676" s="3" t="s">
        <v>308</v>
      </c>
      <c r="D4676" s="3" t="s">
        <v>19</v>
      </c>
      <c r="E4676" s="3" t="s">
        <v>13537</v>
      </c>
      <c r="F4676" s="4">
        <v>44837</v>
      </c>
      <c r="G4676" s="8"/>
      <c r="H4676" s="5">
        <v>488.27</v>
      </c>
      <c r="I4676" s="3" t="s">
        <v>22</v>
      </c>
      <c r="J4676" s="4">
        <v>44845</v>
      </c>
      <c r="K4676" s="4">
        <v>44905</v>
      </c>
      <c r="L4676" s="23">
        <f t="shared" si="395"/>
        <v>-25</v>
      </c>
      <c r="M4676" s="23">
        <f t="shared" si="396"/>
        <v>35</v>
      </c>
      <c r="N4676" s="44">
        <v>443.88</v>
      </c>
      <c r="O4676" s="26">
        <f t="shared" si="397"/>
        <v>-11097</v>
      </c>
      <c r="P4676" s="26">
        <f t="shared" si="398"/>
        <v>15535.8</v>
      </c>
      <c r="Q4676" s="3" t="s">
        <v>23</v>
      </c>
      <c r="R4676" s="4">
        <v>44880</v>
      </c>
      <c r="S4676" s="3" t="s">
        <v>1379</v>
      </c>
      <c r="T4676" s="6" t="s">
        <v>44</v>
      </c>
    </row>
    <row r="4677" spans="1:20" ht="33.75" x14ac:dyDescent="0.25">
      <c r="A4677" s="3" t="s">
        <v>13538</v>
      </c>
      <c r="B4677" s="3" t="s">
        <v>53</v>
      </c>
      <c r="C4677" s="3" t="s">
        <v>54</v>
      </c>
      <c r="D4677" s="3" t="s">
        <v>19</v>
      </c>
      <c r="E4677" s="3" t="s">
        <v>13539</v>
      </c>
      <c r="F4677" s="4">
        <v>44840</v>
      </c>
      <c r="G4677" s="8"/>
      <c r="H4677" s="5">
        <v>3717.39</v>
      </c>
      <c r="I4677" s="3" t="s">
        <v>22</v>
      </c>
      <c r="J4677" s="4">
        <v>44845</v>
      </c>
      <c r="K4677" s="4">
        <v>44905</v>
      </c>
      <c r="L4677" s="23">
        <f t="shared" si="395"/>
        <v>-10</v>
      </c>
      <c r="M4677" s="23">
        <f t="shared" si="396"/>
        <v>50</v>
      </c>
      <c r="N4677" s="44">
        <v>3047.04</v>
      </c>
      <c r="O4677" s="26">
        <f t="shared" si="397"/>
        <v>-30470.400000000001</v>
      </c>
      <c r="P4677" s="26">
        <f t="shared" si="398"/>
        <v>152352</v>
      </c>
      <c r="Q4677" s="3" t="s">
        <v>23</v>
      </c>
      <c r="R4677" s="4">
        <v>44895</v>
      </c>
      <c r="S4677" s="3" t="s">
        <v>13540</v>
      </c>
      <c r="T4677" s="6" t="s">
        <v>44</v>
      </c>
    </row>
    <row r="4678" spans="1:20" ht="33.75" x14ac:dyDescent="0.25">
      <c r="A4678" s="3" t="s">
        <v>13541</v>
      </c>
      <c r="B4678" s="3" t="s">
        <v>3998</v>
      </c>
      <c r="C4678" s="3" t="s">
        <v>3999</v>
      </c>
      <c r="D4678" s="3" t="s">
        <v>19</v>
      </c>
      <c r="E4678" s="3" t="s">
        <v>13542</v>
      </c>
      <c r="F4678" s="4">
        <v>44834</v>
      </c>
      <c r="G4678" s="8"/>
      <c r="H4678" s="5">
        <v>804.44</v>
      </c>
      <c r="I4678" s="3" t="s">
        <v>22</v>
      </c>
      <c r="J4678" s="4">
        <v>44845</v>
      </c>
      <c r="K4678" s="4">
        <v>44905</v>
      </c>
      <c r="L4678" s="23">
        <f t="shared" si="395"/>
        <v>-25</v>
      </c>
      <c r="M4678" s="23">
        <f t="shared" si="396"/>
        <v>35</v>
      </c>
      <c r="N4678" s="44">
        <v>773.5</v>
      </c>
      <c r="O4678" s="26">
        <f t="shared" si="397"/>
        <v>-19337.5</v>
      </c>
      <c r="P4678" s="26">
        <f t="shared" si="398"/>
        <v>27072.5</v>
      </c>
      <c r="Q4678" s="3" t="s">
        <v>23</v>
      </c>
      <c r="R4678" s="4">
        <v>44880</v>
      </c>
      <c r="S4678" s="3" t="s">
        <v>12768</v>
      </c>
      <c r="T4678" s="6" t="s">
        <v>44</v>
      </c>
    </row>
    <row r="4679" spans="1:20" ht="33.75" x14ac:dyDescent="0.25">
      <c r="A4679" s="3" t="s">
        <v>13543</v>
      </c>
      <c r="B4679" s="3" t="s">
        <v>3662</v>
      </c>
      <c r="C4679" s="3" t="s">
        <v>3663</v>
      </c>
      <c r="D4679" s="3" t="s">
        <v>19</v>
      </c>
      <c r="E4679" s="3" t="s">
        <v>13544</v>
      </c>
      <c r="F4679" s="4">
        <v>44839</v>
      </c>
      <c r="G4679" s="3" t="s">
        <v>13545</v>
      </c>
      <c r="H4679" s="5">
        <v>390.4</v>
      </c>
      <c r="I4679" s="3" t="s">
        <v>22</v>
      </c>
      <c r="J4679" s="4">
        <v>44845</v>
      </c>
      <c r="K4679" s="4">
        <v>44905</v>
      </c>
      <c r="L4679" s="23">
        <v>0</v>
      </c>
      <c r="M4679" s="23">
        <f t="shared" si="396"/>
        <v>60</v>
      </c>
      <c r="N4679" s="44">
        <v>320</v>
      </c>
      <c r="O4679" s="26">
        <f t="shared" si="397"/>
        <v>0</v>
      </c>
      <c r="P4679" s="26">
        <f t="shared" si="398"/>
        <v>19200</v>
      </c>
      <c r="Q4679" s="3" t="s">
        <v>23</v>
      </c>
      <c r="R4679" s="4">
        <v>44908</v>
      </c>
      <c r="S4679" s="3" t="s">
        <v>13546</v>
      </c>
      <c r="T4679" s="6" t="s">
        <v>44</v>
      </c>
    </row>
    <row r="4680" spans="1:20" ht="33.75" x14ac:dyDescent="0.25">
      <c r="A4680" s="3" t="s">
        <v>13547</v>
      </c>
      <c r="B4680" s="3" t="s">
        <v>2310</v>
      </c>
      <c r="C4680" s="3" t="s">
        <v>2311</v>
      </c>
      <c r="D4680" s="3" t="s">
        <v>19</v>
      </c>
      <c r="E4680" s="3" t="s">
        <v>13548</v>
      </c>
      <c r="F4680" s="4">
        <v>44837</v>
      </c>
      <c r="G4680" s="8"/>
      <c r="H4680" s="5">
        <v>14405.03</v>
      </c>
      <c r="I4680" s="3" t="s">
        <v>22</v>
      </c>
      <c r="J4680" s="4">
        <v>44845</v>
      </c>
      <c r="K4680" s="4">
        <v>44905</v>
      </c>
      <c r="L4680" s="23">
        <f t="shared" ref="L4680:L4711" si="399">R4680-K4680</f>
        <v>-18</v>
      </c>
      <c r="M4680" s="23">
        <f t="shared" si="396"/>
        <v>42</v>
      </c>
      <c r="N4680" s="44">
        <v>13095.48</v>
      </c>
      <c r="O4680" s="26">
        <f t="shared" si="397"/>
        <v>-235718.63999999998</v>
      </c>
      <c r="P4680" s="26">
        <f t="shared" si="398"/>
        <v>550010.16</v>
      </c>
      <c r="Q4680" s="3" t="s">
        <v>23</v>
      </c>
      <c r="R4680" s="4">
        <v>44887</v>
      </c>
      <c r="S4680" s="3" t="s">
        <v>10199</v>
      </c>
      <c r="T4680" s="6" t="s">
        <v>44</v>
      </c>
    </row>
    <row r="4681" spans="1:20" ht="33.75" x14ac:dyDescent="0.25">
      <c r="A4681" s="3" t="s">
        <v>13549</v>
      </c>
      <c r="B4681" s="3" t="s">
        <v>53</v>
      </c>
      <c r="C4681" s="3" t="s">
        <v>54</v>
      </c>
      <c r="D4681" s="3" t="s">
        <v>19</v>
      </c>
      <c r="E4681" s="3" t="s">
        <v>13550</v>
      </c>
      <c r="F4681" s="4">
        <v>44840</v>
      </c>
      <c r="G4681" s="8"/>
      <c r="H4681" s="5">
        <v>988.42</v>
      </c>
      <c r="I4681" s="3" t="s">
        <v>22</v>
      </c>
      <c r="J4681" s="4">
        <v>44845</v>
      </c>
      <c r="K4681" s="4">
        <v>44905</v>
      </c>
      <c r="L4681" s="23">
        <f t="shared" si="399"/>
        <v>-16</v>
      </c>
      <c r="M4681" s="23">
        <f t="shared" si="396"/>
        <v>44</v>
      </c>
      <c r="N4681" s="44">
        <v>950.4</v>
      </c>
      <c r="O4681" s="26">
        <f t="shared" si="397"/>
        <v>-15206.4</v>
      </c>
      <c r="P4681" s="26">
        <f t="shared" si="398"/>
        <v>41817.599999999999</v>
      </c>
      <c r="Q4681" s="3" t="s">
        <v>23</v>
      </c>
      <c r="R4681" s="4">
        <v>44889</v>
      </c>
      <c r="S4681" s="3" t="s">
        <v>6677</v>
      </c>
      <c r="T4681" s="6" t="s">
        <v>44</v>
      </c>
    </row>
    <row r="4682" spans="1:20" ht="33.75" x14ac:dyDescent="0.25">
      <c r="A4682" s="3" t="s">
        <v>13551</v>
      </c>
      <c r="B4682" s="3" t="s">
        <v>2328</v>
      </c>
      <c r="C4682" s="3" t="s">
        <v>2329</v>
      </c>
      <c r="D4682" s="3" t="s">
        <v>19</v>
      </c>
      <c r="E4682" s="3" t="s">
        <v>13552</v>
      </c>
      <c r="F4682" s="4">
        <v>44834</v>
      </c>
      <c r="G4682" s="8"/>
      <c r="H4682" s="5">
        <v>460.43</v>
      </c>
      <c r="I4682" s="3" t="s">
        <v>22</v>
      </c>
      <c r="J4682" s="4">
        <v>44845</v>
      </c>
      <c r="K4682" s="4">
        <v>44905</v>
      </c>
      <c r="L4682" s="23">
        <f t="shared" si="399"/>
        <v>-16</v>
      </c>
      <c r="M4682" s="23">
        <f t="shared" si="396"/>
        <v>44</v>
      </c>
      <c r="N4682" s="44">
        <v>377.4</v>
      </c>
      <c r="O4682" s="26">
        <f t="shared" si="397"/>
        <v>-6038.4</v>
      </c>
      <c r="P4682" s="26">
        <f t="shared" si="398"/>
        <v>16605.599999999999</v>
      </c>
      <c r="Q4682" s="3" t="s">
        <v>23</v>
      </c>
      <c r="R4682" s="4">
        <v>44889</v>
      </c>
      <c r="S4682" s="3" t="s">
        <v>11148</v>
      </c>
      <c r="T4682" s="6" t="s">
        <v>44</v>
      </c>
    </row>
    <row r="4683" spans="1:20" ht="33.75" x14ac:dyDescent="0.25">
      <c r="A4683" s="3" t="s">
        <v>13553</v>
      </c>
      <c r="B4683" s="3" t="s">
        <v>2602</v>
      </c>
      <c r="C4683" s="3" t="s">
        <v>2603</v>
      </c>
      <c r="D4683" s="3" t="s">
        <v>19</v>
      </c>
      <c r="E4683" s="3" t="s">
        <v>13554</v>
      </c>
      <c r="F4683" s="4">
        <v>44839</v>
      </c>
      <c r="G4683" s="8"/>
      <c r="H4683" s="5">
        <v>132.66</v>
      </c>
      <c r="I4683" s="3" t="s">
        <v>22</v>
      </c>
      <c r="J4683" s="4">
        <v>44845</v>
      </c>
      <c r="K4683" s="4">
        <v>44905</v>
      </c>
      <c r="L4683" s="23">
        <f t="shared" si="399"/>
        <v>4</v>
      </c>
      <c r="M4683" s="23">
        <f t="shared" si="396"/>
        <v>64</v>
      </c>
      <c r="N4683" s="44">
        <v>120.6</v>
      </c>
      <c r="O4683" s="26">
        <f t="shared" si="397"/>
        <v>482.4</v>
      </c>
      <c r="P4683" s="26">
        <f t="shared" si="398"/>
        <v>7718.4</v>
      </c>
      <c r="Q4683" s="3" t="s">
        <v>23</v>
      </c>
      <c r="R4683" s="4">
        <v>44909</v>
      </c>
      <c r="S4683" s="3" t="s">
        <v>13555</v>
      </c>
      <c r="T4683" s="6" t="s">
        <v>44</v>
      </c>
    </row>
    <row r="4684" spans="1:20" ht="33.75" x14ac:dyDescent="0.25">
      <c r="A4684" s="3" t="s">
        <v>13556</v>
      </c>
      <c r="B4684" s="3" t="s">
        <v>1148</v>
      </c>
      <c r="C4684" s="3" t="s">
        <v>1149</v>
      </c>
      <c r="D4684" s="3" t="s">
        <v>19</v>
      </c>
      <c r="E4684" s="3" t="s">
        <v>13557</v>
      </c>
      <c r="F4684" s="4">
        <v>44837</v>
      </c>
      <c r="G4684" s="8"/>
      <c r="H4684" s="7">
        <v>18849</v>
      </c>
      <c r="I4684" s="3" t="s">
        <v>22</v>
      </c>
      <c r="J4684" s="4">
        <v>44845</v>
      </c>
      <c r="K4684" s="4">
        <v>44905</v>
      </c>
      <c r="L4684" s="23">
        <f t="shared" si="399"/>
        <v>-18</v>
      </c>
      <c r="M4684" s="23">
        <f t="shared" si="396"/>
        <v>42</v>
      </c>
      <c r="N4684" s="44">
        <v>15450</v>
      </c>
      <c r="O4684" s="26">
        <f t="shared" si="397"/>
        <v>-278100</v>
      </c>
      <c r="P4684" s="26">
        <f t="shared" si="398"/>
        <v>648900</v>
      </c>
      <c r="Q4684" s="3" t="s">
        <v>23</v>
      </c>
      <c r="R4684" s="4">
        <v>44887</v>
      </c>
      <c r="S4684" s="3" t="s">
        <v>10671</v>
      </c>
      <c r="T4684" s="6" t="s">
        <v>44</v>
      </c>
    </row>
    <row r="4685" spans="1:20" ht="33.75" x14ac:dyDescent="0.25">
      <c r="A4685" s="3" t="s">
        <v>13558</v>
      </c>
      <c r="B4685" s="3" t="s">
        <v>53</v>
      </c>
      <c r="C4685" s="3" t="s">
        <v>54</v>
      </c>
      <c r="D4685" s="3" t="s">
        <v>19</v>
      </c>
      <c r="E4685" s="3" t="s">
        <v>13559</v>
      </c>
      <c r="F4685" s="4">
        <v>44839</v>
      </c>
      <c r="G4685" s="8"/>
      <c r="H4685" s="5">
        <v>1903.2</v>
      </c>
      <c r="I4685" s="3" t="s">
        <v>22</v>
      </c>
      <c r="J4685" s="4">
        <v>44845</v>
      </c>
      <c r="K4685" s="4">
        <v>44905</v>
      </c>
      <c r="L4685" s="23">
        <f t="shared" si="399"/>
        <v>-12</v>
      </c>
      <c r="M4685" s="23">
        <f t="shared" si="396"/>
        <v>48</v>
      </c>
      <c r="N4685" s="44">
        <v>1560</v>
      </c>
      <c r="O4685" s="26">
        <f t="shared" si="397"/>
        <v>-18720</v>
      </c>
      <c r="P4685" s="26">
        <f t="shared" si="398"/>
        <v>74880</v>
      </c>
      <c r="Q4685" s="3" t="s">
        <v>23</v>
      </c>
      <c r="R4685" s="4">
        <v>44893</v>
      </c>
      <c r="S4685" s="3" t="s">
        <v>9719</v>
      </c>
      <c r="T4685" s="6" t="s">
        <v>44</v>
      </c>
    </row>
    <row r="4686" spans="1:20" ht="33.75" x14ac:dyDescent="0.25">
      <c r="A4686" s="3" t="s">
        <v>13560</v>
      </c>
      <c r="B4686" s="3" t="s">
        <v>3998</v>
      </c>
      <c r="C4686" s="3" t="s">
        <v>3999</v>
      </c>
      <c r="D4686" s="3" t="s">
        <v>19</v>
      </c>
      <c r="E4686" s="3" t="s">
        <v>13561</v>
      </c>
      <c r="F4686" s="4">
        <v>44833</v>
      </c>
      <c r="G4686" s="8"/>
      <c r="H4686" s="5">
        <v>1199.1199999999999</v>
      </c>
      <c r="I4686" s="3" t="s">
        <v>22</v>
      </c>
      <c r="J4686" s="4">
        <v>44845</v>
      </c>
      <c r="K4686" s="4">
        <v>44905</v>
      </c>
      <c r="L4686" s="23">
        <f t="shared" si="399"/>
        <v>-25</v>
      </c>
      <c r="M4686" s="23">
        <f t="shared" si="396"/>
        <v>35</v>
      </c>
      <c r="N4686" s="44">
        <v>1153</v>
      </c>
      <c r="O4686" s="26">
        <f t="shared" si="397"/>
        <v>-28825</v>
      </c>
      <c r="P4686" s="26">
        <f t="shared" si="398"/>
        <v>40355</v>
      </c>
      <c r="Q4686" s="3" t="s">
        <v>23</v>
      </c>
      <c r="R4686" s="4">
        <v>44880</v>
      </c>
      <c r="S4686" s="3" t="s">
        <v>12768</v>
      </c>
      <c r="T4686" s="6" t="s">
        <v>44</v>
      </c>
    </row>
    <row r="4687" spans="1:20" ht="33.75" x14ac:dyDescent="0.25">
      <c r="A4687" s="3" t="s">
        <v>13562</v>
      </c>
      <c r="B4687" s="3" t="s">
        <v>8589</v>
      </c>
      <c r="C4687" s="3" t="s">
        <v>8590</v>
      </c>
      <c r="D4687" s="3" t="s">
        <v>19</v>
      </c>
      <c r="E4687" s="3" t="s">
        <v>13563</v>
      </c>
      <c r="F4687" s="4">
        <v>44832</v>
      </c>
      <c r="G4687" s="8"/>
      <c r="H4687" s="5">
        <v>171.6</v>
      </c>
      <c r="I4687" s="3" t="s">
        <v>22</v>
      </c>
      <c r="J4687" s="4">
        <v>44845</v>
      </c>
      <c r="K4687" s="4">
        <v>44905</v>
      </c>
      <c r="L4687" s="23">
        <f t="shared" si="399"/>
        <v>-16</v>
      </c>
      <c r="M4687" s="23">
        <f t="shared" si="396"/>
        <v>44</v>
      </c>
      <c r="N4687" s="44">
        <v>156</v>
      </c>
      <c r="O4687" s="26">
        <f t="shared" si="397"/>
        <v>-2496</v>
      </c>
      <c r="P4687" s="26">
        <f t="shared" si="398"/>
        <v>6864</v>
      </c>
      <c r="Q4687" s="3" t="s">
        <v>23</v>
      </c>
      <c r="R4687" s="4">
        <v>44889</v>
      </c>
      <c r="S4687" s="3" t="s">
        <v>8592</v>
      </c>
      <c r="T4687" s="6" t="s">
        <v>44</v>
      </c>
    </row>
    <row r="4688" spans="1:20" ht="33.75" x14ac:dyDescent="0.25">
      <c r="A4688" s="3" t="s">
        <v>13564</v>
      </c>
      <c r="B4688" s="3" t="s">
        <v>1942</v>
      </c>
      <c r="C4688" s="3" t="s">
        <v>1943</v>
      </c>
      <c r="D4688" s="3" t="s">
        <v>19</v>
      </c>
      <c r="E4688" s="3" t="s">
        <v>13565</v>
      </c>
      <c r="F4688" s="4">
        <v>44840</v>
      </c>
      <c r="G4688" s="8"/>
      <c r="H4688" s="5">
        <v>542.9</v>
      </c>
      <c r="I4688" s="3" t="s">
        <v>22</v>
      </c>
      <c r="J4688" s="4">
        <v>44845</v>
      </c>
      <c r="K4688" s="4">
        <v>44905</v>
      </c>
      <c r="L4688" s="23">
        <f t="shared" si="399"/>
        <v>4</v>
      </c>
      <c r="M4688" s="23">
        <f t="shared" si="396"/>
        <v>64</v>
      </c>
      <c r="N4688" s="44">
        <v>445</v>
      </c>
      <c r="O4688" s="26">
        <f t="shared" si="397"/>
        <v>1780</v>
      </c>
      <c r="P4688" s="26">
        <f t="shared" si="398"/>
        <v>28480</v>
      </c>
      <c r="Q4688" s="3" t="s">
        <v>23</v>
      </c>
      <c r="R4688" s="4">
        <v>44909</v>
      </c>
      <c r="S4688" s="3" t="s">
        <v>12629</v>
      </c>
      <c r="T4688" s="6" t="s">
        <v>44</v>
      </c>
    </row>
    <row r="4689" spans="1:20" ht="33.75" x14ac:dyDescent="0.25">
      <c r="A4689" s="3" t="s">
        <v>13566</v>
      </c>
      <c r="B4689" s="3" t="s">
        <v>1467</v>
      </c>
      <c r="C4689" s="3" t="s">
        <v>1468</v>
      </c>
      <c r="D4689" s="3" t="s">
        <v>19</v>
      </c>
      <c r="E4689" s="3" t="s">
        <v>13567</v>
      </c>
      <c r="F4689" s="4">
        <v>44837</v>
      </c>
      <c r="G4689" s="8"/>
      <c r="H4689" s="5">
        <v>30.5</v>
      </c>
      <c r="I4689" s="3" t="s">
        <v>22</v>
      </c>
      <c r="J4689" s="4">
        <v>44845</v>
      </c>
      <c r="K4689" s="4">
        <v>44905</v>
      </c>
      <c r="L4689" s="23">
        <f t="shared" si="399"/>
        <v>-25</v>
      </c>
      <c r="M4689" s="23">
        <f t="shared" si="396"/>
        <v>35</v>
      </c>
      <c r="N4689" s="44">
        <v>25</v>
      </c>
      <c r="O4689" s="26">
        <f t="shared" si="397"/>
        <v>-625</v>
      </c>
      <c r="P4689" s="26">
        <f t="shared" si="398"/>
        <v>875</v>
      </c>
      <c r="Q4689" s="3" t="s">
        <v>23</v>
      </c>
      <c r="R4689" s="4">
        <v>44880</v>
      </c>
      <c r="S4689" s="3" t="s">
        <v>5590</v>
      </c>
      <c r="T4689" s="6" t="s">
        <v>44</v>
      </c>
    </row>
    <row r="4690" spans="1:20" ht="33.75" x14ac:dyDescent="0.25">
      <c r="A4690" s="3" t="s">
        <v>13568</v>
      </c>
      <c r="B4690" s="3" t="s">
        <v>2553</v>
      </c>
      <c r="C4690" s="3" t="s">
        <v>2554</v>
      </c>
      <c r="D4690" s="3" t="s">
        <v>19</v>
      </c>
      <c r="E4690" s="3" t="s">
        <v>13569</v>
      </c>
      <c r="F4690" s="4">
        <v>44840</v>
      </c>
      <c r="G4690" s="8"/>
      <c r="H4690" s="5">
        <v>339.9</v>
      </c>
      <c r="I4690" s="3" t="s">
        <v>22</v>
      </c>
      <c r="J4690" s="4">
        <v>44845</v>
      </c>
      <c r="K4690" s="4">
        <v>44905</v>
      </c>
      <c r="L4690" s="23">
        <f t="shared" si="399"/>
        <v>-25</v>
      </c>
      <c r="M4690" s="23">
        <f t="shared" si="396"/>
        <v>35</v>
      </c>
      <c r="N4690" s="44">
        <v>309</v>
      </c>
      <c r="O4690" s="26">
        <f t="shared" si="397"/>
        <v>-7725</v>
      </c>
      <c r="P4690" s="26">
        <f t="shared" si="398"/>
        <v>10815</v>
      </c>
      <c r="Q4690" s="3" t="s">
        <v>23</v>
      </c>
      <c r="R4690" s="4">
        <v>44880</v>
      </c>
      <c r="S4690" s="3" t="s">
        <v>6942</v>
      </c>
      <c r="T4690" s="6" t="s">
        <v>44</v>
      </c>
    </row>
    <row r="4691" spans="1:20" ht="33.75" x14ac:dyDescent="0.25">
      <c r="A4691" s="3" t="s">
        <v>13570</v>
      </c>
      <c r="B4691" s="3" t="s">
        <v>1005</v>
      </c>
      <c r="C4691" s="3" t="s">
        <v>1006</v>
      </c>
      <c r="D4691" s="3" t="s">
        <v>19</v>
      </c>
      <c r="E4691" s="3" t="s">
        <v>13571</v>
      </c>
      <c r="F4691" s="4">
        <v>44839</v>
      </c>
      <c r="G4691" s="8"/>
      <c r="H4691" s="5">
        <v>256.2</v>
      </c>
      <c r="I4691" s="3" t="s">
        <v>22</v>
      </c>
      <c r="J4691" s="4">
        <v>44845</v>
      </c>
      <c r="K4691" s="4">
        <v>44905</v>
      </c>
      <c r="L4691" s="23">
        <f t="shared" si="399"/>
        <v>-16</v>
      </c>
      <c r="M4691" s="23">
        <f t="shared" si="396"/>
        <v>44</v>
      </c>
      <c r="N4691" s="44">
        <v>210</v>
      </c>
      <c r="O4691" s="26">
        <f t="shared" si="397"/>
        <v>-3360</v>
      </c>
      <c r="P4691" s="26">
        <f t="shared" si="398"/>
        <v>9240</v>
      </c>
      <c r="Q4691" s="3" t="s">
        <v>23</v>
      </c>
      <c r="R4691" s="4">
        <v>44889</v>
      </c>
      <c r="S4691" s="3" t="s">
        <v>6116</v>
      </c>
      <c r="T4691" s="6" t="s">
        <v>44</v>
      </c>
    </row>
    <row r="4692" spans="1:20" ht="33.75" x14ac:dyDescent="0.25">
      <c r="A4692" s="3" t="s">
        <v>13572</v>
      </c>
      <c r="B4692" s="3" t="s">
        <v>951</v>
      </c>
      <c r="C4692" s="3" t="s">
        <v>952</v>
      </c>
      <c r="D4692" s="3" t="s">
        <v>19</v>
      </c>
      <c r="E4692" s="3" t="s">
        <v>13573</v>
      </c>
      <c r="F4692" s="4">
        <v>44838</v>
      </c>
      <c r="G4692" s="8"/>
      <c r="H4692" s="5">
        <v>165.92</v>
      </c>
      <c r="I4692" s="3" t="s">
        <v>22</v>
      </c>
      <c r="J4692" s="4">
        <v>44845</v>
      </c>
      <c r="K4692" s="4">
        <v>44905</v>
      </c>
      <c r="L4692" s="23">
        <f t="shared" si="399"/>
        <v>-12</v>
      </c>
      <c r="M4692" s="23">
        <f t="shared" si="396"/>
        <v>48</v>
      </c>
      <c r="N4692" s="44">
        <v>136</v>
      </c>
      <c r="O4692" s="26">
        <f t="shared" si="397"/>
        <v>-1632</v>
      </c>
      <c r="P4692" s="26">
        <f t="shared" si="398"/>
        <v>6528</v>
      </c>
      <c r="Q4692" s="3" t="s">
        <v>23</v>
      </c>
      <c r="R4692" s="4">
        <v>44893</v>
      </c>
      <c r="S4692" s="3" t="s">
        <v>10674</v>
      </c>
      <c r="T4692" s="6" t="s">
        <v>44</v>
      </c>
    </row>
    <row r="4693" spans="1:20" ht="33.75" x14ac:dyDescent="0.25">
      <c r="A4693" s="3" t="s">
        <v>13574</v>
      </c>
      <c r="B4693" s="3" t="s">
        <v>2320</v>
      </c>
      <c r="C4693" s="3" t="s">
        <v>2321</v>
      </c>
      <c r="D4693" s="3" t="s">
        <v>19</v>
      </c>
      <c r="E4693" s="3" t="s">
        <v>13575</v>
      </c>
      <c r="F4693" s="4">
        <v>44832</v>
      </c>
      <c r="G4693" s="8"/>
      <c r="H4693" s="5">
        <v>149.33000000000001</v>
      </c>
      <c r="I4693" s="3" t="s">
        <v>22</v>
      </c>
      <c r="J4693" s="4">
        <v>44845</v>
      </c>
      <c r="K4693" s="4">
        <v>44905</v>
      </c>
      <c r="L4693" s="23">
        <f t="shared" si="399"/>
        <v>-25</v>
      </c>
      <c r="M4693" s="23">
        <f t="shared" si="396"/>
        <v>35</v>
      </c>
      <c r="N4693" s="44">
        <v>122.4</v>
      </c>
      <c r="O4693" s="26">
        <f t="shared" si="397"/>
        <v>-3060</v>
      </c>
      <c r="P4693" s="26">
        <f t="shared" si="398"/>
        <v>4284</v>
      </c>
      <c r="Q4693" s="3" t="s">
        <v>23</v>
      </c>
      <c r="R4693" s="4">
        <v>44880</v>
      </c>
      <c r="S4693" s="3" t="s">
        <v>2323</v>
      </c>
      <c r="T4693" s="6" t="s">
        <v>44</v>
      </c>
    </row>
    <row r="4694" spans="1:20" ht="33.75" x14ac:dyDescent="0.25">
      <c r="A4694" s="3" t="s">
        <v>13576</v>
      </c>
      <c r="B4694" s="3" t="s">
        <v>3998</v>
      </c>
      <c r="C4694" s="3" t="s">
        <v>3999</v>
      </c>
      <c r="D4694" s="3" t="s">
        <v>19</v>
      </c>
      <c r="E4694" s="3" t="s">
        <v>13577</v>
      </c>
      <c r="F4694" s="4">
        <v>44833</v>
      </c>
      <c r="G4694" s="8"/>
      <c r="H4694" s="5">
        <v>2416.48</v>
      </c>
      <c r="I4694" s="3" t="s">
        <v>22</v>
      </c>
      <c r="J4694" s="4">
        <v>44845</v>
      </c>
      <c r="K4694" s="4">
        <v>44905</v>
      </c>
      <c r="L4694" s="23">
        <f t="shared" si="399"/>
        <v>-25</v>
      </c>
      <c r="M4694" s="23">
        <f t="shared" si="396"/>
        <v>35</v>
      </c>
      <c r="N4694" s="44">
        <v>2323.54</v>
      </c>
      <c r="O4694" s="26">
        <f t="shared" si="397"/>
        <v>-58088.5</v>
      </c>
      <c r="P4694" s="26">
        <f t="shared" si="398"/>
        <v>81323.899999999994</v>
      </c>
      <c r="Q4694" s="3" t="s">
        <v>23</v>
      </c>
      <c r="R4694" s="4">
        <v>44880</v>
      </c>
      <c r="S4694" s="3" t="s">
        <v>12768</v>
      </c>
      <c r="T4694" s="6" t="s">
        <v>44</v>
      </c>
    </row>
    <row r="4695" spans="1:20" ht="33.75" x14ac:dyDescent="0.25">
      <c r="A4695" s="3" t="s">
        <v>13578</v>
      </c>
      <c r="B4695" s="3" t="s">
        <v>3998</v>
      </c>
      <c r="C4695" s="3" t="s">
        <v>3999</v>
      </c>
      <c r="D4695" s="3" t="s">
        <v>19</v>
      </c>
      <c r="E4695" s="3" t="s">
        <v>13579</v>
      </c>
      <c r="F4695" s="4">
        <v>44834</v>
      </c>
      <c r="G4695" s="8"/>
      <c r="H4695" s="5">
        <v>374.4</v>
      </c>
      <c r="I4695" s="3" t="s">
        <v>22</v>
      </c>
      <c r="J4695" s="4">
        <v>44845</v>
      </c>
      <c r="K4695" s="4">
        <v>44905</v>
      </c>
      <c r="L4695" s="23">
        <f t="shared" si="399"/>
        <v>-25</v>
      </c>
      <c r="M4695" s="23">
        <f t="shared" si="396"/>
        <v>35</v>
      </c>
      <c r="N4695" s="44">
        <v>360</v>
      </c>
      <c r="O4695" s="26">
        <f t="shared" si="397"/>
        <v>-9000</v>
      </c>
      <c r="P4695" s="26">
        <f t="shared" si="398"/>
        <v>12600</v>
      </c>
      <c r="Q4695" s="3" t="s">
        <v>23</v>
      </c>
      <c r="R4695" s="4">
        <v>44880</v>
      </c>
      <c r="S4695" s="3" t="s">
        <v>12768</v>
      </c>
      <c r="T4695" s="6" t="s">
        <v>44</v>
      </c>
    </row>
    <row r="4696" spans="1:20" ht="33.75" x14ac:dyDescent="0.25">
      <c r="A4696" s="3" t="s">
        <v>13580</v>
      </c>
      <c r="B4696" s="3" t="s">
        <v>5380</v>
      </c>
      <c r="C4696" s="3" t="s">
        <v>5381</v>
      </c>
      <c r="D4696" s="3" t="s">
        <v>19</v>
      </c>
      <c r="E4696" s="3" t="s">
        <v>13581</v>
      </c>
      <c r="F4696" s="4">
        <v>44841</v>
      </c>
      <c r="G4696" s="8"/>
      <c r="H4696" s="5">
        <v>405.6</v>
      </c>
      <c r="I4696" s="3" t="s">
        <v>22</v>
      </c>
      <c r="J4696" s="4">
        <v>44845</v>
      </c>
      <c r="K4696" s="4">
        <v>44905</v>
      </c>
      <c r="L4696" s="23">
        <f t="shared" si="399"/>
        <v>-25</v>
      </c>
      <c r="M4696" s="23">
        <f t="shared" si="396"/>
        <v>35</v>
      </c>
      <c r="N4696" s="44">
        <v>390</v>
      </c>
      <c r="O4696" s="26">
        <f t="shared" si="397"/>
        <v>-9750</v>
      </c>
      <c r="P4696" s="26">
        <f t="shared" si="398"/>
        <v>13650</v>
      </c>
      <c r="Q4696" s="3" t="s">
        <v>23</v>
      </c>
      <c r="R4696" s="4">
        <v>44880</v>
      </c>
      <c r="S4696" s="3" t="s">
        <v>11588</v>
      </c>
      <c r="T4696" s="6" t="s">
        <v>44</v>
      </c>
    </row>
    <row r="4697" spans="1:20" ht="33.75" x14ac:dyDescent="0.25">
      <c r="A4697" s="3" t="s">
        <v>13582</v>
      </c>
      <c r="B4697" s="3" t="s">
        <v>13583</v>
      </c>
      <c r="C4697" s="3" t="s">
        <v>13584</v>
      </c>
      <c r="D4697" s="3" t="s">
        <v>19</v>
      </c>
      <c r="E4697" s="3" t="s">
        <v>13585</v>
      </c>
      <c r="F4697" s="4">
        <v>44834</v>
      </c>
      <c r="G4697" s="8"/>
      <c r="H4697" s="5">
        <v>70.150000000000006</v>
      </c>
      <c r="I4697" s="3" t="s">
        <v>22</v>
      </c>
      <c r="J4697" s="4">
        <v>44845</v>
      </c>
      <c r="K4697" s="4">
        <v>44905</v>
      </c>
      <c r="L4697" s="23">
        <f t="shared" si="399"/>
        <v>-12</v>
      </c>
      <c r="M4697" s="23">
        <f t="shared" si="396"/>
        <v>48</v>
      </c>
      <c r="N4697" s="44">
        <v>57.5</v>
      </c>
      <c r="O4697" s="26">
        <f t="shared" si="397"/>
        <v>-690</v>
      </c>
      <c r="P4697" s="26">
        <f t="shared" si="398"/>
        <v>2760</v>
      </c>
      <c r="Q4697" s="3" t="s">
        <v>23</v>
      </c>
      <c r="R4697" s="4">
        <v>44893</v>
      </c>
      <c r="S4697" s="3" t="s">
        <v>13586</v>
      </c>
      <c r="T4697" s="6" t="s">
        <v>44</v>
      </c>
    </row>
    <row r="4698" spans="1:20" ht="33.75" x14ac:dyDescent="0.25">
      <c r="A4698" s="3" t="s">
        <v>13587</v>
      </c>
      <c r="B4698" s="3" t="s">
        <v>2011</v>
      </c>
      <c r="C4698" s="3" t="s">
        <v>2012</v>
      </c>
      <c r="D4698" s="3" t="s">
        <v>19</v>
      </c>
      <c r="E4698" s="3" t="s">
        <v>13588</v>
      </c>
      <c r="F4698" s="4">
        <v>44839</v>
      </c>
      <c r="G4698" s="8"/>
      <c r="H4698" s="5">
        <v>768.6</v>
      </c>
      <c r="I4698" s="3" t="s">
        <v>22</v>
      </c>
      <c r="J4698" s="4">
        <v>44845</v>
      </c>
      <c r="K4698" s="4">
        <v>44905</v>
      </c>
      <c r="L4698" s="23">
        <f t="shared" si="399"/>
        <v>-12</v>
      </c>
      <c r="M4698" s="23">
        <f t="shared" si="396"/>
        <v>48</v>
      </c>
      <c r="N4698" s="44">
        <v>630</v>
      </c>
      <c r="O4698" s="26">
        <f t="shared" si="397"/>
        <v>-7560</v>
      </c>
      <c r="P4698" s="26">
        <f t="shared" si="398"/>
        <v>30240</v>
      </c>
      <c r="Q4698" s="3" t="s">
        <v>23</v>
      </c>
      <c r="R4698" s="4">
        <v>44893</v>
      </c>
      <c r="S4698" s="3" t="s">
        <v>10621</v>
      </c>
      <c r="T4698" s="6" t="s">
        <v>44</v>
      </c>
    </row>
    <row r="4699" spans="1:20" ht="33.75" x14ac:dyDescent="0.25">
      <c r="A4699" s="3" t="s">
        <v>13589</v>
      </c>
      <c r="B4699" s="3" t="s">
        <v>11162</v>
      </c>
      <c r="C4699" s="3" t="s">
        <v>11163</v>
      </c>
      <c r="D4699" s="3" t="s">
        <v>19</v>
      </c>
      <c r="E4699" s="3" t="s">
        <v>13590</v>
      </c>
      <c r="F4699" s="4">
        <v>44834</v>
      </c>
      <c r="G4699" s="8"/>
      <c r="H4699" s="5">
        <v>214.03</v>
      </c>
      <c r="I4699" s="3" t="s">
        <v>22</v>
      </c>
      <c r="J4699" s="4">
        <v>44845</v>
      </c>
      <c r="K4699" s="4">
        <v>44905</v>
      </c>
      <c r="L4699" s="23">
        <f t="shared" si="399"/>
        <v>-25</v>
      </c>
      <c r="M4699" s="23">
        <f t="shared" si="396"/>
        <v>35</v>
      </c>
      <c r="N4699" s="44">
        <v>205.8</v>
      </c>
      <c r="O4699" s="26">
        <f t="shared" si="397"/>
        <v>-5145</v>
      </c>
      <c r="P4699" s="26">
        <f t="shared" si="398"/>
        <v>7203</v>
      </c>
      <c r="Q4699" s="3" t="s">
        <v>23</v>
      </c>
      <c r="R4699" s="4">
        <v>44880</v>
      </c>
      <c r="S4699" s="3" t="s">
        <v>11469</v>
      </c>
      <c r="T4699" s="6" t="s">
        <v>44</v>
      </c>
    </row>
    <row r="4700" spans="1:20" ht="33.75" x14ac:dyDescent="0.25">
      <c r="A4700" s="3" t="s">
        <v>13591</v>
      </c>
      <c r="B4700" s="3" t="s">
        <v>13592</v>
      </c>
      <c r="C4700" s="3" t="s">
        <v>13593</v>
      </c>
      <c r="D4700" s="3" t="s">
        <v>19</v>
      </c>
      <c r="E4700" s="3" t="s">
        <v>13594</v>
      </c>
      <c r="F4700" s="4">
        <v>44831</v>
      </c>
      <c r="G4700" s="8"/>
      <c r="H4700" s="7">
        <v>915</v>
      </c>
      <c r="I4700" s="3" t="s">
        <v>22</v>
      </c>
      <c r="J4700" s="4">
        <v>44845</v>
      </c>
      <c r="K4700" s="4">
        <v>44905</v>
      </c>
      <c r="L4700" s="23">
        <f t="shared" si="399"/>
        <v>-16</v>
      </c>
      <c r="M4700" s="23">
        <f t="shared" si="396"/>
        <v>44</v>
      </c>
      <c r="N4700" s="44">
        <v>750</v>
      </c>
      <c r="O4700" s="26">
        <f t="shared" si="397"/>
        <v>-12000</v>
      </c>
      <c r="P4700" s="26">
        <f t="shared" si="398"/>
        <v>33000</v>
      </c>
      <c r="Q4700" s="3" t="s">
        <v>23</v>
      </c>
      <c r="R4700" s="4">
        <v>44889</v>
      </c>
      <c r="S4700" s="3" t="s">
        <v>13595</v>
      </c>
      <c r="T4700" s="6" t="s">
        <v>44</v>
      </c>
    </row>
    <row r="4701" spans="1:20" ht="33.75" x14ac:dyDescent="0.25">
      <c r="A4701" s="3" t="s">
        <v>13596</v>
      </c>
      <c r="B4701" s="3" t="s">
        <v>3998</v>
      </c>
      <c r="C4701" s="3" t="s">
        <v>3999</v>
      </c>
      <c r="D4701" s="3" t="s">
        <v>19</v>
      </c>
      <c r="E4701" s="3" t="s">
        <v>13597</v>
      </c>
      <c r="F4701" s="4">
        <v>44833</v>
      </c>
      <c r="G4701" s="8"/>
      <c r="H4701" s="5">
        <v>520.29</v>
      </c>
      <c r="I4701" s="3" t="s">
        <v>22</v>
      </c>
      <c r="J4701" s="4">
        <v>44845</v>
      </c>
      <c r="K4701" s="4">
        <v>44905</v>
      </c>
      <c r="L4701" s="23">
        <f t="shared" si="399"/>
        <v>-25</v>
      </c>
      <c r="M4701" s="23">
        <f t="shared" si="396"/>
        <v>35</v>
      </c>
      <c r="N4701" s="44">
        <v>493.5</v>
      </c>
      <c r="O4701" s="26">
        <f t="shared" si="397"/>
        <v>-12337.5</v>
      </c>
      <c r="P4701" s="26">
        <f t="shared" si="398"/>
        <v>17272.5</v>
      </c>
      <c r="Q4701" s="3" t="s">
        <v>23</v>
      </c>
      <c r="R4701" s="4">
        <v>44880</v>
      </c>
      <c r="S4701" s="3" t="s">
        <v>12768</v>
      </c>
      <c r="T4701" s="6" t="s">
        <v>44</v>
      </c>
    </row>
    <row r="4702" spans="1:20" ht="33.75" x14ac:dyDescent="0.25">
      <c r="A4702" s="3" t="s">
        <v>13598</v>
      </c>
      <c r="B4702" s="3" t="s">
        <v>2218</v>
      </c>
      <c r="C4702" s="3" t="s">
        <v>2219</v>
      </c>
      <c r="D4702" s="3" t="s">
        <v>19</v>
      </c>
      <c r="E4702" s="3" t="s">
        <v>13599</v>
      </c>
      <c r="F4702" s="4">
        <v>44837</v>
      </c>
      <c r="G4702" s="8"/>
      <c r="H4702" s="5">
        <v>8889.5400000000009</v>
      </c>
      <c r="I4702" s="3" t="s">
        <v>22</v>
      </c>
      <c r="J4702" s="4">
        <v>44845</v>
      </c>
      <c r="K4702" s="4">
        <v>44905</v>
      </c>
      <c r="L4702" s="23">
        <f t="shared" si="399"/>
        <v>-18</v>
      </c>
      <c r="M4702" s="23">
        <f t="shared" si="396"/>
        <v>42</v>
      </c>
      <c r="N4702" s="44">
        <v>8081.4</v>
      </c>
      <c r="O4702" s="26">
        <f t="shared" si="397"/>
        <v>-145465.19999999998</v>
      </c>
      <c r="P4702" s="26">
        <f t="shared" si="398"/>
        <v>339418.8</v>
      </c>
      <c r="Q4702" s="3" t="s">
        <v>23</v>
      </c>
      <c r="R4702" s="4">
        <v>44887</v>
      </c>
      <c r="S4702" s="3" t="s">
        <v>13600</v>
      </c>
      <c r="T4702" s="6" t="s">
        <v>44</v>
      </c>
    </row>
    <row r="4703" spans="1:20" ht="33.75" x14ac:dyDescent="0.25">
      <c r="A4703" s="3" t="s">
        <v>13601</v>
      </c>
      <c r="B4703" s="3" t="s">
        <v>5380</v>
      </c>
      <c r="C4703" s="3" t="s">
        <v>5381</v>
      </c>
      <c r="D4703" s="3" t="s">
        <v>19</v>
      </c>
      <c r="E4703" s="3" t="s">
        <v>13602</v>
      </c>
      <c r="F4703" s="4">
        <v>44840</v>
      </c>
      <c r="G4703" s="8"/>
      <c r="H4703" s="5">
        <v>540.79999999999995</v>
      </c>
      <c r="I4703" s="3" t="s">
        <v>22</v>
      </c>
      <c r="J4703" s="4">
        <v>44845</v>
      </c>
      <c r="K4703" s="4">
        <v>44905</v>
      </c>
      <c r="L4703" s="23">
        <f t="shared" si="399"/>
        <v>-25</v>
      </c>
      <c r="M4703" s="23">
        <f t="shared" si="396"/>
        <v>35</v>
      </c>
      <c r="N4703" s="44">
        <v>520</v>
      </c>
      <c r="O4703" s="26">
        <f t="shared" si="397"/>
        <v>-13000</v>
      </c>
      <c r="P4703" s="26">
        <f t="shared" si="398"/>
        <v>18200</v>
      </c>
      <c r="Q4703" s="3" t="s">
        <v>23</v>
      </c>
      <c r="R4703" s="4">
        <v>44880</v>
      </c>
      <c r="S4703" s="3" t="s">
        <v>11588</v>
      </c>
      <c r="T4703" s="6" t="s">
        <v>44</v>
      </c>
    </row>
    <row r="4704" spans="1:20" ht="33.75" x14ac:dyDescent="0.25">
      <c r="A4704" s="3" t="s">
        <v>13603</v>
      </c>
      <c r="B4704" s="3" t="s">
        <v>5744</v>
      </c>
      <c r="C4704" s="3" t="s">
        <v>5745</v>
      </c>
      <c r="D4704" s="3" t="s">
        <v>19</v>
      </c>
      <c r="E4704" s="3" t="s">
        <v>13604</v>
      </c>
      <c r="F4704" s="4">
        <v>44834</v>
      </c>
      <c r="G4704" s="8"/>
      <c r="H4704" s="7">
        <v>234</v>
      </c>
      <c r="I4704" s="3" t="s">
        <v>22</v>
      </c>
      <c r="J4704" s="4">
        <v>44845</v>
      </c>
      <c r="K4704" s="4">
        <v>44905</v>
      </c>
      <c r="L4704" s="23">
        <f t="shared" si="399"/>
        <v>-25</v>
      </c>
      <c r="M4704" s="23">
        <f t="shared" si="396"/>
        <v>35</v>
      </c>
      <c r="N4704" s="44">
        <v>225</v>
      </c>
      <c r="O4704" s="26">
        <f t="shared" si="397"/>
        <v>-5625</v>
      </c>
      <c r="P4704" s="26">
        <f t="shared" si="398"/>
        <v>7875</v>
      </c>
      <c r="Q4704" s="3" t="s">
        <v>23</v>
      </c>
      <c r="R4704" s="4">
        <v>44880</v>
      </c>
      <c r="S4704" s="3" t="s">
        <v>13161</v>
      </c>
      <c r="T4704" s="6" t="s">
        <v>44</v>
      </c>
    </row>
    <row r="4705" spans="1:20" ht="33.75" x14ac:dyDescent="0.25">
      <c r="A4705" s="3" t="s">
        <v>13605</v>
      </c>
      <c r="B4705" s="3" t="s">
        <v>12076</v>
      </c>
      <c r="C4705" s="3" t="s">
        <v>12077</v>
      </c>
      <c r="D4705" s="3" t="s">
        <v>19</v>
      </c>
      <c r="E4705" s="3" t="s">
        <v>13606</v>
      </c>
      <c r="F4705" s="4">
        <v>44840</v>
      </c>
      <c r="G4705" s="8"/>
      <c r="H4705" s="5">
        <v>201.3</v>
      </c>
      <c r="I4705" s="3" t="s">
        <v>22</v>
      </c>
      <c r="J4705" s="4">
        <v>44845</v>
      </c>
      <c r="K4705" s="4">
        <v>44905</v>
      </c>
      <c r="L4705" s="23">
        <f t="shared" si="399"/>
        <v>-25</v>
      </c>
      <c r="M4705" s="23">
        <f t="shared" si="396"/>
        <v>35</v>
      </c>
      <c r="N4705" s="44">
        <v>165</v>
      </c>
      <c r="O4705" s="26">
        <f t="shared" si="397"/>
        <v>-4125</v>
      </c>
      <c r="P4705" s="26">
        <f t="shared" si="398"/>
        <v>5775</v>
      </c>
      <c r="Q4705" s="3" t="s">
        <v>23</v>
      </c>
      <c r="R4705" s="4">
        <v>44880</v>
      </c>
      <c r="S4705" s="3" t="s">
        <v>12079</v>
      </c>
      <c r="T4705" s="6" t="s">
        <v>44</v>
      </c>
    </row>
    <row r="4706" spans="1:20" ht="33.75" x14ac:dyDescent="0.25">
      <c r="A4706" s="3" t="s">
        <v>13607</v>
      </c>
      <c r="B4706" s="3" t="s">
        <v>3998</v>
      </c>
      <c r="C4706" s="3" t="s">
        <v>3999</v>
      </c>
      <c r="D4706" s="3" t="s">
        <v>19</v>
      </c>
      <c r="E4706" s="3" t="s">
        <v>13608</v>
      </c>
      <c r="F4706" s="4">
        <v>44833</v>
      </c>
      <c r="G4706" s="8"/>
      <c r="H4706" s="5">
        <v>1199.1199999999999</v>
      </c>
      <c r="I4706" s="3" t="s">
        <v>22</v>
      </c>
      <c r="J4706" s="4">
        <v>44845</v>
      </c>
      <c r="K4706" s="4">
        <v>44905</v>
      </c>
      <c r="L4706" s="23">
        <f t="shared" si="399"/>
        <v>-25</v>
      </c>
      <c r="M4706" s="23">
        <f t="shared" si="396"/>
        <v>35</v>
      </c>
      <c r="N4706" s="44">
        <v>1153</v>
      </c>
      <c r="O4706" s="26">
        <f t="shared" si="397"/>
        <v>-28825</v>
      </c>
      <c r="P4706" s="26">
        <f t="shared" si="398"/>
        <v>40355</v>
      </c>
      <c r="Q4706" s="3" t="s">
        <v>23</v>
      </c>
      <c r="R4706" s="4">
        <v>44880</v>
      </c>
      <c r="S4706" s="3" t="s">
        <v>12768</v>
      </c>
      <c r="T4706" s="6" t="s">
        <v>44</v>
      </c>
    </row>
    <row r="4707" spans="1:20" ht="33.75" x14ac:dyDescent="0.25">
      <c r="A4707" s="3" t="s">
        <v>13609</v>
      </c>
      <c r="B4707" s="3" t="s">
        <v>5055</v>
      </c>
      <c r="C4707" s="3" t="s">
        <v>5056</v>
      </c>
      <c r="D4707" s="3" t="s">
        <v>19</v>
      </c>
      <c r="E4707" s="3" t="s">
        <v>13610</v>
      </c>
      <c r="F4707" s="4">
        <v>44831</v>
      </c>
      <c r="G4707" s="8"/>
      <c r="H4707" s="5">
        <v>376.83</v>
      </c>
      <c r="I4707" s="3" t="s">
        <v>22</v>
      </c>
      <c r="J4707" s="4">
        <v>44845</v>
      </c>
      <c r="K4707" s="4">
        <v>44905</v>
      </c>
      <c r="L4707" s="23">
        <f t="shared" si="399"/>
        <v>-25</v>
      </c>
      <c r="M4707" s="23">
        <f t="shared" si="396"/>
        <v>35</v>
      </c>
      <c r="N4707" s="44">
        <v>308.88</v>
      </c>
      <c r="O4707" s="26">
        <f t="shared" si="397"/>
        <v>-7722</v>
      </c>
      <c r="P4707" s="26">
        <f t="shared" si="398"/>
        <v>10810.8</v>
      </c>
      <c r="Q4707" s="3" t="s">
        <v>23</v>
      </c>
      <c r="R4707" s="4">
        <v>44880</v>
      </c>
      <c r="S4707" s="3" t="s">
        <v>12936</v>
      </c>
      <c r="T4707" s="6" t="s">
        <v>44</v>
      </c>
    </row>
    <row r="4708" spans="1:20" ht="33.75" x14ac:dyDescent="0.25">
      <c r="A4708" s="3" t="s">
        <v>13611</v>
      </c>
      <c r="B4708" s="3" t="s">
        <v>2218</v>
      </c>
      <c r="C4708" s="3" t="s">
        <v>2219</v>
      </c>
      <c r="D4708" s="3" t="s">
        <v>19</v>
      </c>
      <c r="E4708" s="3" t="s">
        <v>13612</v>
      </c>
      <c r="F4708" s="4">
        <v>44837</v>
      </c>
      <c r="G4708" s="8"/>
      <c r="H4708" s="5">
        <v>3461.57</v>
      </c>
      <c r="I4708" s="3" t="s">
        <v>22</v>
      </c>
      <c r="J4708" s="4">
        <v>44845</v>
      </c>
      <c r="K4708" s="4">
        <v>44905</v>
      </c>
      <c r="L4708" s="23">
        <f t="shared" si="399"/>
        <v>-18</v>
      </c>
      <c r="M4708" s="23">
        <f t="shared" si="396"/>
        <v>42</v>
      </c>
      <c r="N4708" s="44">
        <v>3146.88</v>
      </c>
      <c r="O4708" s="26">
        <f t="shared" si="397"/>
        <v>-56643.840000000004</v>
      </c>
      <c r="P4708" s="26">
        <f t="shared" si="398"/>
        <v>132168.95999999999</v>
      </c>
      <c r="Q4708" s="3" t="s">
        <v>23</v>
      </c>
      <c r="R4708" s="4">
        <v>44887</v>
      </c>
      <c r="S4708" s="3" t="s">
        <v>13600</v>
      </c>
      <c r="T4708" s="6" t="s">
        <v>44</v>
      </c>
    </row>
    <row r="4709" spans="1:20" ht="33.75" x14ac:dyDescent="0.25">
      <c r="A4709" s="3" t="s">
        <v>13613</v>
      </c>
      <c r="B4709" s="3" t="s">
        <v>12076</v>
      </c>
      <c r="C4709" s="3" t="s">
        <v>12077</v>
      </c>
      <c r="D4709" s="3" t="s">
        <v>19</v>
      </c>
      <c r="E4709" s="3" t="s">
        <v>13614</v>
      </c>
      <c r="F4709" s="4">
        <v>44840</v>
      </c>
      <c r="G4709" s="8"/>
      <c r="H4709" s="5">
        <v>1011.75</v>
      </c>
      <c r="I4709" s="3" t="s">
        <v>22</v>
      </c>
      <c r="J4709" s="4">
        <v>44845</v>
      </c>
      <c r="K4709" s="4">
        <v>44905</v>
      </c>
      <c r="L4709" s="23">
        <f t="shared" si="399"/>
        <v>-18</v>
      </c>
      <c r="M4709" s="23">
        <f t="shared" si="396"/>
        <v>42</v>
      </c>
      <c r="N4709" s="44">
        <v>972.84</v>
      </c>
      <c r="O4709" s="26">
        <f t="shared" si="397"/>
        <v>-17511.12</v>
      </c>
      <c r="P4709" s="26">
        <f t="shared" si="398"/>
        <v>40859.279999999999</v>
      </c>
      <c r="Q4709" s="3" t="s">
        <v>23</v>
      </c>
      <c r="R4709" s="4">
        <v>44887</v>
      </c>
      <c r="S4709" s="3" t="s">
        <v>13615</v>
      </c>
      <c r="T4709" s="6" t="s">
        <v>44</v>
      </c>
    </row>
    <row r="4710" spans="1:20" ht="22.5" x14ac:dyDescent="0.25">
      <c r="A4710" s="3" t="s">
        <v>13616</v>
      </c>
      <c r="B4710" s="3" t="s">
        <v>7585</v>
      </c>
      <c r="C4710" s="3" t="s">
        <v>7586</v>
      </c>
      <c r="D4710" s="3" t="s">
        <v>7587</v>
      </c>
      <c r="E4710" s="3" t="s">
        <v>13617</v>
      </c>
      <c r="F4710" s="4">
        <v>44837</v>
      </c>
      <c r="G4710" s="3" t="s">
        <v>13047</v>
      </c>
      <c r="H4710" s="5">
        <v>184.08</v>
      </c>
      <c r="I4710" s="3" t="s">
        <v>565</v>
      </c>
      <c r="J4710" s="4">
        <v>44845</v>
      </c>
      <c r="K4710" s="4">
        <v>44875</v>
      </c>
      <c r="L4710" s="23">
        <f t="shared" si="399"/>
        <v>5</v>
      </c>
      <c r="M4710" s="23">
        <f t="shared" si="396"/>
        <v>35</v>
      </c>
      <c r="N4710" s="44">
        <v>177</v>
      </c>
      <c r="O4710" s="26">
        <f t="shared" si="397"/>
        <v>885</v>
      </c>
      <c r="P4710" s="26">
        <f t="shared" si="398"/>
        <v>6195</v>
      </c>
      <c r="Q4710" s="3" t="s">
        <v>23</v>
      </c>
      <c r="R4710" s="4">
        <v>44880</v>
      </c>
      <c r="S4710" s="3" t="s">
        <v>7714</v>
      </c>
      <c r="T4710" s="6" t="s">
        <v>25</v>
      </c>
    </row>
    <row r="4711" spans="1:20" ht="33.75" x14ac:dyDescent="0.25">
      <c r="A4711" s="3" t="s">
        <v>13618</v>
      </c>
      <c r="B4711" s="3" t="s">
        <v>1557</v>
      </c>
      <c r="C4711" s="3" t="s">
        <v>1558</v>
      </c>
      <c r="D4711" s="3" t="s">
        <v>19</v>
      </c>
      <c r="E4711" s="3" t="s">
        <v>13619</v>
      </c>
      <c r="F4711" s="4">
        <v>44840</v>
      </c>
      <c r="G4711" s="8"/>
      <c r="H4711" s="5">
        <v>347.7</v>
      </c>
      <c r="I4711" s="3" t="s">
        <v>22</v>
      </c>
      <c r="J4711" s="4">
        <v>44845</v>
      </c>
      <c r="K4711" s="4">
        <v>44905</v>
      </c>
      <c r="L4711" s="23">
        <f t="shared" si="399"/>
        <v>-10</v>
      </c>
      <c r="M4711" s="23">
        <f t="shared" si="396"/>
        <v>50</v>
      </c>
      <c r="N4711" s="44">
        <v>285</v>
      </c>
      <c r="O4711" s="26">
        <f t="shared" si="397"/>
        <v>-2850</v>
      </c>
      <c r="P4711" s="26">
        <f t="shared" si="398"/>
        <v>14250</v>
      </c>
      <c r="Q4711" s="3" t="s">
        <v>23</v>
      </c>
      <c r="R4711" s="4">
        <v>44895</v>
      </c>
      <c r="S4711" s="3" t="s">
        <v>13435</v>
      </c>
      <c r="T4711" s="6" t="s">
        <v>44</v>
      </c>
    </row>
    <row r="4712" spans="1:20" ht="33.75" x14ac:dyDescent="0.25">
      <c r="A4712" s="3" t="s">
        <v>13620</v>
      </c>
      <c r="B4712" s="3" t="s">
        <v>13621</v>
      </c>
      <c r="C4712" s="3" t="s">
        <v>13622</v>
      </c>
      <c r="D4712" s="3" t="s">
        <v>19</v>
      </c>
      <c r="E4712" s="3" t="s">
        <v>13623</v>
      </c>
      <c r="F4712" s="4">
        <v>44839</v>
      </c>
      <c r="G4712" s="3" t="s">
        <v>13624</v>
      </c>
      <c r="H4712" s="7">
        <v>4900</v>
      </c>
      <c r="I4712" s="3" t="s">
        <v>565</v>
      </c>
      <c r="J4712" s="4">
        <v>44845</v>
      </c>
      <c r="K4712" s="4">
        <v>44875</v>
      </c>
      <c r="L4712" s="23">
        <f t="shared" ref="L4712:L4743" si="400">R4712-K4712</f>
        <v>-24</v>
      </c>
      <c r="M4712" s="23">
        <f t="shared" si="396"/>
        <v>6</v>
      </c>
      <c r="N4712" s="44">
        <v>3920</v>
      </c>
      <c r="O4712" s="26">
        <f t="shared" si="397"/>
        <v>-94080</v>
      </c>
      <c r="P4712" s="26">
        <f t="shared" si="398"/>
        <v>23520</v>
      </c>
      <c r="Q4712" s="3" t="s">
        <v>23</v>
      </c>
      <c r="R4712" s="4">
        <v>44851</v>
      </c>
      <c r="S4712" s="3" t="s">
        <v>13625</v>
      </c>
      <c r="T4712" s="6" t="s">
        <v>44</v>
      </c>
    </row>
    <row r="4713" spans="1:20" ht="33.75" x14ac:dyDescent="0.25">
      <c r="A4713" s="3" t="s">
        <v>13626</v>
      </c>
      <c r="B4713" s="3" t="s">
        <v>7600</v>
      </c>
      <c r="C4713" s="3" t="s">
        <v>7601</v>
      </c>
      <c r="D4713" s="3" t="s">
        <v>7587</v>
      </c>
      <c r="E4713" s="3" t="s">
        <v>13627</v>
      </c>
      <c r="F4713" s="4">
        <v>44834</v>
      </c>
      <c r="G4713" s="3" t="s">
        <v>7607</v>
      </c>
      <c r="H4713" s="5">
        <v>140.81</v>
      </c>
      <c r="I4713" s="3" t="s">
        <v>22</v>
      </c>
      <c r="J4713" s="4">
        <v>44845</v>
      </c>
      <c r="K4713" s="4">
        <v>44905</v>
      </c>
      <c r="L4713" s="23">
        <f t="shared" si="400"/>
        <v>-16</v>
      </c>
      <c r="M4713" s="23">
        <f t="shared" si="396"/>
        <v>44</v>
      </c>
      <c r="N4713" s="44">
        <v>135.38999999999999</v>
      </c>
      <c r="O4713" s="26">
        <f t="shared" si="397"/>
        <v>-2166.2399999999998</v>
      </c>
      <c r="P4713" s="26">
        <f t="shared" si="398"/>
        <v>5957.16</v>
      </c>
      <c r="Q4713" s="3" t="s">
        <v>23</v>
      </c>
      <c r="R4713" s="4">
        <v>44889</v>
      </c>
      <c r="S4713" s="3" t="s">
        <v>13299</v>
      </c>
      <c r="T4713" s="6" t="s">
        <v>44</v>
      </c>
    </row>
    <row r="4714" spans="1:20" ht="22.5" x14ac:dyDescent="0.25">
      <c r="A4714" s="3" t="s">
        <v>13628</v>
      </c>
      <c r="B4714" s="3" t="s">
        <v>7585</v>
      </c>
      <c r="C4714" s="3" t="s">
        <v>7586</v>
      </c>
      <c r="D4714" s="3" t="s">
        <v>7587</v>
      </c>
      <c r="E4714" s="3" t="s">
        <v>13629</v>
      </c>
      <c r="F4714" s="4">
        <v>44837</v>
      </c>
      <c r="G4714" s="3" t="s">
        <v>13047</v>
      </c>
      <c r="H4714" s="5">
        <v>368.16</v>
      </c>
      <c r="I4714" s="3" t="s">
        <v>565</v>
      </c>
      <c r="J4714" s="4">
        <v>44845</v>
      </c>
      <c r="K4714" s="4">
        <v>44875</v>
      </c>
      <c r="L4714" s="23">
        <f t="shared" si="400"/>
        <v>5</v>
      </c>
      <c r="M4714" s="23">
        <f t="shared" si="396"/>
        <v>35</v>
      </c>
      <c r="N4714" s="44">
        <v>354</v>
      </c>
      <c r="O4714" s="26">
        <f t="shared" si="397"/>
        <v>1770</v>
      </c>
      <c r="P4714" s="26">
        <f t="shared" si="398"/>
        <v>12390</v>
      </c>
      <c r="Q4714" s="3" t="s">
        <v>23</v>
      </c>
      <c r="R4714" s="4">
        <v>44880</v>
      </c>
      <c r="S4714" s="3" t="s">
        <v>7714</v>
      </c>
      <c r="T4714" s="6" t="s">
        <v>25</v>
      </c>
    </row>
    <row r="4715" spans="1:20" ht="33.75" x14ac:dyDescent="0.25">
      <c r="A4715" s="3" t="s">
        <v>13630</v>
      </c>
      <c r="B4715" s="3" t="s">
        <v>1557</v>
      </c>
      <c r="C4715" s="3" t="s">
        <v>1558</v>
      </c>
      <c r="D4715" s="3" t="s">
        <v>19</v>
      </c>
      <c r="E4715" s="3" t="s">
        <v>13631</v>
      </c>
      <c r="F4715" s="4">
        <v>44840</v>
      </c>
      <c r="G4715" s="8"/>
      <c r="H4715" s="5">
        <v>173.92</v>
      </c>
      <c r="I4715" s="3" t="s">
        <v>22</v>
      </c>
      <c r="J4715" s="4">
        <v>44845</v>
      </c>
      <c r="K4715" s="4">
        <v>44905</v>
      </c>
      <c r="L4715" s="23">
        <f t="shared" si="400"/>
        <v>-10</v>
      </c>
      <c r="M4715" s="23">
        <f t="shared" si="396"/>
        <v>50</v>
      </c>
      <c r="N4715" s="44">
        <v>142.56</v>
      </c>
      <c r="O4715" s="26">
        <f t="shared" si="397"/>
        <v>-1425.6</v>
      </c>
      <c r="P4715" s="26">
        <f t="shared" si="398"/>
        <v>7128</v>
      </c>
      <c r="Q4715" s="3" t="s">
        <v>23</v>
      </c>
      <c r="R4715" s="4">
        <v>44895</v>
      </c>
      <c r="S4715" s="3" t="s">
        <v>13435</v>
      </c>
      <c r="T4715" s="6" t="s">
        <v>44</v>
      </c>
    </row>
    <row r="4716" spans="1:20" ht="33.75" x14ac:dyDescent="0.25">
      <c r="A4716" s="3" t="s">
        <v>13632</v>
      </c>
      <c r="B4716" s="3" t="s">
        <v>3998</v>
      </c>
      <c r="C4716" s="3" t="s">
        <v>3999</v>
      </c>
      <c r="D4716" s="3" t="s">
        <v>19</v>
      </c>
      <c r="E4716" s="3" t="s">
        <v>13633</v>
      </c>
      <c r="F4716" s="4">
        <v>44838</v>
      </c>
      <c r="G4716" s="8"/>
      <c r="H4716" s="5">
        <v>531.4</v>
      </c>
      <c r="I4716" s="3" t="s">
        <v>22</v>
      </c>
      <c r="J4716" s="4">
        <v>44845</v>
      </c>
      <c r="K4716" s="4">
        <v>44905</v>
      </c>
      <c r="L4716" s="23">
        <f t="shared" si="400"/>
        <v>-18</v>
      </c>
      <c r="M4716" s="23">
        <f t="shared" si="396"/>
        <v>42</v>
      </c>
      <c r="N4716" s="44">
        <v>510.96</v>
      </c>
      <c r="O4716" s="26">
        <f t="shared" si="397"/>
        <v>-9197.2799999999988</v>
      </c>
      <c r="P4716" s="26">
        <f t="shared" si="398"/>
        <v>21460.32</v>
      </c>
      <c r="Q4716" s="3" t="s">
        <v>23</v>
      </c>
      <c r="R4716" s="4">
        <v>44887</v>
      </c>
      <c r="S4716" s="3" t="s">
        <v>12821</v>
      </c>
      <c r="T4716" s="6" t="s">
        <v>44</v>
      </c>
    </row>
    <row r="4717" spans="1:20" ht="33.75" x14ac:dyDescent="0.25">
      <c r="A4717" s="3" t="s">
        <v>13634</v>
      </c>
      <c r="B4717" s="3" t="s">
        <v>7600</v>
      </c>
      <c r="C4717" s="3" t="s">
        <v>7601</v>
      </c>
      <c r="D4717" s="3" t="s">
        <v>7587</v>
      </c>
      <c r="E4717" s="3" t="s">
        <v>13635</v>
      </c>
      <c r="F4717" s="4">
        <v>44834</v>
      </c>
      <c r="G4717" s="3" t="s">
        <v>7607</v>
      </c>
      <c r="H4717" s="5">
        <v>2621.14</v>
      </c>
      <c r="I4717" s="3" t="s">
        <v>22</v>
      </c>
      <c r="J4717" s="4">
        <v>44845</v>
      </c>
      <c r="K4717" s="4">
        <v>44905</v>
      </c>
      <c r="L4717" s="23">
        <f t="shared" si="400"/>
        <v>-10</v>
      </c>
      <c r="M4717" s="23">
        <f t="shared" si="396"/>
        <v>50</v>
      </c>
      <c r="N4717" s="44">
        <v>2520.33</v>
      </c>
      <c r="O4717" s="26">
        <f t="shared" si="397"/>
        <v>-25203.3</v>
      </c>
      <c r="P4717" s="26">
        <f t="shared" si="398"/>
        <v>126016.5</v>
      </c>
      <c r="Q4717" s="3" t="s">
        <v>23</v>
      </c>
      <c r="R4717" s="4">
        <v>44895</v>
      </c>
      <c r="S4717" s="3" t="s">
        <v>13636</v>
      </c>
      <c r="T4717" s="6" t="s">
        <v>44</v>
      </c>
    </row>
    <row r="4718" spans="1:20" ht="33.75" x14ac:dyDescent="0.25">
      <c r="A4718" s="3" t="s">
        <v>13637</v>
      </c>
      <c r="B4718" s="3" t="s">
        <v>1399</v>
      </c>
      <c r="C4718" s="3" t="s">
        <v>1400</v>
      </c>
      <c r="D4718" s="3" t="s">
        <v>19</v>
      </c>
      <c r="E4718" s="3" t="s">
        <v>13638</v>
      </c>
      <c r="F4718" s="4">
        <v>44841</v>
      </c>
      <c r="G4718" s="3" t="s">
        <v>1504</v>
      </c>
      <c r="H4718" s="7">
        <v>483</v>
      </c>
      <c r="I4718" s="3" t="s">
        <v>22</v>
      </c>
      <c r="J4718" s="4">
        <v>44845</v>
      </c>
      <c r="K4718" s="4">
        <v>44905</v>
      </c>
      <c r="L4718" s="23">
        <f t="shared" si="400"/>
        <v>-16</v>
      </c>
      <c r="M4718" s="23">
        <f t="shared" si="396"/>
        <v>44</v>
      </c>
      <c r="N4718" s="44">
        <v>460</v>
      </c>
      <c r="O4718" s="26">
        <f t="shared" si="397"/>
        <v>-7360</v>
      </c>
      <c r="P4718" s="26">
        <f t="shared" si="398"/>
        <v>20240</v>
      </c>
      <c r="Q4718" s="3" t="s">
        <v>23</v>
      </c>
      <c r="R4718" s="4">
        <v>44889</v>
      </c>
      <c r="S4718" s="3" t="s">
        <v>8737</v>
      </c>
      <c r="T4718" s="6" t="s">
        <v>44</v>
      </c>
    </row>
    <row r="4719" spans="1:20" ht="33.75" x14ac:dyDescent="0.25">
      <c r="A4719" s="3" t="s">
        <v>13639</v>
      </c>
      <c r="B4719" s="3" t="s">
        <v>13640</v>
      </c>
      <c r="C4719" s="3" t="s">
        <v>13641</v>
      </c>
      <c r="D4719" s="3" t="s">
        <v>19</v>
      </c>
      <c r="E4719" s="3" t="s">
        <v>13642</v>
      </c>
      <c r="F4719" s="4">
        <v>44843</v>
      </c>
      <c r="G4719" s="3" t="s">
        <v>13643</v>
      </c>
      <c r="H4719" s="5">
        <v>2399.56</v>
      </c>
      <c r="I4719" s="3" t="s">
        <v>565</v>
      </c>
      <c r="J4719" s="4">
        <v>44845</v>
      </c>
      <c r="K4719" s="4">
        <v>44875</v>
      </c>
      <c r="L4719" s="23">
        <f t="shared" si="400"/>
        <v>-21</v>
      </c>
      <c r="M4719" s="23">
        <f t="shared" si="396"/>
        <v>9</v>
      </c>
      <c r="N4719" s="44">
        <v>2006.19</v>
      </c>
      <c r="O4719" s="26">
        <f t="shared" si="397"/>
        <v>-42129.99</v>
      </c>
      <c r="P4719" s="26">
        <f t="shared" si="398"/>
        <v>18055.71</v>
      </c>
      <c r="Q4719" s="3" t="s">
        <v>23</v>
      </c>
      <c r="R4719" s="4">
        <v>44854</v>
      </c>
      <c r="S4719" s="3" t="s">
        <v>13644</v>
      </c>
      <c r="T4719" s="6" t="s">
        <v>44</v>
      </c>
    </row>
    <row r="4720" spans="1:20" ht="33.75" x14ac:dyDescent="0.25">
      <c r="A4720" s="3" t="s">
        <v>13645</v>
      </c>
      <c r="B4720" s="3" t="s">
        <v>7461</v>
      </c>
      <c r="C4720" s="3" t="s">
        <v>13646</v>
      </c>
      <c r="D4720" s="3" t="s">
        <v>19</v>
      </c>
      <c r="E4720" s="3" t="s">
        <v>13647</v>
      </c>
      <c r="F4720" s="4">
        <v>44838</v>
      </c>
      <c r="G4720" s="3" t="s">
        <v>13648</v>
      </c>
      <c r="H4720" s="5">
        <v>762.5</v>
      </c>
      <c r="I4720" s="3" t="s">
        <v>565</v>
      </c>
      <c r="J4720" s="4">
        <v>44845</v>
      </c>
      <c r="K4720" s="4">
        <v>44875</v>
      </c>
      <c r="L4720" s="23">
        <f t="shared" si="400"/>
        <v>-3</v>
      </c>
      <c r="M4720" s="23">
        <f t="shared" si="396"/>
        <v>27</v>
      </c>
      <c r="N4720" s="44">
        <v>610</v>
      </c>
      <c r="O4720" s="26">
        <f t="shared" si="397"/>
        <v>-1830</v>
      </c>
      <c r="P4720" s="26">
        <f t="shared" si="398"/>
        <v>16470</v>
      </c>
      <c r="Q4720" s="3" t="s">
        <v>23</v>
      </c>
      <c r="R4720" s="4">
        <v>44872</v>
      </c>
      <c r="S4720" s="3" t="s">
        <v>13649</v>
      </c>
      <c r="T4720" s="6" t="s">
        <v>44</v>
      </c>
    </row>
    <row r="4721" spans="1:20" ht="33.75" x14ac:dyDescent="0.25">
      <c r="A4721" s="3" t="s">
        <v>13650</v>
      </c>
      <c r="B4721" s="3" t="s">
        <v>2522</v>
      </c>
      <c r="C4721" s="3" t="s">
        <v>2523</v>
      </c>
      <c r="D4721" s="3" t="s">
        <v>19</v>
      </c>
      <c r="E4721" s="3" t="s">
        <v>13651</v>
      </c>
      <c r="F4721" s="4">
        <v>44834</v>
      </c>
      <c r="G4721" s="3" t="s">
        <v>1504</v>
      </c>
      <c r="H4721" s="5">
        <v>133.35</v>
      </c>
      <c r="I4721" s="3" t="s">
        <v>22</v>
      </c>
      <c r="J4721" s="4">
        <v>44845</v>
      </c>
      <c r="K4721" s="4">
        <v>44905</v>
      </c>
      <c r="L4721" s="23">
        <f t="shared" si="400"/>
        <v>-25</v>
      </c>
      <c r="M4721" s="23">
        <f t="shared" si="396"/>
        <v>35</v>
      </c>
      <c r="N4721" s="44">
        <v>127</v>
      </c>
      <c r="O4721" s="26">
        <f t="shared" si="397"/>
        <v>-3175</v>
      </c>
      <c r="P4721" s="26">
        <f t="shared" si="398"/>
        <v>4445</v>
      </c>
      <c r="Q4721" s="3" t="s">
        <v>23</v>
      </c>
      <c r="R4721" s="4">
        <v>44880</v>
      </c>
      <c r="S4721" s="3" t="s">
        <v>13652</v>
      </c>
      <c r="T4721" s="6" t="s">
        <v>44</v>
      </c>
    </row>
    <row r="4722" spans="1:20" ht="33.75" x14ac:dyDescent="0.25">
      <c r="A4722" s="3" t="s">
        <v>13653</v>
      </c>
      <c r="B4722" s="3" t="s">
        <v>5612</v>
      </c>
      <c r="C4722" s="3" t="s">
        <v>5613</v>
      </c>
      <c r="D4722" s="3" t="s">
        <v>19</v>
      </c>
      <c r="E4722" s="3" t="s">
        <v>13654</v>
      </c>
      <c r="F4722" s="4">
        <v>44834</v>
      </c>
      <c r="G4722" s="8"/>
      <c r="H4722" s="5">
        <v>166.4</v>
      </c>
      <c r="I4722" s="3" t="s">
        <v>22</v>
      </c>
      <c r="J4722" s="4">
        <v>44845</v>
      </c>
      <c r="K4722" s="4">
        <v>44905</v>
      </c>
      <c r="L4722" s="23">
        <f t="shared" si="400"/>
        <v>-25</v>
      </c>
      <c r="M4722" s="23">
        <f t="shared" si="396"/>
        <v>35</v>
      </c>
      <c r="N4722" s="44">
        <v>160</v>
      </c>
      <c r="O4722" s="26">
        <f t="shared" si="397"/>
        <v>-4000</v>
      </c>
      <c r="P4722" s="26">
        <f t="shared" si="398"/>
        <v>5600</v>
      </c>
      <c r="Q4722" s="3" t="s">
        <v>23</v>
      </c>
      <c r="R4722" s="4">
        <v>44880</v>
      </c>
      <c r="S4722" s="3" t="s">
        <v>13655</v>
      </c>
      <c r="T4722" s="6" t="s">
        <v>44</v>
      </c>
    </row>
    <row r="4723" spans="1:20" ht="33.75" x14ac:dyDescent="0.25">
      <c r="A4723" s="3" t="s">
        <v>13656</v>
      </c>
      <c r="B4723" s="3" t="s">
        <v>13657</v>
      </c>
      <c r="C4723" s="3" t="s">
        <v>13658</v>
      </c>
      <c r="D4723" s="3" t="s">
        <v>19</v>
      </c>
      <c r="E4723" s="3" t="s">
        <v>13659</v>
      </c>
      <c r="F4723" s="4">
        <v>44841</v>
      </c>
      <c r="G4723" s="3" t="s">
        <v>13660</v>
      </c>
      <c r="H4723" s="5">
        <v>949.83</v>
      </c>
      <c r="I4723" s="3" t="s">
        <v>22</v>
      </c>
      <c r="J4723" s="4">
        <v>44845</v>
      </c>
      <c r="K4723" s="4">
        <v>44905</v>
      </c>
      <c r="L4723" s="23">
        <f t="shared" si="400"/>
        <v>4</v>
      </c>
      <c r="M4723" s="23">
        <f t="shared" ref="M4723:M4786" si="401">+I4723+L4723</f>
        <v>64</v>
      </c>
      <c r="N4723" s="44">
        <v>778.55</v>
      </c>
      <c r="O4723" s="26">
        <f t="shared" ref="O4723:O4786" si="402">N4723*L4723</f>
        <v>3114.2</v>
      </c>
      <c r="P4723" s="26">
        <f t="shared" ref="P4723:P4786" si="403">N4723*M4723</f>
        <v>49827.199999999997</v>
      </c>
      <c r="Q4723" s="3" t="s">
        <v>23</v>
      </c>
      <c r="R4723" s="4">
        <v>44909</v>
      </c>
      <c r="S4723" s="3" t="s">
        <v>13661</v>
      </c>
      <c r="T4723" s="6" t="s">
        <v>44</v>
      </c>
    </row>
    <row r="4724" spans="1:20" ht="33.75" x14ac:dyDescent="0.25">
      <c r="A4724" s="3" t="s">
        <v>13662</v>
      </c>
      <c r="B4724" s="3" t="s">
        <v>13663</v>
      </c>
      <c r="C4724" s="3" t="s">
        <v>13664</v>
      </c>
      <c r="D4724" s="3" t="s">
        <v>19</v>
      </c>
      <c r="E4724" s="3" t="s">
        <v>13665</v>
      </c>
      <c r="F4724" s="4">
        <v>44839</v>
      </c>
      <c r="G4724" s="3" t="s">
        <v>13666</v>
      </c>
      <c r="H4724" s="5">
        <v>3210.43</v>
      </c>
      <c r="I4724" s="3" t="s">
        <v>565</v>
      </c>
      <c r="J4724" s="4">
        <v>44845</v>
      </c>
      <c r="K4724" s="4">
        <v>44875</v>
      </c>
      <c r="L4724" s="23">
        <f t="shared" si="400"/>
        <v>-24</v>
      </c>
      <c r="M4724" s="23">
        <f t="shared" si="401"/>
        <v>6</v>
      </c>
      <c r="N4724" s="44">
        <v>3210.43</v>
      </c>
      <c r="O4724" s="26">
        <f t="shared" si="402"/>
        <v>-77050.319999999992</v>
      </c>
      <c r="P4724" s="26">
        <f t="shared" si="403"/>
        <v>19262.579999999998</v>
      </c>
      <c r="Q4724" s="3" t="s">
        <v>23</v>
      </c>
      <c r="R4724" s="4">
        <v>44851</v>
      </c>
      <c r="S4724" s="3" t="s">
        <v>13667</v>
      </c>
      <c r="T4724" s="6" t="s">
        <v>44</v>
      </c>
    </row>
    <row r="4725" spans="1:20" ht="33.75" x14ac:dyDescent="0.25">
      <c r="A4725" s="3" t="s">
        <v>13668</v>
      </c>
      <c r="B4725" s="3" t="s">
        <v>5137</v>
      </c>
      <c r="C4725" s="3" t="s">
        <v>5138</v>
      </c>
      <c r="D4725" s="3" t="s">
        <v>19</v>
      </c>
      <c r="E4725" s="3" t="s">
        <v>13669</v>
      </c>
      <c r="F4725" s="4">
        <v>44839</v>
      </c>
      <c r="G4725" s="8"/>
      <c r="H4725" s="5">
        <v>30.21</v>
      </c>
      <c r="I4725" s="3" t="s">
        <v>22</v>
      </c>
      <c r="J4725" s="4">
        <v>44845</v>
      </c>
      <c r="K4725" s="4">
        <v>44905</v>
      </c>
      <c r="L4725" s="23">
        <f t="shared" si="400"/>
        <v>4</v>
      </c>
      <c r="M4725" s="23">
        <f t="shared" si="401"/>
        <v>64</v>
      </c>
      <c r="N4725" s="44">
        <v>27.46</v>
      </c>
      <c r="O4725" s="26">
        <f t="shared" si="402"/>
        <v>109.84</v>
      </c>
      <c r="P4725" s="26">
        <f t="shared" si="403"/>
        <v>1757.44</v>
      </c>
      <c r="Q4725" s="3" t="s">
        <v>23</v>
      </c>
      <c r="R4725" s="4">
        <v>44909</v>
      </c>
      <c r="S4725" s="3" t="s">
        <v>13670</v>
      </c>
      <c r="T4725" s="6" t="s">
        <v>44</v>
      </c>
    </row>
    <row r="4726" spans="1:20" ht="33.75" x14ac:dyDescent="0.25">
      <c r="A4726" s="3" t="s">
        <v>13671</v>
      </c>
      <c r="B4726" s="3" t="s">
        <v>5612</v>
      </c>
      <c r="C4726" s="3" t="s">
        <v>5613</v>
      </c>
      <c r="D4726" s="3" t="s">
        <v>19</v>
      </c>
      <c r="E4726" s="3" t="s">
        <v>13672</v>
      </c>
      <c r="F4726" s="4">
        <v>44834</v>
      </c>
      <c r="G4726" s="8"/>
      <c r="H4726" s="5">
        <v>166.4</v>
      </c>
      <c r="I4726" s="3" t="s">
        <v>22</v>
      </c>
      <c r="J4726" s="4">
        <v>44845</v>
      </c>
      <c r="K4726" s="4">
        <v>44905</v>
      </c>
      <c r="L4726" s="23">
        <f t="shared" si="400"/>
        <v>-25</v>
      </c>
      <c r="M4726" s="23">
        <f t="shared" si="401"/>
        <v>35</v>
      </c>
      <c r="N4726" s="44">
        <v>160</v>
      </c>
      <c r="O4726" s="26">
        <f t="shared" si="402"/>
        <v>-4000</v>
      </c>
      <c r="P4726" s="26">
        <f t="shared" si="403"/>
        <v>5600</v>
      </c>
      <c r="Q4726" s="3" t="s">
        <v>23</v>
      </c>
      <c r="R4726" s="4">
        <v>44880</v>
      </c>
      <c r="S4726" s="3" t="s">
        <v>13655</v>
      </c>
      <c r="T4726" s="6" t="s">
        <v>44</v>
      </c>
    </row>
    <row r="4727" spans="1:20" ht="33.75" x14ac:dyDescent="0.25">
      <c r="A4727" s="3" t="s">
        <v>13673</v>
      </c>
      <c r="B4727" s="3" t="s">
        <v>307</v>
      </c>
      <c r="C4727" s="3" t="s">
        <v>308</v>
      </c>
      <c r="D4727" s="3" t="s">
        <v>19</v>
      </c>
      <c r="E4727" s="3" t="s">
        <v>13674</v>
      </c>
      <c r="F4727" s="4">
        <v>44838</v>
      </c>
      <c r="G4727" s="8"/>
      <c r="H4727" s="7">
        <v>312</v>
      </c>
      <c r="I4727" s="3" t="s">
        <v>22</v>
      </c>
      <c r="J4727" s="4">
        <v>44845</v>
      </c>
      <c r="K4727" s="4">
        <v>44905</v>
      </c>
      <c r="L4727" s="23">
        <f t="shared" si="400"/>
        <v>-25</v>
      </c>
      <c r="M4727" s="23">
        <f t="shared" si="401"/>
        <v>35</v>
      </c>
      <c r="N4727" s="44">
        <v>300</v>
      </c>
      <c r="O4727" s="26">
        <f t="shared" si="402"/>
        <v>-7500</v>
      </c>
      <c r="P4727" s="26">
        <f t="shared" si="403"/>
        <v>10500</v>
      </c>
      <c r="Q4727" s="3" t="s">
        <v>23</v>
      </c>
      <c r="R4727" s="4">
        <v>44880</v>
      </c>
      <c r="S4727" s="3" t="s">
        <v>1379</v>
      </c>
      <c r="T4727" s="6" t="s">
        <v>44</v>
      </c>
    </row>
    <row r="4728" spans="1:20" ht="33.75" x14ac:dyDescent="0.25">
      <c r="A4728" s="3" t="s">
        <v>13675</v>
      </c>
      <c r="B4728" s="3" t="s">
        <v>8589</v>
      </c>
      <c r="C4728" s="3" t="s">
        <v>8590</v>
      </c>
      <c r="D4728" s="3" t="s">
        <v>19</v>
      </c>
      <c r="E4728" s="3" t="s">
        <v>13676</v>
      </c>
      <c r="F4728" s="4">
        <v>44832</v>
      </c>
      <c r="G4728" s="8"/>
      <c r="H4728" s="5">
        <v>2499.9499999999998</v>
      </c>
      <c r="I4728" s="3" t="s">
        <v>22</v>
      </c>
      <c r="J4728" s="4">
        <v>44845</v>
      </c>
      <c r="K4728" s="4">
        <v>44905</v>
      </c>
      <c r="L4728" s="23">
        <f t="shared" si="400"/>
        <v>-12</v>
      </c>
      <c r="M4728" s="23">
        <f t="shared" si="401"/>
        <v>48</v>
      </c>
      <c r="N4728" s="44">
        <v>2272.6799999999998</v>
      </c>
      <c r="O4728" s="26">
        <f t="shared" si="402"/>
        <v>-27272.159999999996</v>
      </c>
      <c r="P4728" s="26">
        <f t="shared" si="403"/>
        <v>109088.63999999998</v>
      </c>
      <c r="Q4728" s="3" t="s">
        <v>23</v>
      </c>
      <c r="R4728" s="4">
        <v>44893</v>
      </c>
      <c r="S4728" s="3" t="s">
        <v>13677</v>
      </c>
      <c r="T4728" s="6" t="s">
        <v>44</v>
      </c>
    </row>
    <row r="4729" spans="1:20" ht="33.75" x14ac:dyDescent="0.25">
      <c r="A4729" s="3" t="s">
        <v>13678</v>
      </c>
      <c r="B4729" s="3" t="s">
        <v>13679</v>
      </c>
      <c r="C4729" s="3" t="s">
        <v>13680</v>
      </c>
      <c r="D4729" s="3" t="s">
        <v>19</v>
      </c>
      <c r="E4729" s="3" t="s">
        <v>13681</v>
      </c>
      <c r="F4729" s="4">
        <v>44834</v>
      </c>
      <c r="G4729" s="8"/>
      <c r="H4729" s="5">
        <v>1201.6500000000001</v>
      </c>
      <c r="I4729" s="3" t="s">
        <v>22</v>
      </c>
      <c r="J4729" s="4">
        <v>44845</v>
      </c>
      <c r="K4729" s="4">
        <v>44905</v>
      </c>
      <c r="L4729" s="23">
        <f t="shared" si="400"/>
        <v>-16</v>
      </c>
      <c r="M4729" s="23">
        <f t="shared" si="401"/>
        <v>44</v>
      </c>
      <c r="N4729" s="44">
        <v>984.96</v>
      </c>
      <c r="O4729" s="26">
        <f t="shared" si="402"/>
        <v>-15759.36</v>
      </c>
      <c r="P4729" s="26">
        <f t="shared" si="403"/>
        <v>43338.240000000005</v>
      </c>
      <c r="Q4729" s="3" t="s">
        <v>23</v>
      </c>
      <c r="R4729" s="4">
        <v>44889</v>
      </c>
      <c r="S4729" s="3" t="s">
        <v>13682</v>
      </c>
      <c r="T4729" s="6" t="s">
        <v>44</v>
      </c>
    </row>
    <row r="4730" spans="1:20" ht="33.75" x14ac:dyDescent="0.25">
      <c r="A4730" s="3" t="s">
        <v>13683</v>
      </c>
      <c r="B4730" s="3" t="s">
        <v>1005</v>
      </c>
      <c r="C4730" s="3" t="s">
        <v>1006</v>
      </c>
      <c r="D4730" s="3" t="s">
        <v>19</v>
      </c>
      <c r="E4730" s="3" t="s">
        <v>13684</v>
      </c>
      <c r="F4730" s="4">
        <v>44839</v>
      </c>
      <c r="G4730" s="8"/>
      <c r="H4730" s="5">
        <v>1049.2</v>
      </c>
      <c r="I4730" s="3" t="s">
        <v>22</v>
      </c>
      <c r="J4730" s="4">
        <v>44845</v>
      </c>
      <c r="K4730" s="4">
        <v>44905</v>
      </c>
      <c r="L4730" s="23">
        <f t="shared" si="400"/>
        <v>-25</v>
      </c>
      <c r="M4730" s="23">
        <f t="shared" si="401"/>
        <v>35</v>
      </c>
      <c r="N4730" s="44">
        <v>860</v>
      </c>
      <c r="O4730" s="26">
        <f t="shared" si="402"/>
        <v>-21500</v>
      </c>
      <c r="P4730" s="26">
        <f t="shared" si="403"/>
        <v>30100</v>
      </c>
      <c r="Q4730" s="3" t="s">
        <v>23</v>
      </c>
      <c r="R4730" s="4">
        <v>44880</v>
      </c>
      <c r="S4730" s="3" t="s">
        <v>1505</v>
      </c>
      <c r="T4730" s="6" t="s">
        <v>44</v>
      </c>
    </row>
    <row r="4731" spans="1:20" ht="33.75" x14ac:dyDescent="0.25">
      <c r="A4731" s="3" t="s">
        <v>13685</v>
      </c>
      <c r="B4731" s="3" t="s">
        <v>4588</v>
      </c>
      <c r="C4731" s="3" t="s">
        <v>4589</v>
      </c>
      <c r="D4731" s="3" t="s">
        <v>19</v>
      </c>
      <c r="E4731" s="3" t="s">
        <v>13686</v>
      </c>
      <c r="F4731" s="4">
        <v>44839</v>
      </c>
      <c r="G4731" s="8"/>
      <c r="H4731" s="5">
        <v>43.89</v>
      </c>
      <c r="I4731" s="3" t="s">
        <v>22</v>
      </c>
      <c r="J4731" s="4">
        <v>44845</v>
      </c>
      <c r="K4731" s="4">
        <v>44905</v>
      </c>
      <c r="L4731" s="23">
        <f t="shared" si="400"/>
        <v>-16</v>
      </c>
      <c r="M4731" s="23">
        <f t="shared" si="401"/>
        <v>44</v>
      </c>
      <c r="N4731" s="44">
        <v>39.9</v>
      </c>
      <c r="O4731" s="26">
        <f t="shared" si="402"/>
        <v>-638.4</v>
      </c>
      <c r="P4731" s="26">
        <f t="shared" si="403"/>
        <v>1755.6</v>
      </c>
      <c r="Q4731" s="3" t="s">
        <v>23</v>
      </c>
      <c r="R4731" s="4">
        <v>44889</v>
      </c>
      <c r="S4731" s="3" t="s">
        <v>10098</v>
      </c>
      <c r="T4731" s="6" t="s">
        <v>44</v>
      </c>
    </row>
    <row r="4732" spans="1:20" ht="33.75" x14ac:dyDescent="0.25">
      <c r="A4732" s="3" t="s">
        <v>13687</v>
      </c>
      <c r="B4732" s="3" t="s">
        <v>2011</v>
      </c>
      <c r="C4732" s="3" t="s">
        <v>2012</v>
      </c>
      <c r="D4732" s="3" t="s">
        <v>19</v>
      </c>
      <c r="E4732" s="3" t="s">
        <v>13688</v>
      </c>
      <c r="F4732" s="4">
        <v>44838</v>
      </c>
      <c r="G4732" s="8"/>
      <c r="H4732" s="5">
        <v>384.3</v>
      </c>
      <c r="I4732" s="3" t="s">
        <v>22</v>
      </c>
      <c r="J4732" s="4">
        <v>44845</v>
      </c>
      <c r="K4732" s="4">
        <v>44905</v>
      </c>
      <c r="L4732" s="23">
        <f t="shared" si="400"/>
        <v>-12</v>
      </c>
      <c r="M4732" s="23">
        <f t="shared" si="401"/>
        <v>48</v>
      </c>
      <c r="N4732" s="44">
        <v>315</v>
      </c>
      <c r="O4732" s="26">
        <f t="shared" si="402"/>
        <v>-3780</v>
      </c>
      <c r="P4732" s="26">
        <f t="shared" si="403"/>
        <v>15120</v>
      </c>
      <c r="Q4732" s="3" t="s">
        <v>23</v>
      </c>
      <c r="R4732" s="4">
        <v>44893</v>
      </c>
      <c r="S4732" s="3" t="s">
        <v>10621</v>
      </c>
      <c r="T4732" s="6" t="s">
        <v>44</v>
      </c>
    </row>
    <row r="4733" spans="1:20" ht="33.75" x14ac:dyDescent="0.25">
      <c r="A4733" s="3" t="s">
        <v>13689</v>
      </c>
      <c r="B4733" s="3" t="s">
        <v>990</v>
      </c>
      <c r="C4733" s="3" t="s">
        <v>991</v>
      </c>
      <c r="D4733" s="3" t="s">
        <v>19</v>
      </c>
      <c r="E4733" s="3" t="s">
        <v>13690</v>
      </c>
      <c r="F4733" s="4">
        <v>44840</v>
      </c>
      <c r="G4733" s="8"/>
      <c r="H4733" s="5">
        <v>5237.92</v>
      </c>
      <c r="I4733" s="3" t="s">
        <v>22</v>
      </c>
      <c r="J4733" s="4">
        <v>44845</v>
      </c>
      <c r="K4733" s="4">
        <v>44905</v>
      </c>
      <c r="L4733" s="23">
        <f t="shared" si="400"/>
        <v>4</v>
      </c>
      <c r="M4733" s="23">
        <f t="shared" si="401"/>
        <v>64</v>
      </c>
      <c r="N4733" s="44">
        <v>4293.38</v>
      </c>
      <c r="O4733" s="26">
        <f t="shared" si="402"/>
        <v>17173.52</v>
      </c>
      <c r="P4733" s="26">
        <f t="shared" si="403"/>
        <v>274776.32000000001</v>
      </c>
      <c r="Q4733" s="3" t="s">
        <v>23</v>
      </c>
      <c r="R4733" s="4">
        <v>44909</v>
      </c>
      <c r="S4733" s="3" t="s">
        <v>13417</v>
      </c>
      <c r="T4733" s="6" t="s">
        <v>44</v>
      </c>
    </row>
    <row r="4734" spans="1:20" ht="33.75" x14ac:dyDescent="0.25">
      <c r="A4734" s="3" t="s">
        <v>13691</v>
      </c>
      <c r="B4734" s="3" t="s">
        <v>5612</v>
      </c>
      <c r="C4734" s="3" t="s">
        <v>5613</v>
      </c>
      <c r="D4734" s="3" t="s">
        <v>19</v>
      </c>
      <c r="E4734" s="3" t="s">
        <v>13692</v>
      </c>
      <c r="F4734" s="4">
        <v>44834</v>
      </c>
      <c r="G4734" s="8"/>
      <c r="H4734" s="5">
        <v>166.4</v>
      </c>
      <c r="I4734" s="3" t="s">
        <v>22</v>
      </c>
      <c r="J4734" s="4">
        <v>44845</v>
      </c>
      <c r="K4734" s="4">
        <v>44905</v>
      </c>
      <c r="L4734" s="23">
        <f t="shared" si="400"/>
        <v>-25</v>
      </c>
      <c r="M4734" s="23">
        <f t="shared" si="401"/>
        <v>35</v>
      </c>
      <c r="N4734" s="44">
        <v>160</v>
      </c>
      <c r="O4734" s="26">
        <f t="shared" si="402"/>
        <v>-4000</v>
      </c>
      <c r="P4734" s="26">
        <f t="shared" si="403"/>
        <v>5600</v>
      </c>
      <c r="Q4734" s="3" t="s">
        <v>23</v>
      </c>
      <c r="R4734" s="4">
        <v>44880</v>
      </c>
      <c r="S4734" s="3" t="s">
        <v>13655</v>
      </c>
      <c r="T4734" s="6" t="s">
        <v>44</v>
      </c>
    </row>
    <row r="4735" spans="1:20" ht="33.75" x14ac:dyDescent="0.25">
      <c r="A4735" s="3" t="s">
        <v>13693</v>
      </c>
      <c r="B4735" s="3" t="s">
        <v>1557</v>
      </c>
      <c r="C4735" s="3" t="s">
        <v>1558</v>
      </c>
      <c r="D4735" s="3" t="s">
        <v>19</v>
      </c>
      <c r="E4735" s="3" t="s">
        <v>13694</v>
      </c>
      <c r="F4735" s="4">
        <v>44839</v>
      </c>
      <c r="G4735" s="8"/>
      <c r="H4735" s="5">
        <v>536.79999999999995</v>
      </c>
      <c r="I4735" s="3" t="s">
        <v>22</v>
      </c>
      <c r="J4735" s="4">
        <v>44845</v>
      </c>
      <c r="K4735" s="4">
        <v>44905</v>
      </c>
      <c r="L4735" s="23">
        <f t="shared" si="400"/>
        <v>-25</v>
      </c>
      <c r="M4735" s="23">
        <f t="shared" si="401"/>
        <v>35</v>
      </c>
      <c r="N4735" s="44">
        <v>440</v>
      </c>
      <c r="O4735" s="26">
        <f t="shared" si="402"/>
        <v>-11000</v>
      </c>
      <c r="P4735" s="26">
        <f t="shared" si="403"/>
        <v>15400</v>
      </c>
      <c r="Q4735" s="3" t="s">
        <v>23</v>
      </c>
      <c r="R4735" s="4">
        <v>44880</v>
      </c>
      <c r="S4735" s="3" t="s">
        <v>8987</v>
      </c>
      <c r="T4735" s="6" t="s">
        <v>44</v>
      </c>
    </row>
    <row r="4736" spans="1:20" ht="33.75" x14ac:dyDescent="0.25">
      <c r="A4736" s="3" t="s">
        <v>13695</v>
      </c>
      <c r="B4736" s="3" t="s">
        <v>2522</v>
      </c>
      <c r="C4736" s="3" t="s">
        <v>2523</v>
      </c>
      <c r="D4736" s="3" t="s">
        <v>19</v>
      </c>
      <c r="E4736" s="3" t="s">
        <v>13696</v>
      </c>
      <c r="F4736" s="4">
        <v>44834</v>
      </c>
      <c r="G4736" s="8"/>
      <c r="H4736" s="5">
        <v>607.55999999999995</v>
      </c>
      <c r="I4736" s="3" t="s">
        <v>22</v>
      </c>
      <c r="J4736" s="4">
        <v>44845</v>
      </c>
      <c r="K4736" s="4">
        <v>44905</v>
      </c>
      <c r="L4736" s="23">
        <f t="shared" si="400"/>
        <v>-25</v>
      </c>
      <c r="M4736" s="23">
        <f t="shared" si="401"/>
        <v>35</v>
      </c>
      <c r="N4736" s="44">
        <v>498</v>
      </c>
      <c r="O4736" s="26">
        <f t="shared" si="402"/>
        <v>-12450</v>
      </c>
      <c r="P4736" s="26">
        <f t="shared" si="403"/>
        <v>17430</v>
      </c>
      <c r="Q4736" s="3" t="s">
        <v>23</v>
      </c>
      <c r="R4736" s="4">
        <v>44880</v>
      </c>
      <c r="S4736" s="3" t="s">
        <v>13652</v>
      </c>
      <c r="T4736" s="6" t="s">
        <v>44</v>
      </c>
    </row>
    <row r="4737" spans="1:20" ht="33.75" x14ac:dyDescent="0.25">
      <c r="A4737" s="3" t="s">
        <v>13697</v>
      </c>
      <c r="B4737" s="3" t="s">
        <v>2529</v>
      </c>
      <c r="C4737" s="3" t="s">
        <v>2530</v>
      </c>
      <c r="D4737" s="3" t="s">
        <v>19</v>
      </c>
      <c r="E4737" s="3" t="s">
        <v>13698</v>
      </c>
      <c r="F4737" s="4">
        <v>44838</v>
      </c>
      <c r="G4737" s="8"/>
      <c r="H4737" s="5">
        <v>25.31</v>
      </c>
      <c r="I4737" s="3" t="s">
        <v>22</v>
      </c>
      <c r="J4737" s="4">
        <v>44845</v>
      </c>
      <c r="K4737" s="4">
        <v>44905</v>
      </c>
      <c r="L4737" s="23">
        <f t="shared" si="400"/>
        <v>4</v>
      </c>
      <c r="M4737" s="23">
        <f t="shared" si="401"/>
        <v>64</v>
      </c>
      <c r="N4737" s="44">
        <v>23.01</v>
      </c>
      <c r="O4737" s="26">
        <f t="shared" si="402"/>
        <v>92.04</v>
      </c>
      <c r="P4737" s="26">
        <f t="shared" si="403"/>
        <v>1472.64</v>
      </c>
      <c r="Q4737" s="3" t="s">
        <v>23</v>
      </c>
      <c r="R4737" s="4">
        <v>44909</v>
      </c>
      <c r="S4737" s="3" t="s">
        <v>13305</v>
      </c>
      <c r="T4737" s="6" t="s">
        <v>44</v>
      </c>
    </row>
    <row r="4738" spans="1:20" ht="33.75" x14ac:dyDescent="0.25">
      <c r="A4738" s="3" t="s">
        <v>13699</v>
      </c>
      <c r="B4738" s="3" t="s">
        <v>5612</v>
      </c>
      <c r="C4738" s="3" t="s">
        <v>5613</v>
      </c>
      <c r="D4738" s="3" t="s">
        <v>19</v>
      </c>
      <c r="E4738" s="3" t="s">
        <v>13700</v>
      </c>
      <c r="F4738" s="4">
        <v>44834</v>
      </c>
      <c r="G4738" s="8"/>
      <c r="H4738" s="5">
        <v>166.4</v>
      </c>
      <c r="I4738" s="3" t="s">
        <v>22</v>
      </c>
      <c r="J4738" s="4">
        <v>44845</v>
      </c>
      <c r="K4738" s="4">
        <v>44905</v>
      </c>
      <c r="L4738" s="23">
        <f t="shared" si="400"/>
        <v>-25</v>
      </c>
      <c r="M4738" s="23">
        <f t="shared" si="401"/>
        <v>35</v>
      </c>
      <c r="N4738" s="44">
        <v>160</v>
      </c>
      <c r="O4738" s="26">
        <f t="shared" si="402"/>
        <v>-4000</v>
      </c>
      <c r="P4738" s="26">
        <f t="shared" si="403"/>
        <v>5600</v>
      </c>
      <c r="Q4738" s="3" t="s">
        <v>23</v>
      </c>
      <c r="R4738" s="4">
        <v>44880</v>
      </c>
      <c r="S4738" s="3" t="s">
        <v>13655</v>
      </c>
      <c r="T4738" s="6" t="s">
        <v>44</v>
      </c>
    </row>
    <row r="4739" spans="1:20" ht="33.75" x14ac:dyDescent="0.25">
      <c r="A4739" s="3" t="s">
        <v>13701</v>
      </c>
      <c r="B4739" s="3" t="s">
        <v>307</v>
      </c>
      <c r="C4739" s="3" t="s">
        <v>308</v>
      </c>
      <c r="D4739" s="3" t="s">
        <v>19</v>
      </c>
      <c r="E4739" s="3" t="s">
        <v>13702</v>
      </c>
      <c r="F4739" s="4">
        <v>44838</v>
      </c>
      <c r="G4739" s="8"/>
      <c r="H4739" s="5">
        <v>156.94999999999999</v>
      </c>
      <c r="I4739" s="3" t="s">
        <v>22</v>
      </c>
      <c r="J4739" s="4">
        <v>44845</v>
      </c>
      <c r="K4739" s="4">
        <v>44905</v>
      </c>
      <c r="L4739" s="23">
        <f t="shared" si="400"/>
        <v>4</v>
      </c>
      <c r="M4739" s="23">
        <f t="shared" si="401"/>
        <v>64</v>
      </c>
      <c r="N4739" s="44">
        <v>142.68</v>
      </c>
      <c r="O4739" s="26">
        <f t="shared" si="402"/>
        <v>570.72</v>
      </c>
      <c r="P4739" s="26">
        <f t="shared" si="403"/>
        <v>9131.52</v>
      </c>
      <c r="Q4739" s="3" t="s">
        <v>23</v>
      </c>
      <c r="R4739" s="4">
        <v>44909</v>
      </c>
      <c r="S4739" s="3" t="s">
        <v>12896</v>
      </c>
      <c r="T4739" s="6" t="s">
        <v>44</v>
      </c>
    </row>
    <row r="4740" spans="1:20" ht="33.75" x14ac:dyDescent="0.25">
      <c r="A4740" s="3" t="s">
        <v>13703</v>
      </c>
      <c r="B4740" s="3" t="s">
        <v>6185</v>
      </c>
      <c r="C4740" s="3" t="s">
        <v>6186</v>
      </c>
      <c r="D4740" s="3" t="s">
        <v>19</v>
      </c>
      <c r="E4740" s="3" t="s">
        <v>13704</v>
      </c>
      <c r="F4740" s="4">
        <v>44840</v>
      </c>
      <c r="G4740" s="8"/>
      <c r="H4740" s="5">
        <v>6449.84</v>
      </c>
      <c r="I4740" s="3" t="s">
        <v>22</v>
      </c>
      <c r="J4740" s="4">
        <v>44845</v>
      </c>
      <c r="K4740" s="4">
        <v>44905</v>
      </c>
      <c r="L4740" s="23">
        <f t="shared" si="400"/>
        <v>4</v>
      </c>
      <c r="M4740" s="23">
        <f t="shared" si="401"/>
        <v>64</v>
      </c>
      <c r="N4740" s="44">
        <v>5286.75</v>
      </c>
      <c r="O4740" s="26">
        <f t="shared" si="402"/>
        <v>21147</v>
      </c>
      <c r="P4740" s="26">
        <f t="shared" si="403"/>
        <v>338352</v>
      </c>
      <c r="Q4740" s="3" t="s">
        <v>23</v>
      </c>
      <c r="R4740" s="4">
        <v>44909</v>
      </c>
      <c r="S4740" s="3" t="s">
        <v>13238</v>
      </c>
      <c r="T4740" s="6" t="s">
        <v>44</v>
      </c>
    </row>
    <row r="4741" spans="1:20" ht="33.75" x14ac:dyDescent="0.25">
      <c r="A4741" s="3" t="s">
        <v>13705</v>
      </c>
      <c r="B4741" s="3" t="s">
        <v>2486</v>
      </c>
      <c r="C4741" s="3" t="s">
        <v>2487</v>
      </c>
      <c r="D4741" s="3" t="s">
        <v>19</v>
      </c>
      <c r="E4741" s="3" t="s">
        <v>13706</v>
      </c>
      <c r="F4741" s="4">
        <v>44834</v>
      </c>
      <c r="G4741" s="3" t="s">
        <v>1504</v>
      </c>
      <c r="H4741" s="5">
        <v>521.64</v>
      </c>
      <c r="I4741" s="3" t="s">
        <v>22</v>
      </c>
      <c r="J4741" s="4">
        <v>44845</v>
      </c>
      <c r="K4741" s="4">
        <v>44905</v>
      </c>
      <c r="L4741" s="23">
        <f t="shared" si="400"/>
        <v>-16</v>
      </c>
      <c r="M4741" s="23">
        <f t="shared" si="401"/>
        <v>44</v>
      </c>
      <c r="N4741" s="44">
        <v>496.8</v>
      </c>
      <c r="O4741" s="26">
        <f t="shared" si="402"/>
        <v>-7948.8</v>
      </c>
      <c r="P4741" s="26">
        <f t="shared" si="403"/>
        <v>21859.200000000001</v>
      </c>
      <c r="Q4741" s="3" t="s">
        <v>23</v>
      </c>
      <c r="R4741" s="4">
        <v>44889</v>
      </c>
      <c r="S4741" s="3" t="s">
        <v>13529</v>
      </c>
      <c r="T4741" s="6" t="s">
        <v>44</v>
      </c>
    </row>
    <row r="4742" spans="1:20" ht="33.75" x14ac:dyDescent="0.25">
      <c r="A4742" s="3" t="s">
        <v>13707</v>
      </c>
      <c r="B4742" s="3" t="s">
        <v>1557</v>
      </c>
      <c r="C4742" s="3" t="s">
        <v>1558</v>
      </c>
      <c r="D4742" s="3" t="s">
        <v>19</v>
      </c>
      <c r="E4742" s="3" t="s">
        <v>13708</v>
      </c>
      <c r="F4742" s="4">
        <v>44841</v>
      </c>
      <c r="G4742" s="8"/>
      <c r="H4742" s="5">
        <v>1494.07</v>
      </c>
      <c r="I4742" s="3" t="s">
        <v>22</v>
      </c>
      <c r="J4742" s="4">
        <v>44845</v>
      </c>
      <c r="K4742" s="4">
        <v>44905</v>
      </c>
      <c r="L4742" s="23">
        <f t="shared" si="400"/>
        <v>-25</v>
      </c>
      <c r="M4742" s="23">
        <f t="shared" si="401"/>
        <v>35</v>
      </c>
      <c r="N4742" s="44">
        <v>1436.61</v>
      </c>
      <c r="O4742" s="26">
        <f t="shared" si="402"/>
        <v>-35915.25</v>
      </c>
      <c r="P4742" s="26">
        <f t="shared" si="403"/>
        <v>50281.35</v>
      </c>
      <c r="Q4742" s="3" t="s">
        <v>23</v>
      </c>
      <c r="R4742" s="4">
        <v>44880</v>
      </c>
      <c r="S4742" s="3" t="s">
        <v>8987</v>
      </c>
      <c r="T4742" s="6" t="s">
        <v>44</v>
      </c>
    </row>
    <row r="4743" spans="1:20" ht="33.75" x14ac:dyDescent="0.25">
      <c r="A4743" s="3" t="s">
        <v>13709</v>
      </c>
      <c r="B4743" s="3" t="s">
        <v>3662</v>
      </c>
      <c r="C4743" s="3" t="s">
        <v>3663</v>
      </c>
      <c r="D4743" s="3" t="s">
        <v>19</v>
      </c>
      <c r="E4743" s="3" t="s">
        <v>13710</v>
      </c>
      <c r="F4743" s="4">
        <v>44839</v>
      </c>
      <c r="G4743" s="8"/>
      <c r="H4743" s="5">
        <v>1494.5</v>
      </c>
      <c r="I4743" s="3" t="s">
        <v>22</v>
      </c>
      <c r="J4743" s="4">
        <v>44845</v>
      </c>
      <c r="K4743" s="4">
        <v>44905</v>
      </c>
      <c r="L4743" s="23">
        <f t="shared" si="400"/>
        <v>-12</v>
      </c>
      <c r="M4743" s="23">
        <f t="shared" si="401"/>
        <v>48</v>
      </c>
      <c r="N4743" s="44">
        <v>1225</v>
      </c>
      <c r="O4743" s="26">
        <f t="shared" si="402"/>
        <v>-14700</v>
      </c>
      <c r="P4743" s="26">
        <f t="shared" si="403"/>
        <v>58800</v>
      </c>
      <c r="Q4743" s="3" t="s">
        <v>23</v>
      </c>
      <c r="R4743" s="4">
        <v>44893</v>
      </c>
      <c r="S4743" s="3" t="s">
        <v>10533</v>
      </c>
      <c r="T4743" s="6" t="s">
        <v>44</v>
      </c>
    </row>
    <row r="4744" spans="1:20" ht="33.75" x14ac:dyDescent="0.25">
      <c r="A4744" s="3" t="s">
        <v>13711</v>
      </c>
      <c r="B4744" s="3" t="s">
        <v>135</v>
      </c>
      <c r="C4744" s="3" t="s">
        <v>136</v>
      </c>
      <c r="D4744" s="3" t="s">
        <v>19</v>
      </c>
      <c r="E4744" s="3" t="s">
        <v>13712</v>
      </c>
      <c r="F4744" s="4">
        <v>44841</v>
      </c>
      <c r="G4744" s="8"/>
      <c r="H4744" s="5">
        <v>503.69</v>
      </c>
      <c r="I4744" s="3" t="s">
        <v>22</v>
      </c>
      <c r="J4744" s="4">
        <v>44845</v>
      </c>
      <c r="K4744" s="4">
        <v>44905</v>
      </c>
      <c r="L4744" s="23">
        <f t="shared" ref="L4744:L4762" si="404">R4744-K4744</f>
        <v>4</v>
      </c>
      <c r="M4744" s="23">
        <f t="shared" si="401"/>
        <v>64</v>
      </c>
      <c r="N4744" s="44">
        <v>457.9</v>
      </c>
      <c r="O4744" s="26">
        <f t="shared" si="402"/>
        <v>1831.6</v>
      </c>
      <c r="P4744" s="26">
        <f t="shared" si="403"/>
        <v>29305.599999999999</v>
      </c>
      <c r="Q4744" s="3" t="s">
        <v>23</v>
      </c>
      <c r="R4744" s="4">
        <v>44909</v>
      </c>
      <c r="S4744" s="3" t="s">
        <v>13713</v>
      </c>
      <c r="T4744" s="6" t="s">
        <v>44</v>
      </c>
    </row>
    <row r="4745" spans="1:20" ht="33.75" x14ac:dyDescent="0.25">
      <c r="A4745" s="3" t="s">
        <v>13714</v>
      </c>
      <c r="B4745" s="3" t="s">
        <v>6144</v>
      </c>
      <c r="C4745" s="3" t="s">
        <v>6145</v>
      </c>
      <c r="D4745" s="3" t="s">
        <v>19</v>
      </c>
      <c r="E4745" s="3" t="s">
        <v>13715</v>
      </c>
      <c r="F4745" s="4">
        <v>44839</v>
      </c>
      <c r="G4745" s="8"/>
      <c r="H4745" s="5">
        <v>183.96</v>
      </c>
      <c r="I4745" s="3" t="s">
        <v>22</v>
      </c>
      <c r="J4745" s="4">
        <v>44845</v>
      </c>
      <c r="K4745" s="4">
        <v>44905</v>
      </c>
      <c r="L4745" s="23">
        <f t="shared" si="404"/>
        <v>-12</v>
      </c>
      <c r="M4745" s="23">
        <f t="shared" si="401"/>
        <v>48</v>
      </c>
      <c r="N4745" s="44">
        <v>176.88</v>
      </c>
      <c r="O4745" s="26">
        <f t="shared" si="402"/>
        <v>-2122.56</v>
      </c>
      <c r="P4745" s="26">
        <f t="shared" si="403"/>
        <v>8490.24</v>
      </c>
      <c r="Q4745" s="3" t="s">
        <v>23</v>
      </c>
      <c r="R4745" s="4">
        <v>44893</v>
      </c>
      <c r="S4745" s="3" t="s">
        <v>13716</v>
      </c>
      <c r="T4745" s="6" t="s">
        <v>44</v>
      </c>
    </row>
    <row r="4746" spans="1:20" ht="33.75" x14ac:dyDescent="0.25">
      <c r="A4746" s="3" t="s">
        <v>13717</v>
      </c>
      <c r="B4746" s="3" t="s">
        <v>1717</v>
      </c>
      <c r="C4746" s="3" t="s">
        <v>1718</v>
      </c>
      <c r="D4746" s="3" t="s">
        <v>19</v>
      </c>
      <c r="E4746" s="3" t="s">
        <v>13718</v>
      </c>
      <c r="F4746" s="4">
        <v>44838</v>
      </c>
      <c r="G4746" s="8"/>
      <c r="H4746" s="5">
        <v>57.45</v>
      </c>
      <c r="I4746" s="3" t="s">
        <v>22</v>
      </c>
      <c r="J4746" s="4">
        <v>44845</v>
      </c>
      <c r="K4746" s="4">
        <v>44905</v>
      </c>
      <c r="L4746" s="23">
        <f t="shared" si="404"/>
        <v>4</v>
      </c>
      <c r="M4746" s="23">
        <f t="shared" si="401"/>
        <v>64</v>
      </c>
      <c r="N4746" s="44">
        <v>52.23</v>
      </c>
      <c r="O4746" s="26">
        <f t="shared" si="402"/>
        <v>208.92</v>
      </c>
      <c r="P4746" s="26">
        <f t="shared" si="403"/>
        <v>3342.72</v>
      </c>
      <c r="Q4746" s="3" t="s">
        <v>23</v>
      </c>
      <c r="R4746" s="4">
        <v>44909</v>
      </c>
      <c r="S4746" s="3" t="s">
        <v>13719</v>
      </c>
      <c r="T4746" s="6" t="s">
        <v>44</v>
      </c>
    </row>
    <row r="4747" spans="1:20" ht="33.75" x14ac:dyDescent="0.25">
      <c r="A4747" s="3" t="s">
        <v>13720</v>
      </c>
      <c r="B4747" s="3" t="s">
        <v>1651</v>
      </c>
      <c r="C4747" s="3" t="s">
        <v>1652</v>
      </c>
      <c r="D4747" s="3" t="s">
        <v>19</v>
      </c>
      <c r="E4747" s="3" t="s">
        <v>13721</v>
      </c>
      <c r="F4747" s="4">
        <v>44839</v>
      </c>
      <c r="G4747" s="8"/>
      <c r="H4747" s="5">
        <v>1394.25</v>
      </c>
      <c r="I4747" s="3" t="s">
        <v>22</v>
      </c>
      <c r="J4747" s="4">
        <v>44845</v>
      </c>
      <c r="K4747" s="4">
        <v>44905</v>
      </c>
      <c r="L4747" s="23">
        <f t="shared" si="404"/>
        <v>4</v>
      </c>
      <c r="M4747" s="23">
        <f t="shared" si="401"/>
        <v>64</v>
      </c>
      <c r="N4747" s="44">
        <v>1267.5</v>
      </c>
      <c r="O4747" s="26">
        <f t="shared" si="402"/>
        <v>5070</v>
      </c>
      <c r="P4747" s="26">
        <f t="shared" si="403"/>
        <v>81120</v>
      </c>
      <c r="Q4747" s="3" t="s">
        <v>23</v>
      </c>
      <c r="R4747" s="4">
        <v>44909</v>
      </c>
      <c r="S4747" s="3" t="s">
        <v>12170</v>
      </c>
      <c r="T4747" s="6" t="s">
        <v>44</v>
      </c>
    </row>
    <row r="4748" spans="1:20" ht="33.75" x14ac:dyDescent="0.25">
      <c r="A4748" s="3" t="s">
        <v>13722</v>
      </c>
      <c r="B4748" s="3" t="s">
        <v>1399</v>
      </c>
      <c r="C4748" s="3" t="s">
        <v>1400</v>
      </c>
      <c r="D4748" s="3" t="s">
        <v>19</v>
      </c>
      <c r="E4748" s="3" t="s">
        <v>13723</v>
      </c>
      <c r="F4748" s="4">
        <v>44839</v>
      </c>
      <c r="G4748" s="8"/>
      <c r="H4748" s="5">
        <v>206.8</v>
      </c>
      <c r="I4748" s="3" t="s">
        <v>22</v>
      </c>
      <c r="J4748" s="4">
        <v>44845</v>
      </c>
      <c r="K4748" s="4">
        <v>44905</v>
      </c>
      <c r="L4748" s="23">
        <f t="shared" si="404"/>
        <v>11</v>
      </c>
      <c r="M4748" s="23">
        <f t="shared" si="401"/>
        <v>71</v>
      </c>
      <c r="N4748" s="44">
        <v>188</v>
      </c>
      <c r="O4748" s="26">
        <f t="shared" si="402"/>
        <v>2068</v>
      </c>
      <c r="P4748" s="26">
        <f t="shared" si="403"/>
        <v>13348</v>
      </c>
      <c r="Q4748" s="3" t="s">
        <v>23</v>
      </c>
      <c r="R4748" s="4">
        <v>44916</v>
      </c>
      <c r="S4748" s="3" t="s">
        <v>13384</v>
      </c>
      <c r="T4748" s="6" t="s">
        <v>44</v>
      </c>
    </row>
    <row r="4749" spans="1:20" ht="33.75" x14ac:dyDescent="0.25">
      <c r="A4749" s="3" t="s">
        <v>13724</v>
      </c>
      <c r="B4749" s="3" t="s">
        <v>9999</v>
      </c>
      <c r="C4749" s="3" t="s">
        <v>10000</v>
      </c>
      <c r="D4749" s="3" t="s">
        <v>19</v>
      </c>
      <c r="E4749" s="3" t="s">
        <v>13725</v>
      </c>
      <c r="F4749" s="4">
        <v>44841</v>
      </c>
      <c r="G4749" s="8"/>
      <c r="H4749" s="5">
        <v>654.5</v>
      </c>
      <c r="I4749" s="3" t="s">
        <v>22</v>
      </c>
      <c r="J4749" s="4">
        <v>44845</v>
      </c>
      <c r="K4749" s="4">
        <v>44905</v>
      </c>
      <c r="L4749" s="23">
        <f t="shared" si="404"/>
        <v>4</v>
      </c>
      <c r="M4749" s="23">
        <f t="shared" si="401"/>
        <v>64</v>
      </c>
      <c r="N4749" s="44">
        <v>595</v>
      </c>
      <c r="O4749" s="26">
        <f t="shared" si="402"/>
        <v>2380</v>
      </c>
      <c r="P4749" s="26">
        <f t="shared" si="403"/>
        <v>38080</v>
      </c>
      <c r="Q4749" s="3" t="s">
        <v>23</v>
      </c>
      <c r="R4749" s="4">
        <v>44909</v>
      </c>
      <c r="S4749" s="3" t="s">
        <v>12882</v>
      </c>
      <c r="T4749" s="6" t="s">
        <v>44</v>
      </c>
    </row>
    <row r="4750" spans="1:20" ht="33.75" x14ac:dyDescent="0.25">
      <c r="A4750" s="3" t="s">
        <v>13726</v>
      </c>
      <c r="B4750" s="3" t="s">
        <v>13060</v>
      </c>
      <c r="C4750" s="3" t="s">
        <v>13061</v>
      </c>
      <c r="D4750" s="3" t="s">
        <v>19</v>
      </c>
      <c r="E4750" s="3" t="s">
        <v>13727</v>
      </c>
      <c r="F4750" s="4">
        <v>44834</v>
      </c>
      <c r="G4750" s="8"/>
      <c r="H4750" s="5">
        <v>34.159999999999997</v>
      </c>
      <c r="I4750" s="3" t="s">
        <v>22</v>
      </c>
      <c r="J4750" s="4">
        <v>44845</v>
      </c>
      <c r="K4750" s="4">
        <v>44905</v>
      </c>
      <c r="L4750" s="23">
        <f t="shared" si="404"/>
        <v>-16</v>
      </c>
      <c r="M4750" s="23">
        <f t="shared" si="401"/>
        <v>44</v>
      </c>
      <c r="N4750" s="44">
        <v>28</v>
      </c>
      <c r="O4750" s="26">
        <f t="shared" si="402"/>
        <v>-448</v>
      </c>
      <c r="P4750" s="26">
        <f t="shared" si="403"/>
        <v>1232</v>
      </c>
      <c r="Q4750" s="3" t="s">
        <v>23</v>
      </c>
      <c r="R4750" s="4">
        <v>44889</v>
      </c>
      <c r="S4750" s="3" t="s">
        <v>13063</v>
      </c>
      <c r="T4750" s="6" t="s">
        <v>44</v>
      </c>
    </row>
    <row r="4751" spans="1:20" ht="33.75" x14ac:dyDescent="0.25">
      <c r="A4751" s="3" t="s">
        <v>13728</v>
      </c>
      <c r="B4751" s="3" t="s">
        <v>1557</v>
      </c>
      <c r="C4751" s="3" t="s">
        <v>1558</v>
      </c>
      <c r="D4751" s="3" t="s">
        <v>19</v>
      </c>
      <c r="E4751" s="3" t="s">
        <v>13729</v>
      </c>
      <c r="F4751" s="4">
        <v>44839</v>
      </c>
      <c r="G4751" s="8"/>
      <c r="H4751" s="5">
        <v>683.2</v>
      </c>
      <c r="I4751" s="3" t="s">
        <v>22</v>
      </c>
      <c r="J4751" s="4">
        <v>44845</v>
      </c>
      <c r="K4751" s="4">
        <v>44905</v>
      </c>
      <c r="L4751" s="23">
        <f t="shared" si="404"/>
        <v>-12</v>
      </c>
      <c r="M4751" s="23">
        <f t="shared" si="401"/>
        <v>48</v>
      </c>
      <c r="N4751" s="44">
        <v>560</v>
      </c>
      <c r="O4751" s="26">
        <f t="shared" si="402"/>
        <v>-6720</v>
      </c>
      <c r="P4751" s="26">
        <f t="shared" si="403"/>
        <v>26880</v>
      </c>
      <c r="Q4751" s="3" t="s">
        <v>23</v>
      </c>
      <c r="R4751" s="4">
        <v>44893</v>
      </c>
      <c r="S4751" s="3" t="s">
        <v>10869</v>
      </c>
      <c r="T4751" s="6" t="s">
        <v>44</v>
      </c>
    </row>
    <row r="4752" spans="1:20" ht="33.75" x14ac:dyDescent="0.25">
      <c r="A4752" s="3" t="s">
        <v>13730</v>
      </c>
      <c r="B4752" s="3" t="s">
        <v>1611</v>
      </c>
      <c r="C4752" s="3" t="s">
        <v>1612</v>
      </c>
      <c r="D4752" s="3" t="s">
        <v>19</v>
      </c>
      <c r="E4752" s="3" t="s">
        <v>13731</v>
      </c>
      <c r="F4752" s="4">
        <v>44841</v>
      </c>
      <c r="G4752" s="8"/>
      <c r="H4752" s="5">
        <v>5.78</v>
      </c>
      <c r="I4752" s="3" t="s">
        <v>22</v>
      </c>
      <c r="J4752" s="4">
        <v>44845</v>
      </c>
      <c r="K4752" s="4">
        <v>44905</v>
      </c>
      <c r="L4752" s="23">
        <f t="shared" si="404"/>
        <v>4</v>
      </c>
      <c r="M4752" s="23">
        <f t="shared" si="401"/>
        <v>64</v>
      </c>
      <c r="N4752" s="44">
        <v>5.25</v>
      </c>
      <c r="O4752" s="26">
        <f t="shared" si="402"/>
        <v>21</v>
      </c>
      <c r="P4752" s="26">
        <f t="shared" si="403"/>
        <v>336</v>
      </c>
      <c r="Q4752" s="3" t="s">
        <v>23</v>
      </c>
      <c r="R4752" s="4">
        <v>44909</v>
      </c>
      <c r="S4752" s="3" t="s">
        <v>13172</v>
      </c>
      <c r="T4752" s="6" t="s">
        <v>44</v>
      </c>
    </row>
    <row r="4753" spans="1:20" ht="33.75" x14ac:dyDescent="0.25">
      <c r="A4753" s="3" t="s">
        <v>13732</v>
      </c>
      <c r="B4753" s="3" t="s">
        <v>5674</v>
      </c>
      <c r="C4753" s="3" t="s">
        <v>5675</v>
      </c>
      <c r="D4753" s="3" t="s">
        <v>19</v>
      </c>
      <c r="E4753" s="3" t="s">
        <v>13733</v>
      </c>
      <c r="F4753" s="4">
        <v>44834</v>
      </c>
      <c r="G4753" s="8"/>
      <c r="H4753" s="5">
        <v>519.67999999999995</v>
      </c>
      <c r="I4753" s="3" t="s">
        <v>22</v>
      </c>
      <c r="J4753" s="4">
        <v>44845</v>
      </c>
      <c r="K4753" s="4">
        <v>44905</v>
      </c>
      <c r="L4753" s="23">
        <f t="shared" si="404"/>
        <v>-25</v>
      </c>
      <c r="M4753" s="23">
        <f t="shared" si="401"/>
        <v>35</v>
      </c>
      <c r="N4753" s="44">
        <v>425.97</v>
      </c>
      <c r="O4753" s="26">
        <f t="shared" si="402"/>
        <v>-10649.25</v>
      </c>
      <c r="P4753" s="26">
        <f t="shared" si="403"/>
        <v>14908.95</v>
      </c>
      <c r="Q4753" s="3" t="s">
        <v>23</v>
      </c>
      <c r="R4753" s="4">
        <v>44880</v>
      </c>
      <c r="S4753" s="3" t="s">
        <v>13734</v>
      </c>
      <c r="T4753" s="6" t="s">
        <v>44</v>
      </c>
    </row>
    <row r="4754" spans="1:20" ht="22.5" x14ac:dyDescent="0.25">
      <c r="A4754" s="3" t="s">
        <v>13735</v>
      </c>
      <c r="B4754" s="3" t="s">
        <v>13736</v>
      </c>
      <c r="C4754" s="3" t="s">
        <v>13737</v>
      </c>
      <c r="D4754" s="3" t="s">
        <v>19</v>
      </c>
      <c r="E4754" s="3" t="s">
        <v>13738</v>
      </c>
      <c r="F4754" s="4">
        <v>44839</v>
      </c>
      <c r="G4754" s="3" t="s">
        <v>13739</v>
      </c>
      <c r="H4754" s="5">
        <v>480.4</v>
      </c>
      <c r="I4754" s="3" t="s">
        <v>565</v>
      </c>
      <c r="J4754" s="4">
        <v>44845</v>
      </c>
      <c r="K4754" s="4">
        <v>44875</v>
      </c>
      <c r="L4754" s="23">
        <f t="shared" si="404"/>
        <v>-24</v>
      </c>
      <c r="M4754" s="23">
        <f t="shared" si="401"/>
        <v>6</v>
      </c>
      <c r="N4754" s="44">
        <v>384.32</v>
      </c>
      <c r="O4754" s="26">
        <f t="shared" si="402"/>
        <v>-9223.68</v>
      </c>
      <c r="P4754" s="26">
        <f t="shared" si="403"/>
        <v>2305.92</v>
      </c>
      <c r="Q4754" s="3" t="s">
        <v>23</v>
      </c>
      <c r="R4754" s="4">
        <v>44851</v>
      </c>
      <c r="S4754" s="3" t="s">
        <v>13740</v>
      </c>
      <c r="T4754" s="6" t="s">
        <v>25</v>
      </c>
    </row>
    <row r="4755" spans="1:20" ht="33.75" x14ac:dyDescent="0.25">
      <c r="A4755" s="3" t="s">
        <v>13741</v>
      </c>
      <c r="B4755" s="3" t="s">
        <v>157</v>
      </c>
      <c r="C4755" s="3" t="s">
        <v>158</v>
      </c>
      <c r="D4755" s="3" t="s">
        <v>19</v>
      </c>
      <c r="E4755" s="3" t="s">
        <v>13742</v>
      </c>
      <c r="F4755" s="4">
        <v>44834</v>
      </c>
      <c r="G4755" s="3" t="s">
        <v>13743</v>
      </c>
      <c r="H4755" s="5">
        <v>2532.9</v>
      </c>
      <c r="I4755" s="3" t="s">
        <v>22</v>
      </c>
      <c r="J4755" s="4">
        <v>44845</v>
      </c>
      <c r="K4755" s="4">
        <v>44905</v>
      </c>
      <c r="L4755" s="23">
        <f t="shared" si="404"/>
        <v>-25</v>
      </c>
      <c r="M4755" s="23">
        <f t="shared" si="401"/>
        <v>35</v>
      </c>
      <c r="N4755" s="44">
        <v>2076.15</v>
      </c>
      <c r="O4755" s="26">
        <f t="shared" si="402"/>
        <v>-51903.75</v>
      </c>
      <c r="P4755" s="26">
        <f t="shared" si="403"/>
        <v>72665.25</v>
      </c>
      <c r="Q4755" s="3" t="s">
        <v>23</v>
      </c>
      <c r="R4755" s="4">
        <v>44880</v>
      </c>
      <c r="S4755" s="3" t="s">
        <v>9899</v>
      </c>
      <c r="T4755" s="6" t="s">
        <v>44</v>
      </c>
    </row>
    <row r="4756" spans="1:20" ht="33.75" x14ac:dyDescent="0.25">
      <c r="A4756" s="3" t="s">
        <v>13744</v>
      </c>
      <c r="B4756" s="3" t="s">
        <v>6144</v>
      </c>
      <c r="C4756" s="3" t="s">
        <v>6145</v>
      </c>
      <c r="D4756" s="3" t="s">
        <v>19</v>
      </c>
      <c r="E4756" s="3" t="s">
        <v>13745</v>
      </c>
      <c r="F4756" s="4">
        <v>44839</v>
      </c>
      <c r="G4756" s="8"/>
      <c r="H4756" s="5">
        <v>225.14</v>
      </c>
      <c r="I4756" s="3" t="s">
        <v>22</v>
      </c>
      <c r="J4756" s="4">
        <v>44845</v>
      </c>
      <c r="K4756" s="4">
        <v>44905</v>
      </c>
      <c r="L4756" s="23">
        <f t="shared" si="404"/>
        <v>-25</v>
      </c>
      <c r="M4756" s="23">
        <f t="shared" si="401"/>
        <v>35</v>
      </c>
      <c r="N4756" s="44">
        <v>216.48</v>
      </c>
      <c r="O4756" s="26">
        <f t="shared" si="402"/>
        <v>-5412</v>
      </c>
      <c r="P4756" s="26">
        <f t="shared" si="403"/>
        <v>7576.7999999999993</v>
      </c>
      <c r="Q4756" s="3" t="s">
        <v>23</v>
      </c>
      <c r="R4756" s="4">
        <v>44880</v>
      </c>
      <c r="S4756" s="3" t="s">
        <v>13164</v>
      </c>
      <c r="T4756" s="6" t="s">
        <v>44</v>
      </c>
    </row>
    <row r="4757" spans="1:20" ht="33.75" x14ac:dyDescent="0.25">
      <c r="A4757" s="3" t="s">
        <v>13746</v>
      </c>
      <c r="B4757" s="3" t="s">
        <v>6565</v>
      </c>
      <c r="C4757" s="3" t="s">
        <v>6566</v>
      </c>
      <c r="D4757" s="3" t="s">
        <v>19</v>
      </c>
      <c r="E4757" s="3" t="s">
        <v>13747</v>
      </c>
      <c r="F4757" s="4">
        <v>44831</v>
      </c>
      <c r="G4757" s="8"/>
      <c r="H4757" s="5">
        <v>473.02</v>
      </c>
      <c r="I4757" s="3" t="s">
        <v>22</v>
      </c>
      <c r="J4757" s="4">
        <v>44845</v>
      </c>
      <c r="K4757" s="4">
        <v>44905</v>
      </c>
      <c r="L4757" s="23">
        <f t="shared" si="404"/>
        <v>-18</v>
      </c>
      <c r="M4757" s="23">
        <f t="shared" si="401"/>
        <v>42</v>
      </c>
      <c r="N4757" s="44">
        <v>430.02</v>
      </c>
      <c r="O4757" s="26">
        <f t="shared" si="402"/>
        <v>-7740.36</v>
      </c>
      <c r="P4757" s="26">
        <f t="shared" si="403"/>
        <v>18060.84</v>
      </c>
      <c r="Q4757" s="3" t="s">
        <v>23</v>
      </c>
      <c r="R4757" s="4">
        <v>44887</v>
      </c>
      <c r="S4757" s="3" t="s">
        <v>13248</v>
      </c>
      <c r="T4757" s="6" t="s">
        <v>44</v>
      </c>
    </row>
    <row r="4758" spans="1:20" ht="33.75" x14ac:dyDescent="0.25">
      <c r="A4758" s="3" t="s">
        <v>13748</v>
      </c>
      <c r="B4758" s="3" t="s">
        <v>1148</v>
      </c>
      <c r="C4758" s="3" t="s">
        <v>1149</v>
      </c>
      <c r="D4758" s="3" t="s">
        <v>19</v>
      </c>
      <c r="E4758" s="3" t="s">
        <v>13749</v>
      </c>
      <c r="F4758" s="4">
        <v>44841</v>
      </c>
      <c r="G4758" s="8"/>
      <c r="H4758" s="5">
        <v>9655.32</v>
      </c>
      <c r="I4758" s="3" t="s">
        <v>22</v>
      </c>
      <c r="J4758" s="4">
        <v>44845</v>
      </c>
      <c r="K4758" s="4">
        <v>44905</v>
      </c>
      <c r="L4758" s="23">
        <f t="shared" si="404"/>
        <v>10</v>
      </c>
      <c r="M4758" s="23">
        <f t="shared" si="401"/>
        <v>70</v>
      </c>
      <c r="N4758" s="44">
        <v>7914.2</v>
      </c>
      <c r="O4758" s="26">
        <f t="shared" si="402"/>
        <v>79142</v>
      </c>
      <c r="P4758" s="26">
        <f t="shared" si="403"/>
        <v>553994</v>
      </c>
      <c r="Q4758" s="3" t="s">
        <v>23</v>
      </c>
      <c r="R4758" s="4">
        <v>44915</v>
      </c>
      <c r="S4758" s="3" t="s">
        <v>13750</v>
      </c>
      <c r="T4758" s="6" t="s">
        <v>44</v>
      </c>
    </row>
    <row r="4759" spans="1:20" ht="33.75" x14ac:dyDescent="0.25">
      <c r="A4759" s="3" t="s">
        <v>13751</v>
      </c>
      <c r="B4759" s="3" t="s">
        <v>13752</v>
      </c>
      <c r="C4759" s="3" t="s">
        <v>13753</v>
      </c>
      <c r="D4759" s="3" t="s">
        <v>19</v>
      </c>
      <c r="E4759" s="3" t="s">
        <v>11537</v>
      </c>
      <c r="F4759" s="4">
        <v>44840</v>
      </c>
      <c r="G4759" s="3" t="s">
        <v>13754</v>
      </c>
      <c r="H4759" s="7">
        <v>2232</v>
      </c>
      <c r="I4759" s="3" t="s">
        <v>565</v>
      </c>
      <c r="J4759" s="4">
        <v>44845</v>
      </c>
      <c r="K4759" s="4">
        <v>44875</v>
      </c>
      <c r="L4759" s="23">
        <f t="shared" si="404"/>
        <v>-24</v>
      </c>
      <c r="M4759" s="23">
        <f t="shared" si="401"/>
        <v>6</v>
      </c>
      <c r="N4759" s="44">
        <v>1785.6</v>
      </c>
      <c r="O4759" s="26">
        <f t="shared" si="402"/>
        <v>-42854.399999999994</v>
      </c>
      <c r="P4759" s="26">
        <f t="shared" si="403"/>
        <v>10713.599999999999</v>
      </c>
      <c r="Q4759" s="3" t="s">
        <v>23</v>
      </c>
      <c r="R4759" s="4">
        <v>44851</v>
      </c>
      <c r="S4759" s="3" t="s">
        <v>13755</v>
      </c>
      <c r="T4759" s="6" t="s">
        <v>44</v>
      </c>
    </row>
    <row r="4760" spans="1:20" ht="33.75" x14ac:dyDescent="0.25">
      <c r="A4760" s="3" t="s">
        <v>13756</v>
      </c>
      <c r="B4760" s="3" t="s">
        <v>13757</v>
      </c>
      <c r="C4760" s="3" t="s">
        <v>13758</v>
      </c>
      <c r="D4760" s="3" t="s">
        <v>19</v>
      </c>
      <c r="E4760" s="3" t="s">
        <v>13759</v>
      </c>
      <c r="F4760" s="4">
        <v>44841</v>
      </c>
      <c r="G4760" s="3" t="s">
        <v>13760</v>
      </c>
      <c r="H4760" s="5">
        <v>4902.96</v>
      </c>
      <c r="I4760" s="3" t="s">
        <v>565</v>
      </c>
      <c r="J4760" s="4">
        <v>44845</v>
      </c>
      <c r="K4760" s="4">
        <v>44875</v>
      </c>
      <c r="L4760" s="23">
        <f t="shared" si="404"/>
        <v>-24</v>
      </c>
      <c r="M4760" s="23">
        <f t="shared" si="401"/>
        <v>6</v>
      </c>
      <c r="N4760" s="44">
        <v>4902.96</v>
      </c>
      <c r="O4760" s="26">
        <f t="shared" si="402"/>
        <v>-117671.04000000001</v>
      </c>
      <c r="P4760" s="26">
        <f t="shared" si="403"/>
        <v>29417.760000000002</v>
      </c>
      <c r="Q4760" s="3" t="s">
        <v>23</v>
      </c>
      <c r="R4760" s="4">
        <v>44851</v>
      </c>
      <c r="S4760" s="3" t="s">
        <v>13761</v>
      </c>
      <c r="T4760" s="6" t="s">
        <v>44</v>
      </c>
    </row>
    <row r="4761" spans="1:20" ht="33.75" x14ac:dyDescent="0.25">
      <c r="A4761" s="3" t="s">
        <v>13762</v>
      </c>
      <c r="B4761" s="3" t="s">
        <v>2890</v>
      </c>
      <c r="C4761" s="3" t="s">
        <v>2891</v>
      </c>
      <c r="D4761" s="3" t="s">
        <v>19</v>
      </c>
      <c r="E4761" s="3" t="s">
        <v>13763</v>
      </c>
      <c r="F4761" s="4">
        <v>44834</v>
      </c>
      <c r="G4761" s="8"/>
      <c r="H4761" s="5">
        <v>178.02</v>
      </c>
      <c r="I4761" s="3" t="s">
        <v>22</v>
      </c>
      <c r="J4761" s="4">
        <v>44845</v>
      </c>
      <c r="K4761" s="4">
        <v>44905</v>
      </c>
      <c r="L4761" s="23">
        <f t="shared" si="404"/>
        <v>-16</v>
      </c>
      <c r="M4761" s="23">
        <f t="shared" si="401"/>
        <v>44</v>
      </c>
      <c r="N4761" s="44">
        <v>145.91999999999999</v>
      </c>
      <c r="O4761" s="26">
        <f t="shared" si="402"/>
        <v>-2334.7199999999998</v>
      </c>
      <c r="P4761" s="26">
        <f t="shared" si="403"/>
        <v>6420.48</v>
      </c>
      <c r="Q4761" s="3" t="s">
        <v>23</v>
      </c>
      <c r="R4761" s="4">
        <v>44889</v>
      </c>
      <c r="S4761" s="3" t="s">
        <v>10750</v>
      </c>
      <c r="T4761" s="6" t="s">
        <v>44</v>
      </c>
    </row>
    <row r="4762" spans="1:20" ht="33.75" x14ac:dyDescent="0.25">
      <c r="A4762" s="3" t="s">
        <v>13764</v>
      </c>
      <c r="B4762" s="3" t="s">
        <v>951</v>
      </c>
      <c r="C4762" s="3" t="s">
        <v>952</v>
      </c>
      <c r="D4762" s="3" t="s">
        <v>19</v>
      </c>
      <c r="E4762" s="3" t="s">
        <v>13765</v>
      </c>
      <c r="F4762" s="4">
        <v>44839</v>
      </c>
      <c r="G4762" s="8"/>
      <c r="H4762" s="5">
        <v>364.17</v>
      </c>
      <c r="I4762" s="3" t="s">
        <v>22</v>
      </c>
      <c r="J4762" s="4">
        <v>44845</v>
      </c>
      <c r="K4762" s="4">
        <v>44905</v>
      </c>
      <c r="L4762" s="23">
        <f t="shared" si="404"/>
        <v>-12</v>
      </c>
      <c r="M4762" s="23">
        <f t="shared" si="401"/>
        <v>48</v>
      </c>
      <c r="N4762" s="44">
        <v>298.5</v>
      </c>
      <c r="O4762" s="26">
        <f t="shared" si="402"/>
        <v>-3582</v>
      </c>
      <c r="P4762" s="26">
        <f t="shared" si="403"/>
        <v>14328</v>
      </c>
      <c r="Q4762" s="3" t="s">
        <v>23</v>
      </c>
      <c r="R4762" s="4">
        <v>44893</v>
      </c>
      <c r="S4762" s="3" t="s">
        <v>10674</v>
      </c>
      <c r="T4762" s="6" t="s">
        <v>44</v>
      </c>
    </row>
    <row r="4763" spans="1:20" ht="33.75" x14ac:dyDescent="0.25">
      <c r="A4763" s="3" t="s">
        <v>13766</v>
      </c>
      <c r="B4763" s="3" t="s">
        <v>307</v>
      </c>
      <c r="C4763" s="3" t="s">
        <v>308</v>
      </c>
      <c r="D4763" s="3" t="s">
        <v>19</v>
      </c>
      <c r="E4763" s="3" t="s">
        <v>13767</v>
      </c>
      <c r="F4763" s="4">
        <v>44840</v>
      </c>
      <c r="G4763" s="3" t="s">
        <v>13768</v>
      </c>
      <c r="H4763" s="5">
        <v>156.94999999999999</v>
      </c>
      <c r="I4763" s="3" t="s">
        <v>22</v>
      </c>
      <c r="J4763" s="4">
        <v>44845</v>
      </c>
      <c r="K4763" s="4">
        <v>44905</v>
      </c>
      <c r="L4763" s="23">
        <v>0</v>
      </c>
      <c r="M4763" s="23">
        <f t="shared" si="401"/>
        <v>60</v>
      </c>
      <c r="N4763" s="44">
        <v>142.68</v>
      </c>
      <c r="O4763" s="26">
        <f t="shared" si="402"/>
        <v>0</v>
      </c>
      <c r="P4763" s="26">
        <f t="shared" si="403"/>
        <v>8560.8000000000011</v>
      </c>
      <c r="Q4763" s="3" t="s">
        <v>23</v>
      </c>
      <c r="R4763" s="4">
        <v>44887</v>
      </c>
      <c r="S4763" s="3" t="s">
        <v>10723</v>
      </c>
      <c r="T4763" s="6" t="s">
        <v>44</v>
      </c>
    </row>
    <row r="4764" spans="1:20" ht="33.75" x14ac:dyDescent="0.25">
      <c r="A4764" s="3" t="s">
        <v>13769</v>
      </c>
      <c r="B4764" s="3" t="s">
        <v>1942</v>
      </c>
      <c r="C4764" s="3" t="s">
        <v>1943</v>
      </c>
      <c r="D4764" s="3" t="s">
        <v>19</v>
      </c>
      <c r="E4764" s="3" t="s">
        <v>13770</v>
      </c>
      <c r="F4764" s="4">
        <v>44839</v>
      </c>
      <c r="G4764" s="8"/>
      <c r="H4764" s="5">
        <v>858.15</v>
      </c>
      <c r="I4764" s="3" t="s">
        <v>22</v>
      </c>
      <c r="J4764" s="4">
        <v>44845</v>
      </c>
      <c r="K4764" s="4">
        <v>44905</v>
      </c>
      <c r="L4764" s="23">
        <f t="shared" ref="L4764:L4795" si="405">R4764-K4764</f>
        <v>-25</v>
      </c>
      <c r="M4764" s="23">
        <f t="shared" si="401"/>
        <v>35</v>
      </c>
      <c r="N4764" s="44">
        <v>703.4</v>
      </c>
      <c r="O4764" s="26">
        <f t="shared" si="402"/>
        <v>-17585</v>
      </c>
      <c r="P4764" s="26">
        <f t="shared" si="403"/>
        <v>24619</v>
      </c>
      <c r="Q4764" s="3" t="s">
        <v>23</v>
      </c>
      <c r="R4764" s="4">
        <v>44880</v>
      </c>
      <c r="S4764" s="3" t="s">
        <v>3645</v>
      </c>
      <c r="T4764" s="6" t="s">
        <v>44</v>
      </c>
    </row>
    <row r="4765" spans="1:20" ht="33.75" x14ac:dyDescent="0.25">
      <c r="A4765" s="3" t="s">
        <v>13771</v>
      </c>
      <c r="B4765" s="3" t="s">
        <v>951</v>
      </c>
      <c r="C4765" s="3" t="s">
        <v>952</v>
      </c>
      <c r="D4765" s="3" t="s">
        <v>19</v>
      </c>
      <c r="E4765" s="3" t="s">
        <v>13772</v>
      </c>
      <c r="F4765" s="4">
        <v>44841</v>
      </c>
      <c r="G4765" s="8"/>
      <c r="H4765" s="5">
        <v>10.98</v>
      </c>
      <c r="I4765" s="3" t="s">
        <v>22</v>
      </c>
      <c r="J4765" s="4">
        <v>44845</v>
      </c>
      <c r="K4765" s="4">
        <v>44905</v>
      </c>
      <c r="L4765" s="23">
        <f t="shared" si="405"/>
        <v>-12</v>
      </c>
      <c r="M4765" s="23">
        <f t="shared" si="401"/>
        <v>48</v>
      </c>
      <c r="N4765" s="44">
        <v>9</v>
      </c>
      <c r="O4765" s="26">
        <f t="shared" si="402"/>
        <v>-108</v>
      </c>
      <c r="P4765" s="26">
        <f t="shared" si="403"/>
        <v>432</v>
      </c>
      <c r="Q4765" s="3" t="s">
        <v>23</v>
      </c>
      <c r="R4765" s="4">
        <v>44893</v>
      </c>
      <c r="S4765" s="3" t="s">
        <v>10674</v>
      </c>
      <c r="T4765" s="6" t="s">
        <v>44</v>
      </c>
    </row>
    <row r="4766" spans="1:20" ht="33.75" x14ac:dyDescent="0.25">
      <c r="A4766" s="3" t="s">
        <v>13773</v>
      </c>
      <c r="B4766" s="3" t="s">
        <v>951</v>
      </c>
      <c r="C4766" s="3" t="s">
        <v>952</v>
      </c>
      <c r="D4766" s="3" t="s">
        <v>19</v>
      </c>
      <c r="E4766" s="3" t="s">
        <v>13774</v>
      </c>
      <c r="F4766" s="4">
        <v>44840</v>
      </c>
      <c r="G4766" s="8"/>
      <c r="H4766" s="5">
        <v>150.06</v>
      </c>
      <c r="I4766" s="3" t="s">
        <v>22</v>
      </c>
      <c r="J4766" s="4">
        <v>44845</v>
      </c>
      <c r="K4766" s="4">
        <v>44905</v>
      </c>
      <c r="L4766" s="23">
        <f t="shared" si="405"/>
        <v>-12</v>
      </c>
      <c r="M4766" s="23">
        <f t="shared" si="401"/>
        <v>48</v>
      </c>
      <c r="N4766" s="44">
        <v>123</v>
      </c>
      <c r="O4766" s="26">
        <f t="shared" si="402"/>
        <v>-1476</v>
      </c>
      <c r="P4766" s="26">
        <f t="shared" si="403"/>
        <v>5904</v>
      </c>
      <c r="Q4766" s="3" t="s">
        <v>23</v>
      </c>
      <c r="R4766" s="4">
        <v>44893</v>
      </c>
      <c r="S4766" s="3" t="s">
        <v>10674</v>
      </c>
      <c r="T4766" s="6" t="s">
        <v>44</v>
      </c>
    </row>
    <row r="4767" spans="1:20" ht="33.75" x14ac:dyDescent="0.25">
      <c r="A4767" s="3" t="s">
        <v>13775</v>
      </c>
      <c r="B4767" s="3" t="s">
        <v>1148</v>
      </c>
      <c r="C4767" s="3" t="s">
        <v>1149</v>
      </c>
      <c r="D4767" s="3" t="s">
        <v>19</v>
      </c>
      <c r="E4767" s="3" t="s">
        <v>13776</v>
      </c>
      <c r="F4767" s="4">
        <v>44839</v>
      </c>
      <c r="G4767" s="8"/>
      <c r="H4767" s="5">
        <v>475.8</v>
      </c>
      <c r="I4767" s="3" t="s">
        <v>22</v>
      </c>
      <c r="J4767" s="4">
        <v>44845</v>
      </c>
      <c r="K4767" s="4">
        <v>44905</v>
      </c>
      <c r="L4767" s="23">
        <f t="shared" si="405"/>
        <v>-25</v>
      </c>
      <c r="M4767" s="23">
        <f t="shared" si="401"/>
        <v>35</v>
      </c>
      <c r="N4767" s="44">
        <v>390</v>
      </c>
      <c r="O4767" s="26">
        <f t="shared" si="402"/>
        <v>-9750</v>
      </c>
      <c r="P4767" s="26">
        <f t="shared" si="403"/>
        <v>13650</v>
      </c>
      <c r="Q4767" s="3" t="s">
        <v>23</v>
      </c>
      <c r="R4767" s="4">
        <v>44880</v>
      </c>
      <c r="S4767" s="3" t="s">
        <v>2858</v>
      </c>
      <c r="T4767" s="6" t="s">
        <v>44</v>
      </c>
    </row>
    <row r="4768" spans="1:20" ht="33.75" x14ac:dyDescent="0.25">
      <c r="A4768" s="3" t="s">
        <v>13777</v>
      </c>
      <c r="B4768" s="3" t="s">
        <v>1485</v>
      </c>
      <c r="C4768" s="3" t="s">
        <v>1486</v>
      </c>
      <c r="D4768" s="3" t="s">
        <v>19</v>
      </c>
      <c r="E4768" s="3" t="s">
        <v>13778</v>
      </c>
      <c r="F4768" s="4">
        <v>44839</v>
      </c>
      <c r="G4768" s="8"/>
      <c r="H4768" s="5">
        <v>1203.4000000000001</v>
      </c>
      <c r="I4768" s="3" t="s">
        <v>22</v>
      </c>
      <c r="J4768" s="4">
        <v>44845</v>
      </c>
      <c r="K4768" s="4">
        <v>44905</v>
      </c>
      <c r="L4768" s="23">
        <f t="shared" si="405"/>
        <v>4</v>
      </c>
      <c r="M4768" s="23">
        <f t="shared" si="401"/>
        <v>64</v>
      </c>
      <c r="N4768" s="44">
        <v>1094</v>
      </c>
      <c r="O4768" s="26">
        <f t="shared" si="402"/>
        <v>4376</v>
      </c>
      <c r="P4768" s="26">
        <f t="shared" si="403"/>
        <v>70016</v>
      </c>
      <c r="Q4768" s="3" t="s">
        <v>23</v>
      </c>
      <c r="R4768" s="4">
        <v>44909</v>
      </c>
      <c r="S4768" s="3" t="s">
        <v>12437</v>
      </c>
      <c r="T4768" s="6" t="s">
        <v>44</v>
      </c>
    </row>
    <row r="4769" spans="1:20" ht="33.75" x14ac:dyDescent="0.25">
      <c r="A4769" s="3" t="s">
        <v>13779</v>
      </c>
      <c r="B4769" s="3" t="s">
        <v>1717</v>
      </c>
      <c r="C4769" s="3" t="s">
        <v>1718</v>
      </c>
      <c r="D4769" s="3" t="s">
        <v>19</v>
      </c>
      <c r="E4769" s="3" t="s">
        <v>13780</v>
      </c>
      <c r="F4769" s="4">
        <v>44838</v>
      </c>
      <c r="G4769" s="8"/>
      <c r="H4769" s="5">
        <v>173.56</v>
      </c>
      <c r="I4769" s="3" t="s">
        <v>22</v>
      </c>
      <c r="J4769" s="4">
        <v>44845</v>
      </c>
      <c r="K4769" s="4">
        <v>44905</v>
      </c>
      <c r="L4769" s="23">
        <f t="shared" si="405"/>
        <v>4</v>
      </c>
      <c r="M4769" s="23">
        <f t="shared" si="401"/>
        <v>64</v>
      </c>
      <c r="N4769" s="44">
        <v>157.78</v>
      </c>
      <c r="O4769" s="26">
        <f t="shared" si="402"/>
        <v>631.12</v>
      </c>
      <c r="P4769" s="26">
        <f t="shared" si="403"/>
        <v>10097.92</v>
      </c>
      <c r="Q4769" s="3" t="s">
        <v>23</v>
      </c>
      <c r="R4769" s="4">
        <v>44909</v>
      </c>
      <c r="S4769" s="3" t="s">
        <v>13719</v>
      </c>
      <c r="T4769" s="6" t="s">
        <v>44</v>
      </c>
    </row>
    <row r="4770" spans="1:20" ht="33.75" x14ac:dyDescent="0.25">
      <c r="A4770" s="3" t="s">
        <v>13781</v>
      </c>
      <c r="B4770" s="3" t="s">
        <v>2890</v>
      </c>
      <c r="C4770" s="3" t="s">
        <v>2891</v>
      </c>
      <c r="D4770" s="3" t="s">
        <v>19</v>
      </c>
      <c r="E4770" s="3" t="s">
        <v>13782</v>
      </c>
      <c r="F4770" s="4">
        <v>44834</v>
      </c>
      <c r="G4770" s="8"/>
      <c r="H4770" s="5">
        <v>122.98</v>
      </c>
      <c r="I4770" s="3" t="s">
        <v>22</v>
      </c>
      <c r="J4770" s="4">
        <v>44845</v>
      </c>
      <c r="K4770" s="4">
        <v>44905</v>
      </c>
      <c r="L4770" s="23">
        <f t="shared" si="405"/>
        <v>-18</v>
      </c>
      <c r="M4770" s="23">
        <f t="shared" si="401"/>
        <v>42</v>
      </c>
      <c r="N4770" s="44">
        <v>100.8</v>
      </c>
      <c r="O4770" s="26">
        <f t="shared" si="402"/>
        <v>-1814.3999999999999</v>
      </c>
      <c r="P4770" s="26">
        <f t="shared" si="403"/>
        <v>4233.5999999999995</v>
      </c>
      <c r="Q4770" s="3" t="s">
        <v>23</v>
      </c>
      <c r="R4770" s="4">
        <v>44887</v>
      </c>
      <c r="S4770" s="3" t="s">
        <v>13783</v>
      </c>
      <c r="T4770" s="6" t="s">
        <v>44</v>
      </c>
    </row>
    <row r="4771" spans="1:20" ht="33.75" x14ac:dyDescent="0.25">
      <c r="A4771" s="3" t="s">
        <v>13784</v>
      </c>
      <c r="B4771" s="3" t="s">
        <v>2890</v>
      </c>
      <c r="C4771" s="3" t="s">
        <v>2891</v>
      </c>
      <c r="D4771" s="3" t="s">
        <v>19</v>
      </c>
      <c r="E4771" s="3" t="s">
        <v>13785</v>
      </c>
      <c r="F4771" s="4">
        <v>44834</v>
      </c>
      <c r="G4771" s="8"/>
      <c r="H4771" s="5">
        <v>42.58</v>
      </c>
      <c r="I4771" s="3" t="s">
        <v>22</v>
      </c>
      <c r="J4771" s="4">
        <v>44845</v>
      </c>
      <c r="K4771" s="4">
        <v>44905</v>
      </c>
      <c r="L4771" s="23">
        <f t="shared" si="405"/>
        <v>-25</v>
      </c>
      <c r="M4771" s="23">
        <f t="shared" si="401"/>
        <v>35</v>
      </c>
      <c r="N4771" s="44">
        <v>34.9</v>
      </c>
      <c r="O4771" s="26">
        <f t="shared" si="402"/>
        <v>-872.5</v>
      </c>
      <c r="P4771" s="26">
        <f t="shared" si="403"/>
        <v>1221.5</v>
      </c>
      <c r="Q4771" s="3" t="s">
        <v>23</v>
      </c>
      <c r="R4771" s="4">
        <v>44880</v>
      </c>
      <c r="S4771" s="3" t="s">
        <v>13786</v>
      </c>
      <c r="T4771" s="6" t="s">
        <v>44</v>
      </c>
    </row>
    <row r="4772" spans="1:20" ht="33.75" x14ac:dyDescent="0.25">
      <c r="A4772" s="3" t="s">
        <v>13787</v>
      </c>
      <c r="B4772" s="3" t="s">
        <v>1005</v>
      </c>
      <c r="C4772" s="3" t="s">
        <v>1006</v>
      </c>
      <c r="D4772" s="3" t="s">
        <v>19</v>
      </c>
      <c r="E4772" s="3" t="s">
        <v>13788</v>
      </c>
      <c r="F4772" s="4">
        <v>44841</v>
      </c>
      <c r="G4772" s="8"/>
      <c r="H4772" s="5">
        <v>115.9</v>
      </c>
      <c r="I4772" s="3" t="s">
        <v>22</v>
      </c>
      <c r="J4772" s="4">
        <v>44845</v>
      </c>
      <c r="K4772" s="4">
        <v>44905</v>
      </c>
      <c r="L4772" s="23">
        <f t="shared" si="405"/>
        <v>-12</v>
      </c>
      <c r="M4772" s="23">
        <f t="shared" si="401"/>
        <v>48</v>
      </c>
      <c r="N4772" s="44">
        <v>95</v>
      </c>
      <c r="O4772" s="26">
        <f t="shared" si="402"/>
        <v>-1140</v>
      </c>
      <c r="P4772" s="26">
        <f t="shared" si="403"/>
        <v>4560</v>
      </c>
      <c r="Q4772" s="3" t="s">
        <v>23</v>
      </c>
      <c r="R4772" s="4">
        <v>44893</v>
      </c>
      <c r="S4772" s="3" t="s">
        <v>8595</v>
      </c>
      <c r="T4772" s="6" t="s">
        <v>44</v>
      </c>
    </row>
    <row r="4773" spans="1:20" ht="33.75" x14ac:dyDescent="0.25">
      <c r="A4773" s="3" t="s">
        <v>13789</v>
      </c>
      <c r="B4773" s="3" t="s">
        <v>3969</v>
      </c>
      <c r="C4773" s="3" t="s">
        <v>3970</v>
      </c>
      <c r="D4773" s="3" t="s">
        <v>19</v>
      </c>
      <c r="E4773" s="3" t="s">
        <v>13790</v>
      </c>
      <c r="F4773" s="4">
        <v>44834</v>
      </c>
      <c r="G4773" s="8"/>
      <c r="H4773" s="5">
        <v>214.5</v>
      </c>
      <c r="I4773" s="3" t="s">
        <v>22</v>
      </c>
      <c r="J4773" s="4">
        <v>44845</v>
      </c>
      <c r="K4773" s="4">
        <v>44905</v>
      </c>
      <c r="L4773" s="23">
        <f t="shared" si="405"/>
        <v>-25</v>
      </c>
      <c r="M4773" s="23">
        <f t="shared" si="401"/>
        <v>35</v>
      </c>
      <c r="N4773" s="44">
        <v>206.25</v>
      </c>
      <c r="O4773" s="26">
        <f t="shared" si="402"/>
        <v>-5156.25</v>
      </c>
      <c r="P4773" s="26">
        <f t="shared" si="403"/>
        <v>7218.75</v>
      </c>
      <c r="Q4773" s="3" t="s">
        <v>23</v>
      </c>
      <c r="R4773" s="4">
        <v>44880</v>
      </c>
      <c r="S4773" s="3" t="s">
        <v>4990</v>
      </c>
      <c r="T4773" s="6" t="s">
        <v>44</v>
      </c>
    </row>
    <row r="4774" spans="1:20" ht="33.75" x14ac:dyDescent="0.25">
      <c r="A4774" s="3" t="s">
        <v>13791</v>
      </c>
      <c r="B4774" s="3" t="s">
        <v>13792</v>
      </c>
      <c r="C4774" s="3" t="s">
        <v>13793</v>
      </c>
      <c r="D4774" s="3" t="s">
        <v>19</v>
      </c>
      <c r="E4774" s="3" t="s">
        <v>13794</v>
      </c>
      <c r="F4774" s="4">
        <v>44838</v>
      </c>
      <c r="G4774" s="3" t="s">
        <v>13795</v>
      </c>
      <c r="H4774" s="7">
        <v>378</v>
      </c>
      <c r="I4774" s="3" t="s">
        <v>329</v>
      </c>
      <c r="J4774" s="4">
        <v>44845</v>
      </c>
      <c r="K4774" s="4">
        <v>44845</v>
      </c>
      <c r="L4774" s="23">
        <f t="shared" si="405"/>
        <v>9</v>
      </c>
      <c r="M4774" s="23">
        <f t="shared" si="401"/>
        <v>9</v>
      </c>
      <c r="N4774" s="44">
        <v>316.02999999999997</v>
      </c>
      <c r="O4774" s="26">
        <f t="shared" si="402"/>
        <v>2844.2699999999995</v>
      </c>
      <c r="P4774" s="26">
        <f t="shared" si="403"/>
        <v>2844.2699999999995</v>
      </c>
      <c r="Q4774" s="3" t="s">
        <v>23</v>
      </c>
      <c r="R4774" s="4">
        <v>44854</v>
      </c>
      <c r="S4774" s="3" t="s">
        <v>13796</v>
      </c>
      <c r="T4774" s="6" t="s">
        <v>44</v>
      </c>
    </row>
    <row r="4775" spans="1:20" ht="33.75" x14ac:dyDescent="0.25">
      <c r="A4775" s="3" t="s">
        <v>13797</v>
      </c>
      <c r="B4775" s="3" t="s">
        <v>1490</v>
      </c>
      <c r="C4775" s="3" t="s">
        <v>1491</v>
      </c>
      <c r="D4775" s="3" t="s">
        <v>19</v>
      </c>
      <c r="E4775" s="3" t="s">
        <v>13798</v>
      </c>
      <c r="F4775" s="4">
        <v>44839</v>
      </c>
      <c r="G4775" s="8"/>
      <c r="H4775" s="5">
        <v>652.70000000000005</v>
      </c>
      <c r="I4775" s="3" t="s">
        <v>22</v>
      </c>
      <c r="J4775" s="4">
        <v>44845</v>
      </c>
      <c r="K4775" s="4">
        <v>44905</v>
      </c>
      <c r="L4775" s="23">
        <f t="shared" si="405"/>
        <v>-25</v>
      </c>
      <c r="M4775" s="23">
        <f t="shared" si="401"/>
        <v>35</v>
      </c>
      <c r="N4775" s="44">
        <v>535</v>
      </c>
      <c r="O4775" s="26">
        <f t="shared" si="402"/>
        <v>-13375</v>
      </c>
      <c r="P4775" s="26">
        <f t="shared" si="403"/>
        <v>18725</v>
      </c>
      <c r="Q4775" s="3" t="s">
        <v>23</v>
      </c>
      <c r="R4775" s="4">
        <v>44880</v>
      </c>
      <c r="S4775" s="3" t="s">
        <v>13206</v>
      </c>
      <c r="T4775" s="6" t="s">
        <v>44</v>
      </c>
    </row>
    <row r="4776" spans="1:20" ht="33.75" x14ac:dyDescent="0.25">
      <c r="A4776" s="3" t="s">
        <v>13799</v>
      </c>
      <c r="B4776" s="3" t="s">
        <v>2890</v>
      </c>
      <c r="C4776" s="3" t="s">
        <v>2891</v>
      </c>
      <c r="D4776" s="3" t="s">
        <v>19</v>
      </c>
      <c r="E4776" s="3" t="s">
        <v>13800</v>
      </c>
      <c r="F4776" s="4">
        <v>44834</v>
      </c>
      <c r="G4776" s="8"/>
      <c r="H4776" s="5">
        <v>96.43</v>
      </c>
      <c r="I4776" s="3" t="s">
        <v>22</v>
      </c>
      <c r="J4776" s="4">
        <v>44845</v>
      </c>
      <c r="K4776" s="4">
        <v>44905</v>
      </c>
      <c r="L4776" s="23">
        <f t="shared" si="405"/>
        <v>-12</v>
      </c>
      <c r="M4776" s="23">
        <f t="shared" si="401"/>
        <v>48</v>
      </c>
      <c r="N4776" s="44">
        <v>79.040000000000006</v>
      </c>
      <c r="O4776" s="26">
        <f t="shared" si="402"/>
        <v>-948.48</v>
      </c>
      <c r="P4776" s="26">
        <f t="shared" si="403"/>
        <v>3793.92</v>
      </c>
      <c r="Q4776" s="3" t="s">
        <v>23</v>
      </c>
      <c r="R4776" s="4">
        <v>44893</v>
      </c>
      <c r="S4776" s="3" t="s">
        <v>13058</v>
      </c>
      <c r="T4776" s="6" t="s">
        <v>44</v>
      </c>
    </row>
    <row r="4777" spans="1:20" ht="33.75" x14ac:dyDescent="0.25">
      <c r="A4777" s="3" t="s">
        <v>13801</v>
      </c>
      <c r="B4777" s="3" t="s">
        <v>2890</v>
      </c>
      <c r="C4777" s="3" t="s">
        <v>2891</v>
      </c>
      <c r="D4777" s="3" t="s">
        <v>19</v>
      </c>
      <c r="E4777" s="3" t="s">
        <v>13802</v>
      </c>
      <c r="F4777" s="4">
        <v>44834</v>
      </c>
      <c r="G4777" s="8"/>
      <c r="H4777" s="5">
        <v>47.82</v>
      </c>
      <c r="I4777" s="3" t="s">
        <v>22</v>
      </c>
      <c r="J4777" s="4">
        <v>44845</v>
      </c>
      <c r="K4777" s="4">
        <v>44905</v>
      </c>
      <c r="L4777" s="23">
        <f t="shared" si="405"/>
        <v>-16</v>
      </c>
      <c r="M4777" s="23">
        <f t="shared" si="401"/>
        <v>44</v>
      </c>
      <c r="N4777" s="44">
        <v>39.200000000000003</v>
      </c>
      <c r="O4777" s="26">
        <f t="shared" si="402"/>
        <v>-627.20000000000005</v>
      </c>
      <c r="P4777" s="26">
        <f t="shared" si="403"/>
        <v>1724.8000000000002</v>
      </c>
      <c r="Q4777" s="3" t="s">
        <v>23</v>
      </c>
      <c r="R4777" s="4">
        <v>44889</v>
      </c>
      <c r="S4777" s="3" t="s">
        <v>10750</v>
      </c>
      <c r="T4777" s="6" t="s">
        <v>44</v>
      </c>
    </row>
    <row r="4778" spans="1:20" ht="33.75" x14ac:dyDescent="0.25">
      <c r="A4778" s="3" t="s">
        <v>13803</v>
      </c>
      <c r="B4778" s="3" t="s">
        <v>6565</v>
      </c>
      <c r="C4778" s="3" t="s">
        <v>6566</v>
      </c>
      <c r="D4778" s="3" t="s">
        <v>19</v>
      </c>
      <c r="E4778" s="3" t="s">
        <v>13804</v>
      </c>
      <c r="F4778" s="4">
        <v>44831</v>
      </c>
      <c r="G4778" s="8"/>
      <c r="H4778" s="5">
        <v>2838.13</v>
      </c>
      <c r="I4778" s="3" t="s">
        <v>22</v>
      </c>
      <c r="J4778" s="4">
        <v>44845</v>
      </c>
      <c r="K4778" s="4">
        <v>44905</v>
      </c>
      <c r="L4778" s="23">
        <f t="shared" si="405"/>
        <v>-25</v>
      </c>
      <c r="M4778" s="23">
        <f t="shared" si="401"/>
        <v>35</v>
      </c>
      <c r="N4778" s="44">
        <v>2580.12</v>
      </c>
      <c r="O4778" s="26">
        <f t="shared" si="402"/>
        <v>-64503</v>
      </c>
      <c r="P4778" s="26">
        <f t="shared" si="403"/>
        <v>90304.2</v>
      </c>
      <c r="Q4778" s="3" t="s">
        <v>23</v>
      </c>
      <c r="R4778" s="4">
        <v>44880</v>
      </c>
      <c r="S4778" s="3" t="s">
        <v>9373</v>
      </c>
      <c r="T4778" s="6" t="s">
        <v>44</v>
      </c>
    </row>
    <row r="4779" spans="1:20" ht="33.75" x14ac:dyDescent="0.25">
      <c r="A4779" s="3" t="s">
        <v>13805</v>
      </c>
      <c r="B4779" s="3" t="s">
        <v>594</v>
      </c>
      <c r="C4779" s="3" t="s">
        <v>595</v>
      </c>
      <c r="D4779" s="3" t="s">
        <v>19</v>
      </c>
      <c r="E4779" s="3" t="s">
        <v>13806</v>
      </c>
      <c r="F4779" s="4">
        <v>44833</v>
      </c>
      <c r="G4779" s="3" t="s">
        <v>1504</v>
      </c>
      <c r="H4779" s="5">
        <v>2661.12</v>
      </c>
      <c r="I4779" s="3" t="s">
        <v>22</v>
      </c>
      <c r="J4779" s="4">
        <v>44845</v>
      </c>
      <c r="K4779" s="4">
        <v>44905</v>
      </c>
      <c r="L4779" s="23">
        <f t="shared" si="405"/>
        <v>-25</v>
      </c>
      <c r="M4779" s="23">
        <f t="shared" si="401"/>
        <v>35</v>
      </c>
      <c r="N4779" s="44">
        <v>2534.4</v>
      </c>
      <c r="O4779" s="26">
        <f t="shared" si="402"/>
        <v>-63360</v>
      </c>
      <c r="P4779" s="26">
        <f t="shared" si="403"/>
        <v>88704</v>
      </c>
      <c r="Q4779" s="3" t="s">
        <v>23</v>
      </c>
      <c r="R4779" s="4">
        <v>44880</v>
      </c>
      <c r="S4779" s="3" t="s">
        <v>598</v>
      </c>
      <c r="T4779" s="6" t="s">
        <v>44</v>
      </c>
    </row>
    <row r="4780" spans="1:20" ht="33.75" x14ac:dyDescent="0.25">
      <c r="A4780" s="3" t="s">
        <v>13807</v>
      </c>
      <c r="B4780" s="3" t="s">
        <v>307</v>
      </c>
      <c r="C4780" s="3" t="s">
        <v>308</v>
      </c>
      <c r="D4780" s="3" t="s">
        <v>19</v>
      </c>
      <c r="E4780" s="3" t="s">
        <v>13808</v>
      </c>
      <c r="F4780" s="4">
        <v>44840</v>
      </c>
      <c r="G4780" s="8"/>
      <c r="H4780" s="5">
        <v>274.5</v>
      </c>
      <c r="I4780" s="3" t="s">
        <v>22</v>
      </c>
      <c r="J4780" s="4">
        <v>44845</v>
      </c>
      <c r="K4780" s="4">
        <v>44905</v>
      </c>
      <c r="L4780" s="23">
        <f t="shared" si="405"/>
        <v>-18</v>
      </c>
      <c r="M4780" s="23">
        <f t="shared" si="401"/>
        <v>42</v>
      </c>
      <c r="N4780" s="44">
        <v>225</v>
      </c>
      <c r="O4780" s="26">
        <f t="shared" si="402"/>
        <v>-4050</v>
      </c>
      <c r="P4780" s="26">
        <f t="shared" si="403"/>
        <v>9450</v>
      </c>
      <c r="Q4780" s="3" t="s">
        <v>23</v>
      </c>
      <c r="R4780" s="4">
        <v>44887</v>
      </c>
      <c r="S4780" s="3" t="s">
        <v>10723</v>
      </c>
      <c r="T4780" s="6" t="s">
        <v>44</v>
      </c>
    </row>
    <row r="4781" spans="1:20" ht="33.75" x14ac:dyDescent="0.25">
      <c r="A4781" s="3" t="s">
        <v>13809</v>
      </c>
      <c r="B4781" s="3" t="s">
        <v>2278</v>
      </c>
      <c r="C4781" s="3" t="s">
        <v>2279</v>
      </c>
      <c r="D4781" s="3" t="s">
        <v>19</v>
      </c>
      <c r="E4781" s="3" t="s">
        <v>13810</v>
      </c>
      <c r="F4781" s="4">
        <v>44837</v>
      </c>
      <c r="G4781" s="8"/>
      <c r="H4781" s="7">
        <v>121</v>
      </c>
      <c r="I4781" s="3" t="s">
        <v>22</v>
      </c>
      <c r="J4781" s="4">
        <v>44845</v>
      </c>
      <c r="K4781" s="4">
        <v>44905</v>
      </c>
      <c r="L4781" s="23">
        <f t="shared" si="405"/>
        <v>-18</v>
      </c>
      <c r="M4781" s="23">
        <f t="shared" si="401"/>
        <v>42</v>
      </c>
      <c r="N4781" s="44">
        <v>110</v>
      </c>
      <c r="O4781" s="26">
        <f t="shared" si="402"/>
        <v>-1980</v>
      </c>
      <c r="P4781" s="26">
        <f t="shared" si="403"/>
        <v>4620</v>
      </c>
      <c r="Q4781" s="3" t="s">
        <v>23</v>
      </c>
      <c r="R4781" s="4">
        <v>44887</v>
      </c>
      <c r="S4781" s="3" t="s">
        <v>11749</v>
      </c>
      <c r="T4781" s="6" t="s">
        <v>44</v>
      </c>
    </row>
    <row r="4782" spans="1:20" ht="33.75" x14ac:dyDescent="0.25">
      <c r="A4782" s="3" t="s">
        <v>13811</v>
      </c>
      <c r="B4782" s="3" t="s">
        <v>723</v>
      </c>
      <c r="C4782" s="3" t="s">
        <v>724</v>
      </c>
      <c r="D4782" s="3" t="s">
        <v>19</v>
      </c>
      <c r="E4782" s="3" t="s">
        <v>13812</v>
      </c>
      <c r="F4782" s="4">
        <v>44834</v>
      </c>
      <c r="G4782" s="8"/>
      <c r="H4782" s="5">
        <v>7421.66</v>
      </c>
      <c r="I4782" s="3" t="s">
        <v>22</v>
      </c>
      <c r="J4782" s="4">
        <v>44845</v>
      </c>
      <c r="K4782" s="4">
        <v>44905</v>
      </c>
      <c r="L4782" s="23">
        <f t="shared" si="405"/>
        <v>-25</v>
      </c>
      <c r="M4782" s="23">
        <f t="shared" si="401"/>
        <v>35</v>
      </c>
      <c r="N4782" s="44">
        <v>6083.33</v>
      </c>
      <c r="O4782" s="26">
        <f t="shared" si="402"/>
        <v>-152083.25</v>
      </c>
      <c r="P4782" s="26">
        <f t="shared" si="403"/>
        <v>212916.55</v>
      </c>
      <c r="Q4782" s="3" t="s">
        <v>23</v>
      </c>
      <c r="R4782" s="4">
        <v>44880</v>
      </c>
      <c r="S4782" s="3" t="s">
        <v>11700</v>
      </c>
      <c r="T4782" s="6" t="s">
        <v>44</v>
      </c>
    </row>
    <row r="4783" spans="1:20" ht="33.75" x14ac:dyDescent="0.25">
      <c r="A4783" s="3" t="s">
        <v>13813</v>
      </c>
      <c r="B4783" s="3" t="s">
        <v>9083</v>
      </c>
      <c r="C4783" s="3" t="s">
        <v>9084</v>
      </c>
      <c r="D4783" s="3" t="s">
        <v>19</v>
      </c>
      <c r="E4783" s="3" t="s">
        <v>13814</v>
      </c>
      <c r="F4783" s="4">
        <v>44838</v>
      </c>
      <c r="G4783" s="8"/>
      <c r="H4783" s="5">
        <v>3127.85</v>
      </c>
      <c r="I4783" s="3" t="s">
        <v>22</v>
      </c>
      <c r="J4783" s="4">
        <v>44845</v>
      </c>
      <c r="K4783" s="4">
        <v>44905</v>
      </c>
      <c r="L4783" s="23">
        <f t="shared" si="405"/>
        <v>4</v>
      </c>
      <c r="M4783" s="23">
        <f t="shared" si="401"/>
        <v>64</v>
      </c>
      <c r="N4783" s="44">
        <v>2843.5</v>
      </c>
      <c r="O4783" s="26">
        <f t="shared" si="402"/>
        <v>11374</v>
      </c>
      <c r="P4783" s="26">
        <f t="shared" si="403"/>
        <v>181984</v>
      </c>
      <c r="Q4783" s="3" t="s">
        <v>23</v>
      </c>
      <c r="R4783" s="4">
        <v>44909</v>
      </c>
      <c r="S4783" s="3" t="s">
        <v>13815</v>
      </c>
      <c r="T4783" s="6" t="s">
        <v>44</v>
      </c>
    </row>
    <row r="4784" spans="1:20" ht="33.75" x14ac:dyDescent="0.25">
      <c r="A4784" s="3" t="s">
        <v>13816</v>
      </c>
      <c r="B4784" s="3" t="s">
        <v>1148</v>
      </c>
      <c r="C4784" s="3" t="s">
        <v>1149</v>
      </c>
      <c r="D4784" s="3" t="s">
        <v>19</v>
      </c>
      <c r="E4784" s="3" t="s">
        <v>13817</v>
      </c>
      <c r="F4784" s="4">
        <v>44837</v>
      </c>
      <c r="G4784" s="8"/>
      <c r="H4784" s="7">
        <v>854</v>
      </c>
      <c r="I4784" s="3" t="s">
        <v>22</v>
      </c>
      <c r="J4784" s="4">
        <v>44845</v>
      </c>
      <c r="K4784" s="4">
        <v>44905</v>
      </c>
      <c r="L4784" s="23">
        <f t="shared" si="405"/>
        <v>11</v>
      </c>
      <c r="M4784" s="23">
        <f t="shared" si="401"/>
        <v>71</v>
      </c>
      <c r="N4784" s="44">
        <v>700</v>
      </c>
      <c r="O4784" s="26">
        <f t="shared" si="402"/>
        <v>7700</v>
      </c>
      <c r="P4784" s="26">
        <f t="shared" si="403"/>
        <v>49700</v>
      </c>
      <c r="Q4784" s="3" t="s">
        <v>23</v>
      </c>
      <c r="R4784" s="4">
        <v>44916</v>
      </c>
      <c r="S4784" s="3" t="s">
        <v>3771</v>
      </c>
      <c r="T4784" s="6" t="s">
        <v>44</v>
      </c>
    </row>
    <row r="4785" spans="1:20" ht="33.75" x14ac:dyDescent="0.25">
      <c r="A4785" s="3" t="s">
        <v>13818</v>
      </c>
      <c r="B4785" s="3" t="s">
        <v>1562</v>
      </c>
      <c r="C4785" s="3" t="s">
        <v>1563</v>
      </c>
      <c r="D4785" s="3" t="s">
        <v>19</v>
      </c>
      <c r="E4785" s="3" t="s">
        <v>13819</v>
      </c>
      <c r="F4785" s="4">
        <v>44840</v>
      </c>
      <c r="G4785" s="8"/>
      <c r="H4785" s="5">
        <v>48.27</v>
      </c>
      <c r="I4785" s="3" t="s">
        <v>22</v>
      </c>
      <c r="J4785" s="4">
        <v>44845</v>
      </c>
      <c r="K4785" s="4">
        <v>44905</v>
      </c>
      <c r="L4785" s="23">
        <f t="shared" si="405"/>
        <v>4</v>
      </c>
      <c r="M4785" s="23">
        <f t="shared" si="401"/>
        <v>64</v>
      </c>
      <c r="N4785" s="44">
        <v>43.88</v>
      </c>
      <c r="O4785" s="26">
        <f t="shared" si="402"/>
        <v>175.52</v>
      </c>
      <c r="P4785" s="26">
        <f t="shared" si="403"/>
        <v>2808.32</v>
      </c>
      <c r="Q4785" s="3" t="s">
        <v>23</v>
      </c>
      <c r="R4785" s="4">
        <v>44909</v>
      </c>
      <c r="S4785" s="3" t="s">
        <v>13820</v>
      </c>
      <c r="T4785" s="6" t="s">
        <v>44</v>
      </c>
    </row>
    <row r="4786" spans="1:20" ht="33.75" x14ac:dyDescent="0.25">
      <c r="A4786" s="3" t="s">
        <v>13821</v>
      </c>
      <c r="B4786" s="3" t="s">
        <v>3998</v>
      </c>
      <c r="C4786" s="3" t="s">
        <v>3999</v>
      </c>
      <c r="D4786" s="3" t="s">
        <v>19</v>
      </c>
      <c r="E4786" s="3" t="s">
        <v>13822</v>
      </c>
      <c r="F4786" s="4">
        <v>44833</v>
      </c>
      <c r="G4786" s="8"/>
      <c r="H4786" s="5">
        <v>211.12</v>
      </c>
      <c r="I4786" s="3" t="s">
        <v>22</v>
      </c>
      <c r="J4786" s="4">
        <v>44845</v>
      </c>
      <c r="K4786" s="4">
        <v>44905</v>
      </c>
      <c r="L4786" s="23">
        <f t="shared" si="405"/>
        <v>-25</v>
      </c>
      <c r="M4786" s="23">
        <f t="shared" si="401"/>
        <v>35</v>
      </c>
      <c r="N4786" s="44">
        <v>203</v>
      </c>
      <c r="O4786" s="26">
        <f t="shared" si="402"/>
        <v>-5075</v>
      </c>
      <c r="P4786" s="26">
        <f t="shared" si="403"/>
        <v>7105</v>
      </c>
      <c r="Q4786" s="3" t="s">
        <v>23</v>
      </c>
      <c r="R4786" s="4">
        <v>44880</v>
      </c>
      <c r="S4786" s="3" t="s">
        <v>12768</v>
      </c>
      <c r="T4786" s="6" t="s">
        <v>44</v>
      </c>
    </row>
    <row r="4787" spans="1:20" ht="33.75" x14ac:dyDescent="0.25">
      <c r="A4787" s="3" t="s">
        <v>13823</v>
      </c>
      <c r="B4787" s="3" t="s">
        <v>11162</v>
      </c>
      <c r="C4787" s="3" t="s">
        <v>11163</v>
      </c>
      <c r="D4787" s="3" t="s">
        <v>19</v>
      </c>
      <c r="E4787" s="3" t="s">
        <v>13824</v>
      </c>
      <c r="F4787" s="4">
        <v>44834</v>
      </c>
      <c r="G4787" s="8"/>
      <c r="H4787" s="5">
        <v>939.74</v>
      </c>
      <c r="I4787" s="3" t="s">
        <v>22</v>
      </c>
      <c r="J4787" s="4">
        <v>44845</v>
      </c>
      <c r="K4787" s="4">
        <v>44905</v>
      </c>
      <c r="L4787" s="23">
        <f t="shared" si="405"/>
        <v>-25</v>
      </c>
      <c r="M4787" s="23">
        <f t="shared" ref="M4787:M4850" si="406">+I4787+L4787</f>
        <v>35</v>
      </c>
      <c r="N4787" s="44">
        <v>903.6</v>
      </c>
      <c r="O4787" s="26">
        <f t="shared" ref="O4787:O4850" si="407">N4787*L4787</f>
        <v>-22590</v>
      </c>
      <c r="P4787" s="26">
        <f t="shared" ref="P4787:P4850" si="408">N4787*M4787</f>
        <v>31626</v>
      </c>
      <c r="Q4787" s="3" t="s">
        <v>23</v>
      </c>
      <c r="R4787" s="4">
        <v>44880</v>
      </c>
      <c r="S4787" s="3" t="s">
        <v>11469</v>
      </c>
      <c r="T4787" s="6" t="s">
        <v>44</v>
      </c>
    </row>
    <row r="4788" spans="1:20" ht="33.75" x14ac:dyDescent="0.25">
      <c r="A4788" s="3" t="s">
        <v>13825</v>
      </c>
      <c r="B4788" s="3" t="s">
        <v>1485</v>
      </c>
      <c r="C4788" s="3" t="s">
        <v>1486</v>
      </c>
      <c r="D4788" s="3" t="s">
        <v>19</v>
      </c>
      <c r="E4788" s="3" t="s">
        <v>13826</v>
      </c>
      <c r="F4788" s="4">
        <v>44841</v>
      </c>
      <c r="G4788" s="8"/>
      <c r="H4788" s="5">
        <v>11778.37</v>
      </c>
      <c r="I4788" s="3" t="s">
        <v>22</v>
      </c>
      <c r="J4788" s="4">
        <v>44845</v>
      </c>
      <c r="K4788" s="4">
        <v>44905</v>
      </c>
      <c r="L4788" s="23">
        <f t="shared" si="405"/>
        <v>10</v>
      </c>
      <c r="M4788" s="23">
        <f t="shared" si="406"/>
        <v>70</v>
      </c>
      <c r="N4788" s="44">
        <v>10707.61</v>
      </c>
      <c r="O4788" s="26">
        <f t="shared" si="407"/>
        <v>107076.1</v>
      </c>
      <c r="P4788" s="26">
        <f t="shared" si="408"/>
        <v>749532.70000000007</v>
      </c>
      <c r="Q4788" s="3" t="s">
        <v>23</v>
      </c>
      <c r="R4788" s="4">
        <v>44915</v>
      </c>
      <c r="S4788" s="3" t="s">
        <v>13827</v>
      </c>
      <c r="T4788" s="6" t="s">
        <v>44</v>
      </c>
    </row>
    <row r="4789" spans="1:20" ht="33.75" x14ac:dyDescent="0.25">
      <c r="A4789" s="3" t="s">
        <v>13828</v>
      </c>
      <c r="B4789" s="3" t="s">
        <v>3998</v>
      </c>
      <c r="C4789" s="3" t="s">
        <v>3999</v>
      </c>
      <c r="D4789" s="3" t="s">
        <v>19</v>
      </c>
      <c r="E4789" s="3" t="s">
        <v>13829</v>
      </c>
      <c r="F4789" s="4">
        <v>44833</v>
      </c>
      <c r="G4789" s="8"/>
      <c r="H4789" s="5">
        <v>19.22</v>
      </c>
      <c r="I4789" s="3" t="s">
        <v>22</v>
      </c>
      <c r="J4789" s="4">
        <v>44845</v>
      </c>
      <c r="K4789" s="4">
        <v>44905</v>
      </c>
      <c r="L4789" s="23">
        <f t="shared" si="405"/>
        <v>-25</v>
      </c>
      <c r="M4789" s="23">
        <f t="shared" si="406"/>
        <v>35</v>
      </c>
      <c r="N4789" s="44">
        <v>18.48</v>
      </c>
      <c r="O4789" s="26">
        <f t="shared" si="407"/>
        <v>-462</v>
      </c>
      <c r="P4789" s="26">
        <f t="shared" si="408"/>
        <v>646.80000000000007</v>
      </c>
      <c r="Q4789" s="3" t="s">
        <v>23</v>
      </c>
      <c r="R4789" s="4">
        <v>44880</v>
      </c>
      <c r="S4789" s="3" t="s">
        <v>12768</v>
      </c>
      <c r="T4789" s="6" t="s">
        <v>44</v>
      </c>
    </row>
    <row r="4790" spans="1:20" ht="33.75" x14ac:dyDescent="0.25">
      <c r="A4790" s="3" t="s">
        <v>13830</v>
      </c>
      <c r="B4790" s="3" t="s">
        <v>5744</v>
      </c>
      <c r="C4790" s="3" t="s">
        <v>5745</v>
      </c>
      <c r="D4790" s="3" t="s">
        <v>19</v>
      </c>
      <c r="E4790" s="3" t="s">
        <v>13831</v>
      </c>
      <c r="F4790" s="4">
        <v>44834</v>
      </c>
      <c r="G4790" s="8"/>
      <c r="H4790" s="5">
        <v>2818.2</v>
      </c>
      <c r="I4790" s="3" t="s">
        <v>22</v>
      </c>
      <c r="J4790" s="4">
        <v>44845</v>
      </c>
      <c r="K4790" s="4">
        <v>44905</v>
      </c>
      <c r="L4790" s="23">
        <f t="shared" si="405"/>
        <v>-25</v>
      </c>
      <c r="M4790" s="23">
        <f t="shared" si="406"/>
        <v>35</v>
      </c>
      <c r="N4790" s="44">
        <v>2310</v>
      </c>
      <c r="O4790" s="26">
        <f t="shared" si="407"/>
        <v>-57750</v>
      </c>
      <c r="P4790" s="26">
        <f t="shared" si="408"/>
        <v>80850</v>
      </c>
      <c r="Q4790" s="3" t="s">
        <v>23</v>
      </c>
      <c r="R4790" s="4">
        <v>44880</v>
      </c>
      <c r="S4790" s="3" t="s">
        <v>13161</v>
      </c>
      <c r="T4790" s="6" t="s">
        <v>44</v>
      </c>
    </row>
    <row r="4791" spans="1:20" ht="33.75" x14ac:dyDescent="0.25">
      <c r="A4791" s="3" t="s">
        <v>13832</v>
      </c>
      <c r="B4791" s="3" t="s">
        <v>2432</v>
      </c>
      <c r="C4791" s="3" t="s">
        <v>2433</v>
      </c>
      <c r="D4791" s="3" t="s">
        <v>19</v>
      </c>
      <c r="E4791" s="3" t="s">
        <v>13833</v>
      </c>
      <c r="F4791" s="4">
        <v>44834</v>
      </c>
      <c r="G4791" s="8"/>
      <c r="H4791" s="5">
        <v>1671.4</v>
      </c>
      <c r="I4791" s="3" t="s">
        <v>22</v>
      </c>
      <c r="J4791" s="4">
        <v>44845</v>
      </c>
      <c r="K4791" s="4">
        <v>44905</v>
      </c>
      <c r="L4791" s="23">
        <f t="shared" si="405"/>
        <v>-16</v>
      </c>
      <c r="M4791" s="23">
        <f t="shared" si="406"/>
        <v>44</v>
      </c>
      <c r="N4791" s="44">
        <v>1370</v>
      </c>
      <c r="O4791" s="26">
        <f t="shared" si="407"/>
        <v>-21920</v>
      </c>
      <c r="P4791" s="26">
        <f t="shared" si="408"/>
        <v>60280</v>
      </c>
      <c r="Q4791" s="3" t="s">
        <v>23</v>
      </c>
      <c r="R4791" s="4">
        <v>44889</v>
      </c>
      <c r="S4791" s="3" t="s">
        <v>13834</v>
      </c>
      <c r="T4791" s="6" t="s">
        <v>44</v>
      </c>
    </row>
    <row r="4792" spans="1:20" ht="33.75" x14ac:dyDescent="0.25">
      <c r="A4792" s="3" t="s">
        <v>13835</v>
      </c>
      <c r="B4792" s="3" t="s">
        <v>3998</v>
      </c>
      <c r="C4792" s="3" t="s">
        <v>3999</v>
      </c>
      <c r="D4792" s="3" t="s">
        <v>19</v>
      </c>
      <c r="E4792" s="3" t="s">
        <v>13836</v>
      </c>
      <c r="F4792" s="4">
        <v>44833</v>
      </c>
      <c r="G4792" s="8"/>
      <c r="H4792" s="5">
        <v>24.96</v>
      </c>
      <c r="I4792" s="3" t="s">
        <v>22</v>
      </c>
      <c r="J4792" s="4">
        <v>44845</v>
      </c>
      <c r="K4792" s="4">
        <v>44905</v>
      </c>
      <c r="L4792" s="23">
        <f t="shared" si="405"/>
        <v>-25</v>
      </c>
      <c r="M4792" s="23">
        <f t="shared" si="406"/>
        <v>35</v>
      </c>
      <c r="N4792" s="44">
        <v>24</v>
      </c>
      <c r="O4792" s="26">
        <f t="shared" si="407"/>
        <v>-600</v>
      </c>
      <c r="P4792" s="26">
        <f t="shared" si="408"/>
        <v>840</v>
      </c>
      <c r="Q4792" s="3" t="s">
        <v>23</v>
      </c>
      <c r="R4792" s="4">
        <v>44880</v>
      </c>
      <c r="S4792" s="3" t="s">
        <v>12768</v>
      </c>
      <c r="T4792" s="6" t="s">
        <v>44</v>
      </c>
    </row>
    <row r="4793" spans="1:20" ht="33.75" x14ac:dyDescent="0.25">
      <c r="A4793" s="3" t="s">
        <v>13837</v>
      </c>
      <c r="B4793" s="3" t="s">
        <v>6863</v>
      </c>
      <c r="C4793" s="3" t="s">
        <v>6864</v>
      </c>
      <c r="D4793" s="3" t="s">
        <v>19</v>
      </c>
      <c r="E4793" s="3" t="s">
        <v>13838</v>
      </c>
      <c r="F4793" s="4">
        <v>44834</v>
      </c>
      <c r="G4793" s="8"/>
      <c r="H4793" s="7">
        <v>2318</v>
      </c>
      <c r="I4793" s="3" t="s">
        <v>22</v>
      </c>
      <c r="J4793" s="4">
        <v>44845</v>
      </c>
      <c r="K4793" s="4">
        <v>44905</v>
      </c>
      <c r="L4793" s="23">
        <f t="shared" si="405"/>
        <v>-25</v>
      </c>
      <c r="M4793" s="23">
        <f t="shared" si="406"/>
        <v>35</v>
      </c>
      <c r="N4793" s="44">
        <v>1900</v>
      </c>
      <c r="O4793" s="26">
        <f t="shared" si="407"/>
        <v>-47500</v>
      </c>
      <c r="P4793" s="26">
        <f t="shared" si="408"/>
        <v>66500</v>
      </c>
      <c r="Q4793" s="3" t="s">
        <v>23</v>
      </c>
      <c r="R4793" s="4">
        <v>44880</v>
      </c>
      <c r="S4793" s="3" t="s">
        <v>13839</v>
      </c>
      <c r="T4793" s="6" t="s">
        <v>44</v>
      </c>
    </row>
    <row r="4794" spans="1:20" ht="33.75" x14ac:dyDescent="0.25">
      <c r="A4794" s="3" t="s">
        <v>13840</v>
      </c>
      <c r="B4794" s="3" t="s">
        <v>2432</v>
      </c>
      <c r="C4794" s="3" t="s">
        <v>2433</v>
      </c>
      <c r="D4794" s="3" t="s">
        <v>19</v>
      </c>
      <c r="E4794" s="3" t="s">
        <v>13841</v>
      </c>
      <c r="F4794" s="4">
        <v>44834</v>
      </c>
      <c r="G4794" s="8"/>
      <c r="H4794" s="5">
        <v>668.56</v>
      </c>
      <c r="I4794" s="3" t="s">
        <v>22</v>
      </c>
      <c r="J4794" s="4">
        <v>44845</v>
      </c>
      <c r="K4794" s="4">
        <v>44905</v>
      </c>
      <c r="L4794" s="23">
        <f t="shared" si="405"/>
        <v>-16</v>
      </c>
      <c r="M4794" s="23">
        <f t="shared" si="406"/>
        <v>44</v>
      </c>
      <c r="N4794" s="44">
        <v>548</v>
      </c>
      <c r="O4794" s="26">
        <f t="shared" si="407"/>
        <v>-8768</v>
      </c>
      <c r="P4794" s="26">
        <f t="shared" si="408"/>
        <v>24112</v>
      </c>
      <c r="Q4794" s="3" t="s">
        <v>23</v>
      </c>
      <c r="R4794" s="4">
        <v>44889</v>
      </c>
      <c r="S4794" s="3" t="s">
        <v>13834</v>
      </c>
      <c r="T4794" s="6" t="s">
        <v>44</v>
      </c>
    </row>
    <row r="4795" spans="1:20" ht="33.75" x14ac:dyDescent="0.25">
      <c r="A4795" s="3" t="s">
        <v>13842</v>
      </c>
      <c r="B4795" s="3" t="s">
        <v>2411</v>
      </c>
      <c r="C4795" s="3" t="s">
        <v>2412</v>
      </c>
      <c r="D4795" s="3" t="s">
        <v>19</v>
      </c>
      <c r="E4795" s="3" t="s">
        <v>13843</v>
      </c>
      <c r="F4795" s="4">
        <v>44834</v>
      </c>
      <c r="G4795" s="8"/>
      <c r="H4795" s="5">
        <v>5528.64</v>
      </c>
      <c r="I4795" s="3" t="s">
        <v>22</v>
      </c>
      <c r="J4795" s="4">
        <v>44845</v>
      </c>
      <c r="K4795" s="4">
        <v>44905</v>
      </c>
      <c r="L4795" s="23">
        <f t="shared" si="405"/>
        <v>-16</v>
      </c>
      <c r="M4795" s="23">
        <f t="shared" si="406"/>
        <v>44</v>
      </c>
      <c r="N4795" s="44">
        <v>5316</v>
      </c>
      <c r="O4795" s="26">
        <f t="shared" si="407"/>
        <v>-85056</v>
      </c>
      <c r="P4795" s="26">
        <f t="shared" si="408"/>
        <v>233904</v>
      </c>
      <c r="Q4795" s="3" t="s">
        <v>23</v>
      </c>
      <c r="R4795" s="4">
        <v>44889</v>
      </c>
      <c r="S4795" s="3" t="s">
        <v>13844</v>
      </c>
      <c r="T4795" s="6" t="s">
        <v>44</v>
      </c>
    </row>
    <row r="4796" spans="1:20" ht="33.75" x14ac:dyDescent="0.25">
      <c r="A4796" s="3" t="s">
        <v>13845</v>
      </c>
      <c r="B4796" s="3" t="s">
        <v>1467</v>
      </c>
      <c r="C4796" s="3" t="s">
        <v>1468</v>
      </c>
      <c r="D4796" s="3" t="s">
        <v>19</v>
      </c>
      <c r="E4796" s="3" t="s">
        <v>13846</v>
      </c>
      <c r="F4796" s="4">
        <v>44837</v>
      </c>
      <c r="G4796" s="8"/>
      <c r="H4796" s="5">
        <v>2047.16</v>
      </c>
      <c r="I4796" s="3" t="s">
        <v>22</v>
      </c>
      <c r="J4796" s="4">
        <v>44845</v>
      </c>
      <c r="K4796" s="4">
        <v>44905</v>
      </c>
      <c r="L4796" s="23">
        <f t="shared" ref="L4796:L4814" si="409">R4796-K4796</f>
        <v>-16</v>
      </c>
      <c r="M4796" s="23">
        <f t="shared" si="406"/>
        <v>44</v>
      </c>
      <c r="N4796" s="44">
        <v>1678</v>
      </c>
      <c r="O4796" s="26">
        <f t="shared" si="407"/>
        <v>-26848</v>
      </c>
      <c r="P4796" s="26">
        <f t="shared" si="408"/>
        <v>73832</v>
      </c>
      <c r="Q4796" s="3" t="s">
        <v>23</v>
      </c>
      <c r="R4796" s="4">
        <v>44889</v>
      </c>
      <c r="S4796" s="3" t="s">
        <v>7510</v>
      </c>
      <c r="T4796" s="6" t="s">
        <v>44</v>
      </c>
    </row>
    <row r="4797" spans="1:20" ht="33.75" x14ac:dyDescent="0.25">
      <c r="A4797" s="3" t="s">
        <v>13847</v>
      </c>
      <c r="B4797" s="3" t="s">
        <v>2186</v>
      </c>
      <c r="C4797" s="3" t="s">
        <v>2187</v>
      </c>
      <c r="D4797" s="3" t="s">
        <v>19</v>
      </c>
      <c r="E4797" s="3" t="s">
        <v>13848</v>
      </c>
      <c r="F4797" s="4">
        <v>44819</v>
      </c>
      <c r="G4797" s="8"/>
      <c r="H4797" s="5">
        <v>478.5</v>
      </c>
      <c r="I4797" s="3" t="s">
        <v>22</v>
      </c>
      <c r="J4797" s="4">
        <v>44845</v>
      </c>
      <c r="K4797" s="4">
        <v>44905</v>
      </c>
      <c r="L4797" s="23">
        <f t="shared" si="409"/>
        <v>-16</v>
      </c>
      <c r="M4797" s="23">
        <f t="shared" si="406"/>
        <v>44</v>
      </c>
      <c r="N4797" s="44">
        <v>435</v>
      </c>
      <c r="O4797" s="26">
        <f t="shared" si="407"/>
        <v>-6960</v>
      </c>
      <c r="P4797" s="26">
        <f t="shared" si="408"/>
        <v>19140</v>
      </c>
      <c r="Q4797" s="3" t="s">
        <v>23</v>
      </c>
      <c r="R4797" s="4">
        <v>44889</v>
      </c>
      <c r="S4797" s="3" t="s">
        <v>13011</v>
      </c>
      <c r="T4797" s="6" t="s">
        <v>44</v>
      </c>
    </row>
    <row r="4798" spans="1:20" ht="33.75" x14ac:dyDescent="0.25">
      <c r="A4798" s="3" t="s">
        <v>13849</v>
      </c>
      <c r="B4798" s="3" t="s">
        <v>3998</v>
      </c>
      <c r="C4798" s="3" t="s">
        <v>3999</v>
      </c>
      <c r="D4798" s="3" t="s">
        <v>19</v>
      </c>
      <c r="E4798" s="3" t="s">
        <v>13850</v>
      </c>
      <c r="F4798" s="4">
        <v>44833</v>
      </c>
      <c r="G4798" s="8"/>
      <c r="H4798" s="5">
        <v>385.11</v>
      </c>
      <c r="I4798" s="3" t="s">
        <v>22</v>
      </c>
      <c r="J4798" s="4">
        <v>44845</v>
      </c>
      <c r="K4798" s="4">
        <v>44905</v>
      </c>
      <c r="L4798" s="23">
        <f t="shared" si="409"/>
        <v>-25</v>
      </c>
      <c r="M4798" s="23">
        <f t="shared" si="406"/>
        <v>35</v>
      </c>
      <c r="N4798" s="44">
        <v>370.3</v>
      </c>
      <c r="O4798" s="26">
        <f t="shared" si="407"/>
        <v>-9257.5</v>
      </c>
      <c r="P4798" s="26">
        <f t="shared" si="408"/>
        <v>12960.5</v>
      </c>
      <c r="Q4798" s="3" t="s">
        <v>23</v>
      </c>
      <c r="R4798" s="4">
        <v>44880</v>
      </c>
      <c r="S4798" s="3" t="s">
        <v>12768</v>
      </c>
      <c r="T4798" s="6" t="s">
        <v>44</v>
      </c>
    </row>
    <row r="4799" spans="1:20" ht="33.75" x14ac:dyDescent="0.25">
      <c r="A4799" s="3" t="s">
        <v>13851</v>
      </c>
      <c r="B4799" s="3" t="s">
        <v>1399</v>
      </c>
      <c r="C4799" s="3" t="s">
        <v>1400</v>
      </c>
      <c r="D4799" s="3" t="s">
        <v>19</v>
      </c>
      <c r="E4799" s="3" t="s">
        <v>13852</v>
      </c>
      <c r="F4799" s="4">
        <v>44840</v>
      </c>
      <c r="G4799" s="8"/>
      <c r="H4799" s="5">
        <v>263.52</v>
      </c>
      <c r="I4799" s="3" t="s">
        <v>22</v>
      </c>
      <c r="J4799" s="4">
        <v>44845</v>
      </c>
      <c r="K4799" s="4">
        <v>44905</v>
      </c>
      <c r="L4799" s="23">
        <f t="shared" si="409"/>
        <v>-12</v>
      </c>
      <c r="M4799" s="23">
        <f t="shared" si="406"/>
        <v>48</v>
      </c>
      <c r="N4799" s="44">
        <v>216</v>
      </c>
      <c r="O4799" s="26">
        <f t="shared" si="407"/>
        <v>-2592</v>
      </c>
      <c r="P4799" s="26">
        <f t="shared" si="408"/>
        <v>10368</v>
      </c>
      <c r="Q4799" s="3" t="s">
        <v>23</v>
      </c>
      <c r="R4799" s="4">
        <v>44893</v>
      </c>
      <c r="S4799" s="3" t="s">
        <v>13853</v>
      </c>
      <c r="T4799" s="6" t="s">
        <v>44</v>
      </c>
    </row>
    <row r="4800" spans="1:20" ht="33.75" x14ac:dyDescent="0.25">
      <c r="A4800" s="3" t="s">
        <v>13854</v>
      </c>
      <c r="B4800" s="3" t="s">
        <v>2449</v>
      </c>
      <c r="C4800" s="3" t="s">
        <v>2450</v>
      </c>
      <c r="D4800" s="3" t="s">
        <v>19</v>
      </c>
      <c r="E4800" s="3" t="s">
        <v>13855</v>
      </c>
      <c r="F4800" s="4">
        <v>44840</v>
      </c>
      <c r="G4800" s="8"/>
      <c r="H4800" s="5">
        <v>668.91</v>
      </c>
      <c r="I4800" s="3" t="s">
        <v>22</v>
      </c>
      <c r="J4800" s="4">
        <v>44845</v>
      </c>
      <c r="K4800" s="4">
        <v>44905</v>
      </c>
      <c r="L4800" s="23">
        <f t="shared" si="409"/>
        <v>-12</v>
      </c>
      <c r="M4800" s="23">
        <f t="shared" si="406"/>
        <v>48</v>
      </c>
      <c r="N4800" s="44">
        <v>608.1</v>
      </c>
      <c r="O4800" s="26">
        <f t="shared" si="407"/>
        <v>-7297.2000000000007</v>
      </c>
      <c r="P4800" s="26">
        <f t="shared" si="408"/>
        <v>29188.800000000003</v>
      </c>
      <c r="Q4800" s="3" t="s">
        <v>23</v>
      </c>
      <c r="R4800" s="4">
        <v>44893</v>
      </c>
      <c r="S4800" s="3" t="s">
        <v>13856</v>
      </c>
      <c r="T4800" s="6" t="s">
        <v>44</v>
      </c>
    </row>
    <row r="4801" spans="1:20" ht="33.75" x14ac:dyDescent="0.25">
      <c r="A4801" s="3" t="s">
        <v>13857</v>
      </c>
      <c r="B4801" s="3" t="s">
        <v>157</v>
      </c>
      <c r="C4801" s="3" t="s">
        <v>158</v>
      </c>
      <c r="D4801" s="3" t="s">
        <v>19</v>
      </c>
      <c r="E4801" s="3" t="s">
        <v>13858</v>
      </c>
      <c r="F4801" s="4">
        <v>44840</v>
      </c>
      <c r="G4801" s="8"/>
      <c r="H4801" s="5">
        <v>934.52</v>
      </c>
      <c r="I4801" s="3" t="s">
        <v>22</v>
      </c>
      <c r="J4801" s="4">
        <v>44845</v>
      </c>
      <c r="K4801" s="4">
        <v>44905</v>
      </c>
      <c r="L4801" s="23">
        <f t="shared" si="409"/>
        <v>4</v>
      </c>
      <c r="M4801" s="23">
        <f t="shared" si="406"/>
        <v>64</v>
      </c>
      <c r="N4801" s="44">
        <v>766</v>
      </c>
      <c r="O4801" s="26">
        <f t="shared" si="407"/>
        <v>3064</v>
      </c>
      <c r="P4801" s="26">
        <f t="shared" si="408"/>
        <v>49024</v>
      </c>
      <c r="Q4801" s="3" t="s">
        <v>23</v>
      </c>
      <c r="R4801" s="4">
        <v>44909</v>
      </c>
      <c r="S4801" s="3" t="s">
        <v>12893</v>
      </c>
      <c r="T4801" s="6" t="s">
        <v>44</v>
      </c>
    </row>
    <row r="4802" spans="1:20" ht="33.75" x14ac:dyDescent="0.25">
      <c r="A4802" s="3" t="s">
        <v>13859</v>
      </c>
      <c r="B4802" s="3" t="s">
        <v>3998</v>
      </c>
      <c r="C4802" s="3" t="s">
        <v>3999</v>
      </c>
      <c r="D4802" s="3" t="s">
        <v>19</v>
      </c>
      <c r="E4802" s="3" t="s">
        <v>13860</v>
      </c>
      <c r="F4802" s="4">
        <v>44833</v>
      </c>
      <c r="G4802" s="8"/>
      <c r="H4802" s="5">
        <v>174.72</v>
      </c>
      <c r="I4802" s="3" t="s">
        <v>22</v>
      </c>
      <c r="J4802" s="4">
        <v>44845</v>
      </c>
      <c r="K4802" s="4">
        <v>44905</v>
      </c>
      <c r="L4802" s="23">
        <f t="shared" si="409"/>
        <v>-29</v>
      </c>
      <c r="M4802" s="23">
        <f t="shared" si="406"/>
        <v>31</v>
      </c>
      <c r="N4802" s="44">
        <v>168</v>
      </c>
      <c r="O4802" s="26">
        <f t="shared" si="407"/>
        <v>-4872</v>
      </c>
      <c r="P4802" s="26">
        <f t="shared" si="408"/>
        <v>5208</v>
      </c>
      <c r="Q4802" s="3" t="s">
        <v>23</v>
      </c>
      <c r="R4802" s="4">
        <v>44876</v>
      </c>
      <c r="S4802" s="3" t="s">
        <v>12922</v>
      </c>
      <c r="T4802" s="6" t="s">
        <v>44</v>
      </c>
    </row>
    <row r="4803" spans="1:20" ht="33.75" x14ac:dyDescent="0.25">
      <c r="A4803" s="3" t="s">
        <v>13861</v>
      </c>
      <c r="B4803" s="3" t="s">
        <v>2411</v>
      </c>
      <c r="C4803" s="3" t="s">
        <v>2412</v>
      </c>
      <c r="D4803" s="3" t="s">
        <v>19</v>
      </c>
      <c r="E4803" s="3" t="s">
        <v>13862</v>
      </c>
      <c r="F4803" s="4">
        <v>44834</v>
      </c>
      <c r="G4803" s="8"/>
      <c r="H4803" s="7">
        <v>793</v>
      </c>
      <c r="I4803" s="3" t="s">
        <v>22</v>
      </c>
      <c r="J4803" s="4">
        <v>44845</v>
      </c>
      <c r="K4803" s="4">
        <v>44905</v>
      </c>
      <c r="L4803" s="23">
        <f t="shared" si="409"/>
        <v>-10</v>
      </c>
      <c r="M4803" s="23">
        <f t="shared" si="406"/>
        <v>50</v>
      </c>
      <c r="N4803" s="44">
        <v>650</v>
      </c>
      <c r="O4803" s="26">
        <f t="shared" si="407"/>
        <v>-6500</v>
      </c>
      <c r="P4803" s="26">
        <f t="shared" si="408"/>
        <v>32500</v>
      </c>
      <c r="Q4803" s="3" t="s">
        <v>23</v>
      </c>
      <c r="R4803" s="4">
        <v>44895</v>
      </c>
      <c r="S4803" s="3" t="s">
        <v>13863</v>
      </c>
      <c r="T4803" s="6" t="s">
        <v>44</v>
      </c>
    </row>
    <row r="4804" spans="1:20" ht="33.75" x14ac:dyDescent="0.25">
      <c r="A4804" s="3" t="s">
        <v>13864</v>
      </c>
      <c r="B4804" s="3" t="s">
        <v>1467</v>
      </c>
      <c r="C4804" s="3" t="s">
        <v>1468</v>
      </c>
      <c r="D4804" s="3" t="s">
        <v>19</v>
      </c>
      <c r="E4804" s="3" t="s">
        <v>13865</v>
      </c>
      <c r="F4804" s="4">
        <v>44837</v>
      </c>
      <c r="G4804" s="8"/>
      <c r="H4804" s="5">
        <v>91.74</v>
      </c>
      <c r="I4804" s="3" t="s">
        <v>22</v>
      </c>
      <c r="J4804" s="4">
        <v>44845</v>
      </c>
      <c r="K4804" s="4">
        <v>44905</v>
      </c>
      <c r="L4804" s="23">
        <f t="shared" si="409"/>
        <v>-25</v>
      </c>
      <c r="M4804" s="23">
        <f t="shared" si="406"/>
        <v>35</v>
      </c>
      <c r="N4804" s="44">
        <v>75.2</v>
      </c>
      <c r="O4804" s="26">
        <f t="shared" si="407"/>
        <v>-1880</v>
      </c>
      <c r="P4804" s="26">
        <f t="shared" si="408"/>
        <v>2632</v>
      </c>
      <c r="Q4804" s="3" t="s">
        <v>23</v>
      </c>
      <c r="R4804" s="4">
        <v>44880</v>
      </c>
      <c r="S4804" s="3" t="s">
        <v>5590</v>
      </c>
      <c r="T4804" s="6" t="s">
        <v>44</v>
      </c>
    </row>
    <row r="4805" spans="1:20" ht="33.75" x14ac:dyDescent="0.25">
      <c r="A4805" s="3" t="s">
        <v>13866</v>
      </c>
      <c r="B4805" s="3" t="s">
        <v>2186</v>
      </c>
      <c r="C4805" s="3" t="s">
        <v>2187</v>
      </c>
      <c r="D4805" s="3" t="s">
        <v>19</v>
      </c>
      <c r="E4805" s="3" t="s">
        <v>13867</v>
      </c>
      <c r="F4805" s="4">
        <v>44830</v>
      </c>
      <c r="G4805" s="8"/>
      <c r="H4805" s="7">
        <v>374</v>
      </c>
      <c r="I4805" s="3" t="s">
        <v>22</v>
      </c>
      <c r="J4805" s="4">
        <v>44845</v>
      </c>
      <c r="K4805" s="4">
        <v>44905</v>
      </c>
      <c r="L4805" s="23">
        <f t="shared" si="409"/>
        <v>-18</v>
      </c>
      <c r="M4805" s="23">
        <f t="shared" si="406"/>
        <v>42</v>
      </c>
      <c r="N4805" s="44">
        <v>340</v>
      </c>
      <c r="O4805" s="26">
        <f t="shared" si="407"/>
        <v>-6120</v>
      </c>
      <c r="P4805" s="26">
        <f t="shared" si="408"/>
        <v>14280</v>
      </c>
      <c r="Q4805" s="3" t="s">
        <v>23</v>
      </c>
      <c r="R4805" s="4">
        <v>44887</v>
      </c>
      <c r="S4805" s="3" t="s">
        <v>13868</v>
      </c>
      <c r="T4805" s="6" t="s">
        <v>44</v>
      </c>
    </row>
    <row r="4806" spans="1:20" ht="33.75" x14ac:dyDescent="0.25">
      <c r="A4806" s="3" t="s">
        <v>13869</v>
      </c>
      <c r="B4806" s="3" t="s">
        <v>135</v>
      </c>
      <c r="C4806" s="3" t="s">
        <v>136</v>
      </c>
      <c r="D4806" s="3" t="s">
        <v>19</v>
      </c>
      <c r="E4806" s="3" t="s">
        <v>13870</v>
      </c>
      <c r="F4806" s="4">
        <v>44841</v>
      </c>
      <c r="G4806" s="8"/>
      <c r="H4806" s="5">
        <v>129.1</v>
      </c>
      <c r="I4806" s="3" t="s">
        <v>22</v>
      </c>
      <c r="J4806" s="4">
        <v>44845</v>
      </c>
      <c r="K4806" s="4">
        <v>44905</v>
      </c>
      <c r="L4806" s="23">
        <f t="shared" si="409"/>
        <v>4</v>
      </c>
      <c r="M4806" s="23">
        <f t="shared" si="406"/>
        <v>64</v>
      </c>
      <c r="N4806" s="44">
        <v>117.36</v>
      </c>
      <c r="O4806" s="26">
        <f t="shared" si="407"/>
        <v>469.44</v>
      </c>
      <c r="P4806" s="26">
        <f t="shared" si="408"/>
        <v>7511.04</v>
      </c>
      <c r="Q4806" s="3" t="s">
        <v>23</v>
      </c>
      <c r="R4806" s="4">
        <v>44909</v>
      </c>
      <c r="S4806" s="3" t="s">
        <v>13713</v>
      </c>
      <c r="T4806" s="6" t="s">
        <v>44</v>
      </c>
    </row>
    <row r="4807" spans="1:20" ht="33.75" x14ac:dyDescent="0.25">
      <c r="A4807" s="3" t="s">
        <v>13871</v>
      </c>
      <c r="B4807" s="3" t="s">
        <v>2411</v>
      </c>
      <c r="C4807" s="3" t="s">
        <v>2412</v>
      </c>
      <c r="D4807" s="3" t="s">
        <v>19</v>
      </c>
      <c r="E4807" s="3" t="s">
        <v>13872</v>
      </c>
      <c r="F4807" s="4">
        <v>44834</v>
      </c>
      <c r="G4807" s="3" t="s">
        <v>13873</v>
      </c>
      <c r="H4807" s="5">
        <v>3013.4</v>
      </c>
      <c r="I4807" s="3" t="s">
        <v>22</v>
      </c>
      <c r="J4807" s="4">
        <v>44845</v>
      </c>
      <c r="K4807" s="4">
        <v>44905</v>
      </c>
      <c r="L4807" s="23">
        <f t="shared" si="409"/>
        <v>-25</v>
      </c>
      <c r="M4807" s="23">
        <f t="shared" si="406"/>
        <v>35</v>
      </c>
      <c r="N4807" s="44">
        <v>2470</v>
      </c>
      <c r="O4807" s="26">
        <f t="shared" si="407"/>
        <v>-61750</v>
      </c>
      <c r="P4807" s="26">
        <f t="shared" si="408"/>
        <v>86450</v>
      </c>
      <c r="Q4807" s="3" t="s">
        <v>23</v>
      </c>
      <c r="R4807" s="4">
        <v>44880</v>
      </c>
      <c r="S4807" s="3" t="s">
        <v>6885</v>
      </c>
      <c r="T4807" s="6" t="s">
        <v>44</v>
      </c>
    </row>
    <row r="4808" spans="1:20" ht="33.75" x14ac:dyDescent="0.25">
      <c r="A4808" s="3" t="s">
        <v>13874</v>
      </c>
      <c r="B4808" s="3" t="s">
        <v>2186</v>
      </c>
      <c r="C4808" s="3" t="s">
        <v>2187</v>
      </c>
      <c r="D4808" s="3" t="s">
        <v>19</v>
      </c>
      <c r="E4808" s="3" t="s">
        <v>13875</v>
      </c>
      <c r="F4808" s="4">
        <v>44834</v>
      </c>
      <c r="G4808" s="8"/>
      <c r="H4808" s="5">
        <v>46.75</v>
      </c>
      <c r="I4808" s="3" t="s">
        <v>22</v>
      </c>
      <c r="J4808" s="4">
        <v>44845</v>
      </c>
      <c r="K4808" s="4">
        <v>44905</v>
      </c>
      <c r="L4808" s="23">
        <f t="shared" si="409"/>
        <v>-18</v>
      </c>
      <c r="M4808" s="23">
        <f t="shared" si="406"/>
        <v>42</v>
      </c>
      <c r="N4808" s="44">
        <v>42.5</v>
      </c>
      <c r="O4808" s="26">
        <f t="shared" si="407"/>
        <v>-765</v>
      </c>
      <c r="P4808" s="26">
        <f t="shared" si="408"/>
        <v>1785</v>
      </c>
      <c r="Q4808" s="3" t="s">
        <v>23</v>
      </c>
      <c r="R4808" s="4">
        <v>44887</v>
      </c>
      <c r="S4808" s="3" t="s">
        <v>13868</v>
      </c>
      <c r="T4808" s="6" t="s">
        <v>44</v>
      </c>
    </row>
    <row r="4809" spans="1:20" ht="33.75" x14ac:dyDescent="0.25">
      <c r="A4809" s="3" t="s">
        <v>13876</v>
      </c>
      <c r="B4809" s="3" t="s">
        <v>5634</v>
      </c>
      <c r="C4809" s="3" t="s">
        <v>5635</v>
      </c>
      <c r="D4809" s="3" t="s">
        <v>19</v>
      </c>
      <c r="E4809" s="3" t="s">
        <v>13877</v>
      </c>
      <c r="F4809" s="4">
        <v>44837</v>
      </c>
      <c r="G4809" s="8"/>
      <c r="H4809" s="5">
        <v>72.010000000000005</v>
      </c>
      <c r="I4809" s="3" t="s">
        <v>22</v>
      </c>
      <c r="J4809" s="4">
        <v>44845</v>
      </c>
      <c r="K4809" s="4">
        <v>44905</v>
      </c>
      <c r="L4809" s="23">
        <f t="shared" si="409"/>
        <v>-16</v>
      </c>
      <c r="M4809" s="23">
        <f t="shared" si="406"/>
        <v>44</v>
      </c>
      <c r="N4809" s="44">
        <v>65.459999999999994</v>
      </c>
      <c r="O4809" s="26">
        <f t="shared" si="407"/>
        <v>-1047.3599999999999</v>
      </c>
      <c r="P4809" s="26">
        <f t="shared" si="408"/>
        <v>2880.24</v>
      </c>
      <c r="Q4809" s="3" t="s">
        <v>23</v>
      </c>
      <c r="R4809" s="4">
        <v>44889</v>
      </c>
      <c r="S4809" s="3" t="s">
        <v>8541</v>
      </c>
      <c r="T4809" s="6" t="s">
        <v>44</v>
      </c>
    </row>
    <row r="4810" spans="1:20" ht="33.75" x14ac:dyDescent="0.25">
      <c r="A4810" s="3" t="s">
        <v>13878</v>
      </c>
      <c r="B4810" s="3" t="s">
        <v>3998</v>
      </c>
      <c r="C4810" s="3" t="s">
        <v>3999</v>
      </c>
      <c r="D4810" s="3" t="s">
        <v>19</v>
      </c>
      <c r="E4810" s="3" t="s">
        <v>13879</v>
      </c>
      <c r="F4810" s="4">
        <v>44833</v>
      </c>
      <c r="G4810" s="8"/>
      <c r="H4810" s="5">
        <v>530.4</v>
      </c>
      <c r="I4810" s="3" t="s">
        <v>22</v>
      </c>
      <c r="J4810" s="4">
        <v>44845</v>
      </c>
      <c r="K4810" s="4">
        <v>44905</v>
      </c>
      <c r="L4810" s="23">
        <f t="shared" si="409"/>
        <v>-25</v>
      </c>
      <c r="M4810" s="23">
        <f t="shared" si="406"/>
        <v>35</v>
      </c>
      <c r="N4810" s="44">
        <v>510</v>
      </c>
      <c r="O4810" s="26">
        <f t="shared" si="407"/>
        <v>-12750</v>
      </c>
      <c r="P4810" s="26">
        <f t="shared" si="408"/>
        <v>17850</v>
      </c>
      <c r="Q4810" s="3" t="s">
        <v>23</v>
      </c>
      <c r="R4810" s="4">
        <v>44880</v>
      </c>
      <c r="S4810" s="3" t="s">
        <v>12768</v>
      </c>
      <c r="T4810" s="6" t="s">
        <v>44</v>
      </c>
    </row>
    <row r="4811" spans="1:20" ht="33.75" x14ac:dyDescent="0.25">
      <c r="A4811" s="3" t="s">
        <v>13880</v>
      </c>
      <c r="B4811" s="3" t="s">
        <v>2411</v>
      </c>
      <c r="C4811" s="3" t="s">
        <v>2412</v>
      </c>
      <c r="D4811" s="3" t="s">
        <v>19</v>
      </c>
      <c r="E4811" s="3" t="s">
        <v>13881</v>
      </c>
      <c r="F4811" s="4">
        <v>44834</v>
      </c>
      <c r="G4811" s="8"/>
      <c r="H4811" s="5">
        <v>589.37</v>
      </c>
      <c r="I4811" s="3" t="s">
        <v>22</v>
      </c>
      <c r="J4811" s="4">
        <v>44845</v>
      </c>
      <c r="K4811" s="4">
        <v>44905</v>
      </c>
      <c r="L4811" s="23">
        <f t="shared" si="409"/>
        <v>-16</v>
      </c>
      <c r="M4811" s="23">
        <f t="shared" si="406"/>
        <v>44</v>
      </c>
      <c r="N4811" s="44">
        <v>566.70000000000005</v>
      </c>
      <c r="O4811" s="26">
        <f t="shared" si="407"/>
        <v>-9067.2000000000007</v>
      </c>
      <c r="P4811" s="26">
        <f t="shared" si="408"/>
        <v>24934.800000000003</v>
      </c>
      <c r="Q4811" s="3" t="s">
        <v>23</v>
      </c>
      <c r="R4811" s="4">
        <v>44889</v>
      </c>
      <c r="S4811" s="3" t="s">
        <v>13844</v>
      </c>
      <c r="T4811" s="6" t="s">
        <v>44</v>
      </c>
    </row>
    <row r="4812" spans="1:20" ht="33.75" x14ac:dyDescent="0.25">
      <c r="A4812" s="3" t="s">
        <v>13882</v>
      </c>
      <c r="B4812" s="3" t="s">
        <v>1590</v>
      </c>
      <c r="C4812" s="3" t="s">
        <v>1591</v>
      </c>
      <c r="D4812" s="3" t="s">
        <v>19</v>
      </c>
      <c r="E4812" s="3" t="s">
        <v>13883</v>
      </c>
      <c r="F4812" s="4">
        <v>44841</v>
      </c>
      <c r="G4812" s="8"/>
      <c r="H4812" s="7">
        <v>1100</v>
      </c>
      <c r="I4812" s="3" t="s">
        <v>22</v>
      </c>
      <c r="J4812" s="4">
        <v>44845</v>
      </c>
      <c r="K4812" s="4">
        <v>44905</v>
      </c>
      <c r="L4812" s="23">
        <f t="shared" si="409"/>
        <v>4</v>
      </c>
      <c r="M4812" s="23">
        <f t="shared" si="406"/>
        <v>64</v>
      </c>
      <c r="N4812" s="44">
        <v>1000</v>
      </c>
      <c r="O4812" s="26">
        <f t="shared" si="407"/>
        <v>4000</v>
      </c>
      <c r="P4812" s="26">
        <f t="shared" si="408"/>
        <v>64000</v>
      </c>
      <c r="Q4812" s="3" t="s">
        <v>23</v>
      </c>
      <c r="R4812" s="4">
        <v>44909</v>
      </c>
      <c r="S4812" s="3" t="s">
        <v>12686</v>
      </c>
      <c r="T4812" s="6" t="s">
        <v>44</v>
      </c>
    </row>
    <row r="4813" spans="1:20" ht="33.75" x14ac:dyDescent="0.25">
      <c r="A4813" s="3" t="s">
        <v>13884</v>
      </c>
      <c r="B4813" s="3" t="s">
        <v>2411</v>
      </c>
      <c r="C4813" s="3" t="s">
        <v>2412</v>
      </c>
      <c r="D4813" s="3" t="s">
        <v>19</v>
      </c>
      <c r="E4813" s="3" t="s">
        <v>13885</v>
      </c>
      <c r="F4813" s="4">
        <v>44834</v>
      </c>
      <c r="G4813" s="3" t="s">
        <v>13886</v>
      </c>
      <c r="H4813" s="5">
        <v>518.96</v>
      </c>
      <c r="I4813" s="3" t="s">
        <v>22</v>
      </c>
      <c r="J4813" s="4">
        <v>44845</v>
      </c>
      <c r="K4813" s="4">
        <v>44905</v>
      </c>
      <c r="L4813" s="23">
        <f t="shared" si="409"/>
        <v>-25</v>
      </c>
      <c r="M4813" s="23">
        <f t="shared" si="406"/>
        <v>35</v>
      </c>
      <c r="N4813" s="44">
        <v>499</v>
      </c>
      <c r="O4813" s="26">
        <f t="shared" si="407"/>
        <v>-12475</v>
      </c>
      <c r="P4813" s="26">
        <f t="shared" si="408"/>
        <v>17465</v>
      </c>
      <c r="Q4813" s="3" t="s">
        <v>23</v>
      </c>
      <c r="R4813" s="4">
        <v>44880</v>
      </c>
      <c r="S4813" s="3" t="s">
        <v>6885</v>
      </c>
      <c r="T4813" s="6" t="s">
        <v>44</v>
      </c>
    </row>
    <row r="4814" spans="1:20" ht="33.75" x14ac:dyDescent="0.25">
      <c r="A4814" s="3" t="s">
        <v>13887</v>
      </c>
      <c r="B4814" s="3" t="s">
        <v>3937</v>
      </c>
      <c r="C4814" s="3" t="s">
        <v>3938</v>
      </c>
      <c r="D4814" s="3" t="s">
        <v>19</v>
      </c>
      <c r="E4814" s="3" t="s">
        <v>13888</v>
      </c>
      <c r="F4814" s="4">
        <v>44839</v>
      </c>
      <c r="G4814" s="8"/>
      <c r="H4814" s="5">
        <v>112.22</v>
      </c>
      <c r="I4814" s="3" t="s">
        <v>22</v>
      </c>
      <c r="J4814" s="4">
        <v>44845</v>
      </c>
      <c r="K4814" s="4">
        <v>44905</v>
      </c>
      <c r="L4814" s="23">
        <f t="shared" si="409"/>
        <v>4</v>
      </c>
      <c r="M4814" s="23">
        <f t="shared" si="406"/>
        <v>64</v>
      </c>
      <c r="N4814" s="44">
        <v>102.02</v>
      </c>
      <c r="O4814" s="26">
        <f t="shared" si="407"/>
        <v>408.08</v>
      </c>
      <c r="P4814" s="26">
        <f t="shared" si="408"/>
        <v>6529.28</v>
      </c>
      <c r="Q4814" s="3" t="s">
        <v>23</v>
      </c>
      <c r="R4814" s="4">
        <v>44909</v>
      </c>
      <c r="S4814" s="3" t="s">
        <v>13889</v>
      </c>
      <c r="T4814" s="6" t="s">
        <v>44</v>
      </c>
    </row>
    <row r="4815" spans="1:20" ht="33.75" x14ac:dyDescent="0.25">
      <c r="A4815" s="3" t="s">
        <v>13890</v>
      </c>
      <c r="B4815" s="3" t="s">
        <v>135</v>
      </c>
      <c r="C4815" s="3" t="s">
        <v>136</v>
      </c>
      <c r="D4815" s="3" t="s">
        <v>19</v>
      </c>
      <c r="E4815" s="3" t="s">
        <v>13891</v>
      </c>
      <c r="F4815" s="4">
        <v>44838</v>
      </c>
      <c r="G4815" s="3" t="s">
        <v>13892</v>
      </c>
      <c r="H4815" s="5">
        <v>-911.99</v>
      </c>
      <c r="I4815" s="3" t="s">
        <v>22</v>
      </c>
      <c r="J4815" s="4">
        <v>44845</v>
      </c>
      <c r="K4815" s="4">
        <v>44905</v>
      </c>
      <c r="L4815" s="23">
        <v>0</v>
      </c>
      <c r="M4815" s="23">
        <f t="shared" si="406"/>
        <v>60</v>
      </c>
      <c r="N4815" s="44">
        <v>-829.08</v>
      </c>
      <c r="O4815" s="26">
        <f t="shared" si="407"/>
        <v>0</v>
      </c>
      <c r="P4815" s="26">
        <f t="shared" si="408"/>
        <v>-49744.800000000003</v>
      </c>
      <c r="Q4815" s="3" t="s">
        <v>23</v>
      </c>
      <c r="R4815" s="4">
        <v>44851</v>
      </c>
      <c r="S4815" s="3" t="s">
        <v>1176</v>
      </c>
      <c r="T4815" s="6" t="s">
        <v>44</v>
      </c>
    </row>
    <row r="4816" spans="1:20" ht="33.75" x14ac:dyDescent="0.25">
      <c r="A4816" s="3" t="s">
        <v>13893</v>
      </c>
      <c r="B4816" s="3" t="s">
        <v>3998</v>
      </c>
      <c r="C4816" s="3" t="s">
        <v>3999</v>
      </c>
      <c r="D4816" s="3" t="s">
        <v>19</v>
      </c>
      <c r="E4816" s="3" t="s">
        <v>13894</v>
      </c>
      <c r="F4816" s="4">
        <v>44833</v>
      </c>
      <c r="G4816" s="8"/>
      <c r="H4816" s="5">
        <v>237.12</v>
      </c>
      <c r="I4816" s="3" t="s">
        <v>22</v>
      </c>
      <c r="J4816" s="4">
        <v>44845</v>
      </c>
      <c r="K4816" s="4">
        <v>44905</v>
      </c>
      <c r="L4816" s="23">
        <f>R4816-K4816</f>
        <v>-25</v>
      </c>
      <c r="M4816" s="23">
        <f t="shared" si="406"/>
        <v>35</v>
      </c>
      <c r="N4816" s="44">
        <v>228</v>
      </c>
      <c r="O4816" s="26">
        <f t="shared" si="407"/>
        <v>-5700</v>
      </c>
      <c r="P4816" s="26">
        <f t="shared" si="408"/>
        <v>7980</v>
      </c>
      <c r="Q4816" s="3" t="s">
        <v>23</v>
      </c>
      <c r="R4816" s="4">
        <v>44880</v>
      </c>
      <c r="S4816" s="3" t="s">
        <v>12768</v>
      </c>
      <c r="T4816" s="6" t="s">
        <v>44</v>
      </c>
    </row>
    <row r="4817" spans="1:20" ht="33.75" x14ac:dyDescent="0.25">
      <c r="A4817" s="3" t="s">
        <v>13895</v>
      </c>
      <c r="B4817" s="3" t="s">
        <v>6190</v>
      </c>
      <c r="C4817" s="3" t="s">
        <v>6191</v>
      </c>
      <c r="D4817" s="3" t="s">
        <v>19</v>
      </c>
      <c r="E4817" s="3" t="s">
        <v>13896</v>
      </c>
      <c r="F4817" s="4">
        <v>44834</v>
      </c>
      <c r="G4817" s="8"/>
      <c r="H4817" s="5">
        <v>1014.61</v>
      </c>
      <c r="I4817" s="3" t="s">
        <v>22</v>
      </c>
      <c r="J4817" s="4">
        <v>44845</v>
      </c>
      <c r="K4817" s="4">
        <v>44905</v>
      </c>
      <c r="L4817" s="23">
        <f>R4817-K4817</f>
        <v>-12</v>
      </c>
      <c r="M4817" s="23">
        <f t="shared" si="406"/>
        <v>48</v>
      </c>
      <c r="N4817" s="44">
        <v>831.65</v>
      </c>
      <c r="O4817" s="26">
        <f t="shared" si="407"/>
        <v>-9979.7999999999993</v>
      </c>
      <c r="P4817" s="26">
        <f t="shared" si="408"/>
        <v>39919.199999999997</v>
      </c>
      <c r="Q4817" s="3" t="s">
        <v>23</v>
      </c>
      <c r="R4817" s="4">
        <v>44893</v>
      </c>
      <c r="S4817" s="3" t="s">
        <v>13897</v>
      </c>
      <c r="T4817" s="6" t="s">
        <v>44</v>
      </c>
    </row>
    <row r="4818" spans="1:20" ht="33.75" x14ac:dyDescent="0.25">
      <c r="A4818" s="3" t="s">
        <v>13898</v>
      </c>
      <c r="B4818" s="3" t="s">
        <v>1142</v>
      </c>
      <c r="C4818" s="3" t="s">
        <v>1143</v>
      </c>
      <c r="D4818" s="3" t="s">
        <v>19</v>
      </c>
      <c r="E4818" s="3" t="s">
        <v>13899</v>
      </c>
      <c r="F4818" s="4">
        <v>44839</v>
      </c>
      <c r="G4818" s="3" t="s">
        <v>13900</v>
      </c>
      <c r="H4818" s="7">
        <v>-4392</v>
      </c>
      <c r="I4818" s="3" t="s">
        <v>22</v>
      </c>
      <c r="J4818" s="4">
        <v>44845</v>
      </c>
      <c r="K4818" s="4">
        <v>44905</v>
      </c>
      <c r="L4818" s="23">
        <v>0</v>
      </c>
      <c r="M4818" s="23">
        <f t="shared" si="406"/>
        <v>60</v>
      </c>
      <c r="N4818" s="44">
        <v>-3600</v>
      </c>
      <c r="O4818" s="26">
        <f t="shared" si="407"/>
        <v>0</v>
      </c>
      <c r="P4818" s="26">
        <f t="shared" si="408"/>
        <v>-216000</v>
      </c>
      <c r="Q4818" s="3" t="s">
        <v>23</v>
      </c>
      <c r="R4818" s="4">
        <v>44880</v>
      </c>
      <c r="S4818" s="3" t="s">
        <v>4224</v>
      </c>
      <c r="T4818" s="6" t="s">
        <v>44</v>
      </c>
    </row>
    <row r="4819" spans="1:20" ht="33.75" x14ac:dyDescent="0.25">
      <c r="A4819" s="3" t="s">
        <v>13901</v>
      </c>
      <c r="B4819" s="3" t="s">
        <v>1836</v>
      </c>
      <c r="C4819" s="3" t="s">
        <v>1837</v>
      </c>
      <c r="D4819" s="3" t="s">
        <v>19</v>
      </c>
      <c r="E4819" s="3" t="s">
        <v>13902</v>
      </c>
      <c r="F4819" s="4">
        <v>44841</v>
      </c>
      <c r="G4819" s="8"/>
      <c r="H4819" s="5">
        <v>2086.1999999999998</v>
      </c>
      <c r="I4819" s="3" t="s">
        <v>22</v>
      </c>
      <c r="J4819" s="4">
        <v>44845</v>
      </c>
      <c r="K4819" s="4">
        <v>44905</v>
      </c>
      <c r="L4819" s="23">
        <f t="shared" ref="L4819:L4850" si="410">R4819-K4819</f>
        <v>4</v>
      </c>
      <c r="M4819" s="23">
        <f t="shared" si="406"/>
        <v>64</v>
      </c>
      <c r="N4819" s="44">
        <v>1710</v>
      </c>
      <c r="O4819" s="26">
        <f t="shared" si="407"/>
        <v>6840</v>
      </c>
      <c r="P4819" s="26">
        <f t="shared" si="408"/>
        <v>109440</v>
      </c>
      <c r="Q4819" s="3" t="s">
        <v>23</v>
      </c>
      <c r="R4819" s="4">
        <v>44909</v>
      </c>
      <c r="S4819" s="3" t="s">
        <v>13903</v>
      </c>
      <c r="T4819" s="6" t="s">
        <v>44</v>
      </c>
    </row>
    <row r="4820" spans="1:20" ht="33.75" x14ac:dyDescent="0.25">
      <c r="A4820" s="3" t="s">
        <v>13904</v>
      </c>
      <c r="B4820" s="3" t="s">
        <v>6185</v>
      </c>
      <c r="C4820" s="3" t="s">
        <v>6186</v>
      </c>
      <c r="D4820" s="3" t="s">
        <v>19</v>
      </c>
      <c r="E4820" s="3" t="s">
        <v>13905</v>
      </c>
      <c r="F4820" s="4">
        <v>44840</v>
      </c>
      <c r="G4820" s="8"/>
      <c r="H4820" s="5">
        <v>3394.65</v>
      </c>
      <c r="I4820" s="3" t="s">
        <v>22</v>
      </c>
      <c r="J4820" s="4">
        <v>44845</v>
      </c>
      <c r="K4820" s="4">
        <v>44905</v>
      </c>
      <c r="L4820" s="23">
        <f t="shared" si="410"/>
        <v>4</v>
      </c>
      <c r="M4820" s="23">
        <f t="shared" si="406"/>
        <v>64</v>
      </c>
      <c r="N4820" s="44">
        <v>2782.5</v>
      </c>
      <c r="O4820" s="26">
        <f t="shared" si="407"/>
        <v>11130</v>
      </c>
      <c r="P4820" s="26">
        <f t="shared" si="408"/>
        <v>178080</v>
      </c>
      <c r="Q4820" s="3" t="s">
        <v>23</v>
      </c>
      <c r="R4820" s="4">
        <v>44909</v>
      </c>
      <c r="S4820" s="3" t="s">
        <v>13238</v>
      </c>
      <c r="T4820" s="6" t="s">
        <v>44</v>
      </c>
    </row>
    <row r="4821" spans="1:20" ht="33.75" x14ac:dyDescent="0.25">
      <c r="A4821" s="3" t="s">
        <v>13906</v>
      </c>
      <c r="B4821" s="3" t="s">
        <v>6436</v>
      </c>
      <c r="C4821" s="3" t="s">
        <v>6437</v>
      </c>
      <c r="D4821" s="3" t="s">
        <v>19</v>
      </c>
      <c r="E4821" s="3" t="s">
        <v>13907</v>
      </c>
      <c r="F4821" s="4">
        <v>44834</v>
      </c>
      <c r="G4821" s="8"/>
      <c r="H4821" s="5">
        <v>210.77</v>
      </c>
      <c r="I4821" s="3" t="s">
        <v>22</v>
      </c>
      <c r="J4821" s="4">
        <v>44845</v>
      </c>
      <c r="K4821" s="4">
        <v>44905</v>
      </c>
      <c r="L4821" s="23">
        <f t="shared" si="410"/>
        <v>-25</v>
      </c>
      <c r="M4821" s="23">
        <f t="shared" si="406"/>
        <v>35</v>
      </c>
      <c r="N4821" s="44">
        <v>172.76</v>
      </c>
      <c r="O4821" s="26">
        <f t="shared" si="407"/>
        <v>-4319</v>
      </c>
      <c r="P4821" s="26">
        <f t="shared" si="408"/>
        <v>6046.5999999999995</v>
      </c>
      <c r="Q4821" s="3" t="s">
        <v>23</v>
      </c>
      <c r="R4821" s="4">
        <v>44880</v>
      </c>
      <c r="S4821" s="3" t="s">
        <v>12816</v>
      </c>
      <c r="T4821" s="6" t="s">
        <v>44</v>
      </c>
    </row>
    <row r="4822" spans="1:20" ht="33.75" x14ac:dyDescent="0.25">
      <c r="A4822" s="3" t="s">
        <v>13908</v>
      </c>
      <c r="B4822" s="3" t="s">
        <v>1651</v>
      </c>
      <c r="C4822" s="3" t="s">
        <v>1652</v>
      </c>
      <c r="D4822" s="3" t="s">
        <v>19</v>
      </c>
      <c r="E4822" s="3" t="s">
        <v>13909</v>
      </c>
      <c r="F4822" s="4">
        <v>44839</v>
      </c>
      <c r="G4822" s="8"/>
      <c r="H4822" s="5">
        <v>1731.95</v>
      </c>
      <c r="I4822" s="3" t="s">
        <v>22</v>
      </c>
      <c r="J4822" s="4">
        <v>44845</v>
      </c>
      <c r="K4822" s="4">
        <v>44905</v>
      </c>
      <c r="L4822" s="23">
        <f t="shared" si="410"/>
        <v>4</v>
      </c>
      <c r="M4822" s="23">
        <f t="shared" si="406"/>
        <v>64</v>
      </c>
      <c r="N4822" s="44">
        <v>1574.5</v>
      </c>
      <c r="O4822" s="26">
        <f t="shared" si="407"/>
        <v>6298</v>
      </c>
      <c r="P4822" s="26">
        <f t="shared" si="408"/>
        <v>100768</v>
      </c>
      <c r="Q4822" s="3" t="s">
        <v>23</v>
      </c>
      <c r="R4822" s="4">
        <v>44909</v>
      </c>
      <c r="S4822" s="3" t="s">
        <v>12170</v>
      </c>
      <c r="T4822" s="6" t="s">
        <v>44</v>
      </c>
    </row>
    <row r="4823" spans="1:20" ht="33.75" x14ac:dyDescent="0.25">
      <c r="A4823" s="3" t="s">
        <v>13910</v>
      </c>
      <c r="B4823" s="3" t="s">
        <v>7458</v>
      </c>
      <c r="C4823" s="3" t="s">
        <v>7459</v>
      </c>
      <c r="D4823" s="3" t="s">
        <v>19</v>
      </c>
      <c r="E4823" s="3" t="s">
        <v>13911</v>
      </c>
      <c r="F4823" s="4">
        <v>44834</v>
      </c>
      <c r="G4823" s="8"/>
      <c r="H4823" s="5">
        <v>833.91</v>
      </c>
      <c r="I4823" s="3" t="s">
        <v>22</v>
      </c>
      <c r="J4823" s="4">
        <v>44845</v>
      </c>
      <c r="K4823" s="4">
        <v>44905</v>
      </c>
      <c r="L4823" s="23">
        <f t="shared" si="410"/>
        <v>-25</v>
      </c>
      <c r="M4823" s="23">
        <f t="shared" si="406"/>
        <v>35</v>
      </c>
      <c r="N4823" s="44">
        <v>801.84</v>
      </c>
      <c r="O4823" s="26">
        <f t="shared" si="407"/>
        <v>-20046</v>
      </c>
      <c r="P4823" s="26">
        <f t="shared" si="408"/>
        <v>28064.400000000001</v>
      </c>
      <c r="Q4823" s="3" t="s">
        <v>23</v>
      </c>
      <c r="R4823" s="4">
        <v>44880</v>
      </c>
      <c r="S4823" s="3" t="s">
        <v>13407</v>
      </c>
      <c r="T4823" s="6" t="s">
        <v>44</v>
      </c>
    </row>
    <row r="4824" spans="1:20" ht="33.75" x14ac:dyDescent="0.25">
      <c r="A4824" s="3" t="s">
        <v>13912</v>
      </c>
      <c r="B4824" s="3" t="s">
        <v>1243</v>
      </c>
      <c r="C4824" s="3" t="s">
        <v>1244</v>
      </c>
      <c r="D4824" s="3" t="s">
        <v>19</v>
      </c>
      <c r="E4824" s="3" t="s">
        <v>13913</v>
      </c>
      <c r="F4824" s="4">
        <v>44834</v>
      </c>
      <c r="G4824" s="8"/>
      <c r="H4824" s="5">
        <v>1310.58</v>
      </c>
      <c r="I4824" s="3" t="s">
        <v>22</v>
      </c>
      <c r="J4824" s="4">
        <v>44845</v>
      </c>
      <c r="K4824" s="4">
        <v>44905</v>
      </c>
      <c r="L4824" s="23">
        <f t="shared" si="410"/>
        <v>11</v>
      </c>
      <c r="M4824" s="23">
        <f t="shared" si="406"/>
        <v>71</v>
      </c>
      <c r="N4824" s="44">
        <v>1191.44</v>
      </c>
      <c r="O4824" s="26">
        <f t="shared" si="407"/>
        <v>13105.84</v>
      </c>
      <c r="P4824" s="26">
        <f t="shared" si="408"/>
        <v>84592.24</v>
      </c>
      <c r="Q4824" s="3" t="s">
        <v>23</v>
      </c>
      <c r="R4824" s="4">
        <v>44916</v>
      </c>
      <c r="S4824" s="3" t="s">
        <v>13914</v>
      </c>
      <c r="T4824" s="6" t="s">
        <v>44</v>
      </c>
    </row>
    <row r="4825" spans="1:20" ht="33.75" x14ac:dyDescent="0.25">
      <c r="A4825" s="3" t="s">
        <v>13915</v>
      </c>
      <c r="B4825" s="3" t="s">
        <v>3193</v>
      </c>
      <c r="C4825" s="3" t="s">
        <v>3194</v>
      </c>
      <c r="D4825" s="3" t="s">
        <v>19</v>
      </c>
      <c r="E4825" s="3" t="s">
        <v>13916</v>
      </c>
      <c r="F4825" s="4">
        <v>44839</v>
      </c>
      <c r="G4825" s="8"/>
      <c r="H4825" s="5">
        <v>131.34</v>
      </c>
      <c r="I4825" s="3" t="s">
        <v>22</v>
      </c>
      <c r="J4825" s="4">
        <v>44845</v>
      </c>
      <c r="K4825" s="4">
        <v>44905</v>
      </c>
      <c r="L4825" s="23">
        <f t="shared" si="410"/>
        <v>4</v>
      </c>
      <c r="M4825" s="23">
        <f t="shared" si="406"/>
        <v>64</v>
      </c>
      <c r="N4825" s="44">
        <v>119.4</v>
      </c>
      <c r="O4825" s="26">
        <f t="shared" si="407"/>
        <v>477.6</v>
      </c>
      <c r="P4825" s="26">
        <f t="shared" si="408"/>
        <v>7641.6</v>
      </c>
      <c r="Q4825" s="3" t="s">
        <v>23</v>
      </c>
      <c r="R4825" s="4">
        <v>44909</v>
      </c>
      <c r="S4825" s="3" t="s">
        <v>13917</v>
      </c>
      <c r="T4825" s="6" t="s">
        <v>44</v>
      </c>
    </row>
    <row r="4826" spans="1:20" ht="33.75" x14ac:dyDescent="0.25">
      <c r="A4826" s="3" t="s">
        <v>13918</v>
      </c>
      <c r="B4826" s="3" t="s">
        <v>7458</v>
      </c>
      <c r="C4826" s="3" t="s">
        <v>7459</v>
      </c>
      <c r="D4826" s="3" t="s">
        <v>19</v>
      </c>
      <c r="E4826" s="3" t="s">
        <v>13919</v>
      </c>
      <c r="F4826" s="4">
        <v>44834</v>
      </c>
      <c r="G4826" s="8"/>
      <c r="H4826" s="5">
        <v>808.63</v>
      </c>
      <c r="I4826" s="3" t="s">
        <v>22</v>
      </c>
      <c r="J4826" s="4">
        <v>44845</v>
      </c>
      <c r="K4826" s="4">
        <v>44905</v>
      </c>
      <c r="L4826" s="23">
        <f t="shared" si="410"/>
        <v>-25</v>
      </c>
      <c r="M4826" s="23">
        <f t="shared" si="406"/>
        <v>35</v>
      </c>
      <c r="N4826" s="44">
        <v>777.53</v>
      </c>
      <c r="O4826" s="26">
        <f t="shared" si="407"/>
        <v>-19438.25</v>
      </c>
      <c r="P4826" s="26">
        <f t="shared" si="408"/>
        <v>27213.55</v>
      </c>
      <c r="Q4826" s="3" t="s">
        <v>23</v>
      </c>
      <c r="R4826" s="4">
        <v>44880</v>
      </c>
      <c r="S4826" s="3" t="s">
        <v>13407</v>
      </c>
      <c r="T4826" s="6" t="s">
        <v>44</v>
      </c>
    </row>
    <row r="4827" spans="1:20" ht="33.75" x14ac:dyDescent="0.25">
      <c r="A4827" s="3" t="s">
        <v>13920</v>
      </c>
      <c r="B4827" s="3" t="s">
        <v>1919</v>
      </c>
      <c r="C4827" s="3" t="s">
        <v>1920</v>
      </c>
      <c r="D4827" s="3" t="s">
        <v>19</v>
      </c>
      <c r="E4827" s="3" t="s">
        <v>13921</v>
      </c>
      <c r="F4827" s="4">
        <v>44839</v>
      </c>
      <c r="G4827" s="8"/>
      <c r="H4827" s="5">
        <v>589.6</v>
      </c>
      <c r="I4827" s="3" t="s">
        <v>22</v>
      </c>
      <c r="J4827" s="4">
        <v>44845</v>
      </c>
      <c r="K4827" s="4">
        <v>44905</v>
      </c>
      <c r="L4827" s="23">
        <f t="shared" si="410"/>
        <v>4</v>
      </c>
      <c r="M4827" s="23">
        <f t="shared" si="406"/>
        <v>64</v>
      </c>
      <c r="N4827" s="44">
        <v>536</v>
      </c>
      <c r="O4827" s="26">
        <f t="shared" si="407"/>
        <v>2144</v>
      </c>
      <c r="P4827" s="26">
        <f t="shared" si="408"/>
        <v>34304</v>
      </c>
      <c r="Q4827" s="3" t="s">
        <v>23</v>
      </c>
      <c r="R4827" s="4">
        <v>44909</v>
      </c>
      <c r="S4827" s="3" t="s">
        <v>13420</v>
      </c>
      <c r="T4827" s="6" t="s">
        <v>44</v>
      </c>
    </row>
    <row r="4828" spans="1:20" ht="33.75" x14ac:dyDescent="0.25">
      <c r="A4828" s="3" t="s">
        <v>13922</v>
      </c>
      <c r="B4828" s="3" t="s">
        <v>7458</v>
      </c>
      <c r="C4828" s="3" t="s">
        <v>7459</v>
      </c>
      <c r="D4828" s="3" t="s">
        <v>19</v>
      </c>
      <c r="E4828" s="3" t="s">
        <v>13923</v>
      </c>
      <c r="F4828" s="4">
        <v>44834</v>
      </c>
      <c r="G4828" s="8"/>
      <c r="H4828" s="5">
        <v>869.61</v>
      </c>
      <c r="I4828" s="3" t="s">
        <v>22</v>
      </c>
      <c r="J4828" s="4">
        <v>44845</v>
      </c>
      <c r="K4828" s="4">
        <v>44905</v>
      </c>
      <c r="L4828" s="23">
        <f t="shared" si="410"/>
        <v>-25</v>
      </c>
      <c r="M4828" s="23">
        <f t="shared" si="406"/>
        <v>35</v>
      </c>
      <c r="N4828" s="44">
        <v>836.16</v>
      </c>
      <c r="O4828" s="26">
        <f t="shared" si="407"/>
        <v>-20904</v>
      </c>
      <c r="P4828" s="26">
        <f t="shared" si="408"/>
        <v>29265.599999999999</v>
      </c>
      <c r="Q4828" s="3" t="s">
        <v>23</v>
      </c>
      <c r="R4828" s="4">
        <v>44880</v>
      </c>
      <c r="S4828" s="3" t="s">
        <v>13407</v>
      </c>
      <c r="T4828" s="6" t="s">
        <v>44</v>
      </c>
    </row>
    <row r="4829" spans="1:20" ht="33.75" x14ac:dyDescent="0.25">
      <c r="A4829" s="3" t="s">
        <v>13924</v>
      </c>
      <c r="B4829" s="3" t="s">
        <v>2333</v>
      </c>
      <c r="C4829" s="3" t="s">
        <v>2334</v>
      </c>
      <c r="D4829" s="3" t="s">
        <v>19</v>
      </c>
      <c r="E4829" s="3" t="s">
        <v>13925</v>
      </c>
      <c r="F4829" s="4">
        <v>44834</v>
      </c>
      <c r="G4829" s="8"/>
      <c r="H4829" s="5">
        <v>1467.68</v>
      </c>
      <c r="I4829" s="3" t="s">
        <v>22</v>
      </c>
      <c r="J4829" s="4">
        <v>44845</v>
      </c>
      <c r="K4829" s="4">
        <v>44905</v>
      </c>
      <c r="L4829" s="23">
        <f t="shared" si="410"/>
        <v>4</v>
      </c>
      <c r="M4829" s="23">
        <f t="shared" si="406"/>
        <v>64</v>
      </c>
      <c r="N4829" s="44">
        <v>1334.25</v>
      </c>
      <c r="O4829" s="26">
        <f t="shared" si="407"/>
        <v>5337</v>
      </c>
      <c r="P4829" s="26">
        <f t="shared" si="408"/>
        <v>85392</v>
      </c>
      <c r="Q4829" s="3" t="s">
        <v>23</v>
      </c>
      <c r="R4829" s="4">
        <v>44909</v>
      </c>
      <c r="S4829" s="3" t="s">
        <v>13375</v>
      </c>
      <c r="T4829" s="6" t="s">
        <v>44</v>
      </c>
    </row>
    <row r="4830" spans="1:20" ht="33.75" x14ac:dyDescent="0.25">
      <c r="A4830" s="3" t="s">
        <v>13926</v>
      </c>
      <c r="B4830" s="3" t="s">
        <v>1383</v>
      </c>
      <c r="C4830" s="3" t="s">
        <v>1384</v>
      </c>
      <c r="D4830" s="3" t="s">
        <v>19</v>
      </c>
      <c r="E4830" s="3" t="s">
        <v>13927</v>
      </c>
      <c r="F4830" s="4">
        <v>44838</v>
      </c>
      <c r="G4830" s="8"/>
      <c r="H4830" s="7">
        <v>150</v>
      </c>
      <c r="I4830" s="3" t="s">
        <v>22</v>
      </c>
      <c r="J4830" s="4">
        <v>44845</v>
      </c>
      <c r="K4830" s="4">
        <v>44905</v>
      </c>
      <c r="L4830" s="23">
        <f t="shared" si="410"/>
        <v>11</v>
      </c>
      <c r="M4830" s="23">
        <f t="shared" si="406"/>
        <v>71</v>
      </c>
      <c r="N4830" s="44">
        <v>136.36000000000001</v>
      </c>
      <c r="O4830" s="26">
        <f t="shared" si="407"/>
        <v>1499.96</v>
      </c>
      <c r="P4830" s="26">
        <f t="shared" si="408"/>
        <v>9681.5600000000013</v>
      </c>
      <c r="Q4830" s="3" t="s">
        <v>23</v>
      </c>
      <c r="R4830" s="4">
        <v>44916</v>
      </c>
      <c r="S4830" s="3" t="s">
        <v>13928</v>
      </c>
      <c r="T4830" s="6" t="s">
        <v>25</v>
      </c>
    </row>
    <row r="4831" spans="1:20" ht="33.75" x14ac:dyDescent="0.25">
      <c r="A4831" s="3" t="s">
        <v>13929</v>
      </c>
      <c r="B4831" s="3" t="s">
        <v>1958</v>
      </c>
      <c r="C4831" s="3" t="s">
        <v>1959</v>
      </c>
      <c r="D4831" s="3" t="s">
        <v>19</v>
      </c>
      <c r="E4831" s="3" t="s">
        <v>13930</v>
      </c>
      <c r="F4831" s="4">
        <v>44841</v>
      </c>
      <c r="G4831" s="8"/>
      <c r="H4831" s="5">
        <v>8640.9</v>
      </c>
      <c r="I4831" s="3" t="s">
        <v>22</v>
      </c>
      <c r="J4831" s="4">
        <v>44845</v>
      </c>
      <c r="K4831" s="4">
        <v>44905</v>
      </c>
      <c r="L4831" s="23">
        <f t="shared" si="410"/>
        <v>10</v>
      </c>
      <c r="M4831" s="23">
        <f t="shared" si="406"/>
        <v>70</v>
      </c>
      <c r="N4831" s="44">
        <v>7855.36</v>
      </c>
      <c r="O4831" s="26">
        <f t="shared" si="407"/>
        <v>78553.599999999991</v>
      </c>
      <c r="P4831" s="26">
        <f t="shared" si="408"/>
        <v>549875.19999999995</v>
      </c>
      <c r="Q4831" s="3" t="s">
        <v>23</v>
      </c>
      <c r="R4831" s="4">
        <v>44915</v>
      </c>
      <c r="S4831" s="3" t="s">
        <v>13931</v>
      </c>
      <c r="T4831" s="6" t="s">
        <v>44</v>
      </c>
    </row>
    <row r="4832" spans="1:20" ht="33.75" x14ac:dyDescent="0.25">
      <c r="A4832" s="3" t="s">
        <v>13932</v>
      </c>
      <c r="B4832" s="3" t="s">
        <v>3962</v>
      </c>
      <c r="C4832" s="3" t="s">
        <v>3963</v>
      </c>
      <c r="D4832" s="3" t="s">
        <v>19</v>
      </c>
      <c r="E4832" s="3" t="s">
        <v>13933</v>
      </c>
      <c r="F4832" s="4">
        <v>44840</v>
      </c>
      <c r="G4832" s="8"/>
      <c r="H4832" s="5">
        <v>3.8</v>
      </c>
      <c r="I4832" s="3" t="s">
        <v>22</v>
      </c>
      <c r="J4832" s="4">
        <v>44845</v>
      </c>
      <c r="K4832" s="4">
        <v>44905</v>
      </c>
      <c r="L4832" s="23">
        <f t="shared" si="410"/>
        <v>4</v>
      </c>
      <c r="M4832" s="23">
        <f t="shared" si="406"/>
        <v>64</v>
      </c>
      <c r="N4832" s="44">
        <v>3.45</v>
      </c>
      <c r="O4832" s="26">
        <f t="shared" si="407"/>
        <v>13.8</v>
      </c>
      <c r="P4832" s="26">
        <f t="shared" si="408"/>
        <v>220.8</v>
      </c>
      <c r="Q4832" s="3" t="s">
        <v>23</v>
      </c>
      <c r="R4832" s="4">
        <v>44909</v>
      </c>
      <c r="S4832" s="3" t="s">
        <v>13042</v>
      </c>
      <c r="T4832" s="6" t="s">
        <v>44</v>
      </c>
    </row>
    <row r="4833" spans="1:20" ht="33.75" x14ac:dyDescent="0.25">
      <c r="A4833" s="3" t="s">
        <v>13934</v>
      </c>
      <c r="B4833" s="3" t="s">
        <v>4824</v>
      </c>
      <c r="C4833" s="3" t="s">
        <v>4825</v>
      </c>
      <c r="D4833" s="3" t="s">
        <v>19</v>
      </c>
      <c r="E4833" s="3" t="s">
        <v>13935</v>
      </c>
      <c r="F4833" s="4">
        <v>44840</v>
      </c>
      <c r="G4833" s="8"/>
      <c r="H4833" s="5">
        <v>5270.4</v>
      </c>
      <c r="I4833" s="3" t="s">
        <v>22</v>
      </c>
      <c r="J4833" s="4">
        <v>44845</v>
      </c>
      <c r="K4833" s="4">
        <v>44905</v>
      </c>
      <c r="L4833" s="23">
        <f t="shared" si="410"/>
        <v>-10</v>
      </c>
      <c r="M4833" s="23">
        <f t="shared" si="406"/>
        <v>50</v>
      </c>
      <c r="N4833" s="44">
        <v>4320</v>
      </c>
      <c r="O4833" s="26">
        <f t="shared" si="407"/>
        <v>-43200</v>
      </c>
      <c r="P4833" s="26">
        <f t="shared" si="408"/>
        <v>216000</v>
      </c>
      <c r="Q4833" s="3" t="s">
        <v>23</v>
      </c>
      <c r="R4833" s="4">
        <v>44895</v>
      </c>
      <c r="S4833" s="3" t="s">
        <v>13936</v>
      </c>
      <c r="T4833" s="6" t="s">
        <v>44</v>
      </c>
    </row>
    <row r="4834" spans="1:20" ht="33.75" x14ac:dyDescent="0.25">
      <c r="A4834" s="3" t="s">
        <v>13937</v>
      </c>
      <c r="B4834" s="3" t="s">
        <v>5612</v>
      </c>
      <c r="C4834" s="3" t="s">
        <v>5613</v>
      </c>
      <c r="D4834" s="3" t="s">
        <v>19</v>
      </c>
      <c r="E4834" s="3" t="s">
        <v>13938</v>
      </c>
      <c r="F4834" s="4">
        <v>44834</v>
      </c>
      <c r="G4834" s="8"/>
      <c r="H4834" s="5">
        <v>166.4</v>
      </c>
      <c r="I4834" s="3" t="s">
        <v>22</v>
      </c>
      <c r="J4834" s="4">
        <v>44845</v>
      </c>
      <c r="K4834" s="4">
        <v>44905</v>
      </c>
      <c r="L4834" s="23">
        <f t="shared" si="410"/>
        <v>-25</v>
      </c>
      <c r="M4834" s="23">
        <f t="shared" si="406"/>
        <v>35</v>
      </c>
      <c r="N4834" s="44">
        <v>160</v>
      </c>
      <c r="O4834" s="26">
        <f t="shared" si="407"/>
        <v>-4000</v>
      </c>
      <c r="P4834" s="26">
        <f t="shared" si="408"/>
        <v>5600</v>
      </c>
      <c r="Q4834" s="3" t="s">
        <v>23</v>
      </c>
      <c r="R4834" s="4">
        <v>44880</v>
      </c>
      <c r="S4834" s="3" t="s">
        <v>13655</v>
      </c>
      <c r="T4834" s="6" t="s">
        <v>44</v>
      </c>
    </row>
    <row r="4835" spans="1:20" ht="33.75" x14ac:dyDescent="0.25">
      <c r="A4835" s="3" t="s">
        <v>13939</v>
      </c>
      <c r="B4835" s="3" t="s">
        <v>6396</v>
      </c>
      <c r="C4835" s="3" t="s">
        <v>6397</v>
      </c>
      <c r="D4835" s="3" t="s">
        <v>19</v>
      </c>
      <c r="E4835" s="3" t="s">
        <v>13940</v>
      </c>
      <c r="F4835" s="4">
        <v>44841</v>
      </c>
      <c r="G4835" s="8"/>
      <c r="H4835" s="5">
        <v>53.29</v>
      </c>
      <c r="I4835" s="3" t="s">
        <v>22</v>
      </c>
      <c r="J4835" s="4">
        <v>44845</v>
      </c>
      <c r="K4835" s="4">
        <v>44905</v>
      </c>
      <c r="L4835" s="23">
        <f t="shared" si="410"/>
        <v>-25</v>
      </c>
      <c r="M4835" s="23">
        <f t="shared" si="406"/>
        <v>35</v>
      </c>
      <c r="N4835" s="44">
        <v>43.68</v>
      </c>
      <c r="O4835" s="26">
        <f t="shared" si="407"/>
        <v>-1092</v>
      </c>
      <c r="P4835" s="26">
        <f t="shared" si="408"/>
        <v>1528.8</v>
      </c>
      <c r="Q4835" s="3" t="s">
        <v>23</v>
      </c>
      <c r="R4835" s="4">
        <v>44880</v>
      </c>
      <c r="S4835" s="3" t="s">
        <v>12357</v>
      </c>
      <c r="T4835" s="6" t="s">
        <v>44</v>
      </c>
    </row>
    <row r="4836" spans="1:20" ht="33.75" x14ac:dyDescent="0.25">
      <c r="A4836" s="3" t="s">
        <v>13941</v>
      </c>
      <c r="B4836" s="3" t="s">
        <v>5612</v>
      </c>
      <c r="C4836" s="3" t="s">
        <v>5613</v>
      </c>
      <c r="D4836" s="3" t="s">
        <v>19</v>
      </c>
      <c r="E4836" s="3" t="s">
        <v>13942</v>
      </c>
      <c r="F4836" s="4">
        <v>44834</v>
      </c>
      <c r="G4836" s="8"/>
      <c r="H4836" s="5">
        <v>166.4</v>
      </c>
      <c r="I4836" s="3" t="s">
        <v>22</v>
      </c>
      <c r="J4836" s="4">
        <v>44845</v>
      </c>
      <c r="K4836" s="4">
        <v>44905</v>
      </c>
      <c r="L4836" s="23">
        <f t="shared" si="410"/>
        <v>-25</v>
      </c>
      <c r="M4836" s="23">
        <f t="shared" si="406"/>
        <v>35</v>
      </c>
      <c r="N4836" s="44">
        <v>160</v>
      </c>
      <c r="O4836" s="26">
        <f t="shared" si="407"/>
        <v>-4000</v>
      </c>
      <c r="P4836" s="26">
        <f t="shared" si="408"/>
        <v>5600</v>
      </c>
      <c r="Q4836" s="3" t="s">
        <v>23</v>
      </c>
      <c r="R4836" s="4">
        <v>44880</v>
      </c>
      <c r="S4836" s="3" t="s">
        <v>13655</v>
      </c>
      <c r="T4836" s="6" t="s">
        <v>44</v>
      </c>
    </row>
    <row r="4837" spans="1:20" ht="33.75" x14ac:dyDescent="0.25">
      <c r="A4837" s="3" t="s">
        <v>13943</v>
      </c>
      <c r="B4837" s="3" t="s">
        <v>5422</v>
      </c>
      <c r="C4837" s="3" t="s">
        <v>5423</v>
      </c>
      <c r="D4837" s="3" t="s">
        <v>19</v>
      </c>
      <c r="E4837" s="3" t="s">
        <v>13944</v>
      </c>
      <c r="F4837" s="4">
        <v>44841</v>
      </c>
      <c r="G4837" s="8"/>
      <c r="H4837" s="5">
        <v>22.61</v>
      </c>
      <c r="I4837" s="3" t="s">
        <v>22</v>
      </c>
      <c r="J4837" s="4">
        <v>44845</v>
      </c>
      <c r="K4837" s="4">
        <v>44905</v>
      </c>
      <c r="L4837" s="23">
        <f t="shared" si="410"/>
        <v>-16</v>
      </c>
      <c r="M4837" s="23">
        <f t="shared" si="406"/>
        <v>44</v>
      </c>
      <c r="N4837" s="44">
        <v>20.55</v>
      </c>
      <c r="O4837" s="26">
        <f t="shared" si="407"/>
        <v>-328.8</v>
      </c>
      <c r="P4837" s="26">
        <f t="shared" si="408"/>
        <v>904.2</v>
      </c>
      <c r="Q4837" s="3" t="s">
        <v>23</v>
      </c>
      <c r="R4837" s="4">
        <v>44889</v>
      </c>
      <c r="S4837" s="3" t="s">
        <v>13945</v>
      </c>
      <c r="T4837" s="6" t="s">
        <v>44</v>
      </c>
    </row>
    <row r="4838" spans="1:20" ht="22.5" x14ac:dyDescent="0.25">
      <c r="A4838" s="3" t="s">
        <v>13946</v>
      </c>
      <c r="B4838" s="3" t="s">
        <v>1424</v>
      </c>
      <c r="C4838" s="3" t="s">
        <v>1425</v>
      </c>
      <c r="D4838" s="3" t="s">
        <v>19</v>
      </c>
      <c r="E4838" s="3" t="s">
        <v>13947</v>
      </c>
      <c r="F4838" s="4">
        <v>44841</v>
      </c>
      <c r="G4838" s="8"/>
      <c r="H4838" s="5">
        <v>7144.37</v>
      </c>
      <c r="I4838" s="3" t="s">
        <v>22</v>
      </c>
      <c r="J4838" s="4">
        <v>44845</v>
      </c>
      <c r="K4838" s="4">
        <v>44905</v>
      </c>
      <c r="L4838" s="23">
        <f t="shared" si="410"/>
        <v>-17</v>
      </c>
      <c r="M4838" s="23">
        <f t="shared" si="406"/>
        <v>43</v>
      </c>
      <c r="N4838" s="44">
        <v>6494.88</v>
      </c>
      <c r="O4838" s="26">
        <f t="shared" si="407"/>
        <v>-110412.96</v>
      </c>
      <c r="P4838" s="26">
        <f t="shared" si="408"/>
        <v>279279.84000000003</v>
      </c>
      <c r="Q4838" s="3" t="s">
        <v>23</v>
      </c>
      <c r="R4838" s="4">
        <v>44888</v>
      </c>
      <c r="S4838" s="3" t="s">
        <v>8235</v>
      </c>
      <c r="T4838" s="6" t="s">
        <v>25</v>
      </c>
    </row>
    <row r="4839" spans="1:20" ht="33.75" x14ac:dyDescent="0.25">
      <c r="A4839" s="3" t="s">
        <v>13948</v>
      </c>
      <c r="B4839" s="3" t="s">
        <v>5422</v>
      </c>
      <c r="C4839" s="3" t="s">
        <v>5423</v>
      </c>
      <c r="D4839" s="3" t="s">
        <v>19</v>
      </c>
      <c r="E4839" s="3" t="s">
        <v>13949</v>
      </c>
      <c r="F4839" s="4">
        <v>44841</v>
      </c>
      <c r="G4839" s="8"/>
      <c r="H4839" s="5">
        <v>11.31</v>
      </c>
      <c r="I4839" s="3" t="s">
        <v>22</v>
      </c>
      <c r="J4839" s="4">
        <v>44845</v>
      </c>
      <c r="K4839" s="4">
        <v>44905</v>
      </c>
      <c r="L4839" s="23">
        <f t="shared" si="410"/>
        <v>4</v>
      </c>
      <c r="M4839" s="23">
        <f t="shared" si="406"/>
        <v>64</v>
      </c>
      <c r="N4839" s="44">
        <v>10.28</v>
      </c>
      <c r="O4839" s="26">
        <f t="shared" si="407"/>
        <v>41.12</v>
      </c>
      <c r="P4839" s="26">
        <f t="shared" si="408"/>
        <v>657.92</v>
      </c>
      <c r="Q4839" s="3" t="s">
        <v>23</v>
      </c>
      <c r="R4839" s="4">
        <v>44909</v>
      </c>
      <c r="S4839" s="3" t="s">
        <v>13338</v>
      </c>
      <c r="T4839" s="6" t="s">
        <v>44</v>
      </c>
    </row>
    <row r="4840" spans="1:20" ht="33.75" x14ac:dyDescent="0.25">
      <c r="A4840" s="3" t="s">
        <v>13950</v>
      </c>
      <c r="B4840" s="3" t="s">
        <v>3662</v>
      </c>
      <c r="C4840" s="3" t="s">
        <v>3663</v>
      </c>
      <c r="D4840" s="3" t="s">
        <v>19</v>
      </c>
      <c r="E4840" s="3" t="s">
        <v>13951</v>
      </c>
      <c r="F4840" s="4">
        <v>44841</v>
      </c>
      <c r="G4840" s="8"/>
      <c r="H4840" s="5">
        <v>536.79999999999995</v>
      </c>
      <c r="I4840" s="3" t="s">
        <v>22</v>
      </c>
      <c r="J4840" s="4">
        <v>44845</v>
      </c>
      <c r="K4840" s="4">
        <v>44905</v>
      </c>
      <c r="L4840" s="23">
        <f t="shared" si="410"/>
        <v>-10</v>
      </c>
      <c r="M4840" s="23">
        <f t="shared" si="406"/>
        <v>50</v>
      </c>
      <c r="N4840" s="44">
        <v>440</v>
      </c>
      <c r="O4840" s="26">
        <f t="shared" si="407"/>
        <v>-4400</v>
      </c>
      <c r="P4840" s="26">
        <f t="shared" si="408"/>
        <v>22000</v>
      </c>
      <c r="Q4840" s="3" t="s">
        <v>23</v>
      </c>
      <c r="R4840" s="4">
        <v>44895</v>
      </c>
      <c r="S4840" s="3" t="s">
        <v>13952</v>
      </c>
      <c r="T4840" s="6" t="s">
        <v>44</v>
      </c>
    </row>
    <row r="4841" spans="1:20" ht="33.75" x14ac:dyDescent="0.25">
      <c r="A4841" s="3" t="s">
        <v>13953</v>
      </c>
      <c r="B4841" s="3" t="s">
        <v>609</v>
      </c>
      <c r="C4841" s="3" t="s">
        <v>610</v>
      </c>
      <c r="D4841" s="3" t="s">
        <v>19</v>
      </c>
      <c r="E4841" s="3" t="s">
        <v>13954</v>
      </c>
      <c r="F4841" s="4">
        <v>44841</v>
      </c>
      <c r="G4841" s="8"/>
      <c r="H4841" s="5">
        <v>390.4</v>
      </c>
      <c r="I4841" s="3" t="s">
        <v>22</v>
      </c>
      <c r="J4841" s="4">
        <v>44845</v>
      </c>
      <c r="K4841" s="4">
        <v>44905</v>
      </c>
      <c r="L4841" s="23">
        <f t="shared" si="410"/>
        <v>4</v>
      </c>
      <c r="M4841" s="23">
        <f t="shared" si="406"/>
        <v>64</v>
      </c>
      <c r="N4841" s="44">
        <v>320</v>
      </c>
      <c r="O4841" s="26">
        <f t="shared" si="407"/>
        <v>1280</v>
      </c>
      <c r="P4841" s="26">
        <f t="shared" si="408"/>
        <v>20480</v>
      </c>
      <c r="Q4841" s="3" t="s">
        <v>23</v>
      </c>
      <c r="R4841" s="4">
        <v>44909</v>
      </c>
      <c r="S4841" s="3" t="s">
        <v>13055</v>
      </c>
      <c r="T4841" s="6" t="s">
        <v>44</v>
      </c>
    </row>
    <row r="4842" spans="1:20" ht="33.75" x14ac:dyDescent="0.25">
      <c r="A4842" s="3" t="s">
        <v>13955</v>
      </c>
      <c r="B4842" s="3" t="s">
        <v>135</v>
      </c>
      <c r="C4842" s="3" t="s">
        <v>136</v>
      </c>
      <c r="D4842" s="3" t="s">
        <v>19</v>
      </c>
      <c r="E4842" s="3" t="s">
        <v>13956</v>
      </c>
      <c r="F4842" s="4">
        <v>44841</v>
      </c>
      <c r="G4842" s="8"/>
      <c r="H4842" s="5">
        <v>259.60000000000002</v>
      </c>
      <c r="I4842" s="3" t="s">
        <v>22</v>
      </c>
      <c r="J4842" s="4">
        <v>44845</v>
      </c>
      <c r="K4842" s="4">
        <v>44905</v>
      </c>
      <c r="L4842" s="23">
        <f t="shared" si="410"/>
        <v>4</v>
      </c>
      <c r="M4842" s="23">
        <f t="shared" si="406"/>
        <v>64</v>
      </c>
      <c r="N4842" s="44">
        <v>236</v>
      </c>
      <c r="O4842" s="26">
        <f t="shared" si="407"/>
        <v>944</v>
      </c>
      <c r="P4842" s="26">
        <f t="shared" si="408"/>
        <v>15104</v>
      </c>
      <c r="Q4842" s="3" t="s">
        <v>23</v>
      </c>
      <c r="R4842" s="4">
        <v>44909</v>
      </c>
      <c r="S4842" s="3" t="s">
        <v>13713</v>
      </c>
      <c r="T4842" s="6" t="s">
        <v>44</v>
      </c>
    </row>
    <row r="4843" spans="1:20" ht="33.75" x14ac:dyDescent="0.25">
      <c r="A4843" s="3" t="s">
        <v>13957</v>
      </c>
      <c r="B4843" s="3" t="s">
        <v>1485</v>
      </c>
      <c r="C4843" s="3" t="s">
        <v>1486</v>
      </c>
      <c r="D4843" s="3" t="s">
        <v>19</v>
      </c>
      <c r="E4843" s="3" t="s">
        <v>13958</v>
      </c>
      <c r="F4843" s="4">
        <v>44840</v>
      </c>
      <c r="G4843" s="8"/>
      <c r="H4843" s="5">
        <v>0.01</v>
      </c>
      <c r="I4843" s="3" t="s">
        <v>22</v>
      </c>
      <c r="J4843" s="4">
        <v>44845</v>
      </c>
      <c r="K4843" s="4">
        <v>44905</v>
      </c>
      <c r="L4843" s="23">
        <f t="shared" si="410"/>
        <v>4</v>
      </c>
      <c r="M4843" s="23">
        <f t="shared" si="406"/>
        <v>64</v>
      </c>
      <c r="N4843" s="44">
        <v>0.01</v>
      </c>
      <c r="O4843" s="26">
        <f t="shared" si="407"/>
        <v>0.04</v>
      </c>
      <c r="P4843" s="26">
        <f t="shared" si="408"/>
        <v>0.64</v>
      </c>
      <c r="Q4843" s="3" t="s">
        <v>23</v>
      </c>
      <c r="R4843" s="4">
        <v>44909</v>
      </c>
      <c r="S4843" s="3" t="s">
        <v>12437</v>
      </c>
      <c r="T4843" s="6" t="s">
        <v>44</v>
      </c>
    </row>
    <row r="4844" spans="1:20" ht="33.75" x14ac:dyDescent="0.25">
      <c r="A4844" s="3" t="s">
        <v>13959</v>
      </c>
      <c r="B4844" s="3" t="s">
        <v>1262</v>
      </c>
      <c r="C4844" s="3" t="s">
        <v>1263</v>
      </c>
      <c r="D4844" s="3" t="s">
        <v>19</v>
      </c>
      <c r="E4844" s="3" t="s">
        <v>13960</v>
      </c>
      <c r="F4844" s="4">
        <v>44841</v>
      </c>
      <c r="G4844" s="8"/>
      <c r="H4844" s="7">
        <v>732</v>
      </c>
      <c r="I4844" s="3" t="s">
        <v>22</v>
      </c>
      <c r="J4844" s="4">
        <v>44845</v>
      </c>
      <c r="K4844" s="4">
        <v>44905</v>
      </c>
      <c r="L4844" s="23">
        <f t="shared" si="410"/>
        <v>4</v>
      </c>
      <c r="M4844" s="23">
        <f t="shared" si="406"/>
        <v>64</v>
      </c>
      <c r="N4844" s="44">
        <v>600</v>
      </c>
      <c r="O4844" s="26">
        <f t="shared" si="407"/>
        <v>2400</v>
      </c>
      <c r="P4844" s="26">
        <f t="shared" si="408"/>
        <v>38400</v>
      </c>
      <c r="Q4844" s="3" t="s">
        <v>23</v>
      </c>
      <c r="R4844" s="4">
        <v>44909</v>
      </c>
      <c r="S4844" s="3" t="s">
        <v>12621</v>
      </c>
      <c r="T4844" s="6" t="s">
        <v>44</v>
      </c>
    </row>
    <row r="4845" spans="1:20" ht="33.75" x14ac:dyDescent="0.25">
      <c r="A4845" s="3" t="s">
        <v>13961</v>
      </c>
      <c r="B4845" s="3" t="s">
        <v>4560</v>
      </c>
      <c r="C4845" s="3" t="s">
        <v>4561</v>
      </c>
      <c r="D4845" s="3" t="s">
        <v>19</v>
      </c>
      <c r="E4845" s="3" t="s">
        <v>13962</v>
      </c>
      <c r="F4845" s="4">
        <v>44834</v>
      </c>
      <c r="G4845" s="8"/>
      <c r="H4845" s="5">
        <v>37.82</v>
      </c>
      <c r="I4845" s="3" t="s">
        <v>22</v>
      </c>
      <c r="J4845" s="4">
        <v>44845</v>
      </c>
      <c r="K4845" s="4">
        <v>44905</v>
      </c>
      <c r="L4845" s="23">
        <f t="shared" si="410"/>
        <v>-12</v>
      </c>
      <c r="M4845" s="23">
        <f t="shared" si="406"/>
        <v>48</v>
      </c>
      <c r="N4845" s="44">
        <v>31</v>
      </c>
      <c r="O4845" s="26">
        <f t="shared" si="407"/>
        <v>-372</v>
      </c>
      <c r="P4845" s="26">
        <f t="shared" si="408"/>
        <v>1488</v>
      </c>
      <c r="Q4845" s="3" t="s">
        <v>23</v>
      </c>
      <c r="R4845" s="4">
        <v>44893</v>
      </c>
      <c r="S4845" s="3" t="s">
        <v>13372</v>
      </c>
      <c r="T4845" s="6" t="s">
        <v>44</v>
      </c>
    </row>
    <row r="4846" spans="1:20" ht="33.75" x14ac:dyDescent="0.25">
      <c r="A4846" s="3" t="s">
        <v>13963</v>
      </c>
      <c r="B4846" s="3" t="s">
        <v>135</v>
      </c>
      <c r="C4846" s="3" t="s">
        <v>136</v>
      </c>
      <c r="D4846" s="3" t="s">
        <v>19</v>
      </c>
      <c r="E4846" s="3" t="s">
        <v>13964</v>
      </c>
      <c r="F4846" s="4">
        <v>44841</v>
      </c>
      <c r="G4846" s="8"/>
      <c r="H4846" s="7">
        <v>484</v>
      </c>
      <c r="I4846" s="3" t="s">
        <v>22</v>
      </c>
      <c r="J4846" s="4">
        <v>44845</v>
      </c>
      <c r="K4846" s="4">
        <v>44905</v>
      </c>
      <c r="L4846" s="23">
        <f t="shared" si="410"/>
        <v>4</v>
      </c>
      <c r="M4846" s="23">
        <f t="shared" si="406"/>
        <v>64</v>
      </c>
      <c r="N4846" s="44">
        <v>440</v>
      </c>
      <c r="O4846" s="26">
        <f t="shared" si="407"/>
        <v>1760</v>
      </c>
      <c r="P4846" s="26">
        <f t="shared" si="408"/>
        <v>28160</v>
      </c>
      <c r="Q4846" s="3" t="s">
        <v>23</v>
      </c>
      <c r="R4846" s="4">
        <v>44909</v>
      </c>
      <c r="S4846" s="3" t="s">
        <v>13713</v>
      </c>
      <c r="T4846" s="6" t="s">
        <v>44</v>
      </c>
    </row>
    <row r="4847" spans="1:20" ht="33.75" x14ac:dyDescent="0.25">
      <c r="A4847" s="3" t="s">
        <v>13965</v>
      </c>
      <c r="B4847" s="3" t="s">
        <v>1243</v>
      </c>
      <c r="C4847" s="3" t="s">
        <v>1244</v>
      </c>
      <c r="D4847" s="3" t="s">
        <v>19</v>
      </c>
      <c r="E4847" s="3" t="s">
        <v>13966</v>
      </c>
      <c r="F4847" s="4">
        <v>44834</v>
      </c>
      <c r="G4847" s="8"/>
      <c r="H4847" s="5">
        <v>126.45</v>
      </c>
      <c r="I4847" s="3" t="s">
        <v>22</v>
      </c>
      <c r="J4847" s="4">
        <v>44845</v>
      </c>
      <c r="K4847" s="4">
        <v>44905</v>
      </c>
      <c r="L4847" s="23">
        <f t="shared" si="410"/>
        <v>-16</v>
      </c>
      <c r="M4847" s="23">
        <f t="shared" si="406"/>
        <v>44</v>
      </c>
      <c r="N4847" s="44">
        <v>114.95</v>
      </c>
      <c r="O4847" s="26">
        <f t="shared" si="407"/>
        <v>-1839.2</v>
      </c>
      <c r="P4847" s="26">
        <f t="shared" si="408"/>
        <v>5057.8</v>
      </c>
      <c r="Q4847" s="3" t="s">
        <v>23</v>
      </c>
      <c r="R4847" s="4">
        <v>44889</v>
      </c>
      <c r="S4847" s="3" t="s">
        <v>13967</v>
      </c>
      <c r="T4847" s="6" t="s">
        <v>44</v>
      </c>
    </row>
    <row r="4848" spans="1:20" ht="33.75" x14ac:dyDescent="0.25">
      <c r="A4848" s="3" t="s">
        <v>13968</v>
      </c>
      <c r="B4848" s="3" t="s">
        <v>4560</v>
      </c>
      <c r="C4848" s="3" t="s">
        <v>4561</v>
      </c>
      <c r="D4848" s="3" t="s">
        <v>19</v>
      </c>
      <c r="E4848" s="3" t="s">
        <v>13969</v>
      </c>
      <c r="F4848" s="4">
        <v>44834</v>
      </c>
      <c r="G4848" s="8"/>
      <c r="H4848" s="5">
        <v>1085.8</v>
      </c>
      <c r="I4848" s="3" t="s">
        <v>22</v>
      </c>
      <c r="J4848" s="4">
        <v>44845</v>
      </c>
      <c r="K4848" s="4">
        <v>44905</v>
      </c>
      <c r="L4848" s="23">
        <f t="shared" si="410"/>
        <v>-16</v>
      </c>
      <c r="M4848" s="23">
        <f t="shared" si="406"/>
        <v>44</v>
      </c>
      <c r="N4848" s="44">
        <v>890</v>
      </c>
      <c r="O4848" s="26">
        <f t="shared" si="407"/>
        <v>-14240</v>
      </c>
      <c r="P4848" s="26">
        <f t="shared" si="408"/>
        <v>39160</v>
      </c>
      <c r="Q4848" s="3" t="s">
        <v>23</v>
      </c>
      <c r="R4848" s="4">
        <v>44889</v>
      </c>
      <c r="S4848" s="3" t="s">
        <v>6254</v>
      </c>
      <c r="T4848" s="6" t="s">
        <v>44</v>
      </c>
    </row>
    <row r="4849" spans="1:20" ht="33.75" x14ac:dyDescent="0.25">
      <c r="A4849" s="3" t="s">
        <v>13970</v>
      </c>
      <c r="B4849" s="3" t="s">
        <v>1148</v>
      </c>
      <c r="C4849" s="3" t="s">
        <v>1149</v>
      </c>
      <c r="D4849" s="3" t="s">
        <v>19</v>
      </c>
      <c r="E4849" s="3" t="s">
        <v>13971</v>
      </c>
      <c r="F4849" s="4">
        <v>44841</v>
      </c>
      <c r="G4849" s="8"/>
      <c r="H4849" s="5">
        <v>256.2</v>
      </c>
      <c r="I4849" s="3" t="s">
        <v>22</v>
      </c>
      <c r="J4849" s="4">
        <v>44845</v>
      </c>
      <c r="K4849" s="4">
        <v>44905</v>
      </c>
      <c r="L4849" s="23">
        <f t="shared" si="410"/>
        <v>-18</v>
      </c>
      <c r="M4849" s="23">
        <f t="shared" si="406"/>
        <v>42</v>
      </c>
      <c r="N4849" s="44">
        <v>210</v>
      </c>
      <c r="O4849" s="26">
        <f t="shared" si="407"/>
        <v>-3780</v>
      </c>
      <c r="P4849" s="26">
        <f t="shared" si="408"/>
        <v>8820</v>
      </c>
      <c r="Q4849" s="3" t="s">
        <v>23</v>
      </c>
      <c r="R4849" s="4">
        <v>44887</v>
      </c>
      <c r="S4849" s="3" t="s">
        <v>10671</v>
      </c>
      <c r="T4849" s="6" t="s">
        <v>44</v>
      </c>
    </row>
    <row r="4850" spans="1:20" ht="33.75" x14ac:dyDescent="0.25">
      <c r="A4850" s="3" t="s">
        <v>13972</v>
      </c>
      <c r="B4850" s="3" t="s">
        <v>1361</v>
      </c>
      <c r="C4850" s="3" t="s">
        <v>1362</v>
      </c>
      <c r="D4850" s="3" t="s">
        <v>19</v>
      </c>
      <c r="E4850" s="3" t="s">
        <v>13973</v>
      </c>
      <c r="F4850" s="4">
        <v>44840</v>
      </c>
      <c r="G4850" s="8"/>
      <c r="H4850" s="7">
        <v>1560</v>
      </c>
      <c r="I4850" s="3" t="s">
        <v>22</v>
      </c>
      <c r="J4850" s="4">
        <v>44845</v>
      </c>
      <c r="K4850" s="4">
        <v>44905</v>
      </c>
      <c r="L4850" s="23">
        <f t="shared" si="410"/>
        <v>-25</v>
      </c>
      <c r="M4850" s="23">
        <f t="shared" si="406"/>
        <v>35</v>
      </c>
      <c r="N4850" s="44">
        <v>1500</v>
      </c>
      <c r="O4850" s="26">
        <f t="shared" si="407"/>
        <v>-37500</v>
      </c>
      <c r="P4850" s="26">
        <f t="shared" si="408"/>
        <v>52500</v>
      </c>
      <c r="Q4850" s="3" t="s">
        <v>23</v>
      </c>
      <c r="R4850" s="4">
        <v>44880</v>
      </c>
      <c r="S4850" s="3" t="s">
        <v>11426</v>
      </c>
      <c r="T4850" s="6" t="s">
        <v>44</v>
      </c>
    </row>
    <row r="4851" spans="1:20" ht="33.75" x14ac:dyDescent="0.25">
      <c r="A4851" s="3" t="s">
        <v>13974</v>
      </c>
      <c r="B4851" s="3" t="s">
        <v>2223</v>
      </c>
      <c r="C4851" s="3" t="s">
        <v>2224</v>
      </c>
      <c r="D4851" s="3" t="s">
        <v>19</v>
      </c>
      <c r="E4851" s="3" t="s">
        <v>13975</v>
      </c>
      <c r="F4851" s="4">
        <v>44837</v>
      </c>
      <c r="G4851" s="8"/>
      <c r="H4851" s="5">
        <v>3035.18</v>
      </c>
      <c r="I4851" s="3" t="s">
        <v>22</v>
      </c>
      <c r="J4851" s="4">
        <v>44845</v>
      </c>
      <c r="K4851" s="4">
        <v>44905</v>
      </c>
      <c r="L4851" s="23">
        <f t="shared" ref="L4851:L4882" si="411">R4851-K4851</f>
        <v>-18</v>
      </c>
      <c r="M4851" s="23">
        <f t="shared" ref="M4851:M4914" si="412">+I4851+L4851</f>
        <v>42</v>
      </c>
      <c r="N4851" s="44">
        <v>2759.25</v>
      </c>
      <c r="O4851" s="26">
        <f t="shared" ref="O4851:O4914" si="413">N4851*L4851</f>
        <v>-49666.5</v>
      </c>
      <c r="P4851" s="26">
        <f t="shared" ref="P4851:P4914" si="414">N4851*M4851</f>
        <v>115888.5</v>
      </c>
      <c r="Q4851" s="3" t="s">
        <v>23</v>
      </c>
      <c r="R4851" s="4">
        <v>44887</v>
      </c>
      <c r="S4851" s="3" t="s">
        <v>10315</v>
      </c>
      <c r="T4851" s="6" t="s">
        <v>44</v>
      </c>
    </row>
    <row r="4852" spans="1:20" ht="33.75" x14ac:dyDescent="0.25">
      <c r="A4852" s="3" t="s">
        <v>13976</v>
      </c>
      <c r="B4852" s="3" t="s">
        <v>7458</v>
      </c>
      <c r="C4852" s="3" t="s">
        <v>7459</v>
      </c>
      <c r="D4852" s="3" t="s">
        <v>19</v>
      </c>
      <c r="E4852" s="3" t="s">
        <v>13977</v>
      </c>
      <c r="F4852" s="4">
        <v>44834</v>
      </c>
      <c r="G4852" s="8"/>
      <c r="H4852" s="5">
        <v>808.6</v>
      </c>
      <c r="I4852" s="3" t="s">
        <v>22</v>
      </c>
      <c r="J4852" s="4">
        <v>44845</v>
      </c>
      <c r="K4852" s="4">
        <v>44905</v>
      </c>
      <c r="L4852" s="23">
        <f t="shared" si="411"/>
        <v>-25</v>
      </c>
      <c r="M4852" s="23">
        <f t="shared" si="412"/>
        <v>35</v>
      </c>
      <c r="N4852" s="44">
        <v>777.5</v>
      </c>
      <c r="O4852" s="26">
        <f t="shared" si="413"/>
        <v>-19437.5</v>
      </c>
      <c r="P4852" s="26">
        <f t="shared" si="414"/>
        <v>27212.5</v>
      </c>
      <c r="Q4852" s="3" t="s">
        <v>23</v>
      </c>
      <c r="R4852" s="4">
        <v>44880</v>
      </c>
      <c r="S4852" s="3" t="s">
        <v>13407</v>
      </c>
      <c r="T4852" s="6" t="s">
        <v>44</v>
      </c>
    </row>
    <row r="4853" spans="1:20" ht="33.75" x14ac:dyDescent="0.25">
      <c r="A4853" s="3" t="s">
        <v>13978</v>
      </c>
      <c r="B4853" s="3" t="s">
        <v>3450</v>
      </c>
      <c r="C4853" s="3" t="s">
        <v>3451</v>
      </c>
      <c r="D4853" s="3" t="s">
        <v>19</v>
      </c>
      <c r="E4853" s="3" t="s">
        <v>13979</v>
      </c>
      <c r="F4853" s="4">
        <v>44841</v>
      </c>
      <c r="G4853" s="8"/>
      <c r="H4853" s="5">
        <v>768.6</v>
      </c>
      <c r="I4853" s="3" t="s">
        <v>22</v>
      </c>
      <c r="J4853" s="4">
        <v>44845</v>
      </c>
      <c r="K4853" s="4">
        <v>44905</v>
      </c>
      <c r="L4853" s="23">
        <f t="shared" si="411"/>
        <v>-25</v>
      </c>
      <c r="M4853" s="23">
        <f t="shared" si="412"/>
        <v>35</v>
      </c>
      <c r="N4853" s="44">
        <v>630</v>
      </c>
      <c r="O4853" s="26">
        <f t="shared" si="413"/>
        <v>-15750</v>
      </c>
      <c r="P4853" s="26">
        <f t="shared" si="414"/>
        <v>22050</v>
      </c>
      <c r="Q4853" s="3" t="s">
        <v>23</v>
      </c>
      <c r="R4853" s="4">
        <v>44880</v>
      </c>
      <c r="S4853" s="3" t="s">
        <v>13980</v>
      </c>
      <c r="T4853" s="6" t="s">
        <v>44</v>
      </c>
    </row>
    <row r="4854" spans="1:20" ht="33.75" x14ac:dyDescent="0.25">
      <c r="A4854" s="3" t="s">
        <v>13981</v>
      </c>
      <c r="B4854" s="3" t="s">
        <v>2565</v>
      </c>
      <c r="C4854" s="3" t="s">
        <v>2566</v>
      </c>
      <c r="D4854" s="3" t="s">
        <v>19</v>
      </c>
      <c r="E4854" s="3" t="s">
        <v>13982</v>
      </c>
      <c r="F4854" s="4">
        <v>44844</v>
      </c>
      <c r="G4854" s="8"/>
      <c r="H4854" s="5">
        <v>61.38</v>
      </c>
      <c r="I4854" s="3" t="s">
        <v>22</v>
      </c>
      <c r="J4854" s="4">
        <v>44845</v>
      </c>
      <c r="K4854" s="4">
        <v>44905</v>
      </c>
      <c r="L4854" s="23">
        <f t="shared" si="411"/>
        <v>4</v>
      </c>
      <c r="M4854" s="23">
        <f t="shared" si="412"/>
        <v>64</v>
      </c>
      <c r="N4854" s="44">
        <v>55.8</v>
      </c>
      <c r="O4854" s="26">
        <f t="shared" si="413"/>
        <v>223.2</v>
      </c>
      <c r="P4854" s="26">
        <f t="shared" si="414"/>
        <v>3571.2</v>
      </c>
      <c r="Q4854" s="3" t="s">
        <v>23</v>
      </c>
      <c r="R4854" s="4">
        <v>44909</v>
      </c>
      <c r="S4854" s="3" t="s">
        <v>13983</v>
      </c>
      <c r="T4854" s="6" t="s">
        <v>44</v>
      </c>
    </row>
    <row r="4855" spans="1:20" ht="33.75" x14ac:dyDescent="0.25">
      <c r="A4855" s="3" t="s">
        <v>13984</v>
      </c>
      <c r="B4855" s="3" t="s">
        <v>7617</v>
      </c>
      <c r="C4855" s="3" t="s">
        <v>7618</v>
      </c>
      <c r="D4855" s="3" t="s">
        <v>19</v>
      </c>
      <c r="E4855" s="3" t="s">
        <v>13985</v>
      </c>
      <c r="F4855" s="4">
        <v>44833</v>
      </c>
      <c r="G4855" s="8"/>
      <c r="H4855" s="5">
        <v>1135.68</v>
      </c>
      <c r="I4855" s="3" t="s">
        <v>22</v>
      </c>
      <c r="J4855" s="4">
        <v>44845</v>
      </c>
      <c r="K4855" s="4">
        <v>44905</v>
      </c>
      <c r="L4855" s="23">
        <f t="shared" si="411"/>
        <v>-25</v>
      </c>
      <c r="M4855" s="23">
        <f t="shared" si="412"/>
        <v>35</v>
      </c>
      <c r="N4855" s="44">
        <v>1092</v>
      </c>
      <c r="O4855" s="26">
        <f t="shared" si="413"/>
        <v>-27300</v>
      </c>
      <c r="P4855" s="26">
        <f t="shared" si="414"/>
        <v>38220</v>
      </c>
      <c r="Q4855" s="3" t="s">
        <v>23</v>
      </c>
      <c r="R4855" s="4">
        <v>44880</v>
      </c>
      <c r="S4855" s="3" t="s">
        <v>12993</v>
      </c>
      <c r="T4855" s="6" t="s">
        <v>44</v>
      </c>
    </row>
    <row r="4856" spans="1:20" ht="33.75" x14ac:dyDescent="0.25">
      <c r="A4856" s="3" t="s">
        <v>13986</v>
      </c>
      <c r="B4856" s="3" t="s">
        <v>3450</v>
      </c>
      <c r="C4856" s="3" t="s">
        <v>3451</v>
      </c>
      <c r="D4856" s="3" t="s">
        <v>19</v>
      </c>
      <c r="E4856" s="3" t="s">
        <v>13987</v>
      </c>
      <c r="F4856" s="4">
        <v>44841</v>
      </c>
      <c r="G4856" s="8"/>
      <c r="H4856" s="5">
        <v>256.2</v>
      </c>
      <c r="I4856" s="3" t="s">
        <v>22</v>
      </c>
      <c r="J4856" s="4">
        <v>44845</v>
      </c>
      <c r="K4856" s="4">
        <v>44905</v>
      </c>
      <c r="L4856" s="23">
        <f t="shared" si="411"/>
        <v>-25</v>
      </c>
      <c r="M4856" s="23">
        <f t="shared" si="412"/>
        <v>35</v>
      </c>
      <c r="N4856" s="44">
        <v>210</v>
      </c>
      <c r="O4856" s="26">
        <f t="shared" si="413"/>
        <v>-5250</v>
      </c>
      <c r="P4856" s="26">
        <f t="shared" si="414"/>
        <v>7350</v>
      </c>
      <c r="Q4856" s="3" t="s">
        <v>23</v>
      </c>
      <c r="R4856" s="4">
        <v>44880</v>
      </c>
      <c r="S4856" s="3" t="s">
        <v>13980</v>
      </c>
      <c r="T4856" s="6" t="s">
        <v>44</v>
      </c>
    </row>
    <row r="4857" spans="1:20" ht="33.75" x14ac:dyDescent="0.25">
      <c r="A4857" s="3" t="s">
        <v>13988</v>
      </c>
      <c r="B4857" s="3" t="s">
        <v>2565</v>
      </c>
      <c r="C4857" s="3" t="s">
        <v>2566</v>
      </c>
      <c r="D4857" s="3" t="s">
        <v>19</v>
      </c>
      <c r="E4857" s="3" t="s">
        <v>13989</v>
      </c>
      <c r="F4857" s="4">
        <v>44844</v>
      </c>
      <c r="G4857" s="8"/>
      <c r="H4857" s="5">
        <v>102.3</v>
      </c>
      <c r="I4857" s="3" t="s">
        <v>22</v>
      </c>
      <c r="J4857" s="4">
        <v>44845</v>
      </c>
      <c r="K4857" s="4">
        <v>44905</v>
      </c>
      <c r="L4857" s="23">
        <f t="shared" si="411"/>
        <v>-18</v>
      </c>
      <c r="M4857" s="23">
        <f t="shared" si="412"/>
        <v>42</v>
      </c>
      <c r="N4857" s="44">
        <v>93</v>
      </c>
      <c r="O4857" s="26">
        <f t="shared" si="413"/>
        <v>-1674</v>
      </c>
      <c r="P4857" s="26">
        <f t="shared" si="414"/>
        <v>3906</v>
      </c>
      <c r="Q4857" s="3" t="s">
        <v>23</v>
      </c>
      <c r="R4857" s="4">
        <v>44887</v>
      </c>
      <c r="S4857" s="3" t="s">
        <v>12572</v>
      </c>
      <c r="T4857" s="6" t="s">
        <v>44</v>
      </c>
    </row>
    <row r="4858" spans="1:20" ht="33.75" x14ac:dyDescent="0.25">
      <c r="A4858" s="3" t="s">
        <v>13990</v>
      </c>
      <c r="B4858" s="3" t="s">
        <v>7617</v>
      </c>
      <c r="C4858" s="3" t="s">
        <v>7618</v>
      </c>
      <c r="D4858" s="3" t="s">
        <v>19</v>
      </c>
      <c r="E4858" s="3" t="s">
        <v>13991</v>
      </c>
      <c r="F4858" s="4">
        <v>44833</v>
      </c>
      <c r="G4858" s="8"/>
      <c r="H4858" s="5">
        <v>2791.8</v>
      </c>
      <c r="I4858" s="3" t="s">
        <v>22</v>
      </c>
      <c r="J4858" s="4">
        <v>44845</v>
      </c>
      <c r="K4858" s="4">
        <v>44905</v>
      </c>
      <c r="L4858" s="23">
        <f t="shared" si="411"/>
        <v>-25</v>
      </c>
      <c r="M4858" s="23">
        <f t="shared" si="412"/>
        <v>35</v>
      </c>
      <c r="N4858" s="44">
        <v>2684.42</v>
      </c>
      <c r="O4858" s="26">
        <f t="shared" si="413"/>
        <v>-67110.5</v>
      </c>
      <c r="P4858" s="26">
        <f t="shared" si="414"/>
        <v>93954.7</v>
      </c>
      <c r="Q4858" s="3" t="s">
        <v>23</v>
      </c>
      <c r="R4858" s="4">
        <v>44880</v>
      </c>
      <c r="S4858" s="3" t="s">
        <v>12993</v>
      </c>
      <c r="T4858" s="6" t="s">
        <v>44</v>
      </c>
    </row>
    <row r="4859" spans="1:20" ht="33.75" x14ac:dyDescent="0.25">
      <c r="A4859" s="3" t="s">
        <v>13992</v>
      </c>
      <c r="B4859" s="3" t="s">
        <v>13993</v>
      </c>
      <c r="C4859" s="3" t="s">
        <v>13994</v>
      </c>
      <c r="D4859" s="3" t="s">
        <v>19</v>
      </c>
      <c r="E4859" s="3" t="s">
        <v>13995</v>
      </c>
      <c r="F4859" s="4">
        <v>44834</v>
      </c>
      <c r="G4859" s="8"/>
      <c r="H4859" s="5">
        <v>47.21</v>
      </c>
      <c r="I4859" s="3" t="s">
        <v>22</v>
      </c>
      <c r="J4859" s="4">
        <v>44845</v>
      </c>
      <c r="K4859" s="4">
        <v>44905</v>
      </c>
      <c r="L4859" s="23">
        <f t="shared" si="411"/>
        <v>-25</v>
      </c>
      <c r="M4859" s="23">
        <f t="shared" si="412"/>
        <v>35</v>
      </c>
      <c r="N4859" s="44">
        <v>38.700000000000003</v>
      </c>
      <c r="O4859" s="26">
        <f t="shared" si="413"/>
        <v>-967.50000000000011</v>
      </c>
      <c r="P4859" s="26">
        <f t="shared" si="414"/>
        <v>1354.5</v>
      </c>
      <c r="Q4859" s="3" t="s">
        <v>23</v>
      </c>
      <c r="R4859" s="4">
        <v>44880</v>
      </c>
      <c r="S4859" s="3" t="s">
        <v>13996</v>
      </c>
      <c r="T4859" s="6" t="s">
        <v>44</v>
      </c>
    </row>
    <row r="4860" spans="1:20" ht="33.75" x14ac:dyDescent="0.25">
      <c r="A4860" s="3" t="s">
        <v>13997</v>
      </c>
      <c r="B4860" s="3" t="s">
        <v>1005</v>
      </c>
      <c r="C4860" s="3" t="s">
        <v>1006</v>
      </c>
      <c r="D4860" s="3" t="s">
        <v>19</v>
      </c>
      <c r="E4860" s="3" t="s">
        <v>13998</v>
      </c>
      <c r="F4860" s="4">
        <v>44839</v>
      </c>
      <c r="G4860" s="8"/>
      <c r="H4860" s="5">
        <v>1049.2</v>
      </c>
      <c r="I4860" s="3" t="s">
        <v>22</v>
      </c>
      <c r="J4860" s="4">
        <v>44845</v>
      </c>
      <c r="K4860" s="4">
        <v>44905</v>
      </c>
      <c r="L4860" s="23">
        <f t="shared" si="411"/>
        <v>-25</v>
      </c>
      <c r="M4860" s="23">
        <f t="shared" si="412"/>
        <v>35</v>
      </c>
      <c r="N4860" s="44">
        <v>860</v>
      </c>
      <c r="O4860" s="26">
        <f t="shared" si="413"/>
        <v>-21500</v>
      </c>
      <c r="P4860" s="26">
        <f t="shared" si="414"/>
        <v>30100</v>
      </c>
      <c r="Q4860" s="3" t="s">
        <v>23</v>
      </c>
      <c r="R4860" s="4">
        <v>44880</v>
      </c>
      <c r="S4860" s="3" t="s">
        <v>1505</v>
      </c>
      <c r="T4860" s="6" t="s">
        <v>44</v>
      </c>
    </row>
    <row r="4861" spans="1:20" ht="33.75" x14ac:dyDescent="0.25">
      <c r="A4861" s="3" t="s">
        <v>13999</v>
      </c>
      <c r="B4861" s="3" t="s">
        <v>2411</v>
      </c>
      <c r="C4861" s="3" t="s">
        <v>2412</v>
      </c>
      <c r="D4861" s="3" t="s">
        <v>19</v>
      </c>
      <c r="E4861" s="3" t="s">
        <v>14000</v>
      </c>
      <c r="F4861" s="4">
        <v>44834</v>
      </c>
      <c r="G4861" s="3" t="s">
        <v>14001</v>
      </c>
      <c r="H4861" s="7">
        <v>15250</v>
      </c>
      <c r="I4861" s="3" t="s">
        <v>22</v>
      </c>
      <c r="J4861" s="4">
        <v>44845</v>
      </c>
      <c r="K4861" s="4">
        <v>44905</v>
      </c>
      <c r="L4861" s="23">
        <f t="shared" si="411"/>
        <v>-25</v>
      </c>
      <c r="M4861" s="23">
        <f t="shared" si="412"/>
        <v>35</v>
      </c>
      <c r="N4861" s="44">
        <v>12500</v>
      </c>
      <c r="O4861" s="26">
        <f t="shared" si="413"/>
        <v>-312500</v>
      </c>
      <c r="P4861" s="26">
        <f t="shared" si="414"/>
        <v>437500</v>
      </c>
      <c r="Q4861" s="3" t="s">
        <v>23</v>
      </c>
      <c r="R4861" s="4">
        <v>44880</v>
      </c>
      <c r="S4861" s="3" t="s">
        <v>6885</v>
      </c>
      <c r="T4861" s="6" t="s">
        <v>44</v>
      </c>
    </row>
    <row r="4862" spans="1:20" ht="33.75" x14ac:dyDescent="0.25">
      <c r="A4862" s="3" t="s">
        <v>14002</v>
      </c>
      <c r="B4862" s="3" t="s">
        <v>2411</v>
      </c>
      <c r="C4862" s="3" t="s">
        <v>2412</v>
      </c>
      <c r="D4862" s="3" t="s">
        <v>19</v>
      </c>
      <c r="E4862" s="3" t="s">
        <v>14003</v>
      </c>
      <c r="F4862" s="4">
        <v>44834</v>
      </c>
      <c r="G4862" s="8"/>
      <c r="H4862" s="5">
        <v>941.88</v>
      </c>
      <c r="I4862" s="3" t="s">
        <v>22</v>
      </c>
      <c r="J4862" s="4">
        <v>44845</v>
      </c>
      <c r="K4862" s="4">
        <v>44905</v>
      </c>
      <c r="L4862" s="23">
        <f t="shared" si="411"/>
        <v>11</v>
      </c>
      <c r="M4862" s="23">
        <f t="shared" si="412"/>
        <v>71</v>
      </c>
      <c r="N4862" s="44">
        <v>870</v>
      </c>
      <c r="O4862" s="26">
        <f t="shared" si="413"/>
        <v>9570</v>
      </c>
      <c r="P4862" s="26">
        <f t="shared" si="414"/>
        <v>61770</v>
      </c>
      <c r="Q4862" s="3" t="s">
        <v>23</v>
      </c>
      <c r="R4862" s="4">
        <v>44916</v>
      </c>
      <c r="S4862" s="3" t="s">
        <v>14004</v>
      </c>
      <c r="T4862" s="6" t="s">
        <v>44</v>
      </c>
    </row>
    <row r="4863" spans="1:20" ht="33.75" x14ac:dyDescent="0.25">
      <c r="A4863" s="3" t="s">
        <v>14005</v>
      </c>
      <c r="B4863" s="3" t="s">
        <v>2522</v>
      </c>
      <c r="C4863" s="3" t="s">
        <v>2523</v>
      </c>
      <c r="D4863" s="3" t="s">
        <v>19</v>
      </c>
      <c r="E4863" s="3" t="s">
        <v>14006</v>
      </c>
      <c r="F4863" s="4">
        <v>44834</v>
      </c>
      <c r="G4863" s="3" t="s">
        <v>1504</v>
      </c>
      <c r="H4863" s="5">
        <v>400.05</v>
      </c>
      <c r="I4863" s="3" t="s">
        <v>22</v>
      </c>
      <c r="J4863" s="4">
        <v>44845</v>
      </c>
      <c r="K4863" s="4">
        <v>44905</v>
      </c>
      <c r="L4863" s="23">
        <f t="shared" si="411"/>
        <v>-16</v>
      </c>
      <c r="M4863" s="23">
        <f t="shared" si="412"/>
        <v>44</v>
      </c>
      <c r="N4863" s="44">
        <v>381</v>
      </c>
      <c r="O4863" s="26">
        <f t="shared" si="413"/>
        <v>-6096</v>
      </c>
      <c r="P4863" s="26">
        <f t="shared" si="414"/>
        <v>16764</v>
      </c>
      <c r="Q4863" s="3" t="s">
        <v>23</v>
      </c>
      <c r="R4863" s="4">
        <v>44889</v>
      </c>
      <c r="S4863" s="3" t="s">
        <v>14007</v>
      </c>
      <c r="T4863" s="6" t="s">
        <v>44</v>
      </c>
    </row>
    <row r="4864" spans="1:20" ht="33.75" x14ac:dyDescent="0.25">
      <c r="A4864" s="3" t="s">
        <v>14008</v>
      </c>
      <c r="B4864" s="3" t="s">
        <v>7600</v>
      </c>
      <c r="C4864" s="3" t="s">
        <v>7601</v>
      </c>
      <c r="D4864" s="3" t="s">
        <v>7587</v>
      </c>
      <c r="E4864" s="3" t="s">
        <v>14009</v>
      </c>
      <c r="F4864" s="4">
        <v>44834</v>
      </c>
      <c r="G4864" s="3" t="s">
        <v>7607</v>
      </c>
      <c r="H4864" s="5">
        <v>18357.37</v>
      </c>
      <c r="I4864" s="3" t="s">
        <v>22</v>
      </c>
      <c r="J4864" s="4">
        <v>44845</v>
      </c>
      <c r="K4864" s="4">
        <v>44905</v>
      </c>
      <c r="L4864" s="23">
        <f t="shared" si="411"/>
        <v>-16</v>
      </c>
      <c r="M4864" s="23">
        <f t="shared" si="412"/>
        <v>44</v>
      </c>
      <c r="N4864" s="44">
        <v>17651.32</v>
      </c>
      <c r="O4864" s="26">
        <f t="shared" si="413"/>
        <v>-282421.12</v>
      </c>
      <c r="P4864" s="26">
        <f t="shared" si="414"/>
        <v>776658.08</v>
      </c>
      <c r="Q4864" s="3" t="s">
        <v>23</v>
      </c>
      <c r="R4864" s="4">
        <v>44889</v>
      </c>
      <c r="S4864" s="3" t="s">
        <v>13299</v>
      </c>
      <c r="T4864" s="6" t="s">
        <v>44</v>
      </c>
    </row>
    <row r="4865" spans="1:20" ht="33.75" x14ac:dyDescent="0.25">
      <c r="A4865" s="3" t="s">
        <v>14010</v>
      </c>
      <c r="B4865" s="3" t="s">
        <v>7522</v>
      </c>
      <c r="C4865" s="3" t="s">
        <v>7523</v>
      </c>
      <c r="D4865" s="3" t="s">
        <v>19</v>
      </c>
      <c r="E4865" s="3" t="s">
        <v>14011</v>
      </c>
      <c r="F4865" s="4">
        <v>44840</v>
      </c>
      <c r="G4865" s="3" t="s">
        <v>14012</v>
      </c>
      <c r="H4865" s="7">
        <v>47468</v>
      </c>
      <c r="I4865" s="3" t="s">
        <v>22</v>
      </c>
      <c r="J4865" s="4">
        <v>44845</v>
      </c>
      <c r="K4865" s="4">
        <v>44905</v>
      </c>
      <c r="L4865" s="23">
        <f t="shared" si="411"/>
        <v>-25</v>
      </c>
      <c r="M4865" s="23">
        <f t="shared" si="412"/>
        <v>35</v>
      </c>
      <c r="N4865" s="44">
        <v>47468</v>
      </c>
      <c r="O4865" s="26">
        <f t="shared" si="413"/>
        <v>-1186700</v>
      </c>
      <c r="P4865" s="26">
        <f t="shared" si="414"/>
        <v>1661380</v>
      </c>
      <c r="Q4865" s="3" t="s">
        <v>23</v>
      </c>
      <c r="R4865" s="4">
        <v>44880</v>
      </c>
      <c r="S4865" s="3" t="s">
        <v>14013</v>
      </c>
      <c r="T4865" s="6" t="s">
        <v>44</v>
      </c>
    </row>
    <row r="4866" spans="1:20" ht="33.75" x14ac:dyDescent="0.25">
      <c r="A4866" s="3" t="s">
        <v>14014</v>
      </c>
      <c r="B4866" s="3" t="s">
        <v>5137</v>
      </c>
      <c r="C4866" s="3" t="s">
        <v>5138</v>
      </c>
      <c r="D4866" s="3" t="s">
        <v>19</v>
      </c>
      <c r="E4866" s="3" t="s">
        <v>14015</v>
      </c>
      <c r="F4866" s="4">
        <v>44839</v>
      </c>
      <c r="G4866" s="8"/>
      <c r="H4866" s="5">
        <v>25.3</v>
      </c>
      <c r="I4866" s="3" t="s">
        <v>22</v>
      </c>
      <c r="J4866" s="4">
        <v>44845</v>
      </c>
      <c r="K4866" s="4">
        <v>44905</v>
      </c>
      <c r="L4866" s="23">
        <f t="shared" si="411"/>
        <v>-16</v>
      </c>
      <c r="M4866" s="23">
        <f t="shared" si="412"/>
        <v>44</v>
      </c>
      <c r="N4866" s="44">
        <v>23</v>
      </c>
      <c r="O4866" s="26">
        <f t="shared" si="413"/>
        <v>-368</v>
      </c>
      <c r="P4866" s="26">
        <f t="shared" si="414"/>
        <v>1012</v>
      </c>
      <c r="Q4866" s="3" t="s">
        <v>23</v>
      </c>
      <c r="R4866" s="4">
        <v>44889</v>
      </c>
      <c r="S4866" s="3" t="s">
        <v>14016</v>
      </c>
      <c r="T4866" s="6" t="s">
        <v>44</v>
      </c>
    </row>
    <row r="4867" spans="1:20" ht="33.75" x14ac:dyDescent="0.25">
      <c r="A4867" s="3" t="s">
        <v>14017</v>
      </c>
      <c r="B4867" s="3" t="s">
        <v>7600</v>
      </c>
      <c r="C4867" s="3" t="s">
        <v>7601</v>
      </c>
      <c r="D4867" s="3" t="s">
        <v>7587</v>
      </c>
      <c r="E4867" s="3" t="s">
        <v>14018</v>
      </c>
      <c r="F4867" s="4">
        <v>44834</v>
      </c>
      <c r="G4867" s="3" t="s">
        <v>7607</v>
      </c>
      <c r="H4867" s="5">
        <v>512.33000000000004</v>
      </c>
      <c r="I4867" s="3" t="s">
        <v>22</v>
      </c>
      <c r="J4867" s="4">
        <v>44845</v>
      </c>
      <c r="K4867" s="4">
        <v>44905</v>
      </c>
      <c r="L4867" s="23">
        <f t="shared" si="411"/>
        <v>-16</v>
      </c>
      <c r="M4867" s="23">
        <f t="shared" si="412"/>
        <v>44</v>
      </c>
      <c r="N4867" s="44">
        <v>465.75</v>
      </c>
      <c r="O4867" s="26">
        <f t="shared" si="413"/>
        <v>-7452</v>
      </c>
      <c r="P4867" s="26">
        <f t="shared" si="414"/>
        <v>20493</v>
      </c>
      <c r="Q4867" s="3" t="s">
        <v>23</v>
      </c>
      <c r="R4867" s="4">
        <v>44889</v>
      </c>
      <c r="S4867" s="3" t="s">
        <v>13299</v>
      </c>
      <c r="T4867" s="6" t="s">
        <v>44</v>
      </c>
    </row>
    <row r="4868" spans="1:20" ht="33.75" x14ac:dyDescent="0.25">
      <c r="A4868" s="3" t="s">
        <v>14019</v>
      </c>
      <c r="B4868" s="3" t="s">
        <v>5612</v>
      </c>
      <c r="C4868" s="3" t="s">
        <v>5613</v>
      </c>
      <c r="D4868" s="3" t="s">
        <v>19</v>
      </c>
      <c r="E4868" s="3" t="s">
        <v>14020</v>
      </c>
      <c r="F4868" s="4">
        <v>44827</v>
      </c>
      <c r="G4868" s="8"/>
      <c r="H4868" s="7">
        <v>5096</v>
      </c>
      <c r="I4868" s="3" t="s">
        <v>22</v>
      </c>
      <c r="J4868" s="4">
        <v>44845</v>
      </c>
      <c r="K4868" s="4">
        <v>44905</v>
      </c>
      <c r="L4868" s="23">
        <f t="shared" si="411"/>
        <v>-25</v>
      </c>
      <c r="M4868" s="23">
        <f t="shared" si="412"/>
        <v>35</v>
      </c>
      <c r="N4868" s="44">
        <v>4900</v>
      </c>
      <c r="O4868" s="26">
        <f t="shared" si="413"/>
        <v>-122500</v>
      </c>
      <c r="P4868" s="26">
        <f t="shared" si="414"/>
        <v>171500</v>
      </c>
      <c r="Q4868" s="3" t="s">
        <v>23</v>
      </c>
      <c r="R4868" s="4">
        <v>44880</v>
      </c>
      <c r="S4868" s="3" t="s">
        <v>13655</v>
      </c>
      <c r="T4868" s="6" t="s">
        <v>44</v>
      </c>
    </row>
    <row r="4869" spans="1:20" ht="33.75" x14ac:dyDescent="0.25">
      <c r="A4869" s="3" t="s">
        <v>14021</v>
      </c>
      <c r="B4869" s="3" t="s">
        <v>9001</v>
      </c>
      <c r="C4869" s="3" t="s">
        <v>9002</v>
      </c>
      <c r="D4869" s="3" t="s">
        <v>19</v>
      </c>
      <c r="E4869" s="3" t="s">
        <v>14022</v>
      </c>
      <c r="F4869" s="4">
        <v>44838</v>
      </c>
      <c r="G4869" s="8"/>
      <c r="H4869" s="5">
        <v>3118.5</v>
      </c>
      <c r="I4869" s="3" t="s">
        <v>22</v>
      </c>
      <c r="J4869" s="4">
        <v>44845</v>
      </c>
      <c r="K4869" s="4">
        <v>44905</v>
      </c>
      <c r="L4869" s="23">
        <f t="shared" si="411"/>
        <v>-18</v>
      </c>
      <c r="M4869" s="23">
        <f t="shared" si="412"/>
        <v>42</v>
      </c>
      <c r="N4869" s="44">
        <v>2835</v>
      </c>
      <c r="O4869" s="26">
        <f t="shared" si="413"/>
        <v>-51030</v>
      </c>
      <c r="P4869" s="26">
        <f t="shared" si="414"/>
        <v>119070</v>
      </c>
      <c r="Q4869" s="3" t="s">
        <v>23</v>
      </c>
      <c r="R4869" s="4">
        <v>44887</v>
      </c>
      <c r="S4869" s="3" t="s">
        <v>14023</v>
      </c>
      <c r="T4869" s="6" t="s">
        <v>44</v>
      </c>
    </row>
    <row r="4870" spans="1:20" ht="33.75" x14ac:dyDescent="0.25">
      <c r="A4870" s="3" t="s">
        <v>14024</v>
      </c>
      <c r="B4870" s="3" t="s">
        <v>7600</v>
      </c>
      <c r="C4870" s="3" t="s">
        <v>7601</v>
      </c>
      <c r="D4870" s="3" t="s">
        <v>7587</v>
      </c>
      <c r="E4870" s="3" t="s">
        <v>14025</v>
      </c>
      <c r="F4870" s="4">
        <v>44834</v>
      </c>
      <c r="G4870" s="3" t="s">
        <v>7607</v>
      </c>
      <c r="H4870" s="5">
        <v>60627.02</v>
      </c>
      <c r="I4870" s="3" t="s">
        <v>22</v>
      </c>
      <c r="J4870" s="4">
        <v>44845</v>
      </c>
      <c r="K4870" s="4">
        <v>44905</v>
      </c>
      <c r="L4870" s="23">
        <f t="shared" si="411"/>
        <v>-16</v>
      </c>
      <c r="M4870" s="23">
        <f t="shared" si="412"/>
        <v>44</v>
      </c>
      <c r="N4870" s="44">
        <v>58295.21</v>
      </c>
      <c r="O4870" s="26">
        <f t="shared" si="413"/>
        <v>-932723.36</v>
      </c>
      <c r="P4870" s="26">
        <f t="shared" si="414"/>
        <v>2564989.2399999998</v>
      </c>
      <c r="Q4870" s="3" t="s">
        <v>23</v>
      </c>
      <c r="R4870" s="4">
        <v>44889</v>
      </c>
      <c r="S4870" s="3" t="s">
        <v>13299</v>
      </c>
      <c r="T4870" s="6" t="s">
        <v>44</v>
      </c>
    </row>
    <row r="4871" spans="1:20" ht="33.75" x14ac:dyDescent="0.25">
      <c r="A4871" s="3" t="s">
        <v>14026</v>
      </c>
      <c r="B4871" s="3" t="s">
        <v>5612</v>
      </c>
      <c r="C4871" s="3" t="s">
        <v>5613</v>
      </c>
      <c r="D4871" s="3" t="s">
        <v>19</v>
      </c>
      <c r="E4871" s="3" t="s">
        <v>14027</v>
      </c>
      <c r="F4871" s="4">
        <v>44834</v>
      </c>
      <c r="G4871" s="8"/>
      <c r="H4871" s="5">
        <v>166.4</v>
      </c>
      <c r="I4871" s="3" t="s">
        <v>22</v>
      </c>
      <c r="J4871" s="4">
        <v>44845</v>
      </c>
      <c r="K4871" s="4">
        <v>44905</v>
      </c>
      <c r="L4871" s="23">
        <f t="shared" si="411"/>
        <v>-25</v>
      </c>
      <c r="M4871" s="23">
        <f t="shared" si="412"/>
        <v>35</v>
      </c>
      <c r="N4871" s="44">
        <v>160</v>
      </c>
      <c r="O4871" s="26">
        <f t="shared" si="413"/>
        <v>-4000</v>
      </c>
      <c r="P4871" s="26">
        <f t="shared" si="414"/>
        <v>5600</v>
      </c>
      <c r="Q4871" s="3" t="s">
        <v>23</v>
      </c>
      <c r="R4871" s="4">
        <v>44880</v>
      </c>
      <c r="S4871" s="3" t="s">
        <v>13655</v>
      </c>
      <c r="T4871" s="6" t="s">
        <v>44</v>
      </c>
    </row>
    <row r="4872" spans="1:20" ht="33.75" x14ac:dyDescent="0.25">
      <c r="A4872" s="3" t="s">
        <v>14028</v>
      </c>
      <c r="B4872" s="3" t="s">
        <v>2411</v>
      </c>
      <c r="C4872" s="3" t="s">
        <v>2412</v>
      </c>
      <c r="D4872" s="3" t="s">
        <v>19</v>
      </c>
      <c r="E4872" s="3" t="s">
        <v>14029</v>
      </c>
      <c r="F4872" s="4">
        <v>44834</v>
      </c>
      <c r="G4872" s="8"/>
      <c r="H4872" s="5">
        <v>1037.94</v>
      </c>
      <c r="I4872" s="3" t="s">
        <v>22</v>
      </c>
      <c r="J4872" s="4">
        <v>44845</v>
      </c>
      <c r="K4872" s="4">
        <v>44905</v>
      </c>
      <c r="L4872" s="23">
        <f t="shared" si="411"/>
        <v>-16</v>
      </c>
      <c r="M4872" s="23">
        <f t="shared" si="412"/>
        <v>44</v>
      </c>
      <c r="N4872" s="44">
        <v>998.02</v>
      </c>
      <c r="O4872" s="26">
        <f t="shared" si="413"/>
        <v>-15968.32</v>
      </c>
      <c r="P4872" s="26">
        <f t="shared" si="414"/>
        <v>43912.88</v>
      </c>
      <c r="Q4872" s="3" t="s">
        <v>23</v>
      </c>
      <c r="R4872" s="4">
        <v>44889</v>
      </c>
      <c r="S4872" s="3" t="s">
        <v>13844</v>
      </c>
      <c r="T4872" s="6" t="s">
        <v>44</v>
      </c>
    </row>
    <row r="4873" spans="1:20" ht="33.75" x14ac:dyDescent="0.25">
      <c r="A4873" s="3" t="s">
        <v>14030</v>
      </c>
      <c r="B4873" s="3" t="s">
        <v>2831</v>
      </c>
      <c r="C4873" s="3" t="s">
        <v>2832</v>
      </c>
      <c r="D4873" s="3" t="s">
        <v>19</v>
      </c>
      <c r="E4873" s="3" t="s">
        <v>14031</v>
      </c>
      <c r="F4873" s="4">
        <v>44839</v>
      </c>
      <c r="G4873" s="8"/>
      <c r="H4873" s="7">
        <v>237</v>
      </c>
      <c r="I4873" s="3" t="s">
        <v>22</v>
      </c>
      <c r="J4873" s="4">
        <v>44845</v>
      </c>
      <c r="K4873" s="4">
        <v>44905</v>
      </c>
      <c r="L4873" s="23">
        <f t="shared" si="411"/>
        <v>4</v>
      </c>
      <c r="M4873" s="23">
        <f t="shared" si="412"/>
        <v>64</v>
      </c>
      <c r="N4873" s="44">
        <v>215.45</v>
      </c>
      <c r="O4873" s="26">
        <f t="shared" si="413"/>
        <v>861.8</v>
      </c>
      <c r="P4873" s="26">
        <f t="shared" si="414"/>
        <v>13788.8</v>
      </c>
      <c r="Q4873" s="3" t="s">
        <v>23</v>
      </c>
      <c r="R4873" s="4">
        <v>44909</v>
      </c>
      <c r="S4873" s="3" t="s">
        <v>13148</v>
      </c>
      <c r="T4873" s="6" t="s">
        <v>44</v>
      </c>
    </row>
    <row r="4874" spans="1:20" ht="33.75" x14ac:dyDescent="0.25">
      <c r="A4874" s="3" t="s">
        <v>14032</v>
      </c>
      <c r="B4874" s="3" t="s">
        <v>3662</v>
      </c>
      <c r="C4874" s="3" t="s">
        <v>3663</v>
      </c>
      <c r="D4874" s="3" t="s">
        <v>19</v>
      </c>
      <c r="E4874" s="3" t="s">
        <v>14033</v>
      </c>
      <c r="F4874" s="4">
        <v>44841</v>
      </c>
      <c r="G4874" s="8"/>
      <c r="H4874" s="5">
        <v>280.8</v>
      </c>
      <c r="I4874" s="3" t="s">
        <v>22</v>
      </c>
      <c r="J4874" s="4">
        <v>44845</v>
      </c>
      <c r="K4874" s="4">
        <v>44905</v>
      </c>
      <c r="L4874" s="23">
        <f t="shared" si="411"/>
        <v>11</v>
      </c>
      <c r="M4874" s="23">
        <f t="shared" si="412"/>
        <v>71</v>
      </c>
      <c r="N4874" s="44">
        <v>270</v>
      </c>
      <c r="O4874" s="26">
        <f t="shared" si="413"/>
        <v>2970</v>
      </c>
      <c r="P4874" s="26">
        <f t="shared" si="414"/>
        <v>19170</v>
      </c>
      <c r="Q4874" s="3" t="s">
        <v>23</v>
      </c>
      <c r="R4874" s="4">
        <v>44916</v>
      </c>
      <c r="S4874" s="3" t="s">
        <v>14034</v>
      </c>
      <c r="T4874" s="6" t="s">
        <v>44</v>
      </c>
    </row>
    <row r="4875" spans="1:20" ht="33.75" x14ac:dyDescent="0.25">
      <c r="A4875" s="3" t="s">
        <v>14035</v>
      </c>
      <c r="B4875" s="3" t="s">
        <v>7458</v>
      </c>
      <c r="C4875" s="3" t="s">
        <v>7459</v>
      </c>
      <c r="D4875" s="3" t="s">
        <v>19</v>
      </c>
      <c r="E4875" s="3" t="s">
        <v>14036</v>
      </c>
      <c r="F4875" s="4">
        <v>44834</v>
      </c>
      <c r="G4875" s="8"/>
      <c r="H4875" s="5">
        <v>982.57</v>
      </c>
      <c r="I4875" s="3" t="s">
        <v>22</v>
      </c>
      <c r="J4875" s="4">
        <v>44845</v>
      </c>
      <c r="K4875" s="4">
        <v>44905</v>
      </c>
      <c r="L4875" s="23">
        <f t="shared" si="411"/>
        <v>-16</v>
      </c>
      <c r="M4875" s="23">
        <f t="shared" si="412"/>
        <v>44</v>
      </c>
      <c r="N4875" s="44">
        <v>944.78</v>
      </c>
      <c r="O4875" s="26">
        <f t="shared" si="413"/>
        <v>-15116.48</v>
      </c>
      <c r="P4875" s="26">
        <f t="shared" si="414"/>
        <v>41570.32</v>
      </c>
      <c r="Q4875" s="3" t="s">
        <v>23</v>
      </c>
      <c r="R4875" s="4">
        <v>44889</v>
      </c>
      <c r="S4875" s="3" t="s">
        <v>14037</v>
      </c>
      <c r="T4875" s="6" t="s">
        <v>44</v>
      </c>
    </row>
    <row r="4876" spans="1:20" ht="33.75" x14ac:dyDescent="0.25">
      <c r="A4876" s="3" t="s">
        <v>14038</v>
      </c>
      <c r="B4876" s="3" t="s">
        <v>8589</v>
      </c>
      <c r="C4876" s="3" t="s">
        <v>8590</v>
      </c>
      <c r="D4876" s="3" t="s">
        <v>19</v>
      </c>
      <c r="E4876" s="3" t="s">
        <v>14039</v>
      </c>
      <c r="F4876" s="4">
        <v>44832</v>
      </c>
      <c r="G4876" s="8"/>
      <c r="H4876" s="7">
        <v>220</v>
      </c>
      <c r="I4876" s="3" t="s">
        <v>22</v>
      </c>
      <c r="J4876" s="4">
        <v>44845</v>
      </c>
      <c r="K4876" s="4">
        <v>44905</v>
      </c>
      <c r="L4876" s="23">
        <f t="shared" si="411"/>
        <v>-16</v>
      </c>
      <c r="M4876" s="23">
        <f t="shared" si="412"/>
        <v>44</v>
      </c>
      <c r="N4876" s="44">
        <v>200</v>
      </c>
      <c r="O4876" s="26">
        <f t="shared" si="413"/>
        <v>-3200</v>
      </c>
      <c r="P4876" s="26">
        <f t="shared" si="414"/>
        <v>8800</v>
      </c>
      <c r="Q4876" s="3" t="s">
        <v>23</v>
      </c>
      <c r="R4876" s="4">
        <v>44889</v>
      </c>
      <c r="S4876" s="3" t="s">
        <v>8592</v>
      </c>
      <c r="T4876" s="6" t="s">
        <v>44</v>
      </c>
    </row>
    <row r="4877" spans="1:20" ht="33.75" x14ac:dyDescent="0.25">
      <c r="A4877" s="3" t="s">
        <v>14040</v>
      </c>
      <c r="B4877" s="3" t="s">
        <v>2602</v>
      </c>
      <c r="C4877" s="3" t="s">
        <v>2603</v>
      </c>
      <c r="D4877" s="3" t="s">
        <v>19</v>
      </c>
      <c r="E4877" s="3" t="s">
        <v>14041</v>
      </c>
      <c r="F4877" s="4">
        <v>44837</v>
      </c>
      <c r="G4877" s="8"/>
      <c r="H4877" s="5">
        <v>69.010000000000005</v>
      </c>
      <c r="I4877" s="3" t="s">
        <v>22</v>
      </c>
      <c r="J4877" s="4">
        <v>44845</v>
      </c>
      <c r="K4877" s="4">
        <v>44905</v>
      </c>
      <c r="L4877" s="23">
        <f t="shared" si="411"/>
        <v>-18</v>
      </c>
      <c r="M4877" s="23">
        <f t="shared" si="412"/>
        <v>42</v>
      </c>
      <c r="N4877" s="44">
        <v>62.74</v>
      </c>
      <c r="O4877" s="26">
        <f t="shared" si="413"/>
        <v>-1129.32</v>
      </c>
      <c r="P4877" s="26">
        <f t="shared" si="414"/>
        <v>2635.08</v>
      </c>
      <c r="Q4877" s="3" t="s">
        <v>23</v>
      </c>
      <c r="R4877" s="4">
        <v>44887</v>
      </c>
      <c r="S4877" s="3" t="s">
        <v>10275</v>
      </c>
      <c r="T4877" s="6" t="s">
        <v>44</v>
      </c>
    </row>
    <row r="4878" spans="1:20" ht="33.75" x14ac:dyDescent="0.25">
      <c r="A4878" s="3" t="s">
        <v>14042</v>
      </c>
      <c r="B4878" s="3" t="s">
        <v>5380</v>
      </c>
      <c r="C4878" s="3" t="s">
        <v>5381</v>
      </c>
      <c r="D4878" s="3" t="s">
        <v>19</v>
      </c>
      <c r="E4878" s="3" t="s">
        <v>14043</v>
      </c>
      <c r="F4878" s="4">
        <v>44840</v>
      </c>
      <c r="G4878" s="8"/>
      <c r="H4878" s="5">
        <v>540.79999999999995</v>
      </c>
      <c r="I4878" s="3" t="s">
        <v>22</v>
      </c>
      <c r="J4878" s="4">
        <v>44845</v>
      </c>
      <c r="K4878" s="4">
        <v>44905</v>
      </c>
      <c r="L4878" s="23">
        <f t="shared" si="411"/>
        <v>-25</v>
      </c>
      <c r="M4878" s="23">
        <f t="shared" si="412"/>
        <v>35</v>
      </c>
      <c r="N4878" s="44">
        <v>520</v>
      </c>
      <c r="O4878" s="26">
        <f t="shared" si="413"/>
        <v>-13000</v>
      </c>
      <c r="P4878" s="26">
        <f t="shared" si="414"/>
        <v>18200</v>
      </c>
      <c r="Q4878" s="3" t="s">
        <v>23</v>
      </c>
      <c r="R4878" s="4">
        <v>44880</v>
      </c>
      <c r="S4878" s="3" t="s">
        <v>11588</v>
      </c>
      <c r="T4878" s="6" t="s">
        <v>44</v>
      </c>
    </row>
    <row r="4879" spans="1:20" ht="33.75" x14ac:dyDescent="0.25">
      <c r="A4879" s="3" t="s">
        <v>14044</v>
      </c>
      <c r="B4879" s="3" t="s">
        <v>12076</v>
      </c>
      <c r="C4879" s="3" t="s">
        <v>12077</v>
      </c>
      <c r="D4879" s="3" t="s">
        <v>19</v>
      </c>
      <c r="E4879" s="3" t="s">
        <v>14045</v>
      </c>
      <c r="F4879" s="4">
        <v>44838</v>
      </c>
      <c r="G4879" s="8"/>
      <c r="H4879" s="5">
        <v>1011.75</v>
      </c>
      <c r="I4879" s="3" t="s">
        <v>22</v>
      </c>
      <c r="J4879" s="4">
        <v>44845</v>
      </c>
      <c r="K4879" s="4">
        <v>44905</v>
      </c>
      <c r="L4879" s="23">
        <f t="shared" si="411"/>
        <v>-18</v>
      </c>
      <c r="M4879" s="23">
        <f t="shared" si="412"/>
        <v>42</v>
      </c>
      <c r="N4879" s="44">
        <v>972.84</v>
      </c>
      <c r="O4879" s="26">
        <f t="shared" si="413"/>
        <v>-17511.12</v>
      </c>
      <c r="P4879" s="26">
        <f t="shared" si="414"/>
        <v>40859.279999999999</v>
      </c>
      <c r="Q4879" s="3" t="s">
        <v>23</v>
      </c>
      <c r="R4879" s="4">
        <v>44887</v>
      </c>
      <c r="S4879" s="3" t="s">
        <v>13615</v>
      </c>
      <c r="T4879" s="6" t="s">
        <v>44</v>
      </c>
    </row>
    <row r="4880" spans="1:20" ht="33.75" x14ac:dyDescent="0.25">
      <c r="A4880" s="3" t="s">
        <v>14046</v>
      </c>
      <c r="B4880" s="3" t="s">
        <v>896</v>
      </c>
      <c r="C4880" s="3" t="s">
        <v>897</v>
      </c>
      <c r="D4880" s="3" t="s">
        <v>19</v>
      </c>
      <c r="E4880" s="3" t="s">
        <v>14047</v>
      </c>
      <c r="F4880" s="4">
        <v>44841</v>
      </c>
      <c r="G4880" s="8"/>
      <c r="H4880" s="5">
        <v>4498.75</v>
      </c>
      <c r="I4880" s="3" t="s">
        <v>22</v>
      </c>
      <c r="J4880" s="4">
        <v>44845</v>
      </c>
      <c r="K4880" s="4">
        <v>44905</v>
      </c>
      <c r="L4880" s="23">
        <f t="shared" si="411"/>
        <v>-16</v>
      </c>
      <c r="M4880" s="23">
        <f t="shared" si="412"/>
        <v>44</v>
      </c>
      <c r="N4880" s="44">
        <v>3687.5</v>
      </c>
      <c r="O4880" s="26">
        <f t="shared" si="413"/>
        <v>-59000</v>
      </c>
      <c r="P4880" s="26">
        <f t="shared" si="414"/>
        <v>162250</v>
      </c>
      <c r="Q4880" s="3" t="s">
        <v>23</v>
      </c>
      <c r="R4880" s="4">
        <v>44889</v>
      </c>
      <c r="S4880" s="3" t="s">
        <v>13209</v>
      </c>
      <c r="T4880" s="6" t="s">
        <v>44</v>
      </c>
    </row>
    <row r="4881" spans="1:20" ht="33.75" x14ac:dyDescent="0.25">
      <c r="A4881" s="3" t="s">
        <v>14048</v>
      </c>
      <c r="B4881" s="3" t="s">
        <v>6355</v>
      </c>
      <c r="C4881" s="3" t="s">
        <v>6356</v>
      </c>
      <c r="D4881" s="3" t="s">
        <v>19</v>
      </c>
      <c r="E4881" s="3" t="s">
        <v>14049</v>
      </c>
      <c r="F4881" s="4">
        <v>44834</v>
      </c>
      <c r="G4881" s="8"/>
      <c r="H4881" s="5">
        <v>363.56</v>
      </c>
      <c r="I4881" s="3" t="s">
        <v>22</v>
      </c>
      <c r="J4881" s="4">
        <v>44845</v>
      </c>
      <c r="K4881" s="4">
        <v>44905</v>
      </c>
      <c r="L4881" s="23">
        <f t="shared" si="411"/>
        <v>-16</v>
      </c>
      <c r="M4881" s="23">
        <f t="shared" si="412"/>
        <v>44</v>
      </c>
      <c r="N4881" s="44">
        <v>298</v>
      </c>
      <c r="O4881" s="26">
        <f t="shared" si="413"/>
        <v>-4768</v>
      </c>
      <c r="P4881" s="26">
        <f t="shared" si="414"/>
        <v>13112</v>
      </c>
      <c r="Q4881" s="3" t="s">
        <v>23</v>
      </c>
      <c r="R4881" s="4">
        <v>44889</v>
      </c>
      <c r="S4881" s="3" t="s">
        <v>14050</v>
      </c>
      <c r="T4881" s="6" t="s">
        <v>44</v>
      </c>
    </row>
    <row r="4882" spans="1:20" ht="33.75" x14ac:dyDescent="0.25">
      <c r="A4882" s="3" t="s">
        <v>14051</v>
      </c>
      <c r="B4882" s="3" t="s">
        <v>1611</v>
      </c>
      <c r="C4882" s="3" t="s">
        <v>1612</v>
      </c>
      <c r="D4882" s="3" t="s">
        <v>19</v>
      </c>
      <c r="E4882" s="3" t="s">
        <v>14052</v>
      </c>
      <c r="F4882" s="4">
        <v>44837</v>
      </c>
      <c r="G4882" s="8"/>
      <c r="H4882" s="5">
        <v>27083.5</v>
      </c>
      <c r="I4882" s="3" t="s">
        <v>22</v>
      </c>
      <c r="J4882" s="4">
        <v>44845</v>
      </c>
      <c r="K4882" s="4">
        <v>44905</v>
      </c>
      <c r="L4882" s="23">
        <f t="shared" si="411"/>
        <v>-18</v>
      </c>
      <c r="M4882" s="23">
        <f t="shared" si="412"/>
        <v>42</v>
      </c>
      <c r="N4882" s="44">
        <v>24621.360000000001</v>
      </c>
      <c r="O4882" s="26">
        <f t="shared" si="413"/>
        <v>-443184.48</v>
      </c>
      <c r="P4882" s="26">
        <f t="shared" si="414"/>
        <v>1034097.12</v>
      </c>
      <c r="Q4882" s="3" t="s">
        <v>23</v>
      </c>
      <c r="R4882" s="4">
        <v>44887</v>
      </c>
      <c r="S4882" s="3" t="s">
        <v>10209</v>
      </c>
      <c r="T4882" s="6" t="s">
        <v>44</v>
      </c>
    </row>
    <row r="4883" spans="1:20" ht="33.75" x14ac:dyDescent="0.25">
      <c r="A4883" s="3" t="s">
        <v>14053</v>
      </c>
      <c r="B4883" s="3" t="s">
        <v>1590</v>
      </c>
      <c r="C4883" s="3" t="s">
        <v>1591</v>
      </c>
      <c r="D4883" s="3" t="s">
        <v>19</v>
      </c>
      <c r="E4883" s="3" t="s">
        <v>14054</v>
      </c>
      <c r="F4883" s="4">
        <v>44841</v>
      </c>
      <c r="G4883" s="8"/>
      <c r="H4883" s="5">
        <v>175.3</v>
      </c>
      <c r="I4883" s="3" t="s">
        <v>22</v>
      </c>
      <c r="J4883" s="4">
        <v>44845</v>
      </c>
      <c r="K4883" s="4">
        <v>44905</v>
      </c>
      <c r="L4883" s="23">
        <f t="shared" ref="L4883:L4914" si="415">R4883-K4883</f>
        <v>4</v>
      </c>
      <c r="M4883" s="23">
        <f t="shared" si="412"/>
        <v>64</v>
      </c>
      <c r="N4883" s="44">
        <v>159.36000000000001</v>
      </c>
      <c r="O4883" s="26">
        <f t="shared" si="413"/>
        <v>637.44000000000005</v>
      </c>
      <c r="P4883" s="26">
        <f t="shared" si="414"/>
        <v>10199.040000000001</v>
      </c>
      <c r="Q4883" s="3" t="s">
        <v>23</v>
      </c>
      <c r="R4883" s="4">
        <v>44909</v>
      </c>
      <c r="S4883" s="3" t="s">
        <v>12686</v>
      </c>
      <c r="T4883" s="6" t="s">
        <v>44</v>
      </c>
    </row>
    <row r="4884" spans="1:20" ht="33.75" x14ac:dyDescent="0.25">
      <c r="A4884" s="3" t="s">
        <v>14055</v>
      </c>
      <c r="B4884" s="3" t="s">
        <v>6869</v>
      </c>
      <c r="C4884" s="3" t="s">
        <v>6870</v>
      </c>
      <c r="D4884" s="3" t="s">
        <v>19</v>
      </c>
      <c r="E4884" s="3" t="s">
        <v>14056</v>
      </c>
      <c r="F4884" s="4">
        <v>44834</v>
      </c>
      <c r="G4884" s="8"/>
      <c r="H4884" s="5">
        <v>824.96</v>
      </c>
      <c r="I4884" s="3" t="s">
        <v>22</v>
      </c>
      <c r="J4884" s="4">
        <v>44845</v>
      </c>
      <c r="K4884" s="4">
        <v>44905</v>
      </c>
      <c r="L4884" s="23">
        <f t="shared" si="415"/>
        <v>-16</v>
      </c>
      <c r="M4884" s="23">
        <f t="shared" si="412"/>
        <v>44</v>
      </c>
      <c r="N4884" s="44">
        <v>676.2</v>
      </c>
      <c r="O4884" s="26">
        <f t="shared" si="413"/>
        <v>-10819.2</v>
      </c>
      <c r="P4884" s="26">
        <f t="shared" si="414"/>
        <v>29752.800000000003</v>
      </c>
      <c r="Q4884" s="3" t="s">
        <v>23</v>
      </c>
      <c r="R4884" s="4">
        <v>44889</v>
      </c>
      <c r="S4884" s="3" t="s">
        <v>14057</v>
      </c>
      <c r="T4884" s="6" t="s">
        <v>44</v>
      </c>
    </row>
    <row r="4885" spans="1:20" ht="33.75" x14ac:dyDescent="0.25">
      <c r="A4885" s="3" t="s">
        <v>14058</v>
      </c>
      <c r="B4885" s="3" t="s">
        <v>1934</v>
      </c>
      <c r="C4885" s="3" t="s">
        <v>1935</v>
      </c>
      <c r="D4885" s="3" t="s">
        <v>19</v>
      </c>
      <c r="E4885" s="3" t="s">
        <v>14059</v>
      </c>
      <c r="F4885" s="4">
        <v>44839</v>
      </c>
      <c r="G4885" s="8"/>
      <c r="H4885" s="5">
        <v>250.9</v>
      </c>
      <c r="I4885" s="3" t="s">
        <v>22</v>
      </c>
      <c r="J4885" s="4">
        <v>44845</v>
      </c>
      <c r="K4885" s="4">
        <v>44905</v>
      </c>
      <c r="L4885" s="23">
        <f t="shared" si="415"/>
        <v>4</v>
      </c>
      <c r="M4885" s="23">
        <f t="shared" si="412"/>
        <v>64</v>
      </c>
      <c r="N4885" s="44">
        <v>228.09</v>
      </c>
      <c r="O4885" s="26">
        <f t="shared" si="413"/>
        <v>912.36</v>
      </c>
      <c r="P4885" s="26">
        <f t="shared" si="414"/>
        <v>14597.76</v>
      </c>
      <c r="Q4885" s="3" t="s">
        <v>23</v>
      </c>
      <c r="R4885" s="4">
        <v>44909</v>
      </c>
      <c r="S4885" s="3" t="s">
        <v>14060</v>
      </c>
      <c r="T4885" s="6" t="s">
        <v>44</v>
      </c>
    </row>
    <row r="4886" spans="1:20" ht="33.75" x14ac:dyDescent="0.25">
      <c r="A4886" s="3" t="s">
        <v>14061</v>
      </c>
      <c r="B4886" s="3" t="s">
        <v>1424</v>
      </c>
      <c r="C4886" s="3" t="s">
        <v>1425</v>
      </c>
      <c r="D4886" s="3" t="s">
        <v>19</v>
      </c>
      <c r="E4886" s="3" t="s">
        <v>14062</v>
      </c>
      <c r="F4886" s="4">
        <v>44837</v>
      </c>
      <c r="G4886" s="8"/>
      <c r="H4886" s="5">
        <v>2141.7199999999998</v>
      </c>
      <c r="I4886" s="3" t="s">
        <v>22</v>
      </c>
      <c r="J4886" s="4">
        <v>44845</v>
      </c>
      <c r="K4886" s="4">
        <v>44905</v>
      </c>
      <c r="L4886" s="23">
        <f t="shared" si="415"/>
        <v>-18</v>
      </c>
      <c r="M4886" s="23">
        <f t="shared" si="412"/>
        <v>42</v>
      </c>
      <c r="N4886" s="44">
        <v>1947.02</v>
      </c>
      <c r="O4886" s="26">
        <f t="shared" si="413"/>
        <v>-35046.36</v>
      </c>
      <c r="P4886" s="26">
        <f t="shared" si="414"/>
        <v>81774.84</v>
      </c>
      <c r="Q4886" s="3" t="s">
        <v>23</v>
      </c>
      <c r="R4886" s="4">
        <v>44887</v>
      </c>
      <c r="S4886" s="3" t="s">
        <v>8654</v>
      </c>
      <c r="T4886" s="6" t="s">
        <v>44</v>
      </c>
    </row>
    <row r="4887" spans="1:20" ht="33.75" x14ac:dyDescent="0.25">
      <c r="A4887" s="3" t="s">
        <v>14063</v>
      </c>
      <c r="B4887" s="3" t="s">
        <v>5380</v>
      </c>
      <c r="C4887" s="3" t="s">
        <v>5381</v>
      </c>
      <c r="D4887" s="3" t="s">
        <v>19</v>
      </c>
      <c r="E4887" s="3" t="s">
        <v>14064</v>
      </c>
      <c r="F4887" s="4">
        <v>44840</v>
      </c>
      <c r="G4887" s="8"/>
      <c r="H4887" s="5">
        <v>67.599999999999994</v>
      </c>
      <c r="I4887" s="3" t="s">
        <v>22</v>
      </c>
      <c r="J4887" s="4">
        <v>44845</v>
      </c>
      <c r="K4887" s="4">
        <v>44905</v>
      </c>
      <c r="L4887" s="23">
        <f t="shared" si="415"/>
        <v>-25</v>
      </c>
      <c r="M4887" s="23">
        <f t="shared" si="412"/>
        <v>35</v>
      </c>
      <c r="N4887" s="44">
        <v>65</v>
      </c>
      <c r="O4887" s="26">
        <f t="shared" si="413"/>
        <v>-1625</v>
      </c>
      <c r="P4887" s="26">
        <f t="shared" si="414"/>
        <v>2275</v>
      </c>
      <c r="Q4887" s="3" t="s">
        <v>23</v>
      </c>
      <c r="R4887" s="4">
        <v>44880</v>
      </c>
      <c r="S4887" s="3" t="s">
        <v>11588</v>
      </c>
      <c r="T4887" s="6" t="s">
        <v>44</v>
      </c>
    </row>
    <row r="4888" spans="1:20" ht="33.75" x14ac:dyDescent="0.25">
      <c r="A4888" s="3" t="s">
        <v>14065</v>
      </c>
      <c r="B4888" s="3" t="s">
        <v>2602</v>
      </c>
      <c r="C4888" s="3" t="s">
        <v>2603</v>
      </c>
      <c r="D4888" s="3" t="s">
        <v>19</v>
      </c>
      <c r="E4888" s="3" t="s">
        <v>14066</v>
      </c>
      <c r="F4888" s="4">
        <v>44838</v>
      </c>
      <c r="G4888" s="8"/>
      <c r="H4888" s="5">
        <v>34.85</v>
      </c>
      <c r="I4888" s="3" t="s">
        <v>22</v>
      </c>
      <c r="J4888" s="4">
        <v>44845</v>
      </c>
      <c r="K4888" s="4">
        <v>44905</v>
      </c>
      <c r="L4888" s="23">
        <f t="shared" si="415"/>
        <v>4</v>
      </c>
      <c r="M4888" s="23">
        <f t="shared" si="412"/>
        <v>64</v>
      </c>
      <c r="N4888" s="44">
        <v>31.68</v>
      </c>
      <c r="O4888" s="26">
        <f t="shared" si="413"/>
        <v>126.72</v>
      </c>
      <c r="P4888" s="26">
        <f t="shared" si="414"/>
        <v>2027.52</v>
      </c>
      <c r="Q4888" s="3" t="s">
        <v>23</v>
      </c>
      <c r="R4888" s="4">
        <v>44909</v>
      </c>
      <c r="S4888" s="3" t="s">
        <v>13555</v>
      </c>
      <c r="T4888" s="6" t="s">
        <v>44</v>
      </c>
    </row>
    <row r="4889" spans="1:20" ht="33.75" x14ac:dyDescent="0.25">
      <c r="A4889" s="3" t="s">
        <v>14067</v>
      </c>
      <c r="B4889" s="3" t="s">
        <v>1329</v>
      </c>
      <c r="C4889" s="3" t="s">
        <v>1330</v>
      </c>
      <c r="D4889" s="3" t="s">
        <v>19</v>
      </c>
      <c r="E4889" s="3" t="s">
        <v>14068</v>
      </c>
      <c r="F4889" s="4">
        <v>44840</v>
      </c>
      <c r="G4889" s="8"/>
      <c r="H4889" s="5">
        <v>658.8</v>
      </c>
      <c r="I4889" s="3" t="s">
        <v>22</v>
      </c>
      <c r="J4889" s="4">
        <v>44845</v>
      </c>
      <c r="K4889" s="4">
        <v>44905</v>
      </c>
      <c r="L4889" s="23">
        <f t="shared" si="415"/>
        <v>-10</v>
      </c>
      <c r="M4889" s="23">
        <f t="shared" si="412"/>
        <v>50</v>
      </c>
      <c r="N4889" s="44">
        <v>540</v>
      </c>
      <c r="O4889" s="26">
        <f t="shared" si="413"/>
        <v>-5400</v>
      </c>
      <c r="P4889" s="26">
        <f t="shared" si="414"/>
        <v>27000</v>
      </c>
      <c r="Q4889" s="3" t="s">
        <v>23</v>
      </c>
      <c r="R4889" s="4">
        <v>44895</v>
      </c>
      <c r="S4889" s="3" t="s">
        <v>13291</v>
      </c>
      <c r="T4889" s="6" t="s">
        <v>44</v>
      </c>
    </row>
    <row r="4890" spans="1:20" ht="33.75" x14ac:dyDescent="0.25">
      <c r="A4890" s="3" t="s">
        <v>14069</v>
      </c>
      <c r="B4890" s="3" t="s">
        <v>7600</v>
      </c>
      <c r="C4890" s="3" t="s">
        <v>7601</v>
      </c>
      <c r="D4890" s="3" t="s">
        <v>19</v>
      </c>
      <c r="E4890" s="3" t="s">
        <v>14070</v>
      </c>
      <c r="F4890" s="4">
        <v>44834</v>
      </c>
      <c r="G4890" s="3" t="s">
        <v>13298</v>
      </c>
      <c r="H4890" s="5">
        <v>42978.95</v>
      </c>
      <c r="I4890" s="3" t="s">
        <v>22</v>
      </c>
      <c r="J4890" s="4">
        <v>44845</v>
      </c>
      <c r="K4890" s="4">
        <v>44905</v>
      </c>
      <c r="L4890" s="23">
        <f t="shared" si="415"/>
        <v>-16</v>
      </c>
      <c r="M4890" s="23">
        <f t="shared" si="412"/>
        <v>44</v>
      </c>
      <c r="N4890" s="44">
        <v>39071.769999999997</v>
      </c>
      <c r="O4890" s="26">
        <f t="shared" si="413"/>
        <v>-625148.31999999995</v>
      </c>
      <c r="P4890" s="26">
        <f t="shared" si="414"/>
        <v>1719157.88</v>
      </c>
      <c r="Q4890" s="3" t="s">
        <v>23</v>
      </c>
      <c r="R4890" s="4">
        <v>44889</v>
      </c>
      <c r="S4890" s="3" t="s">
        <v>13299</v>
      </c>
      <c r="T4890" s="6" t="s">
        <v>44</v>
      </c>
    </row>
    <row r="4891" spans="1:20" ht="33.75" x14ac:dyDescent="0.25">
      <c r="A4891" s="3" t="s">
        <v>14071</v>
      </c>
      <c r="B4891" s="3" t="s">
        <v>1611</v>
      </c>
      <c r="C4891" s="3" t="s">
        <v>1612</v>
      </c>
      <c r="D4891" s="3" t="s">
        <v>19</v>
      </c>
      <c r="E4891" s="3" t="s">
        <v>14072</v>
      </c>
      <c r="F4891" s="4">
        <v>44837</v>
      </c>
      <c r="G4891" s="8"/>
      <c r="H4891" s="5">
        <v>4769.49</v>
      </c>
      <c r="I4891" s="3" t="s">
        <v>22</v>
      </c>
      <c r="J4891" s="4">
        <v>44845</v>
      </c>
      <c r="K4891" s="4">
        <v>44905</v>
      </c>
      <c r="L4891" s="23">
        <f t="shared" si="415"/>
        <v>4</v>
      </c>
      <c r="M4891" s="23">
        <f t="shared" si="412"/>
        <v>64</v>
      </c>
      <c r="N4891" s="44">
        <v>4335.8999999999996</v>
      </c>
      <c r="O4891" s="26">
        <f t="shared" si="413"/>
        <v>17343.599999999999</v>
      </c>
      <c r="P4891" s="26">
        <f t="shared" si="414"/>
        <v>277497.59999999998</v>
      </c>
      <c r="Q4891" s="3" t="s">
        <v>23</v>
      </c>
      <c r="R4891" s="4">
        <v>44909</v>
      </c>
      <c r="S4891" s="3" t="s">
        <v>13172</v>
      </c>
      <c r="T4891" s="6" t="s">
        <v>44</v>
      </c>
    </row>
    <row r="4892" spans="1:20" ht="33.75" x14ac:dyDescent="0.25">
      <c r="A4892" s="3" t="s">
        <v>14073</v>
      </c>
      <c r="B4892" s="3" t="s">
        <v>7600</v>
      </c>
      <c r="C4892" s="3" t="s">
        <v>7601</v>
      </c>
      <c r="D4892" s="3" t="s">
        <v>19</v>
      </c>
      <c r="E4892" s="3" t="s">
        <v>14074</v>
      </c>
      <c r="F4892" s="4">
        <v>44834</v>
      </c>
      <c r="G4892" s="3" t="s">
        <v>13298</v>
      </c>
      <c r="H4892" s="5">
        <v>1877.12</v>
      </c>
      <c r="I4892" s="3" t="s">
        <v>22</v>
      </c>
      <c r="J4892" s="4">
        <v>44845</v>
      </c>
      <c r="K4892" s="4">
        <v>44905</v>
      </c>
      <c r="L4892" s="23">
        <f t="shared" si="415"/>
        <v>-16</v>
      </c>
      <c r="M4892" s="23">
        <f t="shared" si="412"/>
        <v>44</v>
      </c>
      <c r="N4892" s="44">
        <v>1706.47</v>
      </c>
      <c r="O4892" s="26">
        <f t="shared" si="413"/>
        <v>-27303.52</v>
      </c>
      <c r="P4892" s="26">
        <f t="shared" si="414"/>
        <v>75084.680000000008</v>
      </c>
      <c r="Q4892" s="3" t="s">
        <v>23</v>
      </c>
      <c r="R4892" s="4">
        <v>44889</v>
      </c>
      <c r="S4892" s="3" t="s">
        <v>13299</v>
      </c>
      <c r="T4892" s="6" t="s">
        <v>44</v>
      </c>
    </row>
    <row r="4893" spans="1:20" ht="33.75" x14ac:dyDescent="0.25">
      <c r="A4893" s="3" t="s">
        <v>14075</v>
      </c>
      <c r="B4893" s="3" t="s">
        <v>53</v>
      </c>
      <c r="C4893" s="3" t="s">
        <v>54</v>
      </c>
      <c r="D4893" s="3" t="s">
        <v>19</v>
      </c>
      <c r="E4893" s="3" t="s">
        <v>14076</v>
      </c>
      <c r="F4893" s="4">
        <v>44841</v>
      </c>
      <c r="G4893" s="8"/>
      <c r="H4893" s="5">
        <v>109.36</v>
      </c>
      <c r="I4893" s="3" t="s">
        <v>22</v>
      </c>
      <c r="J4893" s="4">
        <v>44845</v>
      </c>
      <c r="K4893" s="4">
        <v>44905</v>
      </c>
      <c r="L4893" s="23">
        <f t="shared" si="415"/>
        <v>-10</v>
      </c>
      <c r="M4893" s="23">
        <f t="shared" si="412"/>
        <v>50</v>
      </c>
      <c r="N4893" s="44">
        <v>89.64</v>
      </c>
      <c r="O4893" s="26">
        <f t="shared" si="413"/>
        <v>-896.4</v>
      </c>
      <c r="P4893" s="26">
        <f t="shared" si="414"/>
        <v>4482</v>
      </c>
      <c r="Q4893" s="3" t="s">
        <v>23</v>
      </c>
      <c r="R4893" s="4">
        <v>44895</v>
      </c>
      <c r="S4893" s="3" t="s">
        <v>13540</v>
      </c>
      <c r="T4893" s="6" t="s">
        <v>44</v>
      </c>
    </row>
    <row r="4894" spans="1:20" ht="33.75" x14ac:dyDescent="0.25">
      <c r="A4894" s="3" t="s">
        <v>14077</v>
      </c>
      <c r="B4894" s="3" t="s">
        <v>2098</v>
      </c>
      <c r="C4894" s="3" t="s">
        <v>2099</v>
      </c>
      <c r="D4894" s="3" t="s">
        <v>19</v>
      </c>
      <c r="E4894" s="3" t="s">
        <v>14078</v>
      </c>
      <c r="F4894" s="4">
        <v>44834</v>
      </c>
      <c r="G4894" s="8"/>
      <c r="H4894" s="5">
        <v>575.84</v>
      </c>
      <c r="I4894" s="3" t="s">
        <v>22</v>
      </c>
      <c r="J4894" s="4">
        <v>44845</v>
      </c>
      <c r="K4894" s="4">
        <v>44905</v>
      </c>
      <c r="L4894" s="23">
        <f t="shared" si="415"/>
        <v>-16</v>
      </c>
      <c r="M4894" s="23">
        <f t="shared" si="412"/>
        <v>44</v>
      </c>
      <c r="N4894" s="44">
        <v>472</v>
      </c>
      <c r="O4894" s="26">
        <f t="shared" si="413"/>
        <v>-7552</v>
      </c>
      <c r="P4894" s="26">
        <f t="shared" si="414"/>
        <v>20768</v>
      </c>
      <c r="Q4894" s="3" t="s">
        <v>23</v>
      </c>
      <c r="R4894" s="4">
        <v>44889</v>
      </c>
      <c r="S4894" s="3" t="s">
        <v>14079</v>
      </c>
      <c r="T4894" s="6" t="s">
        <v>44</v>
      </c>
    </row>
    <row r="4895" spans="1:20" ht="33.75" x14ac:dyDescent="0.25">
      <c r="A4895" s="3" t="s">
        <v>14080</v>
      </c>
      <c r="B4895" s="3" t="s">
        <v>2218</v>
      </c>
      <c r="C4895" s="3" t="s">
        <v>2219</v>
      </c>
      <c r="D4895" s="3" t="s">
        <v>19</v>
      </c>
      <c r="E4895" s="3" t="s">
        <v>14081</v>
      </c>
      <c r="F4895" s="4">
        <v>44837</v>
      </c>
      <c r="G4895" s="8"/>
      <c r="H4895" s="5">
        <v>4134.01</v>
      </c>
      <c r="I4895" s="3" t="s">
        <v>22</v>
      </c>
      <c r="J4895" s="4">
        <v>44845</v>
      </c>
      <c r="K4895" s="4">
        <v>44905</v>
      </c>
      <c r="L4895" s="23">
        <f t="shared" si="415"/>
        <v>-18</v>
      </c>
      <c r="M4895" s="23">
        <f t="shared" si="412"/>
        <v>42</v>
      </c>
      <c r="N4895" s="44">
        <v>3758.19</v>
      </c>
      <c r="O4895" s="26">
        <f t="shared" si="413"/>
        <v>-67647.42</v>
      </c>
      <c r="P4895" s="26">
        <f t="shared" si="414"/>
        <v>157843.98000000001</v>
      </c>
      <c r="Q4895" s="3" t="s">
        <v>23</v>
      </c>
      <c r="R4895" s="4">
        <v>44887</v>
      </c>
      <c r="S4895" s="3" t="s">
        <v>13600</v>
      </c>
      <c r="T4895" s="6" t="s">
        <v>44</v>
      </c>
    </row>
    <row r="4896" spans="1:20" ht="33.75" x14ac:dyDescent="0.25">
      <c r="A4896" s="3" t="s">
        <v>14082</v>
      </c>
      <c r="B4896" s="3" t="s">
        <v>53</v>
      </c>
      <c r="C4896" s="3" t="s">
        <v>54</v>
      </c>
      <c r="D4896" s="3" t="s">
        <v>19</v>
      </c>
      <c r="E4896" s="3" t="s">
        <v>14083</v>
      </c>
      <c r="F4896" s="4">
        <v>44839</v>
      </c>
      <c r="G4896" s="8"/>
      <c r="H4896" s="5">
        <v>131.76</v>
      </c>
      <c r="I4896" s="3" t="s">
        <v>22</v>
      </c>
      <c r="J4896" s="4">
        <v>44845</v>
      </c>
      <c r="K4896" s="4">
        <v>44905</v>
      </c>
      <c r="L4896" s="23">
        <f t="shared" si="415"/>
        <v>-10</v>
      </c>
      <c r="M4896" s="23">
        <f t="shared" si="412"/>
        <v>50</v>
      </c>
      <c r="N4896" s="44">
        <v>108</v>
      </c>
      <c r="O4896" s="26">
        <f t="shared" si="413"/>
        <v>-1080</v>
      </c>
      <c r="P4896" s="26">
        <f t="shared" si="414"/>
        <v>5400</v>
      </c>
      <c r="Q4896" s="3" t="s">
        <v>23</v>
      </c>
      <c r="R4896" s="4">
        <v>44895</v>
      </c>
      <c r="S4896" s="3" t="s">
        <v>13540</v>
      </c>
      <c r="T4896" s="6" t="s">
        <v>44</v>
      </c>
    </row>
    <row r="4897" spans="1:20" ht="33.75" x14ac:dyDescent="0.25">
      <c r="A4897" s="3" t="s">
        <v>14084</v>
      </c>
      <c r="B4897" s="3" t="s">
        <v>1799</v>
      </c>
      <c r="C4897" s="3" t="s">
        <v>1800</v>
      </c>
      <c r="D4897" s="3" t="s">
        <v>19</v>
      </c>
      <c r="E4897" s="3" t="s">
        <v>14085</v>
      </c>
      <c r="F4897" s="4">
        <v>44841</v>
      </c>
      <c r="G4897" s="8"/>
      <c r="H4897" s="7">
        <v>1220</v>
      </c>
      <c r="I4897" s="3" t="s">
        <v>22</v>
      </c>
      <c r="J4897" s="4">
        <v>44845</v>
      </c>
      <c r="K4897" s="4">
        <v>44905</v>
      </c>
      <c r="L4897" s="23">
        <f t="shared" si="415"/>
        <v>-10</v>
      </c>
      <c r="M4897" s="23">
        <f t="shared" si="412"/>
        <v>50</v>
      </c>
      <c r="N4897" s="44">
        <v>1000</v>
      </c>
      <c r="O4897" s="26">
        <f t="shared" si="413"/>
        <v>-10000</v>
      </c>
      <c r="P4897" s="26">
        <f t="shared" si="414"/>
        <v>50000</v>
      </c>
      <c r="Q4897" s="3" t="s">
        <v>23</v>
      </c>
      <c r="R4897" s="4">
        <v>44895</v>
      </c>
      <c r="S4897" s="3" t="s">
        <v>14086</v>
      </c>
      <c r="T4897" s="6" t="s">
        <v>44</v>
      </c>
    </row>
    <row r="4898" spans="1:20" ht="33.75" x14ac:dyDescent="0.25">
      <c r="A4898" s="3" t="s">
        <v>14087</v>
      </c>
      <c r="B4898" s="3" t="s">
        <v>2565</v>
      </c>
      <c r="C4898" s="3" t="s">
        <v>2566</v>
      </c>
      <c r="D4898" s="3" t="s">
        <v>19</v>
      </c>
      <c r="E4898" s="3" t="s">
        <v>14088</v>
      </c>
      <c r="F4898" s="4">
        <v>44844</v>
      </c>
      <c r="G4898" s="8"/>
      <c r="H4898" s="5">
        <v>449.9</v>
      </c>
      <c r="I4898" s="3" t="s">
        <v>22</v>
      </c>
      <c r="J4898" s="4">
        <v>44845</v>
      </c>
      <c r="K4898" s="4">
        <v>44905</v>
      </c>
      <c r="L4898" s="23">
        <f t="shared" si="415"/>
        <v>4</v>
      </c>
      <c r="M4898" s="23">
        <f t="shared" si="412"/>
        <v>64</v>
      </c>
      <c r="N4898" s="44">
        <v>409</v>
      </c>
      <c r="O4898" s="26">
        <f t="shared" si="413"/>
        <v>1636</v>
      </c>
      <c r="P4898" s="26">
        <f t="shared" si="414"/>
        <v>26176</v>
      </c>
      <c r="Q4898" s="3" t="s">
        <v>23</v>
      </c>
      <c r="R4898" s="4">
        <v>44909</v>
      </c>
      <c r="S4898" s="3" t="s">
        <v>13983</v>
      </c>
      <c r="T4898" s="6" t="s">
        <v>44</v>
      </c>
    </row>
    <row r="4899" spans="1:20" ht="33.75" x14ac:dyDescent="0.25">
      <c r="A4899" s="3" t="s">
        <v>14089</v>
      </c>
      <c r="B4899" s="3" t="s">
        <v>2602</v>
      </c>
      <c r="C4899" s="3" t="s">
        <v>2603</v>
      </c>
      <c r="D4899" s="3" t="s">
        <v>19</v>
      </c>
      <c r="E4899" s="3" t="s">
        <v>14090</v>
      </c>
      <c r="F4899" s="4">
        <v>44838</v>
      </c>
      <c r="G4899" s="8"/>
      <c r="H4899" s="5">
        <v>67.739999999999995</v>
      </c>
      <c r="I4899" s="3" t="s">
        <v>22</v>
      </c>
      <c r="J4899" s="4">
        <v>44845</v>
      </c>
      <c r="K4899" s="4">
        <v>44905</v>
      </c>
      <c r="L4899" s="23">
        <f t="shared" si="415"/>
        <v>4</v>
      </c>
      <c r="M4899" s="23">
        <f t="shared" si="412"/>
        <v>64</v>
      </c>
      <c r="N4899" s="44">
        <v>61.58</v>
      </c>
      <c r="O4899" s="26">
        <f t="shared" si="413"/>
        <v>246.32</v>
      </c>
      <c r="P4899" s="26">
        <f t="shared" si="414"/>
        <v>3941.12</v>
      </c>
      <c r="Q4899" s="3" t="s">
        <v>23</v>
      </c>
      <c r="R4899" s="4">
        <v>44909</v>
      </c>
      <c r="S4899" s="3" t="s">
        <v>13555</v>
      </c>
      <c r="T4899" s="6" t="s">
        <v>44</v>
      </c>
    </row>
    <row r="4900" spans="1:20" ht="33.75" x14ac:dyDescent="0.25">
      <c r="A4900" s="3" t="s">
        <v>14091</v>
      </c>
      <c r="B4900" s="3" t="s">
        <v>2218</v>
      </c>
      <c r="C4900" s="3" t="s">
        <v>2219</v>
      </c>
      <c r="D4900" s="3" t="s">
        <v>19</v>
      </c>
      <c r="E4900" s="3" t="s">
        <v>14092</v>
      </c>
      <c r="F4900" s="4">
        <v>44837</v>
      </c>
      <c r="G4900" s="8"/>
      <c r="H4900" s="5">
        <v>33072.07</v>
      </c>
      <c r="I4900" s="3" t="s">
        <v>22</v>
      </c>
      <c r="J4900" s="4">
        <v>44845</v>
      </c>
      <c r="K4900" s="4">
        <v>44905</v>
      </c>
      <c r="L4900" s="23">
        <f t="shared" si="415"/>
        <v>-18</v>
      </c>
      <c r="M4900" s="23">
        <f t="shared" si="412"/>
        <v>42</v>
      </c>
      <c r="N4900" s="44">
        <v>30065.52</v>
      </c>
      <c r="O4900" s="26">
        <f t="shared" si="413"/>
        <v>-541179.36</v>
      </c>
      <c r="P4900" s="26">
        <f t="shared" si="414"/>
        <v>1262751.8400000001</v>
      </c>
      <c r="Q4900" s="3" t="s">
        <v>23</v>
      </c>
      <c r="R4900" s="4">
        <v>44887</v>
      </c>
      <c r="S4900" s="3" t="s">
        <v>13600</v>
      </c>
      <c r="T4900" s="6" t="s">
        <v>44</v>
      </c>
    </row>
    <row r="4901" spans="1:20" ht="33.75" x14ac:dyDescent="0.25">
      <c r="A4901" s="3" t="s">
        <v>14093</v>
      </c>
      <c r="B4901" s="3" t="s">
        <v>8882</v>
      </c>
      <c r="C4901" s="3" t="s">
        <v>8883</v>
      </c>
      <c r="D4901" s="3" t="s">
        <v>19</v>
      </c>
      <c r="E4901" s="3" t="s">
        <v>14094</v>
      </c>
      <c r="F4901" s="4">
        <v>44806</v>
      </c>
      <c r="G4901" s="8"/>
      <c r="H4901" s="5">
        <v>1600.75</v>
      </c>
      <c r="I4901" s="3" t="s">
        <v>22</v>
      </c>
      <c r="J4901" s="4">
        <v>44845</v>
      </c>
      <c r="K4901" s="4">
        <v>44905</v>
      </c>
      <c r="L4901" s="23">
        <f t="shared" si="415"/>
        <v>-25</v>
      </c>
      <c r="M4901" s="23">
        <f t="shared" si="412"/>
        <v>35</v>
      </c>
      <c r="N4901" s="44">
        <v>1312.09</v>
      </c>
      <c r="O4901" s="26">
        <f t="shared" si="413"/>
        <v>-32802.25</v>
      </c>
      <c r="P4901" s="26">
        <f t="shared" si="414"/>
        <v>45923.149999999994</v>
      </c>
      <c r="Q4901" s="3" t="s">
        <v>23</v>
      </c>
      <c r="R4901" s="4">
        <v>44880</v>
      </c>
      <c r="S4901" s="3" t="s">
        <v>8893</v>
      </c>
      <c r="T4901" s="6" t="s">
        <v>44</v>
      </c>
    </row>
    <row r="4902" spans="1:20" ht="33.75" x14ac:dyDescent="0.25">
      <c r="A4902" s="3" t="s">
        <v>14095</v>
      </c>
      <c r="B4902" s="3" t="s">
        <v>4421</v>
      </c>
      <c r="C4902" s="3" t="s">
        <v>4422</v>
      </c>
      <c r="D4902" s="3" t="s">
        <v>19</v>
      </c>
      <c r="E4902" s="3" t="s">
        <v>14096</v>
      </c>
      <c r="F4902" s="4">
        <v>44823</v>
      </c>
      <c r="G4902" s="8"/>
      <c r="H4902" s="5">
        <v>70.37</v>
      </c>
      <c r="I4902" s="3" t="s">
        <v>22</v>
      </c>
      <c r="J4902" s="4">
        <v>44845</v>
      </c>
      <c r="K4902" s="4">
        <v>44905</v>
      </c>
      <c r="L4902" s="23">
        <f t="shared" si="415"/>
        <v>-25</v>
      </c>
      <c r="M4902" s="23">
        <f t="shared" si="412"/>
        <v>35</v>
      </c>
      <c r="N4902" s="44">
        <v>67.66</v>
      </c>
      <c r="O4902" s="26">
        <f t="shared" si="413"/>
        <v>-1691.5</v>
      </c>
      <c r="P4902" s="26">
        <f t="shared" si="414"/>
        <v>2368.1</v>
      </c>
      <c r="Q4902" s="3" t="s">
        <v>23</v>
      </c>
      <c r="R4902" s="4">
        <v>44880</v>
      </c>
      <c r="S4902" s="3" t="s">
        <v>11881</v>
      </c>
      <c r="T4902" s="6" t="s">
        <v>44</v>
      </c>
    </row>
    <row r="4903" spans="1:20" ht="33.75" x14ac:dyDescent="0.25">
      <c r="A4903" s="3" t="s">
        <v>14097</v>
      </c>
      <c r="B4903" s="3" t="s">
        <v>1611</v>
      </c>
      <c r="C4903" s="3" t="s">
        <v>1612</v>
      </c>
      <c r="D4903" s="3" t="s">
        <v>19</v>
      </c>
      <c r="E4903" s="3" t="s">
        <v>14098</v>
      </c>
      <c r="F4903" s="4">
        <v>44841</v>
      </c>
      <c r="G4903" s="8"/>
      <c r="H4903" s="5">
        <v>142.54</v>
      </c>
      <c r="I4903" s="3" t="s">
        <v>22</v>
      </c>
      <c r="J4903" s="4">
        <v>44845</v>
      </c>
      <c r="K4903" s="4">
        <v>44905</v>
      </c>
      <c r="L4903" s="23">
        <f t="shared" si="415"/>
        <v>4</v>
      </c>
      <c r="M4903" s="23">
        <f t="shared" si="412"/>
        <v>64</v>
      </c>
      <c r="N4903" s="44">
        <v>129.58000000000001</v>
      </c>
      <c r="O4903" s="26">
        <f t="shared" si="413"/>
        <v>518.32000000000005</v>
      </c>
      <c r="P4903" s="26">
        <f t="shared" si="414"/>
        <v>8293.1200000000008</v>
      </c>
      <c r="Q4903" s="3" t="s">
        <v>23</v>
      </c>
      <c r="R4903" s="4">
        <v>44909</v>
      </c>
      <c r="S4903" s="3" t="s">
        <v>13172</v>
      </c>
      <c r="T4903" s="6" t="s">
        <v>44</v>
      </c>
    </row>
    <row r="4904" spans="1:20" ht="33.75" x14ac:dyDescent="0.25">
      <c r="A4904" s="3" t="s">
        <v>14099</v>
      </c>
      <c r="B4904" s="3" t="s">
        <v>7600</v>
      </c>
      <c r="C4904" s="3" t="s">
        <v>7601</v>
      </c>
      <c r="D4904" s="3" t="s">
        <v>19</v>
      </c>
      <c r="E4904" s="3" t="s">
        <v>14100</v>
      </c>
      <c r="F4904" s="4">
        <v>44834</v>
      </c>
      <c r="G4904" s="3" t="s">
        <v>7603</v>
      </c>
      <c r="H4904" s="5">
        <v>17.37</v>
      </c>
      <c r="I4904" s="3" t="s">
        <v>22</v>
      </c>
      <c r="J4904" s="4">
        <v>44845</v>
      </c>
      <c r="K4904" s="4">
        <v>44905</v>
      </c>
      <c r="L4904" s="23">
        <f t="shared" si="415"/>
        <v>-16</v>
      </c>
      <c r="M4904" s="23">
        <f t="shared" si="412"/>
        <v>44</v>
      </c>
      <c r="N4904" s="44">
        <v>15.79</v>
      </c>
      <c r="O4904" s="26">
        <f t="shared" si="413"/>
        <v>-252.64</v>
      </c>
      <c r="P4904" s="26">
        <f t="shared" si="414"/>
        <v>694.76</v>
      </c>
      <c r="Q4904" s="3" t="s">
        <v>23</v>
      </c>
      <c r="R4904" s="4">
        <v>44889</v>
      </c>
      <c r="S4904" s="3" t="s">
        <v>13299</v>
      </c>
      <c r="T4904" s="6" t="s">
        <v>44</v>
      </c>
    </row>
    <row r="4905" spans="1:20" ht="33.75" x14ac:dyDescent="0.25">
      <c r="A4905" s="3" t="s">
        <v>14101</v>
      </c>
      <c r="B4905" s="3" t="s">
        <v>1005</v>
      </c>
      <c r="C4905" s="3" t="s">
        <v>1006</v>
      </c>
      <c r="D4905" s="3" t="s">
        <v>19</v>
      </c>
      <c r="E4905" s="3" t="s">
        <v>14102</v>
      </c>
      <c r="F4905" s="4">
        <v>44839</v>
      </c>
      <c r="G4905" s="8"/>
      <c r="H4905" s="5">
        <v>16279.2</v>
      </c>
      <c r="I4905" s="3" t="s">
        <v>22</v>
      </c>
      <c r="J4905" s="4">
        <v>44845</v>
      </c>
      <c r="K4905" s="4">
        <v>44905</v>
      </c>
      <c r="L4905" s="23">
        <f t="shared" si="415"/>
        <v>-25</v>
      </c>
      <c r="M4905" s="23">
        <f t="shared" si="412"/>
        <v>35</v>
      </c>
      <c r="N4905" s="44">
        <v>14760</v>
      </c>
      <c r="O4905" s="26">
        <f t="shared" si="413"/>
        <v>-369000</v>
      </c>
      <c r="P4905" s="26">
        <f t="shared" si="414"/>
        <v>516600</v>
      </c>
      <c r="Q4905" s="3" t="s">
        <v>23</v>
      </c>
      <c r="R4905" s="4">
        <v>44880</v>
      </c>
      <c r="S4905" s="3" t="s">
        <v>1505</v>
      </c>
      <c r="T4905" s="6" t="s">
        <v>44</v>
      </c>
    </row>
    <row r="4906" spans="1:20" ht="33.75" x14ac:dyDescent="0.25">
      <c r="A4906" s="3" t="s">
        <v>14103</v>
      </c>
      <c r="B4906" s="3" t="s">
        <v>896</v>
      </c>
      <c r="C4906" s="3" t="s">
        <v>897</v>
      </c>
      <c r="D4906" s="3" t="s">
        <v>19</v>
      </c>
      <c r="E4906" s="3" t="s">
        <v>14104</v>
      </c>
      <c r="F4906" s="4">
        <v>44838</v>
      </c>
      <c r="G4906" s="8"/>
      <c r="H4906" s="5">
        <v>4507.3599999999997</v>
      </c>
      <c r="I4906" s="3" t="s">
        <v>22</v>
      </c>
      <c r="J4906" s="4">
        <v>44845</v>
      </c>
      <c r="K4906" s="4">
        <v>44905</v>
      </c>
      <c r="L4906" s="23">
        <f t="shared" si="415"/>
        <v>-25</v>
      </c>
      <c r="M4906" s="23">
        <f t="shared" si="412"/>
        <v>35</v>
      </c>
      <c r="N4906" s="44">
        <v>3694.56</v>
      </c>
      <c r="O4906" s="26">
        <f t="shared" si="413"/>
        <v>-92364</v>
      </c>
      <c r="P4906" s="26">
        <f t="shared" si="414"/>
        <v>129309.59999999999</v>
      </c>
      <c r="Q4906" s="3" t="s">
        <v>23</v>
      </c>
      <c r="R4906" s="4">
        <v>44880</v>
      </c>
      <c r="S4906" s="3" t="s">
        <v>5096</v>
      </c>
      <c r="T4906" s="6" t="s">
        <v>44</v>
      </c>
    </row>
    <row r="4907" spans="1:20" ht="33.75" x14ac:dyDescent="0.25">
      <c r="A4907" s="3" t="s">
        <v>14105</v>
      </c>
      <c r="B4907" s="3" t="s">
        <v>2553</v>
      </c>
      <c r="C4907" s="3" t="s">
        <v>2554</v>
      </c>
      <c r="D4907" s="3" t="s">
        <v>19</v>
      </c>
      <c r="E4907" s="3" t="s">
        <v>14106</v>
      </c>
      <c r="F4907" s="4">
        <v>44840</v>
      </c>
      <c r="G4907" s="8"/>
      <c r="H4907" s="5">
        <v>293.8</v>
      </c>
      <c r="I4907" s="3" t="s">
        <v>22</v>
      </c>
      <c r="J4907" s="4">
        <v>44845</v>
      </c>
      <c r="K4907" s="4">
        <v>44905</v>
      </c>
      <c r="L4907" s="23">
        <f t="shared" si="415"/>
        <v>4</v>
      </c>
      <c r="M4907" s="23">
        <f t="shared" si="412"/>
        <v>64</v>
      </c>
      <c r="N4907" s="44">
        <v>267.08999999999997</v>
      </c>
      <c r="O4907" s="26">
        <f t="shared" si="413"/>
        <v>1068.3599999999999</v>
      </c>
      <c r="P4907" s="26">
        <f t="shared" si="414"/>
        <v>17093.759999999998</v>
      </c>
      <c r="Q4907" s="3" t="s">
        <v>23</v>
      </c>
      <c r="R4907" s="4">
        <v>44909</v>
      </c>
      <c r="S4907" s="3" t="s">
        <v>14107</v>
      </c>
      <c r="T4907" s="6" t="s">
        <v>44</v>
      </c>
    </row>
    <row r="4908" spans="1:20" ht="33.75" x14ac:dyDescent="0.25">
      <c r="A4908" s="3" t="s">
        <v>14108</v>
      </c>
      <c r="B4908" s="3" t="s">
        <v>6007</v>
      </c>
      <c r="C4908" s="3" t="s">
        <v>6008</v>
      </c>
      <c r="D4908" s="3" t="s">
        <v>19</v>
      </c>
      <c r="E4908" s="3" t="s">
        <v>14109</v>
      </c>
      <c r="F4908" s="4">
        <v>44839</v>
      </c>
      <c r="G4908" s="8"/>
      <c r="H4908" s="5">
        <v>7.44</v>
      </c>
      <c r="I4908" s="3" t="s">
        <v>22</v>
      </c>
      <c r="J4908" s="4">
        <v>44845</v>
      </c>
      <c r="K4908" s="4">
        <v>44905</v>
      </c>
      <c r="L4908" s="23">
        <f t="shared" si="415"/>
        <v>4</v>
      </c>
      <c r="M4908" s="23">
        <f t="shared" si="412"/>
        <v>64</v>
      </c>
      <c r="N4908" s="44">
        <v>6.76</v>
      </c>
      <c r="O4908" s="26">
        <f t="shared" si="413"/>
        <v>27.04</v>
      </c>
      <c r="P4908" s="26">
        <f t="shared" si="414"/>
        <v>432.64</v>
      </c>
      <c r="Q4908" s="3" t="s">
        <v>23</v>
      </c>
      <c r="R4908" s="4">
        <v>44909</v>
      </c>
      <c r="S4908" s="3" t="s">
        <v>14110</v>
      </c>
      <c r="T4908" s="6" t="s">
        <v>44</v>
      </c>
    </row>
    <row r="4909" spans="1:20" ht="33.75" x14ac:dyDescent="0.25">
      <c r="A4909" s="3" t="s">
        <v>14111</v>
      </c>
      <c r="B4909" s="3" t="s">
        <v>3662</v>
      </c>
      <c r="C4909" s="3" t="s">
        <v>3663</v>
      </c>
      <c r="D4909" s="3" t="s">
        <v>19</v>
      </c>
      <c r="E4909" s="3" t="s">
        <v>14112</v>
      </c>
      <c r="F4909" s="4">
        <v>44838</v>
      </c>
      <c r="G4909" s="8"/>
      <c r="H4909" s="5">
        <v>1366.4</v>
      </c>
      <c r="I4909" s="3" t="s">
        <v>22</v>
      </c>
      <c r="J4909" s="4">
        <v>44845</v>
      </c>
      <c r="K4909" s="4">
        <v>44905</v>
      </c>
      <c r="L4909" s="23">
        <f t="shared" si="415"/>
        <v>-12</v>
      </c>
      <c r="M4909" s="23">
        <f t="shared" si="412"/>
        <v>48</v>
      </c>
      <c r="N4909" s="44">
        <v>1120</v>
      </c>
      <c r="O4909" s="26">
        <f t="shared" si="413"/>
        <v>-13440</v>
      </c>
      <c r="P4909" s="26">
        <f t="shared" si="414"/>
        <v>53760</v>
      </c>
      <c r="Q4909" s="3" t="s">
        <v>23</v>
      </c>
      <c r="R4909" s="4">
        <v>44893</v>
      </c>
      <c r="S4909" s="3" t="s">
        <v>10533</v>
      </c>
      <c r="T4909" s="6" t="s">
        <v>44</v>
      </c>
    </row>
    <row r="4910" spans="1:20" ht="33.75" x14ac:dyDescent="0.25">
      <c r="A4910" s="3" t="s">
        <v>14113</v>
      </c>
      <c r="B4910" s="3" t="s">
        <v>1457</v>
      </c>
      <c r="C4910" s="3" t="s">
        <v>1458</v>
      </c>
      <c r="D4910" s="3" t="s">
        <v>19</v>
      </c>
      <c r="E4910" s="3" t="s">
        <v>14114</v>
      </c>
      <c r="F4910" s="4">
        <v>44839</v>
      </c>
      <c r="G4910" s="8"/>
      <c r="H4910" s="5">
        <v>3396.48</v>
      </c>
      <c r="I4910" s="3" t="s">
        <v>22</v>
      </c>
      <c r="J4910" s="4">
        <v>44845</v>
      </c>
      <c r="K4910" s="4">
        <v>44905</v>
      </c>
      <c r="L4910" s="23">
        <f t="shared" si="415"/>
        <v>-25</v>
      </c>
      <c r="M4910" s="23">
        <f t="shared" si="412"/>
        <v>35</v>
      </c>
      <c r="N4910" s="44">
        <v>2784</v>
      </c>
      <c r="O4910" s="26">
        <f t="shared" si="413"/>
        <v>-69600</v>
      </c>
      <c r="P4910" s="26">
        <f t="shared" si="414"/>
        <v>97440</v>
      </c>
      <c r="Q4910" s="3" t="s">
        <v>23</v>
      </c>
      <c r="R4910" s="4">
        <v>44880</v>
      </c>
      <c r="S4910" s="3" t="s">
        <v>5563</v>
      </c>
      <c r="T4910" s="6" t="s">
        <v>44</v>
      </c>
    </row>
    <row r="4911" spans="1:20" ht="33.75" x14ac:dyDescent="0.25">
      <c r="A4911" s="3" t="s">
        <v>14115</v>
      </c>
      <c r="B4911" s="3" t="s">
        <v>1557</v>
      </c>
      <c r="C4911" s="3" t="s">
        <v>1558</v>
      </c>
      <c r="D4911" s="3" t="s">
        <v>19</v>
      </c>
      <c r="E4911" s="3" t="s">
        <v>14116</v>
      </c>
      <c r="F4911" s="4">
        <v>44838</v>
      </c>
      <c r="G4911" s="8"/>
      <c r="H4911" s="5">
        <v>919.25</v>
      </c>
      <c r="I4911" s="3" t="s">
        <v>22</v>
      </c>
      <c r="J4911" s="4">
        <v>44845</v>
      </c>
      <c r="K4911" s="4">
        <v>44905</v>
      </c>
      <c r="L4911" s="23">
        <f t="shared" si="415"/>
        <v>-16</v>
      </c>
      <c r="M4911" s="23">
        <f t="shared" si="412"/>
        <v>44</v>
      </c>
      <c r="N4911" s="44">
        <v>753.48</v>
      </c>
      <c r="O4911" s="26">
        <f t="shared" si="413"/>
        <v>-12055.68</v>
      </c>
      <c r="P4911" s="26">
        <f t="shared" si="414"/>
        <v>33153.120000000003</v>
      </c>
      <c r="Q4911" s="3" t="s">
        <v>23</v>
      </c>
      <c r="R4911" s="4">
        <v>44889</v>
      </c>
      <c r="S4911" s="3" t="s">
        <v>5764</v>
      </c>
      <c r="T4911" s="6" t="s">
        <v>44</v>
      </c>
    </row>
    <row r="4912" spans="1:20" ht="33.75" x14ac:dyDescent="0.25">
      <c r="A4912" s="3" t="s">
        <v>14117</v>
      </c>
      <c r="B4912" s="3" t="s">
        <v>951</v>
      </c>
      <c r="C4912" s="3" t="s">
        <v>952</v>
      </c>
      <c r="D4912" s="3" t="s">
        <v>19</v>
      </c>
      <c r="E4912" s="3" t="s">
        <v>14118</v>
      </c>
      <c r="F4912" s="4">
        <v>44838</v>
      </c>
      <c r="G4912" s="8"/>
      <c r="H4912" s="5">
        <v>82.96</v>
      </c>
      <c r="I4912" s="3" t="s">
        <v>22</v>
      </c>
      <c r="J4912" s="4">
        <v>44845</v>
      </c>
      <c r="K4912" s="4">
        <v>44905</v>
      </c>
      <c r="L4912" s="23">
        <f t="shared" si="415"/>
        <v>-12</v>
      </c>
      <c r="M4912" s="23">
        <f t="shared" si="412"/>
        <v>48</v>
      </c>
      <c r="N4912" s="44">
        <v>68</v>
      </c>
      <c r="O4912" s="26">
        <f t="shared" si="413"/>
        <v>-816</v>
      </c>
      <c r="P4912" s="26">
        <f t="shared" si="414"/>
        <v>3264</v>
      </c>
      <c r="Q4912" s="3" t="s">
        <v>23</v>
      </c>
      <c r="R4912" s="4">
        <v>44893</v>
      </c>
      <c r="S4912" s="3" t="s">
        <v>10674</v>
      </c>
      <c r="T4912" s="6" t="s">
        <v>44</v>
      </c>
    </row>
    <row r="4913" spans="1:20" ht="33.75" x14ac:dyDescent="0.25">
      <c r="A4913" s="3" t="s">
        <v>14119</v>
      </c>
      <c r="B4913" s="3" t="s">
        <v>3998</v>
      </c>
      <c r="C4913" s="3" t="s">
        <v>3999</v>
      </c>
      <c r="D4913" s="3" t="s">
        <v>19</v>
      </c>
      <c r="E4913" s="3" t="s">
        <v>14120</v>
      </c>
      <c r="F4913" s="4">
        <v>44839</v>
      </c>
      <c r="G4913" s="8"/>
      <c r="H4913" s="5">
        <v>1899.93</v>
      </c>
      <c r="I4913" s="3" t="s">
        <v>22</v>
      </c>
      <c r="J4913" s="4">
        <v>44845</v>
      </c>
      <c r="K4913" s="4">
        <v>44905</v>
      </c>
      <c r="L4913" s="23">
        <f t="shared" si="415"/>
        <v>-18</v>
      </c>
      <c r="M4913" s="23">
        <f t="shared" si="412"/>
        <v>42</v>
      </c>
      <c r="N4913" s="44">
        <v>1826.86</v>
      </c>
      <c r="O4913" s="26">
        <f t="shared" si="413"/>
        <v>-32883.479999999996</v>
      </c>
      <c r="P4913" s="26">
        <f t="shared" si="414"/>
        <v>76728.12</v>
      </c>
      <c r="Q4913" s="3" t="s">
        <v>23</v>
      </c>
      <c r="R4913" s="4">
        <v>44887</v>
      </c>
      <c r="S4913" s="3" t="s">
        <v>12821</v>
      </c>
      <c r="T4913" s="6" t="s">
        <v>44</v>
      </c>
    </row>
    <row r="4914" spans="1:20" ht="33.75" x14ac:dyDescent="0.25">
      <c r="A4914" s="3" t="s">
        <v>14121</v>
      </c>
      <c r="B4914" s="3" t="s">
        <v>1611</v>
      </c>
      <c r="C4914" s="3" t="s">
        <v>1612</v>
      </c>
      <c r="D4914" s="3" t="s">
        <v>19</v>
      </c>
      <c r="E4914" s="3" t="s">
        <v>14122</v>
      </c>
      <c r="F4914" s="4">
        <v>44841</v>
      </c>
      <c r="G4914" s="8"/>
      <c r="H4914" s="5">
        <v>72.599999999999994</v>
      </c>
      <c r="I4914" s="3" t="s">
        <v>22</v>
      </c>
      <c r="J4914" s="4">
        <v>44845</v>
      </c>
      <c r="K4914" s="4">
        <v>44905</v>
      </c>
      <c r="L4914" s="23">
        <f t="shared" si="415"/>
        <v>4</v>
      </c>
      <c r="M4914" s="23">
        <f t="shared" si="412"/>
        <v>64</v>
      </c>
      <c r="N4914" s="44">
        <v>66</v>
      </c>
      <c r="O4914" s="26">
        <f t="shared" si="413"/>
        <v>264</v>
      </c>
      <c r="P4914" s="26">
        <f t="shared" si="414"/>
        <v>4224</v>
      </c>
      <c r="Q4914" s="3" t="s">
        <v>23</v>
      </c>
      <c r="R4914" s="4">
        <v>44909</v>
      </c>
      <c r="S4914" s="3" t="s">
        <v>13172</v>
      </c>
      <c r="T4914" s="6" t="s">
        <v>44</v>
      </c>
    </row>
    <row r="4915" spans="1:20" ht="33.75" x14ac:dyDescent="0.25">
      <c r="A4915" s="3" t="s">
        <v>14123</v>
      </c>
      <c r="B4915" s="3" t="s">
        <v>7617</v>
      </c>
      <c r="C4915" s="3" t="s">
        <v>7618</v>
      </c>
      <c r="D4915" s="3" t="s">
        <v>19</v>
      </c>
      <c r="E4915" s="3" t="s">
        <v>14124</v>
      </c>
      <c r="F4915" s="4">
        <v>44833</v>
      </c>
      <c r="G4915" s="8"/>
      <c r="H4915" s="5">
        <v>757.12</v>
      </c>
      <c r="I4915" s="3" t="s">
        <v>22</v>
      </c>
      <c r="J4915" s="4">
        <v>44845</v>
      </c>
      <c r="K4915" s="4">
        <v>44905</v>
      </c>
      <c r="L4915" s="23">
        <f t="shared" ref="L4915:L4922" si="416">R4915-K4915</f>
        <v>-25</v>
      </c>
      <c r="M4915" s="23">
        <f t="shared" ref="M4915:M4978" si="417">+I4915+L4915</f>
        <v>35</v>
      </c>
      <c r="N4915" s="44">
        <v>728</v>
      </c>
      <c r="O4915" s="26">
        <f t="shared" ref="O4915:O4978" si="418">N4915*L4915</f>
        <v>-18200</v>
      </c>
      <c r="P4915" s="26">
        <f t="shared" ref="P4915:P4978" si="419">N4915*M4915</f>
        <v>25480</v>
      </c>
      <c r="Q4915" s="3" t="s">
        <v>23</v>
      </c>
      <c r="R4915" s="4">
        <v>44880</v>
      </c>
      <c r="S4915" s="3" t="s">
        <v>12993</v>
      </c>
      <c r="T4915" s="6" t="s">
        <v>44</v>
      </c>
    </row>
    <row r="4916" spans="1:20" ht="33.75" x14ac:dyDescent="0.25">
      <c r="A4916" s="3" t="s">
        <v>14125</v>
      </c>
      <c r="B4916" s="3" t="s">
        <v>307</v>
      </c>
      <c r="C4916" s="3" t="s">
        <v>308</v>
      </c>
      <c r="D4916" s="3" t="s">
        <v>19</v>
      </c>
      <c r="E4916" s="3" t="s">
        <v>14126</v>
      </c>
      <c r="F4916" s="4">
        <v>44838</v>
      </c>
      <c r="G4916" s="8"/>
      <c r="H4916" s="5">
        <v>201.83</v>
      </c>
      <c r="I4916" s="3" t="s">
        <v>22</v>
      </c>
      <c r="J4916" s="4">
        <v>44845</v>
      </c>
      <c r="K4916" s="4">
        <v>44905</v>
      </c>
      <c r="L4916" s="23">
        <f t="shared" si="416"/>
        <v>-25</v>
      </c>
      <c r="M4916" s="23">
        <f t="shared" si="417"/>
        <v>35</v>
      </c>
      <c r="N4916" s="44">
        <v>183.48</v>
      </c>
      <c r="O4916" s="26">
        <f t="shared" si="418"/>
        <v>-4587</v>
      </c>
      <c r="P4916" s="26">
        <f t="shared" si="419"/>
        <v>6421.7999999999993</v>
      </c>
      <c r="Q4916" s="3" t="s">
        <v>23</v>
      </c>
      <c r="R4916" s="4">
        <v>44880</v>
      </c>
      <c r="S4916" s="3" t="s">
        <v>1379</v>
      </c>
      <c r="T4916" s="6" t="s">
        <v>44</v>
      </c>
    </row>
    <row r="4917" spans="1:20" ht="33.75" x14ac:dyDescent="0.25">
      <c r="A4917" s="3" t="s">
        <v>14127</v>
      </c>
      <c r="B4917" s="3" t="s">
        <v>7617</v>
      </c>
      <c r="C4917" s="3" t="s">
        <v>7618</v>
      </c>
      <c r="D4917" s="3" t="s">
        <v>19</v>
      </c>
      <c r="E4917" s="3" t="s">
        <v>14128</v>
      </c>
      <c r="F4917" s="4">
        <v>44833</v>
      </c>
      <c r="G4917" s="8"/>
      <c r="H4917" s="5">
        <v>378.56</v>
      </c>
      <c r="I4917" s="3" t="s">
        <v>22</v>
      </c>
      <c r="J4917" s="4">
        <v>44845</v>
      </c>
      <c r="K4917" s="4">
        <v>44905</v>
      </c>
      <c r="L4917" s="23">
        <f t="shared" si="416"/>
        <v>-25</v>
      </c>
      <c r="M4917" s="23">
        <f t="shared" si="417"/>
        <v>35</v>
      </c>
      <c r="N4917" s="44">
        <v>364</v>
      </c>
      <c r="O4917" s="26">
        <f t="shared" si="418"/>
        <v>-9100</v>
      </c>
      <c r="P4917" s="26">
        <f t="shared" si="419"/>
        <v>12740</v>
      </c>
      <c r="Q4917" s="3" t="s">
        <v>23</v>
      </c>
      <c r="R4917" s="4">
        <v>44880</v>
      </c>
      <c r="S4917" s="3" t="s">
        <v>12993</v>
      </c>
      <c r="T4917" s="6" t="s">
        <v>44</v>
      </c>
    </row>
    <row r="4918" spans="1:20" ht="33.75" x14ac:dyDescent="0.25">
      <c r="A4918" s="3" t="s">
        <v>14129</v>
      </c>
      <c r="B4918" s="3" t="s">
        <v>7617</v>
      </c>
      <c r="C4918" s="3" t="s">
        <v>7618</v>
      </c>
      <c r="D4918" s="3" t="s">
        <v>19</v>
      </c>
      <c r="E4918" s="3" t="s">
        <v>14130</v>
      </c>
      <c r="F4918" s="4">
        <v>44833</v>
      </c>
      <c r="G4918" s="8"/>
      <c r="H4918" s="5">
        <v>757.12</v>
      </c>
      <c r="I4918" s="3" t="s">
        <v>22</v>
      </c>
      <c r="J4918" s="4">
        <v>44845</v>
      </c>
      <c r="K4918" s="4">
        <v>44905</v>
      </c>
      <c r="L4918" s="23">
        <f t="shared" si="416"/>
        <v>-25</v>
      </c>
      <c r="M4918" s="23">
        <f t="shared" si="417"/>
        <v>35</v>
      </c>
      <c r="N4918" s="44">
        <v>728</v>
      </c>
      <c r="O4918" s="26">
        <f t="shared" si="418"/>
        <v>-18200</v>
      </c>
      <c r="P4918" s="26">
        <f t="shared" si="419"/>
        <v>25480</v>
      </c>
      <c r="Q4918" s="3" t="s">
        <v>23</v>
      </c>
      <c r="R4918" s="4">
        <v>44880</v>
      </c>
      <c r="S4918" s="3" t="s">
        <v>12993</v>
      </c>
      <c r="T4918" s="6" t="s">
        <v>44</v>
      </c>
    </row>
    <row r="4919" spans="1:20" ht="33.75" x14ac:dyDescent="0.25">
      <c r="A4919" s="3" t="s">
        <v>14131</v>
      </c>
      <c r="B4919" s="3" t="s">
        <v>2378</v>
      </c>
      <c r="C4919" s="3" t="s">
        <v>2379</v>
      </c>
      <c r="D4919" s="3" t="s">
        <v>19</v>
      </c>
      <c r="E4919" s="3" t="s">
        <v>14132</v>
      </c>
      <c r="F4919" s="4">
        <v>44840</v>
      </c>
      <c r="G4919" s="8"/>
      <c r="H4919" s="5">
        <v>83861.38</v>
      </c>
      <c r="I4919" s="3" t="s">
        <v>22</v>
      </c>
      <c r="J4919" s="4">
        <v>44845</v>
      </c>
      <c r="K4919" s="4">
        <v>44905</v>
      </c>
      <c r="L4919" s="23">
        <f t="shared" si="416"/>
        <v>11</v>
      </c>
      <c r="M4919" s="23">
        <f t="shared" si="417"/>
        <v>71</v>
      </c>
      <c r="N4919" s="44">
        <v>68738.84</v>
      </c>
      <c r="O4919" s="26">
        <f t="shared" si="418"/>
        <v>756127.24</v>
      </c>
      <c r="P4919" s="26">
        <f t="shared" si="419"/>
        <v>4880457.6399999997</v>
      </c>
      <c r="Q4919" s="3" t="s">
        <v>23</v>
      </c>
      <c r="R4919" s="4">
        <v>44916</v>
      </c>
      <c r="S4919" s="3" t="s">
        <v>13097</v>
      </c>
      <c r="T4919" s="6" t="s">
        <v>44</v>
      </c>
    </row>
    <row r="4920" spans="1:20" ht="33.75" x14ac:dyDescent="0.25">
      <c r="A4920" s="3" t="s">
        <v>14133</v>
      </c>
      <c r="B4920" s="3" t="s">
        <v>951</v>
      </c>
      <c r="C4920" s="3" t="s">
        <v>952</v>
      </c>
      <c r="D4920" s="3" t="s">
        <v>19</v>
      </c>
      <c r="E4920" s="3" t="s">
        <v>14134</v>
      </c>
      <c r="F4920" s="4">
        <v>44838</v>
      </c>
      <c r="G4920" s="8"/>
      <c r="H4920" s="5">
        <v>48.68</v>
      </c>
      <c r="I4920" s="3" t="s">
        <v>22</v>
      </c>
      <c r="J4920" s="4">
        <v>44845</v>
      </c>
      <c r="K4920" s="4">
        <v>44905</v>
      </c>
      <c r="L4920" s="23">
        <f t="shared" si="416"/>
        <v>-12</v>
      </c>
      <c r="M4920" s="23">
        <f t="shared" si="417"/>
        <v>48</v>
      </c>
      <c r="N4920" s="44">
        <v>39.9</v>
      </c>
      <c r="O4920" s="26">
        <f t="shared" si="418"/>
        <v>-478.79999999999995</v>
      </c>
      <c r="P4920" s="26">
        <f t="shared" si="419"/>
        <v>1915.1999999999998</v>
      </c>
      <c r="Q4920" s="3" t="s">
        <v>23</v>
      </c>
      <c r="R4920" s="4">
        <v>44893</v>
      </c>
      <c r="S4920" s="3" t="s">
        <v>10674</v>
      </c>
      <c r="T4920" s="6" t="s">
        <v>44</v>
      </c>
    </row>
    <row r="4921" spans="1:20" ht="33.75" x14ac:dyDescent="0.25">
      <c r="A4921" s="3" t="s">
        <v>14135</v>
      </c>
      <c r="B4921" s="3" t="s">
        <v>7617</v>
      </c>
      <c r="C4921" s="3" t="s">
        <v>7618</v>
      </c>
      <c r="D4921" s="3" t="s">
        <v>19</v>
      </c>
      <c r="E4921" s="3" t="s">
        <v>14136</v>
      </c>
      <c r="F4921" s="4">
        <v>44833</v>
      </c>
      <c r="G4921" s="8"/>
      <c r="H4921" s="5">
        <v>2271.36</v>
      </c>
      <c r="I4921" s="3" t="s">
        <v>22</v>
      </c>
      <c r="J4921" s="4">
        <v>44845</v>
      </c>
      <c r="K4921" s="4">
        <v>44905</v>
      </c>
      <c r="L4921" s="23">
        <f t="shared" si="416"/>
        <v>-25</v>
      </c>
      <c r="M4921" s="23">
        <f t="shared" si="417"/>
        <v>35</v>
      </c>
      <c r="N4921" s="44">
        <v>2184</v>
      </c>
      <c r="O4921" s="26">
        <f t="shared" si="418"/>
        <v>-54600</v>
      </c>
      <c r="P4921" s="26">
        <f t="shared" si="419"/>
        <v>76440</v>
      </c>
      <c r="Q4921" s="3" t="s">
        <v>23</v>
      </c>
      <c r="R4921" s="4">
        <v>44880</v>
      </c>
      <c r="S4921" s="3" t="s">
        <v>12993</v>
      </c>
      <c r="T4921" s="6" t="s">
        <v>44</v>
      </c>
    </row>
    <row r="4922" spans="1:20" ht="33.75" x14ac:dyDescent="0.25">
      <c r="A4922" s="3" t="s">
        <v>14137</v>
      </c>
      <c r="B4922" s="3" t="s">
        <v>53</v>
      </c>
      <c r="C4922" s="3" t="s">
        <v>54</v>
      </c>
      <c r="D4922" s="3" t="s">
        <v>19</v>
      </c>
      <c r="E4922" s="3" t="s">
        <v>14138</v>
      </c>
      <c r="F4922" s="4">
        <v>44839</v>
      </c>
      <c r="G4922" s="8"/>
      <c r="H4922" s="5">
        <v>575.84</v>
      </c>
      <c r="I4922" s="3" t="s">
        <v>22</v>
      </c>
      <c r="J4922" s="4">
        <v>44845</v>
      </c>
      <c r="K4922" s="4">
        <v>44905</v>
      </c>
      <c r="L4922" s="23">
        <f t="shared" si="416"/>
        <v>-12</v>
      </c>
      <c r="M4922" s="23">
        <f t="shared" si="417"/>
        <v>48</v>
      </c>
      <c r="N4922" s="44">
        <v>472</v>
      </c>
      <c r="O4922" s="26">
        <f t="shared" si="418"/>
        <v>-5664</v>
      </c>
      <c r="P4922" s="26">
        <f t="shared" si="419"/>
        <v>22656</v>
      </c>
      <c r="Q4922" s="3" t="s">
        <v>23</v>
      </c>
      <c r="R4922" s="4">
        <v>44893</v>
      </c>
      <c r="S4922" s="3" t="s">
        <v>9719</v>
      </c>
      <c r="T4922" s="6" t="s">
        <v>44</v>
      </c>
    </row>
    <row r="4923" spans="1:20" ht="33.75" x14ac:dyDescent="0.25">
      <c r="A4923" s="3" t="s">
        <v>14139</v>
      </c>
      <c r="B4923" s="3" t="s">
        <v>135</v>
      </c>
      <c r="C4923" s="3" t="s">
        <v>136</v>
      </c>
      <c r="D4923" s="3" t="s">
        <v>19</v>
      </c>
      <c r="E4923" s="3" t="s">
        <v>14140</v>
      </c>
      <c r="F4923" s="4">
        <v>44838</v>
      </c>
      <c r="G4923" s="3" t="s">
        <v>14141</v>
      </c>
      <c r="H4923" s="5">
        <v>-910.47</v>
      </c>
      <c r="I4923" s="3" t="s">
        <v>22</v>
      </c>
      <c r="J4923" s="4">
        <v>44845</v>
      </c>
      <c r="K4923" s="4">
        <v>44905</v>
      </c>
      <c r="L4923" s="23">
        <v>0</v>
      </c>
      <c r="M4923" s="23">
        <f t="shared" si="417"/>
        <v>60</v>
      </c>
      <c r="N4923" s="44">
        <v>-827.7</v>
      </c>
      <c r="O4923" s="26">
        <f t="shared" si="418"/>
        <v>0</v>
      </c>
      <c r="P4923" s="26">
        <f t="shared" si="419"/>
        <v>-49662</v>
      </c>
      <c r="Q4923" s="3" t="s">
        <v>23</v>
      </c>
      <c r="R4923" s="4">
        <v>44851</v>
      </c>
      <c r="S4923" s="3" t="s">
        <v>1176</v>
      </c>
      <c r="T4923" s="6" t="s">
        <v>44</v>
      </c>
    </row>
    <row r="4924" spans="1:20" ht="33.75" x14ac:dyDescent="0.25">
      <c r="A4924" s="3" t="s">
        <v>14142</v>
      </c>
      <c r="B4924" s="3" t="s">
        <v>17</v>
      </c>
      <c r="C4924" s="3" t="s">
        <v>18</v>
      </c>
      <c r="D4924" s="3" t="s">
        <v>19</v>
      </c>
      <c r="E4924" s="3" t="s">
        <v>14143</v>
      </c>
      <c r="F4924" s="4">
        <v>44838</v>
      </c>
      <c r="G4924" s="8"/>
      <c r="H4924" s="5">
        <v>249.48</v>
      </c>
      <c r="I4924" s="3" t="s">
        <v>22</v>
      </c>
      <c r="J4924" s="4">
        <v>44845</v>
      </c>
      <c r="K4924" s="4">
        <v>44905</v>
      </c>
      <c r="L4924" s="23">
        <f t="shared" ref="L4924:L4935" si="420">R4924-K4924</f>
        <v>-25</v>
      </c>
      <c r="M4924" s="23">
        <f t="shared" si="417"/>
        <v>35</v>
      </c>
      <c r="N4924" s="44">
        <v>226.8</v>
      </c>
      <c r="O4924" s="26">
        <f t="shared" si="418"/>
        <v>-5670</v>
      </c>
      <c r="P4924" s="26">
        <f t="shared" si="419"/>
        <v>7938</v>
      </c>
      <c r="Q4924" s="3" t="s">
        <v>23</v>
      </c>
      <c r="R4924" s="4">
        <v>44880</v>
      </c>
      <c r="S4924" s="3" t="s">
        <v>11415</v>
      </c>
      <c r="T4924" s="6" t="s">
        <v>44</v>
      </c>
    </row>
    <row r="4925" spans="1:20" ht="33.75" x14ac:dyDescent="0.25">
      <c r="A4925" s="3" t="s">
        <v>14144</v>
      </c>
      <c r="B4925" s="3" t="s">
        <v>1671</v>
      </c>
      <c r="C4925" s="3" t="s">
        <v>1672</v>
      </c>
      <c r="D4925" s="3" t="s">
        <v>19</v>
      </c>
      <c r="E4925" s="3" t="s">
        <v>14145</v>
      </c>
      <c r="F4925" s="4">
        <v>44838</v>
      </c>
      <c r="G4925" s="8"/>
      <c r="H4925" s="7">
        <v>2849</v>
      </c>
      <c r="I4925" s="3" t="s">
        <v>22</v>
      </c>
      <c r="J4925" s="4">
        <v>44845</v>
      </c>
      <c r="K4925" s="4">
        <v>44905</v>
      </c>
      <c r="L4925" s="23">
        <f t="shared" si="420"/>
        <v>4</v>
      </c>
      <c r="M4925" s="23">
        <f t="shared" si="417"/>
        <v>64</v>
      </c>
      <c r="N4925" s="44">
        <v>2590</v>
      </c>
      <c r="O4925" s="26">
        <f t="shared" si="418"/>
        <v>10360</v>
      </c>
      <c r="P4925" s="26">
        <f t="shared" si="419"/>
        <v>165760</v>
      </c>
      <c r="Q4925" s="3" t="s">
        <v>23</v>
      </c>
      <c r="R4925" s="4">
        <v>44909</v>
      </c>
      <c r="S4925" s="3" t="s">
        <v>14146</v>
      </c>
      <c r="T4925" s="6" t="s">
        <v>44</v>
      </c>
    </row>
    <row r="4926" spans="1:20" ht="33.75" x14ac:dyDescent="0.25">
      <c r="A4926" s="3" t="s">
        <v>14147</v>
      </c>
      <c r="B4926" s="3" t="s">
        <v>1942</v>
      </c>
      <c r="C4926" s="3" t="s">
        <v>1943</v>
      </c>
      <c r="D4926" s="3" t="s">
        <v>19</v>
      </c>
      <c r="E4926" s="3" t="s">
        <v>14148</v>
      </c>
      <c r="F4926" s="4">
        <v>44841</v>
      </c>
      <c r="G4926" s="8"/>
      <c r="H4926" s="5">
        <v>1720.87</v>
      </c>
      <c r="I4926" s="3" t="s">
        <v>22</v>
      </c>
      <c r="J4926" s="4">
        <v>44845</v>
      </c>
      <c r="K4926" s="4">
        <v>44905</v>
      </c>
      <c r="L4926" s="23">
        <f t="shared" si="420"/>
        <v>-25</v>
      </c>
      <c r="M4926" s="23">
        <f t="shared" si="417"/>
        <v>35</v>
      </c>
      <c r="N4926" s="44">
        <v>1410.55</v>
      </c>
      <c r="O4926" s="26">
        <f t="shared" si="418"/>
        <v>-35263.75</v>
      </c>
      <c r="P4926" s="26">
        <f t="shared" si="419"/>
        <v>49369.25</v>
      </c>
      <c r="Q4926" s="3" t="s">
        <v>23</v>
      </c>
      <c r="R4926" s="4">
        <v>44880</v>
      </c>
      <c r="S4926" s="3" t="s">
        <v>3645</v>
      </c>
      <c r="T4926" s="6" t="s">
        <v>44</v>
      </c>
    </row>
    <row r="4927" spans="1:20" ht="33.75" x14ac:dyDescent="0.25">
      <c r="A4927" s="3" t="s">
        <v>14149</v>
      </c>
      <c r="B4927" s="3" t="s">
        <v>2522</v>
      </c>
      <c r="C4927" s="3" t="s">
        <v>2523</v>
      </c>
      <c r="D4927" s="3" t="s">
        <v>19</v>
      </c>
      <c r="E4927" s="3" t="s">
        <v>14150</v>
      </c>
      <c r="F4927" s="4">
        <v>44834</v>
      </c>
      <c r="G4927" s="3" t="s">
        <v>1504</v>
      </c>
      <c r="H4927" s="5">
        <v>666.75</v>
      </c>
      <c r="I4927" s="3" t="s">
        <v>22</v>
      </c>
      <c r="J4927" s="4">
        <v>44845</v>
      </c>
      <c r="K4927" s="4">
        <v>44905</v>
      </c>
      <c r="L4927" s="23">
        <f t="shared" si="420"/>
        <v>-16</v>
      </c>
      <c r="M4927" s="23">
        <f t="shared" si="417"/>
        <v>44</v>
      </c>
      <c r="N4927" s="44">
        <v>635</v>
      </c>
      <c r="O4927" s="26">
        <f t="shared" si="418"/>
        <v>-10160</v>
      </c>
      <c r="P4927" s="26">
        <f t="shared" si="419"/>
        <v>27940</v>
      </c>
      <c r="Q4927" s="3" t="s">
        <v>23</v>
      </c>
      <c r="R4927" s="4">
        <v>44889</v>
      </c>
      <c r="S4927" s="3" t="s">
        <v>14007</v>
      </c>
      <c r="T4927" s="6" t="s">
        <v>44</v>
      </c>
    </row>
    <row r="4928" spans="1:20" ht="33.75" x14ac:dyDescent="0.25">
      <c r="A4928" s="3" t="s">
        <v>14151</v>
      </c>
      <c r="B4928" s="3" t="s">
        <v>2602</v>
      </c>
      <c r="C4928" s="3" t="s">
        <v>2603</v>
      </c>
      <c r="D4928" s="3" t="s">
        <v>19</v>
      </c>
      <c r="E4928" s="3" t="s">
        <v>14152</v>
      </c>
      <c r="F4928" s="4">
        <v>44837</v>
      </c>
      <c r="G4928" s="8"/>
      <c r="H4928" s="5">
        <v>157.97</v>
      </c>
      <c r="I4928" s="3" t="s">
        <v>22</v>
      </c>
      <c r="J4928" s="4">
        <v>44845</v>
      </c>
      <c r="K4928" s="4">
        <v>44905</v>
      </c>
      <c r="L4928" s="23">
        <f t="shared" si="420"/>
        <v>-18</v>
      </c>
      <c r="M4928" s="23">
        <f t="shared" si="417"/>
        <v>42</v>
      </c>
      <c r="N4928" s="44">
        <v>143.61000000000001</v>
      </c>
      <c r="O4928" s="26">
        <f t="shared" si="418"/>
        <v>-2584.9800000000005</v>
      </c>
      <c r="P4928" s="26">
        <f t="shared" si="419"/>
        <v>6031.6200000000008</v>
      </c>
      <c r="Q4928" s="3" t="s">
        <v>23</v>
      </c>
      <c r="R4928" s="4">
        <v>44887</v>
      </c>
      <c r="S4928" s="3" t="s">
        <v>10275</v>
      </c>
      <c r="T4928" s="6" t="s">
        <v>44</v>
      </c>
    </row>
    <row r="4929" spans="1:20" ht="33.75" x14ac:dyDescent="0.25">
      <c r="A4929" s="3" t="s">
        <v>14153</v>
      </c>
      <c r="B4929" s="3" t="s">
        <v>4685</v>
      </c>
      <c r="C4929" s="3" t="s">
        <v>4686</v>
      </c>
      <c r="D4929" s="3" t="s">
        <v>19</v>
      </c>
      <c r="E4929" s="3" t="s">
        <v>14154</v>
      </c>
      <c r="F4929" s="4">
        <v>44840</v>
      </c>
      <c r="G4929" s="8"/>
      <c r="H4929" s="5">
        <v>296.45999999999998</v>
      </c>
      <c r="I4929" s="3" t="s">
        <v>22</v>
      </c>
      <c r="J4929" s="4">
        <v>44845</v>
      </c>
      <c r="K4929" s="4">
        <v>44905</v>
      </c>
      <c r="L4929" s="23">
        <f t="shared" si="420"/>
        <v>4</v>
      </c>
      <c r="M4929" s="23">
        <f t="shared" si="417"/>
        <v>64</v>
      </c>
      <c r="N4929" s="44">
        <v>243</v>
      </c>
      <c r="O4929" s="26">
        <f t="shared" si="418"/>
        <v>972</v>
      </c>
      <c r="P4929" s="26">
        <f t="shared" si="419"/>
        <v>15552</v>
      </c>
      <c r="Q4929" s="3" t="s">
        <v>23</v>
      </c>
      <c r="R4929" s="4">
        <v>44909</v>
      </c>
      <c r="S4929" s="3" t="s">
        <v>14155</v>
      </c>
      <c r="T4929" s="6" t="s">
        <v>44</v>
      </c>
    </row>
    <row r="4930" spans="1:20" ht="33.75" x14ac:dyDescent="0.25">
      <c r="A4930" s="3" t="s">
        <v>14156</v>
      </c>
      <c r="B4930" s="3" t="s">
        <v>1611</v>
      </c>
      <c r="C4930" s="3" t="s">
        <v>1612</v>
      </c>
      <c r="D4930" s="3" t="s">
        <v>19</v>
      </c>
      <c r="E4930" s="3" t="s">
        <v>14157</v>
      </c>
      <c r="F4930" s="4">
        <v>44841</v>
      </c>
      <c r="G4930" s="8"/>
      <c r="H4930" s="7">
        <v>451</v>
      </c>
      <c r="I4930" s="3" t="s">
        <v>22</v>
      </c>
      <c r="J4930" s="4">
        <v>44845</v>
      </c>
      <c r="K4930" s="4">
        <v>44905</v>
      </c>
      <c r="L4930" s="23">
        <f t="shared" si="420"/>
        <v>4</v>
      </c>
      <c r="M4930" s="23">
        <f t="shared" si="417"/>
        <v>64</v>
      </c>
      <c r="N4930" s="44">
        <v>410</v>
      </c>
      <c r="O4930" s="26">
        <f t="shared" si="418"/>
        <v>1640</v>
      </c>
      <c r="P4930" s="26">
        <f t="shared" si="419"/>
        <v>26240</v>
      </c>
      <c r="Q4930" s="3" t="s">
        <v>23</v>
      </c>
      <c r="R4930" s="4">
        <v>44909</v>
      </c>
      <c r="S4930" s="3" t="s">
        <v>13172</v>
      </c>
      <c r="T4930" s="6" t="s">
        <v>44</v>
      </c>
    </row>
    <row r="4931" spans="1:20" ht="33.75" x14ac:dyDescent="0.25">
      <c r="A4931" s="3" t="s">
        <v>14158</v>
      </c>
      <c r="B4931" s="3" t="s">
        <v>2946</v>
      </c>
      <c r="C4931" s="3" t="s">
        <v>14159</v>
      </c>
      <c r="D4931" s="3" t="s">
        <v>19</v>
      </c>
      <c r="E4931" s="3" t="s">
        <v>14160</v>
      </c>
      <c r="F4931" s="4">
        <v>44838</v>
      </c>
      <c r="G4931" s="3" t="s">
        <v>14161</v>
      </c>
      <c r="H4931" s="7">
        <v>58560</v>
      </c>
      <c r="I4931" s="3" t="s">
        <v>22</v>
      </c>
      <c r="J4931" s="4">
        <v>44845</v>
      </c>
      <c r="K4931" s="4">
        <v>44905</v>
      </c>
      <c r="L4931" s="23">
        <f t="shared" si="420"/>
        <v>-16</v>
      </c>
      <c r="M4931" s="23">
        <f t="shared" si="417"/>
        <v>44</v>
      </c>
      <c r="N4931" s="44">
        <v>48000</v>
      </c>
      <c r="O4931" s="26">
        <f t="shared" si="418"/>
        <v>-768000</v>
      </c>
      <c r="P4931" s="26">
        <f t="shared" si="419"/>
        <v>2112000</v>
      </c>
      <c r="Q4931" s="3" t="s">
        <v>23</v>
      </c>
      <c r="R4931" s="4">
        <v>44889</v>
      </c>
      <c r="S4931" s="3" t="s">
        <v>14162</v>
      </c>
      <c r="T4931" s="6" t="s">
        <v>44</v>
      </c>
    </row>
    <row r="4932" spans="1:20" ht="33.75" x14ac:dyDescent="0.25">
      <c r="A4932" s="3" t="s">
        <v>14163</v>
      </c>
      <c r="B4932" s="3" t="s">
        <v>1005</v>
      </c>
      <c r="C4932" s="3" t="s">
        <v>1006</v>
      </c>
      <c r="D4932" s="3" t="s">
        <v>19</v>
      </c>
      <c r="E4932" s="3" t="s">
        <v>14164</v>
      </c>
      <c r="F4932" s="4">
        <v>44839</v>
      </c>
      <c r="G4932" s="8"/>
      <c r="H4932" s="7">
        <v>5246</v>
      </c>
      <c r="I4932" s="3" t="s">
        <v>22</v>
      </c>
      <c r="J4932" s="4">
        <v>44845</v>
      </c>
      <c r="K4932" s="4">
        <v>44905</v>
      </c>
      <c r="L4932" s="23">
        <f t="shared" si="420"/>
        <v>-25</v>
      </c>
      <c r="M4932" s="23">
        <f t="shared" si="417"/>
        <v>35</v>
      </c>
      <c r="N4932" s="44">
        <v>4300</v>
      </c>
      <c r="O4932" s="26">
        <f t="shared" si="418"/>
        <v>-107500</v>
      </c>
      <c r="P4932" s="26">
        <f t="shared" si="419"/>
        <v>150500</v>
      </c>
      <c r="Q4932" s="3" t="s">
        <v>23</v>
      </c>
      <c r="R4932" s="4">
        <v>44880</v>
      </c>
      <c r="S4932" s="3" t="s">
        <v>1505</v>
      </c>
      <c r="T4932" s="6" t="s">
        <v>44</v>
      </c>
    </row>
    <row r="4933" spans="1:20" ht="33.75" x14ac:dyDescent="0.25">
      <c r="A4933" s="3" t="s">
        <v>14165</v>
      </c>
      <c r="B4933" s="3" t="s">
        <v>9606</v>
      </c>
      <c r="C4933" s="3" t="s">
        <v>9607</v>
      </c>
      <c r="D4933" s="3" t="s">
        <v>19</v>
      </c>
      <c r="E4933" s="3" t="s">
        <v>14166</v>
      </c>
      <c r="F4933" s="4">
        <v>44834</v>
      </c>
      <c r="G4933" s="8"/>
      <c r="H4933" s="5">
        <v>14233.33</v>
      </c>
      <c r="I4933" s="3" t="s">
        <v>22</v>
      </c>
      <c r="J4933" s="4">
        <v>44845</v>
      </c>
      <c r="K4933" s="4">
        <v>44905</v>
      </c>
      <c r="L4933" s="23">
        <f t="shared" si="420"/>
        <v>-25</v>
      </c>
      <c r="M4933" s="23">
        <f t="shared" si="417"/>
        <v>35</v>
      </c>
      <c r="N4933" s="44">
        <v>11666.66</v>
      </c>
      <c r="O4933" s="26">
        <f t="shared" si="418"/>
        <v>-291666.5</v>
      </c>
      <c r="P4933" s="26">
        <f t="shared" si="419"/>
        <v>408333.1</v>
      </c>
      <c r="Q4933" s="3" t="s">
        <v>23</v>
      </c>
      <c r="R4933" s="4">
        <v>44880</v>
      </c>
      <c r="S4933" s="3" t="s">
        <v>14167</v>
      </c>
      <c r="T4933" s="6" t="s">
        <v>44</v>
      </c>
    </row>
    <row r="4934" spans="1:20" ht="33.75" x14ac:dyDescent="0.25">
      <c r="A4934" s="3" t="s">
        <v>14168</v>
      </c>
      <c r="B4934" s="3" t="s">
        <v>2449</v>
      </c>
      <c r="C4934" s="3" t="s">
        <v>2450</v>
      </c>
      <c r="D4934" s="3" t="s">
        <v>19</v>
      </c>
      <c r="E4934" s="3" t="s">
        <v>14169</v>
      </c>
      <c r="F4934" s="4">
        <v>44840</v>
      </c>
      <c r="G4934" s="8"/>
      <c r="H4934" s="5">
        <v>360.58</v>
      </c>
      <c r="I4934" s="3" t="s">
        <v>22</v>
      </c>
      <c r="J4934" s="4">
        <v>44845</v>
      </c>
      <c r="K4934" s="4">
        <v>44905</v>
      </c>
      <c r="L4934" s="23">
        <f t="shared" si="420"/>
        <v>4</v>
      </c>
      <c r="M4934" s="23">
        <f t="shared" si="417"/>
        <v>64</v>
      </c>
      <c r="N4934" s="44">
        <v>327.8</v>
      </c>
      <c r="O4934" s="26">
        <f t="shared" si="418"/>
        <v>1311.2</v>
      </c>
      <c r="P4934" s="26">
        <f t="shared" si="419"/>
        <v>20979.200000000001</v>
      </c>
      <c r="Q4934" s="3" t="s">
        <v>23</v>
      </c>
      <c r="R4934" s="4">
        <v>44909</v>
      </c>
      <c r="S4934" s="3" t="s">
        <v>14170</v>
      </c>
      <c r="T4934" s="6" t="s">
        <v>44</v>
      </c>
    </row>
    <row r="4935" spans="1:20" ht="33.75" x14ac:dyDescent="0.25">
      <c r="A4935" s="3" t="s">
        <v>14171</v>
      </c>
      <c r="B4935" s="3" t="s">
        <v>1248</v>
      </c>
      <c r="C4935" s="3" t="s">
        <v>1249</v>
      </c>
      <c r="D4935" s="3" t="s">
        <v>19</v>
      </c>
      <c r="E4935" s="3" t="s">
        <v>14172</v>
      </c>
      <c r="F4935" s="4">
        <v>44833</v>
      </c>
      <c r="G4935" s="8"/>
      <c r="H4935" s="5">
        <v>669.78</v>
      </c>
      <c r="I4935" s="3" t="s">
        <v>22</v>
      </c>
      <c r="J4935" s="4">
        <v>44845</v>
      </c>
      <c r="K4935" s="4">
        <v>44905</v>
      </c>
      <c r="L4935" s="23">
        <f t="shared" si="420"/>
        <v>-16</v>
      </c>
      <c r="M4935" s="23">
        <f t="shared" si="417"/>
        <v>44</v>
      </c>
      <c r="N4935" s="44">
        <v>549</v>
      </c>
      <c r="O4935" s="26">
        <f t="shared" si="418"/>
        <v>-8784</v>
      </c>
      <c r="P4935" s="26">
        <f t="shared" si="419"/>
        <v>24156</v>
      </c>
      <c r="Q4935" s="3" t="s">
        <v>23</v>
      </c>
      <c r="R4935" s="4">
        <v>44889</v>
      </c>
      <c r="S4935" s="3" t="s">
        <v>14173</v>
      </c>
      <c r="T4935" s="6" t="s">
        <v>44</v>
      </c>
    </row>
    <row r="4936" spans="1:20" ht="33.75" x14ac:dyDescent="0.25">
      <c r="A4936" s="3" t="s">
        <v>14174</v>
      </c>
      <c r="B4936" s="3" t="s">
        <v>135</v>
      </c>
      <c r="C4936" s="3" t="s">
        <v>136</v>
      </c>
      <c r="D4936" s="3" t="s">
        <v>19</v>
      </c>
      <c r="E4936" s="3" t="s">
        <v>14175</v>
      </c>
      <c r="F4936" s="4">
        <v>44838</v>
      </c>
      <c r="G4936" s="3" t="s">
        <v>14176</v>
      </c>
      <c r="H4936" s="5">
        <v>-1158.08</v>
      </c>
      <c r="I4936" s="3" t="s">
        <v>22</v>
      </c>
      <c r="J4936" s="4">
        <v>44845</v>
      </c>
      <c r="K4936" s="4">
        <v>44905</v>
      </c>
      <c r="L4936" s="23">
        <v>0</v>
      </c>
      <c r="M4936" s="23">
        <f t="shared" si="417"/>
        <v>60</v>
      </c>
      <c r="N4936" s="44">
        <v>-1052.8</v>
      </c>
      <c r="O4936" s="26">
        <f t="shared" si="418"/>
        <v>0</v>
      </c>
      <c r="P4936" s="26">
        <f t="shared" si="419"/>
        <v>-63168</v>
      </c>
      <c r="Q4936" s="3" t="s">
        <v>23</v>
      </c>
      <c r="R4936" s="4">
        <v>44851</v>
      </c>
      <c r="S4936" s="3" t="s">
        <v>1176</v>
      </c>
      <c r="T4936" s="6" t="s">
        <v>44</v>
      </c>
    </row>
    <row r="4937" spans="1:20" ht="33.75" x14ac:dyDescent="0.25">
      <c r="A4937" s="3" t="s">
        <v>14177</v>
      </c>
      <c r="B4937" s="3" t="s">
        <v>1399</v>
      </c>
      <c r="C4937" s="3" t="s">
        <v>1400</v>
      </c>
      <c r="D4937" s="3" t="s">
        <v>19</v>
      </c>
      <c r="E4937" s="3" t="s">
        <v>14178</v>
      </c>
      <c r="F4937" s="4">
        <v>44838</v>
      </c>
      <c r="G4937" s="8"/>
      <c r="H4937" s="5">
        <v>1932.11</v>
      </c>
      <c r="I4937" s="3" t="s">
        <v>22</v>
      </c>
      <c r="J4937" s="4">
        <v>44845</v>
      </c>
      <c r="K4937" s="4">
        <v>44905</v>
      </c>
      <c r="L4937" s="23">
        <f t="shared" ref="L4937:L4968" si="421">R4937-K4937</f>
        <v>-25</v>
      </c>
      <c r="M4937" s="23">
        <f t="shared" si="417"/>
        <v>35</v>
      </c>
      <c r="N4937" s="44">
        <v>1583.7</v>
      </c>
      <c r="O4937" s="26">
        <f t="shared" si="418"/>
        <v>-39592.5</v>
      </c>
      <c r="P4937" s="26">
        <f t="shared" si="419"/>
        <v>55429.5</v>
      </c>
      <c r="Q4937" s="3" t="s">
        <v>23</v>
      </c>
      <c r="R4937" s="4">
        <v>44880</v>
      </c>
      <c r="S4937" s="3" t="s">
        <v>5600</v>
      </c>
      <c r="T4937" s="6" t="s">
        <v>44</v>
      </c>
    </row>
    <row r="4938" spans="1:20" ht="33.75" x14ac:dyDescent="0.25">
      <c r="A4938" s="3" t="s">
        <v>14179</v>
      </c>
      <c r="B4938" s="3" t="s">
        <v>6185</v>
      </c>
      <c r="C4938" s="3" t="s">
        <v>6186</v>
      </c>
      <c r="D4938" s="3" t="s">
        <v>19</v>
      </c>
      <c r="E4938" s="3" t="s">
        <v>14180</v>
      </c>
      <c r="F4938" s="4">
        <v>44840</v>
      </c>
      <c r="G4938" s="8"/>
      <c r="H4938" s="5">
        <v>1697.33</v>
      </c>
      <c r="I4938" s="3" t="s">
        <v>22</v>
      </c>
      <c r="J4938" s="4">
        <v>44845</v>
      </c>
      <c r="K4938" s="4">
        <v>44905</v>
      </c>
      <c r="L4938" s="23">
        <f t="shared" si="421"/>
        <v>4</v>
      </c>
      <c r="M4938" s="23">
        <f t="shared" si="417"/>
        <v>64</v>
      </c>
      <c r="N4938" s="44">
        <v>1391.25</v>
      </c>
      <c r="O4938" s="26">
        <f t="shared" si="418"/>
        <v>5565</v>
      </c>
      <c r="P4938" s="26">
        <f t="shared" si="419"/>
        <v>89040</v>
      </c>
      <c r="Q4938" s="3" t="s">
        <v>23</v>
      </c>
      <c r="R4938" s="4">
        <v>44909</v>
      </c>
      <c r="S4938" s="3" t="s">
        <v>13238</v>
      </c>
      <c r="T4938" s="6" t="s">
        <v>44</v>
      </c>
    </row>
    <row r="4939" spans="1:20" ht="33.75" x14ac:dyDescent="0.25">
      <c r="A4939" s="3" t="s">
        <v>14181</v>
      </c>
      <c r="B4939" s="3" t="s">
        <v>2890</v>
      </c>
      <c r="C4939" s="3" t="s">
        <v>2891</v>
      </c>
      <c r="D4939" s="3" t="s">
        <v>19</v>
      </c>
      <c r="E4939" s="3" t="s">
        <v>14182</v>
      </c>
      <c r="F4939" s="4">
        <v>44834</v>
      </c>
      <c r="G4939" s="8"/>
      <c r="H4939" s="5">
        <v>127.73</v>
      </c>
      <c r="I4939" s="3" t="s">
        <v>22</v>
      </c>
      <c r="J4939" s="4">
        <v>44845</v>
      </c>
      <c r="K4939" s="4">
        <v>44905</v>
      </c>
      <c r="L4939" s="23">
        <f t="shared" si="421"/>
        <v>-25</v>
      </c>
      <c r="M4939" s="23">
        <f t="shared" si="417"/>
        <v>35</v>
      </c>
      <c r="N4939" s="44">
        <v>104.7</v>
      </c>
      <c r="O4939" s="26">
        <f t="shared" si="418"/>
        <v>-2617.5</v>
      </c>
      <c r="P4939" s="26">
        <f t="shared" si="419"/>
        <v>3664.5</v>
      </c>
      <c r="Q4939" s="3" t="s">
        <v>23</v>
      </c>
      <c r="R4939" s="4">
        <v>44880</v>
      </c>
      <c r="S4939" s="3" t="s">
        <v>13786</v>
      </c>
      <c r="T4939" s="6" t="s">
        <v>44</v>
      </c>
    </row>
    <row r="4940" spans="1:20" ht="33.75" x14ac:dyDescent="0.25">
      <c r="A4940" s="3" t="s">
        <v>14183</v>
      </c>
      <c r="B4940" s="3" t="s">
        <v>1562</v>
      </c>
      <c r="C4940" s="3" t="s">
        <v>1563</v>
      </c>
      <c r="D4940" s="3" t="s">
        <v>19</v>
      </c>
      <c r="E4940" s="3" t="s">
        <v>14184</v>
      </c>
      <c r="F4940" s="4">
        <v>44839</v>
      </c>
      <c r="G4940" s="8"/>
      <c r="H4940" s="5">
        <v>10.16</v>
      </c>
      <c r="I4940" s="3" t="s">
        <v>22</v>
      </c>
      <c r="J4940" s="4">
        <v>44845</v>
      </c>
      <c r="K4940" s="4">
        <v>44905</v>
      </c>
      <c r="L4940" s="23">
        <f t="shared" si="421"/>
        <v>4</v>
      </c>
      <c r="M4940" s="23">
        <f t="shared" si="417"/>
        <v>64</v>
      </c>
      <c r="N4940" s="44">
        <v>9.24</v>
      </c>
      <c r="O4940" s="26">
        <f t="shared" si="418"/>
        <v>36.96</v>
      </c>
      <c r="P4940" s="26">
        <f t="shared" si="419"/>
        <v>591.36</v>
      </c>
      <c r="Q4940" s="3" t="s">
        <v>23</v>
      </c>
      <c r="R4940" s="4">
        <v>44909</v>
      </c>
      <c r="S4940" s="3" t="s">
        <v>13820</v>
      </c>
      <c r="T4940" s="6" t="s">
        <v>44</v>
      </c>
    </row>
    <row r="4941" spans="1:20" ht="33.75" x14ac:dyDescent="0.25">
      <c r="A4941" s="3" t="s">
        <v>14185</v>
      </c>
      <c r="B4941" s="3" t="s">
        <v>2522</v>
      </c>
      <c r="C4941" s="3" t="s">
        <v>2523</v>
      </c>
      <c r="D4941" s="3" t="s">
        <v>19</v>
      </c>
      <c r="E4941" s="3" t="s">
        <v>14186</v>
      </c>
      <c r="F4941" s="4">
        <v>44834</v>
      </c>
      <c r="G4941" s="8"/>
      <c r="H4941" s="5">
        <v>243.02</v>
      </c>
      <c r="I4941" s="3" t="s">
        <v>22</v>
      </c>
      <c r="J4941" s="4">
        <v>44845</v>
      </c>
      <c r="K4941" s="4">
        <v>44905</v>
      </c>
      <c r="L4941" s="23">
        <f t="shared" si="421"/>
        <v>-25</v>
      </c>
      <c r="M4941" s="23">
        <f t="shared" si="417"/>
        <v>35</v>
      </c>
      <c r="N4941" s="44">
        <v>199.2</v>
      </c>
      <c r="O4941" s="26">
        <f t="shared" si="418"/>
        <v>-4980</v>
      </c>
      <c r="P4941" s="26">
        <f t="shared" si="419"/>
        <v>6972</v>
      </c>
      <c r="Q4941" s="3" t="s">
        <v>23</v>
      </c>
      <c r="R4941" s="4">
        <v>44880</v>
      </c>
      <c r="S4941" s="3" t="s">
        <v>13652</v>
      </c>
      <c r="T4941" s="6" t="s">
        <v>44</v>
      </c>
    </row>
    <row r="4942" spans="1:20" ht="33.75" x14ac:dyDescent="0.25">
      <c r="A4942" s="3" t="s">
        <v>14187</v>
      </c>
      <c r="B4942" s="3" t="s">
        <v>2890</v>
      </c>
      <c r="C4942" s="3" t="s">
        <v>2891</v>
      </c>
      <c r="D4942" s="3" t="s">
        <v>19</v>
      </c>
      <c r="E4942" s="3" t="s">
        <v>14188</v>
      </c>
      <c r="F4942" s="4">
        <v>44834</v>
      </c>
      <c r="G4942" s="8"/>
      <c r="H4942" s="5">
        <v>204.96</v>
      </c>
      <c r="I4942" s="3" t="s">
        <v>22</v>
      </c>
      <c r="J4942" s="4">
        <v>44845</v>
      </c>
      <c r="K4942" s="4">
        <v>44905</v>
      </c>
      <c r="L4942" s="23">
        <f t="shared" si="421"/>
        <v>-16</v>
      </c>
      <c r="M4942" s="23">
        <f t="shared" si="417"/>
        <v>44</v>
      </c>
      <c r="N4942" s="44">
        <v>168</v>
      </c>
      <c r="O4942" s="26">
        <f t="shared" si="418"/>
        <v>-2688</v>
      </c>
      <c r="P4942" s="26">
        <f t="shared" si="419"/>
        <v>7392</v>
      </c>
      <c r="Q4942" s="3" t="s">
        <v>23</v>
      </c>
      <c r="R4942" s="4">
        <v>44889</v>
      </c>
      <c r="S4942" s="3" t="s">
        <v>10750</v>
      </c>
      <c r="T4942" s="6" t="s">
        <v>44</v>
      </c>
    </row>
    <row r="4943" spans="1:20" ht="33.75" x14ac:dyDescent="0.25">
      <c r="A4943" s="3" t="s">
        <v>14189</v>
      </c>
      <c r="B4943" s="3" t="s">
        <v>3998</v>
      </c>
      <c r="C4943" s="3" t="s">
        <v>3999</v>
      </c>
      <c r="D4943" s="3" t="s">
        <v>19</v>
      </c>
      <c r="E4943" s="3" t="s">
        <v>14190</v>
      </c>
      <c r="F4943" s="4">
        <v>44839</v>
      </c>
      <c r="G4943" s="8"/>
      <c r="H4943" s="5">
        <v>2190.2399999999998</v>
      </c>
      <c r="I4943" s="3" t="s">
        <v>22</v>
      </c>
      <c r="J4943" s="4">
        <v>44845</v>
      </c>
      <c r="K4943" s="4">
        <v>44905</v>
      </c>
      <c r="L4943" s="23">
        <f t="shared" si="421"/>
        <v>-18</v>
      </c>
      <c r="M4943" s="23">
        <f t="shared" si="417"/>
        <v>42</v>
      </c>
      <c r="N4943" s="44">
        <v>2106</v>
      </c>
      <c r="O4943" s="26">
        <f t="shared" si="418"/>
        <v>-37908</v>
      </c>
      <c r="P4943" s="26">
        <f t="shared" si="419"/>
        <v>88452</v>
      </c>
      <c r="Q4943" s="3" t="s">
        <v>23</v>
      </c>
      <c r="R4943" s="4">
        <v>44887</v>
      </c>
      <c r="S4943" s="3" t="s">
        <v>12821</v>
      </c>
      <c r="T4943" s="6" t="s">
        <v>44</v>
      </c>
    </row>
    <row r="4944" spans="1:20" ht="33.75" x14ac:dyDescent="0.25">
      <c r="A4944" s="3" t="s">
        <v>14191</v>
      </c>
      <c r="B4944" s="3" t="s">
        <v>1485</v>
      </c>
      <c r="C4944" s="3" t="s">
        <v>1486</v>
      </c>
      <c r="D4944" s="3" t="s">
        <v>19</v>
      </c>
      <c r="E4944" s="3" t="s">
        <v>14192</v>
      </c>
      <c r="F4944" s="4">
        <v>44839</v>
      </c>
      <c r="G4944" s="8"/>
      <c r="H4944" s="7">
        <v>10890</v>
      </c>
      <c r="I4944" s="3" t="s">
        <v>22</v>
      </c>
      <c r="J4944" s="4">
        <v>44845</v>
      </c>
      <c r="K4944" s="4">
        <v>44905</v>
      </c>
      <c r="L4944" s="23">
        <f t="shared" si="421"/>
        <v>4</v>
      </c>
      <c r="M4944" s="23">
        <f t="shared" si="417"/>
        <v>64</v>
      </c>
      <c r="N4944" s="44">
        <v>9900</v>
      </c>
      <c r="O4944" s="26">
        <f t="shared" si="418"/>
        <v>39600</v>
      </c>
      <c r="P4944" s="26">
        <f t="shared" si="419"/>
        <v>633600</v>
      </c>
      <c r="Q4944" s="3" t="s">
        <v>23</v>
      </c>
      <c r="R4944" s="4">
        <v>44909</v>
      </c>
      <c r="S4944" s="3" t="s">
        <v>12437</v>
      </c>
      <c r="T4944" s="6" t="s">
        <v>44</v>
      </c>
    </row>
    <row r="4945" spans="1:20" ht="33.75" x14ac:dyDescent="0.25">
      <c r="A4945" s="3" t="s">
        <v>14193</v>
      </c>
      <c r="B4945" s="3" t="s">
        <v>2890</v>
      </c>
      <c r="C4945" s="3" t="s">
        <v>2891</v>
      </c>
      <c r="D4945" s="3" t="s">
        <v>19</v>
      </c>
      <c r="E4945" s="3" t="s">
        <v>14194</v>
      </c>
      <c r="F4945" s="4">
        <v>44834</v>
      </c>
      <c r="G4945" s="8"/>
      <c r="H4945" s="5">
        <v>85.16</v>
      </c>
      <c r="I4945" s="3" t="s">
        <v>22</v>
      </c>
      <c r="J4945" s="4">
        <v>44845</v>
      </c>
      <c r="K4945" s="4">
        <v>44905</v>
      </c>
      <c r="L4945" s="23">
        <f t="shared" si="421"/>
        <v>-25</v>
      </c>
      <c r="M4945" s="23">
        <f t="shared" si="417"/>
        <v>35</v>
      </c>
      <c r="N4945" s="44">
        <v>69.8</v>
      </c>
      <c r="O4945" s="26">
        <f t="shared" si="418"/>
        <v>-1745</v>
      </c>
      <c r="P4945" s="26">
        <f t="shared" si="419"/>
        <v>2443</v>
      </c>
      <c r="Q4945" s="3" t="s">
        <v>23</v>
      </c>
      <c r="R4945" s="4">
        <v>44880</v>
      </c>
      <c r="S4945" s="3" t="s">
        <v>13786</v>
      </c>
      <c r="T4945" s="6" t="s">
        <v>44</v>
      </c>
    </row>
    <row r="4946" spans="1:20" ht="33.75" x14ac:dyDescent="0.25">
      <c r="A4946" s="3" t="s">
        <v>14195</v>
      </c>
      <c r="B4946" s="3" t="s">
        <v>3998</v>
      </c>
      <c r="C4946" s="3" t="s">
        <v>3999</v>
      </c>
      <c r="D4946" s="3" t="s">
        <v>19</v>
      </c>
      <c r="E4946" s="3" t="s">
        <v>14196</v>
      </c>
      <c r="F4946" s="4">
        <v>44839</v>
      </c>
      <c r="G4946" s="8"/>
      <c r="H4946" s="5">
        <v>696.38</v>
      </c>
      <c r="I4946" s="3" t="s">
        <v>22</v>
      </c>
      <c r="J4946" s="4">
        <v>44845</v>
      </c>
      <c r="K4946" s="4">
        <v>44905</v>
      </c>
      <c r="L4946" s="23">
        <f t="shared" si="421"/>
        <v>-12</v>
      </c>
      <c r="M4946" s="23">
        <f t="shared" si="417"/>
        <v>48</v>
      </c>
      <c r="N4946" s="44">
        <v>669.6</v>
      </c>
      <c r="O4946" s="26">
        <f t="shared" si="418"/>
        <v>-8035.2000000000007</v>
      </c>
      <c r="P4946" s="26">
        <f t="shared" si="419"/>
        <v>32140.800000000003</v>
      </c>
      <c r="Q4946" s="3" t="s">
        <v>23</v>
      </c>
      <c r="R4946" s="4">
        <v>44893</v>
      </c>
      <c r="S4946" s="3" t="s">
        <v>14197</v>
      </c>
      <c r="T4946" s="6" t="s">
        <v>44</v>
      </c>
    </row>
    <row r="4947" spans="1:20" ht="33.75" x14ac:dyDescent="0.25">
      <c r="A4947" s="3" t="s">
        <v>14198</v>
      </c>
      <c r="B4947" s="3" t="s">
        <v>1485</v>
      </c>
      <c r="C4947" s="3" t="s">
        <v>1486</v>
      </c>
      <c r="D4947" s="3" t="s">
        <v>19</v>
      </c>
      <c r="E4947" s="3" t="s">
        <v>14199</v>
      </c>
      <c r="F4947" s="4">
        <v>44839</v>
      </c>
      <c r="G4947" s="8"/>
      <c r="H4947" s="5">
        <v>653.4</v>
      </c>
      <c r="I4947" s="3" t="s">
        <v>22</v>
      </c>
      <c r="J4947" s="4">
        <v>44845</v>
      </c>
      <c r="K4947" s="4">
        <v>44905</v>
      </c>
      <c r="L4947" s="23">
        <f t="shared" si="421"/>
        <v>4</v>
      </c>
      <c r="M4947" s="23">
        <f t="shared" si="417"/>
        <v>64</v>
      </c>
      <c r="N4947" s="44">
        <v>594</v>
      </c>
      <c r="O4947" s="26">
        <f t="shared" si="418"/>
        <v>2376</v>
      </c>
      <c r="P4947" s="26">
        <f t="shared" si="419"/>
        <v>38016</v>
      </c>
      <c r="Q4947" s="3" t="s">
        <v>23</v>
      </c>
      <c r="R4947" s="4">
        <v>44909</v>
      </c>
      <c r="S4947" s="3" t="s">
        <v>12437</v>
      </c>
      <c r="T4947" s="6" t="s">
        <v>44</v>
      </c>
    </row>
    <row r="4948" spans="1:20" ht="33.75" x14ac:dyDescent="0.25">
      <c r="A4948" s="3" t="s">
        <v>14200</v>
      </c>
      <c r="B4948" s="3" t="s">
        <v>135</v>
      </c>
      <c r="C4948" s="3" t="s">
        <v>136</v>
      </c>
      <c r="D4948" s="3" t="s">
        <v>19</v>
      </c>
      <c r="E4948" s="3" t="s">
        <v>14201</v>
      </c>
      <c r="F4948" s="4">
        <v>44841</v>
      </c>
      <c r="G4948" s="8"/>
      <c r="H4948" s="5">
        <v>107.1</v>
      </c>
      <c r="I4948" s="3" t="s">
        <v>22</v>
      </c>
      <c r="J4948" s="4">
        <v>44845</v>
      </c>
      <c r="K4948" s="4">
        <v>44905</v>
      </c>
      <c r="L4948" s="23">
        <f t="shared" si="421"/>
        <v>-10</v>
      </c>
      <c r="M4948" s="23">
        <f t="shared" si="417"/>
        <v>50</v>
      </c>
      <c r="N4948" s="44">
        <v>102</v>
      </c>
      <c r="O4948" s="26">
        <f t="shared" si="418"/>
        <v>-1020</v>
      </c>
      <c r="P4948" s="26">
        <f t="shared" si="419"/>
        <v>5100</v>
      </c>
      <c r="Q4948" s="3" t="s">
        <v>23</v>
      </c>
      <c r="R4948" s="4">
        <v>44895</v>
      </c>
      <c r="S4948" s="3" t="s">
        <v>14202</v>
      </c>
      <c r="T4948" s="6" t="s">
        <v>44</v>
      </c>
    </row>
    <row r="4949" spans="1:20" ht="33.75" x14ac:dyDescent="0.25">
      <c r="A4949" s="3" t="s">
        <v>14203</v>
      </c>
      <c r="B4949" s="3" t="s">
        <v>341</v>
      </c>
      <c r="C4949" s="3" t="s">
        <v>342</v>
      </c>
      <c r="D4949" s="3" t="s">
        <v>19</v>
      </c>
      <c r="E4949" s="3" t="s">
        <v>14204</v>
      </c>
      <c r="F4949" s="4">
        <v>44826</v>
      </c>
      <c r="G4949" s="8"/>
      <c r="H4949" s="5">
        <v>1317.6</v>
      </c>
      <c r="I4949" s="3" t="s">
        <v>22</v>
      </c>
      <c r="J4949" s="4">
        <v>44845</v>
      </c>
      <c r="K4949" s="4">
        <v>44905</v>
      </c>
      <c r="L4949" s="23">
        <f t="shared" si="421"/>
        <v>-25</v>
      </c>
      <c r="M4949" s="23">
        <f t="shared" si="417"/>
        <v>35</v>
      </c>
      <c r="N4949" s="44">
        <v>1080</v>
      </c>
      <c r="O4949" s="26">
        <f t="shared" si="418"/>
        <v>-27000</v>
      </c>
      <c r="P4949" s="26">
        <f t="shared" si="419"/>
        <v>37800</v>
      </c>
      <c r="Q4949" s="3" t="s">
        <v>23</v>
      </c>
      <c r="R4949" s="4">
        <v>44880</v>
      </c>
      <c r="S4949" s="3" t="s">
        <v>344</v>
      </c>
      <c r="T4949" s="6" t="s">
        <v>44</v>
      </c>
    </row>
    <row r="4950" spans="1:20" ht="33.75" x14ac:dyDescent="0.25">
      <c r="A4950" s="3" t="s">
        <v>14205</v>
      </c>
      <c r="B4950" s="3" t="s">
        <v>14206</v>
      </c>
      <c r="C4950" s="3" t="s">
        <v>14207</v>
      </c>
      <c r="D4950" s="3" t="s">
        <v>19</v>
      </c>
      <c r="E4950" s="3" t="s">
        <v>14208</v>
      </c>
      <c r="F4950" s="4">
        <v>44834</v>
      </c>
      <c r="G4950" s="3" t="s">
        <v>14209</v>
      </c>
      <c r="H4950" s="5">
        <v>533749.96</v>
      </c>
      <c r="I4950" s="3" t="s">
        <v>22</v>
      </c>
      <c r="J4950" s="4">
        <v>44845</v>
      </c>
      <c r="K4950" s="4">
        <v>44905</v>
      </c>
      <c r="L4950" s="23">
        <f t="shared" si="421"/>
        <v>-25</v>
      </c>
      <c r="M4950" s="23">
        <f t="shared" si="417"/>
        <v>35</v>
      </c>
      <c r="N4950" s="44">
        <v>437499.97</v>
      </c>
      <c r="O4950" s="26">
        <f t="shared" si="418"/>
        <v>-10937499.25</v>
      </c>
      <c r="P4950" s="26">
        <f t="shared" si="419"/>
        <v>15312498.949999999</v>
      </c>
      <c r="Q4950" s="3" t="s">
        <v>23</v>
      </c>
      <c r="R4950" s="4">
        <v>44880</v>
      </c>
      <c r="S4950" s="3" t="s">
        <v>14210</v>
      </c>
      <c r="T4950" s="6" t="s">
        <v>44</v>
      </c>
    </row>
    <row r="4951" spans="1:20" ht="33.75" x14ac:dyDescent="0.25">
      <c r="A4951" s="3" t="s">
        <v>14211</v>
      </c>
      <c r="B4951" s="3" t="s">
        <v>2378</v>
      </c>
      <c r="C4951" s="3" t="s">
        <v>2379</v>
      </c>
      <c r="D4951" s="3" t="s">
        <v>19</v>
      </c>
      <c r="E4951" s="3" t="s">
        <v>14212</v>
      </c>
      <c r="F4951" s="4">
        <v>44841</v>
      </c>
      <c r="G4951" s="3" t="s">
        <v>14213</v>
      </c>
      <c r="H4951" s="5">
        <v>3381.94</v>
      </c>
      <c r="I4951" s="3" t="s">
        <v>22</v>
      </c>
      <c r="J4951" s="4">
        <v>44845</v>
      </c>
      <c r="K4951" s="4">
        <v>44905</v>
      </c>
      <c r="L4951" s="23">
        <f t="shared" si="421"/>
        <v>11</v>
      </c>
      <c r="M4951" s="23">
        <f t="shared" si="417"/>
        <v>71</v>
      </c>
      <c r="N4951" s="44">
        <v>2772.08</v>
      </c>
      <c r="O4951" s="26">
        <f t="shared" si="418"/>
        <v>30492.879999999997</v>
      </c>
      <c r="P4951" s="26">
        <f t="shared" si="419"/>
        <v>196817.68</v>
      </c>
      <c r="Q4951" s="3" t="s">
        <v>23</v>
      </c>
      <c r="R4951" s="4">
        <v>44916</v>
      </c>
      <c r="S4951" s="3" t="s">
        <v>13097</v>
      </c>
      <c r="T4951" s="6" t="s">
        <v>44</v>
      </c>
    </row>
    <row r="4952" spans="1:20" ht="33.75" x14ac:dyDescent="0.25">
      <c r="A4952" s="3" t="s">
        <v>14214</v>
      </c>
      <c r="B4952" s="3" t="s">
        <v>2522</v>
      </c>
      <c r="C4952" s="3" t="s">
        <v>2523</v>
      </c>
      <c r="D4952" s="3" t="s">
        <v>19</v>
      </c>
      <c r="E4952" s="3" t="s">
        <v>14215</v>
      </c>
      <c r="F4952" s="4">
        <v>44834</v>
      </c>
      <c r="G4952" s="8"/>
      <c r="H4952" s="5">
        <v>325.04000000000002</v>
      </c>
      <c r="I4952" s="3" t="s">
        <v>22</v>
      </c>
      <c r="J4952" s="4">
        <v>44845</v>
      </c>
      <c r="K4952" s="4">
        <v>44905</v>
      </c>
      <c r="L4952" s="23">
        <f t="shared" si="421"/>
        <v>-25</v>
      </c>
      <c r="M4952" s="23">
        <f t="shared" si="417"/>
        <v>35</v>
      </c>
      <c r="N4952" s="44">
        <v>266.43</v>
      </c>
      <c r="O4952" s="26">
        <f t="shared" si="418"/>
        <v>-6660.75</v>
      </c>
      <c r="P4952" s="26">
        <f t="shared" si="419"/>
        <v>9325.0500000000011</v>
      </c>
      <c r="Q4952" s="3" t="s">
        <v>23</v>
      </c>
      <c r="R4952" s="4">
        <v>44880</v>
      </c>
      <c r="S4952" s="3" t="s">
        <v>13652</v>
      </c>
      <c r="T4952" s="6" t="s">
        <v>44</v>
      </c>
    </row>
    <row r="4953" spans="1:20" ht="33.75" x14ac:dyDescent="0.25">
      <c r="A4953" s="3" t="s">
        <v>14216</v>
      </c>
      <c r="B4953" s="3" t="s">
        <v>135</v>
      </c>
      <c r="C4953" s="3" t="s">
        <v>136</v>
      </c>
      <c r="D4953" s="3" t="s">
        <v>19</v>
      </c>
      <c r="E4953" s="3" t="s">
        <v>14217</v>
      </c>
      <c r="F4953" s="4">
        <v>44841</v>
      </c>
      <c r="G4953" s="8"/>
      <c r="H4953" s="5">
        <v>164.7</v>
      </c>
      <c r="I4953" s="3" t="s">
        <v>22</v>
      </c>
      <c r="J4953" s="4">
        <v>44845</v>
      </c>
      <c r="K4953" s="4">
        <v>44905</v>
      </c>
      <c r="L4953" s="23">
        <f t="shared" si="421"/>
        <v>-12</v>
      </c>
      <c r="M4953" s="23">
        <f t="shared" si="417"/>
        <v>48</v>
      </c>
      <c r="N4953" s="44">
        <v>135</v>
      </c>
      <c r="O4953" s="26">
        <f t="shared" si="418"/>
        <v>-1620</v>
      </c>
      <c r="P4953" s="26">
        <f t="shared" si="419"/>
        <v>6480</v>
      </c>
      <c r="Q4953" s="3" t="s">
        <v>23</v>
      </c>
      <c r="R4953" s="4">
        <v>44893</v>
      </c>
      <c r="S4953" s="3" t="s">
        <v>7044</v>
      </c>
      <c r="T4953" s="6" t="s">
        <v>44</v>
      </c>
    </row>
    <row r="4954" spans="1:20" ht="33.75" x14ac:dyDescent="0.25">
      <c r="A4954" s="3" t="s">
        <v>14218</v>
      </c>
      <c r="B4954" s="3" t="s">
        <v>6436</v>
      </c>
      <c r="C4954" s="3" t="s">
        <v>6437</v>
      </c>
      <c r="D4954" s="3" t="s">
        <v>19</v>
      </c>
      <c r="E4954" s="3" t="s">
        <v>14219</v>
      </c>
      <c r="F4954" s="4">
        <v>44834</v>
      </c>
      <c r="G4954" s="8"/>
      <c r="H4954" s="5">
        <v>210.77</v>
      </c>
      <c r="I4954" s="3" t="s">
        <v>22</v>
      </c>
      <c r="J4954" s="4">
        <v>44845</v>
      </c>
      <c r="K4954" s="4">
        <v>44905</v>
      </c>
      <c r="L4954" s="23">
        <f t="shared" si="421"/>
        <v>-16</v>
      </c>
      <c r="M4954" s="23">
        <f t="shared" si="417"/>
        <v>44</v>
      </c>
      <c r="N4954" s="44">
        <v>172.76</v>
      </c>
      <c r="O4954" s="26">
        <f t="shared" si="418"/>
        <v>-2764.16</v>
      </c>
      <c r="P4954" s="26">
        <f t="shared" si="419"/>
        <v>7601.44</v>
      </c>
      <c r="Q4954" s="3" t="s">
        <v>23</v>
      </c>
      <c r="R4954" s="4">
        <v>44889</v>
      </c>
      <c r="S4954" s="3" t="s">
        <v>12696</v>
      </c>
      <c r="T4954" s="6" t="s">
        <v>44</v>
      </c>
    </row>
    <row r="4955" spans="1:20" ht="33.75" x14ac:dyDescent="0.25">
      <c r="A4955" s="3" t="s">
        <v>14220</v>
      </c>
      <c r="B4955" s="3" t="s">
        <v>4824</v>
      </c>
      <c r="C4955" s="3" t="s">
        <v>4825</v>
      </c>
      <c r="D4955" s="3" t="s">
        <v>19</v>
      </c>
      <c r="E4955" s="3" t="s">
        <v>14221</v>
      </c>
      <c r="F4955" s="4">
        <v>44840</v>
      </c>
      <c r="G4955" s="8"/>
      <c r="H4955" s="5">
        <v>683.2</v>
      </c>
      <c r="I4955" s="3" t="s">
        <v>22</v>
      </c>
      <c r="J4955" s="4">
        <v>44845</v>
      </c>
      <c r="K4955" s="4">
        <v>44905</v>
      </c>
      <c r="L4955" s="23">
        <f t="shared" si="421"/>
        <v>-10</v>
      </c>
      <c r="M4955" s="23">
        <f t="shared" si="417"/>
        <v>50</v>
      </c>
      <c r="N4955" s="44">
        <v>560</v>
      </c>
      <c r="O4955" s="26">
        <f t="shared" si="418"/>
        <v>-5600</v>
      </c>
      <c r="P4955" s="26">
        <f t="shared" si="419"/>
        <v>28000</v>
      </c>
      <c r="Q4955" s="3" t="s">
        <v>23</v>
      </c>
      <c r="R4955" s="4">
        <v>44895</v>
      </c>
      <c r="S4955" s="3" t="s">
        <v>13936</v>
      </c>
      <c r="T4955" s="6" t="s">
        <v>44</v>
      </c>
    </row>
    <row r="4956" spans="1:20" ht="33.75" x14ac:dyDescent="0.25">
      <c r="A4956" s="3" t="s">
        <v>14222</v>
      </c>
      <c r="B4956" s="3" t="s">
        <v>5612</v>
      </c>
      <c r="C4956" s="3" t="s">
        <v>5613</v>
      </c>
      <c r="D4956" s="3" t="s">
        <v>19</v>
      </c>
      <c r="E4956" s="3" t="s">
        <v>14223</v>
      </c>
      <c r="F4956" s="4">
        <v>44834</v>
      </c>
      <c r="G4956" s="8"/>
      <c r="H4956" s="5">
        <v>166.4</v>
      </c>
      <c r="I4956" s="3" t="s">
        <v>22</v>
      </c>
      <c r="J4956" s="4">
        <v>44845</v>
      </c>
      <c r="K4956" s="4">
        <v>44905</v>
      </c>
      <c r="L4956" s="23">
        <f t="shared" si="421"/>
        <v>-25</v>
      </c>
      <c r="M4956" s="23">
        <f t="shared" si="417"/>
        <v>35</v>
      </c>
      <c r="N4956" s="44">
        <v>160</v>
      </c>
      <c r="O4956" s="26">
        <f t="shared" si="418"/>
        <v>-4000</v>
      </c>
      <c r="P4956" s="26">
        <f t="shared" si="419"/>
        <v>5600</v>
      </c>
      <c r="Q4956" s="3" t="s">
        <v>23</v>
      </c>
      <c r="R4956" s="4">
        <v>44880</v>
      </c>
      <c r="S4956" s="3" t="s">
        <v>13655</v>
      </c>
      <c r="T4956" s="6" t="s">
        <v>44</v>
      </c>
    </row>
    <row r="4957" spans="1:20" ht="33.75" x14ac:dyDescent="0.25">
      <c r="A4957" s="3" t="s">
        <v>14224</v>
      </c>
      <c r="B4957" s="3" t="s">
        <v>2411</v>
      </c>
      <c r="C4957" s="3" t="s">
        <v>2412</v>
      </c>
      <c r="D4957" s="3" t="s">
        <v>19</v>
      </c>
      <c r="E4957" s="3" t="s">
        <v>14225</v>
      </c>
      <c r="F4957" s="4">
        <v>44834</v>
      </c>
      <c r="G4957" s="3" t="s">
        <v>14226</v>
      </c>
      <c r="H4957" s="5">
        <v>1760.95</v>
      </c>
      <c r="I4957" s="3" t="s">
        <v>22</v>
      </c>
      <c r="J4957" s="4">
        <v>44845</v>
      </c>
      <c r="K4957" s="4">
        <v>44905</v>
      </c>
      <c r="L4957" s="23">
        <f t="shared" si="421"/>
        <v>-25</v>
      </c>
      <c r="M4957" s="23">
        <f t="shared" si="417"/>
        <v>35</v>
      </c>
      <c r="N4957" s="44">
        <v>1443.4</v>
      </c>
      <c r="O4957" s="26">
        <f t="shared" si="418"/>
        <v>-36085</v>
      </c>
      <c r="P4957" s="26">
        <f t="shared" si="419"/>
        <v>50519</v>
      </c>
      <c r="Q4957" s="3" t="s">
        <v>23</v>
      </c>
      <c r="R4957" s="4">
        <v>44880</v>
      </c>
      <c r="S4957" s="3" t="s">
        <v>6885</v>
      </c>
      <c r="T4957" s="6" t="s">
        <v>44</v>
      </c>
    </row>
    <row r="4958" spans="1:20" ht="33.75" x14ac:dyDescent="0.25">
      <c r="A4958" s="3" t="s">
        <v>14227</v>
      </c>
      <c r="B4958" s="3" t="s">
        <v>1639</v>
      </c>
      <c r="C4958" s="3" t="s">
        <v>1640</v>
      </c>
      <c r="D4958" s="3" t="s">
        <v>19</v>
      </c>
      <c r="E4958" s="3" t="s">
        <v>14228</v>
      </c>
      <c r="F4958" s="4">
        <v>44841</v>
      </c>
      <c r="G4958" s="8"/>
      <c r="H4958" s="5">
        <v>5563.2</v>
      </c>
      <c r="I4958" s="3" t="s">
        <v>22</v>
      </c>
      <c r="J4958" s="4">
        <v>44845</v>
      </c>
      <c r="K4958" s="4">
        <v>44905</v>
      </c>
      <c r="L4958" s="23">
        <f t="shared" si="421"/>
        <v>-10</v>
      </c>
      <c r="M4958" s="23">
        <f t="shared" si="417"/>
        <v>50</v>
      </c>
      <c r="N4958" s="44">
        <v>4560</v>
      </c>
      <c r="O4958" s="26">
        <f t="shared" si="418"/>
        <v>-45600</v>
      </c>
      <c r="P4958" s="26">
        <f t="shared" si="419"/>
        <v>228000</v>
      </c>
      <c r="Q4958" s="3" t="s">
        <v>23</v>
      </c>
      <c r="R4958" s="4">
        <v>44895</v>
      </c>
      <c r="S4958" s="3" t="s">
        <v>14229</v>
      </c>
      <c r="T4958" s="6" t="s">
        <v>44</v>
      </c>
    </row>
    <row r="4959" spans="1:20" ht="33.75" x14ac:dyDescent="0.25">
      <c r="A4959" s="3" t="s">
        <v>14230</v>
      </c>
      <c r="B4959" s="3" t="s">
        <v>14231</v>
      </c>
      <c r="C4959" s="3" t="s">
        <v>14232</v>
      </c>
      <c r="D4959" s="3" t="s">
        <v>19</v>
      </c>
      <c r="E4959" s="3" t="s">
        <v>14233</v>
      </c>
      <c r="F4959" s="4">
        <v>44838</v>
      </c>
      <c r="G4959" s="3" t="s">
        <v>14234</v>
      </c>
      <c r="H4959" s="5">
        <v>3953.32</v>
      </c>
      <c r="I4959" s="3" t="s">
        <v>565</v>
      </c>
      <c r="J4959" s="4">
        <v>44845</v>
      </c>
      <c r="K4959" s="4">
        <v>44875</v>
      </c>
      <c r="L4959" s="23">
        <f t="shared" si="421"/>
        <v>-24</v>
      </c>
      <c r="M4959" s="23">
        <f t="shared" si="417"/>
        <v>6</v>
      </c>
      <c r="N4959" s="44">
        <v>3305.23</v>
      </c>
      <c r="O4959" s="26">
        <f t="shared" si="418"/>
        <v>-79325.52</v>
      </c>
      <c r="P4959" s="26">
        <f t="shared" si="419"/>
        <v>19831.38</v>
      </c>
      <c r="Q4959" s="3" t="s">
        <v>23</v>
      </c>
      <c r="R4959" s="4">
        <v>44851</v>
      </c>
      <c r="S4959" s="3" t="s">
        <v>14235</v>
      </c>
      <c r="T4959" s="6" t="s">
        <v>44</v>
      </c>
    </row>
    <row r="4960" spans="1:20" ht="33.75" x14ac:dyDescent="0.25">
      <c r="A4960" s="3" t="s">
        <v>14236</v>
      </c>
      <c r="B4960" s="3" t="s">
        <v>3193</v>
      </c>
      <c r="C4960" s="3" t="s">
        <v>3194</v>
      </c>
      <c r="D4960" s="3" t="s">
        <v>19</v>
      </c>
      <c r="E4960" s="3" t="s">
        <v>14237</v>
      </c>
      <c r="F4960" s="4">
        <v>44839</v>
      </c>
      <c r="G4960" s="8"/>
      <c r="H4960" s="5">
        <v>117.06</v>
      </c>
      <c r="I4960" s="3" t="s">
        <v>22</v>
      </c>
      <c r="J4960" s="4">
        <v>44845</v>
      </c>
      <c r="K4960" s="4">
        <v>44899</v>
      </c>
      <c r="L4960" s="23">
        <f t="shared" si="421"/>
        <v>10</v>
      </c>
      <c r="M4960" s="23">
        <f t="shared" si="417"/>
        <v>70</v>
      </c>
      <c r="N4960" s="44">
        <v>106.42</v>
      </c>
      <c r="O4960" s="26">
        <f t="shared" si="418"/>
        <v>1064.2</v>
      </c>
      <c r="P4960" s="26">
        <f t="shared" si="419"/>
        <v>7449.4000000000005</v>
      </c>
      <c r="Q4960" s="3" t="s">
        <v>23</v>
      </c>
      <c r="R4960" s="4">
        <v>44909</v>
      </c>
      <c r="S4960" s="3" t="s">
        <v>13917</v>
      </c>
      <c r="T4960" s="6" t="s">
        <v>44</v>
      </c>
    </row>
    <row r="4961" spans="1:20" ht="33.75" x14ac:dyDescent="0.25">
      <c r="A4961" s="3" t="s">
        <v>14238</v>
      </c>
      <c r="B4961" s="3" t="s">
        <v>1123</v>
      </c>
      <c r="C4961" s="3" t="s">
        <v>1124</v>
      </c>
      <c r="D4961" s="3" t="s">
        <v>19</v>
      </c>
      <c r="E4961" s="3" t="s">
        <v>14239</v>
      </c>
      <c r="F4961" s="4">
        <v>44834</v>
      </c>
      <c r="G4961" s="3" t="s">
        <v>14240</v>
      </c>
      <c r="H4961" s="5">
        <v>2846.26</v>
      </c>
      <c r="I4961" s="3" t="s">
        <v>22</v>
      </c>
      <c r="J4961" s="4">
        <v>44845</v>
      </c>
      <c r="K4961" s="4">
        <v>44905</v>
      </c>
      <c r="L4961" s="23">
        <f t="shared" si="421"/>
        <v>-25</v>
      </c>
      <c r="M4961" s="23">
        <f t="shared" si="417"/>
        <v>35</v>
      </c>
      <c r="N4961" s="44">
        <v>2333</v>
      </c>
      <c r="O4961" s="26">
        <f t="shared" si="418"/>
        <v>-58325</v>
      </c>
      <c r="P4961" s="26">
        <f t="shared" si="419"/>
        <v>81655</v>
      </c>
      <c r="Q4961" s="3" t="s">
        <v>23</v>
      </c>
      <c r="R4961" s="4">
        <v>44880</v>
      </c>
      <c r="S4961" s="3" t="s">
        <v>12236</v>
      </c>
      <c r="T4961" s="6" t="s">
        <v>44</v>
      </c>
    </row>
    <row r="4962" spans="1:20" ht="33.75" x14ac:dyDescent="0.25">
      <c r="A4962" s="3" t="s">
        <v>14241</v>
      </c>
      <c r="B4962" s="3" t="s">
        <v>4119</v>
      </c>
      <c r="C4962" s="3" t="s">
        <v>4120</v>
      </c>
      <c r="D4962" s="3" t="s">
        <v>19</v>
      </c>
      <c r="E4962" s="3" t="s">
        <v>14242</v>
      </c>
      <c r="F4962" s="4">
        <v>44839</v>
      </c>
      <c r="G4962" s="8"/>
      <c r="H4962" s="5">
        <v>65.89</v>
      </c>
      <c r="I4962" s="3" t="s">
        <v>22</v>
      </c>
      <c r="J4962" s="4">
        <v>44845</v>
      </c>
      <c r="K4962" s="4">
        <v>44905</v>
      </c>
      <c r="L4962" s="23">
        <f t="shared" si="421"/>
        <v>4</v>
      </c>
      <c r="M4962" s="23">
        <f t="shared" si="417"/>
        <v>64</v>
      </c>
      <c r="N4962" s="44">
        <v>59.9</v>
      </c>
      <c r="O4962" s="26">
        <f t="shared" si="418"/>
        <v>239.6</v>
      </c>
      <c r="P4962" s="26">
        <f t="shared" si="419"/>
        <v>3833.6</v>
      </c>
      <c r="Q4962" s="3" t="s">
        <v>23</v>
      </c>
      <c r="R4962" s="4">
        <v>44909</v>
      </c>
      <c r="S4962" s="3" t="s">
        <v>14243</v>
      </c>
      <c r="T4962" s="6" t="s">
        <v>44</v>
      </c>
    </row>
    <row r="4963" spans="1:20" ht="33.75" x14ac:dyDescent="0.25">
      <c r="A4963" s="3" t="s">
        <v>14244</v>
      </c>
      <c r="B4963" s="3" t="s">
        <v>8518</v>
      </c>
      <c r="C4963" s="3" t="s">
        <v>8519</v>
      </c>
      <c r="D4963" s="3" t="s">
        <v>19</v>
      </c>
      <c r="E4963" s="3" t="s">
        <v>14245</v>
      </c>
      <c r="F4963" s="4">
        <v>44833</v>
      </c>
      <c r="G4963" s="8"/>
      <c r="H4963" s="5">
        <v>188.87</v>
      </c>
      <c r="I4963" s="3" t="s">
        <v>22</v>
      </c>
      <c r="J4963" s="4">
        <v>44845</v>
      </c>
      <c r="K4963" s="4">
        <v>44905</v>
      </c>
      <c r="L4963" s="23">
        <f t="shared" si="421"/>
        <v>-25</v>
      </c>
      <c r="M4963" s="23">
        <f t="shared" si="417"/>
        <v>35</v>
      </c>
      <c r="N4963" s="44">
        <v>171.7</v>
      </c>
      <c r="O4963" s="26">
        <f t="shared" si="418"/>
        <v>-4292.5</v>
      </c>
      <c r="P4963" s="26">
        <f t="shared" si="419"/>
        <v>6009.5</v>
      </c>
      <c r="Q4963" s="3" t="s">
        <v>23</v>
      </c>
      <c r="R4963" s="4">
        <v>44880</v>
      </c>
      <c r="S4963" s="3" t="s">
        <v>14246</v>
      </c>
      <c r="T4963" s="6" t="s">
        <v>44</v>
      </c>
    </row>
    <row r="4964" spans="1:20" ht="33.75" x14ac:dyDescent="0.25">
      <c r="A4964" s="3" t="s">
        <v>14247</v>
      </c>
      <c r="B4964" s="3" t="s">
        <v>1836</v>
      </c>
      <c r="C4964" s="3" t="s">
        <v>1837</v>
      </c>
      <c r="D4964" s="3" t="s">
        <v>19</v>
      </c>
      <c r="E4964" s="3" t="s">
        <v>14248</v>
      </c>
      <c r="F4964" s="4">
        <v>44845</v>
      </c>
      <c r="G4964" s="8"/>
      <c r="H4964" s="5">
        <v>3381.84</v>
      </c>
      <c r="I4964" s="3" t="s">
        <v>22</v>
      </c>
      <c r="J4964" s="4">
        <v>44846</v>
      </c>
      <c r="K4964" s="4">
        <v>44906</v>
      </c>
      <c r="L4964" s="23">
        <f t="shared" si="421"/>
        <v>-11</v>
      </c>
      <c r="M4964" s="23">
        <f t="shared" si="417"/>
        <v>49</v>
      </c>
      <c r="N4964" s="44">
        <v>2772</v>
      </c>
      <c r="O4964" s="26">
        <f t="shared" si="418"/>
        <v>-30492</v>
      </c>
      <c r="P4964" s="26">
        <f t="shared" si="419"/>
        <v>135828</v>
      </c>
      <c r="Q4964" s="3" t="s">
        <v>23</v>
      </c>
      <c r="R4964" s="4">
        <v>44895</v>
      </c>
      <c r="S4964" s="3" t="s">
        <v>14249</v>
      </c>
      <c r="T4964" s="6" t="s">
        <v>44</v>
      </c>
    </row>
    <row r="4965" spans="1:20" ht="22.5" x14ac:dyDescent="0.25">
      <c r="A4965" s="3" t="s">
        <v>14250</v>
      </c>
      <c r="B4965" s="3" t="s">
        <v>135</v>
      </c>
      <c r="C4965" s="3" t="s">
        <v>136</v>
      </c>
      <c r="D4965" s="3" t="s">
        <v>19</v>
      </c>
      <c r="E4965" s="3" t="s">
        <v>14251</v>
      </c>
      <c r="F4965" s="4">
        <v>44844</v>
      </c>
      <c r="G4965" s="3" t="s">
        <v>14252</v>
      </c>
      <c r="H4965" s="5">
        <v>4175.16</v>
      </c>
      <c r="I4965" s="3" t="s">
        <v>22</v>
      </c>
      <c r="J4965" s="4">
        <v>44846</v>
      </c>
      <c r="K4965" s="4">
        <v>44906</v>
      </c>
      <c r="L4965" s="23">
        <f t="shared" si="421"/>
        <v>2</v>
      </c>
      <c r="M4965" s="23">
        <f t="shared" si="417"/>
        <v>62</v>
      </c>
      <c r="N4965" s="44">
        <v>3795.6</v>
      </c>
      <c r="O4965" s="26">
        <f t="shared" si="418"/>
        <v>7591.2</v>
      </c>
      <c r="P4965" s="26">
        <f t="shared" si="419"/>
        <v>235327.19999999998</v>
      </c>
      <c r="Q4965" s="3" t="s">
        <v>23</v>
      </c>
      <c r="R4965" s="4">
        <v>44908</v>
      </c>
      <c r="S4965" s="3" t="s">
        <v>14253</v>
      </c>
      <c r="T4965" s="6" t="s">
        <v>25</v>
      </c>
    </row>
    <row r="4966" spans="1:20" ht="33.75" x14ac:dyDescent="0.25">
      <c r="A4966" s="3" t="s">
        <v>14254</v>
      </c>
      <c r="B4966" s="3" t="s">
        <v>830</v>
      </c>
      <c r="C4966" s="3" t="s">
        <v>831</v>
      </c>
      <c r="D4966" s="3" t="s">
        <v>19</v>
      </c>
      <c r="E4966" s="3" t="s">
        <v>14255</v>
      </c>
      <c r="F4966" s="4">
        <v>44834</v>
      </c>
      <c r="G4966" s="8"/>
      <c r="H4966" s="5">
        <v>634.4</v>
      </c>
      <c r="I4966" s="3" t="s">
        <v>22</v>
      </c>
      <c r="J4966" s="4">
        <v>44846</v>
      </c>
      <c r="K4966" s="4">
        <v>44906</v>
      </c>
      <c r="L4966" s="23">
        <f t="shared" si="421"/>
        <v>-19</v>
      </c>
      <c r="M4966" s="23">
        <f t="shared" si="417"/>
        <v>41</v>
      </c>
      <c r="N4966" s="44">
        <v>520</v>
      </c>
      <c r="O4966" s="26">
        <f t="shared" si="418"/>
        <v>-9880</v>
      </c>
      <c r="P4966" s="26">
        <f t="shared" si="419"/>
        <v>21320</v>
      </c>
      <c r="Q4966" s="3" t="s">
        <v>23</v>
      </c>
      <c r="R4966" s="4">
        <v>44887</v>
      </c>
      <c r="S4966" s="3" t="s">
        <v>14256</v>
      </c>
      <c r="T4966" s="6" t="s">
        <v>44</v>
      </c>
    </row>
    <row r="4967" spans="1:20" ht="33.75" x14ac:dyDescent="0.25">
      <c r="A4967" s="3" t="s">
        <v>14257</v>
      </c>
      <c r="B4967" s="3" t="s">
        <v>307</v>
      </c>
      <c r="C4967" s="3" t="s">
        <v>308</v>
      </c>
      <c r="D4967" s="3" t="s">
        <v>19</v>
      </c>
      <c r="E4967" s="3" t="s">
        <v>14258</v>
      </c>
      <c r="F4967" s="4">
        <v>44844</v>
      </c>
      <c r="G4967" s="8"/>
      <c r="H4967" s="5">
        <v>201.83</v>
      </c>
      <c r="I4967" s="3" t="s">
        <v>22</v>
      </c>
      <c r="J4967" s="4">
        <v>44846</v>
      </c>
      <c r="K4967" s="4">
        <v>44906</v>
      </c>
      <c r="L4967" s="23">
        <f t="shared" si="421"/>
        <v>-19</v>
      </c>
      <c r="M4967" s="23">
        <f t="shared" si="417"/>
        <v>41</v>
      </c>
      <c r="N4967" s="44">
        <v>183.48</v>
      </c>
      <c r="O4967" s="26">
        <f t="shared" si="418"/>
        <v>-3486.12</v>
      </c>
      <c r="P4967" s="26">
        <f t="shared" si="419"/>
        <v>7522.6799999999994</v>
      </c>
      <c r="Q4967" s="3" t="s">
        <v>23</v>
      </c>
      <c r="R4967" s="4">
        <v>44887</v>
      </c>
      <c r="S4967" s="3" t="s">
        <v>10723</v>
      </c>
      <c r="T4967" s="6" t="s">
        <v>44</v>
      </c>
    </row>
    <row r="4968" spans="1:20" ht="33.75" x14ac:dyDescent="0.25">
      <c r="A4968" s="3" t="s">
        <v>14259</v>
      </c>
      <c r="B4968" s="3" t="s">
        <v>2558</v>
      </c>
      <c r="C4968" s="3" t="s">
        <v>2559</v>
      </c>
      <c r="D4968" s="3" t="s">
        <v>19</v>
      </c>
      <c r="E4968" s="3" t="s">
        <v>14260</v>
      </c>
      <c r="F4968" s="4">
        <v>44844</v>
      </c>
      <c r="G4968" s="8"/>
      <c r="H4968" s="5">
        <v>1501.89</v>
      </c>
      <c r="I4968" s="3" t="s">
        <v>22</v>
      </c>
      <c r="J4968" s="4">
        <v>44846</v>
      </c>
      <c r="K4968" s="4">
        <v>44906</v>
      </c>
      <c r="L4968" s="23">
        <f t="shared" si="421"/>
        <v>5</v>
      </c>
      <c r="M4968" s="23">
        <f t="shared" si="417"/>
        <v>65</v>
      </c>
      <c r="N4968" s="44">
        <v>1365.35</v>
      </c>
      <c r="O4968" s="26">
        <f t="shared" si="418"/>
        <v>6826.75</v>
      </c>
      <c r="P4968" s="26">
        <f t="shared" si="419"/>
        <v>88747.75</v>
      </c>
      <c r="Q4968" s="3" t="s">
        <v>23</v>
      </c>
      <c r="R4968" s="4">
        <v>44911</v>
      </c>
      <c r="S4968" s="3" t="s">
        <v>12888</v>
      </c>
      <c r="T4968" s="6" t="s">
        <v>44</v>
      </c>
    </row>
    <row r="4969" spans="1:20" ht="33.75" x14ac:dyDescent="0.25">
      <c r="A4969" s="3" t="s">
        <v>14261</v>
      </c>
      <c r="B4969" s="3" t="s">
        <v>2310</v>
      </c>
      <c r="C4969" s="3" t="s">
        <v>2311</v>
      </c>
      <c r="D4969" s="3" t="s">
        <v>19</v>
      </c>
      <c r="E4969" s="3" t="s">
        <v>14262</v>
      </c>
      <c r="F4969" s="4">
        <v>44844</v>
      </c>
      <c r="G4969" s="8"/>
      <c r="H4969" s="5">
        <v>1282.07</v>
      </c>
      <c r="I4969" s="3" t="s">
        <v>22</v>
      </c>
      <c r="J4969" s="4">
        <v>44846</v>
      </c>
      <c r="K4969" s="4">
        <v>44906</v>
      </c>
      <c r="L4969" s="23">
        <f t="shared" ref="L4969:L5000" si="422">R4969-K4969</f>
        <v>9</v>
      </c>
      <c r="M4969" s="23">
        <f t="shared" si="417"/>
        <v>69</v>
      </c>
      <c r="N4969" s="44">
        <v>1165.52</v>
      </c>
      <c r="O4969" s="26">
        <f t="shared" si="418"/>
        <v>10489.68</v>
      </c>
      <c r="P4969" s="26">
        <f t="shared" si="419"/>
        <v>80420.88</v>
      </c>
      <c r="Q4969" s="3" t="s">
        <v>23</v>
      </c>
      <c r="R4969" s="4">
        <v>44915</v>
      </c>
      <c r="S4969" s="3" t="s">
        <v>14263</v>
      </c>
      <c r="T4969" s="6" t="s">
        <v>44</v>
      </c>
    </row>
    <row r="4970" spans="1:20" ht="33.75" x14ac:dyDescent="0.25">
      <c r="A4970" s="3" t="s">
        <v>14264</v>
      </c>
      <c r="B4970" s="3" t="s">
        <v>3126</v>
      </c>
      <c r="C4970" s="3" t="s">
        <v>3127</v>
      </c>
      <c r="D4970" s="3" t="s">
        <v>19</v>
      </c>
      <c r="E4970" s="3" t="s">
        <v>14265</v>
      </c>
      <c r="F4970" s="4">
        <v>44834</v>
      </c>
      <c r="G4970" s="3" t="s">
        <v>14266</v>
      </c>
      <c r="H4970" s="5">
        <v>59.94</v>
      </c>
      <c r="I4970" s="3" t="s">
        <v>22</v>
      </c>
      <c r="J4970" s="4">
        <v>44846</v>
      </c>
      <c r="K4970" s="4">
        <v>44906</v>
      </c>
      <c r="L4970" s="23">
        <f t="shared" si="422"/>
        <v>-19</v>
      </c>
      <c r="M4970" s="23">
        <f t="shared" si="417"/>
        <v>41</v>
      </c>
      <c r="N4970" s="44">
        <v>57.63</v>
      </c>
      <c r="O4970" s="26">
        <f t="shared" si="418"/>
        <v>-1094.97</v>
      </c>
      <c r="P4970" s="26">
        <f t="shared" si="419"/>
        <v>2362.83</v>
      </c>
      <c r="Q4970" s="3" t="s">
        <v>23</v>
      </c>
      <c r="R4970" s="4">
        <v>44887</v>
      </c>
      <c r="S4970" s="3" t="s">
        <v>14267</v>
      </c>
      <c r="T4970" s="6" t="s">
        <v>44</v>
      </c>
    </row>
    <row r="4971" spans="1:20" ht="33.75" x14ac:dyDescent="0.25">
      <c r="A4971" s="3" t="s">
        <v>14268</v>
      </c>
      <c r="B4971" s="3" t="s">
        <v>7600</v>
      </c>
      <c r="C4971" s="3" t="s">
        <v>7601</v>
      </c>
      <c r="D4971" s="3" t="s">
        <v>19</v>
      </c>
      <c r="E4971" s="3" t="s">
        <v>14269</v>
      </c>
      <c r="F4971" s="4">
        <v>44844</v>
      </c>
      <c r="G4971" s="3" t="s">
        <v>13298</v>
      </c>
      <c r="H4971" s="5">
        <v>18771.990000000002</v>
      </c>
      <c r="I4971" s="3" t="s">
        <v>22</v>
      </c>
      <c r="J4971" s="4">
        <v>44846</v>
      </c>
      <c r="K4971" s="4">
        <v>44906</v>
      </c>
      <c r="L4971" s="23">
        <f t="shared" si="422"/>
        <v>3</v>
      </c>
      <c r="M4971" s="23">
        <f t="shared" si="417"/>
        <v>63</v>
      </c>
      <c r="N4971" s="44">
        <v>15386.88</v>
      </c>
      <c r="O4971" s="26">
        <f t="shared" si="418"/>
        <v>46160.639999999999</v>
      </c>
      <c r="P4971" s="26">
        <f t="shared" si="419"/>
        <v>969373.44</v>
      </c>
      <c r="Q4971" s="3" t="s">
        <v>23</v>
      </c>
      <c r="R4971" s="4">
        <v>44909</v>
      </c>
      <c r="S4971" s="3" t="s">
        <v>14270</v>
      </c>
      <c r="T4971" s="6" t="s">
        <v>44</v>
      </c>
    </row>
    <row r="4972" spans="1:20" ht="33.75" x14ac:dyDescent="0.25">
      <c r="A4972" s="3" t="s">
        <v>14271</v>
      </c>
      <c r="B4972" s="3" t="s">
        <v>1741</v>
      </c>
      <c r="C4972" s="3" t="s">
        <v>1742</v>
      </c>
      <c r="D4972" s="3" t="s">
        <v>19</v>
      </c>
      <c r="E4972" s="3" t="s">
        <v>14272</v>
      </c>
      <c r="F4972" s="4">
        <v>44844</v>
      </c>
      <c r="G4972" s="8"/>
      <c r="H4972" s="5">
        <v>224.48</v>
      </c>
      <c r="I4972" s="3" t="s">
        <v>22</v>
      </c>
      <c r="J4972" s="4">
        <v>44846</v>
      </c>
      <c r="K4972" s="4">
        <v>44906</v>
      </c>
      <c r="L4972" s="23">
        <f t="shared" si="422"/>
        <v>-11</v>
      </c>
      <c r="M4972" s="23">
        <f t="shared" si="417"/>
        <v>49</v>
      </c>
      <c r="N4972" s="44">
        <v>184</v>
      </c>
      <c r="O4972" s="26">
        <f t="shared" si="418"/>
        <v>-2024</v>
      </c>
      <c r="P4972" s="26">
        <f t="shared" si="419"/>
        <v>9016</v>
      </c>
      <c r="Q4972" s="3" t="s">
        <v>23</v>
      </c>
      <c r="R4972" s="4">
        <v>44895</v>
      </c>
      <c r="S4972" s="3" t="s">
        <v>14273</v>
      </c>
      <c r="T4972" s="6" t="s">
        <v>44</v>
      </c>
    </row>
    <row r="4973" spans="1:20" ht="33.75" x14ac:dyDescent="0.25">
      <c r="A4973" s="3" t="s">
        <v>14274</v>
      </c>
      <c r="B4973" s="3" t="s">
        <v>3126</v>
      </c>
      <c r="C4973" s="3" t="s">
        <v>3127</v>
      </c>
      <c r="D4973" s="3" t="s">
        <v>19</v>
      </c>
      <c r="E4973" s="3" t="s">
        <v>14275</v>
      </c>
      <c r="F4973" s="4">
        <v>44834</v>
      </c>
      <c r="G4973" s="3" t="s">
        <v>14276</v>
      </c>
      <c r="H4973" s="5">
        <v>31868.69</v>
      </c>
      <c r="I4973" s="3" t="s">
        <v>22</v>
      </c>
      <c r="J4973" s="4">
        <v>44846</v>
      </c>
      <c r="K4973" s="4">
        <v>44906</v>
      </c>
      <c r="L4973" s="23">
        <f t="shared" si="422"/>
        <v>-19</v>
      </c>
      <c r="M4973" s="23">
        <f t="shared" si="417"/>
        <v>41</v>
      </c>
      <c r="N4973" s="44">
        <v>30642.97</v>
      </c>
      <c r="O4973" s="26">
        <f t="shared" si="418"/>
        <v>-582216.43000000005</v>
      </c>
      <c r="P4973" s="26">
        <f t="shared" si="419"/>
        <v>1256361.77</v>
      </c>
      <c r="Q4973" s="3" t="s">
        <v>23</v>
      </c>
      <c r="R4973" s="4">
        <v>44887</v>
      </c>
      <c r="S4973" s="3" t="s">
        <v>14267</v>
      </c>
      <c r="T4973" s="6" t="s">
        <v>44</v>
      </c>
    </row>
    <row r="4974" spans="1:20" ht="33.75" x14ac:dyDescent="0.25">
      <c r="A4974" s="3" t="s">
        <v>14277</v>
      </c>
      <c r="B4974" s="3" t="s">
        <v>1390</v>
      </c>
      <c r="C4974" s="3" t="s">
        <v>1391</v>
      </c>
      <c r="D4974" s="3" t="s">
        <v>19</v>
      </c>
      <c r="E4974" s="3" t="s">
        <v>14278</v>
      </c>
      <c r="F4974" s="4">
        <v>44841</v>
      </c>
      <c r="G4974" s="8"/>
      <c r="H4974" s="5">
        <v>17.2</v>
      </c>
      <c r="I4974" s="3" t="s">
        <v>22</v>
      </c>
      <c r="J4974" s="4">
        <v>44846</v>
      </c>
      <c r="K4974" s="4">
        <v>44906</v>
      </c>
      <c r="L4974" s="23">
        <f t="shared" si="422"/>
        <v>-13</v>
      </c>
      <c r="M4974" s="23">
        <f t="shared" si="417"/>
        <v>47</v>
      </c>
      <c r="N4974" s="44">
        <v>14.1</v>
      </c>
      <c r="O4974" s="26">
        <f t="shared" si="418"/>
        <v>-183.29999999999998</v>
      </c>
      <c r="P4974" s="26">
        <f t="shared" si="419"/>
        <v>662.69999999999993</v>
      </c>
      <c r="Q4974" s="3" t="s">
        <v>23</v>
      </c>
      <c r="R4974" s="4">
        <v>44893</v>
      </c>
      <c r="S4974" s="3" t="s">
        <v>9511</v>
      </c>
      <c r="T4974" s="6" t="s">
        <v>44</v>
      </c>
    </row>
    <row r="4975" spans="1:20" ht="33.75" x14ac:dyDescent="0.25">
      <c r="A4975" s="3" t="s">
        <v>14279</v>
      </c>
      <c r="B4975" s="3" t="s">
        <v>1390</v>
      </c>
      <c r="C4975" s="3" t="s">
        <v>1391</v>
      </c>
      <c r="D4975" s="3" t="s">
        <v>19</v>
      </c>
      <c r="E4975" s="3" t="s">
        <v>14280</v>
      </c>
      <c r="F4975" s="4">
        <v>44841</v>
      </c>
      <c r="G4975" s="8"/>
      <c r="H4975" s="5">
        <v>34.78</v>
      </c>
      <c r="I4975" s="3" t="s">
        <v>22</v>
      </c>
      <c r="J4975" s="4">
        <v>44846</v>
      </c>
      <c r="K4975" s="4">
        <v>44906</v>
      </c>
      <c r="L4975" s="23">
        <f t="shared" si="422"/>
        <v>-13</v>
      </c>
      <c r="M4975" s="23">
        <f t="shared" si="417"/>
        <v>47</v>
      </c>
      <c r="N4975" s="44">
        <v>28.51</v>
      </c>
      <c r="O4975" s="26">
        <f t="shared" si="418"/>
        <v>-370.63</v>
      </c>
      <c r="P4975" s="26">
        <f t="shared" si="419"/>
        <v>1339.97</v>
      </c>
      <c r="Q4975" s="3" t="s">
        <v>23</v>
      </c>
      <c r="R4975" s="4">
        <v>44893</v>
      </c>
      <c r="S4975" s="3" t="s">
        <v>9511</v>
      </c>
      <c r="T4975" s="6" t="s">
        <v>44</v>
      </c>
    </row>
    <row r="4976" spans="1:20" ht="33.75" x14ac:dyDescent="0.25">
      <c r="A4976" s="3" t="s">
        <v>14281</v>
      </c>
      <c r="B4976" s="3" t="s">
        <v>1390</v>
      </c>
      <c r="C4976" s="3" t="s">
        <v>1391</v>
      </c>
      <c r="D4976" s="3" t="s">
        <v>19</v>
      </c>
      <c r="E4976" s="3" t="s">
        <v>14282</v>
      </c>
      <c r="F4976" s="4">
        <v>44841</v>
      </c>
      <c r="G4976" s="8"/>
      <c r="H4976" s="5">
        <v>6.54</v>
      </c>
      <c r="I4976" s="3" t="s">
        <v>22</v>
      </c>
      <c r="J4976" s="4">
        <v>44846</v>
      </c>
      <c r="K4976" s="4">
        <v>44906</v>
      </c>
      <c r="L4976" s="23">
        <f t="shared" si="422"/>
        <v>-17</v>
      </c>
      <c r="M4976" s="23">
        <f t="shared" si="417"/>
        <v>43</v>
      </c>
      <c r="N4976" s="44">
        <v>5.36</v>
      </c>
      <c r="O4976" s="26">
        <f t="shared" si="418"/>
        <v>-91.12</v>
      </c>
      <c r="P4976" s="26">
        <f t="shared" si="419"/>
        <v>230.48000000000002</v>
      </c>
      <c r="Q4976" s="3" t="s">
        <v>23</v>
      </c>
      <c r="R4976" s="4">
        <v>44889</v>
      </c>
      <c r="S4976" s="3" t="s">
        <v>14283</v>
      </c>
      <c r="T4976" s="6" t="s">
        <v>44</v>
      </c>
    </row>
    <row r="4977" spans="1:20" ht="33.75" x14ac:dyDescent="0.25">
      <c r="A4977" s="3" t="s">
        <v>14284</v>
      </c>
      <c r="B4977" s="3" t="s">
        <v>1552</v>
      </c>
      <c r="C4977" s="3" t="s">
        <v>1553</v>
      </c>
      <c r="D4977" s="3" t="s">
        <v>19</v>
      </c>
      <c r="E4977" s="3" t="s">
        <v>14285</v>
      </c>
      <c r="F4977" s="4">
        <v>44844</v>
      </c>
      <c r="G4977" s="8"/>
      <c r="H4977" s="5">
        <v>1544.4</v>
      </c>
      <c r="I4977" s="3" t="s">
        <v>22</v>
      </c>
      <c r="J4977" s="4">
        <v>44846</v>
      </c>
      <c r="K4977" s="4">
        <v>44906</v>
      </c>
      <c r="L4977" s="23">
        <f t="shared" si="422"/>
        <v>3</v>
      </c>
      <c r="M4977" s="23">
        <f t="shared" si="417"/>
        <v>63</v>
      </c>
      <c r="N4977" s="44">
        <v>1404</v>
      </c>
      <c r="O4977" s="26">
        <f t="shared" si="418"/>
        <v>4212</v>
      </c>
      <c r="P4977" s="26">
        <f t="shared" si="419"/>
        <v>88452</v>
      </c>
      <c r="Q4977" s="3" t="s">
        <v>23</v>
      </c>
      <c r="R4977" s="4">
        <v>44909</v>
      </c>
      <c r="S4977" s="3" t="s">
        <v>14286</v>
      </c>
      <c r="T4977" s="6" t="s">
        <v>44</v>
      </c>
    </row>
    <row r="4978" spans="1:20" ht="33.75" x14ac:dyDescent="0.25">
      <c r="A4978" s="3" t="s">
        <v>14287</v>
      </c>
      <c r="B4978" s="3" t="s">
        <v>1361</v>
      </c>
      <c r="C4978" s="3" t="s">
        <v>1362</v>
      </c>
      <c r="D4978" s="3" t="s">
        <v>19</v>
      </c>
      <c r="E4978" s="3" t="s">
        <v>14288</v>
      </c>
      <c r="F4978" s="4">
        <v>44841</v>
      </c>
      <c r="G4978" s="8"/>
      <c r="H4978" s="5">
        <v>45.76</v>
      </c>
      <c r="I4978" s="3" t="s">
        <v>22</v>
      </c>
      <c r="J4978" s="4">
        <v>44846</v>
      </c>
      <c r="K4978" s="4">
        <v>44906</v>
      </c>
      <c r="L4978" s="23">
        <f t="shared" si="422"/>
        <v>-19</v>
      </c>
      <c r="M4978" s="23">
        <f t="shared" si="417"/>
        <v>41</v>
      </c>
      <c r="N4978" s="44">
        <v>44</v>
      </c>
      <c r="O4978" s="26">
        <f t="shared" si="418"/>
        <v>-836</v>
      </c>
      <c r="P4978" s="26">
        <f t="shared" si="419"/>
        <v>1804</v>
      </c>
      <c r="Q4978" s="3" t="s">
        <v>23</v>
      </c>
      <c r="R4978" s="4">
        <v>44887</v>
      </c>
      <c r="S4978" s="3" t="s">
        <v>14289</v>
      </c>
      <c r="T4978" s="6" t="s">
        <v>44</v>
      </c>
    </row>
    <row r="4979" spans="1:20" ht="33.75" x14ac:dyDescent="0.25">
      <c r="A4979" s="3" t="s">
        <v>14290</v>
      </c>
      <c r="B4979" s="3" t="s">
        <v>641</v>
      </c>
      <c r="C4979" s="3" t="s">
        <v>642</v>
      </c>
      <c r="D4979" s="3" t="s">
        <v>19</v>
      </c>
      <c r="E4979" s="3" t="s">
        <v>14291</v>
      </c>
      <c r="F4979" s="4">
        <v>44839</v>
      </c>
      <c r="G4979" s="8"/>
      <c r="H4979" s="5">
        <v>322.08</v>
      </c>
      <c r="I4979" s="3" t="s">
        <v>22</v>
      </c>
      <c r="J4979" s="4">
        <v>44846</v>
      </c>
      <c r="K4979" s="4">
        <v>44906</v>
      </c>
      <c r="L4979" s="23">
        <f t="shared" si="422"/>
        <v>-17</v>
      </c>
      <c r="M4979" s="23">
        <f t="shared" ref="M4979:M5042" si="423">+I4979+L4979</f>
        <v>43</v>
      </c>
      <c r="N4979" s="44">
        <v>264</v>
      </c>
      <c r="O4979" s="26">
        <f t="shared" ref="O4979:O5042" si="424">N4979*L4979</f>
        <v>-4488</v>
      </c>
      <c r="P4979" s="26">
        <f t="shared" ref="P4979:P5042" si="425">N4979*M4979</f>
        <v>11352</v>
      </c>
      <c r="Q4979" s="3" t="s">
        <v>23</v>
      </c>
      <c r="R4979" s="4">
        <v>44889</v>
      </c>
      <c r="S4979" s="3" t="s">
        <v>10815</v>
      </c>
      <c r="T4979" s="6" t="s">
        <v>44</v>
      </c>
    </row>
    <row r="4980" spans="1:20" ht="33.75" x14ac:dyDescent="0.25">
      <c r="A4980" s="3" t="s">
        <v>14292</v>
      </c>
      <c r="B4980" s="3" t="s">
        <v>641</v>
      </c>
      <c r="C4980" s="3" t="s">
        <v>642</v>
      </c>
      <c r="D4980" s="3" t="s">
        <v>19</v>
      </c>
      <c r="E4980" s="3" t="s">
        <v>14293</v>
      </c>
      <c r="F4980" s="4">
        <v>44840</v>
      </c>
      <c r="G4980" s="8"/>
      <c r="H4980" s="5">
        <v>1559.16</v>
      </c>
      <c r="I4980" s="3" t="s">
        <v>22</v>
      </c>
      <c r="J4980" s="4">
        <v>44846</v>
      </c>
      <c r="K4980" s="4">
        <v>44906</v>
      </c>
      <c r="L4980" s="23">
        <f t="shared" si="422"/>
        <v>-19</v>
      </c>
      <c r="M4980" s="23">
        <f t="shared" si="423"/>
        <v>41</v>
      </c>
      <c r="N4980" s="44">
        <v>1278</v>
      </c>
      <c r="O4980" s="26">
        <f t="shared" si="424"/>
        <v>-24282</v>
      </c>
      <c r="P4980" s="26">
        <f t="shared" si="425"/>
        <v>52398</v>
      </c>
      <c r="Q4980" s="3" t="s">
        <v>23</v>
      </c>
      <c r="R4980" s="4">
        <v>44887</v>
      </c>
      <c r="S4980" s="3" t="s">
        <v>14294</v>
      </c>
      <c r="T4980" s="6" t="s">
        <v>44</v>
      </c>
    </row>
    <row r="4981" spans="1:20" ht="33.75" x14ac:dyDescent="0.25">
      <c r="A4981" s="3" t="s">
        <v>14295</v>
      </c>
      <c r="B4981" s="3" t="s">
        <v>2767</v>
      </c>
      <c r="C4981" s="3" t="s">
        <v>2768</v>
      </c>
      <c r="D4981" s="3" t="s">
        <v>19</v>
      </c>
      <c r="E4981" s="3" t="s">
        <v>14296</v>
      </c>
      <c r="F4981" s="4">
        <v>44844</v>
      </c>
      <c r="G4981" s="8"/>
      <c r="H4981" s="5">
        <v>1232.55</v>
      </c>
      <c r="I4981" s="3" t="s">
        <v>22</v>
      </c>
      <c r="J4981" s="4">
        <v>44846</v>
      </c>
      <c r="K4981" s="4">
        <v>44906</v>
      </c>
      <c r="L4981" s="23">
        <f t="shared" si="422"/>
        <v>3</v>
      </c>
      <c r="M4981" s="23">
        <f t="shared" si="423"/>
        <v>63</v>
      </c>
      <c r="N4981" s="44">
        <v>1120.5</v>
      </c>
      <c r="O4981" s="26">
        <f t="shared" si="424"/>
        <v>3361.5</v>
      </c>
      <c r="P4981" s="26">
        <f t="shared" si="425"/>
        <v>70591.5</v>
      </c>
      <c r="Q4981" s="3" t="s">
        <v>23</v>
      </c>
      <c r="R4981" s="4">
        <v>44909</v>
      </c>
      <c r="S4981" s="3" t="s">
        <v>14297</v>
      </c>
      <c r="T4981" s="6" t="s">
        <v>44</v>
      </c>
    </row>
    <row r="4982" spans="1:20" ht="33.75" x14ac:dyDescent="0.25">
      <c r="A4982" s="3" t="s">
        <v>14298</v>
      </c>
      <c r="B4982" s="3" t="s">
        <v>3937</v>
      </c>
      <c r="C4982" s="3" t="s">
        <v>3938</v>
      </c>
      <c r="D4982" s="3" t="s">
        <v>19</v>
      </c>
      <c r="E4982" s="3" t="s">
        <v>14299</v>
      </c>
      <c r="F4982" s="4">
        <v>44844</v>
      </c>
      <c r="G4982" s="8"/>
      <c r="H4982" s="5">
        <v>19023.25</v>
      </c>
      <c r="I4982" s="3" t="s">
        <v>22</v>
      </c>
      <c r="J4982" s="4">
        <v>44846</v>
      </c>
      <c r="K4982" s="4">
        <v>44906</v>
      </c>
      <c r="L4982" s="23">
        <f t="shared" si="422"/>
        <v>9</v>
      </c>
      <c r="M4982" s="23">
        <f t="shared" si="423"/>
        <v>69</v>
      </c>
      <c r="N4982" s="44">
        <v>17293.86</v>
      </c>
      <c r="O4982" s="26">
        <f t="shared" si="424"/>
        <v>155644.74</v>
      </c>
      <c r="P4982" s="26">
        <f t="shared" si="425"/>
        <v>1193276.3400000001</v>
      </c>
      <c r="Q4982" s="3" t="s">
        <v>23</v>
      </c>
      <c r="R4982" s="4">
        <v>44915</v>
      </c>
      <c r="S4982" s="3" t="s">
        <v>14300</v>
      </c>
      <c r="T4982" s="6" t="s">
        <v>44</v>
      </c>
    </row>
    <row r="4983" spans="1:20" ht="33.75" x14ac:dyDescent="0.25">
      <c r="A4983" s="3" t="s">
        <v>14301</v>
      </c>
      <c r="B4983" s="3" t="s">
        <v>2177</v>
      </c>
      <c r="C4983" s="3" t="s">
        <v>2178</v>
      </c>
      <c r="D4983" s="3" t="s">
        <v>19</v>
      </c>
      <c r="E4983" s="3" t="s">
        <v>14302</v>
      </c>
      <c r="F4983" s="4">
        <v>44838</v>
      </c>
      <c r="G4983" s="8"/>
      <c r="H4983" s="5">
        <v>566.5</v>
      </c>
      <c r="I4983" s="3" t="s">
        <v>22</v>
      </c>
      <c r="J4983" s="4">
        <v>44846</v>
      </c>
      <c r="K4983" s="4">
        <v>44906</v>
      </c>
      <c r="L4983" s="23">
        <f t="shared" si="422"/>
        <v>3</v>
      </c>
      <c r="M4983" s="23">
        <f t="shared" si="423"/>
        <v>63</v>
      </c>
      <c r="N4983" s="44">
        <v>515</v>
      </c>
      <c r="O4983" s="26">
        <f t="shared" si="424"/>
        <v>1545</v>
      </c>
      <c r="P4983" s="26">
        <f t="shared" si="425"/>
        <v>32445</v>
      </c>
      <c r="Q4983" s="3" t="s">
        <v>23</v>
      </c>
      <c r="R4983" s="4">
        <v>44909</v>
      </c>
      <c r="S4983" s="3" t="s">
        <v>14303</v>
      </c>
      <c r="T4983" s="6" t="s">
        <v>44</v>
      </c>
    </row>
    <row r="4984" spans="1:20" ht="33.75" x14ac:dyDescent="0.25">
      <c r="A4984" s="3" t="s">
        <v>14304</v>
      </c>
      <c r="B4984" s="3" t="s">
        <v>8882</v>
      </c>
      <c r="C4984" s="3" t="s">
        <v>8883</v>
      </c>
      <c r="D4984" s="3" t="s">
        <v>19</v>
      </c>
      <c r="E4984" s="3" t="s">
        <v>14305</v>
      </c>
      <c r="F4984" s="4">
        <v>44824</v>
      </c>
      <c r="G4984" s="8"/>
      <c r="H4984" s="5">
        <v>525.28</v>
      </c>
      <c r="I4984" s="3" t="s">
        <v>22</v>
      </c>
      <c r="J4984" s="4">
        <v>44846</v>
      </c>
      <c r="K4984" s="4">
        <v>44906</v>
      </c>
      <c r="L4984" s="23">
        <f t="shared" si="422"/>
        <v>-19</v>
      </c>
      <c r="M4984" s="23">
        <f t="shared" si="423"/>
        <v>41</v>
      </c>
      <c r="N4984" s="44">
        <v>430.56</v>
      </c>
      <c r="O4984" s="26">
        <f t="shared" si="424"/>
        <v>-8180.64</v>
      </c>
      <c r="P4984" s="26">
        <f t="shared" si="425"/>
        <v>17652.96</v>
      </c>
      <c r="Q4984" s="3" t="s">
        <v>23</v>
      </c>
      <c r="R4984" s="4">
        <v>44887</v>
      </c>
      <c r="S4984" s="3" t="s">
        <v>14306</v>
      </c>
      <c r="T4984" s="6" t="s">
        <v>44</v>
      </c>
    </row>
    <row r="4985" spans="1:20" ht="33.75" x14ac:dyDescent="0.25">
      <c r="A4985" s="3" t="s">
        <v>14307</v>
      </c>
      <c r="B4985" s="3" t="s">
        <v>46</v>
      </c>
      <c r="C4985" s="3" t="s">
        <v>47</v>
      </c>
      <c r="D4985" s="3" t="s">
        <v>19</v>
      </c>
      <c r="E4985" s="3" t="s">
        <v>14308</v>
      </c>
      <c r="F4985" s="4">
        <v>44844</v>
      </c>
      <c r="G4985" s="8"/>
      <c r="H4985" s="5">
        <v>19.8</v>
      </c>
      <c r="I4985" s="3" t="s">
        <v>22</v>
      </c>
      <c r="J4985" s="4">
        <v>44846</v>
      </c>
      <c r="K4985" s="4">
        <v>44906</v>
      </c>
      <c r="L4985" s="23">
        <f t="shared" si="422"/>
        <v>-19</v>
      </c>
      <c r="M4985" s="23">
        <f t="shared" si="423"/>
        <v>41</v>
      </c>
      <c r="N4985" s="44">
        <v>18</v>
      </c>
      <c r="O4985" s="26">
        <f t="shared" si="424"/>
        <v>-342</v>
      </c>
      <c r="P4985" s="26">
        <f t="shared" si="425"/>
        <v>738</v>
      </c>
      <c r="Q4985" s="3" t="s">
        <v>23</v>
      </c>
      <c r="R4985" s="4">
        <v>44887</v>
      </c>
      <c r="S4985" s="3" t="s">
        <v>12140</v>
      </c>
      <c r="T4985" s="6" t="s">
        <v>44</v>
      </c>
    </row>
    <row r="4986" spans="1:20" ht="33.75" x14ac:dyDescent="0.25">
      <c r="A4986" s="3" t="s">
        <v>14309</v>
      </c>
      <c r="B4986" s="3" t="s">
        <v>2565</v>
      </c>
      <c r="C4986" s="3" t="s">
        <v>2566</v>
      </c>
      <c r="D4986" s="3" t="s">
        <v>19</v>
      </c>
      <c r="E4986" s="3" t="s">
        <v>14310</v>
      </c>
      <c r="F4986" s="4">
        <v>44844</v>
      </c>
      <c r="G4986" s="8"/>
      <c r="H4986" s="5">
        <v>161.15</v>
      </c>
      <c r="I4986" s="3" t="s">
        <v>22</v>
      </c>
      <c r="J4986" s="4">
        <v>44846</v>
      </c>
      <c r="K4986" s="4">
        <v>44906</v>
      </c>
      <c r="L4986" s="23">
        <f t="shared" si="422"/>
        <v>3</v>
      </c>
      <c r="M4986" s="23">
        <f t="shared" si="423"/>
        <v>63</v>
      </c>
      <c r="N4986" s="44">
        <v>146.5</v>
      </c>
      <c r="O4986" s="26">
        <f t="shared" si="424"/>
        <v>439.5</v>
      </c>
      <c r="P4986" s="26">
        <f t="shared" si="425"/>
        <v>9229.5</v>
      </c>
      <c r="Q4986" s="3" t="s">
        <v>23</v>
      </c>
      <c r="R4986" s="4">
        <v>44909</v>
      </c>
      <c r="S4986" s="3" t="s">
        <v>13983</v>
      </c>
      <c r="T4986" s="6" t="s">
        <v>44</v>
      </c>
    </row>
    <row r="4987" spans="1:20" ht="33.75" x14ac:dyDescent="0.25">
      <c r="A4987" s="3" t="s">
        <v>14311</v>
      </c>
      <c r="B4987" s="3" t="s">
        <v>1557</v>
      </c>
      <c r="C4987" s="3" t="s">
        <v>1558</v>
      </c>
      <c r="D4987" s="3" t="s">
        <v>19</v>
      </c>
      <c r="E4987" s="3" t="s">
        <v>14312</v>
      </c>
      <c r="F4987" s="4">
        <v>44844</v>
      </c>
      <c r="G4987" s="8"/>
      <c r="H4987" s="5">
        <v>1299.3</v>
      </c>
      <c r="I4987" s="3" t="s">
        <v>22</v>
      </c>
      <c r="J4987" s="4">
        <v>44846</v>
      </c>
      <c r="K4987" s="4">
        <v>44906</v>
      </c>
      <c r="L4987" s="23">
        <f t="shared" si="422"/>
        <v>-17</v>
      </c>
      <c r="M4987" s="23">
        <f t="shared" si="423"/>
        <v>43</v>
      </c>
      <c r="N4987" s="44">
        <v>1065</v>
      </c>
      <c r="O4987" s="26">
        <f t="shared" si="424"/>
        <v>-18105</v>
      </c>
      <c r="P4987" s="26">
        <f t="shared" si="425"/>
        <v>45795</v>
      </c>
      <c r="Q4987" s="3" t="s">
        <v>23</v>
      </c>
      <c r="R4987" s="4">
        <v>44889</v>
      </c>
      <c r="S4987" s="3" t="s">
        <v>5764</v>
      </c>
      <c r="T4987" s="6" t="s">
        <v>44</v>
      </c>
    </row>
    <row r="4988" spans="1:20" ht="33.75" x14ac:dyDescent="0.25">
      <c r="A4988" s="3" t="s">
        <v>14313</v>
      </c>
      <c r="B4988" s="3" t="s">
        <v>2565</v>
      </c>
      <c r="C4988" s="3" t="s">
        <v>2566</v>
      </c>
      <c r="D4988" s="3" t="s">
        <v>19</v>
      </c>
      <c r="E4988" s="3" t="s">
        <v>14314</v>
      </c>
      <c r="F4988" s="4">
        <v>44844</v>
      </c>
      <c r="G4988" s="8"/>
      <c r="H4988" s="7">
        <v>561</v>
      </c>
      <c r="I4988" s="3" t="s">
        <v>22</v>
      </c>
      <c r="J4988" s="4">
        <v>44846</v>
      </c>
      <c r="K4988" s="4">
        <v>44906</v>
      </c>
      <c r="L4988" s="23">
        <f t="shared" si="422"/>
        <v>-19</v>
      </c>
      <c r="M4988" s="23">
        <f t="shared" si="423"/>
        <v>41</v>
      </c>
      <c r="N4988" s="44">
        <v>510</v>
      </c>
      <c r="O4988" s="26">
        <f t="shared" si="424"/>
        <v>-9690</v>
      </c>
      <c r="P4988" s="26">
        <f t="shared" si="425"/>
        <v>20910</v>
      </c>
      <c r="Q4988" s="3" t="s">
        <v>23</v>
      </c>
      <c r="R4988" s="4">
        <v>44887</v>
      </c>
      <c r="S4988" s="3" t="s">
        <v>12572</v>
      </c>
      <c r="T4988" s="6" t="s">
        <v>44</v>
      </c>
    </row>
    <row r="4989" spans="1:20" ht="33.75" x14ac:dyDescent="0.25">
      <c r="A4989" s="3" t="s">
        <v>14315</v>
      </c>
      <c r="B4989" s="3" t="s">
        <v>10807</v>
      </c>
      <c r="C4989" s="3" t="s">
        <v>10808</v>
      </c>
      <c r="D4989" s="3" t="s">
        <v>19</v>
      </c>
      <c r="E4989" s="3" t="s">
        <v>14316</v>
      </c>
      <c r="F4989" s="4">
        <v>44841</v>
      </c>
      <c r="G4989" s="8"/>
      <c r="H4989" s="7">
        <v>1508</v>
      </c>
      <c r="I4989" s="3" t="s">
        <v>22</v>
      </c>
      <c r="J4989" s="4">
        <v>44846</v>
      </c>
      <c r="K4989" s="4">
        <v>44906</v>
      </c>
      <c r="L4989" s="23">
        <f t="shared" si="422"/>
        <v>-19</v>
      </c>
      <c r="M4989" s="23">
        <f t="shared" si="423"/>
        <v>41</v>
      </c>
      <c r="N4989" s="44">
        <v>1450</v>
      </c>
      <c r="O4989" s="26">
        <f t="shared" si="424"/>
        <v>-27550</v>
      </c>
      <c r="P4989" s="26">
        <f t="shared" si="425"/>
        <v>59450</v>
      </c>
      <c r="Q4989" s="3" t="s">
        <v>23</v>
      </c>
      <c r="R4989" s="4">
        <v>44887</v>
      </c>
      <c r="S4989" s="3" t="s">
        <v>14317</v>
      </c>
      <c r="T4989" s="6" t="s">
        <v>44</v>
      </c>
    </row>
    <row r="4990" spans="1:20" ht="33.75" x14ac:dyDescent="0.25">
      <c r="A4990" s="3" t="s">
        <v>14318</v>
      </c>
      <c r="B4990" s="3" t="s">
        <v>1958</v>
      </c>
      <c r="C4990" s="3" t="s">
        <v>1959</v>
      </c>
      <c r="D4990" s="3" t="s">
        <v>19</v>
      </c>
      <c r="E4990" s="3" t="s">
        <v>14319</v>
      </c>
      <c r="F4990" s="4">
        <v>44844</v>
      </c>
      <c r="G4990" s="8"/>
      <c r="H4990" s="5">
        <v>35400.639999999999</v>
      </c>
      <c r="I4990" s="3" t="s">
        <v>22</v>
      </c>
      <c r="J4990" s="4">
        <v>44846</v>
      </c>
      <c r="K4990" s="4">
        <v>44906</v>
      </c>
      <c r="L4990" s="23">
        <f t="shared" si="422"/>
        <v>3</v>
      </c>
      <c r="M4990" s="23">
        <f t="shared" si="423"/>
        <v>63</v>
      </c>
      <c r="N4990" s="44">
        <v>32182.400000000001</v>
      </c>
      <c r="O4990" s="26">
        <f t="shared" si="424"/>
        <v>96547.200000000012</v>
      </c>
      <c r="P4990" s="26">
        <f t="shared" si="425"/>
        <v>2027491.2000000002</v>
      </c>
      <c r="Q4990" s="3" t="s">
        <v>23</v>
      </c>
      <c r="R4990" s="4">
        <v>44909</v>
      </c>
      <c r="S4990" s="3" t="s">
        <v>14320</v>
      </c>
      <c r="T4990" s="6" t="s">
        <v>44</v>
      </c>
    </row>
    <row r="4991" spans="1:20" ht="33.75" x14ac:dyDescent="0.25">
      <c r="A4991" s="3" t="s">
        <v>14321</v>
      </c>
      <c r="B4991" s="3" t="s">
        <v>1537</v>
      </c>
      <c r="C4991" s="3" t="s">
        <v>1538</v>
      </c>
      <c r="D4991" s="3" t="s">
        <v>19</v>
      </c>
      <c r="E4991" s="3" t="s">
        <v>14322</v>
      </c>
      <c r="F4991" s="4">
        <v>44844</v>
      </c>
      <c r="G4991" s="8"/>
      <c r="H4991" s="5">
        <v>9071.6200000000008</v>
      </c>
      <c r="I4991" s="3" t="s">
        <v>22</v>
      </c>
      <c r="J4991" s="4">
        <v>44846</v>
      </c>
      <c r="K4991" s="4">
        <v>44906</v>
      </c>
      <c r="L4991" s="23">
        <f t="shared" si="422"/>
        <v>3</v>
      </c>
      <c r="M4991" s="23">
        <f t="shared" si="423"/>
        <v>63</v>
      </c>
      <c r="N4991" s="44">
        <v>8246.93</v>
      </c>
      <c r="O4991" s="26">
        <f t="shared" si="424"/>
        <v>24740.79</v>
      </c>
      <c r="P4991" s="26">
        <f t="shared" si="425"/>
        <v>519556.59</v>
      </c>
      <c r="Q4991" s="3" t="s">
        <v>23</v>
      </c>
      <c r="R4991" s="4">
        <v>44909</v>
      </c>
      <c r="S4991" s="3" t="s">
        <v>13201</v>
      </c>
      <c r="T4991" s="6" t="s">
        <v>44</v>
      </c>
    </row>
    <row r="4992" spans="1:20" ht="33.75" x14ac:dyDescent="0.25">
      <c r="A4992" s="3" t="s">
        <v>14323</v>
      </c>
      <c r="B4992" s="3" t="s">
        <v>1399</v>
      </c>
      <c r="C4992" s="3" t="s">
        <v>1400</v>
      </c>
      <c r="D4992" s="3" t="s">
        <v>19</v>
      </c>
      <c r="E4992" s="3" t="s">
        <v>14324</v>
      </c>
      <c r="F4992" s="4">
        <v>44841</v>
      </c>
      <c r="G4992" s="3" t="s">
        <v>1504</v>
      </c>
      <c r="H4992" s="7">
        <v>1449</v>
      </c>
      <c r="I4992" s="3" t="s">
        <v>22</v>
      </c>
      <c r="J4992" s="4">
        <v>44846</v>
      </c>
      <c r="K4992" s="4">
        <v>44906</v>
      </c>
      <c r="L4992" s="23">
        <f t="shared" si="422"/>
        <v>3</v>
      </c>
      <c r="M4992" s="23">
        <f t="shared" si="423"/>
        <v>63</v>
      </c>
      <c r="N4992" s="44">
        <v>1380</v>
      </c>
      <c r="O4992" s="26">
        <f t="shared" si="424"/>
        <v>4140</v>
      </c>
      <c r="P4992" s="26">
        <f t="shared" si="425"/>
        <v>86940</v>
      </c>
      <c r="Q4992" s="3" t="s">
        <v>23</v>
      </c>
      <c r="R4992" s="4">
        <v>44909</v>
      </c>
      <c r="S4992" s="3" t="s">
        <v>14325</v>
      </c>
      <c r="T4992" s="6" t="s">
        <v>44</v>
      </c>
    </row>
    <row r="4993" spans="1:20" ht="33.75" x14ac:dyDescent="0.25">
      <c r="A4993" s="3" t="s">
        <v>14326</v>
      </c>
      <c r="B4993" s="3" t="s">
        <v>1990</v>
      </c>
      <c r="C4993" s="3" t="s">
        <v>1991</v>
      </c>
      <c r="D4993" s="3" t="s">
        <v>19</v>
      </c>
      <c r="E4993" s="3" t="s">
        <v>14327</v>
      </c>
      <c r="F4993" s="4">
        <v>44844</v>
      </c>
      <c r="G4993" s="8"/>
      <c r="H4993" s="5">
        <v>248.88</v>
      </c>
      <c r="I4993" s="3" t="s">
        <v>22</v>
      </c>
      <c r="J4993" s="4">
        <v>44846</v>
      </c>
      <c r="K4993" s="4">
        <v>44906</v>
      </c>
      <c r="L4993" s="23">
        <f t="shared" si="422"/>
        <v>9</v>
      </c>
      <c r="M4993" s="23">
        <f t="shared" si="423"/>
        <v>69</v>
      </c>
      <c r="N4993" s="44">
        <v>204</v>
      </c>
      <c r="O4993" s="26">
        <f t="shared" si="424"/>
        <v>1836</v>
      </c>
      <c r="P4993" s="26">
        <f t="shared" si="425"/>
        <v>14076</v>
      </c>
      <c r="Q4993" s="3" t="s">
        <v>23</v>
      </c>
      <c r="R4993" s="4">
        <v>44915</v>
      </c>
      <c r="S4993" s="3" t="s">
        <v>14328</v>
      </c>
      <c r="T4993" s="6" t="s">
        <v>44</v>
      </c>
    </row>
    <row r="4994" spans="1:20" ht="33.75" x14ac:dyDescent="0.25">
      <c r="A4994" s="3" t="s">
        <v>14329</v>
      </c>
      <c r="B4994" s="3" t="s">
        <v>2553</v>
      </c>
      <c r="C4994" s="3" t="s">
        <v>2554</v>
      </c>
      <c r="D4994" s="3" t="s">
        <v>19</v>
      </c>
      <c r="E4994" s="3" t="s">
        <v>14330</v>
      </c>
      <c r="F4994" s="4">
        <v>44841</v>
      </c>
      <c r="G4994" s="8"/>
      <c r="H4994" s="5">
        <v>35.53</v>
      </c>
      <c r="I4994" s="3" t="s">
        <v>22</v>
      </c>
      <c r="J4994" s="4">
        <v>44846</v>
      </c>
      <c r="K4994" s="4">
        <v>44906</v>
      </c>
      <c r="L4994" s="23">
        <f t="shared" si="422"/>
        <v>3</v>
      </c>
      <c r="M4994" s="23">
        <f t="shared" si="423"/>
        <v>63</v>
      </c>
      <c r="N4994" s="44">
        <v>32.299999999999997</v>
      </c>
      <c r="O4994" s="26">
        <f t="shared" si="424"/>
        <v>96.899999999999991</v>
      </c>
      <c r="P4994" s="26">
        <f t="shared" si="425"/>
        <v>2034.8999999999999</v>
      </c>
      <c r="Q4994" s="3" t="s">
        <v>23</v>
      </c>
      <c r="R4994" s="4">
        <v>44909</v>
      </c>
      <c r="S4994" s="3" t="s">
        <v>14107</v>
      </c>
      <c r="T4994" s="6" t="s">
        <v>44</v>
      </c>
    </row>
    <row r="4995" spans="1:20" ht="33.75" x14ac:dyDescent="0.25">
      <c r="A4995" s="3" t="s">
        <v>14331</v>
      </c>
      <c r="B4995" s="3" t="s">
        <v>1390</v>
      </c>
      <c r="C4995" s="3" t="s">
        <v>1391</v>
      </c>
      <c r="D4995" s="3" t="s">
        <v>19</v>
      </c>
      <c r="E4995" s="3" t="s">
        <v>14332</v>
      </c>
      <c r="F4995" s="4">
        <v>44841</v>
      </c>
      <c r="G4995" s="8"/>
      <c r="H4995" s="5">
        <v>949.4</v>
      </c>
      <c r="I4995" s="3" t="s">
        <v>22</v>
      </c>
      <c r="J4995" s="4">
        <v>44846</v>
      </c>
      <c r="K4995" s="4">
        <v>44906</v>
      </c>
      <c r="L4995" s="23">
        <f t="shared" si="422"/>
        <v>-17</v>
      </c>
      <c r="M4995" s="23">
        <f t="shared" si="423"/>
        <v>43</v>
      </c>
      <c r="N4995" s="44">
        <v>778.2</v>
      </c>
      <c r="O4995" s="26">
        <f t="shared" si="424"/>
        <v>-13229.400000000001</v>
      </c>
      <c r="P4995" s="26">
        <f t="shared" si="425"/>
        <v>33462.6</v>
      </c>
      <c r="Q4995" s="3" t="s">
        <v>23</v>
      </c>
      <c r="R4995" s="4">
        <v>44889</v>
      </c>
      <c r="S4995" s="3" t="s">
        <v>14283</v>
      </c>
      <c r="T4995" s="6" t="s">
        <v>44</v>
      </c>
    </row>
    <row r="4996" spans="1:20" ht="33.75" x14ac:dyDescent="0.25">
      <c r="A4996" s="3" t="s">
        <v>14333</v>
      </c>
      <c r="B4996" s="3" t="s">
        <v>1651</v>
      </c>
      <c r="C4996" s="3" t="s">
        <v>1652</v>
      </c>
      <c r="D4996" s="3" t="s">
        <v>19</v>
      </c>
      <c r="E4996" s="3" t="s">
        <v>14334</v>
      </c>
      <c r="F4996" s="4">
        <v>44841</v>
      </c>
      <c r="G4996" s="8"/>
      <c r="H4996" s="5">
        <v>150.26</v>
      </c>
      <c r="I4996" s="3" t="s">
        <v>22</v>
      </c>
      <c r="J4996" s="4">
        <v>44846</v>
      </c>
      <c r="K4996" s="4">
        <v>44906</v>
      </c>
      <c r="L4996" s="23">
        <f t="shared" si="422"/>
        <v>3</v>
      </c>
      <c r="M4996" s="23">
        <f t="shared" si="423"/>
        <v>63</v>
      </c>
      <c r="N4996" s="44">
        <v>136.6</v>
      </c>
      <c r="O4996" s="26">
        <f t="shared" si="424"/>
        <v>409.79999999999995</v>
      </c>
      <c r="P4996" s="26">
        <f t="shared" si="425"/>
        <v>8605.7999999999993</v>
      </c>
      <c r="Q4996" s="3" t="s">
        <v>23</v>
      </c>
      <c r="R4996" s="4">
        <v>44909</v>
      </c>
      <c r="S4996" s="3" t="s">
        <v>12170</v>
      </c>
      <c r="T4996" s="6" t="s">
        <v>44</v>
      </c>
    </row>
    <row r="4997" spans="1:20" ht="33.75" x14ac:dyDescent="0.25">
      <c r="A4997" s="3" t="s">
        <v>14335</v>
      </c>
      <c r="B4997" s="3" t="s">
        <v>307</v>
      </c>
      <c r="C4997" s="3" t="s">
        <v>308</v>
      </c>
      <c r="D4997" s="3" t="s">
        <v>19</v>
      </c>
      <c r="E4997" s="3" t="s">
        <v>14336</v>
      </c>
      <c r="F4997" s="4">
        <v>44840</v>
      </c>
      <c r="G4997" s="8"/>
      <c r="H4997" s="5">
        <v>352.04</v>
      </c>
      <c r="I4997" s="3" t="s">
        <v>22</v>
      </c>
      <c r="J4997" s="4">
        <v>44846</v>
      </c>
      <c r="K4997" s="4">
        <v>44906</v>
      </c>
      <c r="L4997" s="23">
        <f t="shared" si="422"/>
        <v>3</v>
      </c>
      <c r="M4997" s="23">
        <f t="shared" si="423"/>
        <v>63</v>
      </c>
      <c r="N4997" s="44">
        <v>338.5</v>
      </c>
      <c r="O4997" s="26">
        <f t="shared" si="424"/>
        <v>1015.5</v>
      </c>
      <c r="P4997" s="26">
        <f t="shared" si="425"/>
        <v>21325.5</v>
      </c>
      <c r="Q4997" s="3" t="s">
        <v>23</v>
      </c>
      <c r="R4997" s="4">
        <v>44909</v>
      </c>
      <c r="S4997" s="3" t="s">
        <v>12896</v>
      </c>
      <c r="T4997" s="6" t="s">
        <v>44</v>
      </c>
    </row>
    <row r="4998" spans="1:20" ht="33.75" x14ac:dyDescent="0.25">
      <c r="A4998" s="3" t="s">
        <v>14337</v>
      </c>
      <c r="B4998" s="3" t="s">
        <v>14338</v>
      </c>
      <c r="C4998" s="3" t="s">
        <v>14339</v>
      </c>
      <c r="D4998" s="3" t="s">
        <v>19</v>
      </c>
      <c r="E4998" s="3" t="s">
        <v>14340</v>
      </c>
      <c r="F4998" s="4">
        <v>44834</v>
      </c>
      <c r="G4998" s="3" t="s">
        <v>14341</v>
      </c>
      <c r="H4998" s="5">
        <v>2487.8000000000002</v>
      </c>
      <c r="I4998" s="3" t="s">
        <v>22</v>
      </c>
      <c r="J4998" s="4">
        <v>44846</v>
      </c>
      <c r="K4998" s="4">
        <v>44906</v>
      </c>
      <c r="L4998" s="23">
        <f t="shared" si="422"/>
        <v>-19</v>
      </c>
      <c r="M4998" s="23">
        <f t="shared" si="423"/>
        <v>41</v>
      </c>
      <c r="N4998" s="44">
        <v>2039.18</v>
      </c>
      <c r="O4998" s="26">
        <f t="shared" si="424"/>
        <v>-38744.42</v>
      </c>
      <c r="P4998" s="26">
        <f t="shared" si="425"/>
        <v>83606.38</v>
      </c>
      <c r="Q4998" s="3" t="s">
        <v>23</v>
      </c>
      <c r="R4998" s="4">
        <v>44887</v>
      </c>
      <c r="S4998" s="3" t="s">
        <v>14342</v>
      </c>
      <c r="T4998" s="6" t="s">
        <v>44</v>
      </c>
    </row>
    <row r="4999" spans="1:20" ht="33.75" x14ac:dyDescent="0.25">
      <c r="A4999" s="3" t="s">
        <v>14343</v>
      </c>
      <c r="B4999" s="3" t="s">
        <v>3937</v>
      </c>
      <c r="C4999" s="3" t="s">
        <v>3938</v>
      </c>
      <c r="D4999" s="3" t="s">
        <v>19</v>
      </c>
      <c r="E4999" s="3" t="s">
        <v>14344</v>
      </c>
      <c r="F4999" s="4">
        <v>44841</v>
      </c>
      <c r="G4999" s="8"/>
      <c r="H4999" s="5">
        <v>19293.78</v>
      </c>
      <c r="I4999" s="3" t="s">
        <v>22</v>
      </c>
      <c r="J4999" s="4">
        <v>44846</v>
      </c>
      <c r="K4999" s="4">
        <v>44906</v>
      </c>
      <c r="L4999" s="23">
        <f t="shared" si="422"/>
        <v>3</v>
      </c>
      <c r="M4999" s="23">
        <f t="shared" si="423"/>
        <v>63</v>
      </c>
      <c r="N4999" s="44">
        <v>17539.8</v>
      </c>
      <c r="O4999" s="26">
        <f t="shared" si="424"/>
        <v>52619.399999999994</v>
      </c>
      <c r="P4999" s="26">
        <f t="shared" si="425"/>
        <v>1105007.3999999999</v>
      </c>
      <c r="Q4999" s="3" t="s">
        <v>23</v>
      </c>
      <c r="R4999" s="4">
        <v>44909</v>
      </c>
      <c r="S4999" s="3" t="s">
        <v>13889</v>
      </c>
      <c r="T4999" s="6" t="s">
        <v>44</v>
      </c>
    </row>
    <row r="5000" spans="1:20" ht="33.75" x14ac:dyDescent="0.25">
      <c r="A5000" s="3" t="s">
        <v>14345</v>
      </c>
      <c r="B5000" s="3" t="s">
        <v>7600</v>
      </c>
      <c r="C5000" s="3" t="s">
        <v>7601</v>
      </c>
      <c r="D5000" s="3" t="s">
        <v>7587</v>
      </c>
      <c r="E5000" s="3" t="s">
        <v>14346</v>
      </c>
      <c r="F5000" s="4">
        <v>44834</v>
      </c>
      <c r="G5000" s="3" t="s">
        <v>7607</v>
      </c>
      <c r="H5000" s="5">
        <v>2990.09</v>
      </c>
      <c r="I5000" s="3" t="s">
        <v>22</v>
      </c>
      <c r="J5000" s="4">
        <v>44846</v>
      </c>
      <c r="K5000" s="4">
        <v>44906</v>
      </c>
      <c r="L5000" s="23">
        <f t="shared" si="422"/>
        <v>-17</v>
      </c>
      <c r="M5000" s="23">
        <f t="shared" si="423"/>
        <v>43</v>
      </c>
      <c r="N5000" s="44">
        <v>2718.26</v>
      </c>
      <c r="O5000" s="26">
        <f t="shared" si="424"/>
        <v>-46210.420000000006</v>
      </c>
      <c r="P5000" s="26">
        <f t="shared" si="425"/>
        <v>116885.18000000001</v>
      </c>
      <c r="Q5000" s="3" t="s">
        <v>23</v>
      </c>
      <c r="R5000" s="4">
        <v>44889</v>
      </c>
      <c r="S5000" s="3" t="s">
        <v>13299</v>
      </c>
      <c r="T5000" s="6" t="s">
        <v>44</v>
      </c>
    </row>
    <row r="5001" spans="1:20" ht="33.75" x14ac:dyDescent="0.25">
      <c r="A5001" s="3" t="s">
        <v>14347</v>
      </c>
      <c r="B5001" s="3" t="s">
        <v>1361</v>
      </c>
      <c r="C5001" s="3" t="s">
        <v>1362</v>
      </c>
      <c r="D5001" s="3" t="s">
        <v>19</v>
      </c>
      <c r="E5001" s="3" t="s">
        <v>14348</v>
      </c>
      <c r="F5001" s="4">
        <v>44841</v>
      </c>
      <c r="G5001" s="8"/>
      <c r="H5001" s="5">
        <v>1497.6</v>
      </c>
      <c r="I5001" s="3" t="s">
        <v>22</v>
      </c>
      <c r="J5001" s="4">
        <v>44846</v>
      </c>
      <c r="K5001" s="4">
        <v>44906</v>
      </c>
      <c r="L5001" s="23">
        <f t="shared" ref="L5001:L5002" si="426">R5001-K5001</f>
        <v>-19</v>
      </c>
      <c r="M5001" s="23">
        <f t="shared" si="423"/>
        <v>41</v>
      </c>
      <c r="N5001" s="44">
        <v>1440</v>
      </c>
      <c r="O5001" s="26">
        <f t="shared" si="424"/>
        <v>-27360</v>
      </c>
      <c r="P5001" s="26">
        <f t="shared" si="425"/>
        <v>59040</v>
      </c>
      <c r="Q5001" s="3" t="s">
        <v>23</v>
      </c>
      <c r="R5001" s="4">
        <v>44887</v>
      </c>
      <c r="S5001" s="3" t="s">
        <v>14289</v>
      </c>
      <c r="T5001" s="6" t="s">
        <v>44</v>
      </c>
    </row>
    <row r="5002" spans="1:20" ht="33.75" x14ac:dyDescent="0.25">
      <c r="A5002" s="3" t="s">
        <v>14349</v>
      </c>
      <c r="B5002" s="3" t="s">
        <v>2565</v>
      </c>
      <c r="C5002" s="3" t="s">
        <v>2566</v>
      </c>
      <c r="D5002" s="3" t="s">
        <v>19</v>
      </c>
      <c r="E5002" s="3" t="s">
        <v>14350</v>
      </c>
      <c r="F5002" s="4">
        <v>44844</v>
      </c>
      <c r="G5002" s="8"/>
      <c r="H5002" s="5">
        <v>78.760000000000005</v>
      </c>
      <c r="I5002" s="3" t="s">
        <v>22</v>
      </c>
      <c r="J5002" s="4">
        <v>44846</v>
      </c>
      <c r="K5002" s="4">
        <v>44906</v>
      </c>
      <c r="L5002" s="23">
        <f t="shared" si="426"/>
        <v>3</v>
      </c>
      <c r="M5002" s="23">
        <f t="shared" si="423"/>
        <v>63</v>
      </c>
      <c r="N5002" s="44">
        <v>71.599999999999994</v>
      </c>
      <c r="O5002" s="26">
        <f t="shared" si="424"/>
        <v>214.79999999999998</v>
      </c>
      <c r="P5002" s="26">
        <f t="shared" si="425"/>
        <v>4510.7999999999993</v>
      </c>
      <c r="Q5002" s="3" t="s">
        <v>23</v>
      </c>
      <c r="R5002" s="4">
        <v>44909</v>
      </c>
      <c r="S5002" s="3" t="s">
        <v>13983</v>
      </c>
      <c r="T5002" s="6" t="s">
        <v>44</v>
      </c>
    </row>
    <row r="5003" spans="1:20" ht="33.75" x14ac:dyDescent="0.25">
      <c r="A5003" s="3" t="s">
        <v>14351</v>
      </c>
      <c r="B5003" s="3" t="s">
        <v>3998</v>
      </c>
      <c r="C5003" s="3" t="s">
        <v>3999</v>
      </c>
      <c r="D5003" s="3" t="s">
        <v>19</v>
      </c>
      <c r="E5003" s="3" t="s">
        <v>14352</v>
      </c>
      <c r="F5003" s="4">
        <v>44840</v>
      </c>
      <c r="G5003" s="3" t="s">
        <v>14353</v>
      </c>
      <c r="H5003" s="5">
        <v>-49.92</v>
      </c>
      <c r="I5003" s="3" t="s">
        <v>22</v>
      </c>
      <c r="J5003" s="4">
        <v>44846</v>
      </c>
      <c r="K5003" s="4">
        <v>44906</v>
      </c>
      <c r="L5003" s="23">
        <v>0</v>
      </c>
      <c r="M5003" s="23">
        <f t="shared" si="423"/>
        <v>60</v>
      </c>
      <c r="N5003" s="44">
        <v>-48</v>
      </c>
      <c r="O5003" s="26">
        <f t="shared" si="424"/>
        <v>0</v>
      </c>
      <c r="P5003" s="26">
        <f t="shared" si="425"/>
        <v>-2880</v>
      </c>
      <c r="Q5003" s="3" t="s">
        <v>23</v>
      </c>
      <c r="R5003" s="4">
        <v>44876</v>
      </c>
      <c r="S5003" s="3" t="s">
        <v>12922</v>
      </c>
      <c r="T5003" s="6" t="s">
        <v>44</v>
      </c>
    </row>
    <row r="5004" spans="1:20" ht="33.75" x14ac:dyDescent="0.25">
      <c r="A5004" s="3" t="s">
        <v>14354</v>
      </c>
      <c r="B5004" s="3" t="s">
        <v>4097</v>
      </c>
      <c r="C5004" s="3" t="s">
        <v>4098</v>
      </c>
      <c r="D5004" s="3" t="s">
        <v>19</v>
      </c>
      <c r="E5004" s="3" t="s">
        <v>14355</v>
      </c>
      <c r="F5004" s="4">
        <v>44841</v>
      </c>
      <c r="G5004" s="8"/>
      <c r="H5004" s="5">
        <v>18825.5</v>
      </c>
      <c r="I5004" s="3" t="s">
        <v>22</v>
      </c>
      <c r="J5004" s="4">
        <v>44846</v>
      </c>
      <c r="K5004" s="4">
        <v>44906</v>
      </c>
      <c r="L5004" s="23">
        <f t="shared" ref="L5004:L5035" si="427">R5004-K5004</f>
        <v>3</v>
      </c>
      <c r="M5004" s="23">
        <f t="shared" si="423"/>
        <v>63</v>
      </c>
      <c r="N5004" s="44">
        <v>17114.09</v>
      </c>
      <c r="O5004" s="26">
        <f t="shared" si="424"/>
        <v>51342.270000000004</v>
      </c>
      <c r="P5004" s="26">
        <f t="shared" si="425"/>
        <v>1078187.67</v>
      </c>
      <c r="Q5004" s="3" t="s">
        <v>23</v>
      </c>
      <c r="R5004" s="4">
        <v>44909</v>
      </c>
      <c r="S5004" s="3" t="s">
        <v>14356</v>
      </c>
      <c r="T5004" s="6" t="s">
        <v>44</v>
      </c>
    </row>
    <row r="5005" spans="1:20" ht="33.75" x14ac:dyDescent="0.25">
      <c r="A5005" s="3" t="s">
        <v>14357</v>
      </c>
      <c r="B5005" s="3" t="s">
        <v>7625</v>
      </c>
      <c r="C5005" s="3" t="s">
        <v>7626</v>
      </c>
      <c r="D5005" s="3" t="s">
        <v>19</v>
      </c>
      <c r="E5005" s="3" t="s">
        <v>14358</v>
      </c>
      <c r="F5005" s="4">
        <v>44844</v>
      </c>
      <c r="G5005" s="8"/>
      <c r="H5005" s="5">
        <v>3302.53</v>
      </c>
      <c r="I5005" s="3" t="s">
        <v>22</v>
      </c>
      <c r="J5005" s="4">
        <v>44846</v>
      </c>
      <c r="K5005" s="4">
        <v>44906</v>
      </c>
      <c r="L5005" s="23">
        <f t="shared" si="427"/>
        <v>-19</v>
      </c>
      <c r="M5005" s="23">
        <f t="shared" si="423"/>
        <v>41</v>
      </c>
      <c r="N5005" s="44">
        <v>2706.99</v>
      </c>
      <c r="O5005" s="26">
        <f t="shared" si="424"/>
        <v>-51432.81</v>
      </c>
      <c r="P5005" s="26">
        <f t="shared" si="425"/>
        <v>110986.59</v>
      </c>
      <c r="Q5005" s="3" t="s">
        <v>23</v>
      </c>
      <c r="R5005" s="4">
        <v>44887</v>
      </c>
      <c r="S5005" s="3" t="s">
        <v>14359</v>
      </c>
      <c r="T5005" s="6" t="s">
        <v>44</v>
      </c>
    </row>
    <row r="5006" spans="1:20" ht="33.75" x14ac:dyDescent="0.25">
      <c r="A5006" s="3" t="s">
        <v>14360</v>
      </c>
      <c r="B5006" s="3" t="s">
        <v>1467</v>
      </c>
      <c r="C5006" s="3" t="s">
        <v>1468</v>
      </c>
      <c r="D5006" s="3" t="s">
        <v>19</v>
      </c>
      <c r="E5006" s="3" t="s">
        <v>14361</v>
      </c>
      <c r="F5006" s="4">
        <v>44841</v>
      </c>
      <c r="G5006" s="8"/>
      <c r="H5006" s="5">
        <v>289.75</v>
      </c>
      <c r="I5006" s="3" t="s">
        <v>22</v>
      </c>
      <c r="J5006" s="4">
        <v>44846</v>
      </c>
      <c r="K5006" s="4">
        <v>44906</v>
      </c>
      <c r="L5006" s="23">
        <f t="shared" si="427"/>
        <v>3</v>
      </c>
      <c r="M5006" s="23">
        <f t="shared" si="423"/>
        <v>63</v>
      </c>
      <c r="N5006" s="44">
        <v>237.5</v>
      </c>
      <c r="O5006" s="26">
        <f t="shared" si="424"/>
        <v>712.5</v>
      </c>
      <c r="P5006" s="26">
        <f t="shared" si="425"/>
        <v>14962.5</v>
      </c>
      <c r="Q5006" s="3" t="s">
        <v>23</v>
      </c>
      <c r="R5006" s="4">
        <v>44909</v>
      </c>
      <c r="S5006" s="3" t="s">
        <v>14362</v>
      </c>
      <c r="T5006" s="6" t="s">
        <v>44</v>
      </c>
    </row>
    <row r="5007" spans="1:20" ht="33.75" x14ac:dyDescent="0.25">
      <c r="A5007" s="3" t="s">
        <v>14363</v>
      </c>
      <c r="B5007" s="3" t="s">
        <v>5769</v>
      </c>
      <c r="C5007" s="3" t="s">
        <v>5770</v>
      </c>
      <c r="D5007" s="3" t="s">
        <v>19</v>
      </c>
      <c r="E5007" s="3" t="s">
        <v>14364</v>
      </c>
      <c r="F5007" s="4">
        <v>44844</v>
      </c>
      <c r="G5007" s="8"/>
      <c r="H5007" s="5">
        <v>629.86</v>
      </c>
      <c r="I5007" s="3" t="s">
        <v>22</v>
      </c>
      <c r="J5007" s="4">
        <v>44846</v>
      </c>
      <c r="K5007" s="4">
        <v>44906</v>
      </c>
      <c r="L5007" s="23">
        <f t="shared" si="427"/>
        <v>3</v>
      </c>
      <c r="M5007" s="23">
        <f t="shared" si="423"/>
        <v>63</v>
      </c>
      <c r="N5007" s="44">
        <v>572.6</v>
      </c>
      <c r="O5007" s="26">
        <f t="shared" si="424"/>
        <v>1717.8000000000002</v>
      </c>
      <c r="P5007" s="26">
        <f t="shared" si="425"/>
        <v>36073.800000000003</v>
      </c>
      <c r="Q5007" s="3" t="s">
        <v>23</v>
      </c>
      <c r="R5007" s="4">
        <v>44909</v>
      </c>
      <c r="S5007" s="3" t="s">
        <v>14365</v>
      </c>
      <c r="T5007" s="6" t="s">
        <v>44</v>
      </c>
    </row>
    <row r="5008" spans="1:20" ht="33.75" x14ac:dyDescent="0.25">
      <c r="A5008" s="3" t="s">
        <v>14366</v>
      </c>
      <c r="B5008" s="3" t="s">
        <v>1467</v>
      </c>
      <c r="C5008" s="3" t="s">
        <v>1468</v>
      </c>
      <c r="D5008" s="3" t="s">
        <v>19</v>
      </c>
      <c r="E5008" s="3" t="s">
        <v>14367</v>
      </c>
      <c r="F5008" s="4">
        <v>44838</v>
      </c>
      <c r="G5008" s="8"/>
      <c r="H5008" s="5">
        <v>703.33</v>
      </c>
      <c r="I5008" s="3" t="s">
        <v>22</v>
      </c>
      <c r="J5008" s="4">
        <v>44846</v>
      </c>
      <c r="K5008" s="4">
        <v>44906</v>
      </c>
      <c r="L5008" s="23">
        <f t="shared" si="427"/>
        <v>-19</v>
      </c>
      <c r="M5008" s="23">
        <f t="shared" si="423"/>
        <v>41</v>
      </c>
      <c r="N5008" s="44">
        <v>576.5</v>
      </c>
      <c r="O5008" s="26">
        <f t="shared" si="424"/>
        <v>-10953.5</v>
      </c>
      <c r="P5008" s="26">
        <f t="shared" si="425"/>
        <v>23636.5</v>
      </c>
      <c r="Q5008" s="3" t="s">
        <v>23</v>
      </c>
      <c r="R5008" s="4">
        <v>44887</v>
      </c>
      <c r="S5008" s="3" t="s">
        <v>14368</v>
      </c>
      <c r="T5008" s="6" t="s">
        <v>44</v>
      </c>
    </row>
    <row r="5009" spans="1:20" ht="33.75" x14ac:dyDescent="0.25">
      <c r="A5009" s="3" t="s">
        <v>14369</v>
      </c>
      <c r="B5009" s="3" t="s">
        <v>641</v>
      </c>
      <c r="C5009" s="3" t="s">
        <v>642</v>
      </c>
      <c r="D5009" s="3" t="s">
        <v>19</v>
      </c>
      <c r="E5009" s="3" t="s">
        <v>14370</v>
      </c>
      <c r="F5009" s="4">
        <v>44840</v>
      </c>
      <c r="G5009" s="8"/>
      <c r="H5009" s="5">
        <v>322.08</v>
      </c>
      <c r="I5009" s="3" t="s">
        <v>22</v>
      </c>
      <c r="J5009" s="4">
        <v>44846</v>
      </c>
      <c r="K5009" s="4">
        <v>44906</v>
      </c>
      <c r="L5009" s="23">
        <f t="shared" si="427"/>
        <v>-11</v>
      </c>
      <c r="M5009" s="23">
        <f t="shared" si="423"/>
        <v>49</v>
      </c>
      <c r="N5009" s="44">
        <v>264</v>
      </c>
      <c r="O5009" s="26">
        <f t="shared" si="424"/>
        <v>-2904</v>
      </c>
      <c r="P5009" s="26">
        <f t="shared" si="425"/>
        <v>12936</v>
      </c>
      <c r="Q5009" s="3" t="s">
        <v>23</v>
      </c>
      <c r="R5009" s="4">
        <v>44895</v>
      </c>
      <c r="S5009" s="3" t="s">
        <v>14371</v>
      </c>
      <c r="T5009" s="6" t="s">
        <v>44</v>
      </c>
    </row>
    <row r="5010" spans="1:20" ht="33.75" x14ac:dyDescent="0.25">
      <c r="A5010" s="3" t="s">
        <v>14372</v>
      </c>
      <c r="B5010" s="3" t="s">
        <v>9844</v>
      </c>
      <c r="C5010" s="3" t="s">
        <v>9845</v>
      </c>
      <c r="D5010" s="3" t="s">
        <v>19</v>
      </c>
      <c r="E5010" s="3" t="s">
        <v>14373</v>
      </c>
      <c r="F5010" s="4">
        <v>44840</v>
      </c>
      <c r="G5010" s="8"/>
      <c r="H5010" s="5">
        <v>387.67</v>
      </c>
      <c r="I5010" s="3" t="s">
        <v>22</v>
      </c>
      <c r="J5010" s="4">
        <v>44846</v>
      </c>
      <c r="K5010" s="4">
        <v>44906</v>
      </c>
      <c r="L5010" s="23">
        <f t="shared" si="427"/>
        <v>3</v>
      </c>
      <c r="M5010" s="23">
        <f t="shared" si="423"/>
        <v>63</v>
      </c>
      <c r="N5010" s="44">
        <v>352.43</v>
      </c>
      <c r="O5010" s="26">
        <f t="shared" si="424"/>
        <v>1057.29</v>
      </c>
      <c r="P5010" s="26">
        <f t="shared" si="425"/>
        <v>22203.09</v>
      </c>
      <c r="Q5010" s="3" t="s">
        <v>23</v>
      </c>
      <c r="R5010" s="4">
        <v>44909</v>
      </c>
      <c r="S5010" s="3" t="s">
        <v>14374</v>
      </c>
      <c r="T5010" s="6" t="s">
        <v>44</v>
      </c>
    </row>
    <row r="5011" spans="1:20" ht="33.75" x14ac:dyDescent="0.25">
      <c r="A5011" s="3" t="s">
        <v>14375</v>
      </c>
      <c r="B5011" s="3" t="s">
        <v>1897</v>
      </c>
      <c r="C5011" s="3" t="s">
        <v>1898</v>
      </c>
      <c r="D5011" s="3" t="s">
        <v>19</v>
      </c>
      <c r="E5011" s="3" t="s">
        <v>14376</v>
      </c>
      <c r="F5011" s="4">
        <v>44844</v>
      </c>
      <c r="G5011" s="8"/>
      <c r="H5011" s="5">
        <v>2049.6</v>
      </c>
      <c r="I5011" s="3" t="s">
        <v>22</v>
      </c>
      <c r="J5011" s="4">
        <v>44846</v>
      </c>
      <c r="K5011" s="4">
        <v>44906</v>
      </c>
      <c r="L5011" s="23">
        <f t="shared" si="427"/>
        <v>3</v>
      </c>
      <c r="M5011" s="23">
        <f t="shared" si="423"/>
        <v>63</v>
      </c>
      <c r="N5011" s="44">
        <v>1680</v>
      </c>
      <c r="O5011" s="26">
        <f t="shared" si="424"/>
        <v>5040</v>
      </c>
      <c r="P5011" s="26">
        <f t="shared" si="425"/>
        <v>105840</v>
      </c>
      <c r="Q5011" s="3" t="s">
        <v>23</v>
      </c>
      <c r="R5011" s="4">
        <v>44909</v>
      </c>
      <c r="S5011" s="3" t="s">
        <v>14377</v>
      </c>
      <c r="T5011" s="6" t="s">
        <v>44</v>
      </c>
    </row>
    <row r="5012" spans="1:20" ht="33.75" x14ac:dyDescent="0.25">
      <c r="A5012" s="3" t="s">
        <v>14378</v>
      </c>
      <c r="B5012" s="3" t="s">
        <v>5380</v>
      </c>
      <c r="C5012" s="3" t="s">
        <v>5381</v>
      </c>
      <c r="D5012" s="3" t="s">
        <v>19</v>
      </c>
      <c r="E5012" s="3" t="s">
        <v>14379</v>
      </c>
      <c r="F5012" s="4">
        <v>44844</v>
      </c>
      <c r="G5012" s="8"/>
      <c r="H5012" s="5">
        <v>131.04</v>
      </c>
      <c r="I5012" s="3" t="s">
        <v>22</v>
      </c>
      <c r="J5012" s="4">
        <v>44846</v>
      </c>
      <c r="K5012" s="4">
        <v>44906</v>
      </c>
      <c r="L5012" s="23">
        <f t="shared" si="427"/>
        <v>-19</v>
      </c>
      <c r="M5012" s="23">
        <f t="shared" si="423"/>
        <v>41</v>
      </c>
      <c r="N5012" s="44">
        <v>126</v>
      </c>
      <c r="O5012" s="26">
        <f t="shared" si="424"/>
        <v>-2394</v>
      </c>
      <c r="P5012" s="26">
        <f t="shared" si="425"/>
        <v>5166</v>
      </c>
      <c r="Q5012" s="3" t="s">
        <v>23</v>
      </c>
      <c r="R5012" s="4">
        <v>44887</v>
      </c>
      <c r="S5012" s="3" t="s">
        <v>14380</v>
      </c>
      <c r="T5012" s="6" t="s">
        <v>44</v>
      </c>
    </row>
    <row r="5013" spans="1:20" ht="33.75" x14ac:dyDescent="0.25">
      <c r="A5013" s="3" t="s">
        <v>14381</v>
      </c>
      <c r="B5013" s="3" t="s">
        <v>46</v>
      </c>
      <c r="C5013" s="3" t="s">
        <v>47</v>
      </c>
      <c r="D5013" s="3" t="s">
        <v>19</v>
      </c>
      <c r="E5013" s="3" t="s">
        <v>14382</v>
      </c>
      <c r="F5013" s="4">
        <v>44844</v>
      </c>
      <c r="G5013" s="3" t="s">
        <v>14383</v>
      </c>
      <c r="H5013" s="5">
        <v>1450.24</v>
      </c>
      <c r="I5013" s="3" t="s">
        <v>22</v>
      </c>
      <c r="J5013" s="4">
        <v>44846</v>
      </c>
      <c r="K5013" s="4">
        <v>44906</v>
      </c>
      <c r="L5013" s="23">
        <f t="shared" si="427"/>
        <v>-19</v>
      </c>
      <c r="M5013" s="23">
        <f t="shared" si="423"/>
        <v>41</v>
      </c>
      <c r="N5013" s="44">
        <v>1318.4</v>
      </c>
      <c r="O5013" s="26">
        <f t="shared" si="424"/>
        <v>-25049.600000000002</v>
      </c>
      <c r="P5013" s="26">
        <f t="shared" si="425"/>
        <v>54054.400000000001</v>
      </c>
      <c r="Q5013" s="3" t="s">
        <v>23</v>
      </c>
      <c r="R5013" s="4">
        <v>44887</v>
      </c>
      <c r="S5013" s="3" t="s">
        <v>12140</v>
      </c>
      <c r="T5013" s="6" t="s">
        <v>44</v>
      </c>
    </row>
    <row r="5014" spans="1:20" ht="22.5" x14ac:dyDescent="0.25">
      <c r="A5014" s="3" t="s">
        <v>14384</v>
      </c>
      <c r="B5014" s="3" t="s">
        <v>7299</v>
      </c>
      <c r="C5014" s="3" t="s">
        <v>7300</v>
      </c>
      <c r="D5014" s="3" t="s">
        <v>19</v>
      </c>
      <c r="E5014" s="3" t="s">
        <v>14385</v>
      </c>
      <c r="F5014" s="4">
        <v>44834</v>
      </c>
      <c r="G5014" s="3" t="s">
        <v>14386</v>
      </c>
      <c r="H5014" s="5">
        <v>798.49</v>
      </c>
      <c r="I5014" s="3" t="s">
        <v>22</v>
      </c>
      <c r="J5014" s="4">
        <v>44846</v>
      </c>
      <c r="K5014" s="4">
        <v>44906</v>
      </c>
      <c r="L5014" s="23">
        <f t="shared" si="427"/>
        <v>8</v>
      </c>
      <c r="M5014" s="23">
        <f t="shared" si="423"/>
        <v>68</v>
      </c>
      <c r="N5014" s="44">
        <v>654.5</v>
      </c>
      <c r="O5014" s="26">
        <f t="shared" si="424"/>
        <v>5236</v>
      </c>
      <c r="P5014" s="26">
        <f t="shared" si="425"/>
        <v>44506</v>
      </c>
      <c r="Q5014" s="3" t="s">
        <v>23</v>
      </c>
      <c r="R5014" s="4">
        <v>44914</v>
      </c>
      <c r="S5014" s="3" t="s">
        <v>14387</v>
      </c>
      <c r="T5014" s="6" t="s">
        <v>25</v>
      </c>
    </row>
    <row r="5015" spans="1:20" ht="33.75" x14ac:dyDescent="0.25">
      <c r="A5015" s="3" t="s">
        <v>14388</v>
      </c>
      <c r="B5015" s="3" t="s">
        <v>5147</v>
      </c>
      <c r="C5015" s="3" t="s">
        <v>5148</v>
      </c>
      <c r="D5015" s="3" t="s">
        <v>19</v>
      </c>
      <c r="E5015" s="3" t="s">
        <v>14389</v>
      </c>
      <c r="F5015" s="4">
        <v>44844</v>
      </c>
      <c r="G5015" s="8"/>
      <c r="H5015" s="5">
        <v>585.6</v>
      </c>
      <c r="I5015" s="3" t="s">
        <v>22</v>
      </c>
      <c r="J5015" s="4">
        <v>44846</v>
      </c>
      <c r="K5015" s="4">
        <v>44906</v>
      </c>
      <c r="L5015" s="23">
        <f t="shared" si="427"/>
        <v>-19</v>
      </c>
      <c r="M5015" s="23">
        <f t="shared" si="423"/>
        <v>41</v>
      </c>
      <c r="N5015" s="44">
        <v>480</v>
      </c>
      <c r="O5015" s="26">
        <f t="shared" si="424"/>
        <v>-9120</v>
      </c>
      <c r="P5015" s="26">
        <f t="shared" si="425"/>
        <v>19680</v>
      </c>
      <c r="Q5015" s="3" t="s">
        <v>23</v>
      </c>
      <c r="R5015" s="4">
        <v>44887</v>
      </c>
      <c r="S5015" s="3" t="s">
        <v>10469</v>
      </c>
      <c r="T5015" s="6" t="s">
        <v>44</v>
      </c>
    </row>
    <row r="5016" spans="1:20" ht="33.75" x14ac:dyDescent="0.25">
      <c r="A5016" s="3" t="s">
        <v>14390</v>
      </c>
      <c r="B5016" s="3" t="s">
        <v>1557</v>
      </c>
      <c r="C5016" s="3" t="s">
        <v>1558</v>
      </c>
      <c r="D5016" s="3" t="s">
        <v>19</v>
      </c>
      <c r="E5016" s="3" t="s">
        <v>14391</v>
      </c>
      <c r="F5016" s="4">
        <v>44844</v>
      </c>
      <c r="G5016" s="8"/>
      <c r="H5016" s="5">
        <v>1299.3</v>
      </c>
      <c r="I5016" s="3" t="s">
        <v>22</v>
      </c>
      <c r="J5016" s="4">
        <v>44846</v>
      </c>
      <c r="K5016" s="4">
        <v>44906</v>
      </c>
      <c r="L5016" s="23">
        <f t="shared" si="427"/>
        <v>-17</v>
      </c>
      <c r="M5016" s="23">
        <f t="shared" si="423"/>
        <v>43</v>
      </c>
      <c r="N5016" s="44">
        <v>1065</v>
      </c>
      <c r="O5016" s="26">
        <f t="shared" si="424"/>
        <v>-18105</v>
      </c>
      <c r="P5016" s="26">
        <f t="shared" si="425"/>
        <v>45795</v>
      </c>
      <c r="Q5016" s="3" t="s">
        <v>23</v>
      </c>
      <c r="R5016" s="4">
        <v>44889</v>
      </c>
      <c r="S5016" s="3" t="s">
        <v>5764</v>
      </c>
      <c r="T5016" s="6" t="s">
        <v>44</v>
      </c>
    </row>
    <row r="5017" spans="1:20" ht="33.75" x14ac:dyDescent="0.25">
      <c r="A5017" s="3" t="s">
        <v>14392</v>
      </c>
      <c r="B5017" s="3" t="s">
        <v>8186</v>
      </c>
      <c r="C5017" s="3" t="s">
        <v>8187</v>
      </c>
      <c r="D5017" s="3" t="s">
        <v>19</v>
      </c>
      <c r="E5017" s="3" t="s">
        <v>14393</v>
      </c>
      <c r="F5017" s="4">
        <v>44844</v>
      </c>
      <c r="G5017" s="8"/>
      <c r="H5017" s="7">
        <v>832</v>
      </c>
      <c r="I5017" s="3" t="s">
        <v>22</v>
      </c>
      <c r="J5017" s="4">
        <v>44846</v>
      </c>
      <c r="K5017" s="4">
        <v>44906</v>
      </c>
      <c r="L5017" s="23">
        <f t="shared" si="427"/>
        <v>3</v>
      </c>
      <c r="M5017" s="23">
        <f t="shared" si="423"/>
        <v>63</v>
      </c>
      <c r="N5017" s="44">
        <v>800</v>
      </c>
      <c r="O5017" s="26">
        <f t="shared" si="424"/>
        <v>2400</v>
      </c>
      <c r="P5017" s="26">
        <f t="shared" si="425"/>
        <v>50400</v>
      </c>
      <c r="Q5017" s="3" t="s">
        <v>23</v>
      </c>
      <c r="R5017" s="4">
        <v>44909</v>
      </c>
      <c r="S5017" s="3" t="s">
        <v>14394</v>
      </c>
      <c r="T5017" s="6" t="s">
        <v>44</v>
      </c>
    </row>
    <row r="5018" spans="1:20" ht="33.75" x14ac:dyDescent="0.25">
      <c r="A5018" s="3" t="s">
        <v>14395</v>
      </c>
      <c r="B5018" s="3" t="s">
        <v>1552</v>
      </c>
      <c r="C5018" s="3" t="s">
        <v>1553</v>
      </c>
      <c r="D5018" s="3" t="s">
        <v>19</v>
      </c>
      <c r="E5018" s="3" t="s">
        <v>14396</v>
      </c>
      <c r="F5018" s="4">
        <v>44839</v>
      </c>
      <c r="G5018" s="8"/>
      <c r="H5018" s="5">
        <v>987.8</v>
      </c>
      <c r="I5018" s="3" t="s">
        <v>22</v>
      </c>
      <c r="J5018" s="4">
        <v>44846</v>
      </c>
      <c r="K5018" s="4">
        <v>44906</v>
      </c>
      <c r="L5018" s="23">
        <f t="shared" si="427"/>
        <v>3</v>
      </c>
      <c r="M5018" s="23">
        <f t="shared" si="423"/>
        <v>63</v>
      </c>
      <c r="N5018" s="44">
        <v>898</v>
      </c>
      <c r="O5018" s="26">
        <f t="shared" si="424"/>
        <v>2694</v>
      </c>
      <c r="P5018" s="26">
        <f t="shared" si="425"/>
        <v>56574</v>
      </c>
      <c r="Q5018" s="3" t="s">
        <v>23</v>
      </c>
      <c r="R5018" s="4">
        <v>44909</v>
      </c>
      <c r="S5018" s="3" t="s">
        <v>14286</v>
      </c>
      <c r="T5018" s="6" t="s">
        <v>44</v>
      </c>
    </row>
    <row r="5019" spans="1:20" ht="33.75" x14ac:dyDescent="0.25">
      <c r="A5019" s="3" t="s">
        <v>14397</v>
      </c>
      <c r="B5019" s="3" t="s">
        <v>2722</v>
      </c>
      <c r="C5019" s="3" t="s">
        <v>2723</v>
      </c>
      <c r="D5019" s="3" t="s">
        <v>19</v>
      </c>
      <c r="E5019" s="3" t="s">
        <v>14398</v>
      </c>
      <c r="F5019" s="4">
        <v>44840</v>
      </c>
      <c r="G5019" s="8"/>
      <c r="H5019" s="5">
        <v>403.52</v>
      </c>
      <c r="I5019" s="3" t="s">
        <v>22</v>
      </c>
      <c r="J5019" s="4">
        <v>44846</v>
      </c>
      <c r="K5019" s="4">
        <v>44906</v>
      </c>
      <c r="L5019" s="23">
        <f t="shared" si="427"/>
        <v>-13</v>
      </c>
      <c r="M5019" s="23">
        <f t="shared" si="423"/>
        <v>47</v>
      </c>
      <c r="N5019" s="44">
        <v>330.75</v>
      </c>
      <c r="O5019" s="26">
        <f t="shared" si="424"/>
        <v>-4299.75</v>
      </c>
      <c r="P5019" s="26">
        <f t="shared" si="425"/>
        <v>15545.25</v>
      </c>
      <c r="Q5019" s="3" t="s">
        <v>23</v>
      </c>
      <c r="R5019" s="4">
        <v>44893</v>
      </c>
      <c r="S5019" s="3" t="s">
        <v>5478</v>
      </c>
      <c r="T5019" s="6" t="s">
        <v>44</v>
      </c>
    </row>
    <row r="5020" spans="1:20" ht="33.75" x14ac:dyDescent="0.25">
      <c r="A5020" s="3" t="s">
        <v>14399</v>
      </c>
      <c r="B5020" s="3" t="s">
        <v>4267</v>
      </c>
      <c r="C5020" s="3" t="s">
        <v>4268</v>
      </c>
      <c r="D5020" s="3" t="s">
        <v>19</v>
      </c>
      <c r="E5020" s="3" t="s">
        <v>14400</v>
      </c>
      <c r="F5020" s="4">
        <v>44844</v>
      </c>
      <c r="G5020" s="8"/>
      <c r="H5020" s="5">
        <v>164.09</v>
      </c>
      <c r="I5020" s="3" t="s">
        <v>22</v>
      </c>
      <c r="J5020" s="4">
        <v>44846</v>
      </c>
      <c r="K5020" s="4">
        <v>44906</v>
      </c>
      <c r="L5020" s="23">
        <f t="shared" si="427"/>
        <v>-13</v>
      </c>
      <c r="M5020" s="23">
        <f t="shared" si="423"/>
        <v>47</v>
      </c>
      <c r="N5020" s="44">
        <v>134.5</v>
      </c>
      <c r="O5020" s="26">
        <f t="shared" si="424"/>
        <v>-1748.5</v>
      </c>
      <c r="P5020" s="26">
        <f t="shared" si="425"/>
        <v>6321.5</v>
      </c>
      <c r="Q5020" s="3" t="s">
        <v>23</v>
      </c>
      <c r="R5020" s="4">
        <v>44893</v>
      </c>
      <c r="S5020" s="3" t="s">
        <v>11585</v>
      </c>
      <c r="T5020" s="6" t="s">
        <v>44</v>
      </c>
    </row>
    <row r="5021" spans="1:20" ht="33.75" x14ac:dyDescent="0.25">
      <c r="A5021" s="3" t="s">
        <v>14401</v>
      </c>
      <c r="B5021" s="3" t="s">
        <v>641</v>
      </c>
      <c r="C5021" s="3" t="s">
        <v>642</v>
      </c>
      <c r="D5021" s="3" t="s">
        <v>19</v>
      </c>
      <c r="E5021" s="3" t="s">
        <v>14402</v>
      </c>
      <c r="F5021" s="4">
        <v>44841</v>
      </c>
      <c r="G5021" s="8"/>
      <c r="H5021" s="5">
        <v>346.48</v>
      </c>
      <c r="I5021" s="3" t="s">
        <v>22</v>
      </c>
      <c r="J5021" s="4">
        <v>44846</v>
      </c>
      <c r="K5021" s="4">
        <v>44906</v>
      </c>
      <c r="L5021" s="23">
        <f t="shared" si="427"/>
        <v>-19</v>
      </c>
      <c r="M5021" s="23">
        <f t="shared" si="423"/>
        <v>41</v>
      </c>
      <c r="N5021" s="44">
        <v>284</v>
      </c>
      <c r="O5021" s="26">
        <f t="shared" si="424"/>
        <v>-5396</v>
      </c>
      <c r="P5021" s="26">
        <f t="shared" si="425"/>
        <v>11644</v>
      </c>
      <c r="Q5021" s="3" t="s">
        <v>23</v>
      </c>
      <c r="R5021" s="4">
        <v>44887</v>
      </c>
      <c r="S5021" s="3" t="s">
        <v>14294</v>
      </c>
      <c r="T5021" s="6" t="s">
        <v>44</v>
      </c>
    </row>
    <row r="5022" spans="1:20" ht="33.75" x14ac:dyDescent="0.25">
      <c r="A5022" s="3" t="s">
        <v>14403</v>
      </c>
      <c r="B5022" s="3" t="s">
        <v>8882</v>
      </c>
      <c r="C5022" s="3" t="s">
        <v>8883</v>
      </c>
      <c r="D5022" s="3" t="s">
        <v>19</v>
      </c>
      <c r="E5022" s="3" t="s">
        <v>14404</v>
      </c>
      <c r="F5022" s="4">
        <v>44833</v>
      </c>
      <c r="G5022" s="8"/>
      <c r="H5022" s="5">
        <v>2558.29</v>
      </c>
      <c r="I5022" s="3" t="s">
        <v>22</v>
      </c>
      <c r="J5022" s="4">
        <v>44846</v>
      </c>
      <c r="K5022" s="4">
        <v>44906</v>
      </c>
      <c r="L5022" s="23">
        <f t="shared" si="427"/>
        <v>-19</v>
      </c>
      <c r="M5022" s="23">
        <f t="shared" si="423"/>
        <v>41</v>
      </c>
      <c r="N5022" s="44">
        <v>2096.96</v>
      </c>
      <c r="O5022" s="26">
        <f t="shared" si="424"/>
        <v>-39842.239999999998</v>
      </c>
      <c r="P5022" s="26">
        <f t="shared" si="425"/>
        <v>85975.360000000001</v>
      </c>
      <c r="Q5022" s="3" t="s">
        <v>23</v>
      </c>
      <c r="R5022" s="4">
        <v>44887</v>
      </c>
      <c r="S5022" s="3" t="s">
        <v>14306</v>
      </c>
      <c r="T5022" s="6" t="s">
        <v>44</v>
      </c>
    </row>
    <row r="5023" spans="1:20" ht="33.75" x14ac:dyDescent="0.25">
      <c r="A5023" s="3" t="s">
        <v>14405</v>
      </c>
      <c r="B5023" s="3" t="s">
        <v>1524</v>
      </c>
      <c r="C5023" s="3" t="s">
        <v>1525</v>
      </c>
      <c r="D5023" s="3" t="s">
        <v>19</v>
      </c>
      <c r="E5023" s="3" t="s">
        <v>14406</v>
      </c>
      <c r="F5023" s="4">
        <v>44844</v>
      </c>
      <c r="G5023" s="3" t="s">
        <v>14383</v>
      </c>
      <c r="H5023" s="5">
        <v>30.22</v>
      </c>
      <c r="I5023" s="3" t="s">
        <v>22</v>
      </c>
      <c r="J5023" s="4">
        <v>44846</v>
      </c>
      <c r="K5023" s="4">
        <v>44906</v>
      </c>
      <c r="L5023" s="23">
        <f t="shared" si="427"/>
        <v>3</v>
      </c>
      <c r="M5023" s="23">
        <f t="shared" si="423"/>
        <v>63</v>
      </c>
      <c r="N5023" s="44">
        <v>27.47</v>
      </c>
      <c r="O5023" s="26">
        <f t="shared" si="424"/>
        <v>82.41</v>
      </c>
      <c r="P5023" s="26">
        <f t="shared" si="425"/>
        <v>1730.61</v>
      </c>
      <c r="Q5023" s="3" t="s">
        <v>23</v>
      </c>
      <c r="R5023" s="4">
        <v>44909</v>
      </c>
      <c r="S5023" s="3" t="s">
        <v>14407</v>
      </c>
      <c r="T5023" s="6" t="s">
        <v>44</v>
      </c>
    </row>
    <row r="5024" spans="1:20" ht="33.75" x14ac:dyDescent="0.25">
      <c r="A5024" s="3" t="s">
        <v>14408</v>
      </c>
      <c r="B5024" s="3" t="s">
        <v>2177</v>
      </c>
      <c r="C5024" s="3" t="s">
        <v>2178</v>
      </c>
      <c r="D5024" s="3" t="s">
        <v>19</v>
      </c>
      <c r="E5024" s="3" t="s">
        <v>14409</v>
      </c>
      <c r="F5024" s="4">
        <v>44840</v>
      </c>
      <c r="G5024" s="8"/>
      <c r="H5024" s="5">
        <v>308.99</v>
      </c>
      <c r="I5024" s="3" t="s">
        <v>22</v>
      </c>
      <c r="J5024" s="4">
        <v>44846</v>
      </c>
      <c r="K5024" s="4">
        <v>44906</v>
      </c>
      <c r="L5024" s="23">
        <f t="shared" si="427"/>
        <v>3</v>
      </c>
      <c r="M5024" s="23">
        <f t="shared" si="423"/>
        <v>63</v>
      </c>
      <c r="N5024" s="44">
        <v>280.89999999999998</v>
      </c>
      <c r="O5024" s="26">
        <f t="shared" si="424"/>
        <v>842.69999999999993</v>
      </c>
      <c r="P5024" s="26">
        <f t="shared" si="425"/>
        <v>17696.699999999997</v>
      </c>
      <c r="Q5024" s="3" t="s">
        <v>23</v>
      </c>
      <c r="R5024" s="4">
        <v>44909</v>
      </c>
      <c r="S5024" s="3" t="s">
        <v>14303</v>
      </c>
      <c r="T5024" s="6" t="s">
        <v>44</v>
      </c>
    </row>
    <row r="5025" spans="1:20" ht="22.5" x14ac:dyDescent="0.25">
      <c r="A5025" s="3" t="s">
        <v>14410</v>
      </c>
      <c r="B5025" s="3" t="s">
        <v>1581</v>
      </c>
      <c r="C5025" s="3" t="s">
        <v>1582</v>
      </c>
      <c r="D5025" s="3" t="s">
        <v>19</v>
      </c>
      <c r="E5025" s="3" t="s">
        <v>14411</v>
      </c>
      <c r="F5025" s="4">
        <v>44844</v>
      </c>
      <c r="G5025" s="8"/>
      <c r="H5025" s="5">
        <v>58.24</v>
      </c>
      <c r="I5025" s="3" t="s">
        <v>22</v>
      </c>
      <c r="J5025" s="4">
        <v>44846</v>
      </c>
      <c r="K5025" s="4">
        <v>44906</v>
      </c>
      <c r="L5025" s="23">
        <f t="shared" si="427"/>
        <v>-24</v>
      </c>
      <c r="M5025" s="23">
        <f t="shared" si="423"/>
        <v>36</v>
      </c>
      <c r="N5025" s="44">
        <v>56</v>
      </c>
      <c r="O5025" s="26">
        <f t="shared" si="424"/>
        <v>-1344</v>
      </c>
      <c r="P5025" s="26">
        <f t="shared" si="425"/>
        <v>2016</v>
      </c>
      <c r="Q5025" s="3" t="s">
        <v>23</v>
      </c>
      <c r="R5025" s="4">
        <v>44882</v>
      </c>
      <c r="S5025" s="3" t="s">
        <v>8495</v>
      </c>
      <c r="T5025" s="6" t="s">
        <v>25</v>
      </c>
    </row>
    <row r="5026" spans="1:20" ht="33.75" x14ac:dyDescent="0.25">
      <c r="A5026" s="3" t="s">
        <v>14412</v>
      </c>
      <c r="B5026" s="3" t="s">
        <v>1958</v>
      </c>
      <c r="C5026" s="3" t="s">
        <v>1959</v>
      </c>
      <c r="D5026" s="3" t="s">
        <v>19</v>
      </c>
      <c r="E5026" s="3" t="s">
        <v>14413</v>
      </c>
      <c r="F5026" s="4">
        <v>44844</v>
      </c>
      <c r="G5026" s="8"/>
      <c r="H5026" s="5">
        <v>9127.58</v>
      </c>
      <c r="I5026" s="3" t="s">
        <v>22</v>
      </c>
      <c r="J5026" s="4">
        <v>44846</v>
      </c>
      <c r="K5026" s="4">
        <v>44906</v>
      </c>
      <c r="L5026" s="23">
        <f t="shared" si="427"/>
        <v>3</v>
      </c>
      <c r="M5026" s="23">
        <f t="shared" si="423"/>
        <v>63</v>
      </c>
      <c r="N5026" s="44">
        <v>8297.7999999999993</v>
      </c>
      <c r="O5026" s="26">
        <f t="shared" si="424"/>
        <v>24893.399999999998</v>
      </c>
      <c r="P5026" s="26">
        <f t="shared" si="425"/>
        <v>522761.39999999997</v>
      </c>
      <c r="Q5026" s="3" t="s">
        <v>23</v>
      </c>
      <c r="R5026" s="4">
        <v>44909</v>
      </c>
      <c r="S5026" s="3" t="s">
        <v>14320</v>
      </c>
      <c r="T5026" s="6" t="s">
        <v>44</v>
      </c>
    </row>
    <row r="5027" spans="1:20" ht="33.75" x14ac:dyDescent="0.25">
      <c r="A5027" s="3" t="s">
        <v>14414</v>
      </c>
      <c r="B5027" s="3" t="s">
        <v>1524</v>
      </c>
      <c r="C5027" s="3" t="s">
        <v>1525</v>
      </c>
      <c r="D5027" s="3" t="s">
        <v>19</v>
      </c>
      <c r="E5027" s="3" t="s">
        <v>14415</v>
      </c>
      <c r="F5027" s="4">
        <v>44844</v>
      </c>
      <c r="G5027" s="8"/>
      <c r="H5027" s="5">
        <v>133.5</v>
      </c>
      <c r="I5027" s="3" t="s">
        <v>22</v>
      </c>
      <c r="J5027" s="4">
        <v>44846</v>
      </c>
      <c r="K5027" s="4">
        <v>44906</v>
      </c>
      <c r="L5027" s="23">
        <f t="shared" si="427"/>
        <v>3</v>
      </c>
      <c r="M5027" s="23">
        <f t="shared" si="423"/>
        <v>63</v>
      </c>
      <c r="N5027" s="44">
        <v>121.36</v>
      </c>
      <c r="O5027" s="26">
        <f t="shared" si="424"/>
        <v>364.08</v>
      </c>
      <c r="P5027" s="26">
        <f t="shared" si="425"/>
        <v>7645.68</v>
      </c>
      <c r="Q5027" s="3" t="s">
        <v>23</v>
      </c>
      <c r="R5027" s="4">
        <v>44909</v>
      </c>
      <c r="S5027" s="3" t="s">
        <v>14407</v>
      </c>
      <c r="T5027" s="6" t="s">
        <v>44</v>
      </c>
    </row>
    <row r="5028" spans="1:20" ht="22.5" x14ac:dyDescent="0.25">
      <c r="A5028" s="3" t="s">
        <v>14416</v>
      </c>
      <c r="B5028" s="3" t="s">
        <v>7299</v>
      </c>
      <c r="C5028" s="3" t="s">
        <v>7300</v>
      </c>
      <c r="D5028" s="3" t="s">
        <v>19</v>
      </c>
      <c r="E5028" s="3" t="s">
        <v>14417</v>
      </c>
      <c r="F5028" s="4">
        <v>44834</v>
      </c>
      <c r="G5028" s="3" t="s">
        <v>14418</v>
      </c>
      <c r="H5028" s="5">
        <v>11300.43</v>
      </c>
      <c r="I5028" s="3" t="s">
        <v>22</v>
      </c>
      <c r="J5028" s="4">
        <v>44846</v>
      </c>
      <c r="K5028" s="4">
        <v>44906</v>
      </c>
      <c r="L5028" s="23">
        <f t="shared" si="427"/>
        <v>-6</v>
      </c>
      <c r="M5028" s="23">
        <f t="shared" si="423"/>
        <v>54</v>
      </c>
      <c r="N5028" s="44">
        <v>9262.65</v>
      </c>
      <c r="O5028" s="26">
        <f t="shared" si="424"/>
        <v>-55575.899999999994</v>
      </c>
      <c r="P5028" s="26">
        <f t="shared" si="425"/>
        <v>500183.1</v>
      </c>
      <c r="Q5028" s="3" t="s">
        <v>23</v>
      </c>
      <c r="R5028" s="4">
        <v>44900</v>
      </c>
      <c r="S5028" s="3" t="s">
        <v>14419</v>
      </c>
      <c r="T5028" s="6" t="s">
        <v>25</v>
      </c>
    </row>
    <row r="5029" spans="1:20" ht="33.75" x14ac:dyDescent="0.25">
      <c r="A5029" s="3" t="s">
        <v>14420</v>
      </c>
      <c r="B5029" s="3" t="s">
        <v>1524</v>
      </c>
      <c r="C5029" s="3" t="s">
        <v>1525</v>
      </c>
      <c r="D5029" s="3" t="s">
        <v>19</v>
      </c>
      <c r="E5029" s="3" t="s">
        <v>14421</v>
      </c>
      <c r="F5029" s="4">
        <v>44844</v>
      </c>
      <c r="G5029" s="8"/>
      <c r="H5029" s="5">
        <v>410.96</v>
      </c>
      <c r="I5029" s="3" t="s">
        <v>22</v>
      </c>
      <c r="J5029" s="4">
        <v>44846</v>
      </c>
      <c r="K5029" s="4">
        <v>44906</v>
      </c>
      <c r="L5029" s="23">
        <f t="shared" si="427"/>
        <v>-17</v>
      </c>
      <c r="M5029" s="23">
        <f t="shared" si="423"/>
        <v>43</v>
      </c>
      <c r="N5029" s="44">
        <v>373.6</v>
      </c>
      <c r="O5029" s="26">
        <f t="shared" si="424"/>
        <v>-6351.2000000000007</v>
      </c>
      <c r="P5029" s="26">
        <f t="shared" si="425"/>
        <v>16064.800000000001</v>
      </c>
      <c r="Q5029" s="3" t="s">
        <v>23</v>
      </c>
      <c r="R5029" s="4">
        <v>44889</v>
      </c>
      <c r="S5029" s="3" t="s">
        <v>8172</v>
      </c>
      <c r="T5029" s="6" t="s">
        <v>44</v>
      </c>
    </row>
    <row r="5030" spans="1:20" ht="33.75" x14ac:dyDescent="0.25">
      <c r="A5030" s="3" t="s">
        <v>14422</v>
      </c>
      <c r="B5030" s="3" t="s">
        <v>1611</v>
      </c>
      <c r="C5030" s="3" t="s">
        <v>1612</v>
      </c>
      <c r="D5030" s="3" t="s">
        <v>19</v>
      </c>
      <c r="E5030" s="3" t="s">
        <v>14423</v>
      </c>
      <c r="F5030" s="4">
        <v>44844</v>
      </c>
      <c r="G5030" s="8"/>
      <c r="H5030" s="5">
        <v>38135.24</v>
      </c>
      <c r="I5030" s="3" t="s">
        <v>22</v>
      </c>
      <c r="J5030" s="4">
        <v>44846</v>
      </c>
      <c r="K5030" s="4">
        <v>44906</v>
      </c>
      <c r="L5030" s="23">
        <f t="shared" si="427"/>
        <v>3</v>
      </c>
      <c r="M5030" s="23">
        <f t="shared" si="423"/>
        <v>63</v>
      </c>
      <c r="N5030" s="44">
        <v>34668.400000000001</v>
      </c>
      <c r="O5030" s="26">
        <f t="shared" si="424"/>
        <v>104005.20000000001</v>
      </c>
      <c r="P5030" s="26">
        <f t="shared" si="425"/>
        <v>2184109.2000000002</v>
      </c>
      <c r="Q5030" s="3" t="s">
        <v>23</v>
      </c>
      <c r="R5030" s="4">
        <v>44909</v>
      </c>
      <c r="S5030" s="3" t="s">
        <v>13172</v>
      </c>
      <c r="T5030" s="6" t="s">
        <v>44</v>
      </c>
    </row>
    <row r="5031" spans="1:20" ht="33.75" x14ac:dyDescent="0.25">
      <c r="A5031" s="3" t="s">
        <v>14424</v>
      </c>
      <c r="B5031" s="3" t="s">
        <v>1524</v>
      </c>
      <c r="C5031" s="3" t="s">
        <v>1525</v>
      </c>
      <c r="D5031" s="3" t="s">
        <v>19</v>
      </c>
      <c r="E5031" s="3" t="s">
        <v>14425</v>
      </c>
      <c r="F5031" s="4">
        <v>44844</v>
      </c>
      <c r="G5031" s="8"/>
      <c r="H5031" s="5">
        <v>1601.6</v>
      </c>
      <c r="I5031" s="3" t="s">
        <v>22</v>
      </c>
      <c r="J5031" s="4">
        <v>44846</v>
      </c>
      <c r="K5031" s="4">
        <v>44906</v>
      </c>
      <c r="L5031" s="23">
        <f t="shared" si="427"/>
        <v>3</v>
      </c>
      <c r="M5031" s="23">
        <f t="shared" si="423"/>
        <v>63</v>
      </c>
      <c r="N5031" s="44">
        <v>1456</v>
      </c>
      <c r="O5031" s="26">
        <f t="shared" si="424"/>
        <v>4368</v>
      </c>
      <c r="P5031" s="26">
        <f t="shared" si="425"/>
        <v>91728</v>
      </c>
      <c r="Q5031" s="3" t="s">
        <v>23</v>
      </c>
      <c r="R5031" s="4">
        <v>44909</v>
      </c>
      <c r="S5031" s="3" t="s">
        <v>14407</v>
      </c>
      <c r="T5031" s="6" t="s">
        <v>44</v>
      </c>
    </row>
    <row r="5032" spans="1:20" ht="33.75" x14ac:dyDescent="0.25">
      <c r="A5032" s="3" t="s">
        <v>14426</v>
      </c>
      <c r="B5032" s="3" t="s">
        <v>6896</v>
      </c>
      <c r="C5032" s="3" t="s">
        <v>6897</v>
      </c>
      <c r="D5032" s="3" t="s">
        <v>19</v>
      </c>
      <c r="E5032" s="3" t="s">
        <v>14427</v>
      </c>
      <c r="F5032" s="4">
        <v>44827</v>
      </c>
      <c r="G5032" s="8"/>
      <c r="H5032" s="5">
        <v>292.8</v>
      </c>
      <c r="I5032" s="3" t="s">
        <v>22</v>
      </c>
      <c r="J5032" s="4">
        <v>44846</v>
      </c>
      <c r="K5032" s="4">
        <v>44906</v>
      </c>
      <c r="L5032" s="23">
        <f t="shared" si="427"/>
        <v>-13</v>
      </c>
      <c r="M5032" s="23">
        <f t="shared" si="423"/>
        <v>47</v>
      </c>
      <c r="N5032" s="44">
        <v>240</v>
      </c>
      <c r="O5032" s="26">
        <f t="shared" si="424"/>
        <v>-3120</v>
      </c>
      <c r="P5032" s="26">
        <f t="shared" si="425"/>
        <v>11280</v>
      </c>
      <c r="Q5032" s="3" t="s">
        <v>23</v>
      </c>
      <c r="R5032" s="4">
        <v>44893</v>
      </c>
      <c r="S5032" s="3" t="s">
        <v>14428</v>
      </c>
      <c r="T5032" s="6" t="s">
        <v>44</v>
      </c>
    </row>
    <row r="5033" spans="1:20" ht="33.75" x14ac:dyDescent="0.25">
      <c r="A5033" s="3" t="s">
        <v>14429</v>
      </c>
      <c r="B5033" s="3" t="s">
        <v>5014</v>
      </c>
      <c r="C5033" s="3" t="s">
        <v>5015</v>
      </c>
      <c r="D5033" s="3" t="s">
        <v>19</v>
      </c>
      <c r="E5033" s="3" t="s">
        <v>14430</v>
      </c>
      <c r="F5033" s="4">
        <v>44844</v>
      </c>
      <c r="G5033" s="8"/>
      <c r="H5033" s="5">
        <v>2956.8</v>
      </c>
      <c r="I5033" s="3" t="s">
        <v>22</v>
      </c>
      <c r="J5033" s="4">
        <v>44846</v>
      </c>
      <c r="K5033" s="4">
        <v>44906</v>
      </c>
      <c r="L5033" s="23">
        <f t="shared" si="427"/>
        <v>3</v>
      </c>
      <c r="M5033" s="23">
        <f t="shared" si="423"/>
        <v>63</v>
      </c>
      <c r="N5033" s="44">
        <v>2688</v>
      </c>
      <c r="O5033" s="26">
        <f t="shared" si="424"/>
        <v>8064</v>
      </c>
      <c r="P5033" s="26">
        <f t="shared" si="425"/>
        <v>169344</v>
      </c>
      <c r="Q5033" s="3" t="s">
        <v>23</v>
      </c>
      <c r="R5033" s="4">
        <v>44909</v>
      </c>
      <c r="S5033" s="3" t="s">
        <v>14431</v>
      </c>
      <c r="T5033" s="6" t="s">
        <v>44</v>
      </c>
    </row>
    <row r="5034" spans="1:20" ht="33.75" x14ac:dyDescent="0.25">
      <c r="A5034" s="3" t="s">
        <v>14432</v>
      </c>
      <c r="B5034" s="3" t="s">
        <v>6896</v>
      </c>
      <c r="C5034" s="3" t="s">
        <v>6897</v>
      </c>
      <c r="D5034" s="3" t="s">
        <v>19</v>
      </c>
      <c r="E5034" s="3" t="s">
        <v>14433</v>
      </c>
      <c r="F5034" s="4">
        <v>44831</v>
      </c>
      <c r="G5034" s="8"/>
      <c r="H5034" s="5">
        <v>146.4</v>
      </c>
      <c r="I5034" s="3" t="s">
        <v>22</v>
      </c>
      <c r="J5034" s="4">
        <v>44846</v>
      </c>
      <c r="K5034" s="4">
        <v>44906</v>
      </c>
      <c r="L5034" s="23">
        <f t="shared" si="427"/>
        <v>-13</v>
      </c>
      <c r="M5034" s="23">
        <f t="shared" si="423"/>
        <v>47</v>
      </c>
      <c r="N5034" s="44">
        <v>120</v>
      </c>
      <c r="O5034" s="26">
        <f t="shared" si="424"/>
        <v>-1560</v>
      </c>
      <c r="P5034" s="26">
        <f t="shared" si="425"/>
        <v>5640</v>
      </c>
      <c r="Q5034" s="3" t="s">
        <v>23</v>
      </c>
      <c r="R5034" s="4">
        <v>44893</v>
      </c>
      <c r="S5034" s="3" t="s">
        <v>14428</v>
      </c>
      <c r="T5034" s="6" t="s">
        <v>44</v>
      </c>
    </row>
    <row r="5035" spans="1:20" ht="33.75" x14ac:dyDescent="0.25">
      <c r="A5035" s="3" t="s">
        <v>14434</v>
      </c>
      <c r="B5035" s="3" t="s">
        <v>1557</v>
      </c>
      <c r="C5035" s="3" t="s">
        <v>1558</v>
      </c>
      <c r="D5035" s="3" t="s">
        <v>19</v>
      </c>
      <c r="E5035" s="3" t="s">
        <v>14435</v>
      </c>
      <c r="F5035" s="4">
        <v>44844</v>
      </c>
      <c r="G5035" s="8"/>
      <c r="H5035" s="5">
        <v>20144.64</v>
      </c>
      <c r="I5035" s="3" t="s">
        <v>22</v>
      </c>
      <c r="J5035" s="4">
        <v>44846</v>
      </c>
      <c r="K5035" s="4">
        <v>44906</v>
      </c>
      <c r="L5035" s="23">
        <f t="shared" si="427"/>
        <v>-11</v>
      </c>
      <c r="M5035" s="23">
        <f t="shared" si="423"/>
        <v>49</v>
      </c>
      <c r="N5035" s="44">
        <v>16512</v>
      </c>
      <c r="O5035" s="26">
        <f t="shared" si="424"/>
        <v>-181632</v>
      </c>
      <c r="P5035" s="26">
        <f t="shared" si="425"/>
        <v>809088</v>
      </c>
      <c r="Q5035" s="3" t="s">
        <v>23</v>
      </c>
      <c r="R5035" s="4">
        <v>44895</v>
      </c>
      <c r="S5035" s="3" t="s">
        <v>13435</v>
      </c>
      <c r="T5035" s="6" t="s">
        <v>44</v>
      </c>
    </row>
    <row r="5036" spans="1:20" ht="33.75" x14ac:dyDescent="0.25">
      <c r="A5036" s="3" t="s">
        <v>14436</v>
      </c>
      <c r="B5036" s="3" t="s">
        <v>14437</v>
      </c>
      <c r="C5036" s="3" t="s">
        <v>14438</v>
      </c>
      <c r="D5036" s="3" t="s">
        <v>19</v>
      </c>
      <c r="E5036" s="3" t="s">
        <v>14439</v>
      </c>
      <c r="F5036" s="4">
        <v>44841</v>
      </c>
      <c r="G5036" s="8"/>
      <c r="H5036" s="5">
        <v>1610.4</v>
      </c>
      <c r="I5036" s="3" t="s">
        <v>22</v>
      </c>
      <c r="J5036" s="4">
        <v>44846</v>
      </c>
      <c r="K5036" s="4">
        <v>44906</v>
      </c>
      <c r="L5036" s="23">
        <f t="shared" ref="L5036:L5053" si="428">R5036-K5036</f>
        <v>3</v>
      </c>
      <c r="M5036" s="23">
        <f t="shared" si="423"/>
        <v>63</v>
      </c>
      <c r="N5036" s="44">
        <v>1320</v>
      </c>
      <c r="O5036" s="26">
        <f t="shared" si="424"/>
        <v>3960</v>
      </c>
      <c r="P5036" s="26">
        <f t="shared" si="425"/>
        <v>83160</v>
      </c>
      <c r="Q5036" s="3" t="s">
        <v>23</v>
      </c>
      <c r="R5036" s="4">
        <v>44909</v>
      </c>
      <c r="S5036" s="3" t="s">
        <v>14440</v>
      </c>
      <c r="T5036" s="6" t="s">
        <v>44</v>
      </c>
    </row>
    <row r="5037" spans="1:20" ht="33.75" x14ac:dyDescent="0.25">
      <c r="A5037" s="3" t="s">
        <v>14441</v>
      </c>
      <c r="B5037" s="3" t="s">
        <v>2411</v>
      </c>
      <c r="C5037" s="3" t="s">
        <v>2412</v>
      </c>
      <c r="D5037" s="3" t="s">
        <v>19</v>
      </c>
      <c r="E5037" s="3" t="s">
        <v>14442</v>
      </c>
      <c r="F5037" s="4">
        <v>44834</v>
      </c>
      <c r="G5037" s="3" t="s">
        <v>14443</v>
      </c>
      <c r="H5037" s="5">
        <v>29.47</v>
      </c>
      <c r="I5037" s="3" t="s">
        <v>22</v>
      </c>
      <c r="J5037" s="4">
        <v>44846</v>
      </c>
      <c r="K5037" s="4">
        <v>44906</v>
      </c>
      <c r="L5037" s="23">
        <f t="shared" si="428"/>
        <v>-17</v>
      </c>
      <c r="M5037" s="23">
        <f t="shared" si="423"/>
        <v>43</v>
      </c>
      <c r="N5037" s="44">
        <v>28.34</v>
      </c>
      <c r="O5037" s="26">
        <f t="shared" si="424"/>
        <v>-481.78</v>
      </c>
      <c r="P5037" s="26">
        <f t="shared" si="425"/>
        <v>1218.6199999999999</v>
      </c>
      <c r="Q5037" s="3" t="s">
        <v>23</v>
      </c>
      <c r="R5037" s="4">
        <v>44889</v>
      </c>
      <c r="S5037" s="3" t="s">
        <v>13844</v>
      </c>
      <c r="T5037" s="6" t="s">
        <v>44</v>
      </c>
    </row>
    <row r="5038" spans="1:20" ht="33.75" x14ac:dyDescent="0.25">
      <c r="A5038" s="3" t="s">
        <v>14444</v>
      </c>
      <c r="B5038" s="3" t="s">
        <v>46</v>
      </c>
      <c r="C5038" s="3" t="s">
        <v>47</v>
      </c>
      <c r="D5038" s="3" t="s">
        <v>19</v>
      </c>
      <c r="E5038" s="3" t="s">
        <v>14445</v>
      </c>
      <c r="F5038" s="4">
        <v>44844</v>
      </c>
      <c r="G5038" s="8"/>
      <c r="H5038" s="5">
        <v>72.599999999999994</v>
      </c>
      <c r="I5038" s="3" t="s">
        <v>22</v>
      </c>
      <c r="J5038" s="4">
        <v>44846</v>
      </c>
      <c r="K5038" s="4">
        <v>44906</v>
      </c>
      <c r="L5038" s="23">
        <f t="shared" si="428"/>
        <v>3</v>
      </c>
      <c r="M5038" s="23">
        <f t="shared" si="423"/>
        <v>63</v>
      </c>
      <c r="N5038" s="44">
        <v>66</v>
      </c>
      <c r="O5038" s="26">
        <f t="shared" si="424"/>
        <v>198</v>
      </c>
      <c r="P5038" s="26">
        <f t="shared" si="425"/>
        <v>4158</v>
      </c>
      <c r="Q5038" s="3" t="s">
        <v>23</v>
      </c>
      <c r="R5038" s="4">
        <v>44909</v>
      </c>
      <c r="S5038" s="3" t="s">
        <v>14446</v>
      </c>
      <c r="T5038" s="6" t="s">
        <v>44</v>
      </c>
    </row>
    <row r="5039" spans="1:20" ht="33.75" x14ac:dyDescent="0.25">
      <c r="A5039" s="3" t="s">
        <v>14447</v>
      </c>
      <c r="B5039" s="3" t="s">
        <v>3825</v>
      </c>
      <c r="C5039" s="3" t="s">
        <v>3826</v>
      </c>
      <c r="D5039" s="3" t="s">
        <v>19</v>
      </c>
      <c r="E5039" s="3" t="s">
        <v>14448</v>
      </c>
      <c r="F5039" s="4">
        <v>44834</v>
      </c>
      <c r="G5039" s="8"/>
      <c r="H5039" s="5">
        <v>1538.9</v>
      </c>
      <c r="I5039" s="3" t="s">
        <v>22</v>
      </c>
      <c r="J5039" s="4">
        <v>44846</v>
      </c>
      <c r="K5039" s="4">
        <v>44906</v>
      </c>
      <c r="L5039" s="23">
        <f t="shared" si="428"/>
        <v>-19</v>
      </c>
      <c r="M5039" s="23">
        <f t="shared" si="423"/>
        <v>41</v>
      </c>
      <c r="N5039" s="44">
        <v>1399</v>
      </c>
      <c r="O5039" s="26">
        <f t="shared" si="424"/>
        <v>-26581</v>
      </c>
      <c r="P5039" s="26">
        <f t="shared" si="425"/>
        <v>57359</v>
      </c>
      <c r="Q5039" s="3" t="s">
        <v>23</v>
      </c>
      <c r="R5039" s="4">
        <v>44887</v>
      </c>
      <c r="S5039" s="3" t="s">
        <v>12084</v>
      </c>
      <c r="T5039" s="6" t="s">
        <v>44</v>
      </c>
    </row>
    <row r="5040" spans="1:20" ht="33.75" x14ac:dyDescent="0.25">
      <c r="A5040" s="3" t="s">
        <v>14449</v>
      </c>
      <c r="B5040" s="3" t="s">
        <v>1552</v>
      </c>
      <c r="C5040" s="3" t="s">
        <v>1553</v>
      </c>
      <c r="D5040" s="3" t="s">
        <v>19</v>
      </c>
      <c r="E5040" s="3" t="s">
        <v>14450</v>
      </c>
      <c r="F5040" s="4">
        <v>44841</v>
      </c>
      <c r="G5040" s="8"/>
      <c r="H5040" s="5">
        <v>775.5</v>
      </c>
      <c r="I5040" s="3" t="s">
        <v>22</v>
      </c>
      <c r="J5040" s="4">
        <v>44846</v>
      </c>
      <c r="K5040" s="4">
        <v>44906</v>
      </c>
      <c r="L5040" s="23">
        <f t="shared" si="428"/>
        <v>3</v>
      </c>
      <c r="M5040" s="23">
        <f t="shared" si="423"/>
        <v>63</v>
      </c>
      <c r="N5040" s="44">
        <v>705</v>
      </c>
      <c r="O5040" s="26">
        <f t="shared" si="424"/>
        <v>2115</v>
      </c>
      <c r="P5040" s="26">
        <f t="shared" si="425"/>
        <v>44415</v>
      </c>
      <c r="Q5040" s="3" t="s">
        <v>23</v>
      </c>
      <c r="R5040" s="4">
        <v>44909</v>
      </c>
      <c r="S5040" s="3" t="s">
        <v>14286</v>
      </c>
      <c r="T5040" s="6" t="s">
        <v>44</v>
      </c>
    </row>
    <row r="5041" spans="1:20" ht="33.75" x14ac:dyDescent="0.25">
      <c r="A5041" s="3" t="s">
        <v>14451</v>
      </c>
      <c r="B5041" s="3" t="s">
        <v>46</v>
      </c>
      <c r="C5041" s="3" t="s">
        <v>47</v>
      </c>
      <c r="D5041" s="3" t="s">
        <v>19</v>
      </c>
      <c r="E5041" s="3" t="s">
        <v>14452</v>
      </c>
      <c r="F5041" s="4">
        <v>44844</v>
      </c>
      <c r="G5041" s="8"/>
      <c r="H5041" s="5">
        <v>46.86</v>
      </c>
      <c r="I5041" s="3" t="s">
        <v>22</v>
      </c>
      <c r="J5041" s="4">
        <v>44846</v>
      </c>
      <c r="K5041" s="4">
        <v>44906</v>
      </c>
      <c r="L5041" s="23">
        <f t="shared" si="428"/>
        <v>3</v>
      </c>
      <c r="M5041" s="23">
        <f t="shared" si="423"/>
        <v>63</v>
      </c>
      <c r="N5041" s="44">
        <v>42.6</v>
      </c>
      <c r="O5041" s="26">
        <f t="shared" si="424"/>
        <v>127.80000000000001</v>
      </c>
      <c r="P5041" s="26">
        <f t="shared" si="425"/>
        <v>2683.8</v>
      </c>
      <c r="Q5041" s="3" t="s">
        <v>23</v>
      </c>
      <c r="R5041" s="4">
        <v>44909</v>
      </c>
      <c r="S5041" s="3" t="s">
        <v>14446</v>
      </c>
      <c r="T5041" s="6" t="s">
        <v>44</v>
      </c>
    </row>
    <row r="5042" spans="1:20" ht="33.75" x14ac:dyDescent="0.25">
      <c r="A5042" s="3" t="s">
        <v>14453</v>
      </c>
      <c r="B5042" s="3" t="s">
        <v>1524</v>
      </c>
      <c r="C5042" s="3" t="s">
        <v>1525</v>
      </c>
      <c r="D5042" s="3" t="s">
        <v>19</v>
      </c>
      <c r="E5042" s="3" t="s">
        <v>14454</v>
      </c>
      <c r="F5042" s="4">
        <v>44844</v>
      </c>
      <c r="G5042" s="8"/>
      <c r="H5042" s="5">
        <v>9.69</v>
      </c>
      <c r="I5042" s="3" t="s">
        <v>22</v>
      </c>
      <c r="J5042" s="4">
        <v>44846</v>
      </c>
      <c r="K5042" s="4">
        <v>44906</v>
      </c>
      <c r="L5042" s="23">
        <f t="shared" si="428"/>
        <v>3</v>
      </c>
      <c r="M5042" s="23">
        <f t="shared" si="423"/>
        <v>63</v>
      </c>
      <c r="N5042" s="44">
        <v>8.81</v>
      </c>
      <c r="O5042" s="26">
        <f t="shared" si="424"/>
        <v>26.43</v>
      </c>
      <c r="P5042" s="26">
        <f t="shared" si="425"/>
        <v>555.03000000000009</v>
      </c>
      <c r="Q5042" s="3" t="s">
        <v>23</v>
      </c>
      <c r="R5042" s="4">
        <v>44909</v>
      </c>
      <c r="S5042" s="3" t="s">
        <v>14407</v>
      </c>
      <c r="T5042" s="6" t="s">
        <v>44</v>
      </c>
    </row>
    <row r="5043" spans="1:20" ht="33.75" x14ac:dyDescent="0.25">
      <c r="A5043" s="3" t="s">
        <v>14455</v>
      </c>
      <c r="B5043" s="3" t="s">
        <v>5380</v>
      </c>
      <c r="C5043" s="3" t="s">
        <v>5381</v>
      </c>
      <c r="D5043" s="3" t="s">
        <v>19</v>
      </c>
      <c r="E5043" s="3" t="s">
        <v>14456</v>
      </c>
      <c r="F5043" s="4">
        <v>44844</v>
      </c>
      <c r="G5043" s="8"/>
      <c r="H5043" s="5">
        <v>67.599999999999994</v>
      </c>
      <c r="I5043" s="3" t="s">
        <v>22</v>
      </c>
      <c r="J5043" s="4">
        <v>44846</v>
      </c>
      <c r="K5043" s="4">
        <v>44906</v>
      </c>
      <c r="L5043" s="23">
        <f t="shared" si="428"/>
        <v>-19</v>
      </c>
      <c r="M5043" s="23">
        <f t="shared" ref="M5043:M5106" si="429">+I5043+L5043</f>
        <v>41</v>
      </c>
      <c r="N5043" s="44">
        <v>65</v>
      </c>
      <c r="O5043" s="26">
        <f t="shared" ref="O5043:O5106" si="430">N5043*L5043</f>
        <v>-1235</v>
      </c>
      <c r="P5043" s="26">
        <f t="shared" ref="P5043:P5106" si="431">N5043*M5043</f>
        <v>2665</v>
      </c>
      <c r="Q5043" s="3" t="s">
        <v>23</v>
      </c>
      <c r="R5043" s="4">
        <v>44887</v>
      </c>
      <c r="S5043" s="3" t="s">
        <v>14380</v>
      </c>
      <c r="T5043" s="6" t="s">
        <v>44</v>
      </c>
    </row>
    <row r="5044" spans="1:20" ht="33.75" x14ac:dyDescent="0.25">
      <c r="A5044" s="3" t="s">
        <v>14457</v>
      </c>
      <c r="B5044" s="3" t="s">
        <v>46</v>
      </c>
      <c r="C5044" s="3" t="s">
        <v>47</v>
      </c>
      <c r="D5044" s="3" t="s">
        <v>19</v>
      </c>
      <c r="E5044" s="3" t="s">
        <v>14458</v>
      </c>
      <c r="F5044" s="4">
        <v>44844</v>
      </c>
      <c r="G5044" s="8"/>
      <c r="H5044" s="7">
        <v>5940</v>
      </c>
      <c r="I5044" s="3" t="s">
        <v>22</v>
      </c>
      <c r="J5044" s="4">
        <v>44846</v>
      </c>
      <c r="K5044" s="4">
        <v>44906</v>
      </c>
      <c r="L5044" s="23">
        <f t="shared" si="428"/>
        <v>-19</v>
      </c>
      <c r="M5044" s="23">
        <f t="shared" si="429"/>
        <v>41</v>
      </c>
      <c r="N5044" s="44">
        <v>5400</v>
      </c>
      <c r="O5044" s="26">
        <f t="shared" si="430"/>
        <v>-102600</v>
      </c>
      <c r="P5044" s="26">
        <f t="shared" si="431"/>
        <v>221400</v>
      </c>
      <c r="Q5044" s="3" t="s">
        <v>23</v>
      </c>
      <c r="R5044" s="4">
        <v>44887</v>
      </c>
      <c r="S5044" s="3" t="s">
        <v>12140</v>
      </c>
      <c r="T5044" s="6" t="s">
        <v>44</v>
      </c>
    </row>
    <row r="5045" spans="1:20" ht="33.75" x14ac:dyDescent="0.25">
      <c r="A5045" s="3" t="s">
        <v>14459</v>
      </c>
      <c r="B5045" s="3" t="s">
        <v>3662</v>
      </c>
      <c r="C5045" s="3" t="s">
        <v>3663</v>
      </c>
      <c r="D5045" s="3" t="s">
        <v>19</v>
      </c>
      <c r="E5045" s="3" t="s">
        <v>14460</v>
      </c>
      <c r="F5045" s="4">
        <v>44844</v>
      </c>
      <c r="G5045" s="8"/>
      <c r="H5045" s="5">
        <v>409.92</v>
      </c>
      <c r="I5045" s="3" t="s">
        <v>22</v>
      </c>
      <c r="J5045" s="4">
        <v>44846</v>
      </c>
      <c r="K5045" s="4">
        <v>44906</v>
      </c>
      <c r="L5045" s="23">
        <f t="shared" si="428"/>
        <v>-17</v>
      </c>
      <c r="M5045" s="23">
        <f t="shared" si="429"/>
        <v>43</v>
      </c>
      <c r="N5045" s="44">
        <v>336</v>
      </c>
      <c r="O5045" s="26">
        <f t="shared" si="430"/>
        <v>-5712</v>
      </c>
      <c r="P5045" s="26">
        <f t="shared" si="431"/>
        <v>14448</v>
      </c>
      <c r="Q5045" s="3" t="s">
        <v>23</v>
      </c>
      <c r="R5045" s="4">
        <v>44889</v>
      </c>
      <c r="S5045" s="3" t="s">
        <v>6470</v>
      </c>
      <c r="T5045" s="6" t="s">
        <v>44</v>
      </c>
    </row>
    <row r="5046" spans="1:20" ht="33.75" x14ac:dyDescent="0.25">
      <c r="A5046" s="3" t="s">
        <v>14461</v>
      </c>
      <c r="B5046" s="3" t="s">
        <v>3485</v>
      </c>
      <c r="C5046" s="3" t="s">
        <v>3486</v>
      </c>
      <c r="D5046" s="3" t="s">
        <v>19</v>
      </c>
      <c r="E5046" s="3" t="s">
        <v>14462</v>
      </c>
      <c r="F5046" s="4">
        <v>44841</v>
      </c>
      <c r="G5046" s="3" t="s">
        <v>14463</v>
      </c>
      <c r="H5046" s="5">
        <v>58.28</v>
      </c>
      <c r="I5046" s="3" t="s">
        <v>22</v>
      </c>
      <c r="J5046" s="4">
        <v>44846</v>
      </c>
      <c r="K5046" s="27">
        <v>44907</v>
      </c>
      <c r="L5046" s="23">
        <f t="shared" si="428"/>
        <v>-14</v>
      </c>
      <c r="M5046" s="23">
        <f t="shared" si="429"/>
        <v>46</v>
      </c>
      <c r="N5046" s="44">
        <v>47.77</v>
      </c>
      <c r="O5046" s="26">
        <f t="shared" si="430"/>
        <v>-668.78000000000009</v>
      </c>
      <c r="P5046" s="26">
        <f t="shared" si="431"/>
        <v>2197.42</v>
      </c>
      <c r="Q5046" s="3" t="s">
        <v>23</v>
      </c>
      <c r="R5046" s="4">
        <v>44893</v>
      </c>
      <c r="S5046" s="3" t="s">
        <v>14464</v>
      </c>
      <c r="T5046" s="6" t="s">
        <v>44</v>
      </c>
    </row>
    <row r="5047" spans="1:20" ht="22.5" x14ac:dyDescent="0.25">
      <c r="A5047" s="3" t="s">
        <v>14465</v>
      </c>
      <c r="B5047" s="3" t="s">
        <v>7299</v>
      </c>
      <c r="C5047" s="3" t="s">
        <v>7300</v>
      </c>
      <c r="D5047" s="3" t="s">
        <v>19</v>
      </c>
      <c r="E5047" s="3" t="s">
        <v>14466</v>
      </c>
      <c r="F5047" s="4">
        <v>44834</v>
      </c>
      <c r="G5047" s="3" t="s">
        <v>14467</v>
      </c>
      <c r="H5047" s="5">
        <v>518.5</v>
      </c>
      <c r="I5047" s="3" t="s">
        <v>22</v>
      </c>
      <c r="J5047" s="4">
        <v>44846</v>
      </c>
      <c r="K5047" s="4">
        <v>44906</v>
      </c>
      <c r="L5047" s="23">
        <f t="shared" si="428"/>
        <v>8</v>
      </c>
      <c r="M5047" s="23">
        <f t="shared" si="429"/>
        <v>68</v>
      </c>
      <c r="N5047" s="44">
        <v>425</v>
      </c>
      <c r="O5047" s="26">
        <f t="shared" si="430"/>
        <v>3400</v>
      </c>
      <c r="P5047" s="26">
        <f t="shared" si="431"/>
        <v>28900</v>
      </c>
      <c r="Q5047" s="3" t="s">
        <v>23</v>
      </c>
      <c r="R5047" s="4">
        <v>44914</v>
      </c>
      <c r="S5047" s="3" t="s">
        <v>14387</v>
      </c>
      <c r="T5047" s="6" t="s">
        <v>25</v>
      </c>
    </row>
    <row r="5048" spans="1:20" ht="33.75" x14ac:dyDescent="0.25">
      <c r="A5048" s="3" t="s">
        <v>14468</v>
      </c>
      <c r="B5048" s="3" t="s">
        <v>2124</v>
      </c>
      <c r="C5048" s="3" t="s">
        <v>2125</v>
      </c>
      <c r="D5048" s="3" t="s">
        <v>19</v>
      </c>
      <c r="E5048" s="3" t="s">
        <v>14469</v>
      </c>
      <c r="F5048" s="4">
        <v>44844</v>
      </c>
      <c r="G5048" s="8"/>
      <c r="H5048" s="5">
        <v>1250.48</v>
      </c>
      <c r="I5048" s="3" t="s">
        <v>22</v>
      </c>
      <c r="J5048" s="4">
        <v>44846</v>
      </c>
      <c r="K5048" s="4">
        <v>44906</v>
      </c>
      <c r="L5048" s="23">
        <f t="shared" si="428"/>
        <v>3</v>
      </c>
      <c r="M5048" s="23">
        <f t="shared" si="429"/>
        <v>63</v>
      </c>
      <c r="N5048" s="44">
        <v>1136.8</v>
      </c>
      <c r="O5048" s="26">
        <f t="shared" si="430"/>
        <v>3410.3999999999996</v>
      </c>
      <c r="P5048" s="26">
        <f t="shared" si="431"/>
        <v>71618.399999999994</v>
      </c>
      <c r="Q5048" s="3" t="s">
        <v>23</v>
      </c>
      <c r="R5048" s="4">
        <v>44909</v>
      </c>
      <c r="S5048" s="3" t="s">
        <v>14470</v>
      </c>
      <c r="T5048" s="6" t="s">
        <v>44</v>
      </c>
    </row>
    <row r="5049" spans="1:20" ht="33.75" x14ac:dyDescent="0.25">
      <c r="A5049" s="3" t="s">
        <v>14474</v>
      </c>
      <c r="B5049" s="3" t="s">
        <v>2411</v>
      </c>
      <c r="C5049" s="3" t="s">
        <v>2412</v>
      </c>
      <c r="D5049" s="3" t="s">
        <v>19</v>
      </c>
      <c r="E5049" s="3" t="s">
        <v>14475</v>
      </c>
      <c r="F5049" s="4">
        <v>44834</v>
      </c>
      <c r="G5049" s="3" t="s">
        <v>14476</v>
      </c>
      <c r="H5049" s="5">
        <v>60.39</v>
      </c>
      <c r="I5049" s="3" t="s">
        <v>22</v>
      </c>
      <c r="J5049" s="4">
        <v>44846</v>
      </c>
      <c r="K5049" s="4">
        <v>44906</v>
      </c>
      <c r="L5049" s="23">
        <f t="shared" si="428"/>
        <v>-19</v>
      </c>
      <c r="M5049" s="23">
        <f t="shared" si="429"/>
        <v>41</v>
      </c>
      <c r="N5049" s="44">
        <v>49.5</v>
      </c>
      <c r="O5049" s="26">
        <f t="shared" si="430"/>
        <v>-940.5</v>
      </c>
      <c r="P5049" s="26">
        <f t="shared" si="431"/>
        <v>2029.5</v>
      </c>
      <c r="Q5049" s="3" t="s">
        <v>23</v>
      </c>
      <c r="R5049" s="4">
        <v>44887</v>
      </c>
      <c r="S5049" s="3" t="s">
        <v>14477</v>
      </c>
      <c r="T5049" s="6" t="s">
        <v>44</v>
      </c>
    </row>
    <row r="5050" spans="1:20" ht="22.5" x14ac:dyDescent="0.25">
      <c r="A5050" s="3" t="s">
        <v>14478</v>
      </c>
      <c r="B5050" s="3" t="s">
        <v>14479</v>
      </c>
      <c r="C5050" s="3" t="s">
        <v>14480</v>
      </c>
      <c r="D5050" s="3" t="s">
        <v>19</v>
      </c>
      <c r="E5050" s="3" t="s">
        <v>14481</v>
      </c>
      <c r="F5050" s="4">
        <v>44841</v>
      </c>
      <c r="G5050" s="3" t="s">
        <v>14482</v>
      </c>
      <c r="H5050" s="5">
        <v>1731.54</v>
      </c>
      <c r="I5050" s="3" t="s">
        <v>565</v>
      </c>
      <c r="J5050" s="4">
        <v>44846</v>
      </c>
      <c r="K5050" s="4">
        <v>44876</v>
      </c>
      <c r="L5050" s="23">
        <f t="shared" si="428"/>
        <v>-25</v>
      </c>
      <c r="M5050" s="23">
        <f t="shared" si="429"/>
        <v>5</v>
      </c>
      <c r="N5050" s="44">
        <v>1731.54</v>
      </c>
      <c r="O5050" s="26">
        <f t="shared" si="430"/>
        <v>-43288.5</v>
      </c>
      <c r="P5050" s="26">
        <f t="shared" si="431"/>
        <v>8657.7000000000007</v>
      </c>
      <c r="Q5050" s="3" t="s">
        <v>23</v>
      </c>
      <c r="R5050" s="4">
        <v>44851</v>
      </c>
      <c r="S5050" s="3" t="s">
        <v>14483</v>
      </c>
      <c r="T5050" s="6" t="s">
        <v>25</v>
      </c>
    </row>
    <row r="5051" spans="1:20" ht="33.75" x14ac:dyDescent="0.25">
      <c r="A5051" s="3" t="s">
        <v>14484</v>
      </c>
      <c r="B5051" s="3" t="s">
        <v>14485</v>
      </c>
      <c r="C5051" s="3" t="s">
        <v>14486</v>
      </c>
      <c r="D5051" s="3" t="s">
        <v>19</v>
      </c>
      <c r="E5051" s="3" t="s">
        <v>14487</v>
      </c>
      <c r="F5051" s="4">
        <v>44834</v>
      </c>
      <c r="G5051" s="3" t="s">
        <v>14488</v>
      </c>
      <c r="H5051" s="7">
        <v>793</v>
      </c>
      <c r="I5051" s="3" t="s">
        <v>22</v>
      </c>
      <c r="J5051" s="4">
        <v>44846</v>
      </c>
      <c r="K5051" s="4">
        <v>44906</v>
      </c>
      <c r="L5051" s="23">
        <f t="shared" si="428"/>
        <v>-19</v>
      </c>
      <c r="M5051" s="23">
        <f t="shared" si="429"/>
        <v>41</v>
      </c>
      <c r="N5051" s="44">
        <v>650</v>
      </c>
      <c r="O5051" s="26">
        <f t="shared" si="430"/>
        <v>-12350</v>
      </c>
      <c r="P5051" s="26">
        <f t="shared" si="431"/>
        <v>26650</v>
      </c>
      <c r="Q5051" s="3" t="s">
        <v>23</v>
      </c>
      <c r="R5051" s="4">
        <v>44887</v>
      </c>
      <c r="S5051" s="3" t="s">
        <v>14489</v>
      </c>
      <c r="T5051" s="6" t="s">
        <v>44</v>
      </c>
    </row>
    <row r="5052" spans="1:20" ht="33.75" x14ac:dyDescent="0.25">
      <c r="A5052" s="3" t="s">
        <v>14490</v>
      </c>
      <c r="B5052" s="3" t="s">
        <v>1005</v>
      </c>
      <c r="C5052" s="3" t="s">
        <v>1006</v>
      </c>
      <c r="D5052" s="3" t="s">
        <v>19</v>
      </c>
      <c r="E5052" s="3" t="s">
        <v>14491</v>
      </c>
      <c r="F5052" s="4">
        <v>44844</v>
      </c>
      <c r="G5052" s="8"/>
      <c r="H5052" s="5">
        <v>11.47</v>
      </c>
      <c r="I5052" s="3" t="s">
        <v>22</v>
      </c>
      <c r="J5052" s="4">
        <v>44846</v>
      </c>
      <c r="K5052" s="4">
        <v>44906</v>
      </c>
      <c r="L5052" s="23">
        <f t="shared" si="428"/>
        <v>-11</v>
      </c>
      <c r="M5052" s="23">
        <f t="shared" si="429"/>
        <v>49</v>
      </c>
      <c r="N5052" s="44">
        <v>9.4</v>
      </c>
      <c r="O5052" s="26">
        <f t="shared" si="430"/>
        <v>-103.4</v>
      </c>
      <c r="P5052" s="26">
        <f t="shared" si="431"/>
        <v>460.6</v>
      </c>
      <c r="Q5052" s="3" t="s">
        <v>23</v>
      </c>
      <c r="R5052" s="4">
        <v>44895</v>
      </c>
      <c r="S5052" s="3" t="s">
        <v>14492</v>
      </c>
      <c r="T5052" s="6" t="s">
        <v>44</v>
      </c>
    </row>
    <row r="5053" spans="1:20" ht="33.75" x14ac:dyDescent="0.25">
      <c r="A5053" s="3" t="s">
        <v>14493</v>
      </c>
      <c r="B5053" s="3" t="s">
        <v>1256</v>
      </c>
      <c r="C5053" s="3" t="s">
        <v>1257</v>
      </c>
      <c r="D5053" s="3" t="s">
        <v>19</v>
      </c>
      <c r="E5053" s="3" t="s">
        <v>14494</v>
      </c>
      <c r="F5053" s="4">
        <v>44834</v>
      </c>
      <c r="G5053" s="3" t="s">
        <v>14495</v>
      </c>
      <c r="H5053" s="5">
        <v>11682.12</v>
      </c>
      <c r="I5053" s="3" t="s">
        <v>22</v>
      </c>
      <c r="J5053" s="4">
        <v>44846</v>
      </c>
      <c r="K5053" s="4">
        <v>44906</v>
      </c>
      <c r="L5053" s="23">
        <f t="shared" si="428"/>
        <v>2</v>
      </c>
      <c r="M5053" s="23">
        <f t="shared" si="429"/>
        <v>62</v>
      </c>
      <c r="N5053" s="44">
        <v>9575.51</v>
      </c>
      <c r="O5053" s="26">
        <f t="shared" si="430"/>
        <v>19151.02</v>
      </c>
      <c r="P5053" s="26">
        <f t="shared" si="431"/>
        <v>593681.62</v>
      </c>
      <c r="Q5053" s="3" t="s">
        <v>23</v>
      </c>
      <c r="R5053" s="4">
        <v>44908</v>
      </c>
      <c r="S5053" s="3" t="s">
        <v>14496</v>
      </c>
      <c r="T5053" s="6" t="s">
        <v>44</v>
      </c>
    </row>
    <row r="5054" spans="1:20" ht="22.5" x14ac:dyDescent="0.25">
      <c r="A5054" s="3" t="s">
        <v>14497</v>
      </c>
      <c r="B5054" s="3" t="s">
        <v>1581</v>
      </c>
      <c r="C5054" s="3" t="s">
        <v>1582</v>
      </c>
      <c r="D5054" s="3" t="s">
        <v>19</v>
      </c>
      <c r="E5054" s="3" t="s">
        <v>14498</v>
      </c>
      <c r="F5054" s="4">
        <v>44844</v>
      </c>
      <c r="G5054" s="3" t="s">
        <v>14499</v>
      </c>
      <c r="H5054" s="5">
        <v>-68.319999999999993</v>
      </c>
      <c r="I5054" s="3" t="s">
        <v>22</v>
      </c>
      <c r="J5054" s="4">
        <v>44846</v>
      </c>
      <c r="K5054" s="4">
        <v>44906</v>
      </c>
      <c r="L5054" s="23">
        <v>0</v>
      </c>
      <c r="M5054" s="23">
        <f t="shared" si="429"/>
        <v>60</v>
      </c>
      <c r="N5054" s="44">
        <v>-56</v>
      </c>
      <c r="O5054" s="26">
        <f t="shared" si="430"/>
        <v>0</v>
      </c>
      <c r="P5054" s="26">
        <f t="shared" si="431"/>
        <v>-3360</v>
      </c>
      <c r="Q5054" s="3" t="s">
        <v>23</v>
      </c>
      <c r="R5054" s="4">
        <v>44882</v>
      </c>
      <c r="S5054" s="3" t="s">
        <v>8495</v>
      </c>
      <c r="T5054" s="6" t="s">
        <v>25</v>
      </c>
    </row>
    <row r="5055" spans="1:20" ht="33.75" x14ac:dyDescent="0.25">
      <c r="A5055" s="3" t="s">
        <v>14500</v>
      </c>
      <c r="B5055" s="3" t="s">
        <v>3485</v>
      </c>
      <c r="C5055" s="3" t="s">
        <v>3486</v>
      </c>
      <c r="D5055" s="3" t="s">
        <v>19</v>
      </c>
      <c r="E5055" s="3" t="s">
        <v>14501</v>
      </c>
      <c r="F5055" s="4">
        <v>44841</v>
      </c>
      <c r="G5055" s="3" t="s">
        <v>14502</v>
      </c>
      <c r="H5055" s="5">
        <v>314.60000000000002</v>
      </c>
      <c r="I5055" s="3" t="s">
        <v>22</v>
      </c>
      <c r="J5055" s="4">
        <v>44846</v>
      </c>
      <c r="K5055" s="4">
        <v>44906</v>
      </c>
      <c r="L5055" s="23">
        <f t="shared" ref="L5055:L5084" si="432">R5055-K5055</f>
        <v>-13</v>
      </c>
      <c r="M5055" s="23">
        <f t="shared" si="429"/>
        <v>47</v>
      </c>
      <c r="N5055" s="44">
        <v>257.87</v>
      </c>
      <c r="O5055" s="26">
        <f t="shared" si="430"/>
        <v>-3352.31</v>
      </c>
      <c r="P5055" s="26">
        <f t="shared" si="431"/>
        <v>12119.89</v>
      </c>
      <c r="Q5055" s="3" t="s">
        <v>23</v>
      </c>
      <c r="R5055" s="4">
        <v>44893</v>
      </c>
      <c r="S5055" s="3" t="s">
        <v>14464</v>
      </c>
      <c r="T5055" s="6" t="s">
        <v>44</v>
      </c>
    </row>
    <row r="5056" spans="1:20" ht="33.75" x14ac:dyDescent="0.25">
      <c r="A5056" s="3" t="s">
        <v>14503</v>
      </c>
      <c r="B5056" s="3" t="s">
        <v>1524</v>
      </c>
      <c r="C5056" s="3" t="s">
        <v>1525</v>
      </c>
      <c r="D5056" s="3" t="s">
        <v>19</v>
      </c>
      <c r="E5056" s="3" t="s">
        <v>14504</v>
      </c>
      <c r="F5056" s="4">
        <v>44844</v>
      </c>
      <c r="G5056" s="8"/>
      <c r="H5056" s="5">
        <v>2271.46</v>
      </c>
      <c r="I5056" s="3" t="s">
        <v>22</v>
      </c>
      <c r="J5056" s="4">
        <v>44846</v>
      </c>
      <c r="K5056" s="4">
        <v>44906</v>
      </c>
      <c r="L5056" s="23">
        <f t="shared" si="432"/>
        <v>-19</v>
      </c>
      <c r="M5056" s="23">
        <f t="shared" si="429"/>
        <v>41</v>
      </c>
      <c r="N5056" s="44">
        <v>2064.96</v>
      </c>
      <c r="O5056" s="26">
        <f t="shared" si="430"/>
        <v>-39234.239999999998</v>
      </c>
      <c r="P5056" s="26">
        <f t="shared" si="431"/>
        <v>84663.360000000001</v>
      </c>
      <c r="Q5056" s="3" t="s">
        <v>23</v>
      </c>
      <c r="R5056" s="4">
        <v>44887</v>
      </c>
      <c r="S5056" s="3" t="s">
        <v>10408</v>
      </c>
      <c r="T5056" s="6" t="s">
        <v>44</v>
      </c>
    </row>
    <row r="5057" spans="1:20" ht="33.75" x14ac:dyDescent="0.25">
      <c r="A5057" s="3" t="s">
        <v>14505</v>
      </c>
      <c r="B5057" s="3" t="s">
        <v>7600</v>
      </c>
      <c r="C5057" s="3" t="s">
        <v>7601</v>
      </c>
      <c r="D5057" s="3" t="s">
        <v>19</v>
      </c>
      <c r="E5057" s="3" t="s">
        <v>14506</v>
      </c>
      <c r="F5057" s="4">
        <v>44834</v>
      </c>
      <c r="G5057" s="3" t="s">
        <v>13298</v>
      </c>
      <c r="H5057" s="5">
        <v>3586.89</v>
      </c>
      <c r="I5057" s="3" t="s">
        <v>22</v>
      </c>
      <c r="J5057" s="4">
        <v>44846</v>
      </c>
      <c r="K5057" s="4">
        <v>44906</v>
      </c>
      <c r="L5057" s="23">
        <f t="shared" si="432"/>
        <v>-11</v>
      </c>
      <c r="M5057" s="23">
        <f t="shared" si="429"/>
        <v>49</v>
      </c>
      <c r="N5057" s="44">
        <v>3260.81</v>
      </c>
      <c r="O5057" s="26">
        <f t="shared" si="430"/>
        <v>-35868.909999999996</v>
      </c>
      <c r="P5057" s="26">
        <f t="shared" si="431"/>
        <v>159779.69</v>
      </c>
      <c r="Q5057" s="3" t="s">
        <v>23</v>
      </c>
      <c r="R5057" s="4">
        <v>44895</v>
      </c>
      <c r="S5057" s="3" t="s">
        <v>13636</v>
      </c>
      <c r="T5057" s="6" t="s">
        <v>44</v>
      </c>
    </row>
    <row r="5058" spans="1:20" ht="33.75" x14ac:dyDescent="0.25">
      <c r="A5058" s="3" t="s">
        <v>14507</v>
      </c>
      <c r="B5058" s="3" t="s">
        <v>14508</v>
      </c>
      <c r="C5058" s="3" t="s">
        <v>14509</v>
      </c>
      <c r="D5058" s="3" t="s">
        <v>19</v>
      </c>
      <c r="E5058" s="3" t="s">
        <v>14510</v>
      </c>
      <c r="F5058" s="4">
        <v>44837</v>
      </c>
      <c r="G5058" s="3" t="s">
        <v>14511</v>
      </c>
      <c r="H5058" s="5">
        <v>1925.76</v>
      </c>
      <c r="I5058" s="3" t="s">
        <v>565</v>
      </c>
      <c r="J5058" s="4">
        <v>44846</v>
      </c>
      <c r="K5058" s="4">
        <v>44876</v>
      </c>
      <c r="L5058" s="23">
        <f t="shared" si="432"/>
        <v>-25</v>
      </c>
      <c r="M5058" s="23">
        <f t="shared" si="429"/>
        <v>5</v>
      </c>
      <c r="N5058" s="44">
        <v>1548.16</v>
      </c>
      <c r="O5058" s="26">
        <f t="shared" si="430"/>
        <v>-38704</v>
      </c>
      <c r="P5058" s="26">
        <f t="shared" si="431"/>
        <v>7740.8</v>
      </c>
      <c r="Q5058" s="3" t="s">
        <v>23</v>
      </c>
      <c r="R5058" s="4">
        <v>44851</v>
      </c>
      <c r="S5058" s="3" t="s">
        <v>14512</v>
      </c>
      <c r="T5058" s="6" t="s">
        <v>44</v>
      </c>
    </row>
    <row r="5059" spans="1:20" ht="33.75" x14ac:dyDescent="0.25">
      <c r="A5059" s="3" t="s">
        <v>14513</v>
      </c>
      <c r="B5059" s="3" t="s">
        <v>13640</v>
      </c>
      <c r="C5059" s="3" t="s">
        <v>13641</v>
      </c>
      <c r="D5059" s="3" t="s">
        <v>19</v>
      </c>
      <c r="E5059" s="3" t="s">
        <v>14514</v>
      </c>
      <c r="F5059" s="4">
        <v>44843</v>
      </c>
      <c r="G5059" s="3" t="s">
        <v>14515</v>
      </c>
      <c r="H5059" s="5">
        <v>3999.26</v>
      </c>
      <c r="I5059" s="3" t="s">
        <v>565</v>
      </c>
      <c r="J5059" s="4">
        <v>44846</v>
      </c>
      <c r="K5059" s="4">
        <v>44876</v>
      </c>
      <c r="L5059" s="23">
        <f t="shared" si="432"/>
        <v>12</v>
      </c>
      <c r="M5059" s="23">
        <f t="shared" si="429"/>
        <v>42</v>
      </c>
      <c r="N5059" s="44">
        <v>3343.64</v>
      </c>
      <c r="O5059" s="26">
        <f t="shared" si="430"/>
        <v>40123.68</v>
      </c>
      <c r="P5059" s="26">
        <f t="shared" si="431"/>
        <v>140432.88</v>
      </c>
      <c r="Q5059" s="3" t="s">
        <v>23</v>
      </c>
      <c r="R5059" s="4">
        <v>44888</v>
      </c>
      <c r="S5059" s="3" t="s">
        <v>14516</v>
      </c>
      <c r="T5059" s="6" t="s">
        <v>44</v>
      </c>
    </row>
    <row r="5060" spans="1:20" ht="33.75" x14ac:dyDescent="0.25">
      <c r="A5060" s="3" t="s">
        <v>14517</v>
      </c>
      <c r="B5060" s="3" t="s">
        <v>13640</v>
      </c>
      <c r="C5060" s="3" t="s">
        <v>13641</v>
      </c>
      <c r="D5060" s="3" t="s">
        <v>19</v>
      </c>
      <c r="E5060" s="3" t="s">
        <v>14518</v>
      </c>
      <c r="F5060" s="4">
        <v>44843</v>
      </c>
      <c r="G5060" s="3" t="s">
        <v>14519</v>
      </c>
      <c r="H5060" s="5">
        <v>3999.26</v>
      </c>
      <c r="I5060" s="3" t="s">
        <v>565</v>
      </c>
      <c r="J5060" s="4">
        <v>44846</v>
      </c>
      <c r="K5060" s="4">
        <v>44876</v>
      </c>
      <c r="L5060" s="23">
        <f t="shared" si="432"/>
        <v>6</v>
      </c>
      <c r="M5060" s="23">
        <f t="shared" si="429"/>
        <v>36</v>
      </c>
      <c r="N5060" s="44">
        <v>3343.64</v>
      </c>
      <c r="O5060" s="26">
        <f t="shared" si="430"/>
        <v>20061.84</v>
      </c>
      <c r="P5060" s="26">
        <f t="shared" si="431"/>
        <v>120371.04</v>
      </c>
      <c r="Q5060" s="3" t="s">
        <v>23</v>
      </c>
      <c r="R5060" s="4">
        <v>44882</v>
      </c>
      <c r="S5060" s="3" t="s">
        <v>14520</v>
      </c>
      <c r="T5060" s="6" t="s">
        <v>44</v>
      </c>
    </row>
    <row r="5061" spans="1:20" ht="33.75" x14ac:dyDescent="0.25">
      <c r="A5061" s="3" t="s">
        <v>14521</v>
      </c>
      <c r="B5061" s="3" t="s">
        <v>3485</v>
      </c>
      <c r="C5061" s="3" t="s">
        <v>3486</v>
      </c>
      <c r="D5061" s="3" t="s">
        <v>19</v>
      </c>
      <c r="E5061" s="3" t="s">
        <v>14522</v>
      </c>
      <c r="F5061" s="4">
        <v>44841</v>
      </c>
      <c r="G5061" s="3" t="s">
        <v>14523</v>
      </c>
      <c r="H5061" s="5">
        <v>65520.81</v>
      </c>
      <c r="I5061" s="3" t="s">
        <v>22</v>
      </c>
      <c r="J5061" s="4">
        <v>44846</v>
      </c>
      <c r="K5061" s="27">
        <v>44907</v>
      </c>
      <c r="L5061" s="23">
        <f t="shared" si="432"/>
        <v>-14</v>
      </c>
      <c r="M5061" s="23">
        <f t="shared" si="429"/>
        <v>46</v>
      </c>
      <c r="N5061" s="44">
        <v>53705.58</v>
      </c>
      <c r="O5061" s="26">
        <f t="shared" si="430"/>
        <v>-751878.12</v>
      </c>
      <c r="P5061" s="26">
        <f t="shared" si="431"/>
        <v>2470456.6800000002</v>
      </c>
      <c r="Q5061" s="3" t="s">
        <v>23</v>
      </c>
      <c r="R5061" s="4">
        <v>44893</v>
      </c>
      <c r="S5061" s="3" t="s">
        <v>14464</v>
      </c>
      <c r="T5061" s="6" t="s">
        <v>44</v>
      </c>
    </row>
    <row r="5062" spans="1:20" ht="33.75" x14ac:dyDescent="0.25">
      <c r="A5062" s="3" t="s">
        <v>14524</v>
      </c>
      <c r="B5062" s="3" t="s">
        <v>3485</v>
      </c>
      <c r="C5062" s="3" t="s">
        <v>3486</v>
      </c>
      <c r="D5062" s="3" t="s">
        <v>19</v>
      </c>
      <c r="E5062" s="3" t="s">
        <v>14525</v>
      </c>
      <c r="F5062" s="4">
        <v>44841</v>
      </c>
      <c r="G5062" s="3" t="s">
        <v>14526</v>
      </c>
      <c r="H5062" s="5">
        <v>420.74</v>
      </c>
      <c r="I5062" s="3" t="s">
        <v>22</v>
      </c>
      <c r="J5062" s="4">
        <v>44846</v>
      </c>
      <c r="K5062" s="27">
        <v>44907</v>
      </c>
      <c r="L5062" s="23">
        <f t="shared" si="432"/>
        <v>-14</v>
      </c>
      <c r="M5062" s="23">
        <f t="shared" si="429"/>
        <v>46</v>
      </c>
      <c r="N5062" s="44">
        <v>344.87</v>
      </c>
      <c r="O5062" s="26">
        <f t="shared" si="430"/>
        <v>-4828.18</v>
      </c>
      <c r="P5062" s="26">
        <f t="shared" si="431"/>
        <v>15864.02</v>
      </c>
      <c r="Q5062" s="3" t="s">
        <v>23</v>
      </c>
      <c r="R5062" s="4">
        <v>44893</v>
      </c>
      <c r="S5062" s="3" t="s">
        <v>14464</v>
      </c>
      <c r="T5062" s="6" t="s">
        <v>44</v>
      </c>
    </row>
    <row r="5063" spans="1:20" ht="33.75" x14ac:dyDescent="0.25">
      <c r="A5063" s="3" t="s">
        <v>14527</v>
      </c>
      <c r="B5063" s="3" t="s">
        <v>5371</v>
      </c>
      <c r="C5063" s="3" t="s">
        <v>5372</v>
      </c>
      <c r="D5063" s="3" t="s">
        <v>19</v>
      </c>
      <c r="E5063" s="3" t="s">
        <v>14528</v>
      </c>
      <c r="F5063" s="4">
        <v>44843</v>
      </c>
      <c r="G5063" s="3" t="s">
        <v>14529</v>
      </c>
      <c r="H5063" s="5">
        <v>1122.4000000000001</v>
      </c>
      <c r="I5063" s="3" t="s">
        <v>22</v>
      </c>
      <c r="J5063" s="4">
        <v>44846</v>
      </c>
      <c r="K5063" s="4">
        <v>44906</v>
      </c>
      <c r="L5063" s="23">
        <f t="shared" si="432"/>
        <v>-24</v>
      </c>
      <c r="M5063" s="23">
        <f t="shared" si="429"/>
        <v>36</v>
      </c>
      <c r="N5063" s="44">
        <v>920</v>
      </c>
      <c r="O5063" s="26">
        <f t="shared" si="430"/>
        <v>-22080</v>
      </c>
      <c r="P5063" s="26">
        <f t="shared" si="431"/>
        <v>33120</v>
      </c>
      <c r="Q5063" s="3" t="s">
        <v>23</v>
      </c>
      <c r="R5063" s="4">
        <v>44882</v>
      </c>
      <c r="S5063" s="3" t="s">
        <v>5375</v>
      </c>
      <c r="T5063" s="6" t="s">
        <v>44</v>
      </c>
    </row>
    <row r="5064" spans="1:20" ht="33.75" x14ac:dyDescent="0.25">
      <c r="A5064" s="3" t="s">
        <v>14530</v>
      </c>
      <c r="B5064" s="3" t="s">
        <v>5380</v>
      </c>
      <c r="C5064" s="3" t="s">
        <v>5381</v>
      </c>
      <c r="D5064" s="3" t="s">
        <v>19</v>
      </c>
      <c r="E5064" s="3" t="s">
        <v>14531</v>
      </c>
      <c r="F5064" s="4">
        <v>44844</v>
      </c>
      <c r="G5064" s="8"/>
      <c r="H5064" s="5">
        <v>405.6</v>
      </c>
      <c r="I5064" s="3" t="s">
        <v>22</v>
      </c>
      <c r="J5064" s="4">
        <v>44846</v>
      </c>
      <c r="K5064" s="4">
        <v>44906</v>
      </c>
      <c r="L5064" s="23">
        <f t="shared" si="432"/>
        <v>-19</v>
      </c>
      <c r="M5064" s="23">
        <f t="shared" si="429"/>
        <v>41</v>
      </c>
      <c r="N5064" s="44">
        <v>390</v>
      </c>
      <c r="O5064" s="26">
        <f t="shared" si="430"/>
        <v>-7410</v>
      </c>
      <c r="P5064" s="26">
        <f t="shared" si="431"/>
        <v>15990</v>
      </c>
      <c r="Q5064" s="3" t="s">
        <v>23</v>
      </c>
      <c r="R5064" s="4">
        <v>44887</v>
      </c>
      <c r="S5064" s="3" t="s">
        <v>14380</v>
      </c>
      <c r="T5064" s="6" t="s">
        <v>44</v>
      </c>
    </row>
    <row r="5065" spans="1:20" ht="33.75" x14ac:dyDescent="0.25">
      <c r="A5065" s="3" t="s">
        <v>14532</v>
      </c>
      <c r="B5065" s="3" t="s">
        <v>1524</v>
      </c>
      <c r="C5065" s="3" t="s">
        <v>1525</v>
      </c>
      <c r="D5065" s="3" t="s">
        <v>19</v>
      </c>
      <c r="E5065" s="3" t="s">
        <v>14533</v>
      </c>
      <c r="F5065" s="4">
        <v>44844</v>
      </c>
      <c r="G5065" s="8"/>
      <c r="H5065" s="5">
        <v>671.87</v>
      </c>
      <c r="I5065" s="3" t="s">
        <v>22</v>
      </c>
      <c r="J5065" s="4">
        <v>44846</v>
      </c>
      <c r="K5065" s="4">
        <v>44906</v>
      </c>
      <c r="L5065" s="23">
        <f t="shared" si="432"/>
        <v>-19</v>
      </c>
      <c r="M5065" s="23">
        <f t="shared" si="429"/>
        <v>41</v>
      </c>
      <c r="N5065" s="44">
        <v>610.79</v>
      </c>
      <c r="O5065" s="26">
        <f t="shared" si="430"/>
        <v>-11605.009999999998</v>
      </c>
      <c r="P5065" s="26">
        <f t="shared" si="431"/>
        <v>25042.39</v>
      </c>
      <c r="Q5065" s="3" t="s">
        <v>23</v>
      </c>
      <c r="R5065" s="4">
        <v>44887</v>
      </c>
      <c r="S5065" s="3" t="s">
        <v>10408</v>
      </c>
      <c r="T5065" s="6" t="s">
        <v>44</v>
      </c>
    </row>
    <row r="5066" spans="1:20" ht="33.75" x14ac:dyDescent="0.25">
      <c r="A5066" s="3" t="s">
        <v>14534</v>
      </c>
      <c r="B5066" s="3" t="s">
        <v>2124</v>
      </c>
      <c r="C5066" s="3" t="s">
        <v>2125</v>
      </c>
      <c r="D5066" s="3" t="s">
        <v>19</v>
      </c>
      <c r="E5066" s="3" t="s">
        <v>14535</v>
      </c>
      <c r="F5066" s="4">
        <v>44841</v>
      </c>
      <c r="G5066" s="8"/>
      <c r="H5066" s="5">
        <v>2295.5500000000002</v>
      </c>
      <c r="I5066" s="3" t="s">
        <v>22</v>
      </c>
      <c r="J5066" s="4">
        <v>44846</v>
      </c>
      <c r="K5066" s="4">
        <v>44906</v>
      </c>
      <c r="L5066" s="23">
        <f t="shared" si="432"/>
        <v>3</v>
      </c>
      <c r="M5066" s="23">
        <f t="shared" si="429"/>
        <v>63</v>
      </c>
      <c r="N5066" s="44">
        <v>1881.6</v>
      </c>
      <c r="O5066" s="26">
        <f t="shared" si="430"/>
        <v>5644.7999999999993</v>
      </c>
      <c r="P5066" s="26">
        <f t="shared" si="431"/>
        <v>118540.79999999999</v>
      </c>
      <c r="Q5066" s="3" t="s">
        <v>23</v>
      </c>
      <c r="R5066" s="4">
        <v>44909</v>
      </c>
      <c r="S5066" s="3" t="s">
        <v>14470</v>
      </c>
      <c r="T5066" s="6" t="s">
        <v>44</v>
      </c>
    </row>
    <row r="5067" spans="1:20" ht="33.75" x14ac:dyDescent="0.25">
      <c r="A5067" s="3" t="s">
        <v>14536</v>
      </c>
      <c r="B5067" s="3" t="s">
        <v>2411</v>
      </c>
      <c r="C5067" s="3" t="s">
        <v>2412</v>
      </c>
      <c r="D5067" s="3" t="s">
        <v>19</v>
      </c>
      <c r="E5067" s="3" t="s">
        <v>14537</v>
      </c>
      <c r="F5067" s="4">
        <v>44834</v>
      </c>
      <c r="G5067" s="3" t="s">
        <v>12028</v>
      </c>
      <c r="H5067" s="5">
        <v>42.54</v>
      </c>
      <c r="I5067" s="3" t="s">
        <v>22</v>
      </c>
      <c r="J5067" s="4">
        <v>44846</v>
      </c>
      <c r="K5067" s="4">
        <v>44906</v>
      </c>
      <c r="L5067" s="23">
        <f t="shared" si="432"/>
        <v>-17</v>
      </c>
      <c r="M5067" s="23">
        <f t="shared" si="429"/>
        <v>43</v>
      </c>
      <c r="N5067" s="44">
        <v>40.9</v>
      </c>
      <c r="O5067" s="26">
        <f t="shared" si="430"/>
        <v>-695.3</v>
      </c>
      <c r="P5067" s="26">
        <f t="shared" si="431"/>
        <v>1758.7</v>
      </c>
      <c r="Q5067" s="3" t="s">
        <v>23</v>
      </c>
      <c r="R5067" s="4">
        <v>44889</v>
      </c>
      <c r="S5067" s="3" t="s">
        <v>13844</v>
      </c>
      <c r="T5067" s="6" t="s">
        <v>44</v>
      </c>
    </row>
    <row r="5068" spans="1:20" ht="33.75" x14ac:dyDescent="0.25">
      <c r="A5068" s="3" t="s">
        <v>14538</v>
      </c>
      <c r="B5068" s="3" t="s">
        <v>46</v>
      </c>
      <c r="C5068" s="3" t="s">
        <v>47</v>
      </c>
      <c r="D5068" s="3" t="s">
        <v>19</v>
      </c>
      <c r="E5068" s="3" t="s">
        <v>14539</v>
      </c>
      <c r="F5068" s="4">
        <v>44844</v>
      </c>
      <c r="G5068" s="8"/>
      <c r="H5068" s="5">
        <v>897.6</v>
      </c>
      <c r="I5068" s="3" t="s">
        <v>22</v>
      </c>
      <c r="J5068" s="4">
        <v>44846</v>
      </c>
      <c r="K5068" s="4">
        <v>44906</v>
      </c>
      <c r="L5068" s="23">
        <f t="shared" si="432"/>
        <v>-19</v>
      </c>
      <c r="M5068" s="23">
        <f t="shared" si="429"/>
        <v>41</v>
      </c>
      <c r="N5068" s="44">
        <v>816</v>
      </c>
      <c r="O5068" s="26">
        <f t="shared" si="430"/>
        <v>-15504</v>
      </c>
      <c r="P5068" s="26">
        <f t="shared" si="431"/>
        <v>33456</v>
      </c>
      <c r="Q5068" s="3" t="s">
        <v>23</v>
      </c>
      <c r="R5068" s="4">
        <v>44887</v>
      </c>
      <c r="S5068" s="3" t="s">
        <v>12140</v>
      </c>
      <c r="T5068" s="6" t="s">
        <v>44</v>
      </c>
    </row>
    <row r="5069" spans="1:20" ht="33.75" x14ac:dyDescent="0.25">
      <c r="A5069" s="3" t="s">
        <v>14540</v>
      </c>
      <c r="B5069" s="3" t="s">
        <v>1524</v>
      </c>
      <c r="C5069" s="3" t="s">
        <v>1525</v>
      </c>
      <c r="D5069" s="3" t="s">
        <v>19</v>
      </c>
      <c r="E5069" s="3" t="s">
        <v>14541</v>
      </c>
      <c r="F5069" s="4">
        <v>44844</v>
      </c>
      <c r="G5069" s="8"/>
      <c r="H5069" s="7">
        <v>168</v>
      </c>
      <c r="I5069" s="3" t="s">
        <v>22</v>
      </c>
      <c r="J5069" s="4">
        <v>44846</v>
      </c>
      <c r="K5069" s="4">
        <v>44906</v>
      </c>
      <c r="L5069" s="23">
        <f t="shared" si="432"/>
        <v>-19</v>
      </c>
      <c r="M5069" s="23">
        <f t="shared" si="429"/>
        <v>41</v>
      </c>
      <c r="N5069" s="44">
        <v>152.72999999999999</v>
      </c>
      <c r="O5069" s="26">
        <f t="shared" si="430"/>
        <v>-2901.87</v>
      </c>
      <c r="P5069" s="26">
        <f t="shared" si="431"/>
        <v>6261.9299999999994</v>
      </c>
      <c r="Q5069" s="3" t="s">
        <v>23</v>
      </c>
      <c r="R5069" s="4">
        <v>44887</v>
      </c>
      <c r="S5069" s="3" t="s">
        <v>10408</v>
      </c>
      <c r="T5069" s="6" t="s">
        <v>44</v>
      </c>
    </row>
    <row r="5070" spans="1:20" ht="33.75" x14ac:dyDescent="0.25">
      <c r="A5070" s="3" t="s">
        <v>14542</v>
      </c>
      <c r="B5070" s="3" t="s">
        <v>1524</v>
      </c>
      <c r="C5070" s="3" t="s">
        <v>1525</v>
      </c>
      <c r="D5070" s="3" t="s">
        <v>19</v>
      </c>
      <c r="E5070" s="3" t="s">
        <v>14543</v>
      </c>
      <c r="F5070" s="4">
        <v>44844</v>
      </c>
      <c r="G5070" s="8"/>
      <c r="H5070" s="5">
        <v>4488.09</v>
      </c>
      <c r="I5070" s="3" t="s">
        <v>22</v>
      </c>
      <c r="J5070" s="4">
        <v>44846</v>
      </c>
      <c r="K5070" s="4">
        <v>44906</v>
      </c>
      <c r="L5070" s="23">
        <f t="shared" si="432"/>
        <v>3</v>
      </c>
      <c r="M5070" s="23">
        <f t="shared" si="429"/>
        <v>63</v>
      </c>
      <c r="N5070" s="44">
        <v>4080.08</v>
      </c>
      <c r="O5070" s="26">
        <f t="shared" si="430"/>
        <v>12240.24</v>
      </c>
      <c r="P5070" s="26">
        <f t="shared" si="431"/>
        <v>257045.04</v>
      </c>
      <c r="Q5070" s="3" t="s">
        <v>23</v>
      </c>
      <c r="R5070" s="4">
        <v>44909</v>
      </c>
      <c r="S5070" s="3" t="s">
        <v>14407</v>
      </c>
      <c r="T5070" s="6" t="s">
        <v>44</v>
      </c>
    </row>
    <row r="5071" spans="1:20" ht="33.75" x14ac:dyDescent="0.25">
      <c r="A5071" s="3" t="s">
        <v>14544</v>
      </c>
      <c r="B5071" s="3" t="s">
        <v>7299</v>
      </c>
      <c r="C5071" s="3" t="s">
        <v>7300</v>
      </c>
      <c r="D5071" s="3" t="s">
        <v>19</v>
      </c>
      <c r="E5071" s="3" t="s">
        <v>14545</v>
      </c>
      <c r="F5071" s="4">
        <v>44834</v>
      </c>
      <c r="G5071" s="3" t="s">
        <v>14546</v>
      </c>
      <c r="H5071" s="5">
        <v>599.87</v>
      </c>
      <c r="I5071" s="3" t="s">
        <v>22</v>
      </c>
      <c r="J5071" s="4">
        <v>44846</v>
      </c>
      <c r="K5071" s="4">
        <v>44906</v>
      </c>
      <c r="L5071" s="23">
        <f t="shared" si="432"/>
        <v>3</v>
      </c>
      <c r="M5071" s="23">
        <f t="shared" si="429"/>
        <v>63</v>
      </c>
      <c r="N5071" s="44">
        <v>576.79999999999995</v>
      </c>
      <c r="O5071" s="26">
        <f t="shared" si="430"/>
        <v>1730.3999999999999</v>
      </c>
      <c r="P5071" s="26">
        <f t="shared" si="431"/>
        <v>36338.399999999994</v>
      </c>
      <c r="Q5071" s="3" t="s">
        <v>23</v>
      </c>
      <c r="R5071" s="4">
        <v>44909</v>
      </c>
      <c r="S5071" s="3" t="s">
        <v>14547</v>
      </c>
      <c r="T5071" s="6" t="s">
        <v>44</v>
      </c>
    </row>
    <row r="5072" spans="1:20" ht="33.75" x14ac:dyDescent="0.25">
      <c r="A5072" s="3" t="s">
        <v>14548</v>
      </c>
      <c r="B5072" s="3" t="s">
        <v>1262</v>
      </c>
      <c r="C5072" s="3" t="s">
        <v>1263</v>
      </c>
      <c r="D5072" s="3" t="s">
        <v>19</v>
      </c>
      <c r="E5072" s="3" t="s">
        <v>14549</v>
      </c>
      <c r="F5072" s="4">
        <v>44844</v>
      </c>
      <c r="G5072" s="8"/>
      <c r="H5072" s="5">
        <v>5935.3</v>
      </c>
      <c r="I5072" s="3" t="s">
        <v>22</v>
      </c>
      <c r="J5072" s="4">
        <v>44846</v>
      </c>
      <c r="K5072" s="4">
        <v>44906</v>
      </c>
      <c r="L5072" s="23">
        <f t="shared" si="432"/>
        <v>3</v>
      </c>
      <c r="M5072" s="23">
        <f t="shared" si="429"/>
        <v>63</v>
      </c>
      <c r="N5072" s="44">
        <v>4865</v>
      </c>
      <c r="O5072" s="26">
        <f t="shared" si="430"/>
        <v>14595</v>
      </c>
      <c r="P5072" s="26">
        <f t="shared" si="431"/>
        <v>306495</v>
      </c>
      <c r="Q5072" s="3" t="s">
        <v>23</v>
      </c>
      <c r="R5072" s="4">
        <v>44909</v>
      </c>
      <c r="S5072" s="3" t="s">
        <v>12621</v>
      </c>
      <c r="T5072" s="6" t="s">
        <v>44</v>
      </c>
    </row>
    <row r="5073" spans="1:20" ht="33.75" x14ac:dyDescent="0.25">
      <c r="A5073" s="3" t="s">
        <v>14550</v>
      </c>
      <c r="B5073" s="3" t="s">
        <v>2411</v>
      </c>
      <c r="C5073" s="3" t="s">
        <v>2412</v>
      </c>
      <c r="D5073" s="3" t="s">
        <v>19</v>
      </c>
      <c r="E5073" s="3" t="s">
        <v>14551</v>
      </c>
      <c r="F5073" s="4">
        <v>44834</v>
      </c>
      <c r="G5073" s="8"/>
      <c r="H5073" s="5">
        <v>1455.6</v>
      </c>
      <c r="I5073" s="3" t="s">
        <v>22</v>
      </c>
      <c r="J5073" s="4">
        <v>44846</v>
      </c>
      <c r="K5073" s="4">
        <v>44906</v>
      </c>
      <c r="L5073" s="23">
        <f t="shared" si="432"/>
        <v>-17</v>
      </c>
      <c r="M5073" s="23">
        <f t="shared" si="429"/>
        <v>43</v>
      </c>
      <c r="N5073" s="44">
        <v>1397.9</v>
      </c>
      <c r="O5073" s="26">
        <f t="shared" si="430"/>
        <v>-23764.300000000003</v>
      </c>
      <c r="P5073" s="26">
        <f t="shared" si="431"/>
        <v>60109.700000000004</v>
      </c>
      <c r="Q5073" s="3" t="s">
        <v>23</v>
      </c>
      <c r="R5073" s="4">
        <v>44889</v>
      </c>
      <c r="S5073" s="3" t="s">
        <v>13844</v>
      </c>
      <c r="T5073" s="6" t="s">
        <v>44</v>
      </c>
    </row>
    <row r="5074" spans="1:20" ht="33.75" x14ac:dyDescent="0.25">
      <c r="A5074" s="3" t="s">
        <v>14552</v>
      </c>
      <c r="B5074" s="3" t="s">
        <v>2411</v>
      </c>
      <c r="C5074" s="3" t="s">
        <v>2412</v>
      </c>
      <c r="D5074" s="3" t="s">
        <v>19</v>
      </c>
      <c r="E5074" s="3" t="s">
        <v>14553</v>
      </c>
      <c r="F5074" s="4">
        <v>44834</v>
      </c>
      <c r="G5074" s="8"/>
      <c r="H5074" s="5">
        <v>1004.43</v>
      </c>
      <c r="I5074" s="3" t="s">
        <v>22</v>
      </c>
      <c r="J5074" s="4">
        <v>44846</v>
      </c>
      <c r="K5074" s="4">
        <v>44906</v>
      </c>
      <c r="L5074" s="23">
        <f t="shared" si="432"/>
        <v>-17</v>
      </c>
      <c r="M5074" s="23">
        <f t="shared" si="429"/>
        <v>43</v>
      </c>
      <c r="N5074" s="44">
        <v>965.8</v>
      </c>
      <c r="O5074" s="26">
        <f t="shared" si="430"/>
        <v>-16418.599999999999</v>
      </c>
      <c r="P5074" s="26">
        <f t="shared" si="431"/>
        <v>41529.4</v>
      </c>
      <c r="Q5074" s="3" t="s">
        <v>23</v>
      </c>
      <c r="R5074" s="4">
        <v>44889</v>
      </c>
      <c r="S5074" s="3" t="s">
        <v>13844</v>
      </c>
      <c r="T5074" s="6" t="s">
        <v>44</v>
      </c>
    </row>
    <row r="5075" spans="1:20" ht="33.75" x14ac:dyDescent="0.25">
      <c r="A5075" s="3" t="s">
        <v>14554</v>
      </c>
      <c r="B5075" s="3" t="s">
        <v>2992</v>
      </c>
      <c r="C5075" s="3" t="s">
        <v>2993</v>
      </c>
      <c r="D5075" s="3" t="s">
        <v>19</v>
      </c>
      <c r="E5075" s="3" t="s">
        <v>14555</v>
      </c>
      <c r="F5075" s="4">
        <v>44840</v>
      </c>
      <c r="G5075" s="3" t="s">
        <v>14556</v>
      </c>
      <c r="H5075" s="5">
        <v>281.20999999999998</v>
      </c>
      <c r="I5075" s="3" t="s">
        <v>22</v>
      </c>
      <c r="J5075" s="4">
        <v>44846</v>
      </c>
      <c r="K5075" s="4">
        <v>44906</v>
      </c>
      <c r="L5075" s="23">
        <f t="shared" si="432"/>
        <v>-17</v>
      </c>
      <c r="M5075" s="23">
        <f t="shared" si="429"/>
        <v>43</v>
      </c>
      <c r="N5075" s="44">
        <v>230.5</v>
      </c>
      <c r="O5075" s="26">
        <f t="shared" si="430"/>
        <v>-3918.5</v>
      </c>
      <c r="P5075" s="26">
        <f t="shared" si="431"/>
        <v>9911.5</v>
      </c>
      <c r="Q5075" s="3" t="s">
        <v>23</v>
      </c>
      <c r="R5075" s="4">
        <v>44889</v>
      </c>
      <c r="S5075" s="3" t="s">
        <v>14557</v>
      </c>
      <c r="T5075" s="6" t="s">
        <v>44</v>
      </c>
    </row>
    <row r="5076" spans="1:20" ht="33.75" x14ac:dyDescent="0.25">
      <c r="A5076" s="3" t="s">
        <v>14558</v>
      </c>
      <c r="B5076" s="3" t="s">
        <v>14559</v>
      </c>
      <c r="C5076" s="3" t="s">
        <v>14560</v>
      </c>
      <c r="D5076" s="3" t="s">
        <v>19</v>
      </c>
      <c r="E5076" s="3" t="s">
        <v>14561</v>
      </c>
      <c r="F5076" s="4">
        <v>44839</v>
      </c>
      <c r="G5076" s="3" t="s">
        <v>14562</v>
      </c>
      <c r="H5076" s="7">
        <v>9312</v>
      </c>
      <c r="I5076" s="3" t="s">
        <v>565</v>
      </c>
      <c r="J5076" s="4">
        <v>44846</v>
      </c>
      <c r="K5076" s="4">
        <v>44876</v>
      </c>
      <c r="L5076" s="23">
        <f t="shared" si="432"/>
        <v>-25</v>
      </c>
      <c r="M5076" s="23">
        <f t="shared" si="429"/>
        <v>5</v>
      </c>
      <c r="N5076" s="44">
        <v>9312</v>
      </c>
      <c r="O5076" s="26">
        <f t="shared" si="430"/>
        <v>-232800</v>
      </c>
      <c r="P5076" s="26">
        <f t="shared" si="431"/>
        <v>46560</v>
      </c>
      <c r="Q5076" s="3" t="s">
        <v>23</v>
      </c>
      <c r="R5076" s="4">
        <v>44851</v>
      </c>
      <c r="S5076" s="3" t="s">
        <v>14563</v>
      </c>
      <c r="T5076" s="6" t="s">
        <v>44</v>
      </c>
    </row>
    <row r="5077" spans="1:20" ht="33.75" x14ac:dyDescent="0.25">
      <c r="A5077" s="3" t="s">
        <v>14564</v>
      </c>
      <c r="B5077" s="3" t="s">
        <v>14565</v>
      </c>
      <c r="C5077" s="3" t="s">
        <v>14566</v>
      </c>
      <c r="D5077" s="3" t="s">
        <v>19</v>
      </c>
      <c r="E5077" s="3" t="s">
        <v>14567</v>
      </c>
      <c r="F5077" s="4">
        <v>44840</v>
      </c>
      <c r="G5077" s="3" t="s">
        <v>14568</v>
      </c>
      <c r="H5077" s="7">
        <v>10266</v>
      </c>
      <c r="I5077" s="3" t="s">
        <v>565</v>
      </c>
      <c r="J5077" s="4">
        <v>44846</v>
      </c>
      <c r="K5077" s="4">
        <v>44876</v>
      </c>
      <c r="L5077" s="23">
        <f t="shared" si="432"/>
        <v>-25</v>
      </c>
      <c r="M5077" s="23">
        <f t="shared" si="429"/>
        <v>5</v>
      </c>
      <c r="N5077" s="44">
        <v>10266</v>
      </c>
      <c r="O5077" s="26">
        <f t="shared" si="430"/>
        <v>-256650</v>
      </c>
      <c r="P5077" s="26">
        <f t="shared" si="431"/>
        <v>51330</v>
      </c>
      <c r="Q5077" s="3" t="s">
        <v>23</v>
      </c>
      <c r="R5077" s="4">
        <v>44851</v>
      </c>
      <c r="S5077" s="3" t="s">
        <v>14569</v>
      </c>
      <c r="T5077" s="6" t="s">
        <v>44</v>
      </c>
    </row>
    <row r="5078" spans="1:20" ht="33.75" x14ac:dyDescent="0.25">
      <c r="A5078" s="3" t="s">
        <v>14570</v>
      </c>
      <c r="B5078" s="3" t="s">
        <v>7665</v>
      </c>
      <c r="C5078" s="3" t="s">
        <v>14571</v>
      </c>
      <c r="D5078" s="3" t="s">
        <v>19</v>
      </c>
      <c r="E5078" s="3" t="s">
        <v>10942</v>
      </c>
      <c r="F5078" s="4">
        <v>44840</v>
      </c>
      <c r="G5078" s="3" t="s">
        <v>14572</v>
      </c>
      <c r="H5078" s="5">
        <v>7862.4</v>
      </c>
      <c r="I5078" s="3" t="s">
        <v>565</v>
      </c>
      <c r="J5078" s="4">
        <v>44846</v>
      </c>
      <c r="K5078" s="4">
        <v>44876</v>
      </c>
      <c r="L5078" s="23">
        <f t="shared" si="432"/>
        <v>-25</v>
      </c>
      <c r="M5078" s="23">
        <f t="shared" si="429"/>
        <v>5</v>
      </c>
      <c r="N5078" s="44">
        <v>7862.4</v>
      </c>
      <c r="O5078" s="26">
        <f t="shared" si="430"/>
        <v>-196560</v>
      </c>
      <c r="P5078" s="26">
        <f t="shared" si="431"/>
        <v>39312</v>
      </c>
      <c r="Q5078" s="3" t="s">
        <v>23</v>
      </c>
      <c r="R5078" s="4">
        <v>44851</v>
      </c>
      <c r="S5078" s="3" t="s">
        <v>14573</v>
      </c>
      <c r="T5078" s="6" t="s">
        <v>44</v>
      </c>
    </row>
    <row r="5079" spans="1:20" ht="33.75" x14ac:dyDescent="0.25">
      <c r="A5079" s="3" t="s">
        <v>14574</v>
      </c>
      <c r="B5079" s="3" t="s">
        <v>2956</v>
      </c>
      <c r="C5079" s="3" t="s">
        <v>2957</v>
      </c>
      <c r="D5079" s="3" t="s">
        <v>19</v>
      </c>
      <c r="E5079" s="3" t="s">
        <v>14575</v>
      </c>
      <c r="F5079" s="4">
        <v>44834</v>
      </c>
      <c r="G5079" s="3" t="s">
        <v>14576</v>
      </c>
      <c r="H5079" s="5">
        <v>26594.5</v>
      </c>
      <c r="I5079" s="3" t="s">
        <v>22</v>
      </c>
      <c r="J5079" s="4">
        <v>44846</v>
      </c>
      <c r="K5079" s="4">
        <v>44906</v>
      </c>
      <c r="L5079" s="23">
        <f t="shared" si="432"/>
        <v>-16</v>
      </c>
      <c r="M5079" s="23">
        <f t="shared" si="429"/>
        <v>44</v>
      </c>
      <c r="N5079" s="44">
        <v>21798.77</v>
      </c>
      <c r="O5079" s="26">
        <f t="shared" si="430"/>
        <v>-348780.32</v>
      </c>
      <c r="P5079" s="26">
        <f t="shared" si="431"/>
        <v>959145.88</v>
      </c>
      <c r="Q5079" s="3" t="s">
        <v>23</v>
      </c>
      <c r="R5079" s="4">
        <v>44890</v>
      </c>
      <c r="S5079" s="3" t="s">
        <v>14577</v>
      </c>
      <c r="T5079" s="6" t="s">
        <v>44</v>
      </c>
    </row>
    <row r="5080" spans="1:20" ht="22.5" x14ac:dyDescent="0.25">
      <c r="A5080" s="3" t="s">
        <v>14578</v>
      </c>
      <c r="B5080" s="3" t="s">
        <v>14579</v>
      </c>
      <c r="C5080" s="3" t="s">
        <v>14580</v>
      </c>
      <c r="D5080" s="3" t="s">
        <v>19</v>
      </c>
      <c r="E5080" s="3" t="s">
        <v>14581</v>
      </c>
      <c r="F5080" s="4">
        <v>44841</v>
      </c>
      <c r="G5080" s="3" t="s">
        <v>14582</v>
      </c>
      <c r="H5080" s="7">
        <v>4547</v>
      </c>
      <c r="I5080" s="3" t="s">
        <v>565</v>
      </c>
      <c r="J5080" s="4">
        <v>44846</v>
      </c>
      <c r="K5080" s="4">
        <v>44876</v>
      </c>
      <c r="L5080" s="23">
        <f t="shared" si="432"/>
        <v>-18</v>
      </c>
      <c r="M5080" s="23">
        <f t="shared" si="429"/>
        <v>12</v>
      </c>
      <c r="N5080" s="44">
        <v>3638</v>
      </c>
      <c r="O5080" s="26">
        <f t="shared" si="430"/>
        <v>-65484</v>
      </c>
      <c r="P5080" s="26">
        <f t="shared" si="431"/>
        <v>43656</v>
      </c>
      <c r="Q5080" s="3" t="s">
        <v>23</v>
      </c>
      <c r="R5080" s="4">
        <v>44858</v>
      </c>
      <c r="S5080" s="3" t="s">
        <v>14583</v>
      </c>
      <c r="T5080" s="6" t="s">
        <v>25</v>
      </c>
    </row>
    <row r="5081" spans="1:20" ht="33.75" x14ac:dyDescent="0.25">
      <c r="A5081" s="3" t="s">
        <v>14584</v>
      </c>
      <c r="B5081" s="3" t="s">
        <v>14585</v>
      </c>
      <c r="C5081" s="3" t="s">
        <v>14586</v>
      </c>
      <c r="D5081" s="3" t="s">
        <v>19</v>
      </c>
      <c r="E5081" s="3" t="s">
        <v>10942</v>
      </c>
      <c r="F5081" s="4">
        <v>44843</v>
      </c>
      <c r="G5081" s="3" t="s">
        <v>14587</v>
      </c>
      <c r="H5081" s="7">
        <v>5400</v>
      </c>
      <c r="I5081" s="3" t="s">
        <v>565</v>
      </c>
      <c r="J5081" s="4">
        <v>44846</v>
      </c>
      <c r="K5081" s="4">
        <v>44876</v>
      </c>
      <c r="L5081" s="23">
        <f t="shared" si="432"/>
        <v>-25</v>
      </c>
      <c r="M5081" s="23">
        <f t="shared" si="429"/>
        <v>5</v>
      </c>
      <c r="N5081" s="44">
        <v>5400</v>
      </c>
      <c r="O5081" s="26">
        <f t="shared" si="430"/>
        <v>-135000</v>
      </c>
      <c r="P5081" s="26">
        <f t="shared" si="431"/>
        <v>27000</v>
      </c>
      <c r="Q5081" s="3" t="s">
        <v>23</v>
      </c>
      <c r="R5081" s="4">
        <v>44851</v>
      </c>
      <c r="S5081" s="3" t="s">
        <v>14588</v>
      </c>
      <c r="T5081" s="6" t="s">
        <v>44</v>
      </c>
    </row>
    <row r="5082" spans="1:20" ht="33.75" x14ac:dyDescent="0.25">
      <c r="A5082" s="3" t="s">
        <v>14589</v>
      </c>
      <c r="B5082" s="3" t="s">
        <v>13640</v>
      </c>
      <c r="C5082" s="3" t="s">
        <v>13641</v>
      </c>
      <c r="D5082" s="3" t="s">
        <v>19</v>
      </c>
      <c r="E5082" s="3" t="s">
        <v>14233</v>
      </c>
      <c r="F5082" s="4">
        <v>44843</v>
      </c>
      <c r="G5082" s="3" t="s">
        <v>14590</v>
      </c>
      <c r="H5082" s="5">
        <v>3999.26</v>
      </c>
      <c r="I5082" s="3" t="s">
        <v>565</v>
      </c>
      <c r="J5082" s="4">
        <v>44846</v>
      </c>
      <c r="K5082" s="4">
        <v>44876</v>
      </c>
      <c r="L5082" s="23">
        <f t="shared" si="432"/>
        <v>6</v>
      </c>
      <c r="M5082" s="23">
        <f t="shared" si="429"/>
        <v>36</v>
      </c>
      <c r="N5082" s="44">
        <v>3343.64</v>
      </c>
      <c r="O5082" s="26">
        <f t="shared" si="430"/>
        <v>20061.84</v>
      </c>
      <c r="P5082" s="26">
        <f t="shared" si="431"/>
        <v>120371.04</v>
      </c>
      <c r="Q5082" s="3" t="s">
        <v>23</v>
      </c>
      <c r="R5082" s="4">
        <v>44882</v>
      </c>
      <c r="S5082" s="3" t="s">
        <v>14520</v>
      </c>
      <c r="T5082" s="6" t="s">
        <v>44</v>
      </c>
    </row>
    <row r="5083" spans="1:20" ht="33.75" x14ac:dyDescent="0.25">
      <c r="A5083" s="3" t="s">
        <v>14591</v>
      </c>
      <c r="B5083" s="3" t="s">
        <v>3485</v>
      </c>
      <c r="C5083" s="3" t="s">
        <v>3486</v>
      </c>
      <c r="D5083" s="3" t="s">
        <v>19</v>
      </c>
      <c r="E5083" s="3" t="s">
        <v>14592</v>
      </c>
      <c r="F5083" s="4">
        <v>44842</v>
      </c>
      <c r="G5083" s="3" t="s">
        <v>14593</v>
      </c>
      <c r="H5083" s="5">
        <v>603.80999999999995</v>
      </c>
      <c r="I5083" s="3" t="s">
        <v>22</v>
      </c>
      <c r="J5083" s="4">
        <v>44846</v>
      </c>
      <c r="K5083" s="27">
        <v>44907</v>
      </c>
      <c r="L5083" s="23">
        <f t="shared" si="432"/>
        <v>-14</v>
      </c>
      <c r="M5083" s="23">
        <f t="shared" si="429"/>
        <v>46</v>
      </c>
      <c r="N5083" s="44">
        <v>494.93</v>
      </c>
      <c r="O5083" s="26">
        <f t="shared" si="430"/>
        <v>-6929.02</v>
      </c>
      <c r="P5083" s="26">
        <f t="shared" si="431"/>
        <v>22766.78</v>
      </c>
      <c r="Q5083" s="3" t="s">
        <v>23</v>
      </c>
      <c r="R5083" s="4">
        <v>44893</v>
      </c>
      <c r="S5083" s="3" t="s">
        <v>14464</v>
      </c>
      <c r="T5083" s="6" t="s">
        <v>44</v>
      </c>
    </row>
    <row r="5084" spans="1:20" ht="33.75" x14ac:dyDescent="0.25">
      <c r="A5084" s="3" t="s">
        <v>14594</v>
      </c>
      <c r="B5084" s="3" t="s">
        <v>2992</v>
      </c>
      <c r="C5084" s="3" t="s">
        <v>2993</v>
      </c>
      <c r="D5084" s="3" t="s">
        <v>19</v>
      </c>
      <c r="E5084" s="3" t="s">
        <v>14595</v>
      </c>
      <c r="F5084" s="4">
        <v>44840</v>
      </c>
      <c r="G5084" s="3" t="s">
        <v>14596</v>
      </c>
      <c r="H5084" s="5">
        <v>3195.85</v>
      </c>
      <c r="I5084" s="3" t="s">
        <v>22</v>
      </c>
      <c r="J5084" s="4">
        <v>44846</v>
      </c>
      <c r="K5084" s="4">
        <v>44906</v>
      </c>
      <c r="L5084" s="23">
        <f t="shared" si="432"/>
        <v>-17</v>
      </c>
      <c r="M5084" s="23">
        <f t="shared" si="429"/>
        <v>43</v>
      </c>
      <c r="N5084" s="44">
        <v>2619.5500000000002</v>
      </c>
      <c r="O5084" s="26">
        <f t="shared" si="430"/>
        <v>-44532.350000000006</v>
      </c>
      <c r="P5084" s="26">
        <f t="shared" si="431"/>
        <v>112640.65000000001</v>
      </c>
      <c r="Q5084" s="3" t="s">
        <v>23</v>
      </c>
      <c r="R5084" s="4">
        <v>44889</v>
      </c>
      <c r="S5084" s="3" t="s">
        <v>14557</v>
      </c>
      <c r="T5084" s="6" t="s">
        <v>44</v>
      </c>
    </row>
    <row r="5085" spans="1:20" ht="22.5" x14ac:dyDescent="0.25">
      <c r="A5085" s="3" t="s">
        <v>14597</v>
      </c>
      <c r="B5085" s="3" t="s">
        <v>5448</v>
      </c>
      <c r="C5085" s="3" t="s">
        <v>14598</v>
      </c>
      <c r="D5085" s="3" t="s">
        <v>19</v>
      </c>
      <c r="E5085" s="3" t="s">
        <v>14599</v>
      </c>
      <c r="F5085" s="4">
        <v>44830</v>
      </c>
      <c r="G5085" s="3" t="s">
        <v>14600</v>
      </c>
      <c r="H5085" s="7">
        <v>36600</v>
      </c>
      <c r="I5085" s="3" t="s">
        <v>22</v>
      </c>
      <c r="J5085" s="4">
        <v>44846</v>
      </c>
      <c r="K5085" s="4">
        <v>44906</v>
      </c>
      <c r="L5085" s="23">
        <v>0</v>
      </c>
      <c r="M5085" s="23">
        <f t="shared" si="429"/>
        <v>60</v>
      </c>
      <c r="N5085" s="44">
        <v>36600</v>
      </c>
      <c r="O5085" s="26">
        <f t="shared" si="430"/>
        <v>0</v>
      </c>
      <c r="P5085" s="26">
        <f t="shared" si="431"/>
        <v>2196000</v>
      </c>
      <c r="Q5085" s="3" t="s">
        <v>23</v>
      </c>
      <c r="R5085" s="4">
        <v>44890</v>
      </c>
      <c r="S5085" s="3" t="s">
        <v>2446</v>
      </c>
      <c r="T5085" s="6" t="s">
        <v>25</v>
      </c>
    </row>
    <row r="5086" spans="1:20" ht="33.75" x14ac:dyDescent="0.25">
      <c r="A5086" s="3" t="s">
        <v>14601</v>
      </c>
      <c r="B5086" s="3" t="s">
        <v>3485</v>
      </c>
      <c r="C5086" s="3" t="s">
        <v>3486</v>
      </c>
      <c r="D5086" s="3" t="s">
        <v>19</v>
      </c>
      <c r="E5086" s="3" t="s">
        <v>14602</v>
      </c>
      <c r="F5086" s="4">
        <v>44841</v>
      </c>
      <c r="G5086" s="3" t="s">
        <v>14603</v>
      </c>
      <c r="H5086" s="5">
        <v>1292.74</v>
      </c>
      <c r="I5086" s="3" t="s">
        <v>22</v>
      </c>
      <c r="J5086" s="4">
        <v>44846</v>
      </c>
      <c r="K5086" s="27">
        <v>44907</v>
      </c>
      <c r="L5086" s="23">
        <f>R5086-K5086</f>
        <v>-14</v>
      </c>
      <c r="M5086" s="23">
        <f t="shared" si="429"/>
        <v>46</v>
      </c>
      <c r="N5086" s="44">
        <v>1059.6199999999999</v>
      </c>
      <c r="O5086" s="26">
        <f t="shared" si="430"/>
        <v>-14834.679999999998</v>
      </c>
      <c r="P5086" s="26">
        <f t="shared" si="431"/>
        <v>48742.52</v>
      </c>
      <c r="Q5086" s="3" t="s">
        <v>23</v>
      </c>
      <c r="R5086" s="4">
        <v>44893</v>
      </c>
      <c r="S5086" s="3" t="s">
        <v>14464</v>
      </c>
      <c r="T5086" s="6" t="s">
        <v>44</v>
      </c>
    </row>
    <row r="5087" spans="1:20" ht="33.75" x14ac:dyDescent="0.25">
      <c r="A5087" s="3" t="s">
        <v>14604</v>
      </c>
      <c r="B5087" s="3" t="s">
        <v>1552</v>
      </c>
      <c r="C5087" s="3" t="s">
        <v>1553</v>
      </c>
      <c r="D5087" s="3" t="s">
        <v>19</v>
      </c>
      <c r="E5087" s="3" t="s">
        <v>14605</v>
      </c>
      <c r="F5087" s="4">
        <v>44840</v>
      </c>
      <c r="G5087" s="3" t="s">
        <v>14606</v>
      </c>
      <c r="H5087" s="7">
        <v>1628</v>
      </c>
      <c r="I5087" s="3" t="s">
        <v>22</v>
      </c>
      <c r="J5087" s="4">
        <v>44846</v>
      </c>
      <c r="K5087" s="4">
        <v>44906</v>
      </c>
      <c r="L5087" s="23">
        <f>R5087-K5087</f>
        <v>-19</v>
      </c>
      <c r="M5087" s="23">
        <f t="shared" si="429"/>
        <v>41</v>
      </c>
      <c r="N5087" s="44">
        <v>1480</v>
      </c>
      <c r="O5087" s="26">
        <f t="shared" si="430"/>
        <v>-28120</v>
      </c>
      <c r="P5087" s="26">
        <f t="shared" si="431"/>
        <v>60680</v>
      </c>
      <c r="Q5087" s="3" t="s">
        <v>23</v>
      </c>
      <c r="R5087" s="4">
        <v>44887</v>
      </c>
      <c r="S5087" s="3" t="s">
        <v>14607</v>
      </c>
      <c r="T5087" s="6" t="s">
        <v>44</v>
      </c>
    </row>
    <row r="5088" spans="1:20" ht="33.75" x14ac:dyDescent="0.25">
      <c r="A5088" s="3" t="s">
        <v>14608</v>
      </c>
      <c r="B5088" s="3" t="s">
        <v>5380</v>
      </c>
      <c r="C5088" s="3" t="s">
        <v>5381</v>
      </c>
      <c r="D5088" s="3" t="s">
        <v>19</v>
      </c>
      <c r="E5088" s="3" t="s">
        <v>14609</v>
      </c>
      <c r="F5088" s="4">
        <v>44844</v>
      </c>
      <c r="G5088" s="8"/>
      <c r="H5088" s="5">
        <v>135.19999999999999</v>
      </c>
      <c r="I5088" s="3" t="s">
        <v>22</v>
      </c>
      <c r="J5088" s="4">
        <v>44846</v>
      </c>
      <c r="K5088" s="4">
        <v>44906</v>
      </c>
      <c r="L5088" s="23">
        <f>R5088-K5088</f>
        <v>-19</v>
      </c>
      <c r="M5088" s="23">
        <f t="shared" si="429"/>
        <v>41</v>
      </c>
      <c r="N5088" s="44">
        <v>130</v>
      </c>
      <c r="O5088" s="26">
        <f t="shared" si="430"/>
        <v>-2470</v>
      </c>
      <c r="P5088" s="26">
        <f t="shared" si="431"/>
        <v>5330</v>
      </c>
      <c r="Q5088" s="3" t="s">
        <v>23</v>
      </c>
      <c r="R5088" s="4">
        <v>44887</v>
      </c>
      <c r="S5088" s="3" t="s">
        <v>14380</v>
      </c>
      <c r="T5088" s="6" t="s">
        <v>44</v>
      </c>
    </row>
    <row r="5089" spans="1:20" ht="33.75" x14ac:dyDescent="0.25">
      <c r="A5089" s="3" t="s">
        <v>14610</v>
      </c>
      <c r="B5089" s="3" t="s">
        <v>2546</v>
      </c>
      <c r="C5089" s="3" t="s">
        <v>2547</v>
      </c>
      <c r="D5089" s="3" t="s">
        <v>19</v>
      </c>
      <c r="E5089" s="3" t="s">
        <v>14611</v>
      </c>
      <c r="F5089" s="4">
        <v>44844</v>
      </c>
      <c r="G5089" s="8"/>
      <c r="H5089" s="5">
        <v>1229.76</v>
      </c>
      <c r="I5089" s="3" t="s">
        <v>22</v>
      </c>
      <c r="J5089" s="4">
        <v>44846</v>
      </c>
      <c r="K5089" s="4">
        <v>44906</v>
      </c>
      <c r="L5089" s="23">
        <f>R5089-K5089</f>
        <v>-11</v>
      </c>
      <c r="M5089" s="23">
        <f t="shared" si="429"/>
        <v>49</v>
      </c>
      <c r="N5089" s="44">
        <v>1171.2</v>
      </c>
      <c r="O5089" s="26">
        <f t="shared" si="430"/>
        <v>-12883.2</v>
      </c>
      <c r="P5089" s="26">
        <f t="shared" si="431"/>
        <v>57388.800000000003</v>
      </c>
      <c r="Q5089" s="3" t="s">
        <v>23</v>
      </c>
      <c r="R5089" s="4">
        <v>44895</v>
      </c>
      <c r="S5089" s="3" t="s">
        <v>14612</v>
      </c>
      <c r="T5089" s="6" t="s">
        <v>44</v>
      </c>
    </row>
    <row r="5090" spans="1:20" ht="33.75" x14ac:dyDescent="0.25">
      <c r="A5090" s="3" t="s">
        <v>14613</v>
      </c>
      <c r="B5090" s="3" t="s">
        <v>1524</v>
      </c>
      <c r="C5090" s="3" t="s">
        <v>1525</v>
      </c>
      <c r="D5090" s="3" t="s">
        <v>19</v>
      </c>
      <c r="E5090" s="3" t="s">
        <v>14614</v>
      </c>
      <c r="F5090" s="4">
        <v>44844</v>
      </c>
      <c r="G5090" s="8"/>
      <c r="H5090" s="5">
        <v>87.45</v>
      </c>
      <c r="I5090" s="3" t="s">
        <v>22</v>
      </c>
      <c r="J5090" s="4">
        <v>44846</v>
      </c>
      <c r="K5090" s="4">
        <v>44906</v>
      </c>
      <c r="L5090" s="23">
        <f>R5090-K5090</f>
        <v>3</v>
      </c>
      <c r="M5090" s="23">
        <f t="shared" si="429"/>
        <v>63</v>
      </c>
      <c r="N5090" s="44">
        <v>79.5</v>
      </c>
      <c r="O5090" s="26">
        <f t="shared" si="430"/>
        <v>238.5</v>
      </c>
      <c r="P5090" s="26">
        <f t="shared" si="431"/>
        <v>5008.5</v>
      </c>
      <c r="Q5090" s="3" t="s">
        <v>23</v>
      </c>
      <c r="R5090" s="4">
        <v>44909</v>
      </c>
      <c r="S5090" s="3" t="s">
        <v>14407</v>
      </c>
      <c r="T5090" s="6" t="s">
        <v>44</v>
      </c>
    </row>
    <row r="5091" spans="1:20" ht="33.75" x14ac:dyDescent="0.25">
      <c r="A5091" s="3" t="s">
        <v>14615</v>
      </c>
      <c r="B5091" s="3" t="s">
        <v>4538</v>
      </c>
      <c r="C5091" s="3" t="s">
        <v>14616</v>
      </c>
      <c r="D5091" s="3" t="s">
        <v>19</v>
      </c>
      <c r="E5091" s="3" t="s">
        <v>14617</v>
      </c>
      <c r="F5091" s="4">
        <v>44839</v>
      </c>
      <c r="G5091" s="3" t="s">
        <v>14618</v>
      </c>
      <c r="H5091" s="5">
        <v>3375.2</v>
      </c>
      <c r="I5091" s="3" t="s">
        <v>565</v>
      </c>
      <c r="J5091" s="4">
        <v>44846</v>
      </c>
      <c r="K5091" s="4">
        <v>44876</v>
      </c>
      <c r="L5091" s="23">
        <v>0</v>
      </c>
      <c r="M5091" s="23">
        <f t="shared" si="429"/>
        <v>30</v>
      </c>
      <c r="N5091" s="44">
        <v>2713.79</v>
      </c>
      <c r="O5091" s="26">
        <f t="shared" si="430"/>
        <v>0</v>
      </c>
      <c r="P5091" s="26">
        <f t="shared" si="431"/>
        <v>81413.7</v>
      </c>
      <c r="Q5091" s="3" t="s">
        <v>23</v>
      </c>
      <c r="R5091" s="4">
        <v>44860</v>
      </c>
      <c r="S5091" s="3" t="s">
        <v>14619</v>
      </c>
      <c r="T5091" s="6" t="s">
        <v>44</v>
      </c>
    </row>
    <row r="5092" spans="1:20" ht="33.75" x14ac:dyDescent="0.25">
      <c r="A5092" s="3" t="s">
        <v>14620</v>
      </c>
      <c r="B5092" s="3" t="s">
        <v>3360</v>
      </c>
      <c r="C5092" s="3" t="s">
        <v>14621</v>
      </c>
      <c r="D5092" s="3" t="s">
        <v>19</v>
      </c>
      <c r="E5092" s="3" t="s">
        <v>14622</v>
      </c>
      <c r="F5092" s="4">
        <v>44841</v>
      </c>
      <c r="G5092" s="3" t="s">
        <v>14623</v>
      </c>
      <c r="H5092" s="7">
        <v>3400</v>
      </c>
      <c r="I5092" s="3" t="s">
        <v>565</v>
      </c>
      <c r="J5092" s="4">
        <v>44846</v>
      </c>
      <c r="K5092" s="4">
        <v>44876</v>
      </c>
      <c r="L5092" s="23">
        <f t="shared" ref="L5092:L5113" si="433">R5092-K5092</f>
        <v>-25</v>
      </c>
      <c r="M5092" s="23">
        <f t="shared" si="429"/>
        <v>5</v>
      </c>
      <c r="N5092" s="44">
        <v>3400</v>
      </c>
      <c r="O5092" s="26">
        <f t="shared" si="430"/>
        <v>-85000</v>
      </c>
      <c r="P5092" s="26">
        <f t="shared" si="431"/>
        <v>17000</v>
      </c>
      <c r="Q5092" s="3" t="s">
        <v>23</v>
      </c>
      <c r="R5092" s="4">
        <v>44851</v>
      </c>
      <c r="S5092" s="3" t="s">
        <v>14624</v>
      </c>
      <c r="T5092" s="6" t="s">
        <v>44</v>
      </c>
    </row>
    <row r="5093" spans="1:20" ht="22.5" x14ac:dyDescent="0.25">
      <c r="A5093" s="3" t="s">
        <v>14625</v>
      </c>
      <c r="B5093" s="3" t="s">
        <v>14626</v>
      </c>
      <c r="C5093" s="3" t="s">
        <v>14627</v>
      </c>
      <c r="D5093" s="3" t="s">
        <v>19</v>
      </c>
      <c r="E5093" s="3" t="s">
        <v>14628</v>
      </c>
      <c r="F5093" s="4">
        <v>44840</v>
      </c>
      <c r="G5093" s="3" t="s">
        <v>14629</v>
      </c>
      <c r="H5093" s="5">
        <v>180.92</v>
      </c>
      <c r="I5093" s="36">
        <v>30</v>
      </c>
      <c r="J5093" s="4">
        <v>44846</v>
      </c>
      <c r="K5093" s="27">
        <v>44877</v>
      </c>
      <c r="L5093" s="23">
        <f t="shared" si="433"/>
        <v>-26</v>
      </c>
      <c r="M5093" s="23">
        <f t="shared" si="429"/>
        <v>4</v>
      </c>
      <c r="N5093" s="44">
        <v>180.92</v>
      </c>
      <c r="O5093" s="26">
        <f t="shared" si="430"/>
        <v>-4703.92</v>
      </c>
      <c r="P5093" s="26">
        <f t="shared" si="431"/>
        <v>723.68</v>
      </c>
      <c r="Q5093" s="3" t="s">
        <v>23</v>
      </c>
      <c r="R5093" s="4">
        <v>44851</v>
      </c>
      <c r="S5093" s="3" t="s">
        <v>14630</v>
      </c>
      <c r="T5093" s="6" t="s">
        <v>25</v>
      </c>
    </row>
    <row r="5094" spans="1:20" ht="22.5" x14ac:dyDescent="0.25">
      <c r="A5094" s="3" t="s">
        <v>14631</v>
      </c>
      <c r="B5094" s="3" t="s">
        <v>14632</v>
      </c>
      <c r="C5094" s="3" t="s">
        <v>14633</v>
      </c>
      <c r="D5094" s="3" t="s">
        <v>19</v>
      </c>
      <c r="E5094" s="3" t="s">
        <v>14634</v>
      </c>
      <c r="F5094" s="4">
        <v>44840</v>
      </c>
      <c r="G5094" s="3" t="s">
        <v>14635</v>
      </c>
      <c r="H5094" s="5">
        <v>554.47</v>
      </c>
      <c r="I5094" s="3" t="s">
        <v>565</v>
      </c>
      <c r="J5094" s="4">
        <v>44846</v>
      </c>
      <c r="K5094" s="4">
        <v>44876</v>
      </c>
      <c r="L5094" s="23">
        <f t="shared" si="433"/>
        <v>-25</v>
      </c>
      <c r="M5094" s="23">
        <f t="shared" si="429"/>
        <v>5</v>
      </c>
      <c r="N5094" s="44">
        <v>554.47</v>
      </c>
      <c r="O5094" s="26">
        <f t="shared" si="430"/>
        <v>-13861.75</v>
      </c>
      <c r="P5094" s="26">
        <f t="shared" si="431"/>
        <v>2772.3500000000004</v>
      </c>
      <c r="Q5094" s="3" t="s">
        <v>23</v>
      </c>
      <c r="R5094" s="4">
        <v>44851</v>
      </c>
      <c r="S5094" s="3" t="s">
        <v>14636</v>
      </c>
      <c r="T5094" s="6" t="s">
        <v>25</v>
      </c>
    </row>
    <row r="5095" spans="1:20" ht="22.5" x14ac:dyDescent="0.25">
      <c r="A5095" s="3" t="s">
        <v>14637</v>
      </c>
      <c r="B5095" s="3" t="s">
        <v>6572</v>
      </c>
      <c r="C5095" s="3" t="s">
        <v>14638</v>
      </c>
      <c r="D5095" s="3" t="s">
        <v>19</v>
      </c>
      <c r="E5095" s="3" t="s">
        <v>14617</v>
      </c>
      <c r="F5095" s="4">
        <v>44841</v>
      </c>
      <c r="G5095" s="3" t="s">
        <v>14639</v>
      </c>
      <c r="H5095" s="5">
        <v>1301.5999999999999</v>
      </c>
      <c r="I5095" s="3" t="s">
        <v>565</v>
      </c>
      <c r="J5095" s="4">
        <v>44846</v>
      </c>
      <c r="K5095" s="4">
        <v>44876</v>
      </c>
      <c r="L5095" s="23">
        <f t="shared" si="433"/>
        <v>-16</v>
      </c>
      <c r="M5095" s="23">
        <f t="shared" si="429"/>
        <v>14</v>
      </c>
      <c r="N5095" s="44">
        <v>1041.28</v>
      </c>
      <c r="O5095" s="26">
        <f t="shared" si="430"/>
        <v>-16660.48</v>
      </c>
      <c r="P5095" s="26">
        <f t="shared" si="431"/>
        <v>14577.92</v>
      </c>
      <c r="Q5095" s="3" t="s">
        <v>23</v>
      </c>
      <c r="R5095" s="4">
        <v>44860</v>
      </c>
      <c r="S5095" s="3" t="s">
        <v>14640</v>
      </c>
      <c r="T5095" s="6" t="s">
        <v>25</v>
      </c>
    </row>
    <row r="5096" spans="1:20" ht="33.75" x14ac:dyDescent="0.25">
      <c r="A5096" s="3" t="s">
        <v>14641</v>
      </c>
      <c r="B5096" s="3" t="s">
        <v>13993</v>
      </c>
      <c r="C5096" s="3" t="s">
        <v>13994</v>
      </c>
      <c r="D5096" s="3" t="s">
        <v>19</v>
      </c>
      <c r="E5096" s="3" t="s">
        <v>14642</v>
      </c>
      <c r="F5096" s="4">
        <v>44834</v>
      </c>
      <c r="G5096" s="8"/>
      <c r="H5096" s="5">
        <v>283.27999999999997</v>
      </c>
      <c r="I5096" s="3" t="s">
        <v>22</v>
      </c>
      <c r="J5096" s="4">
        <v>44846</v>
      </c>
      <c r="K5096" s="4">
        <v>44906</v>
      </c>
      <c r="L5096" s="23">
        <f t="shared" si="433"/>
        <v>-17</v>
      </c>
      <c r="M5096" s="23">
        <f t="shared" si="429"/>
        <v>43</v>
      </c>
      <c r="N5096" s="44">
        <v>232.2</v>
      </c>
      <c r="O5096" s="26">
        <f t="shared" si="430"/>
        <v>-3947.3999999999996</v>
      </c>
      <c r="P5096" s="26">
        <f t="shared" si="431"/>
        <v>9984.6</v>
      </c>
      <c r="Q5096" s="3" t="s">
        <v>23</v>
      </c>
      <c r="R5096" s="4">
        <v>44889</v>
      </c>
      <c r="S5096" s="3" t="s">
        <v>14643</v>
      </c>
      <c r="T5096" s="6" t="s">
        <v>44</v>
      </c>
    </row>
    <row r="5097" spans="1:20" ht="33.75" x14ac:dyDescent="0.25">
      <c r="A5097" s="3" t="s">
        <v>14644</v>
      </c>
      <c r="B5097" s="3" t="s">
        <v>1524</v>
      </c>
      <c r="C5097" s="3" t="s">
        <v>1525</v>
      </c>
      <c r="D5097" s="3" t="s">
        <v>19</v>
      </c>
      <c r="E5097" s="3" t="s">
        <v>14645</v>
      </c>
      <c r="F5097" s="4">
        <v>44844</v>
      </c>
      <c r="G5097" s="8"/>
      <c r="H5097" s="5">
        <v>671.87</v>
      </c>
      <c r="I5097" s="3" t="s">
        <v>22</v>
      </c>
      <c r="J5097" s="4">
        <v>44846</v>
      </c>
      <c r="K5097" s="4">
        <v>44906</v>
      </c>
      <c r="L5097" s="23">
        <f t="shared" si="433"/>
        <v>3</v>
      </c>
      <c r="M5097" s="23">
        <f t="shared" si="429"/>
        <v>63</v>
      </c>
      <c r="N5097" s="44">
        <v>610.79</v>
      </c>
      <c r="O5097" s="26">
        <f t="shared" si="430"/>
        <v>1832.37</v>
      </c>
      <c r="P5097" s="26">
        <f t="shared" si="431"/>
        <v>38479.769999999997</v>
      </c>
      <c r="Q5097" s="3" t="s">
        <v>23</v>
      </c>
      <c r="R5097" s="4">
        <v>44909</v>
      </c>
      <c r="S5097" s="3" t="s">
        <v>14407</v>
      </c>
      <c r="T5097" s="6" t="s">
        <v>44</v>
      </c>
    </row>
    <row r="5098" spans="1:20" ht="33.75" x14ac:dyDescent="0.25">
      <c r="A5098" s="3" t="s">
        <v>14646</v>
      </c>
      <c r="B5098" s="3" t="s">
        <v>2411</v>
      </c>
      <c r="C5098" s="3" t="s">
        <v>2412</v>
      </c>
      <c r="D5098" s="3" t="s">
        <v>19</v>
      </c>
      <c r="E5098" s="3" t="s">
        <v>14647</v>
      </c>
      <c r="F5098" s="4">
        <v>44834</v>
      </c>
      <c r="G5098" s="3" t="s">
        <v>14648</v>
      </c>
      <c r="H5098" s="5">
        <v>531.42999999999995</v>
      </c>
      <c r="I5098" s="3" t="s">
        <v>22</v>
      </c>
      <c r="J5098" s="4">
        <v>44846</v>
      </c>
      <c r="K5098" s="4">
        <v>44906</v>
      </c>
      <c r="L5098" s="23">
        <f t="shared" si="433"/>
        <v>-19</v>
      </c>
      <c r="M5098" s="23">
        <f t="shared" si="429"/>
        <v>41</v>
      </c>
      <c r="N5098" s="44">
        <v>435.6</v>
      </c>
      <c r="O5098" s="26">
        <f t="shared" si="430"/>
        <v>-8276.4</v>
      </c>
      <c r="P5098" s="26">
        <f t="shared" si="431"/>
        <v>17859.600000000002</v>
      </c>
      <c r="Q5098" s="3" t="s">
        <v>23</v>
      </c>
      <c r="R5098" s="4">
        <v>44887</v>
      </c>
      <c r="S5098" s="3" t="s">
        <v>14477</v>
      </c>
      <c r="T5098" s="6" t="s">
        <v>44</v>
      </c>
    </row>
    <row r="5099" spans="1:20" ht="33.75" x14ac:dyDescent="0.25">
      <c r="A5099" s="3" t="s">
        <v>14649</v>
      </c>
      <c r="B5099" s="3" t="s">
        <v>4314</v>
      </c>
      <c r="C5099" s="3" t="s">
        <v>10978</v>
      </c>
      <c r="D5099" s="3" t="s">
        <v>19</v>
      </c>
      <c r="E5099" s="3" t="s">
        <v>14650</v>
      </c>
      <c r="F5099" s="4">
        <v>44834</v>
      </c>
      <c r="G5099" s="8"/>
      <c r="H5099" s="5">
        <v>327.2</v>
      </c>
      <c r="I5099" s="3" t="s">
        <v>22</v>
      </c>
      <c r="J5099" s="4">
        <v>44846</v>
      </c>
      <c r="K5099" s="4">
        <v>44906</v>
      </c>
      <c r="L5099" s="23">
        <f t="shared" si="433"/>
        <v>-17</v>
      </c>
      <c r="M5099" s="23">
        <f t="shared" si="429"/>
        <v>43</v>
      </c>
      <c r="N5099" s="44">
        <v>268.2</v>
      </c>
      <c r="O5099" s="26">
        <f t="shared" si="430"/>
        <v>-4559.3999999999996</v>
      </c>
      <c r="P5099" s="26">
        <f t="shared" si="431"/>
        <v>11532.6</v>
      </c>
      <c r="Q5099" s="3" t="s">
        <v>23</v>
      </c>
      <c r="R5099" s="4">
        <v>44889</v>
      </c>
      <c r="S5099" s="3" t="s">
        <v>14651</v>
      </c>
      <c r="T5099" s="6" t="s">
        <v>44</v>
      </c>
    </row>
    <row r="5100" spans="1:20" ht="33.75" x14ac:dyDescent="0.25">
      <c r="A5100" s="3" t="s">
        <v>14652</v>
      </c>
      <c r="B5100" s="3" t="s">
        <v>120</v>
      </c>
      <c r="C5100" s="3" t="s">
        <v>121</v>
      </c>
      <c r="D5100" s="3" t="s">
        <v>19</v>
      </c>
      <c r="E5100" s="3" t="s">
        <v>14653</v>
      </c>
      <c r="F5100" s="4">
        <v>44844</v>
      </c>
      <c r="G5100" s="8"/>
      <c r="H5100" s="5">
        <v>10628.64</v>
      </c>
      <c r="I5100" s="3" t="s">
        <v>22</v>
      </c>
      <c r="J5100" s="4">
        <v>44846</v>
      </c>
      <c r="K5100" s="4">
        <v>44906</v>
      </c>
      <c r="L5100" s="23">
        <f t="shared" si="433"/>
        <v>-19</v>
      </c>
      <c r="M5100" s="23">
        <f t="shared" si="429"/>
        <v>41</v>
      </c>
      <c r="N5100" s="44">
        <v>8712</v>
      </c>
      <c r="O5100" s="26">
        <f t="shared" si="430"/>
        <v>-165528</v>
      </c>
      <c r="P5100" s="26">
        <f t="shared" si="431"/>
        <v>357192</v>
      </c>
      <c r="Q5100" s="3" t="s">
        <v>23</v>
      </c>
      <c r="R5100" s="4">
        <v>44887</v>
      </c>
      <c r="S5100" s="3" t="s">
        <v>14654</v>
      </c>
      <c r="T5100" s="6" t="s">
        <v>44</v>
      </c>
    </row>
    <row r="5101" spans="1:20" ht="33.75" x14ac:dyDescent="0.25">
      <c r="A5101" s="3" t="s">
        <v>14655</v>
      </c>
      <c r="B5101" s="3" t="s">
        <v>6896</v>
      </c>
      <c r="C5101" s="3" t="s">
        <v>6897</v>
      </c>
      <c r="D5101" s="3" t="s">
        <v>19</v>
      </c>
      <c r="E5101" s="3" t="s">
        <v>14656</v>
      </c>
      <c r="F5101" s="4">
        <v>44834</v>
      </c>
      <c r="G5101" s="8"/>
      <c r="H5101" s="7">
        <v>1464</v>
      </c>
      <c r="I5101" s="3" t="s">
        <v>22</v>
      </c>
      <c r="J5101" s="4">
        <v>44846</v>
      </c>
      <c r="K5101" s="4">
        <v>44906</v>
      </c>
      <c r="L5101" s="23">
        <f t="shared" si="433"/>
        <v>-13</v>
      </c>
      <c r="M5101" s="23">
        <f t="shared" si="429"/>
        <v>47</v>
      </c>
      <c r="N5101" s="44">
        <v>1200</v>
      </c>
      <c r="O5101" s="26">
        <f t="shared" si="430"/>
        <v>-15600</v>
      </c>
      <c r="P5101" s="26">
        <f t="shared" si="431"/>
        <v>56400</v>
      </c>
      <c r="Q5101" s="3" t="s">
        <v>23</v>
      </c>
      <c r="R5101" s="4">
        <v>44893</v>
      </c>
      <c r="S5101" s="3" t="s">
        <v>14428</v>
      </c>
      <c r="T5101" s="6" t="s">
        <v>44</v>
      </c>
    </row>
    <row r="5102" spans="1:20" ht="33.75" x14ac:dyDescent="0.25">
      <c r="A5102" s="3" t="s">
        <v>14657</v>
      </c>
      <c r="B5102" s="3" t="s">
        <v>6061</v>
      </c>
      <c r="C5102" s="3" t="s">
        <v>6062</v>
      </c>
      <c r="D5102" s="3" t="s">
        <v>19</v>
      </c>
      <c r="E5102" s="3" t="s">
        <v>14658</v>
      </c>
      <c r="F5102" s="4">
        <v>44844</v>
      </c>
      <c r="G5102" s="8"/>
      <c r="H5102" s="5">
        <v>1079.52</v>
      </c>
      <c r="I5102" s="3" t="s">
        <v>22</v>
      </c>
      <c r="J5102" s="4">
        <v>44846</v>
      </c>
      <c r="K5102" s="4">
        <v>44906</v>
      </c>
      <c r="L5102" s="23">
        <f t="shared" si="433"/>
        <v>3</v>
      </c>
      <c r="M5102" s="23">
        <f t="shared" si="429"/>
        <v>63</v>
      </c>
      <c r="N5102" s="44">
        <v>884.85</v>
      </c>
      <c r="O5102" s="26">
        <f t="shared" si="430"/>
        <v>2654.55</v>
      </c>
      <c r="P5102" s="26">
        <f t="shared" si="431"/>
        <v>55745.55</v>
      </c>
      <c r="Q5102" s="3" t="s">
        <v>23</v>
      </c>
      <c r="R5102" s="4">
        <v>44909</v>
      </c>
      <c r="S5102" s="3" t="s">
        <v>14659</v>
      </c>
      <c r="T5102" s="6" t="s">
        <v>44</v>
      </c>
    </row>
    <row r="5103" spans="1:20" ht="33.75" x14ac:dyDescent="0.25">
      <c r="A5103" s="3" t="s">
        <v>14660</v>
      </c>
      <c r="B5103" s="3" t="s">
        <v>14661</v>
      </c>
      <c r="C5103" s="3" t="s">
        <v>14662</v>
      </c>
      <c r="D5103" s="3" t="s">
        <v>19</v>
      </c>
      <c r="E5103" s="3" t="s">
        <v>14663</v>
      </c>
      <c r="F5103" s="4">
        <v>44834</v>
      </c>
      <c r="G5103" s="8"/>
      <c r="H5103" s="7">
        <v>416</v>
      </c>
      <c r="I5103" s="3" t="s">
        <v>22</v>
      </c>
      <c r="J5103" s="4">
        <v>44846</v>
      </c>
      <c r="K5103" s="4">
        <v>44906</v>
      </c>
      <c r="L5103" s="23">
        <f t="shared" si="433"/>
        <v>-19</v>
      </c>
      <c r="M5103" s="23">
        <f t="shared" si="429"/>
        <v>41</v>
      </c>
      <c r="N5103" s="44">
        <v>400</v>
      </c>
      <c r="O5103" s="26">
        <f t="shared" si="430"/>
        <v>-7600</v>
      </c>
      <c r="P5103" s="26">
        <f t="shared" si="431"/>
        <v>16400</v>
      </c>
      <c r="Q5103" s="3" t="s">
        <v>23</v>
      </c>
      <c r="R5103" s="4">
        <v>44887</v>
      </c>
      <c r="S5103" s="3" t="s">
        <v>14664</v>
      </c>
      <c r="T5103" s="6" t="s">
        <v>44</v>
      </c>
    </row>
    <row r="5104" spans="1:20" ht="33.75" x14ac:dyDescent="0.25">
      <c r="A5104" s="3" t="s">
        <v>14665</v>
      </c>
      <c r="B5104" s="3" t="s">
        <v>1485</v>
      </c>
      <c r="C5104" s="3" t="s">
        <v>1486</v>
      </c>
      <c r="D5104" s="3" t="s">
        <v>19</v>
      </c>
      <c r="E5104" s="3" t="s">
        <v>14666</v>
      </c>
      <c r="F5104" s="4">
        <v>44844</v>
      </c>
      <c r="G5104" s="8"/>
      <c r="H5104" s="5">
        <v>17488.61</v>
      </c>
      <c r="I5104" s="3" t="s">
        <v>22</v>
      </c>
      <c r="J5104" s="4">
        <v>44846</v>
      </c>
      <c r="K5104" s="4">
        <v>44906</v>
      </c>
      <c r="L5104" s="23">
        <f t="shared" si="433"/>
        <v>3</v>
      </c>
      <c r="M5104" s="23">
        <f t="shared" si="429"/>
        <v>63</v>
      </c>
      <c r="N5104" s="44">
        <v>15898.74</v>
      </c>
      <c r="O5104" s="26">
        <f t="shared" si="430"/>
        <v>47696.22</v>
      </c>
      <c r="P5104" s="26">
        <f t="shared" si="431"/>
        <v>1001620.62</v>
      </c>
      <c r="Q5104" s="3" t="s">
        <v>23</v>
      </c>
      <c r="R5104" s="4">
        <v>44909</v>
      </c>
      <c r="S5104" s="3" t="s">
        <v>12437</v>
      </c>
      <c r="T5104" s="6" t="s">
        <v>44</v>
      </c>
    </row>
    <row r="5105" spans="1:20" ht="33.75" x14ac:dyDescent="0.25">
      <c r="A5105" s="3" t="s">
        <v>14667</v>
      </c>
      <c r="B5105" s="3" t="s">
        <v>2411</v>
      </c>
      <c r="C5105" s="3" t="s">
        <v>2412</v>
      </c>
      <c r="D5105" s="3" t="s">
        <v>19</v>
      </c>
      <c r="E5105" s="3" t="s">
        <v>14668</v>
      </c>
      <c r="F5105" s="4">
        <v>44834</v>
      </c>
      <c r="G5105" s="8"/>
      <c r="H5105" s="5">
        <v>36.119999999999997</v>
      </c>
      <c r="I5105" s="3" t="s">
        <v>22</v>
      </c>
      <c r="J5105" s="4">
        <v>44846</v>
      </c>
      <c r="K5105" s="4">
        <v>44906</v>
      </c>
      <c r="L5105" s="23">
        <f t="shared" si="433"/>
        <v>10</v>
      </c>
      <c r="M5105" s="23">
        <f t="shared" si="429"/>
        <v>70</v>
      </c>
      <c r="N5105" s="44">
        <v>34.5</v>
      </c>
      <c r="O5105" s="26">
        <f t="shared" si="430"/>
        <v>345</v>
      </c>
      <c r="P5105" s="26">
        <f t="shared" si="431"/>
        <v>2415</v>
      </c>
      <c r="Q5105" s="3" t="s">
        <v>23</v>
      </c>
      <c r="R5105" s="4">
        <v>44916</v>
      </c>
      <c r="S5105" s="3" t="s">
        <v>14004</v>
      </c>
      <c r="T5105" s="6" t="s">
        <v>44</v>
      </c>
    </row>
    <row r="5106" spans="1:20" ht="33.75" x14ac:dyDescent="0.25">
      <c r="A5106" s="3" t="s">
        <v>14669</v>
      </c>
      <c r="B5106" s="3" t="s">
        <v>46</v>
      </c>
      <c r="C5106" s="3" t="s">
        <v>47</v>
      </c>
      <c r="D5106" s="3" t="s">
        <v>19</v>
      </c>
      <c r="E5106" s="3" t="s">
        <v>14670</v>
      </c>
      <c r="F5106" s="4">
        <v>44844</v>
      </c>
      <c r="G5106" s="8"/>
      <c r="H5106" s="5">
        <v>29.92</v>
      </c>
      <c r="I5106" s="3" t="s">
        <v>22</v>
      </c>
      <c r="J5106" s="4">
        <v>44846</v>
      </c>
      <c r="K5106" s="4">
        <v>44906</v>
      </c>
      <c r="L5106" s="23">
        <f t="shared" si="433"/>
        <v>-17</v>
      </c>
      <c r="M5106" s="23">
        <f t="shared" si="429"/>
        <v>43</v>
      </c>
      <c r="N5106" s="44">
        <v>27.2</v>
      </c>
      <c r="O5106" s="26">
        <f t="shared" si="430"/>
        <v>-462.4</v>
      </c>
      <c r="P5106" s="26">
        <f t="shared" si="431"/>
        <v>1169.5999999999999</v>
      </c>
      <c r="Q5106" s="3" t="s">
        <v>23</v>
      </c>
      <c r="R5106" s="4">
        <v>44889</v>
      </c>
      <c r="S5106" s="3" t="s">
        <v>11579</v>
      </c>
      <c r="T5106" s="6" t="s">
        <v>44</v>
      </c>
    </row>
    <row r="5107" spans="1:20" ht="33.75" x14ac:dyDescent="0.25">
      <c r="A5107" s="3" t="s">
        <v>14671</v>
      </c>
      <c r="B5107" s="3" t="s">
        <v>1485</v>
      </c>
      <c r="C5107" s="3" t="s">
        <v>1486</v>
      </c>
      <c r="D5107" s="3" t="s">
        <v>19</v>
      </c>
      <c r="E5107" s="3" t="s">
        <v>14672</v>
      </c>
      <c r="F5107" s="4">
        <v>44844</v>
      </c>
      <c r="G5107" s="8"/>
      <c r="H5107" s="5">
        <v>658.9</v>
      </c>
      <c r="I5107" s="3" t="s">
        <v>22</v>
      </c>
      <c r="J5107" s="4">
        <v>44846</v>
      </c>
      <c r="K5107" s="4">
        <v>44906</v>
      </c>
      <c r="L5107" s="23">
        <f t="shared" si="433"/>
        <v>3</v>
      </c>
      <c r="M5107" s="23">
        <f t="shared" ref="M5107:M5170" si="434">+I5107+L5107</f>
        <v>63</v>
      </c>
      <c r="N5107" s="44">
        <v>599</v>
      </c>
      <c r="O5107" s="26">
        <f t="shared" ref="O5107:O5170" si="435">N5107*L5107</f>
        <v>1797</v>
      </c>
      <c r="P5107" s="26">
        <f t="shared" ref="P5107:P5170" si="436">N5107*M5107</f>
        <v>37737</v>
      </c>
      <c r="Q5107" s="3" t="s">
        <v>23</v>
      </c>
      <c r="R5107" s="4">
        <v>44909</v>
      </c>
      <c r="S5107" s="3" t="s">
        <v>12437</v>
      </c>
      <c r="T5107" s="6" t="s">
        <v>44</v>
      </c>
    </row>
    <row r="5108" spans="1:20" ht="33.75" x14ac:dyDescent="0.25">
      <c r="A5108" s="3" t="s">
        <v>14673</v>
      </c>
      <c r="B5108" s="3" t="s">
        <v>2831</v>
      </c>
      <c r="C5108" s="3" t="s">
        <v>2832</v>
      </c>
      <c r="D5108" s="3" t="s">
        <v>19</v>
      </c>
      <c r="E5108" s="3" t="s">
        <v>14674</v>
      </c>
      <c r="F5108" s="4">
        <v>44844</v>
      </c>
      <c r="G5108" s="8"/>
      <c r="H5108" s="5">
        <v>208.89</v>
      </c>
      <c r="I5108" s="3" t="s">
        <v>22</v>
      </c>
      <c r="J5108" s="4">
        <v>44846</v>
      </c>
      <c r="K5108" s="4">
        <v>44906</v>
      </c>
      <c r="L5108" s="23">
        <f t="shared" si="433"/>
        <v>3</v>
      </c>
      <c r="M5108" s="23">
        <f t="shared" si="434"/>
        <v>63</v>
      </c>
      <c r="N5108" s="44">
        <v>189.9</v>
      </c>
      <c r="O5108" s="26">
        <f t="shared" si="435"/>
        <v>569.70000000000005</v>
      </c>
      <c r="P5108" s="26">
        <f t="shared" si="436"/>
        <v>11963.7</v>
      </c>
      <c r="Q5108" s="3" t="s">
        <v>23</v>
      </c>
      <c r="R5108" s="4">
        <v>44909</v>
      </c>
      <c r="S5108" s="3" t="s">
        <v>13148</v>
      </c>
      <c r="T5108" s="6" t="s">
        <v>44</v>
      </c>
    </row>
    <row r="5109" spans="1:20" ht="33.75" x14ac:dyDescent="0.25">
      <c r="A5109" s="3" t="s">
        <v>14675</v>
      </c>
      <c r="B5109" s="3" t="s">
        <v>2411</v>
      </c>
      <c r="C5109" s="3" t="s">
        <v>2412</v>
      </c>
      <c r="D5109" s="3" t="s">
        <v>19</v>
      </c>
      <c r="E5109" s="3" t="s">
        <v>14676</v>
      </c>
      <c r="F5109" s="4">
        <v>44834</v>
      </c>
      <c r="G5109" s="3" t="s">
        <v>14677</v>
      </c>
      <c r="H5109" s="5">
        <v>276.43</v>
      </c>
      <c r="I5109" s="3" t="s">
        <v>22</v>
      </c>
      <c r="J5109" s="4">
        <v>44846</v>
      </c>
      <c r="K5109" s="4">
        <v>44906</v>
      </c>
      <c r="L5109" s="23">
        <f t="shared" si="433"/>
        <v>-17</v>
      </c>
      <c r="M5109" s="23">
        <f t="shared" si="434"/>
        <v>43</v>
      </c>
      <c r="N5109" s="44">
        <v>265.8</v>
      </c>
      <c r="O5109" s="26">
        <f t="shared" si="435"/>
        <v>-4518.6000000000004</v>
      </c>
      <c r="P5109" s="26">
        <f t="shared" si="436"/>
        <v>11429.4</v>
      </c>
      <c r="Q5109" s="3" t="s">
        <v>23</v>
      </c>
      <c r="R5109" s="4">
        <v>44889</v>
      </c>
      <c r="S5109" s="3" t="s">
        <v>13844</v>
      </c>
      <c r="T5109" s="6" t="s">
        <v>44</v>
      </c>
    </row>
    <row r="5110" spans="1:20" ht="22.5" x14ac:dyDescent="0.25">
      <c r="A5110" s="3" t="s">
        <v>14678</v>
      </c>
      <c r="B5110" s="3" t="s">
        <v>7299</v>
      </c>
      <c r="C5110" s="3" t="s">
        <v>7300</v>
      </c>
      <c r="D5110" s="3" t="s">
        <v>19</v>
      </c>
      <c r="E5110" s="3" t="s">
        <v>14679</v>
      </c>
      <c r="F5110" s="4">
        <v>44834</v>
      </c>
      <c r="G5110" s="3" t="s">
        <v>14680</v>
      </c>
      <c r="H5110" s="5">
        <v>4338.82</v>
      </c>
      <c r="I5110" s="3" t="s">
        <v>22</v>
      </c>
      <c r="J5110" s="4">
        <v>44846</v>
      </c>
      <c r="K5110" s="4">
        <v>44906</v>
      </c>
      <c r="L5110" s="23">
        <f t="shared" si="433"/>
        <v>-6</v>
      </c>
      <c r="M5110" s="23">
        <f t="shared" si="434"/>
        <v>54</v>
      </c>
      <c r="N5110" s="44">
        <v>3556.41</v>
      </c>
      <c r="O5110" s="26">
        <f t="shared" si="435"/>
        <v>-21338.46</v>
      </c>
      <c r="P5110" s="26">
        <f t="shared" si="436"/>
        <v>192046.13999999998</v>
      </c>
      <c r="Q5110" s="3" t="s">
        <v>23</v>
      </c>
      <c r="R5110" s="4">
        <v>44900</v>
      </c>
      <c r="S5110" s="3" t="s">
        <v>14419</v>
      </c>
      <c r="T5110" s="6" t="s">
        <v>25</v>
      </c>
    </row>
    <row r="5111" spans="1:20" ht="33.75" x14ac:dyDescent="0.25">
      <c r="A5111" s="3" t="s">
        <v>14681</v>
      </c>
      <c r="B5111" s="3" t="s">
        <v>4314</v>
      </c>
      <c r="C5111" s="3" t="s">
        <v>10978</v>
      </c>
      <c r="D5111" s="3" t="s">
        <v>19</v>
      </c>
      <c r="E5111" s="3" t="s">
        <v>14682</v>
      </c>
      <c r="F5111" s="4">
        <v>44834</v>
      </c>
      <c r="G5111" s="8"/>
      <c r="H5111" s="5">
        <v>327.2</v>
      </c>
      <c r="I5111" s="3" t="s">
        <v>22</v>
      </c>
      <c r="J5111" s="4">
        <v>44846</v>
      </c>
      <c r="K5111" s="4">
        <v>44906</v>
      </c>
      <c r="L5111" s="23">
        <f t="shared" si="433"/>
        <v>-17</v>
      </c>
      <c r="M5111" s="23">
        <f t="shared" si="434"/>
        <v>43</v>
      </c>
      <c r="N5111" s="44">
        <v>268.2</v>
      </c>
      <c r="O5111" s="26">
        <f t="shared" si="435"/>
        <v>-4559.3999999999996</v>
      </c>
      <c r="P5111" s="26">
        <f t="shared" si="436"/>
        <v>11532.6</v>
      </c>
      <c r="Q5111" s="3" t="s">
        <v>23</v>
      </c>
      <c r="R5111" s="4">
        <v>44889</v>
      </c>
      <c r="S5111" s="3" t="s">
        <v>14651</v>
      </c>
      <c r="T5111" s="6" t="s">
        <v>44</v>
      </c>
    </row>
    <row r="5112" spans="1:20" ht="33.75" x14ac:dyDescent="0.25">
      <c r="A5112" s="3" t="s">
        <v>14683</v>
      </c>
      <c r="B5112" s="3" t="s">
        <v>7299</v>
      </c>
      <c r="C5112" s="3" t="s">
        <v>7300</v>
      </c>
      <c r="D5112" s="3" t="s">
        <v>19</v>
      </c>
      <c r="E5112" s="3" t="s">
        <v>14684</v>
      </c>
      <c r="F5112" s="4">
        <v>44834</v>
      </c>
      <c r="G5112" s="3" t="s">
        <v>14685</v>
      </c>
      <c r="H5112" s="5">
        <v>599.87</v>
      </c>
      <c r="I5112" s="3" t="s">
        <v>22</v>
      </c>
      <c r="J5112" s="4">
        <v>44846</v>
      </c>
      <c r="K5112" s="4">
        <v>44906</v>
      </c>
      <c r="L5112" s="23">
        <f t="shared" si="433"/>
        <v>3</v>
      </c>
      <c r="M5112" s="23">
        <f t="shared" si="434"/>
        <v>63</v>
      </c>
      <c r="N5112" s="44">
        <v>576.79999999999995</v>
      </c>
      <c r="O5112" s="26">
        <f t="shared" si="435"/>
        <v>1730.3999999999999</v>
      </c>
      <c r="P5112" s="26">
        <f t="shared" si="436"/>
        <v>36338.399999999994</v>
      </c>
      <c r="Q5112" s="3" t="s">
        <v>23</v>
      </c>
      <c r="R5112" s="4">
        <v>44909</v>
      </c>
      <c r="S5112" s="3" t="s">
        <v>14547</v>
      </c>
      <c r="T5112" s="6" t="s">
        <v>44</v>
      </c>
    </row>
    <row r="5113" spans="1:20" ht="33.75" x14ac:dyDescent="0.25">
      <c r="A5113" s="3" t="s">
        <v>14686</v>
      </c>
      <c r="B5113" s="3" t="s">
        <v>6977</v>
      </c>
      <c r="C5113" s="3" t="s">
        <v>6978</v>
      </c>
      <c r="D5113" s="3" t="s">
        <v>19</v>
      </c>
      <c r="E5113" s="3" t="s">
        <v>14687</v>
      </c>
      <c r="F5113" s="4">
        <v>44838</v>
      </c>
      <c r="G5113" s="8"/>
      <c r="H5113" s="5">
        <v>52.8</v>
      </c>
      <c r="I5113" s="3" t="s">
        <v>22</v>
      </c>
      <c r="J5113" s="4">
        <v>44846</v>
      </c>
      <c r="K5113" s="4">
        <v>44906</v>
      </c>
      <c r="L5113" s="23">
        <f t="shared" si="433"/>
        <v>3</v>
      </c>
      <c r="M5113" s="23">
        <f t="shared" si="434"/>
        <v>63</v>
      </c>
      <c r="N5113" s="44">
        <v>48</v>
      </c>
      <c r="O5113" s="26">
        <f t="shared" si="435"/>
        <v>144</v>
      </c>
      <c r="P5113" s="26">
        <f t="shared" si="436"/>
        <v>3024</v>
      </c>
      <c r="Q5113" s="3" t="s">
        <v>23</v>
      </c>
      <c r="R5113" s="4">
        <v>44909</v>
      </c>
      <c r="S5113" s="3" t="s">
        <v>14688</v>
      </c>
      <c r="T5113" s="6" t="s">
        <v>44</v>
      </c>
    </row>
    <row r="5114" spans="1:20" ht="33.75" x14ac:dyDescent="0.25">
      <c r="A5114" s="3" t="s">
        <v>14689</v>
      </c>
      <c r="B5114" s="3" t="s">
        <v>2411</v>
      </c>
      <c r="C5114" s="3" t="s">
        <v>2412</v>
      </c>
      <c r="D5114" s="3" t="s">
        <v>19</v>
      </c>
      <c r="E5114" s="3" t="s">
        <v>14690</v>
      </c>
      <c r="F5114" s="4">
        <v>44834</v>
      </c>
      <c r="G5114" s="3" t="s">
        <v>14691</v>
      </c>
      <c r="H5114" s="5">
        <v>9585.58</v>
      </c>
      <c r="I5114" s="3" t="s">
        <v>22</v>
      </c>
      <c r="J5114" s="4">
        <v>44846</v>
      </c>
      <c r="K5114" s="4">
        <v>44906</v>
      </c>
      <c r="L5114" s="23">
        <v>0</v>
      </c>
      <c r="M5114" s="23">
        <f t="shared" si="434"/>
        <v>60</v>
      </c>
      <c r="N5114" s="44">
        <v>9216.9</v>
      </c>
      <c r="O5114" s="26">
        <f t="shared" si="435"/>
        <v>0</v>
      </c>
      <c r="P5114" s="26">
        <f t="shared" si="436"/>
        <v>553014</v>
      </c>
      <c r="Q5114" s="3" t="s">
        <v>23</v>
      </c>
      <c r="R5114" s="4">
        <v>44888</v>
      </c>
      <c r="S5114" s="3" t="s">
        <v>14692</v>
      </c>
      <c r="T5114" s="6" t="s">
        <v>44</v>
      </c>
    </row>
    <row r="5115" spans="1:20" ht="33.75" x14ac:dyDescent="0.25">
      <c r="A5115" s="3" t="s">
        <v>14693</v>
      </c>
      <c r="B5115" s="3" t="s">
        <v>2905</v>
      </c>
      <c r="C5115" s="3" t="s">
        <v>2906</v>
      </c>
      <c r="D5115" s="3" t="s">
        <v>19</v>
      </c>
      <c r="E5115" s="3" t="s">
        <v>14694</v>
      </c>
      <c r="F5115" s="4">
        <v>44844</v>
      </c>
      <c r="G5115" s="8"/>
      <c r="H5115" s="5">
        <v>29.99</v>
      </c>
      <c r="I5115" s="3" t="s">
        <v>22</v>
      </c>
      <c r="J5115" s="4">
        <v>44846</v>
      </c>
      <c r="K5115" s="4">
        <v>44906</v>
      </c>
      <c r="L5115" s="23">
        <f t="shared" ref="L5115:L5153" si="437">R5115-K5115</f>
        <v>-17</v>
      </c>
      <c r="M5115" s="23">
        <f t="shared" si="434"/>
        <v>43</v>
      </c>
      <c r="N5115" s="44">
        <v>27.26</v>
      </c>
      <c r="O5115" s="26">
        <f t="shared" si="435"/>
        <v>-463.42</v>
      </c>
      <c r="P5115" s="26">
        <f t="shared" si="436"/>
        <v>1172.18</v>
      </c>
      <c r="Q5115" s="3" t="s">
        <v>23</v>
      </c>
      <c r="R5115" s="4">
        <v>44889</v>
      </c>
      <c r="S5115" s="3" t="s">
        <v>14695</v>
      </c>
      <c r="T5115" s="6" t="s">
        <v>44</v>
      </c>
    </row>
    <row r="5116" spans="1:20" ht="33.75" x14ac:dyDescent="0.25">
      <c r="A5116" s="3" t="s">
        <v>14696</v>
      </c>
      <c r="B5116" s="3" t="s">
        <v>1524</v>
      </c>
      <c r="C5116" s="3" t="s">
        <v>1525</v>
      </c>
      <c r="D5116" s="3" t="s">
        <v>19</v>
      </c>
      <c r="E5116" s="3" t="s">
        <v>14697</v>
      </c>
      <c r="F5116" s="4">
        <v>44844</v>
      </c>
      <c r="G5116" s="8"/>
      <c r="H5116" s="5">
        <v>144.61000000000001</v>
      </c>
      <c r="I5116" s="3" t="s">
        <v>22</v>
      </c>
      <c r="J5116" s="4">
        <v>44846</v>
      </c>
      <c r="K5116" s="4">
        <v>44906</v>
      </c>
      <c r="L5116" s="23">
        <f t="shared" si="437"/>
        <v>-19</v>
      </c>
      <c r="M5116" s="23">
        <f t="shared" si="434"/>
        <v>41</v>
      </c>
      <c r="N5116" s="44">
        <v>131.46</v>
      </c>
      <c r="O5116" s="26">
        <f t="shared" si="435"/>
        <v>-2497.7400000000002</v>
      </c>
      <c r="P5116" s="26">
        <f t="shared" si="436"/>
        <v>5389.8600000000006</v>
      </c>
      <c r="Q5116" s="3" t="s">
        <v>23</v>
      </c>
      <c r="R5116" s="4">
        <v>44887</v>
      </c>
      <c r="S5116" s="3" t="s">
        <v>10408</v>
      </c>
      <c r="T5116" s="6" t="s">
        <v>44</v>
      </c>
    </row>
    <row r="5117" spans="1:20" ht="33.75" x14ac:dyDescent="0.25">
      <c r="A5117" s="3" t="s">
        <v>14698</v>
      </c>
      <c r="B5117" s="3" t="s">
        <v>2191</v>
      </c>
      <c r="C5117" s="3" t="s">
        <v>2192</v>
      </c>
      <c r="D5117" s="3" t="s">
        <v>19</v>
      </c>
      <c r="E5117" s="3" t="s">
        <v>14699</v>
      </c>
      <c r="F5117" s="4">
        <v>44838</v>
      </c>
      <c r="G5117" s="8"/>
      <c r="H5117" s="5">
        <v>11537.06</v>
      </c>
      <c r="I5117" s="3" t="s">
        <v>22</v>
      </c>
      <c r="J5117" s="4">
        <v>44846</v>
      </c>
      <c r="K5117" s="4">
        <v>44906</v>
      </c>
      <c r="L5117" s="23">
        <f t="shared" si="437"/>
        <v>3</v>
      </c>
      <c r="M5117" s="23">
        <f t="shared" si="434"/>
        <v>63</v>
      </c>
      <c r="N5117" s="44">
        <v>10488.24</v>
      </c>
      <c r="O5117" s="26">
        <f t="shared" si="435"/>
        <v>31464.720000000001</v>
      </c>
      <c r="P5117" s="26">
        <f t="shared" si="436"/>
        <v>660759.12</v>
      </c>
      <c r="Q5117" s="3" t="s">
        <v>23</v>
      </c>
      <c r="R5117" s="4">
        <v>44909</v>
      </c>
      <c r="S5117" s="3" t="s">
        <v>14700</v>
      </c>
      <c r="T5117" s="6" t="s">
        <v>44</v>
      </c>
    </row>
    <row r="5118" spans="1:20" ht="33.75" x14ac:dyDescent="0.25">
      <c r="A5118" s="3" t="s">
        <v>14701</v>
      </c>
      <c r="B5118" s="3" t="s">
        <v>1934</v>
      </c>
      <c r="C5118" s="3" t="s">
        <v>1935</v>
      </c>
      <c r="D5118" s="3" t="s">
        <v>19</v>
      </c>
      <c r="E5118" s="3" t="s">
        <v>14702</v>
      </c>
      <c r="F5118" s="4">
        <v>44844</v>
      </c>
      <c r="G5118" s="8"/>
      <c r="H5118" s="5">
        <v>2175.89</v>
      </c>
      <c r="I5118" s="3" t="s">
        <v>22</v>
      </c>
      <c r="J5118" s="4">
        <v>44846</v>
      </c>
      <c r="K5118" s="4">
        <v>44906</v>
      </c>
      <c r="L5118" s="23">
        <f t="shared" si="437"/>
        <v>-19</v>
      </c>
      <c r="M5118" s="23">
        <f t="shared" si="434"/>
        <v>41</v>
      </c>
      <c r="N5118" s="44">
        <v>1978.08</v>
      </c>
      <c r="O5118" s="26">
        <f t="shared" si="435"/>
        <v>-37583.519999999997</v>
      </c>
      <c r="P5118" s="26">
        <f t="shared" si="436"/>
        <v>81101.279999999999</v>
      </c>
      <c r="Q5118" s="3" t="s">
        <v>23</v>
      </c>
      <c r="R5118" s="4">
        <v>44887</v>
      </c>
      <c r="S5118" s="3" t="s">
        <v>11509</v>
      </c>
      <c r="T5118" s="6" t="s">
        <v>44</v>
      </c>
    </row>
    <row r="5119" spans="1:20" ht="33.75" x14ac:dyDescent="0.25">
      <c r="A5119" s="3" t="s">
        <v>14703</v>
      </c>
      <c r="B5119" s="3" t="s">
        <v>2124</v>
      </c>
      <c r="C5119" s="3" t="s">
        <v>2125</v>
      </c>
      <c r="D5119" s="3" t="s">
        <v>19</v>
      </c>
      <c r="E5119" s="3" t="s">
        <v>14704</v>
      </c>
      <c r="F5119" s="4">
        <v>44841</v>
      </c>
      <c r="G5119" s="8"/>
      <c r="H5119" s="5">
        <v>675.84</v>
      </c>
      <c r="I5119" s="3" t="s">
        <v>22</v>
      </c>
      <c r="J5119" s="4">
        <v>44846</v>
      </c>
      <c r="K5119" s="4">
        <v>44906</v>
      </c>
      <c r="L5119" s="23">
        <f t="shared" si="437"/>
        <v>3</v>
      </c>
      <c r="M5119" s="23">
        <f t="shared" si="434"/>
        <v>63</v>
      </c>
      <c r="N5119" s="44">
        <v>614.4</v>
      </c>
      <c r="O5119" s="26">
        <f t="shared" si="435"/>
        <v>1843.1999999999998</v>
      </c>
      <c r="P5119" s="26">
        <f t="shared" si="436"/>
        <v>38707.199999999997</v>
      </c>
      <c r="Q5119" s="3" t="s">
        <v>23</v>
      </c>
      <c r="R5119" s="4">
        <v>44909</v>
      </c>
      <c r="S5119" s="3" t="s">
        <v>14470</v>
      </c>
      <c r="T5119" s="6" t="s">
        <v>44</v>
      </c>
    </row>
    <row r="5120" spans="1:20" ht="33.75" x14ac:dyDescent="0.25">
      <c r="A5120" s="3" t="s">
        <v>14705</v>
      </c>
      <c r="B5120" s="3" t="s">
        <v>2124</v>
      </c>
      <c r="C5120" s="3" t="s">
        <v>2125</v>
      </c>
      <c r="D5120" s="3" t="s">
        <v>19</v>
      </c>
      <c r="E5120" s="3" t="s">
        <v>14706</v>
      </c>
      <c r="F5120" s="4">
        <v>44841</v>
      </c>
      <c r="G5120" s="8"/>
      <c r="H5120" s="5">
        <v>535.91999999999996</v>
      </c>
      <c r="I5120" s="3" t="s">
        <v>22</v>
      </c>
      <c r="J5120" s="4">
        <v>44846</v>
      </c>
      <c r="K5120" s="4">
        <v>44906</v>
      </c>
      <c r="L5120" s="23">
        <f t="shared" si="437"/>
        <v>3</v>
      </c>
      <c r="M5120" s="23">
        <f t="shared" si="434"/>
        <v>63</v>
      </c>
      <c r="N5120" s="44">
        <v>487.2</v>
      </c>
      <c r="O5120" s="26">
        <f t="shared" si="435"/>
        <v>1461.6</v>
      </c>
      <c r="P5120" s="26">
        <f t="shared" si="436"/>
        <v>30693.599999999999</v>
      </c>
      <c r="Q5120" s="3" t="s">
        <v>23</v>
      </c>
      <c r="R5120" s="4">
        <v>44909</v>
      </c>
      <c r="S5120" s="3" t="s">
        <v>14470</v>
      </c>
      <c r="T5120" s="6" t="s">
        <v>44</v>
      </c>
    </row>
    <row r="5121" spans="1:20" ht="33.75" x14ac:dyDescent="0.25">
      <c r="A5121" s="3" t="s">
        <v>14707</v>
      </c>
      <c r="B5121" s="3" t="s">
        <v>2191</v>
      </c>
      <c r="C5121" s="3" t="s">
        <v>2192</v>
      </c>
      <c r="D5121" s="3" t="s">
        <v>19</v>
      </c>
      <c r="E5121" s="3" t="s">
        <v>14708</v>
      </c>
      <c r="F5121" s="4">
        <v>44837</v>
      </c>
      <c r="G5121" s="8"/>
      <c r="H5121" s="5">
        <v>7691.38</v>
      </c>
      <c r="I5121" s="3" t="s">
        <v>22</v>
      </c>
      <c r="J5121" s="4">
        <v>44846</v>
      </c>
      <c r="K5121" s="4">
        <v>44906</v>
      </c>
      <c r="L5121" s="23">
        <f t="shared" si="437"/>
        <v>-19</v>
      </c>
      <c r="M5121" s="23">
        <f t="shared" si="434"/>
        <v>41</v>
      </c>
      <c r="N5121" s="44">
        <v>6992.16</v>
      </c>
      <c r="O5121" s="26">
        <f t="shared" si="435"/>
        <v>-132851.04</v>
      </c>
      <c r="P5121" s="26">
        <f t="shared" si="436"/>
        <v>286678.56</v>
      </c>
      <c r="Q5121" s="3" t="s">
        <v>23</v>
      </c>
      <c r="R5121" s="4">
        <v>44887</v>
      </c>
      <c r="S5121" s="3" t="s">
        <v>14709</v>
      </c>
      <c r="T5121" s="6" t="s">
        <v>44</v>
      </c>
    </row>
    <row r="5122" spans="1:20" ht="33.75" x14ac:dyDescent="0.25">
      <c r="A5122" s="3" t="s">
        <v>14710</v>
      </c>
      <c r="B5122" s="3" t="s">
        <v>2124</v>
      </c>
      <c r="C5122" s="3" t="s">
        <v>2125</v>
      </c>
      <c r="D5122" s="3" t="s">
        <v>19</v>
      </c>
      <c r="E5122" s="3" t="s">
        <v>14711</v>
      </c>
      <c r="F5122" s="4">
        <v>44841</v>
      </c>
      <c r="G5122" s="8"/>
      <c r="H5122" s="5">
        <v>748.44</v>
      </c>
      <c r="I5122" s="3" t="s">
        <v>22</v>
      </c>
      <c r="J5122" s="4">
        <v>44846</v>
      </c>
      <c r="K5122" s="4">
        <v>44906</v>
      </c>
      <c r="L5122" s="23">
        <f t="shared" si="437"/>
        <v>3</v>
      </c>
      <c r="M5122" s="23">
        <f t="shared" si="434"/>
        <v>63</v>
      </c>
      <c r="N5122" s="44">
        <v>712.8</v>
      </c>
      <c r="O5122" s="26">
        <f t="shared" si="435"/>
        <v>2138.3999999999996</v>
      </c>
      <c r="P5122" s="26">
        <f t="shared" si="436"/>
        <v>44906.399999999994</v>
      </c>
      <c r="Q5122" s="3" t="s">
        <v>23</v>
      </c>
      <c r="R5122" s="4">
        <v>44909</v>
      </c>
      <c r="S5122" s="3" t="s">
        <v>14470</v>
      </c>
      <c r="T5122" s="6" t="s">
        <v>44</v>
      </c>
    </row>
    <row r="5123" spans="1:20" ht="33.75" x14ac:dyDescent="0.25">
      <c r="A5123" s="3" t="s">
        <v>14712</v>
      </c>
      <c r="B5123" s="3" t="s">
        <v>609</v>
      </c>
      <c r="C5123" s="3" t="s">
        <v>610</v>
      </c>
      <c r="D5123" s="3" t="s">
        <v>19</v>
      </c>
      <c r="E5123" s="3" t="s">
        <v>14713</v>
      </c>
      <c r="F5123" s="4">
        <v>44844</v>
      </c>
      <c r="G5123" s="8"/>
      <c r="H5123" s="5">
        <v>1610.33</v>
      </c>
      <c r="I5123" s="3" t="s">
        <v>22</v>
      </c>
      <c r="J5123" s="4">
        <v>44846</v>
      </c>
      <c r="K5123" s="4">
        <v>44906</v>
      </c>
      <c r="L5123" s="23">
        <f t="shared" si="437"/>
        <v>-11</v>
      </c>
      <c r="M5123" s="23">
        <f t="shared" si="434"/>
        <v>49</v>
      </c>
      <c r="N5123" s="44">
        <v>1319.94</v>
      </c>
      <c r="O5123" s="26">
        <f t="shared" si="435"/>
        <v>-14519.34</v>
      </c>
      <c r="P5123" s="26">
        <f t="shared" si="436"/>
        <v>64677.060000000005</v>
      </c>
      <c r="Q5123" s="3" t="s">
        <v>23</v>
      </c>
      <c r="R5123" s="4">
        <v>44895</v>
      </c>
      <c r="S5123" s="3" t="s">
        <v>14714</v>
      </c>
      <c r="T5123" s="6" t="s">
        <v>44</v>
      </c>
    </row>
    <row r="5124" spans="1:20" ht="33.75" x14ac:dyDescent="0.25">
      <c r="A5124" s="3" t="s">
        <v>14715</v>
      </c>
      <c r="B5124" s="3" t="s">
        <v>1005</v>
      </c>
      <c r="C5124" s="3" t="s">
        <v>1006</v>
      </c>
      <c r="D5124" s="3" t="s">
        <v>19</v>
      </c>
      <c r="E5124" s="3" t="s">
        <v>14716</v>
      </c>
      <c r="F5124" s="4">
        <v>44844</v>
      </c>
      <c r="G5124" s="8"/>
      <c r="H5124" s="5">
        <v>97.6</v>
      </c>
      <c r="I5124" s="3" t="s">
        <v>22</v>
      </c>
      <c r="J5124" s="4">
        <v>44846</v>
      </c>
      <c r="K5124" s="4">
        <v>44906</v>
      </c>
      <c r="L5124" s="23">
        <f t="shared" si="437"/>
        <v>-11</v>
      </c>
      <c r="M5124" s="23">
        <f t="shared" si="434"/>
        <v>49</v>
      </c>
      <c r="N5124" s="44">
        <v>80</v>
      </c>
      <c r="O5124" s="26">
        <f t="shared" si="435"/>
        <v>-880</v>
      </c>
      <c r="P5124" s="26">
        <f t="shared" si="436"/>
        <v>3920</v>
      </c>
      <c r="Q5124" s="3" t="s">
        <v>23</v>
      </c>
      <c r="R5124" s="4">
        <v>44895</v>
      </c>
      <c r="S5124" s="3" t="s">
        <v>14492</v>
      </c>
      <c r="T5124" s="6" t="s">
        <v>44</v>
      </c>
    </row>
    <row r="5125" spans="1:20" ht="33.75" x14ac:dyDescent="0.25">
      <c r="A5125" s="3" t="s">
        <v>14717</v>
      </c>
      <c r="B5125" s="3" t="s">
        <v>2767</v>
      </c>
      <c r="C5125" s="3" t="s">
        <v>2768</v>
      </c>
      <c r="D5125" s="3" t="s">
        <v>19</v>
      </c>
      <c r="E5125" s="3" t="s">
        <v>14718</v>
      </c>
      <c r="F5125" s="4">
        <v>44844</v>
      </c>
      <c r="G5125" s="8"/>
      <c r="H5125" s="5">
        <v>60.5</v>
      </c>
      <c r="I5125" s="3" t="s">
        <v>22</v>
      </c>
      <c r="J5125" s="4">
        <v>44846</v>
      </c>
      <c r="K5125" s="4">
        <v>44906</v>
      </c>
      <c r="L5125" s="23">
        <f t="shared" si="437"/>
        <v>3</v>
      </c>
      <c r="M5125" s="23">
        <f t="shared" si="434"/>
        <v>63</v>
      </c>
      <c r="N5125" s="44">
        <v>55</v>
      </c>
      <c r="O5125" s="26">
        <f t="shared" si="435"/>
        <v>165</v>
      </c>
      <c r="P5125" s="26">
        <f t="shared" si="436"/>
        <v>3465</v>
      </c>
      <c r="Q5125" s="3" t="s">
        <v>23</v>
      </c>
      <c r="R5125" s="4">
        <v>44909</v>
      </c>
      <c r="S5125" s="3" t="s">
        <v>14297</v>
      </c>
      <c r="T5125" s="6" t="s">
        <v>44</v>
      </c>
    </row>
    <row r="5126" spans="1:20" ht="33.75" x14ac:dyDescent="0.25">
      <c r="A5126" s="3" t="s">
        <v>14719</v>
      </c>
      <c r="B5126" s="3" t="s">
        <v>3937</v>
      </c>
      <c r="C5126" s="3" t="s">
        <v>3938</v>
      </c>
      <c r="D5126" s="3" t="s">
        <v>19</v>
      </c>
      <c r="E5126" s="3" t="s">
        <v>14720</v>
      </c>
      <c r="F5126" s="4">
        <v>44844</v>
      </c>
      <c r="G5126" s="8"/>
      <c r="H5126" s="5">
        <v>11433.71</v>
      </c>
      <c r="I5126" s="3" t="s">
        <v>22</v>
      </c>
      <c r="J5126" s="4">
        <v>44846</v>
      </c>
      <c r="K5126" s="4">
        <v>44906</v>
      </c>
      <c r="L5126" s="23">
        <f t="shared" si="437"/>
        <v>9</v>
      </c>
      <c r="M5126" s="23">
        <f t="shared" si="434"/>
        <v>69</v>
      </c>
      <c r="N5126" s="44">
        <v>10394.280000000001</v>
      </c>
      <c r="O5126" s="26">
        <f t="shared" si="435"/>
        <v>93548.52</v>
      </c>
      <c r="P5126" s="26">
        <f t="shared" si="436"/>
        <v>717205.32000000007</v>
      </c>
      <c r="Q5126" s="3" t="s">
        <v>23</v>
      </c>
      <c r="R5126" s="4">
        <v>44915</v>
      </c>
      <c r="S5126" s="3" t="s">
        <v>14300</v>
      </c>
      <c r="T5126" s="6" t="s">
        <v>44</v>
      </c>
    </row>
    <row r="5127" spans="1:20" ht="33.75" x14ac:dyDescent="0.25">
      <c r="A5127" s="3" t="s">
        <v>14721</v>
      </c>
      <c r="B5127" s="3" t="s">
        <v>2310</v>
      </c>
      <c r="C5127" s="3" t="s">
        <v>2311</v>
      </c>
      <c r="D5127" s="3" t="s">
        <v>19</v>
      </c>
      <c r="E5127" s="3" t="s">
        <v>14722</v>
      </c>
      <c r="F5127" s="4">
        <v>44844</v>
      </c>
      <c r="G5127" s="8"/>
      <c r="H5127" s="5">
        <v>1384.68</v>
      </c>
      <c r="I5127" s="3" t="s">
        <v>22</v>
      </c>
      <c r="J5127" s="4">
        <v>44846</v>
      </c>
      <c r="K5127" s="4">
        <v>44906</v>
      </c>
      <c r="L5127" s="23">
        <f t="shared" si="437"/>
        <v>3</v>
      </c>
      <c r="M5127" s="23">
        <f t="shared" si="434"/>
        <v>63</v>
      </c>
      <c r="N5127" s="44">
        <v>1258.8</v>
      </c>
      <c r="O5127" s="26">
        <f t="shared" si="435"/>
        <v>3776.3999999999996</v>
      </c>
      <c r="P5127" s="26">
        <f t="shared" si="436"/>
        <v>79304.399999999994</v>
      </c>
      <c r="Q5127" s="3" t="s">
        <v>23</v>
      </c>
      <c r="R5127" s="4">
        <v>44909</v>
      </c>
      <c r="S5127" s="3" t="s">
        <v>12757</v>
      </c>
      <c r="T5127" s="6" t="s">
        <v>44</v>
      </c>
    </row>
    <row r="5128" spans="1:20" ht="33.75" x14ac:dyDescent="0.25">
      <c r="A5128" s="3" t="s">
        <v>14723</v>
      </c>
      <c r="B5128" s="3" t="s">
        <v>2310</v>
      </c>
      <c r="C5128" s="3" t="s">
        <v>2311</v>
      </c>
      <c r="D5128" s="3" t="s">
        <v>19</v>
      </c>
      <c r="E5128" s="3" t="s">
        <v>14724</v>
      </c>
      <c r="F5128" s="4">
        <v>44844</v>
      </c>
      <c r="G5128" s="8"/>
      <c r="H5128" s="5">
        <v>373.16</v>
      </c>
      <c r="I5128" s="3" t="s">
        <v>22</v>
      </c>
      <c r="J5128" s="4">
        <v>44846</v>
      </c>
      <c r="K5128" s="4">
        <v>44906</v>
      </c>
      <c r="L5128" s="23">
        <f t="shared" si="437"/>
        <v>3</v>
      </c>
      <c r="M5128" s="23">
        <f t="shared" si="434"/>
        <v>63</v>
      </c>
      <c r="N5128" s="44">
        <v>339.24</v>
      </c>
      <c r="O5128" s="26">
        <f t="shared" si="435"/>
        <v>1017.72</v>
      </c>
      <c r="P5128" s="26">
        <f t="shared" si="436"/>
        <v>21372.12</v>
      </c>
      <c r="Q5128" s="3" t="s">
        <v>23</v>
      </c>
      <c r="R5128" s="4">
        <v>44909</v>
      </c>
      <c r="S5128" s="3" t="s">
        <v>12757</v>
      </c>
      <c r="T5128" s="6" t="s">
        <v>44</v>
      </c>
    </row>
    <row r="5129" spans="1:20" ht="33.75" x14ac:dyDescent="0.25">
      <c r="A5129" s="3" t="s">
        <v>14725</v>
      </c>
      <c r="B5129" s="3" t="s">
        <v>1524</v>
      </c>
      <c r="C5129" s="3" t="s">
        <v>1525</v>
      </c>
      <c r="D5129" s="3" t="s">
        <v>19</v>
      </c>
      <c r="E5129" s="3" t="s">
        <v>14726</v>
      </c>
      <c r="F5129" s="4">
        <v>44844</v>
      </c>
      <c r="G5129" s="8"/>
      <c r="H5129" s="5">
        <v>2195.59</v>
      </c>
      <c r="I5129" s="3" t="s">
        <v>22</v>
      </c>
      <c r="J5129" s="4">
        <v>44846</v>
      </c>
      <c r="K5129" s="4">
        <v>44906</v>
      </c>
      <c r="L5129" s="23">
        <f t="shared" si="437"/>
        <v>3</v>
      </c>
      <c r="M5129" s="23">
        <f t="shared" si="434"/>
        <v>63</v>
      </c>
      <c r="N5129" s="44">
        <v>1995.99</v>
      </c>
      <c r="O5129" s="26">
        <f t="shared" si="435"/>
        <v>5987.97</v>
      </c>
      <c r="P5129" s="26">
        <f t="shared" si="436"/>
        <v>125747.37</v>
      </c>
      <c r="Q5129" s="3" t="s">
        <v>23</v>
      </c>
      <c r="R5129" s="4">
        <v>44909</v>
      </c>
      <c r="S5129" s="3" t="s">
        <v>14407</v>
      </c>
      <c r="T5129" s="6" t="s">
        <v>44</v>
      </c>
    </row>
    <row r="5130" spans="1:20" ht="33.75" x14ac:dyDescent="0.25">
      <c r="A5130" s="3" t="s">
        <v>14727</v>
      </c>
      <c r="B5130" s="3" t="s">
        <v>1656</v>
      </c>
      <c r="C5130" s="3" t="s">
        <v>1657</v>
      </c>
      <c r="D5130" s="3" t="s">
        <v>19</v>
      </c>
      <c r="E5130" s="3" t="s">
        <v>14728</v>
      </c>
      <c r="F5130" s="4">
        <v>44844</v>
      </c>
      <c r="G5130" s="8"/>
      <c r="H5130" s="5">
        <v>23954.92</v>
      </c>
      <c r="I5130" s="3" t="s">
        <v>22</v>
      </c>
      <c r="J5130" s="4">
        <v>44846</v>
      </c>
      <c r="K5130" s="4">
        <v>44906</v>
      </c>
      <c r="L5130" s="23">
        <f t="shared" si="437"/>
        <v>3</v>
      </c>
      <c r="M5130" s="23">
        <f t="shared" si="434"/>
        <v>63</v>
      </c>
      <c r="N5130" s="44">
        <v>21777.200000000001</v>
      </c>
      <c r="O5130" s="26">
        <f t="shared" si="435"/>
        <v>65331.600000000006</v>
      </c>
      <c r="P5130" s="26">
        <f t="shared" si="436"/>
        <v>1371963.6</v>
      </c>
      <c r="Q5130" s="3" t="s">
        <v>23</v>
      </c>
      <c r="R5130" s="4">
        <v>44909</v>
      </c>
      <c r="S5130" s="3" t="s">
        <v>12990</v>
      </c>
      <c r="T5130" s="6" t="s">
        <v>44</v>
      </c>
    </row>
    <row r="5131" spans="1:20" ht="33.75" x14ac:dyDescent="0.25">
      <c r="A5131" s="3" t="s">
        <v>14729</v>
      </c>
      <c r="B5131" s="3" t="s">
        <v>3998</v>
      </c>
      <c r="C5131" s="3" t="s">
        <v>3999</v>
      </c>
      <c r="D5131" s="3" t="s">
        <v>19</v>
      </c>
      <c r="E5131" s="3" t="s">
        <v>14730</v>
      </c>
      <c r="F5131" s="4">
        <v>44841</v>
      </c>
      <c r="G5131" s="8"/>
      <c r="H5131" s="5">
        <v>404.35</v>
      </c>
      <c r="I5131" s="3" t="s">
        <v>22</v>
      </c>
      <c r="J5131" s="4">
        <v>44846</v>
      </c>
      <c r="K5131" s="4">
        <v>44906</v>
      </c>
      <c r="L5131" s="23">
        <f t="shared" si="437"/>
        <v>-19</v>
      </c>
      <c r="M5131" s="23">
        <f t="shared" si="434"/>
        <v>41</v>
      </c>
      <c r="N5131" s="44">
        <v>388.8</v>
      </c>
      <c r="O5131" s="26">
        <f t="shared" si="435"/>
        <v>-7387.2</v>
      </c>
      <c r="P5131" s="26">
        <f t="shared" si="436"/>
        <v>15940.800000000001</v>
      </c>
      <c r="Q5131" s="3" t="s">
        <v>23</v>
      </c>
      <c r="R5131" s="4">
        <v>44887</v>
      </c>
      <c r="S5131" s="3" t="s">
        <v>12821</v>
      </c>
      <c r="T5131" s="6" t="s">
        <v>44</v>
      </c>
    </row>
    <row r="5132" spans="1:20" ht="33.75" x14ac:dyDescent="0.25">
      <c r="A5132" s="3" t="s">
        <v>14731</v>
      </c>
      <c r="B5132" s="3" t="s">
        <v>1361</v>
      </c>
      <c r="C5132" s="3" t="s">
        <v>1362</v>
      </c>
      <c r="D5132" s="3" t="s">
        <v>19</v>
      </c>
      <c r="E5132" s="3" t="s">
        <v>14732</v>
      </c>
      <c r="F5132" s="4">
        <v>44841</v>
      </c>
      <c r="G5132" s="8"/>
      <c r="H5132" s="7">
        <v>468</v>
      </c>
      <c r="I5132" s="3" t="s">
        <v>22</v>
      </c>
      <c r="J5132" s="4">
        <v>44846</v>
      </c>
      <c r="K5132" s="4">
        <v>44906</v>
      </c>
      <c r="L5132" s="23">
        <f t="shared" si="437"/>
        <v>-13</v>
      </c>
      <c r="M5132" s="23">
        <f t="shared" si="434"/>
        <v>47</v>
      </c>
      <c r="N5132" s="44">
        <v>450</v>
      </c>
      <c r="O5132" s="26">
        <f t="shared" si="435"/>
        <v>-5850</v>
      </c>
      <c r="P5132" s="26">
        <f t="shared" si="436"/>
        <v>21150</v>
      </c>
      <c r="Q5132" s="3" t="s">
        <v>23</v>
      </c>
      <c r="R5132" s="4">
        <v>44893</v>
      </c>
      <c r="S5132" s="3" t="s">
        <v>14733</v>
      </c>
      <c r="T5132" s="6" t="s">
        <v>44</v>
      </c>
    </row>
    <row r="5133" spans="1:20" ht="33.75" x14ac:dyDescent="0.25">
      <c r="A5133" s="3" t="s">
        <v>14734</v>
      </c>
      <c r="B5133" s="3" t="s">
        <v>2310</v>
      </c>
      <c r="C5133" s="3" t="s">
        <v>2311</v>
      </c>
      <c r="D5133" s="3" t="s">
        <v>19</v>
      </c>
      <c r="E5133" s="3" t="s">
        <v>14735</v>
      </c>
      <c r="F5133" s="4">
        <v>44844</v>
      </c>
      <c r="G5133" s="8"/>
      <c r="H5133" s="5">
        <v>2293.09</v>
      </c>
      <c r="I5133" s="3" t="s">
        <v>22</v>
      </c>
      <c r="J5133" s="4">
        <v>44846</v>
      </c>
      <c r="K5133" s="4">
        <v>44906</v>
      </c>
      <c r="L5133" s="23">
        <f t="shared" si="437"/>
        <v>3</v>
      </c>
      <c r="M5133" s="23">
        <f t="shared" si="434"/>
        <v>63</v>
      </c>
      <c r="N5133" s="44">
        <v>2084.63</v>
      </c>
      <c r="O5133" s="26">
        <f t="shared" si="435"/>
        <v>6253.89</v>
      </c>
      <c r="P5133" s="26">
        <f t="shared" si="436"/>
        <v>131331.69</v>
      </c>
      <c r="Q5133" s="3" t="s">
        <v>23</v>
      </c>
      <c r="R5133" s="4">
        <v>44909</v>
      </c>
      <c r="S5133" s="3" t="s">
        <v>12757</v>
      </c>
      <c r="T5133" s="6" t="s">
        <v>44</v>
      </c>
    </row>
    <row r="5134" spans="1:20" ht="33.75" x14ac:dyDescent="0.25">
      <c r="A5134" s="3" t="s">
        <v>14736</v>
      </c>
      <c r="B5134" s="3" t="s">
        <v>14338</v>
      </c>
      <c r="C5134" s="3" t="s">
        <v>14339</v>
      </c>
      <c r="D5134" s="3" t="s">
        <v>19</v>
      </c>
      <c r="E5134" s="3" t="s">
        <v>14737</v>
      </c>
      <c r="F5134" s="4">
        <v>44834</v>
      </c>
      <c r="G5134" s="3" t="s">
        <v>14738</v>
      </c>
      <c r="H5134" s="5">
        <v>5564.85</v>
      </c>
      <c r="I5134" s="3" t="s">
        <v>22</v>
      </c>
      <c r="J5134" s="4">
        <v>44846</v>
      </c>
      <c r="K5134" s="4">
        <v>44906</v>
      </c>
      <c r="L5134" s="23">
        <f t="shared" si="437"/>
        <v>-19</v>
      </c>
      <c r="M5134" s="23">
        <f t="shared" si="434"/>
        <v>41</v>
      </c>
      <c r="N5134" s="44">
        <v>4561.3500000000004</v>
      </c>
      <c r="O5134" s="26">
        <f t="shared" si="435"/>
        <v>-86665.650000000009</v>
      </c>
      <c r="P5134" s="26">
        <f t="shared" si="436"/>
        <v>187015.35</v>
      </c>
      <c r="Q5134" s="3" t="s">
        <v>23</v>
      </c>
      <c r="R5134" s="4">
        <v>44887</v>
      </c>
      <c r="S5134" s="3" t="s">
        <v>14342</v>
      </c>
      <c r="T5134" s="6" t="s">
        <v>44</v>
      </c>
    </row>
    <row r="5135" spans="1:20" ht="33.75" x14ac:dyDescent="0.25">
      <c r="A5135" s="3" t="s">
        <v>14739</v>
      </c>
      <c r="B5135" s="3" t="s">
        <v>14338</v>
      </c>
      <c r="C5135" s="3" t="s">
        <v>14339</v>
      </c>
      <c r="D5135" s="3" t="s">
        <v>19</v>
      </c>
      <c r="E5135" s="3" t="s">
        <v>14740</v>
      </c>
      <c r="F5135" s="4">
        <v>44834</v>
      </c>
      <c r="G5135" s="3" t="s">
        <v>14741</v>
      </c>
      <c r="H5135" s="5">
        <v>1227.81</v>
      </c>
      <c r="I5135" s="3" t="s">
        <v>22</v>
      </c>
      <c r="J5135" s="4">
        <v>44846</v>
      </c>
      <c r="K5135" s="4">
        <v>44906</v>
      </c>
      <c r="L5135" s="23">
        <f t="shared" si="437"/>
        <v>-19</v>
      </c>
      <c r="M5135" s="23">
        <f t="shared" si="434"/>
        <v>41</v>
      </c>
      <c r="N5135" s="44">
        <v>1006.4</v>
      </c>
      <c r="O5135" s="26">
        <f t="shared" si="435"/>
        <v>-19121.599999999999</v>
      </c>
      <c r="P5135" s="26">
        <f t="shared" si="436"/>
        <v>41262.400000000001</v>
      </c>
      <c r="Q5135" s="3" t="s">
        <v>23</v>
      </c>
      <c r="R5135" s="4">
        <v>44887</v>
      </c>
      <c r="S5135" s="3" t="s">
        <v>14342</v>
      </c>
      <c r="T5135" s="6" t="s">
        <v>44</v>
      </c>
    </row>
    <row r="5136" spans="1:20" ht="33.75" x14ac:dyDescent="0.25">
      <c r="A5136" s="3" t="s">
        <v>14742</v>
      </c>
      <c r="B5136" s="3" t="s">
        <v>3998</v>
      </c>
      <c r="C5136" s="3" t="s">
        <v>3999</v>
      </c>
      <c r="D5136" s="3" t="s">
        <v>19</v>
      </c>
      <c r="E5136" s="3" t="s">
        <v>14743</v>
      </c>
      <c r="F5136" s="4">
        <v>44840</v>
      </c>
      <c r="G5136" s="8"/>
      <c r="H5136" s="5">
        <v>124.8</v>
      </c>
      <c r="I5136" s="3" t="s">
        <v>22</v>
      </c>
      <c r="J5136" s="4">
        <v>44846</v>
      </c>
      <c r="K5136" s="4">
        <v>44906</v>
      </c>
      <c r="L5136" s="23">
        <f t="shared" si="437"/>
        <v>-19</v>
      </c>
      <c r="M5136" s="23">
        <f t="shared" si="434"/>
        <v>41</v>
      </c>
      <c r="N5136" s="44">
        <v>120</v>
      </c>
      <c r="O5136" s="26">
        <f t="shared" si="435"/>
        <v>-2280</v>
      </c>
      <c r="P5136" s="26">
        <f t="shared" si="436"/>
        <v>4920</v>
      </c>
      <c r="Q5136" s="3" t="s">
        <v>23</v>
      </c>
      <c r="R5136" s="4">
        <v>44887</v>
      </c>
      <c r="S5136" s="3" t="s">
        <v>12821</v>
      </c>
      <c r="T5136" s="6" t="s">
        <v>44</v>
      </c>
    </row>
    <row r="5137" spans="1:20" ht="33.75" x14ac:dyDescent="0.25">
      <c r="A5137" s="3" t="s">
        <v>14744</v>
      </c>
      <c r="B5137" s="3" t="s">
        <v>3793</v>
      </c>
      <c r="C5137" s="3" t="s">
        <v>3794</v>
      </c>
      <c r="D5137" s="3" t="s">
        <v>19</v>
      </c>
      <c r="E5137" s="3" t="s">
        <v>14745</v>
      </c>
      <c r="F5137" s="4">
        <v>44844</v>
      </c>
      <c r="G5137" s="8"/>
      <c r="H5137" s="5">
        <v>173.85</v>
      </c>
      <c r="I5137" s="3" t="s">
        <v>22</v>
      </c>
      <c r="J5137" s="4">
        <v>44846</v>
      </c>
      <c r="K5137" s="4">
        <v>44906</v>
      </c>
      <c r="L5137" s="23">
        <f t="shared" si="437"/>
        <v>10</v>
      </c>
      <c r="M5137" s="23">
        <f t="shared" si="434"/>
        <v>70</v>
      </c>
      <c r="N5137" s="44">
        <v>142.5</v>
      </c>
      <c r="O5137" s="26">
        <f t="shared" si="435"/>
        <v>1425</v>
      </c>
      <c r="P5137" s="26">
        <f t="shared" si="436"/>
        <v>9975</v>
      </c>
      <c r="Q5137" s="3" t="s">
        <v>23</v>
      </c>
      <c r="R5137" s="4">
        <v>44916</v>
      </c>
      <c r="S5137" s="3" t="s">
        <v>14746</v>
      </c>
      <c r="T5137" s="6" t="s">
        <v>44</v>
      </c>
    </row>
    <row r="5138" spans="1:20" ht="33.75" x14ac:dyDescent="0.25">
      <c r="A5138" s="3" t="s">
        <v>14747</v>
      </c>
      <c r="B5138" s="3" t="s">
        <v>2196</v>
      </c>
      <c r="C5138" s="3" t="s">
        <v>2197</v>
      </c>
      <c r="D5138" s="3" t="s">
        <v>19</v>
      </c>
      <c r="E5138" s="3" t="s">
        <v>14748</v>
      </c>
      <c r="F5138" s="4">
        <v>44844</v>
      </c>
      <c r="G5138" s="8"/>
      <c r="H5138" s="5">
        <v>3573.7</v>
      </c>
      <c r="I5138" s="3" t="s">
        <v>22</v>
      </c>
      <c r="J5138" s="4">
        <v>44846</v>
      </c>
      <c r="K5138" s="4">
        <v>44906</v>
      </c>
      <c r="L5138" s="23">
        <f t="shared" si="437"/>
        <v>3</v>
      </c>
      <c r="M5138" s="23">
        <f t="shared" si="434"/>
        <v>63</v>
      </c>
      <c r="N5138" s="44">
        <v>3248.82</v>
      </c>
      <c r="O5138" s="26">
        <f t="shared" si="435"/>
        <v>9746.4600000000009</v>
      </c>
      <c r="P5138" s="26">
        <f t="shared" si="436"/>
        <v>204675.66</v>
      </c>
      <c r="Q5138" s="3" t="s">
        <v>23</v>
      </c>
      <c r="R5138" s="4">
        <v>44909</v>
      </c>
      <c r="S5138" s="3" t="s">
        <v>13113</v>
      </c>
      <c r="T5138" s="6" t="s">
        <v>44</v>
      </c>
    </row>
    <row r="5139" spans="1:20" ht="33.75" x14ac:dyDescent="0.25">
      <c r="A5139" s="3" t="s">
        <v>14749</v>
      </c>
      <c r="B5139" s="3" t="s">
        <v>14338</v>
      </c>
      <c r="C5139" s="3" t="s">
        <v>14339</v>
      </c>
      <c r="D5139" s="3" t="s">
        <v>19</v>
      </c>
      <c r="E5139" s="3" t="s">
        <v>14750</v>
      </c>
      <c r="F5139" s="4">
        <v>44834</v>
      </c>
      <c r="G5139" s="3" t="s">
        <v>14751</v>
      </c>
      <c r="H5139" s="5">
        <v>1531.53</v>
      </c>
      <c r="I5139" s="3" t="s">
        <v>22</v>
      </c>
      <c r="J5139" s="4">
        <v>44846</v>
      </c>
      <c r="K5139" s="4">
        <v>44906</v>
      </c>
      <c r="L5139" s="23">
        <f t="shared" si="437"/>
        <v>-19</v>
      </c>
      <c r="M5139" s="23">
        <f t="shared" si="434"/>
        <v>41</v>
      </c>
      <c r="N5139" s="44">
        <v>1255.3499999999999</v>
      </c>
      <c r="O5139" s="26">
        <f t="shared" si="435"/>
        <v>-23851.649999999998</v>
      </c>
      <c r="P5139" s="26">
        <f t="shared" si="436"/>
        <v>51469.35</v>
      </c>
      <c r="Q5139" s="3" t="s">
        <v>23</v>
      </c>
      <c r="R5139" s="4">
        <v>44887</v>
      </c>
      <c r="S5139" s="3" t="s">
        <v>14342</v>
      </c>
      <c r="T5139" s="6" t="s">
        <v>44</v>
      </c>
    </row>
    <row r="5140" spans="1:20" ht="33.75" x14ac:dyDescent="0.25">
      <c r="A5140" s="3" t="s">
        <v>14752</v>
      </c>
      <c r="B5140" s="3" t="s">
        <v>1942</v>
      </c>
      <c r="C5140" s="3" t="s">
        <v>1943</v>
      </c>
      <c r="D5140" s="3" t="s">
        <v>19</v>
      </c>
      <c r="E5140" s="3" t="s">
        <v>14753</v>
      </c>
      <c r="F5140" s="4">
        <v>44844</v>
      </c>
      <c r="G5140" s="8"/>
      <c r="H5140" s="5">
        <v>34.04</v>
      </c>
      <c r="I5140" s="3" t="s">
        <v>22</v>
      </c>
      <c r="J5140" s="4">
        <v>44846</v>
      </c>
      <c r="K5140" s="4">
        <v>44906</v>
      </c>
      <c r="L5140" s="23">
        <f t="shared" si="437"/>
        <v>3</v>
      </c>
      <c r="M5140" s="23">
        <f t="shared" si="434"/>
        <v>63</v>
      </c>
      <c r="N5140" s="44">
        <v>27.9</v>
      </c>
      <c r="O5140" s="26">
        <f t="shared" si="435"/>
        <v>83.699999999999989</v>
      </c>
      <c r="P5140" s="26">
        <f t="shared" si="436"/>
        <v>1757.6999999999998</v>
      </c>
      <c r="Q5140" s="3" t="s">
        <v>23</v>
      </c>
      <c r="R5140" s="4">
        <v>44909</v>
      </c>
      <c r="S5140" s="3" t="s">
        <v>12629</v>
      </c>
      <c r="T5140" s="6" t="s">
        <v>44</v>
      </c>
    </row>
    <row r="5141" spans="1:20" ht="33.75" x14ac:dyDescent="0.25">
      <c r="A5141" s="3" t="s">
        <v>14754</v>
      </c>
      <c r="B5141" s="3" t="s">
        <v>1005</v>
      </c>
      <c r="C5141" s="3" t="s">
        <v>1006</v>
      </c>
      <c r="D5141" s="3" t="s">
        <v>19</v>
      </c>
      <c r="E5141" s="3" t="s">
        <v>14755</v>
      </c>
      <c r="F5141" s="4">
        <v>44844</v>
      </c>
      <c r="G5141" s="8"/>
      <c r="H5141" s="5">
        <v>346.32</v>
      </c>
      <c r="I5141" s="3" t="s">
        <v>22</v>
      </c>
      <c r="J5141" s="4">
        <v>44846</v>
      </c>
      <c r="K5141" s="4">
        <v>44906</v>
      </c>
      <c r="L5141" s="23">
        <f t="shared" si="437"/>
        <v>-17</v>
      </c>
      <c r="M5141" s="23">
        <f t="shared" si="434"/>
        <v>43</v>
      </c>
      <c r="N5141" s="44">
        <v>333</v>
      </c>
      <c r="O5141" s="26">
        <f t="shared" si="435"/>
        <v>-5661</v>
      </c>
      <c r="P5141" s="26">
        <f t="shared" si="436"/>
        <v>14319</v>
      </c>
      <c r="Q5141" s="3" t="s">
        <v>23</v>
      </c>
      <c r="R5141" s="4">
        <v>44889</v>
      </c>
      <c r="S5141" s="3" t="s">
        <v>6116</v>
      </c>
      <c r="T5141" s="6" t="s">
        <v>44</v>
      </c>
    </row>
    <row r="5142" spans="1:20" ht="33.75" x14ac:dyDescent="0.25">
      <c r="A5142" s="3" t="s">
        <v>14756</v>
      </c>
      <c r="B5142" s="3" t="s">
        <v>307</v>
      </c>
      <c r="C5142" s="3" t="s">
        <v>308</v>
      </c>
      <c r="D5142" s="3" t="s">
        <v>19</v>
      </c>
      <c r="E5142" s="3" t="s">
        <v>14757</v>
      </c>
      <c r="F5142" s="4">
        <v>44841</v>
      </c>
      <c r="G5142" s="8"/>
      <c r="H5142" s="7">
        <v>520</v>
      </c>
      <c r="I5142" s="3" t="s">
        <v>22</v>
      </c>
      <c r="J5142" s="4">
        <v>44846</v>
      </c>
      <c r="K5142" s="4">
        <v>44906</v>
      </c>
      <c r="L5142" s="23">
        <f t="shared" si="437"/>
        <v>-19</v>
      </c>
      <c r="M5142" s="23">
        <f t="shared" si="434"/>
        <v>41</v>
      </c>
      <c r="N5142" s="44">
        <v>500</v>
      </c>
      <c r="O5142" s="26">
        <f t="shared" si="435"/>
        <v>-9500</v>
      </c>
      <c r="P5142" s="26">
        <f t="shared" si="436"/>
        <v>20500</v>
      </c>
      <c r="Q5142" s="3" t="s">
        <v>23</v>
      </c>
      <c r="R5142" s="4">
        <v>44887</v>
      </c>
      <c r="S5142" s="3" t="s">
        <v>10723</v>
      </c>
      <c r="T5142" s="6" t="s">
        <v>44</v>
      </c>
    </row>
    <row r="5143" spans="1:20" ht="33.75" x14ac:dyDescent="0.25">
      <c r="A5143" s="3" t="s">
        <v>14758</v>
      </c>
      <c r="B5143" s="3" t="s">
        <v>1467</v>
      </c>
      <c r="C5143" s="3" t="s">
        <v>1468</v>
      </c>
      <c r="D5143" s="3" t="s">
        <v>19</v>
      </c>
      <c r="E5143" s="3" t="s">
        <v>14759</v>
      </c>
      <c r="F5143" s="4">
        <v>44838</v>
      </c>
      <c r="G5143" s="8"/>
      <c r="H5143" s="5">
        <v>220.94</v>
      </c>
      <c r="I5143" s="3" t="s">
        <v>22</v>
      </c>
      <c r="J5143" s="4">
        <v>44846</v>
      </c>
      <c r="K5143" s="4">
        <v>44906</v>
      </c>
      <c r="L5143" s="23">
        <f t="shared" si="437"/>
        <v>-19</v>
      </c>
      <c r="M5143" s="23">
        <f t="shared" si="434"/>
        <v>41</v>
      </c>
      <c r="N5143" s="44">
        <v>181.1</v>
      </c>
      <c r="O5143" s="26">
        <f t="shared" si="435"/>
        <v>-3440.9</v>
      </c>
      <c r="P5143" s="26">
        <f t="shared" si="436"/>
        <v>7425.0999999999995</v>
      </c>
      <c r="Q5143" s="3" t="s">
        <v>23</v>
      </c>
      <c r="R5143" s="4">
        <v>44887</v>
      </c>
      <c r="S5143" s="3" t="s">
        <v>14368</v>
      </c>
      <c r="T5143" s="6" t="s">
        <v>44</v>
      </c>
    </row>
    <row r="5144" spans="1:20" ht="33.75" x14ac:dyDescent="0.25">
      <c r="A5144" s="3" t="s">
        <v>14764</v>
      </c>
      <c r="B5144" s="3" t="s">
        <v>14765</v>
      </c>
      <c r="C5144" s="3" t="s">
        <v>14766</v>
      </c>
      <c r="D5144" s="3" t="s">
        <v>19</v>
      </c>
      <c r="E5144" s="3" t="s">
        <v>14767</v>
      </c>
      <c r="F5144" s="4">
        <v>44840</v>
      </c>
      <c r="G5144" s="3" t="s">
        <v>14768</v>
      </c>
      <c r="H5144" s="5">
        <v>2502.83</v>
      </c>
      <c r="I5144" s="3" t="s">
        <v>565</v>
      </c>
      <c r="J5144" s="4">
        <v>44846</v>
      </c>
      <c r="K5144" s="4">
        <v>44876</v>
      </c>
      <c r="L5144" s="23">
        <f t="shared" si="437"/>
        <v>-25</v>
      </c>
      <c r="M5144" s="23">
        <f t="shared" si="434"/>
        <v>5</v>
      </c>
      <c r="N5144" s="44">
        <v>2502.83</v>
      </c>
      <c r="O5144" s="26">
        <f t="shared" si="435"/>
        <v>-62570.75</v>
      </c>
      <c r="P5144" s="26">
        <f t="shared" si="436"/>
        <v>12514.15</v>
      </c>
      <c r="Q5144" s="3" t="s">
        <v>23</v>
      </c>
      <c r="R5144" s="4">
        <v>44851</v>
      </c>
      <c r="S5144" s="3" t="s">
        <v>14769</v>
      </c>
      <c r="T5144" s="6" t="s">
        <v>44</v>
      </c>
    </row>
    <row r="5145" spans="1:20" ht="22.5" x14ac:dyDescent="0.25">
      <c r="A5145" s="3" t="s">
        <v>14770</v>
      </c>
      <c r="B5145" s="3" t="s">
        <v>14771</v>
      </c>
      <c r="C5145" s="3" t="s">
        <v>14772</v>
      </c>
      <c r="D5145" s="3" t="s">
        <v>19</v>
      </c>
      <c r="E5145" s="3" t="s">
        <v>14773</v>
      </c>
      <c r="F5145" s="4">
        <v>44841</v>
      </c>
      <c r="G5145" s="3" t="s">
        <v>14774</v>
      </c>
      <c r="H5145" s="5">
        <v>2275.11</v>
      </c>
      <c r="I5145" s="3" t="s">
        <v>565</v>
      </c>
      <c r="J5145" s="4">
        <v>44846</v>
      </c>
      <c r="K5145" s="4">
        <v>44876</v>
      </c>
      <c r="L5145" s="23">
        <f t="shared" si="437"/>
        <v>-25</v>
      </c>
      <c r="M5145" s="23">
        <f t="shared" si="434"/>
        <v>5</v>
      </c>
      <c r="N5145" s="44">
        <v>2275.11</v>
      </c>
      <c r="O5145" s="26">
        <f t="shared" si="435"/>
        <v>-56877.75</v>
      </c>
      <c r="P5145" s="26">
        <f t="shared" si="436"/>
        <v>11375.550000000001</v>
      </c>
      <c r="Q5145" s="3" t="s">
        <v>23</v>
      </c>
      <c r="R5145" s="4">
        <v>44851</v>
      </c>
      <c r="S5145" s="3" t="s">
        <v>14775</v>
      </c>
      <c r="T5145" s="6" t="s">
        <v>25</v>
      </c>
    </row>
    <row r="5146" spans="1:20" ht="33.75" x14ac:dyDescent="0.25">
      <c r="A5146" s="3" t="s">
        <v>14776</v>
      </c>
      <c r="B5146" s="3" t="s">
        <v>14777</v>
      </c>
      <c r="C5146" s="3" t="s">
        <v>14778</v>
      </c>
      <c r="D5146" s="3" t="s">
        <v>19</v>
      </c>
      <c r="E5146" s="3" t="s">
        <v>14779</v>
      </c>
      <c r="F5146" s="4">
        <v>44841</v>
      </c>
      <c r="G5146" s="3" t="s">
        <v>14780</v>
      </c>
      <c r="H5146" s="7">
        <v>3789</v>
      </c>
      <c r="I5146" s="3" t="s">
        <v>565</v>
      </c>
      <c r="J5146" s="4">
        <v>44846</v>
      </c>
      <c r="K5146" s="4">
        <v>44876</v>
      </c>
      <c r="L5146" s="23">
        <f t="shared" si="437"/>
        <v>-25</v>
      </c>
      <c r="M5146" s="23">
        <f t="shared" si="434"/>
        <v>5</v>
      </c>
      <c r="N5146" s="44">
        <v>3031.2</v>
      </c>
      <c r="O5146" s="26">
        <f t="shared" si="435"/>
        <v>-75780</v>
      </c>
      <c r="P5146" s="26">
        <f t="shared" si="436"/>
        <v>15156</v>
      </c>
      <c r="Q5146" s="3" t="s">
        <v>23</v>
      </c>
      <c r="R5146" s="4">
        <v>44851</v>
      </c>
      <c r="S5146" s="3" t="s">
        <v>14781</v>
      </c>
      <c r="T5146" s="6" t="s">
        <v>44</v>
      </c>
    </row>
    <row r="5147" spans="1:20" ht="22.5" x14ac:dyDescent="0.25">
      <c r="A5147" s="3" t="s">
        <v>14782</v>
      </c>
      <c r="B5147" s="3" t="s">
        <v>14783</v>
      </c>
      <c r="C5147" s="3" t="s">
        <v>14784</v>
      </c>
      <c r="D5147" s="3" t="s">
        <v>19</v>
      </c>
      <c r="E5147" s="3" t="s">
        <v>14785</v>
      </c>
      <c r="F5147" s="4">
        <v>44838</v>
      </c>
      <c r="G5147" s="3" t="s">
        <v>14786</v>
      </c>
      <c r="H5147" s="5">
        <v>2625.62</v>
      </c>
      <c r="I5147" s="3" t="s">
        <v>565</v>
      </c>
      <c r="J5147" s="4">
        <v>44846</v>
      </c>
      <c r="K5147" s="4">
        <v>44876</v>
      </c>
      <c r="L5147" s="23">
        <f t="shared" si="437"/>
        <v>-25</v>
      </c>
      <c r="M5147" s="23">
        <f t="shared" si="434"/>
        <v>5</v>
      </c>
      <c r="N5147" s="44">
        <v>2625.62</v>
      </c>
      <c r="O5147" s="26">
        <f t="shared" si="435"/>
        <v>-65640.5</v>
      </c>
      <c r="P5147" s="26">
        <f t="shared" si="436"/>
        <v>13128.099999999999</v>
      </c>
      <c r="Q5147" s="3" t="s">
        <v>23</v>
      </c>
      <c r="R5147" s="4">
        <v>44851</v>
      </c>
      <c r="S5147" s="3" t="s">
        <v>14787</v>
      </c>
      <c r="T5147" s="6" t="s">
        <v>25</v>
      </c>
    </row>
    <row r="5148" spans="1:20" ht="22.5" x14ac:dyDescent="0.25">
      <c r="A5148" s="3" t="s">
        <v>14788</v>
      </c>
      <c r="B5148" s="3" t="s">
        <v>14783</v>
      </c>
      <c r="C5148" s="3" t="s">
        <v>14784</v>
      </c>
      <c r="D5148" s="3" t="s">
        <v>19</v>
      </c>
      <c r="E5148" s="3" t="s">
        <v>14789</v>
      </c>
      <c r="F5148" s="4">
        <v>44838</v>
      </c>
      <c r="G5148" s="3" t="s">
        <v>14790</v>
      </c>
      <c r="H5148" s="5">
        <v>632.83000000000004</v>
      </c>
      <c r="I5148" s="3" t="s">
        <v>565</v>
      </c>
      <c r="J5148" s="4">
        <v>44846</v>
      </c>
      <c r="K5148" s="4">
        <v>44876</v>
      </c>
      <c r="L5148" s="23">
        <f t="shared" si="437"/>
        <v>-25</v>
      </c>
      <c r="M5148" s="23">
        <f t="shared" si="434"/>
        <v>5</v>
      </c>
      <c r="N5148" s="44">
        <v>632.83000000000004</v>
      </c>
      <c r="O5148" s="26">
        <f t="shared" si="435"/>
        <v>-15820.750000000002</v>
      </c>
      <c r="P5148" s="26">
        <f t="shared" si="436"/>
        <v>3164.15</v>
      </c>
      <c r="Q5148" s="3" t="s">
        <v>23</v>
      </c>
      <c r="R5148" s="4">
        <v>44851</v>
      </c>
      <c r="S5148" s="3" t="s">
        <v>14787</v>
      </c>
      <c r="T5148" s="6" t="s">
        <v>25</v>
      </c>
    </row>
    <row r="5149" spans="1:20" ht="33.75" x14ac:dyDescent="0.25">
      <c r="A5149" s="3" t="s">
        <v>14791</v>
      </c>
      <c r="B5149" s="3" t="s">
        <v>14792</v>
      </c>
      <c r="C5149" s="3" t="s">
        <v>14793</v>
      </c>
      <c r="D5149" s="3" t="s">
        <v>19</v>
      </c>
      <c r="E5149" s="3" t="s">
        <v>14794</v>
      </c>
      <c r="F5149" s="4">
        <v>44834</v>
      </c>
      <c r="G5149" s="3" t="s">
        <v>14795</v>
      </c>
      <c r="H5149" s="5">
        <v>14700.05</v>
      </c>
      <c r="I5149" s="3" t="s">
        <v>565</v>
      </c>
      <c r="J5149" s="4">
        <v>44846</v>
      </c>
      <c r="K5149" s="4">
        <v>44876</v>
      </c>
      <c r="L5149" s="23">
        <f t="shared" si="437"/>
        <v>-25</v>
      </c>
      <c r="M5149" s="23">
        <f t="shared" si="434"/>
        <v>5</v>
      </c>
      <c r="N5149" s="44">
        <v>11760.04</v>
      </c>
      <c r="O5149" s="26">
        <f t="shared" si="435"/>
        <v>-294001</v>
      </c>
      <c r="P5149" s="26">
        <f t="shared" si="436"/>
        <v>58800.200000000004</v>
      </c>
      <c r="Q5149" s="3" t="s">
        <v>23</v>
      </c>
      <c r="R5149" s="4">
        <v>44851</v>
      </c>
      <c r="S5149" s="3" t="s">
        <v>14796</v>
      </c>
      <c r="T5149" s="6" t="s">
        <v>44</v>
      </c>
    </row>
    <row r="5150" spans="1:20" ht="33.75" x14ac:dyDescent="0.25">
      <c r="A5150" s="3" t="s">
        <v>14797</v>
      </c>
      <c r="B5150" s="3" t="s">
        <v>14798</v>
      </c>
      <c r="C5150" s="3" t="s">
        <v>14799</v>
      </c>
      <c r="D5150" s="3" t="s">
        <v>19</v>
      </c>
      <c r="E5150" s="3" t="s">
        <v>14800</v>
      </c>
      <c r="F5150" s="4">
        <v>44839</v>
      </c>
      <c r="G5150" s="3" t="s">
        <v>14801</v>
      </c>
      <c r="H5150" s="5">
        <v>2409.12</v>
      </c>
      <c r="I5150" s="3" t="s">
        <v>565</v>
      </c>
      <c r="J5150" s="4">
        <v>44846</v>
      </c>
      <c r="K5150" s="4">
        <v>44876</v>
      </c>
      <c r="L5150" s="23">
        <f t="shared" si="437"/>
        <v>-25</v>
      </c>
      <c r="M5150" s="23">
        <f t="shared" si="434"/>
        <v>5</v>
      </c>
      <c r="N5150" s="44">
        <v>2409.12</v>
      </c>
      <c r="O5150" s="26">
        <f t="shared" si="435"/>
        <v>-60228</v>
      </c>
      <c r="P5150" s="26">
        <f t="shared" si="436"/>
        <v>12045.599999999999</v>
      </c>
      <c r="Q5150" s="3" t="s">
        <v>23</v>
      </c>
      <c r="R5150" s="4">
        <v>44851</v>
      </c>
      <c r="S5150" s="3" t="s">
        <v>14802</v>
      </c>
      <c r="T5150" s="6" t="s">
        <v>44</v>
      </c>
    </row>
    <row r="5151" spans="1:20" ht="33.75" x14ac:dyDescent="0.25">
      <c r="A5151" s="3" t="s">
        <v>14803</v>
      </c>
      <c r="B5151" s="3" t="s">
        <v>14804</v>
      </c>
      <c r="C5151" s="3" t="s">
        <v>14805</v>
      </c>
      <c r="D5151" s="3" t="s">
        <v>19</v>
      </c>
      <c r="E5151" s="3" t="s">
        <v>14806</v>
      </c>
      <c r="F5151" s="4">
        <v>44840</v>
      </c>
      <c r="G5151" s="3" t="s">
        <v>14807</v>
      </c>
      <c r="H5151" s="5">
        <v>13660.5</v>
      </c>
      <c r="I5151" s="3" t="s">
        <v>565</v>
      </c>
      <c r="J5151" s="4">
        <v>44846</v>
      </c>
      <c r="K5151" s="4">
        <v>44876</v>
      </c>
      <c r="L5151" s="23">
        <f t="shared" si="437"/>
        <v>-25</v>
      </c>
      <c r="M5151" s="23">
        <f t="shared" si="434"/>
        <v>5</v>
      </c>
      <c r="N5151" s="44">
        <v>10928.4</v>
      </c>
      <c r="O5151" s="26">
        <f t="shared" si="435"/>
        <v>-273210</v>
      </c>
      <c r="P5151" s="26">
        <f t="shared" si="436"/>
        <v>54642</v>
      </c>
      <c r="Q5151" s="3" t="s">
        <v>23</v>
      </c>
      <c r="R5151" s="4">
        <v>44851</v>
      </c>
      <c r="S5151" s="3" t="s">
        <v>14808</v>
      </c>
      <c r="T5151" s="6" t="s">
        <v>44</v>
      </c>
    </row>
    <row r="5152" spans="1:20" ht="22.5" x14ac:dyDescent="0.25">
      <c r="A5152" s="3" t="s">
        <v>14809</v>
      </c>
      <c r="B5152" s="3" t="s">
        <v>7585</v>
      </c>
      <c r="C5152" s="3" t="s">
        <v>7586</v>
      </c>
      <c r="D5152" s="3" t="s">
        <v>7587</v>
      </c>
      <c r="E5152" s="3" t="s">
        <v>14810</v>
      </c>
      <c r="F5152" s="4">
        <v>44844</v>
      </c>
      <c r="G5152" s="3" t="s">
        <v>13047</v>
      </c>
      <c r="H5152" s="5">
        <v>122.72</v>
      </c>
      <c r="I5152" s="3" t="s">
        <v>565</v>
      </c>
      <c r="J5152" s="4">
        <v>44847</v>
      </c>
      <c r="K5152" s="4">
        <v>44877</v>
      </c>
      <c r="L5152" s="23">
        <f t="shared" si="437"/>
        <v>3</v>
      </c>
      <c r="M5152" s="23">
        <f t="shared" si="434"/>
        <v>33</v>
      </c>
      <c r="N5152" s="44">
        <v>118</v>
      </c>
      <c r="O5152" s="26">
        <f t="shared" si="435"/>
        <v>354</v>
      </c>
      <c r="P5152" s="26">
        <f t="shared" si="436"/>
        <v>3894</v>
      </c>
      <c r="Q5152" s="3" t="s">
        <v>23</v>
      </c>
      <c r="R5152" s="4">
        <v>44880</v>
      </c>
      <c r="S5152" s="3" t="s">
        <v>7714</v>
      </c>
      <c r="T5152" s="6" t="s">
        <v>25</v>
      </c>
    </row>
    <row r="5153" spans="1:20" ht="33.75" x14ac:dyDescent="0.25">
      <c r="A5153" s="3" t="s">
        <v>14811</v>
      </c>
      <c r="B5153" s="3" t="s">
        <v>1651</v>
      </c>
      <c r="C5153" s="3" t="s">
        <v>1652</v>
      </c>
      <c r="D5153" s="3" t="s">
        <v>19</v>
      </c>
      <c r="E5153" s="3" t="s">
        <v>14812</v>
      </c>
      <c r="F5153" s="4">
        <v>44844</v>
      </c>
      <c r="G5153" s="8"/>
      <c r="H5153" s="5">
        <v>300.52</v>
      </c>
      <c r="I5153" s="3" t="s">
        <v>22</v>
      </c>
      <c r="J5153" s="4">
        <v>44847</v>
      </c>
      <c r="K5153" s="4">
        <v>44907</v>
      </c>
      <c r="L5153" s="23">
        <f t="shared" si="437"/>
        <v>2</v>
      </c>
      <c r="M5153" s="23">
        <f t="shared" si="434"/>
        <v>62</v>
      </c>
      <c r="N5153" s="44">
        <v>273.2</v>
      </c>
      <c r="O5153" s="26">
        <f t="shared" si="435"/>
        <v>546.4</v>
      </c>
      <c r="P5153" s="26">
        <f t="shared" si="436"/>
        <v>16938.399999999998</v>
      </c>
      <c r="Q5153" s="3" t="s">
        <v>23</v>
      </c>
      <c r="R5153" s="4">
        <v>44909</v>
      </c>
      <c r="S5153" s="3" t="s">
        <v>12170</v>
      </c>
      <c r="T5153" s="6" t="s">
        <v>44</v>
      </c>
    </row>
    <row r="5154" spans="1:20" ht="33.75" x14ac:dyDescent="0.25">
      <c r="A5154" s="3" t="s">
        <v>14813</v>
      </c>
      <c r="B5154" s="3" t="s">
        <v>6838</v>
      </c>
      <c r="C5154" s="3" t="s">
        <v>6839</v>
      </c>
      <c r="D5154" s="3" t="s">
        <v>19</v>
      </c>
      <c r="E5154" s="3" t="s">
        <v>14814</v>
      </c>
      <c r="F5154" s="4">
        <v>44845</v>
      </c>
      <c r="G5154" s="3" t="s">
        <v>14815</v>
      </c>
      <c r="H5154" s="5">
        <v>51729.48</v>
      </c>
      <c r="I5154" s="3" t="s">
        <v>22</v>
      </c>
      <c r="J5154" s="4">
        <v>44847</v>
      </c>
      <c r="K5154" s="4">
        <v>44907</v>
      </c>
      <c r="L5154" s="23">
        <v>0</v>
      </c>
      <c r="M5154" s="23">
        <f t="shared" si="434"/>
        <v>60</v>
      </c>
      <c r="N5154" s="44">
        <v>47026.8</v>
      </c>
      <c r="O5154" s="26">
        <f t="shared" si="435"/>
        <v>0</v>
      </c>
      <c r="P5154" s="26">
        <f t="shared" si="436"/>
        <v>2821608</v>
      </c>
      <c r="Q5154" s="3" t="s">
        <v>23</v>
      </c>
      <c r="R5154" s="4">
        <v>44889</v>
      </c>
      <c r="S5154" s="3" t="s">
        <v>14816</v>
      </c>
      <c r="T5154" s="6" t="s">
        <v>44</v>
      </c>
    </row>
    <row r="5155" spans="1:20" ht="33.75" x14ac:dyDescent="0.25">
      <c r="A5155" s="3" t="s">
        <v>14817</v>
      </c>
      <c r="B5155" s="3" t="s">
        <v>6838</v>
      </c>
      <c r="C5155" s="3" t="s">
        <v>6839</v>
      </c>
      <c r="D5155" s="3" t="s">
        <v>19</v>
      </c>
      <c r="E5155" s="3" t="s">
        <v>14818</v>
      </c>
      <c r="F5155" s="4">
        <v>44845</v>
      </c>
      <c r="G5155" s="3" t="s">
        <v>14819</v>
      </c>
      <c r="H5155" s="5">
        <v>-12932.37</v>
      </c>
      <c r="I5155" s="3" t="s">
        <v>22</v>
      </c>
      <c r="J5155" s="4">
        <v>44847</v>
      </c>
      <c r="K5155" s="4">
        <v>44907</v>
      </c>
      <c r="L5155" s="23">
        <v>0</v>
      </c>
      <c r="M5155" s="23">
        <f t="shared" si="434"/>
        <v>60</v>
      </c>
      <c r="N5155" s="44">
        <v>-11756.7</v>
      </c>
      <c r="O5155" s="26">
        <f t="shared" si="435"/>
        <v>0</v>
      </c>
      <c r="P5155" s="26">
        <f t="shared" si="436"/>
        <v>-705402</v>
      </c>
      <c r="Q5155" s="3" t="s">
        <v>23</v>
      </c>
      <c r="R5155" s="4">
        <v>44889</v>
      </c>
      <c r="S5155" s="3" t="s">
        <v>14816</v>
      </c>
      <c r="T5155" s="6" t="s">
        <v>44</v>
      </c>
    </row>
    <row r="5156" spans="1:20" ht="33.75" x14ac:dyDescent="0.25">
      <c r="A5156" s="3" t="s">
        <v>14820</v>
      </c>
      <c r="B5156" s="3" t="s">
        <v>6838</v>
      </c>
      <c r="C5156" s="3" t="s">
        <v>6839</v>
      </c>
      <c r="D5156" s="3" t="s">
        <v>19</v>
      </c>
      <c r="E5156" s="3" t="s">
        <v>14821</v>
      </c>
      <c r="F5156" s="4">
        <v>44845</v>
      </c>
      <c r="G5156" s="3" t="s">
        <v>14822</v>
      </c>
      <c r="H5156" s="5">
        <v>-18226.89</v>
      </c>
      <c r="I5156" s="3" t="s">
        <v>22</v>
      </c>
      <c r="J5156" s="4">
        <v>44847</v>
      </c>
      <c r="K5156" s="4">
        <v>44907</v>
      </c>
      <c r="L5156" s="23">
        <v>0</v>
      </c>
      <c r="M5156" s="23">
        <f t="shared" si="434"/>
        <v>60</v>
      </c>
      <c r="N5156" s="44">
        <v>-16569.900000000001</v>
      </c>
      <c r="O5156" s="26">
        <f t="shared" si="435"/>
        <v>0</v>
      </c>
      <c r="P5156" s="26">
        <f t="shared" si="436"/>
        <v>-994194.00000000012</v>
      </c>
      <c r="Q5156" s="3" t="s">
        <v>23</v>
      </c>
      <c r="R5156" s="4">
        <v>44887</v>
      </c>
      <c r="S5156" s="3" t="s">
        <v>14823</v>
      </c>
      <c r="T5156" s="6" t="s">
        <v>44</v>
      </c>
    </row>
    <row r="5157" spans="1:20" ht="33.75" x14ac:dyDescent="0.25">
      <c r="A5157" s="3" t="s">
        <v>14824</v>
      </c>
      <c r="B5157" s="3" t="s">
        <v>115</v>
      </c>
      <c r="C5157" s="3" t="s">
        <v>116</v>
      </c>
      <c r="D5157" s="3" t="s">
        <v>19</v>
      </c>
      <c r="E5157" s="3" t="s">
        <v>14825</v>
      </c>
      <c r="F5157" s="4">
        <v>44844</v>
      </c>
      <c r="G5157" s="8"/>
      <c r="H5157" s="5">
        <v>62.92</v>
      </c>
      <c r="I5157" s="3" t="s">
        <v>22</v>
      </c>
      <c r="J5157" s="4">
        <v>44847</v>
      </c>
      <c r="K5157" s="4">
        <v>44907</v>
      </c>
      <c r="L5157" s="23">
        <f t="shared" ref="L5157:L5163" si="438">R5157-K5157</f>
        <v>2</v>
      </c>
      <c r="M5157" s="23">
        <f t="shared" si="434"/>
        <v>62</v>
      </c>
      <c r="N5157" s="44">
        <v>57.2</v>
      </c>
      <c r="O5157" s="26">
        <f t="shared" si="435"/>
        <v>114.4</v>
      </c>
      <c r="P5157" s="26">
        <f t="shared" si="436"/>
        <v>3546.4</v>
      </c>
      <c r="Q5157" s="3" t="s">
        <v>23</v>
      </c>
      <c r="R5157" s="4">
        <v>44909</v>
      </c>
      <c r="S5157" s="3" t="s">
        <v>14826</v>
      </c>
      <c r="T5157" s="6" t="s">
        <v>44</v>
      </c>
    </row>
    <row r="5158" spans="1:20" ht="33.75" x14ac:dyDescent="0.25">
      <c r="A5158" s="3" t="s">
        <v>14827</v>
      </c>
      <c r="B5158" s="3" t="s">
        <v>115</v>
      </c>
      <c r="C5158" s="3" t="s">
        <v>116</v>
      </c>
      <c r="D5158" s="3" t="s">
        <v>19</v>
      </c>
      <c r="E5158" s="3" t="s">
        <v>14828</v>
      </c>
      <c r="F5158" s="4">
        <v>44844</v>
      </c>
      <c r="G5158" s="8"/>
      <c r="H5158" s="5">
        <v>91.74</v>
      </c>
      <c r="I5158" s="3" t="s">
        <v>22</v>
      </c>
      <c r="J5158" s="4">
        <v>44847</v>
      </c>
      <c r="K5158" s="4">
        <v>44907</v>
      </c>
      <c r="L5158" s="23">
        <f t="shared" si="438"/>
        <v>2</v>
      </c>
      <c r="M5158" s="23">
        <f t="shared" si="434"/>
        <v>62</v>
      </c>
      <c r="N5158" s="44">
        <v>83.4</v>
      </c>
      <c r="O5158" s="26">
        <f t="shared" si="435"/>
        <v>166.8</v>
      </c>
      <c r="P5158" s="26">
        <f t="shared" si="436"/>
        <v>5170.8</v>
      </c>
      <c r="Q5158" s="3" t="s">
        <v>23</v>
      </c>
      <c r="R5158" s="4">
        <v>44909</v>
      </c>
      <c r="S5158" s="3" t="s">
        <v>14826</v>
      </c>
      <c r="T5158" s="6" t="s">
        <v>44</v>
      </c>
    </row>
    <row r="5159" spans="1:20" ht="33.75" x14ac:dyDescent="0.25">
      <c r="A5159" s="3" t="s">
        <v>14829</v>
      </c>
      <c r="B5159" s="3" t="s">
        <v>115</v>
      </c>
      <c r="C5159" s="3" t="s">
        <v>116</v>
      </c>
      <c r="D5159" s="3" t="s">
        <v>19</v>
      </c>
      <c r="E5159" s="3" t="s">
        <v>14830</v>
      </c>
      <c r="F5159" s="4">
        <v>44844</v>
      </c>
      <c r="G5159" s="8"/>
      <c r="H5159" s="5">
        <v>1189.76</v>
      </c>
      <c r="I5159" s="3" t="s">
        <v>22</v>
      </c>
      <c r="J5159" s="4">
        <v>44847</v>
      </c>
      <c r="K5159" s="4">
        <v>44907</v>
      </c>
      <c r="L5159" s="23">
        <f t="shared" si="438"/>
        <v>-20</v>
      </c>
      <c r="M5159" s="23">
        <f t="shared" si="434"/>
        <v>40</v>
      </c>
      <c r="N5159" s="44">
        <v>1081.5999999999999</v>
      </c>
      <c r="O5159" s="26">
        <f t="shared" si="435"/>
        <v>-21632</v>
      </c>
      <c r="P5159" s="26">
        <f t="shared" si="436"/>
        <v>43264</v>
      </c>
      <c r="Q5159" s="3" t="s">
        <v>23</v>
      </c>
      <c r="R5159" s="4">
        <v>44887</v>
      </c>
      <c r="S5159" s="3" t="s">
        <v>11894</v>
      </c>
      <c r="T5159" s="6" t="s">
        <v>44</v>
      </c>
    </row>
    <row r="5160" spans="1:20" ht="33.75" x14ac:dyDescent="0.25">
      <c r="A5160" s="3" t="s">
        <v>14831</v>
      </c>
      <c r="B5160" s="3" t="s">
        <v>14338</v>
      </c>
      <c r="C5160" s="3" t="s">
        <v>14339</v>
      </c>
      <c r="D5160" s="3" t="s">
        <v>19</v>
      </c>
      <c r="E5160" s="3" t="s">
        <v>14832</v>
      </c>
      <c r="F5160" s="4">
        <v>44834</v>
      </c>
      <c r="G5160" s="3" t="s">
        <v>14833</v>
      </c>
      <c r="H5160" s="5">
        <v>5755.59</v>
      </c>
      <c r="I5160" s="3" t="s">
        <v>22</v>
      </c>
      <c r="J5160" s="4">
        <v>44847</v>
      </c>
      <c r="K5160" s="4">
        <v>44907</v>
      </c>
      <c r="L5160" s="23">
        <f t="shared" si="438"/>
        <v>-18</v>
      </c>
      <c r="M5160" s="23">
        <f t="shared" si="434"/>
        <v>42</v>
      </c>
      <c r="N5160" s="44">
        <v>4730.76</v>
      </c>
      <c r="O5160" s="26">
        <f t="shared" si="435"/>
        <v>-85153.680000000008</v>
      </c>
      <c r="P5160" s="26">
        <f t="shared" si="436"/>
        <v>198691.92</v>
      </c>
      <c r="Q5160" s="3" t="s">
        <v>23</v>
      </c>
      <c r="R5160" s="4">
        <v>44889</v>
      </c>
      <c r="S5160" s="3" t="s">
        <v>14834</v>
      </c>
      <c r="T5160" s="6" t="s">
        <v>44</v>
      </c>
    </row>
    <row r="5161" spans="1:20" ht="33.75" x14ac:dyDescent="0.25">
      <c r="A5161" s="3" t="s">
        <v>14835</v>
      </c>
      <c r="B5161" s="3" t="s">
        <v>115</v>
      </c>
      <c r="C5161" s="3" t="s">
        <v>116</v>
      </c>
      <c r="D5161" s="3" t="s">
        <v>19</v>
      </c>
      <c r="E5161" s="3" t="s">
        <v>14836</v>
      </c>
      <c r="F5161" s="4">
        <v>44844</v>
      </c>
      <c r="G5161" s="8"/>
      <c r="H5161" s="5">
        <v>446.16</v>
      </c>
      <c r="I5161" s="3" t="s">
        <v>22</v>
      </c>
      <c r="J5161" s="4">
        <v>44847</v>
      </c>
      <c r="K5161" s="4">
        <v>44907</v>
      </c>
      <c r="L5161" s="23">
        <f t="shared" si="438"/>
        <v>9</v>
      </c>
      <c r="M5161" s="23">
        <f t="shared" si="434"/>
        <v>69</v>
      </c>
      <c r="N5161" s="44">
        <v>405.6</v>
      </c>
      <c r="O5161" s="26">
        <f t="shared" si="435"/>
        <v>3650.4</v>
      </c>
      <c r="P5161" s="26">
        <f t="shared" si="436"/>
        <v>27986.400000000001</v>
      </c>
      <c r="Q5161" s="3" t="s">
        <v>23</v>
      </c>
      <c r="R5161" s="4">
        <v>44916</v>
      </c>
      <c r="S5161" s="3" t="s">
        <v>14837</v>
      </c>
      <c r="T5161" s="6" t="s">
        <v>44</v>
      </c>
    </row>
    <row r="5162" spans="1:20" ht="33.75" x14ac:dyDescent="0.25">
      <c r="A5162" s="3" t="s">
        <v>14838</v>
      </c>
      <c r="B5162" s="3" t="s">
        <v>1015</v>
      </c>
      <c r="C5162" s="3" t="s">
        <v>1016</v>
      </c>
      <c r="D5162" s="3" t="s">
        <v>19</v>
      </c>
      <c r="E5162" s="3" t="s">
        <v>14839</v>
      </c>
      <c r="F5162" s="4">
        <v>44844</v>
      </c>
      <c r="G5162" s="8"/>
      <c r="H5162" s="5">
        <v>22.55</v>
      </c>
      <c r="I5162" s="3" t="s">
        <v>22</v>
      </c>
      <c r="J5162" s="4">
        <v>44847</v>
      </c>
      <c r="K5162" s="4">
        <v>44907</v>
      </c>
      <c r="L5162" s="23">
        <f t="shared" si="438"/>
        <v>-20</v>
      </c>
      <c r="M5162" s="23">
        <f t="shared" si="434"/>
        <v>40</v>
      </c>
      <c r="N5162" s="44">
        <v>20.5</v>
      </c>
      <c r="O5162" s="26">
        <f t="shared" si="435"/>
        <v>-410</v>
      </c>
      <c r="P5162" s="26">
        <f t="shared" si="436"/>
        <v>820</v>
      </c>
      <c r="Q5162" s="3" t="s">
        <v>23</v>
      </c>
      <c r="R5162" s="4">
        <v>44887</v>
      </c>
      <c r="S5162" s="3" t="s">
        <v>14840</v>
      </c>
      <c r="T5162" s="6" t="s">
        <v>44</v>
      </c>
    </row>
    <row r="5163" spans="1:20" ht="33.75" x14ac:dyDescent="0.25">
      <c r="A5163" s="3" t="s">
        <v>14841</v>
      </c>
      <c r="B5163" s="3" t="s">
        <v>14842</v>
      </c>
      <c r="C5163" s="3" t="s">
        <v>14843</v>
      </c>
      <c r="D5163" s="3" t="s">
        <v>19</v>
      </c>
      <c r="E5163" s="3" t="s">
        <v>14844</v>
      </c>
      <c r="F5163" s="4">
        <v>44845</v>
      </c>
      <c r="G5163" s="8"/>
      <c r="H5163" s="7">
        <v>732</v>
      </c>
      <c r="I5163" s="3" t="s">
        <v>22</v>
      </c>
      <c r="J5163" s="4">
        <v>44847</v>
      </c>
      <c r="K5163" s="4">
        <v>44907</v>
      </c>
      <c r="L5163" s="23">
        <f t="shared" si="438"/>
        <v>-20</v>
      </c>
      <c r="M5163" s="23">
        <f t="shared" si="434"/>
        <v>40</v>
      </c>
      <c r="N5163" s="44">
        <v>600</v>
      </c>
      <c r="O5163" s="26">
        <f t="shared" si="435"/>
        <v>-12000</v>
      </c>
      <c r="P5163" s="26">
        <f t="shared" si="436"/>
        <v>24000</v>
      </c>
      <c r="Q5163" s="3" t="s">
        <v>23</v>
      </c>
      <c r="R5163" s="4">
        <v>44887</v>
      </c>
      <c r="S5163" s="3" t="s">
        <v>14845</v>
      </c>
      <c r="T5163" s="6" t="s">
        <v>44</v>
      </c>
    </row>
    <row r="5164" spans="1:20" ht="33.75" x14ac:dyDescent="0.25">
      <c r="A5164" s="3" t="s">
        <v>14846</v>
      </c>
      <c r="B5164" s="3" t="s">
        <v>12124</v>
      </c>
      <c r="C5164" s="3" t="s">
        <v>12125</v>
      </c>
      <c r="D5164" s="3" t="s">
        <v>19</v>
      </c>
      <c r="E5164" s="3" t="s">
        <v>14847</v>
      </c>
      <c r="F5164" s="4">
        <v>44839</v>
      </c>
      <c r="G5164" s="3" t="s">
        <v>14848</v>
      </c>
      <c r="H5164" s="5">
        <v>-15.86</v>
      </c>
      <c r="I5164" s="3" t="s">
        <v>22</v>
      </c>
      <c r="J5164" s="4">
        <v>44847</v>
      </c>
      <c r="K5164" s="4">
        <v>44907</v>
      </c>
      <c r="L5164" s="23">
        <v>0</v>
      </c>
      <c r="M5164" s="23">
        <f t="shared" si="434"/>
        <v>60</v>
      </c>
      <c r="N5164" s="44">
        <v>-13</v>
      </c>
      <c r="O5164" s="26">
        <f t="shared" si="435"/>
        <v>0</v>
      </c>
      <c r="P5164" s="26">
        <f t="shared" si="436"/>
        <v>-780</v>
      </c>
      <c r="Q5164" s="3" t="s">
        <v>23</v>
      </c>
      <c r="R5164" s="4">
        <v>44876</v>
      </c>
      <c r="S5164" s="3" t="s">
        <v>12128</v>
      </c>
      <c r="T5164" s="6" t="s">
        <v>44</v>
      </c>
    </row>
    <row r="5165" spans="1:20" ht="33.75" x14ac:dyDescent="0.25">
      <c r="A5165" s="3" t="s">
        <v>14849</v>
      </c>
      <c r="B5165" s="3" t="s">
        <v>1262</v>
      </c>
      <c r="C5165" s="3" t="s">
        <v>1263</v>
      </c>
      <c r="D5165" s="3" t="s">
        <v>19</v>
      </c>
      <c r="E5165" s="3" t="s">
        <v>14850</v>
      </c>
      <c r="F5165" s="4">
        <v>44845</v>
      </c>
      <c r="G5165" s="8"/>
      <c r="H5165" s="7">
        <v>1708</v>
      </c>
      <c r="I5165" s="3" t="s">
        <v>22</v>
      </c>
      <c r="J5165" s="4">
        <v>44847</v>
      </c>
      <c r="K5165" s="4">
        <v>44907</v>
      </c>
      <c r="L5165" s="23">
        <f t="shared" ref="L5165:L5171" si="439">R5165-K5165</f>
        <v>-20</v>
      </c>
      <c r="M5165" s="23">
        <f t="shared" si="434"/>
        <v>40</v>
      </c>
      <c r="N5165" s="44">
        <v>1400</v>
      </c>
      <c r="O5165" s="26">
        <f t="shared" si="435"/>
        <v>-28000</v>
      </c>
      <c r="P5165" s="26">
        <f t="shared" si="436"/>
        <v>56000</v>
      </c>
      <c r="Q5165" s="3" t="s">
        <v>23</v>
      </c>
      <c r="R5165" s="4">
        <v>44887</v>
      </c>
      <c r="S5165" s="3" t="s">
        <v>14851</v>
      </c>
      <c r="T5165" s="6" t="s">
        <v>44</v>
      </c>
    </row>
    <row r="5166" spans="1:20" ht="33.75" x14ac:dyDescent="0.25">
      <c r="A5166" s="3" t="s">
        <v>14852</v>
      </c>
      <c r="B5166" s="3" t="s">
        <v>1557</v>
      </c>
      <c r="C5166" s="3" t="s">
        <v>1558</v>
      </c>
      <c r="D5166" s="3" t="s">
        <v>19</v>
      </c>
      <c r="E5166" s="3" t="s">
        <v>14853</v>
      </c>
      <c r="F5166" s="4">
        <v>44845</v>
      </c>
      <c r="G5166" s="8"/>
      <c r="H5166" s="5">
        <v>265.62</v>
      </c>
      <c r="I5166" s="3" t="s">
        <v>22</v>
      </c>
      <c r="J5166" s="4">
        <v>44847</v>
      </c>
      <c r="K5166" s="4">
        <v>44907</v>
      </c>
      <c r="L5166" s="23">
        <f t="shared" si="439"/>
        <v>-12</v>
      </c>
      <c r="M5166" s="23">
        <f t="shared" si="434"/>
        <v>48</v>
      </c>
      <c r="N5166" s="44">
        <v>217.72</v>
      </c>
      <c r="O5166" s="26">
        <f t="shared" si="435"/>
        <v>-2612.64</v>
      </c>
      <c r="P5166" s="26">
        <f t="shared" si="436"/>
        <v>10450.56</v>
      </c>
      <c r="Q5166" s="3" t="s">
        <v>23</v>
      </c>
      <c r="R5166" s="4">
        <v>44895</v>
      </c>
      <c r="S5166" s="3" t="s">
        <v>13435</v>
      </c>
      <c r="T5166" s="6" t="s">
        <v>44</v>
      </c>
    </row>
    <row r="5167" spans="1:20" ht="33.75" x14ac:dyDescent="0.25">
      <c r="A5167" s="3" t="s">
        <v>14854</v>
      </c>
      <c r="B5167" s="3" t="s">
        <v>1552</v>
      </c>
      <c r="C5167" s="3" t="s">
        <v>1553</v>
      </c>
      <c r="D5167" s="3" t="s">
        <v>19</v>
      </c>
      <c r="E5167" s="3" t="s">
        <v>14855</v>
      </c>
      <c r="F5167" s="4">
        <v>44845</v>
      </c>
      <c r="G5167" s="3" t="s">
        <v>4205</v>
      </c>
      <c r="H5167" s="7">
        <v>1628</v>
      </c>
      <c r="I5167" s="3" t="s">
        <v>22</v>
      </c>
      <c r="J5167" s="4">
        <v>44847</v>
      </c>
      <c r="K5167" s="4">
        <v>44907</v>
      </c>
      <c r="L5167" s="23">
        <f t="shared" si="439"/>
        <v>-20</v>
      </c>
      <c r="M5167" s="23">
        <f t="shared" si="434"/>
        <v>40</v>
      </c>
      <c r="N5167" s="44">
        <v>1480</v>
      </c>
      <c r="O5167" s="26">
        <f t="shared" si="435"/>
        <v>-29600</v>
      </c>
      <c r="P5167" s="26">
        <f t="shared" si="436"/>
        <v>59200</v>
      </c>
      <c r="Q5167" s="3" t="s">
        <v>23</v>
      </c>
      <c r="R5167" s="4">
        <v>44887</v>
      </c>
      <c r="S5167" s="3" t="s">
        <v>14607</v>
      </c>
      <c r="T5167" s="6" t="s">
        <v>44</v>
      </c>
    </row>
    <row r="5168" spans="1:20" ht="33.75" x14ac:dyDescent="0.25">
      <c r="A5168" s="3" t="s">
        <v>14856</v>
      </c>
      <c r="B5168" s="3" t="s">
        <v>1557</v>
      </c>
      <c r="C5168" s="3" t="s">
        <v>1558</v>
      </c>
      <c r="D5168" s="3" t="s">
        <v>19</v>
      </c>
      <c r="E5168" s="3" t="s">
        <v>14857</v>
      </c>
      <c r="F5168" s="4">
        <v>44845</v>
      </c>
      <c r="G5168" s="8"/>
      <c r="H5168" s="5">
        <v>272.3</v>
      </c>
      <c r="I5168" s="3" t="s">
        <v>22</v>
      </c>
      <c r="J5168" s="4">
        <v>44847</v>
      </c>
      <c r="K5168" s="4">
        <v>44907</v>
      </c>
      <c r="L5168" s="23">
        <f t="shared" si="439"/>
        <v>-12</v>
      </c>
      <c r="M5168" s="23">
        <f t="shared" si="434"/>
        <v>48</v>
      </c>
      <c r="N5168" s="44">
        <v>223.2</v>
      </c>
      <c r="O5168" s="26">
        <f t="shared" si="435"/>
        <v>-2678.3999999999996</v>
      </c>
      <c r="P5168" s="26">
        <f t="shared" si="436"/>
        <v>10713.599999999999</v>
      </c>
      <c r="Q5168" s="3" t="s">
        <v>23</v>
      </c>
      <c r="R5168" s="4">
        <v>44895</v>
      </c>
      <c r="S5168" s="3" t="s">
        <v>13435</v>
      </c>
      <c r="T5168" s="6" t="s">
        <v>44</v>
      </c>
    </row>
    <row r="5169" spans="1:20" ht="33.75" x14ac:dyDescent="0.25">
      <c r="A5169" s="3" t="s">
        <v>14858</v>
      </c>
      <c r="B5169" s="3" t="s">
        <v>3738</v>
      </c>
      <c r="C5169" s="3" t="s">
        <v>3739</v>
      </c>
      <c r="D5169" s="3" t="s">
        <v>19</v>
      </c>
      <c r="E5169" s="3" t="s">
        <v>14859</v>
      </c>
      <c r="F5169" s="4">
        <v>44844</v>
      </c>
      <c r="G5169" s="8"/>
      <c r="H5169" s="7">
        <v>915</v>
      </c>
      <c r="I5169" s="3" t="s">
        <v>22</v>
      </c>
      <c r="J5169" s="4">
        <v>44847</v>
      </c>
      <c r="K5169" s="4">
        <v>44907</v>
      </c>
      <c r="L5169" s="23">
        <f t="shared" si="439"/>
        <v>2</v>
      </c>
      <c r="M5169" s="23">
        <f t="shared" si="434"/>
        <v>62</v>
      </c>
      <c r="N5169" s="44">
        <v>750</v>
      </c>
      <c r="O5169" s="26">
        <f t="shared" si="435"/>
        <v>1500</v>
      </c>
      <c r="P5169" s="26">
        <f t="shared" si="436"/>
        <v>46500</v>
      </c>
      <c r="Q5169" s="3" t="s">
        <v>23</v>
      </c>
      <c r="R5169" s="4">
        <v>44909</v>
      </c>
      <c r="S5169" s="3" t="s">
        <v>14860</v>
      </c>
      <c r="T5169" s="6" t="s">
        <v>44</v>
      </c>
    </row>
    <row r="5170" spans="1:20" ht="33.75" x14ac:dyDescent="0.25">
      <c r="A5170" s="3" t="s">
        <v>14861</v>
      </c>
      <c r="B5170" s="3" t="s">
        <v>53</v>
      </c>
      <c r="C5170" s="3" t="s">
        <v>54</v>
      </c>
      <c r="D5170" s="3" t="s">
        <v>19</v>
      </c>
      <c r="E5170" s="3" t="s">
        <v>14862</v>
      </c>
      <c r="F5170" s="4">
        <v>44845</v>
      </c>
      <c r="G5170" s="8"/>
      <c r="H5170" s="5">
        <v>809.48</v>
      </c>
      <c r="I5170" s="3" t="s">
        <v>22</v>
      </c>
      <c r="J5170" s="4">
        <v>44847</v>
      </c>
      <c r="K5170" s="4">
        <v>44907</v>
      </c>
      <c r="L5170" s="23">
        <f t="shared" si="439"/>
        <v>-12</v>
      </c>
      <c r="M5170" s="23">
        <f t="shared" si="434"/>
        <v>48</v>
      </c>
      <c r="N5170" s="44">
        <v>663.51</v>
      </c>
      <c r="O5170" s="26">
        <f t="shared" si="435"/>
        <v>-7962.12</v>
      </c>
      <c r="P5170" s="26">
        <f t="shared" si="436"/>
        <v>31848.48</v>
      </c>
      <c r="Q5170" s="3" t="s">
        <v>23</v>
      </c>
      <c r="R5170" s="4">
        <v>44895</v>
      </c>
      <c r="S5170" s="3" t="s">
        <v>13540</v>
      </c>
      <c r="T5170" s="6" t="s">
        <v>44</v>
      </c>
    </row>
    <row r="5171" spans="1:20" ht="33.75" x14ac:dyDescent="0.25">
      <c r="A5171" s="3" t="s">
        <v>14863</v>
      </c>
      <c r="B5171" s="3" t="s">
        <v>1005</v>
      </c>
      <c r="C5171" s="3" t="s">
        <v>1006</v>
      </c>
      <c r="D5171" s="3" t="s">
        <v>19</v>
      </c>
      <c r="E5171" s="3" t="s">
        <v>14864</v>
      </c>
      <c r="F5171" s="4">
        <v>44845</v>
      </c>
      <c r="G5171" s="8"/>
      <c r="H5171" s="5">
        <v>3162.24</v>
      </c>
      <c r="I5171" s="3" t="s">
        <v>22</v>
      </c>
      <c r="J5171" s="4">
        <v>44847</v>
      </c>
      <c r="K5171" s="4">
        <v>44907</v>
      </c>
      <c r="L5171" s="23">
        <f t="shared" si="439"/>
        <v>-14</v>
      </c>
      <c r="M5171" s="23">
        <f t="shared" ref="M5171:M5234" si="440">+I5171+L5171</f>
        <v>46</v>
      </c>
      <c r="N5171" s="44">
        <v>2592</v>
      </c>
      <c r="O5171" s="26">
        <f t="shared" ref="O5171:O5234" si="441">N5171*L5171</f>
        <v>-36288</v>
      </c>
      <c r="P5171" s="26">
        <f t="shared" ref="P5171:P5234" si="442">N5171*M5171</f>
        <v>119232</v>
      </c>
      <c r="Q5171" s="3" t="s">
        <v>23</v>
      </c>
      <c r="R5171" s="4">
        <v>44893</v>
      </c>
      <c r="S5171" s="3" t="s">
        <v>8595</v>
      </c>
      <c r="T5171" s="6" t="s">
        <v>44</v>
      </c>
    </row>
    <row r="5172" spans="1:20" ht="33.75" x14ac:dyDescent="0.25">
      <c r="A5172" s="3" t="s">
        <v>14865</v>
      </c>
      <c r="B5172" s="3" t="s">
        <v>1005</v>
      </c>
      <c r="C5172" s="3" t="s">
        <v>1006</v>
      </c>
      <c r="D5172" s="3" t="s">
        <v>19</v>
      </c>
      <c r="E5172" s="3" t="s">
        <v>14866</v>
      </c>
      <c r="F5172" s="4">
        <v>44845</v>
      </c>
      <c r="G5172" s="3" t="s">
        <v>14867</v>
      </c>
      <c r="H5172" s="5">
        <v>-92.23</v>
      </c>
      <c r="I5172" s="3" t="s">
        <v>22</v>
      </c>
      <c r="J5172" s="4">
        <v>44847</v>
      </c>
      <c r="K5172" s="4">
        <v>44907</v>
      </c>
      <c r="L5172" s="23">
        <v>0</v>
      </c>
      <c r="M5172" s="23">
        <f t="shared" si="440"/>
        <v>60</v>
      </c>
      <c r="N5172" s="44">
        <v>-75.599999999999994</v>
      </c>
      <c r="O5172" s="26">
        <f t="shared" si="441"/>
        <v>0</v>
      </c>
      <c r="P5172" s="26">
        <f t="shared" si="442"/>
        <v>-4536</v>
      </c>
      <c r="Q5172" s="3" t="s">
        <v>23</v>
      </c>
      <c r="R5172" s="4">
        <v>44882</v>
      </c>
      <c r="S5172" s="8"/>
      <c r="T5172" s="6" t="s">
        <v>44</v>
      </c>
    </row>
    <row r="5173" spans="1:20" ht="33.75" x14ac:dyDescent="0.25">
      <c r="A5173" s="3" t="s">
        <v>14868</v>
      </c>
      <c r="B5173" s="3" t="s">
        <v>1005</v>
      </c>
      <c r="C5173" s="3" t="s">
        <v>1006</v>
      </c>
      <c r="D5173" s="3" t="s">
        <v>19</v>
      </c>
      <c r="E5173" s="3" t="s">
        <v>14869</v>
      </c>
      <c r="F5173" s="4">
        <v>44845</v>
      </c>
      <c r="G5173" s="8"/>
      <c r="H5173" s="7">
        <v>366</v>
      </c>
      <c r="I5173" s="3" t="s">
        <v>22</v>
      </c>
      <c r="J5173" s="4">
        <v>44847</v>
      </c>
      <c r="K5173" s="4">
        <v>44907</v>
      </c>
      <c r="L5173" s="23">
        <f t="shared" ref="L5173:L5182" si="443">R5173-K5173</f>
        <v>2</v>
      </c>
      <c r="M5173" s="23">
        <f t="shared" si="440"/>
        <v>62</v>
      </c>
      <c r="N5173" s="44">
        <v>300</v>
      </c>
      <c r="O5173" s="26">
        <f t="shared" si="441"/>
        <v>600</v>
      </c>
      <c r="P5173" s="26">
        <f t="shared" si="442"/>
        <v>18600</v>
      </c>
      <c r="Q5173" s="3" t="s">
        <v>23</v>
      </c>
      <c r="R5173" s="4">
        <v>44909</v>
      </c>
      <c r="S5173" s="3" t="s">
        <v>8629</v>
      </c>
      <c r="T5173" s="6" t="s">
        <v>44</v>
      </c>
    </row>
    <row r="5174" spans="1:20" ht="33.75" x14ac:dyDescent="0.25">
      <c r="A5174" s="3" t="s">
        <v>14870</v>
      </c>
      <c r="B5174" s="3" t="s">
        <v>1005</v>
      </c>
      <c r="C5174" s="3" t="s">
        <v>1006</v>
      </c>
      <c r="D5174" s="3" t="s">
        <v>19</v>
      </c>
      <c r="E5174" s="3" t="s">
        <v>14871</v>
      </c>
      <c r="F5174" s="4">
        <v>44845</v>
      </c>
      <c r="G5174" s="8"/>
      <c r="H5174" s="5">
        <v>692.64</v>
      </c>
      <c r="I5174" s="3" t="s">
        <v>22</v>
      </c>
      <c r="J5174" s="4">
        <v>44847</v>
      </c>
      <c r="K5174" s="4">
        <v>44907</v>
      </c>
      <c r="L5174" s="23">
        <f t="shared" si="443"/>
        <v>-18</v>
      </c>
      <c r="M5174" s="23">
        <f t="shared" si="440"/>
        <v>42</v>
      </c>
      <c r="N5174" s="44">
        <v>666</v>
      </c>
      <c r="O5174" s="26">
        <f t="shared" si="441"/>
        <v>-11988</v>
      </c>
      <c r="P5174" s="26">
        <f t="shared" si="442"/>
        <v>27972</v>
      </c>
      <c r="Q5174" s="3" t="s">
        <v>23</v>
      </c>
      <c r="R5174" s="4">
        <v>44889</v>
      </c>
      <c r="S5174" s="3" t="s">
        <v>6116</v>
      </c>
      <c r="T5174" s="6" t="s">
        <v>44</v>
      </c>
    </row>
    <row r="5175" spans="1:20" ht="33.75" x14ac:dyDescent="0.25">
      <c r="A5175" s="3" t="s">
        <v>14872</v>
      </c>
      <c r="B5175" s="3" t="s">
        <v>1467</v>
      </c>
      <c r="C5175" s="3" t="s">
        <v>1468</v>
      </c>
      <c r="D5175" s="3" t="s">
        <v>19</v>
      </c>
      <c r="E5175" s="3" t="s">
        <v>14873</v>
      </c>
      <c r="F5175" s="4">
        <v>44844</v>
      </c>
      <c r="G5175" s="8"/>
      <c r="H5175" s="5">
        <v>103.7</v>
      </c>
      <c r="I5175" s="3" t="s">
        <v>22</v>
      </c>
      <c r="J5175" s="4">
        <v>44847</v>
      </c>
      <c r="K5175" s="4">
        <v>44907</v>
      </c>
      <c r="L5175" s="23">
        <f t="shared" si="443"/>
        <v>2</v>
      </c>
      <c r="M5175" s="23">
        <f t="shared" si="440"/>
        <v>62</v>
      </c>
      <c r="N5175" s="44">
        <v>85</v>
      </c>
      <c r="O5175" s="26">
        <f t="shared" si="441"/>
        <v>170</v>
      </c>
      <c r="P5175" s="26">
        <f t="shared" si="442"/>
        <v>5270</v>
      </c>
      <c r="Q5175" s="3" t="s">
        <v>23</v>
      </c>
      <c r="R5175" s="4">
        <v>44909</v>
      </c>
      <c r="S5175" s="3" t="s">
        <v>14362</v>
      </c>
      <c r="T5175" s="6" t="s">
        <v>44</v>
      </c>
    </row>
    <row r="5176" spans="1:20" ht="33.75" x14ac:dyDescent="0.25">
      <c r="A5176" s="3" t="s">
        <v>14874</v>
      </c>
      <c r="B5176" s="3" t="s">
        <v>2356</v>
      </c>
      <c r="C5176" s="3" t="s">
        <v>2357</v>
      </c>
      <c r="D5176" s="3" t="s">
        <v>19</v>
      </c>
      <c r="E5176" s="3" t="s">
        <v>14875</v>
      </c>
      <c r="F5176" s="4">
        <v>44840</v>
      </c>
      <c r="G5176" s="3" t="s">
        <v>14876</v>
      </c>
      <c r="H5176" s="5">
        <v>1519.9</v>
      </c>
      <c r="I5176" s="3" t="s">
        <v>22</v>
      </c>
      <c r="J5176" s="4">
        <v>44847</v>
      </c>
      <c r="K5176" s="4">
        <v>44907</v>
      </c>
      <c r="L5176" s="23">
        <f t="shared" si="443"/>
        <v>-20</v>
      </c>
      <c r="M5176" s="23">
        <f t="shared" si="440"/>
        <v>40</v>
      </c>
      <c r="N5176" s="44">
        <v>1245.82</v>
      </c>
      <c r="O5176" s="26">
        <f t="shared" si="441"/>
        <v>-24916.399999999998</v>
      </c>
      <c r="P5176" s="26">
        <f t="shared" si="442"/>
        <v>49832.799999999996</v>
      </c>
      <c r="Q5176" s="3" t="s">
        <v>23</v>
      </c>
      <c r="R5176" s="4">
        <v>44887</v>
      </c>
      <c r="S5176" s="3" t="s">
        <v>14877</v>
      </c>
      <c r="T5176" s="6" t="s">
        <v>44</v>
      </c>
    </row>
    <row r="5177" spans="1:20" ht="33.75" x14ac:dyDescent="0.25">
      <c r="A5177" s="3" t="s">
        <v>14878</v>
      </c>
      <c r="B5177" s="3" t="s">
        <v>307</v>
      </c>
      <c r="C5177" s="3" t="s">
        <v>308</v>
      </c>
      <c r="D5177" s="3" t="s">
        <v>19</v>
      </c>
      <c r="E5177" s="3" t="s">
        <v>14879</v>
      </c>
      <c r="F5177" s="4">
        <v>44845</v>
      </c>
      <c r="G5177" s="8"/>
      <c r="H5177" s="5">
        <v>1188.4100000000001</v>
      </c>
      <c r="I5177" s="3" t="s">
        <v>22</v>
      </c>
      <c r="J5177" s="4">
        <v>44847</v>
      </c>
      <c r="K5177" s="4">
        <v>44907</v>
      </c>
      <c r="L5177" s="23">
        <f t="shared" si="443"/>
        <v>-20</v>
      </c>
      <c r="M5177" s="23">
        <f t="shared" si="440"/>
        <v>40</v>
      </c>
      <c r="N5177" s="44">
        <v>1142.7</v>
      </c>
      <c r="O5177" s="26">
        <f t="shared" si="441"/>
        <v>-22854</v>
      </c>
      <c r="P5177" s="26">
        <f t="shared" si="442"/>
        <v>45708</v>
      </c>
      <c r="Q5177" s="3" t="s">
        <v>23</v>
      </c>
      <c r="R5177" s="4">
        <v>44887</v>
      </c>
      <c r="S5177" s="3" t="s">
        <v>10723</v>
      </c>
      <c r="T5177" s="6" t="s">
        <v>44</v>
      </c>
    </row>
    <row r="5178" spans="1:20" ht="33.75" x14ac:dyDescent="0.25">
      <c r="A5178" s="3" t="s">
        <v>14880</v>
      </c>
      <c r="B5178" s="3" t="s">
        <v>307</v>
      </c>
      <c r="C5178" s="3" t="s">
        <v>308</v>
      </c>
      <c r="D5178" s="3" t="s">
        <v>19</v>
      </c>
      <c r="E5178" s="3" t="s">
        <v>14881</v>
      </c>
      <c r="F5178" s="4">
        <v>44845</v>
      </c>
      <c r="G5178" s="8"/>
      <c r="H5178" s="5">
        <v>209.26</v>
      </c>
      <c r="I5178" s="3" t="s">
        <v>22</v>
      </c>
      <c r="J5178" s="4">
        <v>44847</v>
      </c>
      <c r="K5178" s="4">
        <v>44907</v>
      </c>
      <c r="L5178" s="23">
        <f t="shared" si="443"/>
        <v>-20</v>
      </c>
      <c r="M5178" s="23">
        <f t="shared" si="440"/>
        <v>40</v>
      </c>
      <c r="N5178" s="44">
        <v>190.24</v>
      </c>
      <c r="O5178" s="26">
        <f t="shared" si="441"/>
        <v>-3804.8</v>
      </c>
      <c r="P5178" s="26">
        <f t="shared" si="442"/>
        <v>7609.6</v>
      </c>
      <c r="Q5178" s="3" t="s">
        <v>23</v>
      </c>
      <c r="R5178" s="4">
        <v>44887</v>
      </c>
      <c r="S5178" s="3" t="s">
        <v>10723</v>
      </c>
      <c r="T5178" s="6" t="s">
        <v>44</v>
      </c>
    </row>
    <row r="5179" spans="1:20" ht="33.75" x14ac:dyDescent="0.25">
      <c r="A5179" s="3" t="s">
        <v>14882</v>
      </c>
      <c r="B5179" s="3" t="s">
        <v>307</v>
      </c>
      <c r="C5179" s="3" t="s">
        <v>308</v>
      </c>
      <c r="D5179" s="3" t="s">
        <v>19</v>
      </c>
      <c r="E5179" s="3" t="s">
        <v>14883</v>
      </c>
      <c r="F5179" s="4">
        <v>44845</v>
      </c>
      <c r="G5179" s="8"/>
      <c r="H5179" s="5">
        <v>872.04</v>
      </c>
      <c r="I5179" s="3" t="s">
        <v>22</v>
      </c>
      <c r="J5179" s="4">
        <v>44847</v>
      </c>
      <c r="K5179" s="4">
        <v>44907</v>
      </c>
      <c r="L5179" s="23">
        <f t="shared" si="443"/>
        <v>-20</v>
      </c>
      <c r="M5179" s="23">
        <f t="shared" si="440"/>
        <v>40</v>
      </c>
      <c r="N5179" s="44">
        <v>838.5</v>
      </c>
      <c r="O5179" s="26">
        <f t="shared" si="441"/>
        <v>-16770</v>
      </c>
      <c r="P5179" s="26">
        <f t="shared" si="442"/>
        <v>33540</v>
      </c>
      <c r="Q5179" s="3" t="s">
        <v>23</v>
      </c>
      <c r="R5179" s="4">
        <v>44887</v>
      </c>
      <c r="S5179" s="3" t="s">
        <v>10723</v>
      </c>
      <c r="T5179" s="6" t="s">
        <v>44</v>
      </c>
    </row>
    <row r="5180" spans="1:20" ht="33.75" x14ac:dyDescent="0.25">
      <c r="A5180" s="3" t="s">
        <v>14884</v>
      </c>
      <c r="B5180" s="3" t="s">
        <v>307</v>
      </c>
      <c r="C5180" s="3" t="s">
        <v>308</v>
      </c>
      <c r="D5180" s="3" t="s">
        <v>19</v>
      </c>
      <c r="E5180" s="3" t="s">
        <v>14885</v>
      </c>
      <c r="F5180" s="4">
        <v>44845</v>
      </c>
      <c r="G5180" s="8"/>
      <c r="H5180" s="5">
        <v>565.34</v>
      </c>
      <c r="I5180" s="3" t="s">
        <v>22</v>
      </c>
      <c r="J5180" s="4">
        <v>44847</v>
      </c>
      <c r="K5180" s="4">
        <v>44907</v>
      </c>
      <c r="L5180" s="23">
        <f t="shared" si="443"/>
        <v>-20</v>
      </c>
      <c r="M5180" s="23">
        <f t="shared" si="440"/>
        <v>40</v>
      </c>
      <c r="N5180" s="44">
        <v>543.6</v>
      </c>
      <c r="O5180" s="26">
        <f t="shared" si="441"/>
        <v>-10872</v>
      </c>
      <c r="P5180" s="26">
        <f t="shared" si="442"/>
        <v>21744</v>
      </c>
      <c r="Q5180" s="3" t="s">
        <v>23</v>
      </c>
      <c r="R5180" s="4">
        <v>44887</v>
      </c>
      <c r="S5180" s="3" t="s">
        <v>10723</v>
      </c>
      <c r="T5180" s="6" t="s">
        <v>44</v>
      </c>
    </row>
    <row r="5181" spans="1:20" ht="33.75" x14ac:dyDescent="0.25">
      <c r="A5181" s="3" t="s">
        <v>14886</v>
      </c>
      <c r="B5181" s="3" t="s">
        <v>307</v>
      </c>
      <c r="C5181" s="3" t="s">
        <v>308</v>
      </c>
      <c r="D5181" s="3" t="s">
        <v>19</v>
      </c>
      <c r="E5181" s="3" t="s">
        <v>14887</v>
      </c>
      <c r="F5181" s="4">
        <v>44845</v>
      </c>
      <c r="G5181" s="8"/>
      <c r="H5181" s="5">
        <v>134.55000000000001</v>
      </c>
      <c r="I5181" s="3" t="s">
        <v>22</v>
      </c>
      <c r="J5181" s="4">
        <v>44847</v>
      </c>
      <c r="K5181" s="4">
        <v>44907</v>
      </c>
      <c r="L5181" s="23">
        <f t="shared" si="443"/>
        <v>-20</v>
      </c>
      <c r="M5181" s="23">
        <f t="shared" si="440"/>
        <v>40</v>
      </c>
      <c r="N5181" s="44">
        <v>122.32</v>
      </c>
      <c r="O5181" s="26">
        <f t="shared" si="441"/>
        <v>-2446.3999999999996</v>
      </c>
      <c r="P5181" s="26">
        <f t="shared" si="442"/>
        <v>4892.7999999999993</v>
      </c>
      <c r="Q5181" s="3" t="s">
        <v>23</v>
      </c>
      <c r="R5181" s="4">
        <v>44887</v>
      </c>
      <c r="S5181" s="3" t="s">
        <v>10723</v>
      </c>
      <c r="T5181" s="6" t="s">
        <v>44</v>
      </c>
    </row>
    <row r="5182" spans="1:20" ht="33.75" x14ac:dyDescent="0.25">
      <c r="A5182" s="3" t="s">
        <v>14888</v>
      </c>
      <c r="B5182" s="3" t="s">
        <v>307</v>
      </c>
      <c r="C5182" s="3" t="s">
        <v>308</v>
      </c>
      <c r="D5182" s="3" t="s">
        <v>19</v>
      </c>
      <c r="E5182" s="3" t="s">
        <v>14889</v>
      </c>
      <c r="F5182" s="4">
        <v>44845</v>
      </c>
      <c r="G5182" s="8"/>
      <c r="H5182" s="5">
        <v>913.64</v>
      </c>
      <c r="I5182" s="3" t="s">
        <v>22</v>
      </c>
      <c r="J5182" s="4">
        <v>44847</v>
      </c>
      <c r="K5182" s="4">
        <v>44907</v>
      </c>
      <c r="L5182" s="23">
        <f t="shared" si="443"/>
        <v>-20</v>
      </c>
      <c r="M5182" s="23">
        <f t="shared" si="440"/>
        <v>40</v>
      </c>
      <c r="N5182" s="44">
        <v>878.5</v>
      </c>
      <c r="O5182" s="26">
        <f t="shared" si="441"/>
        <v>-17570</v>
      </c>
      <c r="P5182" s="26">
        <f t="shared" si="442"/>
        <v>35140</v>
      </c>
      <c r="Q5182" s="3" t="s">
        <v>23</v>
      </c>
      <c r="R5182" s="4">
        <v>44887</v>
      </c>
      <c r="S5182" s="3" t="s">
        <v>10723</v>
      </c>
      <c r="T5182" s="6" t="s">
        <v>44</v>
      </c>
    </row>
    <row r="5183" spans="1:20" ht="33.75" x14ac:dyDescent="0.25">
      <c r="A5183" s="3" t="s">
        <v>14890</v>
      </c>
      <c r="B5183" s="3" t="s">
        <v>6838</v>
      </c>
      <c r="C5183" s="3" t="s">
        <v>6839</v>
      </c>
      <c r="D5183" s="3" t="s">
        <v>19</v>
      </c>
      <c r="E5183" s="3" t="s">
        <v>14891</v>
      </c>
      <c r="F5183" s="4">
        <v>44845</v>
      </c>
      <c r="G5183" s="3" t="s">
        <v>14892</v>
      </c>
      <c r="H5183" s="5">
        <v>72907.360000000001</v>
      </c>
      <c r="I5183" s="3" t="s">
        <v>22</v>
      </c>
      <c r="J5183" s="4">
        <v>44847</v>
      </c>
      <c r="K5183" s="4">
        <v>44907</v>
      </c>
      <c r="L5183" s="23">
        <v>0</v>
      </c>
      <c r="M5183" s="23">
        <f t="shared" si="440"/>
        <v>60</v>
      </c>
      <c r="N5183" s="44">
        <v>66279.42</v>
      </c>
      <c r="O5183" s="26">
        <f t="shared" si="441"/>
        <v>0</v>
      </c>
      <c r="P5183" s="26">
        <f t="shared" si="442"/>
        <v>3976765.1999999997</v>
      </c>
      <c r="Q5183" s="3" t="s">
        <v>23</v>
      </c>
      <c r="R5183" s="4">
        <v>44887</v>
      </c>
      <c r="S5183" s="3" t="s">
        <v>14823</v>
      </c>
      <c r="T5183" s="6" t="s">
        <v>44</v>
      </c>
    </row>
    <row r="5184" spans="1:20" ht="33.75" x14ac:dyDescent="0.25">
      <c r="A5184" s="3" t="s">
        <v>14893</v>
      </c>
      <c r="B5184" s="3" t="s">
        <v>14338</v>
      </c>
      <c r="C5184" s="3" t="s">
        <v>14339</v>
      </c>
      <c r="D5184" s="3" t="s">
        <v>19</v>
      </c>
      <c r="E5184" s="3" t="s">
        <v>14894</v>
      </c>
      <c r="F5184" s="4">
        <v>44834</v>
      </c>
      <c r="G5184" s="3" t="s">
        <v>7726</v>
      </c>
      <c r="H5184" s="7">
        <v>10713</v>
      </c>
      <c r="I5184" s="3" t="s">
        <v>22</v>
      </c>
      <c r="J5184" s="4">
        <v>44847</v>
      </c>
      <c r="K5184" s="4">
        <v>44907</v>
      </c>
      <c r="L5184" s="23">
        <f t="shared" ref="L5184:L5215" si="444">R5184-K5184</f>
        <v>-18</v>
      </c>
      <c r="M5184" s="23">
        <f t="shared" si="440"/>
        <v>42</v>
      </c>
      <c r="N5184" s="44">
        <v>8803.65</v>
      </c>
      <c r="O5184" s="26">
        <f t="shared" si="441"/>
        <v>-158465.69999999998</v>
      </c>
      <c r="P5184" s="26">
        <f t="shared" si="442"/>
        <v>369753.3</v>
      </c>
      <c r="Q5184" s="3" t="s">
        <v>23</v>
      </c>
      <c r="R5184" s="4">
        <v>44889</v>
      </c>
      <c r="S5184" s="3" t="s">
        <v>14834</v>
      </c>
      <c r="T5184" s="6" t="s">
        <v>44</v>
      </c>
    </row>
    <row r="5185" spans="1:20" ht="33.75" x14ac:dyDescent="0.25">
      <c r="A5185" s="3" t="s">
        <v>14895</v>
      </c>
      <c r="B5185" s="3" t="s">
        <v>307</v>
      </c>
      <c r="C5185" s="3" t="s">
        <v>308</v>
      </c>
      <c r="D5185" s="3" t="s">
        <v>19</v>
      </c>
      <c r="E5185" s="3" t="s">
        <v>14896</v>
      </c>
      <c r="F5185" s="4">
        <v>44845</v>
      </c>
      <c r="G5185" s="8"/>
      <c r="H5185" s="5">
        <v>780.94</v>
      </c>
      <c r="I5185" s="3" t="s">
        <v>22</v>
      </c>
      <c r="J5185" s="4">
        <v>44847</v>
      </c>
      <c r="K5185" s="4">
        <v>44907</v>
      </c>
      <c r="L5185" s="23">
        <f t="shared" si="444"/>
        <v>-20</v>
      </c>
      <c r="M5185" s="23">
        <f t="shared" si="440"/>
        <v>40</v>
      </c>
      <c r="N5185" s="44">
        <v>750.9</v>
      </c>
      <c r="O5185" s="26">
        <f t="shared" si="441"/>
        <v>-15018</v>
      </c>
      <c r="P5185" s="26">
        <f t="shared" si="442"/>
        <v>30036</v>
      </c>
      <c r="Q5185" s="3" t="s">
        <v>23</v>
      </c>
      <c r="R5185" s="4">
        <v>44887</v>
      </c>
      <c r="S5185" s="3" t="s">
        <v>10723</v>
      </c>
      <c r="T5185" s="6" t="s">
        <v>44</v>
      </c>
    </row>
    <row r="5186" spans="1:20" ht="33.75" x14ac:dyDescent="0.25">
      <c r="A5186" s="3" t="s">
        <v>14897</v>
      </c>
      <c r="B5186" s="3" t="s">
        <v>1717</v>
      </c>
      <c r="C5186" s="3" t="s">
        <v>1718</v>
      </c>
      <c r="D5186" s="3" t="s">
        <v>19</v>
      </c>
      <c r="E5186" s="3" t="s">
        <v>14898</v>
      </c>
      <c r="F5186" s="4">
        <v>44846</v>
      </c>
      <c r="G5186" s="8"/>
      <c r="H5186" s="5">
        <v>13.59</v>
      </c>
      <c r="I5186" s="3" t="s">
        <v>22</v>
      </c>
      <c r="J5186" s="4">
        <v>44847</v>
      </c>
      <c r="K5186" s="4">
        <v>44907</v>
      </c>
      <c r="L5186" s="23">
        <f t="shared" si="444"/>
        <v>8</v>
      </c>
      <c r="M5186" s="23">
        <f t="shared" si="440"/>
        <v>68</v>
      </c>
      <c r="N5186" s="44">
        <v>12.35</v>
      </c>
      <c r="O5186" s="26">
        <f t="shared" si="441"/>
        <v>98.8</v>
      </c>
      <c r="P5186" s="26">
        <f t="shared" si="442"/>
        <v>839.8</v>
      </c>
      <c r="Q5186" s="3" t="s">
        <v>23</v>
      </c>
      <c r="R5186" s="4">
        <v>44915</v>
      </c>
      <c r="S5186" s="3" t="s">
        <v>14899</v>
      </c>
      <c r="T5186" s="6" t="s">
        <v>44</v>
      </c>
    </row>
    <row r="5187" spans="1:20" ht="33.75" x14ac:dyDescent="0.25">
      <c r="A5187" s="3" t="s">
        <v>14900</v>
      </c>
      <c r="B5187" s="3" t="s">
        <v>3662</v>
      </c>
      <c r="C5187" s="3" t="s">
        <v>3663</v>
      </c>
      <c r="D5187" s="3" t="s">
        <v>19</v>
      </c>
      <c r="E5187" s="3" t="s">
        <v>14901</v>
      </c>
      <c r="F5187" s="4">
        <v>44845</v>
      </c>
      <c r="G5187" s="8"/>
      <c r="H5187" s="5">
        <v>390.4</v>
      </c>
      <c r="I5187" s="3" t="s">
        <v>22</v>
      </c>
      <c r="J5187" s="4">
        <v>44847</v>
      </c>
      <c r="K5187" s="4">
        <v>44907</v>
      </c>
      <c r="L5187" s="23">
        <f t="shared" si="444"/>
        <v>1</v>
      </c>
      <c r="M5187" s="23">
        <f t="shared" si="440"/>
        <v>61</v>
      </c>
      <c r="N5187" s="44">
        <v>320</v>
      </c>
      <c r="O5187" s="26">
        <f t="shared" si="441"/>
        <v>320</v>
      </c>
      <c r="P5187" s="26">
        <f t="shared" si="442"/>
        <v>19520</v>
      </c>
      <c r="Q5187" s="3" t="s">
        <v>23</v>
      </c>
      <c r="R5187" s="4">
        <v>44908</v>
      </c>
      <c r="S5187" s="3" t="s">
        <v>13546</v>
      </c>
      <c r="T5187" s="6" t="s">
        <v>44</v>
      </c>
    </row>
    <row r="5188" spans="1:20" ht="33.75" x14ac:dyDescent="0.25">
      <c r="A5188" s="3" t="s">
        <v>14902</v>
      </c>
      <c r="B5188" s="3" t="s">
        <v>3662</v>
      </c>
      <c r="C5188" s="3" t="s">
        <v>3663</v>
      </c>
      <c r="D5188" s="3" t="s">
        <v>19</v>
      </c>
      <c r="E5188" s="3" t="s">
        <v>14903</v>
      </c>
      <c r="F5188" s="4">
        <v>44845</v>
      </c>
      <c r="G5188" s="8"/>
      <c r="H5188" s="5">
        <v>566.08000000000004</v>
      </c>
      <c r="I5188" s="3" t="s">
        <v>22</v>
      </c>
      <c r="J5188" s="4">
        <v>44847</v>
      </c>
      <c r="K5188" s="4">
        <v>44907</v>
      </c>
      <c r="L5188" s="23">
        <f t="shared" si="444"/>
        <v>-12</v>
      </c>
      <c r="M5188" s="23">
        <f t="shared" si="440"/>
        <v>48</v>
      </c>
      <c r="N5188" s="44">
        <v>464</v>
      </c>
      <c r="O5188" s="26">
        <f t="shared" si="441"/>
        <v>-5568</v>
      </c>
      <c r="P5188" s="26">
        <f t="shared" si="442"/>
        <v>22272</v>
      </c>
      <c r="Q5188" s="3" t="s">
        <v>23</v>
      </c>
      <c r="R5188" s="4">
        <v>44895</v>
      </c>
      <c r="S5188" s="3" t="s">
        <v>13952</v>
      </c>
      <c r="T5188" s="6" t="s">
        <v>44</v>
      </c>
    </row>
    <row r="5189" spans="1:20" ht="33.75" x14ac:dyDescent="0.25">
      <c r="A5189" s="3" t="s">
        <v>14904</v>
      </c>
      <c r="B5189" s="3" t="s">
        <v>3662</v>
      </c>
      <c r="C5189" s="3" t="s">
        <v>3663</v>
      </c>
      <c r="D5189" s="3" t="s">
        <v>19</v>
      </c>
      <c r="E5189" s="3" t="s">
        <v>14905</v>
      </c>
      <c r="F5189" s="4">
        <v>44845</v>
      </c>
      <c r="G5189" s="8"/>
      <c r="H5189" s="5">
        <v>3109.6</v>
      </c>
      <c r="I5189" s="3" t="s">
        <v>22</v>
      </c>
      <c r="J5189" s="4">
        <v>44847</v>
      </c>
      <c r="K5189" s="4">
        <v>44907</v>
      </c>
      <c r="L5189" s="23">
        <f t="shared" si="444"/>
        <v>-20</v>
      </c>
      <c r="M5189" s="23">
        <f t="shared" si="440"/>
        <v>40</v>
      </c>
      <c r="N5189" s="44">
        <v>2990</v>
      </c>
      <c r="O5189" s="26">
        <f t="shared" si="441"/>
        <v>-59800</v>
      </c>
      <c r="P5189" s="26">
        <f t="shared" si="442"/>
        <v>119600</v>
      </c>
      <c r="Q5189" s="3" t="s">
        <v>23</v>
      </c>
      <c r="R5189" s="4">
        <v>44887</v>
      </c>
      <c r="S5189" s="3" t="s">
        <v>14906</v>
      </c>
      <c r="T5189" s="6" t="s">
        <v>44</v>
      </c>
    </row>
    <row r="5190" spans="1:20" ht="33.75" x14ac:dyDescent="0.25">
      <c r="A5190" s="3" t="s">
        <v>14907</v>
      </c>
      <c r="B5190" s="3" t="s">
        <v>4980</v>
      </c>
      <c r="C5190" s="3" t="s">
        <v>4981</v>
      </c>
      <c r="D5190" s="3" t="s">
        <v>19</v>
      </c>
      <c r="E5190" s="3" t="s">
        <v>14908</v>
      </c>
      <c r="F5190" s="4">
        <v>44841</v>
      </c>
      <c r="G5190" s="8"/>
      <c r="H5190" s="5">
        <v>125.59</v>
      </c>
      <c r="I5190" s="3" t="s">
        <v>22</v>
      </c>
      <c r="J5190" s="4">
        <v>44847</v>
      </c>
      <c r="K5190" s="4">
        <v>44907</v>
      </c>
      <c r="L5190" s="23">
        <f t="shared" si="444"/>
        <v>8</v>
      </c>
      <c r="M5190" s="23">
        <f t="shared" si="440"/>
        <v>68</v>
      </c>
      <c r="N5190" s="44">
        <v>114.17</v>
      </c>
      <c r="O5190" s="26">
        <f t="shared" si="441"/>
        <v>913.36</v>
      </c>
      <c r="P5190" s="26">
        <f t="shared" si="442"/>
        <v>7763.56</v>
      </c>
      <c r="Q5190" s="3" t="s">
        <v>23</v>
      </c>
      <c r="R5190" s="4">
        <v>44915</v>
      </c>
      <c r="S5190" s="3" t="s">
        <v>14909</v>
      </c>
      <c r="T5190" s="6" t="s">
        <v>44</v>
      </c>
    </row>
    <row r="5191" spans="1:20" ht="33.75" x14ac:dyDescent="0.25">
      <c r="A5191" s="3" t="s">
        <v>14910</v>
      </c>
      <c r="B5191" s="3" t="s">
        <v>11511</v>
      </c>
      <c r="C5191" s="3" t="s">
        <v>11512</v>
      </c>
      <c r="D5191" s="3" t="s">
        <v>19</v>
      </c>
      <c r="E5191" s="3" t="s">
        <v>14911</v>
      </c>
      <c r="F5191" s="4">
        <v>44834</v>
      </c>
      <c r="G5191" s="8"/>
      <c r="H5191" s="5">
        <v>227.29</v>
      </c>
      <c r="I5191" s="3" t="s">
        <v>22</v>
      </c>
      <c r="J5191" s="4">
        <v>44847</v>
      </c>
      <c r="K5191" s="4">
        <v>44907</v>
      </c>
      <c r="L5191" s="23">
        <f t="shared" si="444"/>
        <v>-18</v>
      </c>
      <c r="M5191" s="23">
        <f t="shared" si="440"/>
        <v>42</v>
      </c>
      <c r="N5191" s="44">
        <v>186.3</v>
      </c>
      <c r="O5191" s="26">
        <f t="shared" si="441"/>
        <v>-3353.4</v>
      </c>
      <c r="P5191" s="26">
        <f t="shared" si="442"/>
        <v>7824.6</v>
      </c>
      <c r="Q5191" s="3" t="s">
        <v>23</v>
      </c>
      <c r="R5191" s="4">
        <v>44889</v>
      </c>
      <c r="S5191" s="3" t="s">
        <v>14912</v>
      </c>
      <c r="T5191" s="6" t="s">
        <v>44</v>
      </c>
    </row>
    <row r="5192" spans="1:20" ht="33.75" x14ac:dyDescent="0.25">
      <c r="A5192" s="3" t="s">
        <v>14913</v>
      </c>
      <c r="B5192" s="3" t="s">
        <v>3962</v>
      </c>
      <c r="C5192" s="3" t="s">
        <v>3963</v>
      </c>
      <c r="D5192" s="3" t="s">
        <v>19</v>
      </c>
      <c r="E5192" s="3" t="s">
        <v>14914</v>
      </c>
      <c r="F5192" s="4">
        <v>44845</v>
      </c>
      <c r="G5192" s="8"/>
      <c r="H5192" s="7">
        <v>242</v>
      </c>
      <c r="I5192" s="3" t="s">
        <v>22</v>
      </c>
      <c r="J5192" s="4">
        <v>44847</v>
      </c>
      <c r="K5192" s="4">
        <v>44907</v>
      </c>
      <c r="L5192" s="23">
        <f t="shared" si="444"/>
        <v>2</v>
      </c>
      <c r="M5192" s="23">
        <f t="shared" si="440"/>
        <v>62</v>
      </c>
      <c r="N5192" s="44">
        <v>220</v>
      </c>
      <c r="O5192" s="26">
        <f t="shared" si="441"/>
        <v>440</v>
      </c>
      <c r="P5192" s="26">
        <f t="shared" si="442"/>
        <v>13640</v>
      </c>
      <c r="Q5192" s="3" t="s">
        <v>23</v>
      </c>
      <c r="R5192" s="4">
        <v>44909</v>
      </c>
      <c r="S5192" s="3" t="s">
        <v>13042</v>
      </c>
      <c r="T5192" s="6" t="s">
        <v>44</v>
      </c>
    </row>
    <row r="5193" spans="1:20" ht="33.75" x14ac:dyDescent="0.25">
      <c r="A5193" s="3" t="s">
        <v>14915</v>
      </c>
      <c r="B5193" s="3" t="s">
        <v>3844</v>
      </c>
      <c r="C5193" s="3" t="s">
        <v>3845</v>
      </c>
      <c r="D5193" s="3" t="s">
        <v>19</v>
      </c>
      <c r="E5193" s="3" t="s">
        <v>14916</v>
      </c>
      <c r="F5193" s="4">
        <v>44841</v>
      </c>
      <c r="G5193" s="8"/>
      <c r="H5193" s="5">
        <v>30.58</v>
      </c>
      <c r="I5193" s="3" t="s">
        <v>22</v>
      </c>
      <c r="J5193" s="4">
        <v>44847</v>
      </c>
      <c r="K5193" s="4">
        <v>44907</v>
      </c>
      <c r="L5193" s="23">
        <f t="shared" si="444"/>
        <v>-18</v>
      </c>
      <c r="M5193" s="23">
        <f t="shared" si="440"/>
        <v>42</v>
      </c>
      <c r="N5193" s="44">
        <v>27.8</v>
      </c>
      <c r="O5193" s="26">
        <f t="shared" si="441"/>
        <v>-500.40000000000003</v>
      </c>
      <c r="P5193" s="26">
        <f t="shared" si="442"/>
        <v>1167.6000000000001</v>
      </c>
      <c r="Q5193" s="3" t="s">
        <v>23</v>
      </c>
      <c r="R5193" s="4">
        <v>44889</v>
      </c>
      <c r="S5193" s="3" t="s">
        <v>8680</v>
      </c>
      <c r="T5193" s="6" t="s">
        <v>44</v>
      </c>
    </row>
    <row r="5194" spans="1:20" ht="33.75" x14ac:dyDescent="0.25">
      <c r="A5194" s="3" t="s">
        <v>14917</v>
      </c>
      <c r="B5194" s="3" t="s">
        <v>5378</v>
      </c>
      <c r="C5194" s="3" t="s">
        <v>14918</v>
      </c>
      <c r="D5194" s="3" t="s">
        <v>19</v>
      </c>
      <c r="E5194" s="3" t="s">
        <v>14919</v>
      </c>
      <c r="F5194" s="4">
        <v>44834</v>
      </c>
      <c r="G5194" s="8"/>
      <c r="H5194" s="5">
        <v>13.2</v>
      </c>
      <c r="I5194" s="3" t="s">
        <v>22</v>
      </c>
      <c r="J5194" s="4">
        <v>44847</v>
      </c>
      <c r="K5194" s="4">
        <v>44907</v>
      </c>
      <c r="L5194" s="23">
        <f t="shared" si="444"/>
        <v>-20</v>
      </c>
      <c r="M5194" s="23">
        <f t="shared" si="440"/>
        <v>40</v>
      </c>
      <c r="N5194" s="44">
        <v>12</v>
      </c>
      <c r="O5194" s="26">
        <f t="shared" si="441"/>
        <v>-240</v>
      </c>
      <c r="P5194" s="26">
        <f t="shared" si="442"/>
        <v>480</v>
      </c>
      <c r="Q5194" s="3" t="s">
        <v>23</v>
      </c>
      <c r="R5194" s="4">
        <v>44887</v>
      </c>
      <c r="S5194" s="3" t="s">
        <v>14920</v>
      </c>
      <c r="T5194" s="6" t="s">
        <v>44</v>
      </c>
    </row>
    <row r="5195" spans="1:20" ht="33.75" x14ac:dyDescent="0.25">
      <c r="A5195" s="3" t="s">
        <v>14921</v>
      </c>
      <c r="B5195" s="3" t="s">
        <v>5342</v>
      </c>
      <c r="C5195" s="3" t="s">
        <v>5343</v>
      </c>
      <c r="D5195" s="3" t="s">
        <v>19</v>
      </c>
      <c r="E5195" s="3" t="s">
        <v>14922</v>
      </c>
      <c r="F5195" s="4">
        <v>44846</v>
      </c>
      <c r="G5195" s="8"/>
      <c r="H5195" s="5">
        <v>292.8</v>
      </c>
      <c r="I5195" s="3" t="s">
        <v>22</v>
      </c>
      <c r="J5195" s="4">
        <v>44847</v>
      </c>
      <c r="K5195" s="4">
        <v>44907</v>
      </c>
      <c r="L5195" s="23">
        <f t="shared" si="444"/>
        <v>-20</v>
      </c>
      <c r="M5195" s="23">
        <f t="shared" si="440"/>
        <v>40</v>
      </c>
      <c r="N5195" s="44">
        <v>240</v>
      </c>
      <c r="O5195" s="26">
        <f t="shared" si="441"/>
        <v>-4800</v>
      </c>
      <c r="P5195" s="26">
        <f t="shared" si="442"/>
        <v>9600</v>
      </c>
      <c r="Q5195" s="3" t="s">
        <v>23</v>
      </c>
      <c r="R5195" s="4">
        <v>44887</v>
      </c>
      <c r="S5195" s="3" t="s">
        <v>14923</v>
      </c>
      <c r="T5195" s="6" t="s">
        <v>44</v>
      </c>
    </row>
    <row r="5196" spans="1:20" ht="33.75" x14ac:dyDescent="0.25">
      <c r="A5196" s="3" t="s">
        <v>14924</v>
      </c>
      <c r="B5196" s="3" t="s">
        <v>1557</v>
      </c>
      <c r="C5196" s="3" t="s">
        <v>1558</v>
      </c>
      <c r="D5196" s="3" t="s">
        <v>19</v>
      </c>
      <c r="E5196" s="3" t="s">
        <v>14925</v>
      </c>
      <c r="F5196" s="4">
        <v>44845</v>
      </c>
      <c r="G5196" s="8"/>
      <c r="H5196" s="5">
        <v>919.25</v>
      </c>
      <c r="I5196" s="3" t="s">
        <v>22</v>
      </c>
      <c r="J5196" s="4">
        <v>44847</v>
      </c>
      <c r="K5196" s="4">
        <v>44907</v>
      </c>
      <c r="L5196" s="23">
        <f t="shared" si="444"/>
        <v>-12</v>
      </c>
      <c r="M5196" s="23">
        <f t="shared" si="440"/>
        <v>48</v>
      </c>
      <c r="N5196" s="44">
        <v>753.48</v>
      </c>
      <c r="O5196" s="26">
        <f t="shared" si="441"/>
        <v>-9041.76</v>
      </c>
      <c r="P5196" s="26">
        <f t="shared" si="442"/>
        <v>36167.040000000001</v>
      </c>
      <c r="Q5196" s="3" t="s">
        <v>23</v>
      </c>
      <c r="R5196" s="4">
        <v>44895</v>
      </c>
      <c r="S5196" s="3" t="s">
        <v>13435</v>
      </c>
      <c r="T5196" s="6" t="s">
        <v>44</v>
      </c>
    </row>
    <row r="5197" spans="1:20" ht="33.75" x14ac:dyDescent="0.25">
      <c r="A5197" s="3" t="s">
        <v>14926</v>
      </c>
      <c r="B5197" s="3" t="s">
        <v>830</v>
      </c>
      <c r="C5197" s="3" t="s">
        <v>831</v>
      </c>
      <c r="D5197" s="3" t="s">
        <v>19</v>
      </c>
      <c r="E5197" s="3" t="s">
        <v>14927</v>
      </c>
      <c r="F5197" s="4">
        <v>44834</v>
      </c>
      <c r="G5197" s="8"/>
      <c r="H5197" s="5">
        <v>380.64</v>
      </c>
      <c r="I5197" s="3" t="s">
        <v>22</v>
      </c>
      <c r="J5197" s="4">
        <v>44847</v>
      </c>
      <c r="K5197" s="4">
        <v>44907</v>
      </c>
      <c r="L5197" s="23">
        <f t="shared" si="444"/>
        <v>-20</v>
      </c>
      <c r="M5197" s="23">
        <f t="shared" si="440"/>
        <v>40</v>
      </c>
      <c r="N5197" s="44">
        <v>312</v>
      </c>
      <c r="O5197" s="26">
        <f t="shared" si="441"/>
        <v>-6240</v>
      </c>
      <c r="P5197" s="26">
        <f t="shared" si="442"/>
        <v>12480</v>
      </c>
      <c r="Q5197" s="3" t="s">
        <v>23</v>
      </c>
      <c r="R5197" s="4">
        <v>44887</v>
      </c>
      <c r="S5197" s="3" t="s">
        <v>14256</v>
      </c>
      <c r="T5197" s="6" t="s">
        <v>44</v>
      </c>
    </row>
    <row r="5198" spans="1:20" ht="33.75" x14ac:dyDescent="0.25">
      <c r="A5198" s="3" t="s">
        <v>14928</v>
      </c>
      <c r="B5198" s="3" t="s">
        <v>1601</v>
      </c>
      <c r="C5198" s="3" t="s">
        <v>1602</v>
      </c>
      <c r="D5198" s="3" t="s">
        <v>19</v>
      </c>
      <c r="E5198" s="3" t="s">
        <v>14929</v>
      </c>
      <c r="F5198" s="4">
        <v>44841</v>
      </c>
      <c r="G5198" s="8"/>
      <c r="H5198" s="5">
        <v>18.48</v>
      </c>
      <c r="I5198" s="3" t="s">
        <v>22</v>
      </c>
      <c r="J5198" s="4">
        <v>44847</v>
      </c>
      <c r="K5198" s="4">
        <v>44907</v>
      </c>
      <c r="L5198" s="23">
        <f t="shared" si="444"/>
        <v>-20</v>
      </c>
      <c r="M5198" s="23">
        <f t="shared" si="440"/>
        <v>40</v>
      </c>
      <c r="N5198" s="44">
        <v>16.8</v>
      </c>
      <c r="O5198" s="26">
        <f t="shared" si="441"/>
        <v>-336</v>
      </c>
      <c r="P5198" s="26">
        <f t="shared" si="442"/>
        <v>672</v>
      </c>
      <c r="Q5198" s="3" t="s">
        <v>23</v>
      </c>
      <c r="R5198" s="4">
        <v>44887</v>
      </c>
      <c r="S5198" s="3" t="s">
        <v>14930</v>
      </c>
      <c r="T5198" s="6" t="s">
        <v>44</v>
      </c>
    </row>
    <row r="5199" spans="1:20" ht="33.75" x14ac:dyDescent="0.25">
      <c r="A5199" s="3" t="s">
        <v>14931</v>
      </c>
      <c r="B5199" s="3" t="s">
        <v>14932</v>
      </c>
      <c r="C5199" s="3" t="s">
        <v>14933</v>
      </c>
      <c r="D5199" s="3" t="s">
        <v>19</v>
      </c>
      <c r="E5199" s="3" t="s">
        <v>14934</v>
      </c>
      <c r="F5199" s="4">
        <v>44834</v>
      </c>
      <c r="G5199" s="3" t="s">
        <v>14935</v>
      </c>
      <c r="H5199" s="5">
        <v>450.18</v>
      </c>
      <c r="I5199" s="3" t="s">
        <v>22</v>
      </c>
      <c r="J5199" s="4">
        <v>44847</v>
      </c>
      <c r="K5199" s="4">
        <v>44907</v>
      </c>
      <c r="L5199" s="23">
        <f t="shared" si="444"/>
        <v>-20</v>
      </c>
      <c r="M5199" s="23">
        <f t="shared" si="440"/>
        <v>40</v>
      </c>
      <c r="N5199" s="44">
        <v>369</v>
      </c>
      <c r="O5199" s="26">
        <f t="shared" si="441"/>
        <v>-7380</v>
      </c>
      <c r="P5199" s="26">
        <f t="shared" si="442"/>
        <v>14760</v>
      </c>
      <c r="Q5199" s="3" t="s">
        <v>23</v>
      </c>
      <c r="R5199" s="4">
        <v>44887</v>
      </c>
      <c r="S5199" s="3" t="s">
        <v>14936</v>
      </c>
      <c r="T5199" s="6" t="s">
        <v>44</v>
      </c>
    </row>
    <row r="5200" spans="1:20" ht="33.75" x14ac:dyDescent="0.25">
      <c r="A5200" s="3" t="s">
        <v>14937</v>
      </c>
      <c r="B5200" s="3" t="s">
        <v>14938</v>
      </c>
      <c r="C5200" s="3" t="s">
        <v>14939</v>
      </c>
      <c r="D5200" s="3" t="s">
        <v>19</v>
      </c>
      <c r="E5200" s="3" t="s">
        <v>14940</v>
      </c>
      <c r="F5200" s="4">
        <v>44834</v>
      </c>
      <c r="G5200" s="8"/>
      <c r="H5200" s="5">
        <v>169266.18</v>
      </c>
      <c r="I5200" s="3" t="s">
        <v>22</v>
      </c>
      <c r="J5200" s="4">
        <v>44847</v>
      </c>
      <c r="K5200" s="4">
        <v>44907</v>
      </c>
      <c r="L5200" s="23">
        <f t="shared" si="444"/>
        <v>-20</v>
      </c>
      <c r="M5200" s="23">
        <f t="shared" si="440"/>
        <v>40</v>
      </c>
      <c r="N5200" s="44">
        <v>138742.76999999999</v>
      </c>
      <c r="O5200" s="26">
        <f t="shared" si="441"/>
        <v>-2774855.4</v>
      </c>
      <c r="P5200" s="26">
        <f t="shared" si="442"/>
        <v>5549710.7999999998</v>
      </c>
      <c r="Q5200" s="3" t="s">
        <v>23</v>
      </c>
      <c r="R5200" s="4">
        <v>44887</v>
      </c>
      <c r="S5200" s="3" t="s">
        <v>14941</v>
      </c>
      <c r="T5200" s="6" t="s">
        <v>44</v>
      </c>
    </row>
    <row r="5201" spans="1:20" ht="33.75" x14ac:dyDescent="0.25">
      <c r="A5201" s="3" t="s">
        <v>14942</v>
      </c>
      <c r="B5201" s="3" t="s">
        <v>1958</v>
      </c>
      <c r="C5201" s="3" t="s">
        <v>1959</v>
      </c>
      <c r="D5201" s="3" t="s">
        <v>19</v>
      </c>
      <c r="E5201" s="3" t="s">
        <v>14943</v>
      </c>
      <c r="F5201" s="4">
        <v>44845</v>
      </c>
      <c r="G5201" s="8"/>
      <c r="H5201" s="5">
        <v>3559.93</v>
      </c>
      <c r="I5201" s="3" t="s">
        <v>22</v>
      </c>
      <c r="J5201" s="4">
        <v>44847</v>
      </c>
      <c r="K5201" s="4">
        <v>44907</v>
      </c>
      <c r="L5201" s="23">
        <f t="shared" si="444"/>
        <v>-20</v>
      </c>
      <c r="M5201" s="23">
        <f t="shared" si="440"/>
        <v>40</v>
      </c>
      <c r="N5201" s="44">
        <v>3236.3</v>
      </c>
      <c r="O5201" s="26">
        <f t="shared" si="441"/>
        <v>-64726</v>
      </c>
      <c r="P5201" s="26">
        <f t="shared" si="442"/>
        <v>129452</v>
      </c>
      <c r="Q5201" s="3" t="s">
        <v>23</v>
      </c>
      <c r="R5201" s="4">
        <v>44887</v>
      </c>
      <c r="S5201" s="3" t="s">
        <v>10128</v>
      </c>
      <c r="T5201" s="6" t="s">
        <v>44</v>
      </c>
    </row>
    <row r="5202" spans="1:20" ht="33.75" x14ac:dyDescent="0.25">
      <c r="A5202" s="3" t="s">
        <v>14944</v>
      </c>
      <c r="B5202" s="3" t="s">
        <v>2196</v>
      </c>
      <c r="C5202" s="3" t="s">
        <v>2197</v>
      </c>
      <c r="D5202" s="3" t="s">
        <v>19</v>
      </c>
      <c r="E5202" s="3" t="s">
        <v>14945</v>
      </c>
      <c r="F5202" s="4">
        <v>44844</v>
      </c>
      <c r="G5202" s="8"/>
      <c r="H5202" s="5">
        <v>45695.09</v>
      </c>
      <c r="I5202" s="3" t="s">
        <v>22</v>
      </c>
      <c r="J5202" s="4">
        <v>44847</v>
      </c>
      <c r="K5202" s="4">
        <v>44907</v>
      </c>
      <c r="L5202" s="23">
        <f t="shared" si="444"/>
        <v>2</v>
      </c>
      <c r="M5202" s="23">
        <f t="shared" si="440"/>
        <v>62</v>
      </c>
      <c r="N5202" s="44">
        <v>41540.99</v>
      </c>
      <c r="O5202" s="26">
        <f t="shared" si="441"/>
        <v>83081.98</v>
      </c>
      <c r="P5202" s="26">
        <f t="shared" si="442"/>
        <v>2575541.38</v>
      </c>
      <c r="Q5202" s="3" t="s">
        <v>23</v>
      </c>
      <c r="R5202" s="4">
        <v>44909</v>
      </c>
      <c r="S5202" s="3" t="s">
        <v>13113</v>
      </c>
      <c r="T5202" s="6" t="s">
        <v>44</v>
      </c>
    </row>
    <row r="5203" spans="1:20" ht="33.75" x14ac:dyDescent="0.25">
      <c r="A5203" s="3" t="s">
        <v>14946</v>
      </c>
      <c r="B5203" s="3" t="s">
        <v>1557</v>
      </c>
      <c r="C5203" s="3" t="s">
        <v>1558</v>
      </c>
      <c r="D5203" s="3" t="s">
        <v>19</v>
      </c>
      <c r="E5203" s="3" t="s">
        <v>14947</v>
      </c>
      <c r="F5203" s="4">
        <v>44845</v>
      </c>
      <c r="G5203" s="8"/>
      <c r="H5203" s="5">
        <v>261.76</v>
      </c>
      <c r="I5203" s="3" t="s">
        <v>22</v>
      </c>
      <c r="J5203" s="4">
        <v>44847</v>
      </c>
      <c r="K5203" s="4">
        <v>44907</v>
      </c>
      <c r="L5203" s="23">
        <f t="shared" si="444"/>
        <v>9</v>
      </c>
      <c r="M5203" s="23">
        <f t="shared" si="440"/>
        <v>69</v>
      </c>
      <c r="N5203" s="44">
        <v>214.56</v>
      </c>
      <c r="O5203" s="26">
        <f t="shared" si="441"/>
        <v>1931.04</v>
      </c>
      <c r="P5203" s="26">
        <f t="shared" si="442"/>
        <v>14804.64</v>
      </c>
      <c r="Q5203" s="3" t="s">
        <v>23</v>
      </c>
      <c r="R5203" s="4">
        <v>44916</v>
      </c>
      <c r="S5203" s="3" t="s">
        <v>12279</v>
      </c>
      <c r="T5203" s="6" t="s">
        <v>44</v>
      </c>
    </row>
    <row r="5204" spans="1:20" ht="33.75" x14ac:dyDescent="0.25">
      <c r="A5204" s="3" t="s">
        <v>14948</v>
      </c>
      <c r="B5204" s="3" t="s">
        <v>3126</v>
      </c>
      <c r="C5204" s="3" t="s">
        <v>3127</v>
      </c>
      <c r="D5204" s="3" t="s">
        <v>19</v>
      </c>
      <c r="E5204" s="3" t="s">
        <v>14949</v>
      </c>
      <c r="F5204" s="4">
        <v>44834</v>
      </c>
      <c r="G5204" s="3" t="s">
        <v>14950</v>
      </c>
      <c r="H5204" s="5">
        <v>1300.4000000000001</v>
      </c>
      <c r="I5204" s="3" t="s">
        <v>22</v>
      </c>
      <c r="J5204" s="4">
        <v>44847</v>
      </c>
      <c r="K5204" s="4">
        <v>44907</v>
      </c>
      <c r="L5204" s="23">
        <f t="shared" si="444"/>
        <v>-20</v>
      </c>
      <c r="M5204" s="23">
        <f t="shared" si="440"/>
        <v>40</v>
      </c>
      <c r="N5204" s="44">
        <v>1065.9000000000001</v>
      </c>
      <c r="O5204" s="26">
        <f t="shared" si="441"/>
        <v>-21318</v>
      </c>
      <c r="P5204" s="26">
        <f t="shared" si="442"/>
        <v>42636</v>
      </c>
      <c r="Q5204" s="3" t="s">
        <v>23</v>
      </c>
      <c r="R5204" s="4">
        <v>44887</v>
      </c>
      <c r="S5204" s="3" t="s">
        <v>14267</v>
      </c>
      <c r="T5204" s="6" t="s">
        <v>44</v>
      </c>
    </row>
    <row r="5205" spans="1:20" ht="33.75" x14ac:dyDescent="0.25">
      <c r="A5205" s="3" t="s">
        <v>14951</v>
      </c>
      <c r="B5205" s="3" t="s">
        <v>4087</v>
      </c>
      <c r="C5205" s="3" t="s">
        <v>4088</v>
      </c>
      <c r="D5205" s="3" t="s">
        <v>19</v>
      </c>
      <c r="E5205" s="3" t="s">
        <v>14952</v>
      </c>
      <c r="F5205" s="4">
        <v>44838</v>
      </c>
      <c r="G5205" s="8"/>
      <c r="H5205" s="5">
        <v>348.19</v>
      </c>
      <c r="I5205" s="3" t="s">
        <v>22</v>
      </c>
      <c r="J5205" s="4">
        <v>44847</v>
      </c>
      <c r="K5205" s="4">
        <v>44907</v>
      </c>
      <c r="L5205" s="23">
        <f t="shared" si="444"/>
        <v>-14</v>
      </c>
      <c r="M5205" s="23">
        <f t="shared" si="440"/>
        <v>46</v>
      </c>
      <c r="N5205" s="44">
        <v>334.8</v>
      </c>
      <c r="O5205" s="26">
        <f t="shared" si="441"/>
        <v>-4687.2</v>
      </c>
      <c r="P5205" s="26">
        <f t="shared" si="442"/>
        <v>15400.800000000001</v>
      </c>
      <c r="Q5205" s="3" t="s">
        <v>23</v>
      </c>
      <c r="R5205" s="4">
        <v>44893</v>
      </c>
      <c r="S5205" s="3" t="s">
        <v>14953</v>
      </c>
      <c r="T5205" s="6" t="s">
        <v>44</v>
      </c>
    </row>
    <row r="5206" spans="1:20" ht="33.75" x14ac:dyDescent="0.25">
      <c r="A5206" s="3" t="s">
        <v>14954</v>
      </c>
      <c r="B5206" s="3" t="s">
        <v>9228</v>
      </c>
      <c r="C5206" s="3" t="s">
        <v>9229</v>
      </c>
      <c r="D5206" s="3" t="s">
        <v>19</v>
      </c>
      <c r="E5206" s="3" t="s">
        <v>14955</v>
      </c>
      <c r="F5206" s="4">
        <v>44841</v>
      </c>
      <c r="G5206" s="8"/>
      <c r="H5206" s="5">
        <v>586.94000000000005</v>
      </c>
      <c r="I5206" s="3" t="s">
        <v>22</v>
      </c>
      <c r="J5206" s="4">
        <v>44847</v>
      </c>
      <c r="K5206" s="4">
        <v>44907</v>
      </c>
      <c r="L5206" s="23">
        <f t="shared" si="444"/>
        <v>-12</v>
      </c>
      <c r="M5206" s="23">
        <f t="shared" si="440"/>
        <v>48</v>
      </c>
      <c r="N5206" s="44">
        <v>481.1</v>
      </c>
      <c r="O5206" s="26">
        <f t="shared" si="441"/>
        <v>-5773.2000000000007</v>
      </c>
      <c r="P5206" s="26">
        <f t="shared" si="442"/>
        <v>23092.800000000003</v>
      </c>
      <c r="Q5206" s="3" t="s">
        <v>23</v>
      </c>
      <c r="R5206" s="4">
        <v>44895</v>
      </c>
      <c r="S5206" s="3" t="s">
        <v>14956</v>
      </c>
      <c r="T5206" s="6" t="s">
        <v>44</v>
      </c>
    </row>
    <row r="5207" spans="1:20" ht="33.75" x14ac:dyDescent="0.25">
      <c r="A5207" s="3" t="s">
        <v>14957</v>
      </c>
      <c r="B5207" s="3" t="s">
        <v>830</v>
      </c>
      <c r="C5207" s="3" t="s">
        <v>831</v>
      </c>
      <c r="D5207" s="3" t="s">
        <v>19</v>
      </c>
      <c r="E5207" s="3" t="s">
        <v>14958</v>
      </c>
      <c r="F5207" s="4">
        <v>44834</v>
      </c>
      <c r="G5207" s="8"/>
      <c r="H5207" s="5">
        <v>3378.31</v>
      </c>
      <c r="I5207" s="3" t="s">
        <v>22</v>
      </c>
      <c r="J5207" s="4">
        <v>44847</v>
      </c>
      <c r="K5207" s="4">
        <v>44907</v>
      </c>
      <c r="L5207" s="23">
        <f t="shared" si="444"/>
        <v>-20</v>
      </c>
      <c r="M5207" s="23">
        <f t="shared" si="440"/>
        <v>40</v>
      </c>
      <c r="N5207" s="44">
        <v>2769.11</v>
      </c>
      <c r="O5207" s="26">
        <f t="shared" si="441"/>
        <v>-55382.200000000004</v>
      </c>
      <c r="P5207" s="26">
        <f t="shared" si="442"/>
        <v>110764.40000000001</v>
      </c>
      <c r="Q5207" s="3" t="s">
        <v>23</v>
      </c>
      <c r="R5207" s="4">
        <v>44887</v>
      </c>
      <c r="S5207" s="3" t="s">
        <v>14256</v>
      </c>
      <c r="T5207" s="6" t="s">
        <v>44</v>
      </c>
    </row>
    <row r="5208" spans="1:20" ht="33.75" x14ac:dyDescent="0.25">
      <c r="A5208" s="3" t="s">
        <v>14959</v>
      </c>
      <c r="B5208" s="3" t="s">
        <v>1601</v>
      </c>
      <c r="C5208" s="3" t="s">
        <v>1602</v>
      </c>
      <c r="D5208" s="3" t="s">
        <v>19</v>
      </c>
      <c r="E5208" s="3" t="s">
        <v>14960</v>
      </c>
      <c r="F5208" s="4">
        <v>44841</v>
      </c>
      <c r="G5208" s="8"/>
      <c r="H5208" s="5">
        <v>60.06</v>
      </c>
      <c r="I5208" s="3" t="s">
        <v>22</v>
      </c>
      <c r="J5208" s="4">
        <v>44847</v>
      </c>
      <c r="K5208" s="4">
        <v>44907</v>
      </c>
      <c r="L5208" s="23">
        <f t="shared" si="444"/>
        <v>-20</v>
      </c>
      <c r="M5208" s="23">
        <f t="shared" si="440"/>
        <v>40</v>
      </c>
      <c r="N5208" s="44">
        <v>54.6</v>
      </c>
      <c r="O5208" s="26">
        <f t="shared" si="441"/>
        <v>-1092</v>
      </c>
      <c r="P5208" s="26">
        <f t="shared" si="442"/>
        <v>2184</v>
      </c>
      <c r="Q5208" s="3" t="s">
        <v>23</v>
      </c>
      <c r="R5208" s="4">
        <v>44887</v>
      </c>
      <c r="S5208" s="3" t="s">
        <v>14930</v>
      </c>
      <c r="T5208" s="6" t="s">
        <v>44</v>
      </c>
    </row>
    <row r="5209" spans="1:20" ht="33.75" x14ac:dyDescent="0.25">
      <c r="A5209" s="3" t="s">
        <v>14961</v>
      </c>
      <c r="B5209" s="3" t="s">
        <v>830</v>
      </c>
      <c r="C5209" s="3" t="s">
        <v>831</v>
      </c>
      <c r="D5209" s="3" t="s">
        <v>19</v>
      </c>
      <c r="E5209" s="3" t="s">
        <v>14962</v>
      </c>
      <c r="F5209" s="4">
        <v>44834</v>
      </c>
      <c r="G5209" s="8"/>
      <c r="H5209" s="5">
        <v>1903.2</v>
      </c>
      <c r="I5209" s="3" t="s">
        <v>22</v>
      </c>
      <c r="J5209" s="4">
        <v>44847</v>
      </c>
      <c r="K5209" s="4">
        <v>44907</v>
      </c>
      <c r="L5209" s="23">
        <f t="shared" si="444"/>
        <v>-20</v>
      </c>
      <c r="M5209" s="23">
        <f t="shared" si="440"/>
        <v>40</v>
      </c>
      <c r="N5209" s="44">
        <v>1560</v>
      </c>
      <c r="O5209" s="26">
        <f t="shared" si="441"/>
        <v>-31200</v>
      </c>
      <c r="P5209" s="26">
        <f t="shared" si="442"/>
        <v>62400</v>
      </c>
      <c r="Q5209" s="3" t="s">
        <v>23</v>
      </c>
      <c r="R5209" s="4">
        <v>44887</v>
      </c>
      <c r="S5209" s="3" t="s">
        <v>14256</v>
      </c>
      <c r="T5209" s="6" t="s">
        <v>44</v>
      </c>
    </row>
    <row r="5210" spans="1:20" ht="22.5" x14ac:dyDescent="0.25">
      <c r="A5210" s="3" t="s">
        <v>14963</v>
      </c>
      <c r="B5210" s="3" t="s">
        <v>14964</v>
      </c>
      <c r="C5210" s="3" t="s">
        <v>14965</v>
      </c>
      <c r="D5210" s="3" t="s">
        <v>19</v>
      </c>
      <c r="E5210" s="3" t="s">
        <v>14966</v>
      </c>
      <c r="F5210" s="4">
        <v>44842</v>
      </c>
      <c r="G5210" s="8"/>
      <c r="H5210" s="5">
        <v>836.92</v>
      </c>
      <c r="I5210" s="3" t="s">
        <v>22</v>
      </c>
      <c r="J5210" s="4">
        <v>44847</v>
      </c>
      <c r="K5210" s="4">
        <v>44907</v>
      </c>
      <c r="L5210" s="23">
        <f t="shared" si="444"/>
        <v>7</v>
      </c>
      <c r="M5210" s="23">
        <f t="shared" si="440"/>
        <v>67</v>
      </c>
      <c r="N5210" s="44">
        <v>686</v>
      </c>
      <c r="O5210" s="26">
        <f t="shared" si="441"/>
        <v>4802</v>
      </c>
      <c r="P5210" s="26">
        <f t="shared" si="442"/>
        <v>45962</v>
      </c>
      <c r="Q5210" s="3" t="s">
        <v>23</v>
      </c>
      <c r="R5210" s="4">
        <v>44914</v>
      </c>
      <c r="S5210" s="3" t="s">
        <v>14967</v>
      </c>
      <c r="T5210" s="6" t="s">
        <v>25</v>
      </c>
    </row>
    <row r="5211" spans="1:20" ht="33.75" x14ac:dyDescent="0.25">
      <c r="A5211" s="3" t="s">
        <v>14968</v>
      </c>
      <c r="B5211" s="3" t="s">
        <v>3264</v>
      </c>
      <c r="C5211" s="3" t="s">
        <v>3265</v>
      </c>
      <c r="D5211" s="3" t="s">
        <v>19</v>
      </c>
      <c r="E5211" s="3" t="s">
        <v>14969</v>
      </c>
      <c r="F5211" s="4">
        <v>44840</v>
      </c>
      <c r="G5211" s="3" t="s">
        <v>14970</v>
      </c>
      <c r="H5211" s="7">
        <v>1159</v>
      </c>
      <c r="I5211" s="3" t="s">
        <v>22</v>
      </c>
      <c r="J5211" s="4">
        <v>44847</v>
      </c>
      <c r="K5211" s="4">
        <v>44907</v>
      </c>
      <c r="L5211" s="23">
        <f t="shared" si="444"/>
        <v>2</v>
      </c>
      <c r="M5211" s="23">
        <f t="shared" si="440"/>
        <v>62</v>
      </c>
      <c r="N5211" s="44">
        <v>950</v>
      </c>
      <c r="O5211" s="26">
        <f t="shared" si="441"/>
        <v>1900</v>
      </c>
      <c r="P5211" s="26">
        <f t="shared" si="442"/>
        <v>58900</v>
      </c>
      <c r="Q5211" s="3" t="s">
        <v>23</v>
      </c>
      <c r="R5211" s="4">
        <v>44909</v>
      </c>
      <c r="S5211" s="3" t="s">
        <v>14971</v>
      </c>
      <c r="T5211" s="6" t="s">
        <v>44</v>
      </c>
    </row>
    <row r="5212" spans="1:20" ht="33.75" x14ac:dyDescent="0.25">
      <c r="A5212" s="3" t="s">
        <v>14972</v>
      </c>
      <c r="B5212" s="3" t="s">
        <v>1108</v>
      </c>
      <c r="C5212" s="3" t="s">
        <v>1109</v>
      </c>
      <c r="D5212" s="3" t="s">
        <v>19</v>
      </c>
      <c r="E5212" s="3" t="s">
        <v>14973</v>
      </c>
      <c r="F5212" s="4">
        <v>44840</v>
      </c>
      <c r="G5212" s="8"/>
      <c r="H5212" s="5">
        <v>36.54</v>
      </c>
      <c r="I5212" s="3" t="s">
        <v>22</v>
      </c>
      <c r="J5212" s="4">
        <v>44847</v>
      </c>
      <c r="K5212" s="4">
        <v>44907</v>
      </c>
      <c r="L5212" s="23">
        <f t="shared" si="444"/>
        <v>-14</v>
      </c>
      <c r="M5212" s="23">
        <f t="shared" si="440"/>
        <v>46</v>
      </c>
      <c r="N5212" s="44">
        <v>29.95</v>
      </c>
      <c r="O5212" s="26">
        <f t="shared" si="441"/>
        <v>-419.3</v>
      </c>
      <c r="P5212" s="26">
        <f t="shared" si="442"/>
        <v>1377.7</v>
      </c>
      <c r="Q5212" s="3" t="s">
        <v>23</v>
      </c>
      <c r="R5212" s="4">
        <v>44893</v>
      </c>
      <c r="S5212" s="3" t="s">
        <v>13100</v>
      </c>
      <c r="T5212" s="6" t="s">
        <v>44</v>
      </c>
    </row>
    <row r="5213" spans="1:20" ht="33.75" x14ac:dyDescent="0.25">
      <c r="A5213" s="3" t="s">
        <v>14974</v>
      </c>
      <c r="B5213" s="3" t="s">
        <v>307</v>
      </c>
      <c r="C5213" s="3" t="s">
        <v>308</v>
      </c>
      <c r="D5213" s="3" t="s">
        <v>19</v>
      </c>
      <c r="E5213" s="3" t="s">
        <v>14975</v>
      </c>
      <c r="F5213" s="4">
        <v>44845</v>
      </c>
      <c r="G5213" s="8"/>
      <c r="H5213" s="5">
        <v>1009.01</v>
      </c>
      <c r="I5213" s="3" t="s">
        <v>22</v>
      </c>
      <c r="J5213" s="4">
        <v>44847</v>
      </c>
      <c r="K5213" s="4">
        <v>44907</v>
      </c>
      <c r="L5213" s="23">
        <f t="shared" si="444"/>
        <v>-20</v>
      </c>
      <c r="M5213" s="23">
        <f t="shared" si="440"/>
        <v>40</v>
      </c>
      <c r="N5213" s="44">
        <v>970.2</v>
      </c>
      <c r="O5213" s="26">
        <f t="shared" si="441"/>
        <v>-19404</v>
      </c>
      <c r="P5213" s="26">
        <f t="shared" si="442"/>
        <v>38808</v>
      </c>
      <c r="Q5213" s="3" t="s">
        <v>23</v>
      </c>
      <c r="R5213" s="4">
        <v>44887</v>
      </c>
      <c r="S5213" s="3" t="s">
        <v>10723</v>
      </c>
      <c r="T5213" s="6" t="s">
        <v>44</v>
      </c>
    </row>
    <row r="5214" spans="1:20" ht="33.75" x14ac:dyDescent="0.25">
      <c r="A5214" s="3" t="s">
        <v>14976</v>
      </c>
      <c r="B5214" s="3" t="s">
        <v>307</v>
      </c>
      <c r="C5214" s="3" t="s">
        <v>308</v>
      </c>
      <c r="D5214" s="3" t="s">
        <v>19</v>
      </c>
      <c r="E5214" s="3" t="s">
        <v>14977</v>
      </c>
      <c r="F5214" s="4">
        <v>44845</v>
      </c>
      <c r="G5214" s="8"/>
      <c r="H5214" s="5">
        <v>611.52</v>
      </c>
      <c r="I5214" s="3" t="s">
        <v>22</v>
      </c>
      <c r="J5214" s="4">
        <v>44847</v>
      </c>
      <c r="K5214" s="4">
        <v>44907</v>
      </c>
      <c r="L5214" s="23">
        <f t="shared" si="444"/>
        <v>-20</v>
      </c>
      <c r="M5214" s="23">
        <f t="shared" si="440"/>
        <v>40</v>
      </c>
      <c r="N5214" s="44">
        <v>588</v>
      </c>
      <c r="O5214" s="26">
        <f t="shared" si="441"/>
        <v>-11760</v>
      </c>
      <c r="P5214" s="26">
        <f t="shared" si="442"/>
        <v>23520</v>
      </c>
      <c r="Q5214" s="3" t="s">
        <v>23</v>
      </c>
      <c r="R5214" s="4">
        <v>44887</v>
      </c>
      <c r="S5214" s="3" t="s">
        <v>10723</v>
      </c>
      <c r="T5214" s="6" t="s">
        <v>44</v>
      </c>
    </row>
    <row r="5215" spans="1:20" ht="33.75" x14ac:dyDescent="0.25">
      <c r="A5215" s="3" t="s">
        <v>14978</v>
      </c>
      <c r="B5215" s="3" t="s">
        <v>307</v>
      </c>
      <c r="C5215" s="3" t="s">
        <v>308</v>
      </c>
      <c r="D5215" s="3" t="s">
        <v>19</v>
      </c>
      <c r="E5215" s="3" t="s">
        <v>14979</v>
      </c>
      <c r="F5215" s="4">
        <v>44845</v>
      </c>
      <c r="G5215" s="8"/>
      <c r="H5215" s="5">
        <v>1112.28</v>
      </c>
      <c r="I5215" s="3" t="s">
        <v>22</v>
      </c>
      <c r="J5215" s="4">
        <v>44847</v>
      </c>
      <c r="K5215" s="4">
        <v>44907</v>
      </c>
      <c r="L5215" s="23">
        <f t="shared" si="444"/>
        <v>-20</v>
      </c>
      <c r="M5215" s="23">
        <f t="shared" si="440"/>
        <v>40</v>
      </c>
      <c r="N5215" s="44">
        <v>1069.5</v>
      </c>
      <c r="O5215" s="26">
        <f t="shared" si="441"/>
        <v>-21390</v>
      </c>
      <c r="P5215" s="26">
        <f t="shared" si="442"/>
        <v>42780</v>
      </c>
      <c r="Q5215" s="3" t="s">
        <v>23</v>
      </c>
      <c r="R5215" s="4">
        <v>44887</v>
      </c>
      <c r="S5215" s="3" t="s">
        <v>10723</v>
      </c>
      <c r="T5215" s="6" t="s">
        <v>44</v>
      </c>
    </row>
    <row r="5216" spans="1:20" ht="33.75" x14ac:dyDescent="0.25">
      <c r="A5216" s="3" t="s">
        <v>14980</v>
      </c>
      <c r="B5216" s="3" t="s">
        <v>17</v>
      </c>
      <c r="C5216" s="3" t="s">
        <v>18</v>
      </c>
      <c r="D5216" s="3" t="s">
        <v>19</v>
      </c>
      <c r="E5216" s="3" t="s">
        <v>14981</v>
      </c>
      <c r="F5216" s="4">
        <v>44845</v>
      </c>
      <c r="G5216" s="8"/>
      <c r="H5216" s="7">
        <v>110</v>
      </c>
      <c r="I5216" s="3" t="s">
        <v>22</v>
      </c>
      <c r="J5216" s="4">
        <v>44847</v>
      </c>
      <c r="K5216" s="4">
        <v>44907</v>
      </c>
      <c r="L5216" s="23">
        <f t="shared" ref="L5216:L5247" si="445">R5216-K5216</f>
        <v>-20</v>
      </c>
      <c r="M5216" s="23">
        <f t="shared" si="440"/>
        <v>40</v>
      </c>
      <c r="N5216" s="44">
        <v>100</v>
      </c>
      <c r="O5216" s="26">
        <f t="shared" si="441"/>
        <v>-2000</v>
      </c>
      <c r="P5216" s="26">
        <f t="shared" si="442"/>
        <v>4000</v>
      </c>
      <c r="Q5216" s="3" t="s">
        <v>23</v>
      </c>
      <c r="R5216" s="4">
        <v>44887</v>
      </c>
      <c r="S5216" s="3" t="s">
        <v>14982</v>
      </c>
      <c r="T5216" s="6" t="s">
        <v>44</v>
      </c>
    </row>
    <row r="5217" spans="1:20" ht="33.75" x14ac:dyDescent="0.25">
      <c r="A5217" s="3" t="s">
        <v>14983</v>
      </c>
      <c r="B5217" s="3" t="s">
        <v>11737</v>
      </c>
      <c r="C5217" s="3" t="s">
        <v>11738</v>
      </c>
      <c r="D5217" s="3" t="s">
        <v>19</v>
      </c>
      <c r="E5217" s="3" t="s">
        <v>14984</v>
      </c>
      <c r="F5217" s="4">
        <v>44845</v>
      </c>
      <c r="G5217" s="8"/>
      <c r="H5217" s="5">
        <v>658.8</v>
      </c>
      <c r="I5217" s="3" t="s">
        <v>22</v>
      </c>
      <c r="J5217" s="4">
        <v>44847</v>
      </c>
      <c r="K5217" s="4">
        <v>44907</v>
      </c>
      <c r="L5217" s="23">
        <f t="shared" si="445"/>
        <v>-18</v>
      </c>
      <c r="M5217" s="23">
        <f t="shared" si="440"/>
        <v>42</v>
      </c>
      <c r="N5217" s="44">
        <v>540</v>
      </c>
      <c r="O5217" s="26">
        <f t="shared" si="441"/>
        <v>-9720</v>
      </c>
      <c r="P5217" s="26">
        <f t="shared" si="442"/>
        <v>22680</v>
      </c>
      <c r="Q5217" s="3" t="s">
        <v>23</v>
      </c>
      <c r="R5217" s="4">
        <v>44889</v>
      </c>
      <c r="S5217" s="3" t="s">
        <v>14985</v>
      </c>
      <c r="T5217" s="6" t="s">
        <v>44</v>
      </c>
    </row>
    <row r="5218" spans="1:20" ht="33.75" x14ac:dyDescent="0.25">
      <c r="A5218" s="3" t="s">
        <v>14986</v>
      </c>
      <c r="B5218" s="3" t="s">
        <v>594</v>
      </c>
      <c r="C5218" s="3" t="s">
        <v>595</v>
      </c>
      <c r="D5218" s="3" t="s">
        <v>19</v>
      </c>
      <c r="E5218" s="3" t="s">
        <v>14987</v>
      </c>
      <c r="F5218" s="4">
        <v>44843</v>
      </c>
      <c r="G5218" s="8"/>
      <c r="H5218" s="5">
        <v>6811.38</v>
      </c>
      <c r="I5218" s="3" t="s">
        <v>22</v>
      </c>
      <c r="J5218" s="4">
        <v>44847</v>
      </c>
      <c r="K5218" s="4">
        <v>44907</v>
      </c>
      <c r="L5218" s="23">
        <f t="shared" si="445"/>
        <v>-20</v>
      </c>
      <c r="M5218" s="23">
        <f t="shared" si="440"/>
        <v>40</v>
      </c>
      <c r="N5218" s="44">
        <v>5583.1</v>
      </c>
      <c r="O5218" s="26">
        <f t="shared" si="441"/>
        <v>-111662</v>
      </c>
      <c r="P5218" s="26">
        <f t="shared" si="442"/>
        <v>223324</v>
      </c>
      <c r="Q5218" s="3" t="s">
        <v>23</v>
      </c>
      <c r="R5218" s="4">
        <v>44887</v>
      </c>
      <c r="S5218" s="3" t="s">
        <v>14988</v>
      </c>
      <c r="T5218" s="6" t="s">
        <v>44</v>
      </c>
    </row>
    <row r="5219" spans="1:20" ht="33.75" x14ac:dyDescent="0.25">
      <c r="A5219" s="3" t="s">
        <v>14989</v>
      </c>
      <c r="B5219" s="3" t="s">
        <v>307</v>
      </c>
      <c r="C5219" s="3" t="s">
        <v>308</v>
      </c>
      <c r="D5219" s="3" t="s">
        <v>19</v>
      </c>
      <c r="E5219" s="3" t="s">
        <v>14990</v>
      </c>
      <c r="F5219" s="4">
        <v>44845</v>
      </c>
      <c r="G5219" s="8"/>
      <c r="H5219" s="5">
        <v>892.84</v>
      </c>
      <c r="I5219" s="3" t="s">
        <v>22</v>
      </c>
      <c r="J5219" s="4">
        <v>44847</v>
      </c>
      <c r="K5219" s="4">
        <v>44907</v>
      </c>
      <c r="L5219" s="23">
        <f t="shared" si="445"/>
        <v>-20</v>
      </c>
      <c r="M5219" s="23">
        <f t="shared" si="440"/>
        <v>40</v>
      </c>
      <c r="N5219" s="44">
        <v>858.5</v>
      </c>
      <c r="O5219" s="26">
        <f t="shared" si="441"/>
        <v>-17170</v>
      </c>
      <c r="P5219" s="26">
        <f t="shared" si="442"/>
        <v>34340</v>
      </c>
      <c r="Q5219" s="3" t="s">
        <v>23</v>
      </c>
      <c r="R5219" s="4">
        <v>44887</v>
      </c>
      <c r="S5219" s="3" t="s">
        <v>10723</v>
      </c>
      <c r="T5219" s="6" t="s">
        <v>44</v>
      </c>
    </row>
    <row r="5220" spans="1:20" ht="33.75" x14ac:dyDescent="0.25">
      <c r="A5220" s="3" t="s">
        <v>14991</v>
      </c>
      <c r="B5220" s="3" t="s">
        <v>3662</v>
      </c>
      <c r="C5220" s="3" t="s">
        <v>3663</v>
      </c>
      <c r="D5220" s="3" t="s">
        <v>19</v>
      </c>
      <c r="E5220" s="3" t="s">
        <v>14992</v>
      </c>
      <c r="F5220" s="4">
        <v>44845</v>
      </c>
      <c r="G5220" s="8"/>
      <c r="H5220" s="7">
        <v>1456</v>
      </c>
      <c r="I5220" s="3" t="s">
        <v>22</v>
      </c>
      <c r="J5220" s="4">
        <v>44847</v>
      </c>
      <c r="K5220" s="4">
        <v>44907</v>
      </c>
      <c r="L5220" s="23">
        <f t="shared" si="445"/>
        <v>-20</v>
      </c>
      <c r="M5220" s="23">
        <f t="shared" si="440"/>
        <v>40</v>
      </c>
      <c r="N5220" s="44">
        <v>1400</v>
      </c>
      <c r="O5220" s="26">
        <f t="shared" si="441"/>
        <v>-28000</v>
      </c>
      <c r="P5220" s="26">
        <f t="shared" si="442"/>
        <v>56000</v>
      </c>
      <c r="Q5220" s="3" t="s">
        <v>23</v>
      </c>
      <c r="R5220" s="4">
        <v>44887</v>
      </c>
      <c r="S5220" s="3" t="s">
        <v>14906</v>
      </c>
      <c r="T5220" s="6" t="s">
        <v>44</v>
      </c>
    </row>
    <row r="5221" spans="1:20" ht="33.75" x14ac:dyDescent="0.25">
      <c r="A5221" s="3" t="s">
        <v>14993</v>
      </c>
      <c r="B5221" s="3" t="s">
        <v>7160</v>
      </c>
      <c r="C5221" s="3" t="s">
        <v>7161</v>
      </c>
      <c r="D5221" s="3" t="s">
        <v>19</v>
      </c>
      <c r="E5221" s="3" t="s">
        <v>14994</v>
      </c>
      <c r="F5221" s="4">
        <v>44846</v>
      </c>
      <c r="G5221" s="8"/>
      <c r="H5221" s="5">
        <v>1024.8</v>
      </c>
      <c r="I5221" s="3" t="s">
        <v>22</v>
      </c>
      <c r="J5221" s="4">
        <v>44847</v>
      </c>
      <c r="K5221" s="4">
        <v>44907</v>
      </c>
      <c r="L5221" s="23">
        <f t="shared" si="445"/>
        <v>-12</v>
      </c>
      <c r="M5221" s="23">
        <f t="shared" si="440"/>
        <v>48</v>
      </c>
      <c r="N5221" s="44">
        <v>840</v>
      </c>
      <c r="O5221" s="26">
        <f t="shared" si="441"/>
        <v>-10080</v>
      </c>
      <c r="P5221" s="26">
        <f t="shared" si="442"/>
        <v>40320</v>
      </c>
      <c r="Q5221" s="3" t="s">
        <v>23</v>
      </c>
      <c r="R5221" s="4">
        <v>44895</v>
      </c>
      <c r="S5221" s="3" t="s">
        <v>12131</v>
      </c>
      <c r="T5221" s="6" t="s">
        <v>44</v>
      </c>
    </row>
    <row r="5222" spans="1:20" ht="22.5" x14ac:dyDescent="0.25">
      <c r="A5222" s="3" t="s">
        <v>15010</v>
      </c>
      <c r="B5222" s="3" t="s">
        <v>8481</v>
      </c>
      <c r="C5222" s="3" t="s">
        <v>8482</v>
      </c>
      <c r="D5222" s="3" t="s">
        <v>19</v>
      </c>
      <c r="E5222" s="3" t="s">
        <v>14773</v>
      </c>
      <c r="F5222" s="4">
        <v>44841</v>
      </c>
      <c r="G5222" s="3" t="s">
        <v>15011</v>
      </c>
      <c r="H5222" s="5">
        <v>4095.5</v>
      </c>
      <c r="I5222" s="3" t="s">
        <v>565</v>
      </c>
      <c r="J5222" s="4">
        <v>44852</v>
      </c>
      <c r="K5222" s="4">
        <v>44882</v>
      </c>
      <c r="L5222" s="23">
        <f t="shared" si="445"/>
        <v>-10</v>
      </c>
      <c r="M5222" s="23">
        <f t="shared" si="440"/>
        <v>20</v>
      </c>
      <c r="N5222" s="44">
        <v>4095.5</v>
      </c>
      <c r="O5222" s="26">
        <f t="shared" si="441"/>
        <v>-40955</v>
      </c>
      <c r="P5222" s="26">
        <f t="shared" si="442"/>
        <v>81910</v>
      </c>
      <c r="Q5222" s="3" t="s">
        <v>23</v>
      </c>
      <c r="R5222" s="4">
        <v>44872</v>
      </c>
      <c r="S5222" s="3" t="s">
        <v>15012</v>
      </c>
      <c r="T5222" s="6" t="s">
        <v>25</v>
      </c>
    </row>
    <row r="5223" spans="1:20" ht="22.5" x14ac:dyDescent="0.25">
      <c r="A5223" s="3" t="s">
        <v>15013</v>
      </c>
      <c r="B5223" s="3" t="s">
        <v>15014</v>
      </c>
      <c r="C5223" s="3" t="s">
        <v>15015</v>
      </c>
      <c r="D5223" s="3" t="s">
        <v>19</v>
      </c>
      <c r="E5223" s="3" t="s">
        <v>15016</v>
      </c>
      <c r="F5223" s="4">
        <v>44844</v>
      </c>
      <c r="G5223" s="3" t="s">
        <v>15017</v>
      </c>
      <c r="H5223" s="7">
        <v>2061</v>
      </c>
      <c r="I5223" s="3" t="s">
        <v>565</v>
      </c>
      <c r="J5223" s="4">
        <v>44852</v>
      </c>
      <c r="K5223" s="4">
        <v>44882</v>
      </c>
      <c r="L5223" s="23">
        <f t="shared" si="445"/>
        <v>-24</v>
      </c>
      <c r="M5223" s="23">
        <f t="shared" si="440"/>
        <v>6</v>
      </c>
      <c r="N5223" s="44">
        <v>1648.8</v>
      </c>
      <c r="O5223" s="26">
        <f t="shared" si="441"/>
        <v>-39571.199999999997</v>
      </c>
      <c r="P5223" s="26">
        <f t="shared" si="442"/>
        <v>9892.7999999999993</v>
      </c>
      <c r="Q5223" s="3" t="s">
        <v>23</v>
      </c>
      <c r="R5223" s="4">
        <v>44858</v>
      </c>
      <c r="S5223" s="3" t="s">
        <v>15018</v>
      </c>
      <c r="T5223" s="6" t="s">
        <v>25</v>
      </c>
    </row>
    <row r="5224" spans="1:20" ht="33.75" x14ac:dyDescent="0.25">
      <c r="A5224" s="3" t="s">
        <v>15019</v>
      </c>
      <c r="B5224" s="3" t="s">
        <v>15020</v>
      </c>
      <c r="C5224" s="3" t="s">
        <v>15021</v>
      </c>
      <c r="D5224" s="3" t="s">
        <v>19</v>
      </c>
      <c r="E5224" s="3" t="s">
        <v>15016</v>
      </c>
      <c r="F5224" s="4">
        <v>44844</v>
      </c>
      <c r="G5224" s="3" t="s">
        <v>15022</v>
      </c>
      <c r="H5224" s="5">
        <v>3591.51</v>
      </c>
      <c r="I5224" s="3" t="s">
        <v>22</v>
      </c>
      <c r="J5224" s="4">
        <v>44852</v>
      </c>
      <c r="K5224" s="4">
        <v>44912</v>
      </c>
      <c r="L5224" s="23">
        <f t="shared" si="445"/>
        <v>-19</v>
      </c>
      <c r="M5224" s="23">
        <f t="shared" si="440"/>
        <v>41</v>
      </c>
      <c r="N5224" s="44">
        <v>2943.86</v>
      </c>
      <c r="O5224" s="26">
        <f t="shared" si="441"/>
        <v>-55933.340000000004</v>
      </c>
      <c r="P5224" s="26">
        <f t="shared" si="442"/>
        <v>120698.26000000001</v>
      </c>
      <c r="Q5224" s="3" t="s">
        <v>23</v>
      </c>
      <c r="R5224" s="4">
        <v>44893</v>
      </c>
      <c r="S5224" s="3" t="s">
        <v>15023</v>
      </c>
      <c r="T5224" s="6" t="s">
        <v>44</v>
      </c>
    </row>
    <row r="5225" spans="1:20" ht="33.75" x14ac:dyDescent="0.25">
      <c r="A5225" s="3" t="s">
        <v>15024</v>
      </c>
      <c r="B5225" s="3" t="s">
        <v>15025</v>
      </c>
      <c r="C5225" s="3" t="s">
        <v>15026</v>
      </c>
      <c r="D5225" s="3" t="s">
        <v>19</v>
      </c>
      <c r="E5225" s="3" t="s">
        <v>15027</v>
      </c>
      <c r="F5225" s="4">
        <v>44848</v>
      </c>
      <c r="G5225" s="3" t="s">
        <v>15028</v>
      </c>
      <c r="H5225" s="7">
        <v>7800</v>
      </c>
      <c r="I5225" s="36">
        <v>30</v>
      </c>
      <c r="J5225" s="4">
        <v>44852</v>
      </c>
      <c r="K5225" s="27">
        <v>44883</v>
      </c>
      <c r="L5225" s="23">
        <f t="shared" si="445"/>
        <v>-25</v>
      </c>
      <c r="M5225" s="23">
        <f t="shared" si="440"/>
        <v>5</v>
      </c>
      <c r="N5225" s="44">
        <v>7800</v>
      </c>
      <c r="O5225" s="26">
        <f t="shared" si="441"/>
        <v>-195000</v>
      </c>
      <c r="P5225" s="26">
        <f t="shared" si="442"/>
        <v>39000</v>
      </c>
      <c r="Q5225" s="3" t="s">
        <v>23</v>
      </c>
      <c r="R5225" s="4">
        <v>44858</v>
      </c>
      <c r="S5225" s="3" t="s">
        <v>15029</v>
      </c>
      <c r="T5225" s="6" t="s">
        <v>44</v>
      </c>
    </row>
    <row r="5226" spans="1:20" ht="33.75" x14ac:dyDescent="0.25">
      <c r="A5226" s="3" t="s">
        <v>15098</v>
      </c>
      <c r="B5226" s="3" t="s">
        <v>4593</v>
      </c>
      <c r="C5226" s="3" t="s">
        <v>4594</v>
      </c>
      <c r="D5226" s="3" t="s">
        <v>19</v>
      </c>
      <c r="E5226" s="3" t="s">
        <v>15099</v>
      </c>
      <c r="F5226" s="4">
        <v>44841</v>
      </c>
      <c r="G5226" s="8"/>
      <c r="H5226" s="5">
        <v>2668.91</v>
      </c>
      <c r="I5226" s="3" t="s">
        <v>22</v>
      </c>
      <c r="J5226" s="4">
        <v>44852</v>
      </c>
      <c r="K5226" s="4">
        <v>44912</v>
      </c>
      <c r="L5226" s="23">
        <f t="shared" si="445"/>
        <v>3</v>
      </c>
      <c r="M5226" s="23">
        <f t="shared" si="440"/>
        <v>63</v>
      </c>
      <c r="N5226" s="44">
        <v>2426.2800000000002</v>
      </c>
      <c r="O5226" s="26">
        <f t="shared" si="441"/>
        <v>7278.84</v>
      </c>
      <c r="P5226" s="26">
        <f t="shared" si="442"/>
        <v>152855.64000000001</v>
      </c>
      <c r="Q5226" s="3" t="s">
        <v>23</v>
      </c>
      <c r="R5226" s="4">
        <v>44915</v>
      </c>
      <c r="S5226" s="3" t="s">
        <v>15100</v>
      </c>
      <c r="T5226" s="6" t="s">
        <v>44</v>
      </c>
    </row>
    <row r="5227" spans="1:20" ht="33.75" x14ac:dyDescent="0.25">
      <c r="A5227" s="3" t="s">
        <v>15101</v>
      </c>
      <c r="B5227" s="3" t="s">
        <v>1248</v>
      </c>
      <c r="C5227" s="3" t="s">
        <v>1249</v>
      </c>
      <c r="D5227" s="3" t="s">
        <v>19</v>
      </c>
      <c r="E5227" s="3" t="s">
        <v>15102</v>
      </c>
      <c r="F5227" s="4">
        <v>44841</v>
      </c>
      <c r="G5227" s="8"/>
      <c r="H5227" s="5">
        <v>1091.17</v>
      </c>
      <c r="I5227" s="3" t="s">
        <v>22</v>
      </c>
      <c r="J5227" s="4">
        <v>44852</v>
      </c>
      <c r="K5227" s="4">
        <v>44912</v>
      </c>
      <c r="L5227" s="23">
        <f t="shared" si="445"/>
        <v>-3</v>
      </c>
      <c r="M5227" s="23">
        <f t="shared" si="440"/>
        <v>57</v>
      </c>
      <c r="N5227" s="44">
        <v>894.4</v>
      </c>
      <c r="O5227" s="26">
        <f t="shared" si="441"/>
        <v>-2683.2</v>
      </c>
      <c r="P5227" s="26">
        <f t="shared" si="442"/>
        <v>50980.799999999996</v>
      </c>
      <c r="Q5227" s="3" t="s">
        <v>23</v>
      </c>
      <c r="R5227" s="4">
        <v>44909</v>
      </c>
      <c r="S5227" s="3" t="s">
        <v>1251</v>
      </c>
      <c r="T5227" s="6" t="s">
        <v>44</v>
      </c>
    </row>
    <row r="5228" spans="1:20" ht="33.75" x14ac:dyDescent="0.25">
      <c r="A5228" s="3" t="s">
        <v>15103</v>
      </c>
      <c r="B5228" s="3" t="s">
        <v>1485</v>
      </c>
      <c r="C5228" s="3" t="s">
        <v>1486</v>
      </c>
      <c r="D5228" s="3" t="s">
        <v>19</v>
      </c>
      <c r="E5228" s="3" t="s">
        <v>15104</v>
      </c>
      <c r="F5228" s="4">
        <v>44848</v>
      </c>
      <c r="G5228" s="8"/>
      <c r="H5228" s="5">
        <v>2722.5</v>
      </c>
      <c r="I5228" s="3" t="s">
        <v>22</v>
      </c>
      <c r="J5228" s="4">
        <v>44852</v>
      </c>
      <c r="K5228" s="4">
        <v>44912</v>
      </c>
      <c r="L5228" s="23">
        <f t="shared" si="445"/>
        <v>-3</v>
      </c>
      <c r="M5228" s="23">
        <f t="shared" si="440"/>
        <v>57</v>
      </c>
      <c r="N5228" s="44">
        <v>2475</v>
      </c>
      <c r="O5228" s="26">
        <f t="shared" si="441"/>
        <v>-7425</v>
      </c>
      <c r="P5228" s="26">
        <f t="shared" si="442"/>
        <v>141075</v>
      </c>
      <c r="Q5228" s="3" t="s">
        <v>23</v>
      </c>
      <c r="R5228" s="4">
        <v>44909</v>
      </c>
      <c r="S5228" s="3" t="s">
        <v>12437</v>
      </c>
      <c r="T5228" s="6" t="s">
        <v>44</v>
      </c>
    </row>
    <row r="5229" spans="1:20" ht="33.75" x14ac:dyDescent="0.25">
      <c r="A5229" s="3" t="s">
        <v>15105</v>
      </c>
      <c r="B5229" s="3" t="s">
        <v>4593</v>
      </c>
      <c r="C5229" s="3" t="s">
        <v>4594</v>
      </c>
      <c r="D5229" s="3" t="s">
        <v>19</v>
      </c>
      <c r="E5229" s="3" t="s">
        <v>15106</v>
      </c>
      <c r="F5229" s="4">
        <v>44841</v>
      </c>
      <c r="G5229" s="8"/>
      <c r="H5229" s="5">
        <v>1779.27</v>
      </c>
      <c r="I5229" s="3" t="s">
        <v>22</v>
      </c>
      <c r="J5229" s="4">
        <v>44852</v>
      </c>
      <c r="K5229" s="4">
        <v>44912</v>
      </c>
      <c r="L5229" s="23">
        <f t="shared" si="445"/>
        <v>3</v>
      </c>
      <c r="M5229" s="23">
        <f t="shared" si="440"/>
        <v>63</v>
      </c>
      <c r="N5229" s="44">
        <v>1617.52</v>
      </c>
      <c r="O5229" s="26">
        <f t="shared" si="441"/>
        <v>4852.5599999999995</v>
      </c>
      <c r="P5229" s="26">
        <f t="shared" si="442"/>
        <v>101903.76</v>
      </c>
      <c r="Q5229" s="3" t="s">
        <v>23</v>
      </c>
      <c r="R5229" s="4">
        <v>44915</v>
      </c>
      <c r="S5229" s="3" t="s">
        <v>15100</v>
      </c>
      <c r="T5229" s="6" t="s">
        <v>44</v>
      </c>
    </row>
    <row r="5230" spans="1:20" ht="33.75" x14ac:dyDescent="0.25">
      <c r="A5230" s="3" t="s">
        <v>15107</v>
      </c>
      <c r="B5230" s="3" t="s">
        <v>9239</v>
      </c>
      <c r="C5230" s="3" t="s">
        <v>9240</v>
      </c>
      <c r="D5230" s="3" t="s">
        <v>19</v>
      </c>
      <c r="E5230" s="3" t="s">
        <v>15108</v>
      </c>
      <c r="F5230" s="4">
        <v>44848</v>
      </c>
      <c r="G5230" s="8"/>
      <c r="H5230" s="5">
        <v>2338.96</v>
      </c>
      <c r="I5230" s="3" t="s">
        <v>22</v>
      </c>
      <c r="J5230" s="4">
        <v>44852</v>
      </c>
      <c r="K5230" s="4">
        <v>44912</v>
      </c>
      <c r="L5230" s="23">
        <f t="shared" si="445"/>
        <v>-19</v>
      </c>
      <c r="M5230" s="23">
        <f t="shared" si="440"/>
        <v>41</v>
      </c>
      <c r="N5230" s="44">
        <v>2249</v>
      </c>
      <c r="O5230" s="26">
        <f t="shared" si="441"/>
        <v>-42731</v>
      </c>
      <c r="P5230" s="26">
        <f t="shared" si="442"/>
        <v>92209</v>
      </c>
      <c r="Q5230" s="3" t="s">
        <v>23</v>
      </c>
      <c r="R5230" s="4">
        <v>44893</v>
      </c>
      <c r="S5230" s="3" t="s">
        <v>15109</v>
      </c>
      <c r="T5230" s="6" t="s">
        <v>44</v>
      </c>
    </row>
    <row r="5231" spans="1:20" ht="33.75" x14ac:dyDescent="0.25">
      <c r="A5231" s="3" t="s">
        <v>15110</v>
      </c>
      <c r="B5231" s="3" t="s">
        <v>1485</v>
      </c>
      <c r="C5231" s="3" t="s">
        <v>1486</v>
      </c>
      <c r="D5231" s="3" t="s">
        <v>19</v>
      </c>
      <c r="E5231" s="3" t="s">
        <v>15111</v>
      </c>
      <c r="F5231" s="4">
        <v>44848</v>
      </c>
      <c r="G5231" s="8"/>
      <c r="H5231" s="5">
        <v>431.2</v>
      </c>
      <c r="I5231" s="3" t="s">
        <v>22</v>
      </c>
      <c r="J5231" s="4">
        <v>44852</v>
      </c>
      <c r="K5231" s="4">
        <v>44912</v>
      </c>
      <c r="L5231" s="23">
        <f t="shared" si="445"/>
        <v>-3</v>
      </c>
      <c r="M5231" s="23">
        <f t="shared" si="440"/>
        <v>57</v>
      </c>
      <c r="N5231" s="44">
        <v>392</v>
      </c>
      <c r="O5231" s="26">
        <f t="shared" si="441"/>
        <v>-1176</v>
      </c>
      <c r="P5231" s="26">
        <f t="shared" si="442"/>
        <v>22344</v>
      </c>
      <c r="Q5231" s="3" t="s">
        <v>23</v>
      </c>
      <c r="R5231" s="4">
        <v>44909</v>
      </c>
      <c r="S5231" s="3" t="s">
        <v>12437</v>
      </c>
      <c r="T5231" s="6" t="s">
        <v>44</v>
      </c>
    </row>
    <row r="5232" spans="1:20" ht="33.75" x14ac:dyDescent="0.25">
      <c r="A5232" s="3" t="s">
        <v>15112</v>
      </c>
      <c r="B5232" s="3" t="s">
        <v>4593</v>
      </c>
      <c r="C5232" s="3" t="s">
        <v>4594</v>
      </c>
      <c r="D5232" s="3" t="s">
        <v>19</v>
      </c>
      <c r="E5232" s="3" t="s">
        <v>15113</v>
      </c>
      <c r="F5232" s="4">
        <v>44841</v>
      </c>
      <c r="G5232" s="8"/>
      <c r="H5232" s="5">
        <v>0.01</v>
      </c>
      <c r="I5232" s="3" t="s">
        <v>22</v>
      </c>
      <c r="J5232" s="4">
        <v>44852</v>
      </c>
      <c r="K5232" s="4">
        <v>44912</v>
      </c>
      <c r="L5232" s="23">
        <f t="shared" si="445"/>
        <v>-3</v>
      </c>
      <c r="M5232" s="23">
        <f t="shared" si="440"/>
        <v>57</v>
      </c>
      <c r="N5232" s="44">
        <v>0.01</v>
      </c>
      <c r="O5232" s="26">
        <f t="shared" si="441"/>
        <v>-0.03</v>
      </c>
      <c r="P5232" s="26">
        <f t="shared" si="442"/>
        <v>0.57000000000000006</v>
      </c>
      <c r="Q5232" s="3" t="s">
        <v>23</v>
      </c>
      <c r="R5232" s="4">
        <v>44909</v>
      </c>
      <c r="S5232" s="3" t="s">
        <v>15114</v>
      </c>
      <c r="T5232" s="6" t="s">
        <v>44</v>
      </c>
    </row>
    <row r="5233" spans="1:20" ht="22.5" x14ac:dyDescent="0.25">
      <c r="A5233" s="3" t="s">
        <v>15115</v>
      </c>
      <c r="B5233" s="3" t="s">
        <v>3264</v>
      </c>
      <c r="C5233" s="3" t="s">
        <v>3265</v>
      </c>
      <c r="D5233" s="3" t="s">
        <v>19</v>
      </c>
      <c r="E5233" s="3" t="s">
        <v>15116</v>
      </c>
      <c r="F5233" s="4">
        <v>44845</v>
      </c>
      <c r="G5233" s="3" t="s">
        <v>15117</v>
      </c>
      <c r="H5233" s="5">
        <v>120.94</v>
      </c>
      <c r="I5233" s="3" t="s">
        <v>22</v>
      </c>
      <c r="J5233" s="4">
        <v>44852</v>
      </c>
      <c r="K5233" s="4">
        <v>44912</v>
      </c>
      <c r="L5233" s="23">
        <f t="shared" si="445"/>
        <v>-11</v>
      </c>
      <c r="M5233" s="23">
        <f t="shared" si="440"/>
        <v>49</v>
      </c>
      <c r="N5233" s="44">
        <v>99.13</v>
      </c>
      <c r="O5233" s="26">
        <f t="shared" si="441"/>
        <v>-1090.4299999999998</v>
      </c>
      <c r="P5233" s="26">
        <f t="shared" si="442"/>
        <v>4857.37</v>
      </c>
      <c r="Q5233" s="3" t="s">
        <v>23</v>
      </c>
      <c r="R5233" s="4">
        <v>44901</v>
      </c>
      <c r="S5233" s="3" t="s">
        <v>15118</v>
      </c>
      <c r="T5233" s="6" t="s">
        <v>25</v>
      </c>
    </row>
    <row r="5234" spans="1:20" ht="33.75" x14ac:dyDescent="0.25">
      <c r="A5234" s="3" t="s">
        <v>15119</v>
      </c>
      <c r="B5234" s="3" t="s">
        <v>4102</v>
      </c>
      <c r="C5234" s="3" t="s">
        <v>4103</v>
      </c>
      <c r="D5234" s="3" t="s">
        <v>19</v>
      </c>
      <c r="E5234" s="3" t="s">
        <v>15120</v>
      </c>
      <c r="F5234" s="4">
        <v>44848</v>
      </c>
      <c r="G5234" s="8"/>
      <c r="H5234" s="5">
        <v>156.16</v>
      </c>
      <c r="I5234" s="3" t="s">
        <v>22</v>
      </c>
      <c r="J5234" s="4">
        <v>44852</v>
      </c>
      <c r="K5234" s="4">
        <v>44912</v>
      </c>
      <c r="L5234" s="23">
        <f t="shared" si="445"/>
        <v>-17</v>
      </c>
      <c r="M5234" s="23">
        <f t="shared" si="440"/>
        <v>43</v>
      </c>
      <c r="N5234" s="44">
        <v>128</v>
      </c>
      <c r="O5234" s="26">
        <f t="shared" si="441"/>
        <v>-2176</v>
      </c>
      <c r="P5234" s="26">
        <f t="shared" si="442"/>
        <v>5504</v>
      </c>
      <c r="Q5234" s="3" t="s">
        <v>23</v>
      </c>
      <c r="R5234" s="4">
        <v>44895</v>
      </c>
      <c r="S5234" s="3" t="s">
        <v>13023</v>
      </c>
      <c r="T5234" s="6" t="s">
        <v>44</v>
      </c>
    </row>
    <row r="5235" spans="1:20" ht="33.75" x14ac:dyDescent="0.25">
      <c r="A5235" s="3" t="s">
        <v>15121</v>
      </c>
      <c r="B5235" s="3" t="s">
        <v>1490</v>
      </c>
      <c r="C5235" s="3" t="s">
        <v>1491</v>
      </c>
      <c r="D5235" s="3" t="s">
        <v>19</v>
      </c>
      <c r="E5235" s="3" t="s">
        <v>15122</v>
      </c>
      <c r="F5235" s="4">
        <v>44848</v>
      </c>
      <c r="G5235" s="8"/>
      <c r="H5235" s="5">
        <v>43.92</v>
      </c>
      <c r="I5235" s="3" t="s">
        <v>22</v>
      </c>
      <c r="J5235" s="4">
        <v>44852</v>
      </c>
      <c r="K5235" s="4">
        <v>44912</v>
      </c>
      <c r="L5235" s="23">
        <f t="shared" si="445"/>
        <v>-17</v>
      </c>
      <c r="M5235" s="23">
        <f t="shared" ref="M5235:M5298" si="446">+I5235+L5235</f>
        <v>43</v>
      </c>
      <c r="N5235" s="44">
        <v>36</v>
      </c>
      <c r="O5235" s="26">
        <f t="shared" ref="O5235:O5298" si="447">N5235*L5235</f>
        <v>-612</v>
      </c>
      <c r="P5235" s="26">
        <f t="shared" ref="P5235:P5298" si="448">N5235*M5235</f>
        <v>1548</v>
      </c>
      <c r="Q5235" s="3" t="s">
        <v>23</v>
      </c>
      <c r="R5235" s="4">
        <v>44895</v>
      </c>
      <c r="S5235" s="3" t="s">
        <v>15123</v>
      </c>
      <c r="T5235" s="6" t="s">
        <v>44</v>
      </c>
    </row>
    <row r="5236" spans="1:20" ht="33.75" x14ac:dyDescent="0.25">
      <c r="A5236" s="3" t="s">
        <v>15124</v>
      </c>
      <c r="B5236" s="3" t="s">
        <v>2546</v>
      </c>
      <c r="C5236" s="3" t="s">
        <v>2547</v>
      </c>
      <c r="D5236" s="3" t="s">
        <v>19</v>
      </c>
      <c r="E5236" s="3" t="s">
        <v>15125</v>
      </c>
      <c r="F5236" s="4">
        <v>44848</v>
      </c>
      <c r="G5236" s="3" t="s">
        <v>1504</v>
      </c>
      <c r="H5236" s="7">
        <v>945</v>
      </c>
      <c r="I5236" s="3" t="s">
        <v>22</v>
      </c>
      <c r="J5236" s="4">
        <v>44852</v>
      </c>
      <c r="K5236" s="4">
        <v>44912</v>
      </c>
      <c r="L5236" s="23">
        <f t="shared" si="445"/>
        <v>-17</v>
      </c>
      <c r="M5236" s="23">
        <f t="shared" si="446"/>
        <v>43</v>
      </c>
      <c r="N5236" s="44">
        <v>900</v>
      </c>
      <c r="O5236" s="26">
        <f t="shared" si="447"/>
        <v>-15300</v>
      </c>
      <c r="P5236" s="26">
        <f t="shared" si="448"/>
        <v>38700</v>
      </c>
      <c r="Q5236" s="3" t="s">
        <v>23</v>
      </c>
      <c r="R5236" s="4">
        <v>44895</v>
      </c>
      <c r="S5236" s="3" t="s">
        <v>14612</v>
      </c>
      <c r="T5236" s="6" t="s">
        <v>44</v>
      </c>
    </row>
    <row r="5237" spans="1:20" ht="33.75" x14ac:dyDescent="0.25">
      <c r="A5237" s="3" t="s">
        <v>15126</v>
      </c>
      <c r="B5237" s="3" t="s">
        <v>1329</v>
      </c>
      <c r="C5237" s="3" t="s">
        <v>1330</v>
      </c>
      <c r="D5237" s="3" t="s">
        <v>19</v>
      </c>
      <c r="E5237" s="3" t="s">
        <v>15127</v>
      </c>
      <c r="F5237" s="4">
        <v>44846</v>
      </c>
      <c r="G5237" s="8"/>
      <c r="H5237" s="5">
        <v>541.39</v>
      </c>
      <c r="I5237" s="3" t="s">
        <v>22</v>
      </c>
      <c r="J5237" s="4">
        <v>44852</v>
      </c>
      <c r="K5237" s="4">
        <v>44912</v>
      </c>
      <c r="L5237" s="23">
        <f t="shared" si="445"/>
        <v>4</v>
      </c>
      <c r="M5237" s="23">
        <f t="shared" si="446"/>
        <v>64</v>
      </c>
      <c r="N5237" s="44">
        <v>443.76</v>
      </c>
      <c r="O5237" s="26">
        <f t="shared" si="447"/>
        <v>1775.04</v>
      </c>
      <c r="P5237" s="26">
        <f t="shared" si="448"/>
        <v>28400.639999999999</v>
      </c>
      <c r="Q5237" s="3" t="s">
        <v>23</v>
      </c>
      <c r="R5237" s="4">
        <v>44916</v>
      </c>
      <c r="S5237" s="3" t="s">
        <v>15128</v>
      </c>
      <c r="T5237" s="6" t="s">
        <v>44</v>
      </c>
    </row>
    <row r="5238" spans="1:20" ht="33.75" x14ac:dyDescent="0.25">
      <c r="A5238" s="3" t="s">
        <v>15129</v>
      </c>
      <c r="B5238" s="3" t="s">
        <v>2383</v>
      </c>
      <c r="C5238" s="3" t="s">
        <v>2384</v>
      </c>
      <c r="D5238" s="3" t="s">
        <v>19</v>
      </c>
      <c r="E5238" s="3" t="s">
        <v>15130</v>
      </c>
      <c r="F5238" s="4">
        <v>44847</v>
      </c>
      <c r="G5238" s="3" t="s">
        <v>15131</v>
      </c>
      <c r="H5238" s="5">
        <v>1145.48</v>
      </c>
      <c r="I5238" s="3" t="s">
        <v>22</v>
      </c>
      <c r="J5238" s="4">
        <v>44852</v>
      </c>
      <c r="K5238" s="4">
        <v>44912</v>
      </c>
      <c r="L5238" s="23">
        <f t="shared" si="445"/>
        <v>-3</v>
      </c>
      <c r="M5238" s="23">
        <f t="shared" si="446"/>
        <v>57</v>
      </c>
      <c r="N5238" s="44">
        <v>1101.42</v>
      </c>
      <c r="O5238" s="26">
        <f t="shared" si="447"/>
        <v>-3304.26</v>
      </c>
      <c r="P5238" s="26">
        <f t="shared" si="448"/>
        <v>62780.94</v>
      </c>
      <c r="Q5238" s="3" t="s">
        <v>23</v>
      </c>
      <c r="R5238" s="4">
        <v>44909</v>
      </c>
      <c r="S5238" s="3" t="s">
        <v>15132</v>
      </c>
      <c r="T5238" s="6" t="s">
        <v>44</v>
      </c>
    </row>
    <row r="5239" spans="1:20" ht="33.75" x14ac:dyDescent="0.25">
      <c r="A5239" s="3" t="s">
        <v>15133</v>
      </c>
      <c r="B5239" s="3" t="s">
        <v>1005</v>
      </c>
      <c r="C5239" s="3" t="s">
        <v>1006</v>
      </c>
      <c r="D5239" s="3" t="s">
        <v>19</v>
      </c>
      <c r="E5239" s="3" t="s">
        <v>15134</v>
      </c>
      <c r="F5239" s="4">
        <v>44845</v>
      </c>
      <c r="G5239" s="8"/>
      <c r="H5239" s="5">
        <v>84.18</v>
      </c>
      <c r="I5239" s="3" t="s">
        <v>22</v>
      </c>
      <c r="J5239" s="4">
        <v>44852</v>
      </c>
      <c r="K5239" s="4">
        <v>44912</v>
      </c>
      <c r="L5239" s="23">
        <f t="shared" si="445"/>
        <v>-19</v>
      </c>
      <c r="M5239" s="23">
        <f t="shared" si="446"/>
        <v>41</v>
      </c>
      <c r="N5239" s="44">
        <v>69</v>
      </c>
      <c r="O5239" s="26">
        <f t="shared" si="447"/>
        <v>-1311</v>
      </c>
      <c r="P5239" s="26">
        <f t="shared" si="448"/>
        <v>2829</v>
      </c>
      <c r="Q5239" s="3" t="s">
        <v>23</v>
      </c>
      <c r="R5239" s="4">
        <v>44893</v>
      </c>
      <c r="S5239" s="3" t="s">
        <v>8595</v>
      </c>
      <c r="T5239" s="6" t="s">
        <v>44</v>
      </c>
    </row>
    <row r="5240" spans="1:20" ht="33.75" x14ac:dyDescent="0.25">
      <c r="A5240" s="3" t="s">
        <v>15135</v>
      </c>
      <c r="B5240" s="3" t="s">
        <v>951</v>
      </c>
      <c r="C5240" s="3" t="s">
        <v>952</v>
      </c>
      <c r="D5240" s="3" t="s">
        <v>19</v>
      </c>
      <c r="E5240" s="3" t="s">
        <v>15136</v>
      </c>
      <c r="F5240" s="4">
        <v>44848</v>
      </c>
      <c r="G5240" s="8"/>
      <c r="H5240" s="5">
        <v>82.96</v>
      </c>
      <c r="I5240" s="3" t="s">
        <v>22</v>
      </c>
      <c r="J5240" s="4">
        <v>44852</v>
      </c>
      <c r="K5240" s="4">
        <v>44912</v>
      </c>
      <c r="L5240" s="23">
        <f t="shared" si="445"/>
        <v>-17</v>
      </c>
      <c r="M5240" s="23">
        <f t="shared" si="446"/>
        <v>43</v>
      </c>
      <c r="N5240" s="44">
        <v>68</v>
      </c>
      <c r="O5240" s="26">
        <f t="shared" si="447"/>
        <v>-1156</v>
      </c>
      <c r="P5240" s="26">
        <f t="shared" si="448"/>
        <v>2924</v>
      </c>
      <c r="Q5240" s="3" t="s">
        <v>23</v>
      </c>
      <c r="R5240" s="4">
        <v>44895</v>
      </c>
      <c r="S5240" s="3" t="s">
        <v>15137</v>
      </c>
      <c r="T5240" s="6" t="s">
        <v>44</v>
      </c>
    </row>
    <row r="5241" spans="1:20" ht="33.75" x14ac:dyDescent="0.25">
      <c r="A5241" s="3" t="s">
        <v>15138</v>
      </c>
      <c r="B5241" s="3" t="s">
        <v>1651</v>
      </c>
      <c r="C5241" s="3" t="s">
        <v>1652</v>
      </c>
      <c r="D5241" s="3" t="s">
        <v>19</v>
      </c>
      <c r="E5241" s="3" t="s">
        <v>15139</v>
      </c>
      <c r="F5241" s="4">
        <v>44848</v>
      </c>
      <c r="G5241" s="8"/>
      <c r="H5241" s="7">
        <v>49500</v>
      </c>
      <c r="I5241" s="3" t="s">
        <v>22</v>
      </c>
      <c r="J5241" s="4">
        <v>44852</v>
      </c>
      <c r="K5241" s="4">
        <v>44912</v>
      </c>
      <c r="L5241" s="23">
        <f t="shared" si="445"/>
        <v>-17</v>
      </c>
      <c r="M5241" s="23">
        <f t="shared" si="446"/>
        <v>43</v>
      </c>
      <c r="N5241" s="44">
        <v>45000</v>
      </c>
      <c r="O5241" s="26">
        <f t="shared" si="447"/>
        <v>-765000</v>
      </c>
      <c r="P5241" s="26">
        <f t="shared" si="448"/>
        <v>1935000</v>
      </c>
      <c r="Q5241" s="3" t="s">
        <v>23</v>
      </c>
      <c r="R5241" s="4">
        <v>44895</v>
      </c>
      <c r="S5241" s="3" t="s">
        <v>15140</v>
      </c>
      <c r="T5241" s="6" t="s">
        <v>44</v>
      </c>
    </row>
    <row r="5242" spans="1:20" ht="33.75" x14ac:dyDescent="0.25">
      <c r="A5242" s="3" t="s">
        <v>15141</v>
      </c>
      <c r="B5242" s="3" t="s">
        <v>1005</v>
      </c>
      <c r="C5242" s="3" t="s">
        <v>1006</v>
      </c>
      <c r="D5242" s="3" t="s">
        <v>19</v>
      </c>
      <c r="E5242" s="3" t="s">
        <v>15142</v>
      </c>
      <c r="F5242" s="4">
        <v>44845</v>
      </c>
      <c r="G5242" s="8"/>
      <c r="H5242" s="5">
        <v>29.28</v>
      </c>
      <c r="I5242" s="3" t="s">
        <v>22</v>
      </c>
      <c r="J5242" s="4">
        <v>44852</v>
      </c>
      <c r="K5242" s="4">
        <v>44912</v>
      </c>
      <c r="L5242" s="23">
        <f t="shared" si="445"/>
        <v>-3</v>
      </c>
      <c r="M5242" s="23">
        <f t="shared" si="446"/>
        <v>57</v>
      </c>
      <c r="N5242" s="44">
        <v>24</v>
      </c>
      <c r="O5242" s="26">
        <f t="shared" si="447"/>
        <v>-72</v>
      </c>
      <c r="P5242" s="26">
        <f t="shared" si="448"/>
        <v>1368</v>
      </c>
      <c r="Q5242" s="3" t="s">
        <v>23</v>
      </c>
      <c r="R5242" s="4">
        <v>44909</v>
      </c>
      <c r="S5242" s="3" t="s">
        <v>8629</v>
      </c>
      <c r="T5242" s="6" t="s">
        <v>44</v>
      </c>
    </row>
    <row r="5243" spans="1:20" ht="33.75" x14ac:dyDescent="0.25">
      <c r="A5243" s="3" t="s">
        <v>15143</v>
      </c>
      <c r="B5243" s="3" t="s">
        <v>739</v>
      </c>
      <c r="C5243" s="3" t="s">
        <v>740</v>
      </c>
      <c r="D5243" s="3" t="s">
        <v>19</v>
      </c>
      <c r="E5243" s="3" t="s">
        <v>15144</v>
      </c>
      <c r="F5243" s="4">
        <v>44846</v>
      </c>
      <c r="G5243" s="8"/>
      <c r="H5243" s="5">
        <v>300.61</v>
      </c>
      <c r="I5243" s="3" t="s">
        <v>22</v>
      </c>
      <c r="J5243" s="4">
        <v>44852</v>
      </c>
      <c r="K5243" s="4">
        <v>44912</v>
      </c>
      <c r="L5243" s="23">
        <f t="shared" si="445"/>
        <v>-19</v>
      </c>
      <c r="M5243" s="23">
        <f t="shared" si="446"/>
        <v>41</v>
      </c>
      <c r="N5243" s="44">
        <v>246.4</v>
      </c>
      <c r="O5243" s="26">
        <f t="shared" si="447"/>
        <v>-4681.6000000000004</v>
      </c>
      <c r="P5243" s="26">
        <f t="shared" si="448"/>
        <v>10102.4</v>
      </c>
      <c r="Q5243" s="3" t="s">
        <v>23</v>
      </c>
      <c r="R5243" s="4">
        <v>44893</v>
      </c>
      <c r="S5243" s="3" t="s">
        <v>15145</v>
      </c>
      <c r="T5243" s="6" t="s">
        <v>44</v>
      </c>
    </row>
    <row r="5244" spans="1:20" ht="33.75" x14ac:dyDescent="0.25">
      <c r="A5244" s="3" t="s">
        <v>15146</v>
      </c>
      <c r="B5244" s="3" t="s">
        <v>796</v>
      </c>
      <c r="C5244" s="3" t="s">
        <v>797</v>
      </c>
      <c r="D5244" s="3" t="s">
        <v>19</v>
      </c>
      <c r="E5244" s="3" t="s">
        <v>15147</v>
      </c>
      <c r="F5244" s="4">
        <v>44844</v>
      </c>
      <c r="G5244" s="8"/>
      <c r="H5244" s="5">
        <v>519.20000000000005</v>
      </c>
      <c r="I5244" s="3" t="s">
        <v>22</v>
      </c>
      <c r="J5244" s="4">
        <v>44852</v>
      </c>
      <c r="K5244" s="4">
        <v>44912</v>
      </c>
      <c r="L5244" s="23">
        <f t="shared" si="445"/>
        <v>-19</v>
      </c>
      <c r="M5244" s="23">
        <f t="shared" si="446"/>
        <v>41</v>
      </c>
      <c r="N5244" s="44">
        <v>472</v>
      </c>
      <c r="O5244" s="26">
        <f t="shared" si="447"/>
        <v>-8968</v>
      </c>
      <c r="P5244" s="26">
        <f t="shared" si="448"/>
        <v>19352</v>
      </c>
      <c r="Q5244" s="3" t="s">
        <v>23</v>
      </c>
      <c r="R5244" s="4">
        <v>44893</v>
      </c>
      <c r="S5244" s="3" t="s">
        <v>10105</v>
      </c>
      <c r="T5244" s="6" t="s">
        <v>44</v>
      </c>
    </row>
    <row r="5245" spans="1:20" ht="33.75" x14ac:dyDescent="0.25">
      <c r="A5245" s="3" t="s">
        <v>15148</v>
      </c>
      <c r="B5245" s="3" t="s">
        <v>3264</v>
      </c>
      <c r="C5245" s="3" t="s">
        <v>3265</v>
      </c>
      <c r="D5245" s="3" t="s">
        <v>19</v>
      </c>
      <c r="E5245" s="3" t="s">
        <v>15149</v>
      </c>
      <c r="F5245" s="4">
        <v>44845</v>
      </c>
      <c r="G5245" s="3" t="s">
        <v>15150</v>
      </c>
      <c r="H5245" s="7">
        <v>61</v>
      </c>
      <c r="I5245" s="3" t="s">
        <v>22</v>
      </c>
      <c r="J5245" s="4">
        <v>44852</v>
      </c>
      <c r="K5245" s="27">
        <v>44926</v>
      </c>
      <c r="L5245" s="23">
        <f t="shared" si="445"/>
        <v>-25</v>
      </c>
      <c r="M5245" s="23">
        <f t="shared" si="446"/>
        <v>35</v>
      </c>
      <c r="N5245" s="44">
        <v>50</v>
      </c>
      <c r="O5245" s="26">
        <f t="shared" si="447"/>
        <v>-1250</v>
      </c>
      <c r="P5245" s="26">
        <f t="shared" si="448"/>
        <v>1750</v>
      </c>
      <c r="Q5245" s="3" t="s">
        <v>23</v>
      </c>
      <c r="R5245" s="4">
        <v>44901</v>
      </c>
      <c r="S5245" s="3" t="s">
        <v>15151</v>
      </c>
      <c r="T5245" s="6" t="s">
        <v>44</v>
      </c>
    </row>
    <row r="5246" spans="1:20" ht="33.75" x14ac:dyDescent="0.25">
      <c r="A5246" s="3" t="s">
        <v>15155</v>
      </c>
      <c r="B5246" s="3" t="s">
        <v>2553</v>
      </c>
      <c r="C5246" s="3" t="s">
        <v>2554</v>
      </c>
      <c r="D5246" s="3" t="s">
        <v>19</v>
      </c>
      <c r="E5246" s="3" t="s">
        <v>15156</v>
      </c>
      <c r="F5246" s="4">
        <v>44848</v>
      </c>
      <c r="G5246" s="8"/>
      <c r="H5246" s="5">
        <v>35.53</v>
      </c>
      <c r="I5246" s="3" t="s">
        <v>22</v>
      </c>
      <c r="J5246" s="4">
        <v>44852</v>
      </c>
      <c r="K5246" s="4">
        <v>44912</v>
      </c>
      <c r="L5246" s="23">
        <f t="shared" si="445"/>
        <v>-3</v>
      </c>
      <c r="M5246" s="23">
        <f t="shared" si="446"/>
        <v>57</v>
      </c>
      <c r="N5246" s="44">
        <v>32.299999999999997</v>
      </c>
      <c r="O5246" s="26">
        <f t="shared" si="447"/>
        <v>-96.899999999999991</v>
      </c>
      <c r="P5246" s="26">
        <f t="shared" si="448"/>
        <v>1841.1</v>
      </c>
      <c r="Q5246" s="3" t="s">
        <v>23</v>
      </c>
      <c r="R5246" s="4">
        <v>44909</v>
      </c>
      <c r="S5246" s="3" t="s">
        <v>14107</v>
      </c>
      <c r="T5246" s="6" t="s">
        <v>44</v>
      </c>
    </row>
    <row r="5247" spans="1:20" ht="33.75" x14ac:dyDescent="0.25">
      <c r="A5247" s="3" t="s">
        <v>15157</v>
      </c>
      <c r="B5247" s="3" t="s">
        <v>1772</v>
      </c>
      <c r="C5247" s="3" t="s">
        <v>1773</v>
      </c>
      <c r="D5247" s="3" t="s">
        <v>19</v>
      </c>
      <c r="E5247" s="3" t="s">
        <v>15158</v>
      </c>
      <c r="F5247" s="4">
        <v>44846</v>
      </c>
      <c r="G5247" s="8"/>
      <c r="H5247" s="5">
        <v>257.07</v>
      </c>
      <c r="I5247" s="3" t="s">
        <v>22</v>
      </c>
      <c r="J5247" s="4">
        <v>44852</v>
      </c>
      <c r="K5247" s="4">
        <v>44912</v>
      </c>
      <c r="L5247" s="23">
        <f t="shared" si="445"/>
        <v>3</v>
      </c>
      <c r="M5247" s="23">
        <f t="shared" si="446"/>
        <v>63</v>
      </c>
      <c r="N5247" s="44">
        <v>233.7</v>
      </c>
      <c r="O5247" s="26">
        <f t="shared" si="447"/>
        <v>701.09999999999991</v>
      </c>
      <c r="P5247" s="26">
        <f t="shared" si="448"/>
        <v>14723.099999999999</v>
      </c>
      <c r="Q5247" s="3" t="s">
        <v>23</v>
      </c>
      <c r="R5247" s="4">
        <v>44915</v>
      </c>
      <c r="S5247" s="3" t="s">
        <v>15159</v>
      </c>
      <c r="T5247" s="6" t="s">
        <v>44</v>
      </c>
    </row>
    <row r="5248" spans="1:20" ht="33.75" x14ac:dyDescent="0.25">
      <c r="A5248" s="3" t="s">
        <v>15160</v>
      </c>
      <c r="B5248" s="3" t="s">
        <v>1606</v>
      </c>
      <c r="C5248" s="3" t="s">
        <v>1607</v>
      </c>
      <c r="D5248" s="3" t="s">
        <v>19</v>
      </c>
      <c r="E5248" s="3" t="s">
        <v>15161</v>
      </c>
      <c r="F5248" s="4">
        <v>44846</v>
      </c>
      <c r="G5248" s="8"/>
      <c r="H5248" s="5">
        <v>555.85</v>
      </c>
      <c r="I5248" s="3" t="s">
        <v>22</v>
      </c>
      <c r="J5248" s="4">
        <v>44852</v>
      </c>
      <c r="K5248" s="4">
        <v>44912</v>
      </c>
      <c r="L5248" s="23">
        <f t="shared" ref="L5248:L5279" si="449">R5248-K5248</f>
        <v>-3</v>
      </c>
      <c r="M5248" s="23">
        <f t="shared" si="446"/>
        <v>57</v>
      </c>
      <c r="N5248" s="44">
        <v>505.32</v>
      </c>
      <c r="O5248" s="26">
        <f t="shared" si="447"/>
        <v>-1515.96</v>
      </c>
      <c r="P5248" s="26">
        <f t="shared" si="448"/>
        <v>28803.239999999998</v>
      </c>
      <c r="Q5248" s="3" t="s">
        <v>23</v>
      </c>
      <c r="R5248" s="4">
        <v>44909</v>
      </c>
      <c r="S5248" s="3" t="s">
        <v>15162</v>
      </c>
      <c r="T5248" s="6" t="s">
        <v>44</v>
      </c>
    </row>
    <row r="5249" spans="1:20" ht="33.75" x14ac:dyDescent="0.25">
      <c r="A5249" s="3" t="s">
        <v>15163</v>
      </c>
      <c r="B5249" s="3" t="s">
        <v>1934</v>
      </c>
      <c r="C5249" s="3" t="s">
        <v>1935</v>
      </c>
      <c r="D5249" s="3" t="s">
        <v>19</v>
      </c>
      <c r="E5249" s="3" t="s">
        <v>15164</v>
      </c>
      <c r="F5249" s="4">
        <v>44848</v>
      </c>
      <c r="G5249" s="8"/>
      <c r="H5249" s="5">
        <v>295.41000000000003</v>
      </c>
      <c r="I5249" s="3" t="s">
        <v>22</v>
      </c>
      <c r="J5249" s="4">
        <v>44852</v>
      </c>
      <c r="K5249" s="4">
        <v>44912</v>
      </c>
      <c r="L5249" s="23">
        <f t="shared" si="449"/>
        <v>-3</v>
      </c>
      <c r="M5249" s="23">
        <f t="shared" si="446"/>
        <v>57</v>
      </c>
      <c r="N5249" s="44">
        <v>268.55</v>
      </c>
      <c r="O5249" s="26">
        <f t="shared" si="447"/>
        <v>-805.65000000000009</v>
      </c>
      <c r="P5249" s="26">
        <f t="shared" si="448"/>
        <v>15307.35</v>
      </c>
      <c r="Q5249" s="3" t="s">
        <v>23</v>
      </c>
      <c r="R5249" s="4">
        <v>44909</v>
      </c>
      <c r="S5249" s="3" t="s">
        <v>14060</v>
      </c>
      <c r="T5249" s="6" t="s">
        <v>44</v>
      </c>
    </row>
    <row r="5250" spans="1:20" ht="33.75" x14ac:dyDescent="0.25">
      <c r="A5250" s="3" t="s">
        <v>15165</v>
      </c>
      <c r="B5250" s="3" t="s">
        <v>3264</v>
      </c>
      <c r="C5250" s="3" t="s">
        <v>3265</v>
      </c>
      <c r="D5250" s="3" t="s">
        <v>19</v>
      </c>
      <c r="E5250" s="3" t="s">
        <v>15166</v>
      </c>
      <c r="F5250" s="4">
        <v>44845</v>
      </c>
      <c r="G5250" s="3" t="s">
        <v>15167</v>
      </c>
      <c r="H5250" s="5">
        <v>101.31</v>
      </c>
      <c r="I5250" s="3" t="s">
        <v>22</v>
      </c>
      <c r="J5250" s="4">
        <v>44852</v>
      </c>
      <c r="K5250" s="27">
        <v>44926</v>
      </c>
      <c r="L5250" s="23">
        <f t="shared" si="449"/>
        <v>-25</v>
      </c>
      <c r="M5250" s="23">
        <f t="shared" si="446"/>
        <v>35</v>
      </c>
      <c r="N5250" s="44">
        <v>83.04</v>
      </c>
      <c r="O5250" s="26">
        <f t="shared" si="447"/>
        <v>-2076</v>
      </c>
      <c r="P5250" s="26">
        <f t="shared" si="448"/>
        <v>2906.4</v>
      </c>
      <c r="Q5250" s="3" t="s">
        <v>23</v>
      </c>
      <c r="R5250" s="4">
        <v>44901</v>
      </c>
      <c r="S5250" s="3" t="s">
        <v>15151</v>
      </c>
      <c r="T5250" s="6" t="s">
        <v>44</v>
      </c>
    </row>
    <row r="5251" spans="1:20" ht="33.75" x14ac:dyDescent="0.25">
      <c r="A5251" s="3" t="s">
        <v>15168</v>
      </c>
      <c r="B5251" s="3" t="s">
        <v>1606</v>
      </c>
      <c r="C5251" s="3" t="s">
        <v>1607</v>
      </c>
      <c r="D5251" s="3" t="s">
        <v>19</v>
      </c>
      <c r="E5251" s="3" t="s">
        <v>15169</v>
      </c>
      <c r="F5251" s="4">
        <v>44846</v>
      </c>
      <c r="G5251" s="8"/>
      <c r="H5251" s="5">
        <v>9064.61</v>
      </c>
      <c r="I5251" s="3" t="s">
        <v>22</v>
      </c>
      <c r="J5251" s="4">
        <v>44852</v>
      </c>
      <c r="K5251" s="4">
        <v>44912</v>
      </c>
      <c r="L5251" s="23">
        <f t="shared" si="449"/>
        <v>-3</v>
      </c>
      <c r="M5251" s="23">
        <f t="shared" si="446"/>
        <v>57</v>
      </c>
      <c r="N5251" s="44">
        <v>8240.5499999999993</v>
      </c>
      <c r="O5251" s="26">
        <f t="shared" si="447"/>
        <v>-24721.649999999998</v>
      </c>
      <c r="P5251" s="26">
        <f t="shared" si="448"/>
        <v>469711.35</v>
      </c>
      <c r="Q5251" s="3" t="s">
        <v>23</v>
      </c>
      <c r="R5251" s="4">
        <v>44909</v>
      </c>
      <c r="S5251" s="3" t="s">
        <v>15162</v>
      </c>
      <c r="T5251" s="6" t="s">
        <v>44</v>
      </c>
    </row>
    <row r="5252" spans="1:20" ht="33.75" x14ac:dyDescent="0.25">
      <c r="A5252" s="3" t="s">
        <v>15170</v>
      </c>
      <c r="B5252" s="3" t="s">
        <v>15171</v>
      </c>
      <c r="C5252" s="3" t="s">
        <v>15172</v>
      </c>
      <c r="D5252" s="3" t="s">
        <v>19</v>
      </c>
      <c r="E5252" s="3" t="s">
        <v>15173</v>
      </c>
      <c r="F5252" s="4">
        <v>44834</v>
      </c>
      <c r="G5252" s="3" t="s">
        <v>15174</v>
      </c>
      <c r="H5252" s="5">
        <v>2073.19</v>
      </c>
      <c r="I5252" s="3" t="s">
        <v>565</v>
      </c>
      <c r="J5252" s="4">
        <v>44852</v>
      </c>
      <c r="K5252" s="4">
        <v>44882</v>
      </c>
      <c r="L5252" s="23">
        <f t="shared" si="449"/>
        <v>-24</v>
      </c>
      <c r="M5252" s="23">
        <f t="shared" si="446"/>
        <v>6</v>
      </c>
      <c r="N5252" s="44">
        <v>2073.19</v>
      </c>
      <c r="O5252" s="26">
        <f t="shared" si="447"/>
        <v>-49756.56</v>
      </c>
      <c r="P5252" s="26">
        <f t="shared" si="448"/>
        <v>12439.14</v>
      </c>
      <c r="Q5252" s="3" t="s">
        <v>23</v>
      </c>
      <c r="R5252" s="4">
        <v>44858</v>
      </c>
      <c r="S5252" s="3" t="s">
        <v>15175</v>
      </c>
      <c r="T5252" s="6" t="s">
        <v>44</v>
      </c>
    </row>
    <row r="5253" spans="1:20" ht="33.75" x14ac:dyDescent="0.25">
      <c r="A5253" s="3" t="s">
        <v>15176</v>
      </c>
      <c r="B5253" s="3" t="s">
        <v>1005</v>
      </c>
      <c r="C5253" s="3" t="s">
        <v>1006</v>
      </c>
      <c r="D5253" s="3" t="s">
        <v>19</v>
      </c>
      <c r="E5253" s="3" t="s">
        <v>15177</v>
      </c>
      <c r="F5253" s="4">
        <v>44848</v>
      </c>
      <c r="G5253" s="8"/>
      <c r="H5253" s="5">
        <v>373.32</v>
      </c>
      <c r="I5253" s="3" t="s">
        <v>22</v>
      </c>
      <c r="J5253" s="4">
        <v>44852</v>
      </c>
      <c r="K5253" s="4">
        <v>44912</v>
      </c>
      <c r="L5253" s="23">
        <f t="shared" si="449"/>
        <v>-19</v>
      </c>
      <c r="M5253" s="23">
        <f t="shared" si="446"/>
        <v>41</v>
      </c>
      <c r="N5253" s="44">
        <v>306</v>
      </c>
      <c r="O5253" s="26">
        <f t="shared" si="447"/>
        <v>-5814</v>
      </c>
      <c r="P5253" s="26">
        <f t="shared" si="448"/>
        <v>12546</v>
      </c>
      <c r="Q5253" s="3" t="s">
        <v>23</v>
      </c>
      <c r="R5253" s="4">
        <v>44893</v>
      </c>
      <c r="S5253" s="3" t="s">
        <v>8595</v>
      </c>
      <c r="T5253" s="6" t="s">
        <v>44</v>
      </c>
    </row>
    <row r="5254" spans="1:20" ht="33.75" x14ac:dyDescent="0.25">
      <c r="A5254" s="3" t="s">
        <v>15178</v>
      </c>
      <c r="B5254" s="3" t="s">
        <v>8200</v>
      </c>
      <c r="C5254" s="3" t="s">
        <v>8201</v>
      </c>
      <c r="D5254" s="3" t="s">
        <v>19</v>
      </c>
      <c r="E5254" s="3" t="s">
        <v>15179</v>
      </c>
      <c r="F5254" s="4">
        <v>44848</v>
      </c>
      <c r="G5254" s="8"/>
      <c r="H5254" s="5">
        <v>1083.3599999999999</v>
      </c>
      <c r="I5254" s="3" t="s">
        <v>22</v>
      </c>
      <c r="J5254" s="4">
        <v>44852</v>
      </c>
      <c r="K5254" s="4">
        <v>44912</v>
      </c>
      <c r="L5254" s="23">
        <f t="shared" si="449"/>
        <v>-19</v>
      </c>
      <c r="M5254" s="23">
        <f t="shared" si="446"/>
        <v>41</v>
      </c>
      <c r="N5254" s="44">
        <v>888</v>
      </c>
      <c r="O5254" s="26">
        <f t="shared" si="447"/>
        <v>-16872</v>
      </c>
      <c r="P5254" s="26">
        <f t="shared" si="448"/>
        <v>36408</v>
      </c>
      <c r="Q5254" s="3" t="s">
        <v>23</v>
      </c>
      <c r="R5254" s="4">
        <v>44893</v>
      </c>
      <c r="S5254" s="3" t="s">
        <v>15180</v>
      </c>
      <c r="T5254" s="6" t="s">
        <v>44</v>
      </c>
    </row>
    <row r="5255" spans="1:20" ht="33.75" x14ac:dyDescent="0.25">
      <c r="A5255" s="3" t="s">
        <v>15181</v>
      </c>
      <c r="B5255" s="3" t="s">
        <v>4960</v>
      </c>
      <c r="C5255" s="3" t="s">
        <v>15182</v>
      </c>
      <c r="D5255" s="3" t="s">
        <v>19</v>
      </c>
      <c r="E5255" s="3" t="s">
        <v>13400</v>
      </c>
      <c r="F5255" s="4">
        <v>44844</v>
      </c>
      <c r="G5255" s="3" t="s">
        <v>15183</v>
      </c>
      <c r="H5255" s="5">
        <v>2952.39</v>
      </c>
      <c r="I5255" s="3" t="s">
        <v>565</v>
      </c>
      <c r="J5255" s="4">
        <v>44852</v>
      </c>
      <c r="K5255" s="4">
        <v>44882</v>
      </c>
      <c r="L5255" s="23">
        <f t="shared" si="449"/>
        <v>-24</v>
      </c>
      <c r="M5255" s="23">
        <f t="shared" si="446"/>
        <v>6</v>
      </c>
      <c r="N5255" s="44">
        <v>2952.39</v>
      </c>
      <c r="O5255" s="26">
        <f t="shared" si="447"/>
        <v>-70857.36</v>
      </c>
      <c r="P5255" s="26">
        <f t="shared" si="448"/>
        <v>17714.34</v>
      </c>
      <c r="Q5255" s="3" t="s">
        <v>23</v>
      </c>
      <c r="R5255" s="4">
        <v>44858</v>
      </c>
      <c r="S5255" s="3" t="s">
        <v>15184</v>
      </c>
      <c r="T5255" s="6" t="s">
        <v>44</v>
      </c>
    </row>
    <row r="5256" spans="1:20" ht="33.75" x14ac:dyDescent="0.25">
      <c r="A5256" s="3" t="s">
        <v>15185</v>
      </c>
      <c r="B5256" s="3" t="s">
        <v>1005</v>
      </c>
      <c r="C5256" s="3" t="s">
        <v>1006</v>
      </c>
      <c r="D5256" s="3" t="s">
        <v>19</v>
      </c>
      <c r="E5256" s="3" t="s">
        <v>15186</v>
      </c>
      <c r="F5256" s="4">
        <v>44848</v>
      </c>
      <c r="G5256" s="8"/>
      <c r="H5256" s="5">
        <v>1921.5</v>
      </c>
      <c r="I5256" s="3" t="s">
        <v>22</v>
      </c>
      <c r="J5256" s="4">
        <v>44852</v>
      </c>
      <c r="K5256" s="4">
        <v>44912</v>
      </c>
      <c r="L5256" s="23">
        <f t="shared" si="449"/>
        <v>-17</v>
      </c>
      <c r="M5256" s="23">
        <f t="shared" si="446"/>
        <v>43</v>
      </c>
      <c r="N5256" s="44">
        <v>1575</v>
      </c>
      <c r="O5256" s="26">
        <f t="shared" si="447"/>
        <v>-26775</v>
      </c>
      <c r="P5256" s="26">
        <f t="shared" si="448"/>
        <v>67725</v>
      </c>
      <c r="Q5256" s="3" t="s">
        <v>23</v>
      </c>
      <c r="R5256" s="4">
        <v>44895</v>
      </c>
      <c r="S5256" s="3" t="s">
        <v>14492</v>
      </c>
      <c r="T5256" s="6" t="s">
        <v>44</v>
      </c>
    </row>
    <row r="5257" spans="1:20" ht="22.5" x14ac:dyDescent="0.25">
      <c r="A5257" s="3" t="s">
        <v>15187</v>
      </c>
      <c r="B5257" s="3" t="s">
        <v>3264</v>
      </c>
      <c r="C5257" s="3" t="s">
        <v>3265</v>
      </c>
      <c r="D5257" s="3" t="s">
        <v>19</v>
      </c>
      <c r="E5257" s="3" t="s">
        <v>15188</v>
      </c>
      <c r="F5257" s="4">
        <v>44845</v>
      </c>
      <c r="G5257" s="3" t="s">
        <v>15189</v>
      </c>
      <c r="H5257" s="5">
        <v>336.76</v>
      </c>
      <c r="I5257" s="3" t="s">
        <v>22</v>
      </c>
      <c r="J5257" s="4">
        <v>44852</v>
      </c>
      <c r="K5257" s="27">
        <v>44926</v>
      </c>
      <c r="L5257" s="23">
        <f t="shared" si="449"/>
        <v>-25</v>
      </c>
      <c r="M5257" s="23">
        <f t="shared" si="446"/>
        <v>35</v>
      </c>
      <c r="N5257" s="44">
        <v>276.02999999999997</v>
      </c>
      <c r="O5257" s="26">
        <f t="shared" si="447"/>
        <v>-6900.7499999999991</v>
      </c>
      <c r="P5257" s="26">
        <f t="shared" si="448"/>
        <v>9661.0499999999993</v>
      </c>
      <c r="Q5257" s="3" t="s">
        <v>23</v>
      </c>
      <c r="R5257" s="4">
        <v>44901</v>
      </c>
      <c r="S5257" s="3" t="s">
        <v>15118</v>
      </c>
      <c r="T5257" s="6" t="s">
        <v>25</v>
      </c>
    </row>
    <row r="5258" spans="1:20" ht="33.75" x14ac:dyDescent="0.25">
      <c r="A5258" s="3" t="s">
        <v>15190</v>
      </c>
      <c r="B5258" s="3" t="s">
        <v>4624</v>
      </c>
      <c r="C5258" s="3" t="s">
        <v>15191</v>
      </c>
      <c r="D5258" s="3" t="s">
        <v>19</v>
      </c>
      <c r="E5258" s="3" t="s">
        <v>15192</v>
      </c>
      <c r="F5258" s="4">
        <v>44845</v>
      </c>
      <c r="G5258" s="3" t="s">
        <v>15193</v>
      </c>
      <c r="H5258" s="5">
        <v>5211.6000000000004</v>
      </c>
      <c r="I5258" s="3" t="s">
        <v>565</v>
      </c>
      <c r="J5258" s="4">
        <v>44852</v>
      </c>
      <c r="K5258" s="4">
        <v>44882</v>
      </c>
      <c r="L5258" s="23">
        <f t="shared" si="449"/>
        <v>-24</v>
      </c>
      <c r="M5258" s="23">
        <f t="shared" si="446"/>
        <v>6</v>
      </c>
      <c r="N5258" s="44">
        <v>4169.28</v>
      </c>
      <c r="O5258" s="26">
        <f t="shared" si="447"/>
        <v>-100062.72</v>
      </c>
      <c r="P5258" s="26">
        <f t="shared" si="448"/>
        <v>25015.68</v>
      </c>
      <c r="Q5258" s="3" t="s">
        <v>23</v>
      </c>
      <c r="R5258" s="4">
        <v>44858</v>
      </c>
      <c r="S5258" s="3" t="s">
        <v>15194</v>
      </c>
      <c r="T5258" s="6" t="s">
        <v>44</v>
      </c>
    </row>
    <row r="5259" spans="1:20" ht="33.75" x14ac:dyDescent="0.25">
      <c r="A5259" s="3" t="s">
        <v>15195</v>
      </c>
      <c r="B5259" s="3" t="s">
        <v>9999</v>
      </c>
      <c r="C5259" s="3" t="s">
        <v>10000</v>
      </c>
      <c r="D5259" s="3" t="s">
        <v>19</v>
      </c>
      <c r="E5259" s="3" t="s">
        <v>15196</v>
      </c>
      <c r="F5259" s="4">
        <v>44848</v>
      </c>
      <c r="G5259" s="8"/>
      <c r="H5259" s="5">
        <v>128.69999999999999</v>
      </c>
      <c r="I5259" s="3" t="s">
        <v>22</v>
      </c>
      <c r="J5259" s="4">
        <v>44852</v>
      </c>
      <c r="K5259" s="4">
        <v>44912</v>
      </c>
      <c r="L5259" s="23">
        <f t="shared" si="449"/>
        <v>-3</v>
      </c>
      <c r="M5259" s="23">
        <f t="shared" si="446"/>
        <v>57</v>
      </c>
      <c r="N5259" s="44">
        <v>117</v>
      </c>
      <c r="O5259" s="26">
        <f t="shared" si="447"/>
        <v>-351</v>
      </c>
      <c r="P5259" s="26">
        <f t="shared" si="448"/>
        <v>6669</v>
      </c>
      <c r="Q5259" s="3" t="s">
        <v>23</v>
      </c>
      <c r="R5259" s="4">
        <v>44909</v>
      </c>
      <c r="S5259" s="3" t="s">
        <v>12882</v>
      </c>
      <c r="T5259" s="6" t="s">
        <v>44</v>
      </c>
    </row>
    <row r="5260" spans="1:20" ht="33.75" x14ac:dyDescent="0.25">
      <c r="A5260" s="3" t="s">
        <v>15197</v>
      </c>
      <c r="B5260" s="3" t="s">
        <v>3264</v>
      </c>
      <c r="C5260" s="3" t="s">
        <v>3265</v>
      </c>
      <c r="D5260" s="3" t="s">
        <v>19</v>
      </c>
      <c r="E5260" s="3" t="s">
        <v>15198</v>
      </c>
      <c r="F5260" s="4">
        <v>44845</v>
      </c>
      <c r="G5260" s="3" t="s">
        <v>15199</v>
      </c>
      <c r="H5260" s="5">
        <v>61.05</v>
      </c>
      <c r="I5260" s="3" t="s">
        <v>22</v>
      </c>
      <c r="J5260" s="4">
        <v>44852</v>
      </c>
      <c r="K5260" s="27">
        <v>44926</v>
      </c>
      <c r="L5260" s="23">
        <f t="shared" si="449"/>
        <v>-25</v>
      </c>
      <c r="M5260" s="23">
        <f t="shared" si="446"/>
        <v>35</v>
      </c>
      <c r="N5260" s="44">
        <v>50.04</v>
      </c>
      <c r="O5260" s="26">
        <f t="shared" si="447"/>
        <v>-1251</v>
      </c>
      <c r="P5260" s="26">
        <f t="shared" si="448"/>
        <v>1751.3999999999999</v>
      </c>
      <c r="Q5260" s="3" t="s">
        <v>23</v>
      </c>
      <c r="R5260" s="4">
        <v>44901</v>
      </c>
      <c r="S5260" s="3" t="s">
        <v>15151</v>
      </c>
      <c r="T5260" s="6" t="s">
        <v>44</v>
      </c>
    </row>
    <row r="5261" spans="1:20" ht="33.75" x14ac:dyDescent="0.25">
      <c r="A5261" s="3" t="s">
        <v>15200</v>
      </c>
      <c r="B5261" s="3" t="s">
        <v>15201</v>
      </c>
      <c r="C5261" s="3" t="s">
        <v>15202</v>
      </c>
      <c r="D5261" s="3" t="s">
        <v>19</v>
      </c>
      <c r="E5261" s="3" t="s">
        <v>15203</v>
      </c>
      <c r="F5261" s="4">
        <v>44834</v>
      </c>
      <c r="G5261" s="8"/>
      <c r="H5261" s="5">
        <v>151.28</v>
      </c>
      <c r="I5261" s="3" t="s">
        <v>22</v>
      </c>
      <c r="J5261" s="4">
        <v>44852</v>
      </c>
      <c r="K5261" s="4">
        <v>44912</v>
      </c>
      <c r="L5261" s="23">
        <f t="shared" si="449"/>
        <v>-19</v>
      </c>
      <c r="M5261" s="23">
        <f t="shared" si="446"/>
        <v>41</v>
      </c>
      <c r="N5261" s="44">
        <v>124</v>
      </c>
      <c r="O5261" s="26">
        <f t="shared" si="447"/>
        <v>-2356</v>
      </c>
      <c r="P5261" s="26">
        <f t="shared" si="448"/>
        <v>5084</v>
      </c>
      <c r="Q5261" s="3" t="s">
        <v>23</v>
      </c>
      <c r="R5261" s="4">
        <v>44893</v>
      </c>
      <c r="S5261" s="3" t="s">
        <v>15204</v>
      </c>
      <c r="T5261" s="6" t="s">
        <v>44</v>
      </c>
    </row>
    <row r="5262" spans="1:20" ht="33.75" x14ac:dyDescent="0.25">
      <c r="A5262" s="3" t="s">
        <v>15205</v>
      </c>
      <c r="B5262" s="3" t="s">
        <v>4267</v>
      </c>
      <c r="C5262" s="3" t="s">
        <v>4268</v>
      </c>
      <c r="D5262" s="3" t="s">
        <v>19</v>
      </c>
      <c r="E5262" s="3" t="s">
        <v>15206</v>
      </c>
      <c r="F5262" s="4">
        <v>44847</v>
      </c>
      <c r="G5262" s="8"/>
      <c r="H5262" s="7">
        <v>12200</v>
      </c>
      <c r="I5262" s="3" t="s">
        <v>22</v>
      </c>
      <c r="J5262" s="4">
        <v>44852</v>
      </c>
      <c r="K5262" s="4">
        <v>44912</v>
      </c>
      <c r="L5262" s="23">
        <f t="shared" si="449"/>
        <v>-19</v>
      </c>
      <c r="M5262" s="23">
        <f t="shared" si="446"/>
        <v>41</v>
      </c>
      <c r="N5262" s="44">
        <v>10000</v>
      </c>
      <c r="O5262" s="26">
        <f t="shared" si="447"/>
        <v>-190000</v>
      </c>
      <c r="P5262" s="26">
        <f t="shared" si="448"/>
        <v>410000</v>
      </c>
      <c r="Q5262" s="3" t="s">
        <v>23</v>
      </c>
      <c r="R5262" s="4">
        <v>44893</v>
      </c>
      <c r="S5262" s="3" t="s">
        <v>11585</v>
      </c>
      <c r="T5262" s="6" t="s">
        <v>44</v>
      </c>
    </row>
    <row r="5263" spans="1:20" ht="33.75" x14ac:dyDescent="0.25">
      <c r="A5263" s="3" t="s">
        <v>15207</v>
      </c>
      <c r="B5263" s="3" t="s">
        <v>1846</v>
      </c>
      <c r="C5263" s="3" t="s">
        <v>1847</v>
      </c>
      <c r="D5263" s="3" t="s">
        <v>19</v>
      </c>
      <c r="E5263" s="3" t="s">
        <v>15208</v>
      </c>
      <c r="F5263" s="4">
        <v>44847</v>
      </c>
      <c r="G5263" s="8"/>
      <c r="H5263" s="5">
        <v>2724.48</v>
      </c>
      <c r="I5263" s="3" t="s">
        <v>22</v>
      </c>
      <c r="J5263" s="4">
        <v>44852</v>
      </c>
      <c r="K5263" s="4">
        <v>44912</v>
      </c>
      <c r="L5263" s="23">
        <f t="shared" si="449"/>
        <v>-3</v>
      </c>
      <c r="M5263" s="23">
        <f t="shared" si="446"/>
        <v>57</v>
      </c>
      <c r="N5263" s="44">
        <v>2476.8000000000002</v>
      </c>
      <c r="O5263" s="26">
        <f t="shared" si="447"/>
        <v>-7430.4000000000005</v>
      </c>
      <c r="P5263" s="26">
        <f t="shared" si="448"/>
        <v>141177.60000000001</v>
      </c>
      <c r="Q5263" s="3" t="s">
        <v>23</v>
      </c>
      <c r="R5263" s="4">
        <v>44909</v>
      </c>
      <c r="S5263" s="3" t="s">
        <v>15209</v>
      </c>
      <c r="T5263" s="6" t="s">
        <v>44</v>
      </c>
    </row>
    <row r="5264" spans="1:20" ht="33.75" x14ac:dyDescent="0.25">
      <c r="A5264" s="3" t="s">
        <v>15210</v>
      </c>
      <c r="B5264" s="3" t="s">
        <v>3662</v>
      </c>
      <c r="C5264" s="3" t="s">
        <v>3663</v>
      </c>
      <c r="D5264" s="3" t="s">
        <v>19</v>
      </c>
      <c r="E5264" s="3" t="s">
        <v>15211</v>
      </c>
      <c r="F5264" s="4">
        <v>44847</v>
      </c>
      <c r="G5264" s="8"/>
      <c r="H5264" s="7">
        <v>1830</v>
      </c>
      <c r="I5264" s="3" t="s">
        <v>22</v>
      </c>
      <c r="J5264" s="4">
        <v>44852</v>
      </c>
      <c r="K5264" s="4">
        <v>44912</v>
      </c>
      <c r="L5264" s="23">
        <f t="shared" si="449"/>
        <v>-17</v>
      </c>
      <c r="M5264" s="23">
        <f t="shared" si="446"/>
        <v>43</v>
      </c>
      <c r="N5264" s="44">
        <v>1500</v>
      </c>
      <c r="O5264" s="26">
        <f t="shared" si="447"/>
        <v>-25500</v>
      </c>
      <c r="P5264" s="26">
        <f t="shared" si="448"/>
        <v>64500</v>
      </c>
      <c r="Q5264" s="3" t="s">
        <v>23</v>
      </c>
      <c r="R5264" s="4">
        <v>44895</v>
      </c>
      <c r="S5264" s="3" t="s">
        <v>13952</v>
      </c>
      <c r="T5264" s="6" t="s">
        <v>44</v>
      </c>
    </row>
    <row r="5265" spans="1:20" ht="33.75" x14ac:dyDescent="0.25">
      <c r="A5265" s="3" t="s">
        <v>15212</v>
      </c>
      <c r="B5265" s="3" t="s">
        <v>1485</v>
      </c>
      <c r="C5265" s="3" t="s">
        <v>1486</v>
      </c>
      <c r="D5265" s="3" t="s">
        <v>19</v>
      </c>
      <c r="E5265" s="3" t="s">
        <v>15213</v>
      </c>
      <c r="F5265" s="4">
        <v>44846</v>
      </c>
      <c r="G5265" s="8"/>
      <c r="H5265" s="5">
        <v>15205.19</v>
      </c>
      <c r="I5265" s="3" t="s">
        <v>22</v>
      </c>
      <c r="J5265" s="4">
        <v>44852</v>
      </c>
      <c r="K5265" s="4">
        <v>44912</v>
      </c>
      <c r="L5265" s="23">
        <f t="shared" si="449"/>
        <v>-3</v>
      </c>
      <c r="M5265" s="23">
        <f t="shared" si="446"/>
        <v>57</v>
      </c>
      <c r="N5265" s="44">
        <v>13822.9</v>
      </c>
      <c r="O5265" s="26">
        <f t="shared" si="447"/>
        <v>-41468.699999999997</v>
      </c>
      <c r="P5265" s="26">
        <f t="shared" si="448"/>
        <v>787905.29999999993</v>
      </c>
      <c r="Q5265" s="3" t="s">
        <v>23</v>
      </c>
      <c r="R5265" s="4">
        <v>44909</v>
      </c>
      <c r="S5265" s="3" t="s">
        <v>12437</v>
      </c>
      <c r="T5265" s="6" t="s">
        <v>44</v>
      </c>
    </row>
    <row r="5266" spans="1:20" ht="33.75" x14ac:dyDescent="0.25">
      <c r="A5266" s="3" t="s">
        <v>15214</v>
      </c>
      <c r="B5266" s="3" t="s">
        <v>3362</v>
      </c>
      <c r="C5266" s="3" t="s">
        <v>3363</v>
      </c>
      <c r="D5266" s="3" t="s">
        <v>19</v>
      </c>
      <c r="E5266" s="3" t="s">
        <v>15215</v>
      </c>
      <c r="F5266" s="4">
        <v>44846</v>
      </c>
      <c r="G5266" s="8"/>
      <c r="H5266" s="5">
        <v>222.2</v>
      </c>
      <c r="I5266" s="3" t="s">
        <v>22</v>
      </c>
      <c r="J5266" s="4">
        <v>44852</v>
      </c>
      <c r="K5266" s="4">
        <v>44912</v>
      </c>
      <c r="L5266" s="23">
        <f t="shared" si="449"/>
        <v>-3</v>
      </c>
      <c r="M5266" s="23">
        <f t="shared" si="446"/>
        <v>57</v>
      </c>
      <c r="N5266" s="44">
        <v>202</v>
      </c>
      <c r="O5266" s="26">
        <f t="shared" si="447"/>
        <v>-606</v>
      </c>
      <c r="P5266" s="26">
        <f t="shared" si="448"/>
        <v>11514</v>
      </c>
      <c r="Q5266" s="3" t="s">
        <v>23</v>
      </c>
      <c r="R5266" s="4">
        <v>44909</v>
      </c>
      <c r="S5266" s="3" t="s">
        <v>15216</v>
      </c>
      <c r="T5266" s="6" t="s">
        <v>44</v>
      </c>
    </row>
    <row r="5267" spans="1:20" ht="33.75" x14ac:dyDescent="0.25">
      <c r="A5267" s="3" t="s">
        <v>15217</v>
      </c>
      <c r="B5267" s="3" t="s">
        <v>307</v>
      </c>
      <c r="C5267" s="3" t="s">
        <v>308</v>
      </c>
      <c r="D5267" s="3" t="s">
        <v>19</v>
      </c>
      <c r="E5267" s="3" t="s">
        <v>15218</v>
      </c>
      <c r="F5267" s="4">
        <v>44845</v>
      </c>
      <c r="G5267" s="8"/>
      <c r="H5267" s="5">
        <v>893.36</v>
      </c>
      <c r="I5267" s="3" t="s">
        <v>22</v>
      </c>
      <c r="J5267" s="4">
        <v>44852</v>
      </c>
      <c r="K5267" s="4">
        <v>44912</v>
      </c>
      <c r="L5267" s="23">
        <f t="shared" si="449"/>
        <v>-19</v>
      </c>
      <c r="M5267" s="23">
        <f t="shared" si="446"/>
        <v>41</v>
      </c>
      <c r="N5267" s="44">
        <v>859</v>
      </c>
      <c r="O5267" s="26">
        <f t="shared" si="447"/>
        <v>-16321</v>
      </c>
      <c r="P5267" s="26">
        <f t="shared" si="448"/>
        <v>35219</v>
      </c>
      <c r="Q5267" s="3" t="s">
        <v>23</v>
      </c>
      <c r="R5267" s="4">
        <v>44893</v>
      </c>
      <c r="S5267" s="3" t="s">
        <v>2850</v>
      </c>
      <c r="T5267" s="6" t="s">
        <v>44</v>
      </c>
    </row>
    <row r="5268" spans="1:20" ht="33.75" x14ac:dyDescent="0.25">
      <c r="A5268" s="3" t="s">
        <v>15219</v>
      </c>
      <c r="B5268" s="3" t="s">
        <v>3662</v>
      </c>
      <c r="C5268" s="3" t="s">
        <v>3663</v>
      </c>
      <c r="D5268" s="3" t="s">
        <v>19</v>
      </c>
      <c r="E5268" s="3" t="s">
        <v>15220</v>
      </c>
      <c r="F5268" s="4">
        <v>44847</v>
      </c>
      <c r="G5268" s="8"/>
      <c r="H5268" s="5">
        <v>102.48</v>
      </c>
      <c r="I5268" s="3" t="s">
        <v>22</v>
      </c>
      <c r="J5268" s="4">
        <v>44852</v>
      </c>
      <c r="K5268" s="4">
        <v>44912</v>
      </c>
      <c r="L5268" s="23">
        <f t="shared" si="449"/>
        <v>-19</v>
      </c>
      <c r="M5268" s="23">
        <f t="shared" si="446"/>
        <v>41</v>
      </c>
      <c r="N5268" s="44">
        <v>84</v>
      </c>
      <c r="O5268" s="26">
        <f t="shared" si="447"/>
        <v>-1596</v>
      </c>
      <c r="P5268" s="26">
        <f t="shared" si="448"/>
        <v>3444</v>
      </c>
      <c r="Q5268" s="3" t="s">
        <v>23</v>
      </c>
      <c r="R5268" s="4">
        <v>44893</v>
      </c>
      <c r="S5268" s="3" t="s">
        <v>10533</v>
      </c>
      <c r="T5268" s="6" t="s">
        <v>44</v>
      </c>
    </row>
    <row r="5269" spans="1:20" ht="33.75" x14ac:dyDescent="0.25">
      <c r="A5269" s="3" t="s">
        <v>15221</v>
      </c>
      <c r="B5269" s="3" t="s">
        <v>1005</v>
      </c>
      <c r="C5269" s="3" t="s">
        <v>1006</v>
      </c>
      <c r="D5269" s="3" t="s">
        <v>19</v>
      </c>
      <c r="E5269" s="3" t="s">
        <v>15222</v>
      </c>
      <c r="F5269" s="4">
        <v>44848</v>
      </c>
      <c r="G5269" s="8"/>
      <c r="H5269" s="5">
        <v>558.76</v>
      </c>
      <c r="I5269" s="3" t="s">
        <v>22</v>
      </c>
      <c r="J5269" s="4">
        <v>44852</v>
      </c>
      <c r="K5269" s="4">
        <v>44912</v>
      </c>
      <c r="L5269" s="23">
        <f t="shared" si="449"/>
        <v>-17</v>
      </c>
      <c r="M5269" s="23">
        <f t="shared" si="446"/>
        <v>43</v>
      </c>
      <c r="N5269" s="44">
        <v>458</v>
      </c>
      <c r="O5269" s="26">
        <f t="shared" si="447"/>
        <v>-7786</v>
      </c>
      <c r="P5269" s="26">
        <f t="shared" si="448"/>
        <v>19694</v>
      </c>
      <c r="Q5269" s="3" t="s">
        <v>23</v>
      </c>
      <c r="R5269" s="4">
        <v>44895</v>
      </c>
      <c r="S5269" s="3" t="s">
        <v>14492</v>
      </c>
      <c r="T5269" s="6" t="s">
        <v>44</v>
      </c>
    </row>
    <row r="5270" spans="1:20" ht="33.75" x14ac:dyDescent="0.25">
      <c r="A5270" s="3" t="s">
        <v>15223</v>
      </c>
      <c r="B5270" s="3" t="s">
        <v>307</v>
      </c>
      <c r="C5270" s="3" t="s">
        <v>308</v>
      </c>
      <c r="D5270" s="3" t="s">
        <v>19</v>
      </c>
      <c r="E5270" s="3" t="s">
        <v>15224</v>
      </c>
      <c r="F5270" s="4">
        <v>44845</v>
      </c>
      <c r="G5270" s="8"/>
      <c r="H5270" s="5">
        <v>645.84</v>
      </c>
      <c r="I5270" s="3" t="s">
        <v>22</v>
      </c>
      <c r="J5270" s="4">
        <v>44852</v>
      </c>
      <c r="K5270" s="4">
        <v>44912</v>
      </c>
      <c r="L5270" s="23">
        <f t="shared" si="449"/>
        <v>-19</v>
      </c>
      <c r="M5270" s="23">
        <f t="shared" si="446"/>
        <v>41</v>
      </c>
      <c r="N5270" s="44">
        <v>621</v>
      </c>
      <c r="O5270" s="26">
        <f t="shared" si="447"/>
        <v>-11799</v>
      </c>
      <c r="P5270" s="26">
        <f t="shared" si="448"/>
        <v>25461</v>
      </c>
      <c r="Q5270" s="3" t="s">
        <v>23</v>
      </c>
      <c r="R5270" s="4">
        <v>44893</v>
      </c>
      <c r="S5270" s="3" t="s">
        <v>2850</v>
      </c>
      <c r="T5270" s="6" t="s">
        <v>44</v>
      </c>
    </row>
    <row r="5271" spans="1:20" ht="33.75" x14ac:dyDescent="0.25">
      <c r="A5271" s="3" t="s">
        <v>15225</v>
      </c>
      <c r="B5271" s="3" t="s">
        <v>6396</v>
      </c>
      <c r="C5271" s="3" t="s">
        <v>6397</v>
      </c>
      <c r="D5271" s="3" t="s">
        <v>19</v>
      </c>
      <c r="E5271" s="3" t="s">
        <v>15226</v>
      </c>
      <c r="F5271" s="4">
        <v>44848</v>
      </c>
      <c r="G5271" s="8"/>
      <c r="H5271" s="5">
        <v>85.16</v>
      </c>
      <c r="I5271" s="3" t="s">
        <v>22</v>
      </c>
      <c r="J5271" s="4">
        <v>44852</v>
      </c>
      <c r="K5271" s="4">
        <v>44912</v>
      </c>
      <c r="L5271" s="23">
        <f t="shared" si="449"/>
        <v>-19</v>
      </c>
      <c r="M5271" s="23">
        <f t="shared" si="446"/>
        <v>41</v>
      </c>
      <c r="N5271" s="44">
        <v>69.8</v>
      </c>
      <c r="O5271" s="26">
        <f t="shared" si="447"/>
        <v>-1326.2</v>
      </c>
      <c r="P5271" s="26">
        <f t="shared" si="448"/>
        <v>2861.7999999999997</v>
      </c>
      <c r="Q5271" s="3" t="s">
        <v>23</v>
      </c>
      <c r="R5271" s="4">
        <v>44893</v>
      </c>
      <c r="S5271" s="3" t="s">
        <v>15227</v>
      </c>
      <c r="T5271" s="6" t="s">
        <v>44</v>
      </c>
    </row>
    <row r="5272" spans="1:20" ht="33.75" x14ac:dyDescent="0.25">
      <c r="A5272" s="3" t="s">
        <v>15228</v>
      </c>
      <c r="B5272" s="3" t="s">
        <v>307</v>
      </c>
      <c r="C5272" s="3" t="s">
        <v>308</v>
      </c>
      <c r="D5272" s="3" t="s">
        <v>19</v>
      </c>
      <c r="E5272" s="3" t="s">
        <v>15229</v>
      </c>
      <c r="F5272" s="4">
        <v>44845</v>
      </c>
      <c r="G5272" s="8"/>
      <c r="H5272" s="5">
        <v>915.41</v>
      </c>
      <c r="I5272" s="3" t="s">
        <v>22</v>
      </c>
      <c r="J5272" s="4">
        <v>44852</v>
      </c>
      <c r="K5272" s="4">
        <v>44912</v>
      </c>
      <c r="L5272" s="23">
        <f t="shared" si="449"/>
        <v>-19</v>
      </c>
      <c r="M5272" s="23">
        <f t="shared" si="446"/>
        <v>41</v>
      </c>
      <c r="N5272" s="44">
        <v>880.2</v>
      </c>
      <c r="O5272" s="26">
        <f t="shared" si="447"/>
        <v>-16723.8</v>
      </c>
      <c r="P5272" s="26">
        <f t="shared" si="448"/>
        <v>36088.200000000004</v>
      </c>
      <c r="Q5272" s="3" t="s">
        <v>23</v>
      </c>
      <c r="R5272" s="4">
        <v>44893</v>
      </c>
      <c r="S5272" s="3" t="s">
        <v>2850</v>
      </c>
      <c r="T5272" s="6" t="s">
        <v>44</v>
      </c>
    </row>
    <row r="5273" spans="1:20" ht="33.75" x14ac:dyDescent="0.25">
      <c r="A5273" s="3" t="s">
        <v>15230</v>
      </c>
      <c r="B5273" s="3" t="s">
        <v>6396</v>
      </c>
      <c r="C5273" s="3" t="s">
        <v>6397</v>
      </c>
      <c r="D5273" s="3" t="s">
        <v>19</v>
      </c>
      <c r="E5273" s="3" t="s">
        <v>15231</v>
      </c>
      <c r="F5273" s="4">
        <v>44848</v>
      </c>
      <c r="G5273" s="8"/>
      <c r="H5273" s="5">
        <v>14.27</v>
      </c>
      <c r="I5273" s="3" t="s">
        <v>22</v>
      </c>
      <c r="J5273" s="4">
        <v>44852</v>
      </c>
      <c r="K5273" s="4">
        <v>44912</v>
      </c>
      <c r="L5273" s="23">
        <f t="shared" si="449"/>
        <v>-19</v>
      </c>
      <c r="M5273" s="23">
        <f t="shared" si="446"/>
        <v>41</v>
      </c>
      <c r="N5273" s="44">
        <v>11.7</v>
      </c>
      <c r="O5273" s="26">
        <f t="shared" si="447"/>
        <v>-222.29999999999998</v>
      </c>
      <c r="P5273" s="26">
        <f t="shared" si="448"/>
        <v>479.7</v>
      </c>
      <c r="Q5273" s="3" t="s">
        <v>23</v>
      </c>
      <c r="R5273" s="4">
        <v>44893</v>
      </c>
      <c r="S5273" s="3" t="s">
        <v>15227</v>
      </c>
      <c r="T5273" s="6" t="s">
        <v>44</v>
      </c>
    </row>
    <row r="5274" spans="1:20" ht="33.75" x14ac:dyDescent="0.25">
      <c r="A5274" s="3" t="s">
        <v>15232</v>
      </c>
      <c r="B5274" s="3" t="s">
        <v>2424</v>
      </c>
      <c r="C5274" s="3" t="s">
        <v>2425</v>
      </c>
      <c r="D5274" s="3" t="s">
        <v>19</v>
      </c>
      <c r="E5274" s="3" t="s">
        <v>15233</v>
      </c>
      <c r="F5274" s="4">
        <v>44848</v>
      </c>
      <c r="G5274" s="8"/>
      <c r="H5274" s="5">
        <v>4263.6099999999997</v>
      </c>
      <c r="I5274" s="3" t="s">
        <v>22</v>
      </c>
      <c r="J5274" s="4">
        <v>44852</v>
      </c>
      <c r="K5274" s="4">
        <v>44912</v>
      </c>
      <c r="L5274" s="23">
        <f t="shared" si="449"/>
        <v>-3</v>
      </c>
      <c r="M5274" s="23">
        <f t="shared" si="446"/>
        <v>57</v>
      </c>
      <c r="N5274" s="44">
        <v>3876.01</v>
      </c>
      <c r="O5274" s="26">
        <f t="shared" si="447"/>
        <v>-11628.03</v>
      </c>
      <c r="P5274" s="26">
        <f t="shared" si="448"/>
        <v>220932.57</v>
      </c>
      <c r="Q5274" s="3" t="s">
        <v>23</v>
      </c>
      <c r="R5274" s="4">
        <v>44909</v>
      </c>
      <c r="S5274" s="3" t="s">
        <v>13003</v>
      </c>
      <c r="T5274" s="6" t="s">
        <v>44</v>
      </c>
    </row>
    <row r="5275" spans="1:20" ht="33.75" x14ac:dyDescent="0.25">
      <c r="A5275" s="3" t="s">
        <v>15234</v>
      </c>
      <c r="B5275" s="3" t="s">
        <v>17</v>
      </c>
      <c r="C5275" s="3" t="s">
        <v>18</v>
      </c>
      <c r="D5275" s="3" t="s">
        <v>19</v>
      </c>
      <c r="E5275" s="3" t="s">
        <v>15235</v>
      </c>
      <c r="F5275" s="4">
        <v>44845</v>
      </c>
      <c r="G5275" s="8"/>
      <c r="H5275" s="5">
        <v>95.04</v>
      </c>
      <c r="I5275" s="3" t="s">
        <v>22</v>
      </c>
      <c r="J5275" s="4">
        <v>44852</v>
      </c>
      <c r="K5275" s="4">
        <v>44912</v>
      </c>
      <c r="L5275" s="23">
        <f t="shared" si="449"/>
        <v>-19</v>
      </c>
      <c r="M5275" s="23">
        <f t="shared" si="446"/>
        <v>41</v>
      </c>
      <c r="N5275" s="44">
        <v>86.4</v>
      </c>
      <c r="O5275" s="26">
        <f t="shared" si="447"/>
        <v>-1641.6000000000001</v>
      </c>
      <c r="P5275" s="26">
        <f t="shared" si="448"/>
        <v>3542.4</v>
      </c>
      <c r="Q5275" s="3" t="s">
        <v>23</v>
      </c>
      <c r="R5275" s="4">
        <v>44893</v>
      </c>
      <c r="S5275" s="3" t="s">
        <v>15236</v>
      </c>
      <c r="T5275" s="6" t="s">
        <v>44</v>
      </c>
    </row>
    <row r="5276" spans="1:20" ht="33.75" x14ac:dyDescent="0.25">
      <c r="A5276" s="3" t="s">
        <v>15237</v>
      </c>
      <c r="B5276" s="3" t="s">
        <v>6396</v>
      </c>
      <c r="C5276" s="3" t="s">
        <v>6397</v>
      </c>
      <c r="D5276" s="3" t="s">
        <v>19</v>
      </c>
      <c r="E5276" s="3" t="s">
        <v>15238</v>
      </c>
      <c r="F5276" s="4">
        <v>44848</v>
      </c>
      <c r="G5276" s="8"/>
      <c r="H5276" s="5">
        <v>48.56</v>
      </c>
      <c r="I5276" s="3" t="s">
        <v>22</v>
      </c>
      <c r="J5276" s="4">
        <v>44852</v>
      </c>
      <c r="K5276" s="4">
        <v>44912</v>
      </c>
      <c r="L5276" s="23">
        <f t="shared" si="449"/>
        <v>-19</v>
      </c>
      <c r="M5276" s="23">
        <f t="shared" si="446"/>
        <v>41</v>
      </c>
      <c r="N5276" s="44">
        <v>39.799999999999997</v>
      </c>
      <c r="O5276" s="26">
        <f t="shared" si="447"/>
        <v>-756.19999999999993</v>
      </c>
      <c r="P5276" s="26">
        <f t="shared" si="448"/>
        <v>1631.8</v>
      </c>
      <c r="Q5276" s="3" t="s">
        <v>23</v>
      </c>
      <c r="R5276" s="4">
        <v>44893</v>
      </c>
      <c r="S5276" s="3" t="s">
        <v>15227</v>
      </c>
      <c r="T5276" s="6" t="s">
        <v>44</v>
      </c>
    </row>
    <row r="5277" spans="1:20" ht="33.75" x14ac:dyDescent="0.25">
      <c r="A5277" s="3" t="s">
        <v>15239</v>
      </c>
      <c r="B5277" s="3" t="s">
        <v>1741</v>
      </c>
      <c r="C5277" s="3" t="s">
        <v>1742</v>
      </c>
      <c r="D5277" s="3" t="s">
        <v>19</v>
      </c>
      <c r="E5277" s="3" t="s">
        <v>15240</v>
      </c>
      <c r="F5277" s="4">
        <v>44846</v>
      </c>
      <c r="G5277" s="8"/>
      <c r="H5277" s="5">
        <v>62.22</v>
      </c>
      <c r="I5277" s="3" t="s">
        <v>22</v>
      </c>
      <c r="J5277" s="4">
        <v>44852</v>
      </c>
      <c r="K5277" s="4">
        <v>44912</v>
      </c>
      <c r="L5277" s="23">
        <f t="shared" si="449"/>
        <v>-17</v>
      </c>
      <c r="M5277" s="23">
        <f t="shared" si="446"/>
        <v>43</v>
      </c>
      <c r="N5277" s="44">
        <v>51</v>
      </c>
      <c r="O5277" s="26">
        <f t="shared" si="447"/>
        <v>-867</v>
      </c>
      <c r="P5277" s="26">
        <f t="shared" si="448"/>
        <v>2193</v>
      </c>
      <c r="Q5277" s="3" t="s">
        <v>23</v>
      </c>
      <c r="R5277" s="4">
        <v>44895</v>
      </c>
      <c r="S5277" s="3" t="s">
        <v>14273</v>
      </c>
      <c r="T5277" s="6" t="s">
        <v>44</v>
      </c>
    </row>
    <row r="5278" spans="1:20" ht="33.75" x14ac:dyDescent="0.25">
      <c r="A5278" s="3" t="s">
        <v>15241</v>
      </c>
      <c r="B5278" s="3" t="s">
        <v>1324</v>
      </c>
      <c r="C5278" s="3" t="s">
        <v>1325</v>
      </c>
      <c r="D5278" s="3" t="s">
        <v>19</v>
      </c>
      <c r="E5278" s="3" t="s">
        <v>15242</v>
      </c>
      <c r="F5278" s="4">
        <v>44846</v>
      </c>
      <c r="G5278" s="3" t="s">
        <v>15243</v>
      </c>
      <c r="H5278" s="5">
        <v>29895.06</v>
      </c>
      <c r="I5278" s="3" t="s">
        <v>22</v>
      </c>
      <c r="J5278" s="4">
        <v>44852</v>
      </c>
      <c r="K5278" s="4">
        <v>44912</v>
      </c>
      <c r="L5278" s="23">
        <f t="shared" si="449"/>
        <v>-19</v>
      </c>
      <c r="M5278" s="23">
        <f t="shared" si="446"/>
        <v>41</v>
      </c>
      <c r="N5278" s="44">
        <v>24504.15</v>
      </c>
      <c r="O5278" s="26">
        <f t="shared" si="447"/>
        <v>-465578.85000000003</v>
      </c>
      <c r="P5278" s="26">
        <f t="shared" si="448"/>
        <v>1004670.15</v>
      </c>
      <c r="Q5278" s="3" t="s">
        <v>23</v>
      </c>
      <c r="R5278" s="4">
        <v>44893</v>
      </c>
      <c r="S5278" s="3" t="s">
        <v>15244</v>
      </c>
      <c r="T5278" s="6" t="s">
        <v>44</v>
      </c>
    </row>
    <row r="5279" spans="1:20" ht="33.75" x14ac:dyDescent="0.25">
      <c r="A5279" s="3" t="s">
        <v>15245</v>
      </c>
      <c r="B5279" s="3" t="s">
        <v>3394</v>
      </c>
      <c r="C5279" s="3" t="s">
        <v>3395</v>
      </c>
      <c r="D5279" s="3" t="s">
        <v>19</v>
      </c>
      <c r="E5279" s="3" t="s">
        <v>15246</v>
      </c>
      <c r="F5279" s="4">
        <v>44834</v>
      </c>
      <c r="G5279" s="3" t="s">
        <v>15247</v>
      </c>
      <c r="H5279" s="5">
        <v>5290.41</v>
      </c>
      <c r="I5279" s="3" t="s">
        <v>22</v>
      </c>
      <c r="J5279" s="4">
        <v>44852</v>
      </c>
      <c r="K5279" s="4">
        <v>44912</v>
      </c>
      <c r="L5279" s="23">
        <f t="shared" si="449"/>
        <v>-19</v>
      </c>
      <c r="M5279" s="23">
        <f t="shared" si="446"/>
        <v>41</v>
      </c>
      <c r="N5279" s="44">
        <v>4336.3999999999996</v>
      </c>
      <c r="O5279" s="26">
        <f t="shared" si="447"/>
        <v>-82391.599999999991</v>
      </c>
      <c r="P5279" s="26">
        <f t="shared" si="448"/>
        <v>177792.4</v>
      </c>
      <c r="Q5279" s="3" t="s">
        <v>23</v>
      </c>
      <c r="R5279" s="4">
        <v>44893</v>
      </c>
      <c r="S5279" s="3" t="s">
        <v>15248</v>
      </c>
      <c r="T5279" s="6" t="s">
        <v>44</v>
      </c>
    </row>
    <row r="5280" spans="1:20" ht="33.75" x14ac:dyDescent="0.25">
      <c r="A5280" s="3" t="s">
        <v>15249</v>
      </c>
      <c r="B5280" s="3" t="s">
        <v>1005</v>
      </c>
      <c r="C5280" s="3" t="s">
        <v>1006</v>
      </c>
      <c r="D5280" s="3" t="s">
        <v>19</v>
      </c>
      <c r="E5280" s="3" t="s">
        <v>15250</v>
      </c>
      <c r="F5280" s="4">
        <v>44845</v>
      </c>
      <c r="G5280" s="8"/>
      <c r="H5280" s="5">
        <v>6295.2</v>
      </c>
      <c r="I5280" s="3" t="s">
        <v>22</v>
      </c>
      <c r="J5280" s="4">
        <v>44852</v>
      </c>
      <c r="K5280" s="4">
        <v>44912</v>
      </c>
      <c r="L5280" s="23">
        <f t="shared" ref="L5280:L5281" si="450">R5280-K5280</f>
        <v>2</v>
      </c>
      <c r="M5280" s="23">
        <f t="shared" si="446"/>
        <v>62</v>
      </c>
      <c r="N5280" s="44">
        <v>5160</v>
      </c>
      <c r="O5280" s="26">
        <f t="shared" si="447"/>
        <v>10320</v>
      </c>
      <c r="P5280" s="26">
        <f t="shared" si="448"/>
        <v>319920</v>
      </c>
      <c r="Q5280" s="3" t="s">
        <v>23</v>
      </c>
      <c r="R5280" s="4">
        <v>44914</v>
      </c>
      <c r="S5280" s="3" t="s">
        <v>12978</v>
      </c>
      <c r="T5280" s="6" t="s">
        <v>44</v>
      </c>
    </row>
    <row r="5281" spans="1:20" ht="33.75" x14ac:dyDescent="0.25">
      <c r="A5281" s="3" t="s">
        <v>15251</v>
      </c>
      <c r="B5281" s="3" t="s">
        <v>2558</v>
      </c>
      <c r="C5281" s="3" t="s">
        <v>2559</v>
      </c>
      <c r="D5281" s="3" t="s">
        <v>19</v>
      </c>
      <c r="E5281" s="3" t="s">
        <v>15252</v>
      </c>
      <c r="F5281" s="4">
        <v>44846</v>
      </c>
      <c r="G5281" s="8"/>
      <c r="H5281" s="5">
        <v>1328.25</v>
      </c>
      <c r="I5281" s="3" t="s">
        <v>22</v>
      </c>
      <c r="J5281" s="4">
        <v>44852</v>
      </c>
      <c r="K5281" s="4">
        <v>44912</v>
      </c>
      <c r="L5281" s="23">
        <f t="shared" si="450"/>
        <v>-1</v>
      </c>
      <c r="M5281" s="23">
        <f t="shared" si="446"/>
        <v>59</v>
      </c>
      <c r="N5281" s="44">
        <v>1207.5</v>
      </c>
      <c r="O5281" s="26">
        <f t="shared" si="447"/>
        <v>-1207.5</v>
      </c>
      <c r="P5281" s="26">
        <f t="shared" si="448"/>
        <v>71242.5</v>
      </c>
      <c r="Q5281" s="3" t="s">
        <v>23</v>
      </c>
      <c r="R5281" s="4">
        <v>44911</v>
      </c>
      <c r="S5281" s="3" t="s">
        <v>12888</v>
      </c>
      <c r="T5281" s="6" t="s">
        <v>44</v>
      </c>
    </row>
    <row r="5282" spans="1:20" ht="22.5" x14ac:dyDescent="0.25">
      <c r="A5282" s="3" t="s">
        <v>15253</v>
      </c>
      <c r="B5282" s="3" t="s">
        <v>3394</v>
      </c>
      <c r="C5282" s="3" t="s">
        <v>3395</v>
      </c>
      <c r="D5282" s="3" t="s">
        <v>19</v>
      </c>
      <c r="E5282" s="3" t="s">
        <v>15254</v>
      </c>
      <c r="F5282" s="4">
        <v>44834</v>
      </c>
      <c r="G5282" s="3" t="s">
        <v>15255</v>
      </c>
      <c r="H5282" s="5">
        <v>-825.74</v>
      </c>
      <c r="I5282" s="3" t="s">
        <v>22</v>
      </c>
      <c r="J5282" s="4">
        <v>44852</v>
      </c>
      <c r="K5282" s="4">
        <v>44912</v>
      </c>
      <c r="L5282" s="23">
        <v>0</v>
      </c>
      <c r="M5282" s="23">
        <f t="shared" si="446"/>
        <v>60</v>
      </c>
      <c r="N5282" s="44">
        <v>-676.84</v>
      </c>
      <c r="O5282" s="26">
        <f t="shared" si="447"/>
        <v>0</v>
      </c>
      <c r="P5282" s="26">
        <f t="shared" si="448"/>
        <v>-40610.400000000001</v>
      </c>
      <c r="Q5282" s="3" t="s">
        <v>23</v>
      </c>
      <c r="R5282" s="4">
        <v>44873</v>
      </c>
      <c r="S5282" s="3" t="s">
        <v>3532</v>
      </c>
      <c r="T5282" s="6" t="s">
        <v>25</v>
      </c>
    </row>
    <row r="5283" spans="1:20" ht="33.75" x14ac:dyDescent="0.25">
      <c r="A5283" s="3" t="s">
        <v>15256</v>
      </c>
      <c r="B5283" s="3" t="s">
        <v>2310</v>
      </c>
      <c r="C5283" s="3" t="s">
        <v>2311</v>
      </c>
      <c r="D5283" s="3" t="s">
        <v>19</v>
      </c>
      <c r="E5283" s="3" t="s">
        <v>15257</v>
      </c>
      <c r="F5283" s="4">
        <v>44846</v>
      </c>
      <c r="G5283" s="8"/>
      <c r="H5283" s="5">
        <v>16675.89</v>
      </c>
      <c r="I5283" s="3" t="s">
        <v>22</v>
      </c>
      <c r="J5283" s="4">
        <v>44852</v>
      </c>
      <c r="K5283" s="4">
        <v>44912</v>
      </c>
      <c r="L5283" s="23">
        <f t="shared" ref="L5283:L5315" si="451">R5283-K5283</f>
        <v>-3</v>
      </c>
      <c r="M5283" s="23">
        <f t="shared" si="446"/>
        <v>57</v>
      </c>
      <c r="N5283" s="44">
        <v>15159.9</v>
      </c>
      <c r="O5283" s="26">
        <f t="shared" si="447"/>
        <v>-45479.7</v>
      </c>
      <c r="P5283" s="26">
        <f t="shared" si="448"/>
        <v>864114.29999999993</v>
      </c>
      <c r="Q5283" s="3" t="s">
        <v>23</v>
      </c>
      <c r="R5283" s="4">
        <v>44909</v>
      </c>
      <c r="S5283" s="3" t="s">
        <v>12757</v>
      </c>
      <c r="T5283" s="6" t="s">
        <v>44</v>
      </c>
    </row>
    <row r="5284" spans="1:20" ht="33.75" x14ac:dyDescent="0.25">
      <c r="A5284" s="3" t="s">
        <v>15258</v>
      </c>
      <c r="B5284" s="3" t="s">
        <v>1590</v>
      </c>
      <c r="C5284" s="3" t="s">
        <v>1591</v>
      </c>
      <c r="D5284" s="3" t="s">
        <v>19</v>
      </c>
      <c r="E5284" s="3" t="s">
        <v>15259</v>
      </c>
      <c r="F5284" s="4">
        <v>44846</v>
      </c>
      <c r="G5284" s="8"/>
      <c r="H5284" s="5">
        <v>73.260000000000005</v>
      </c>
      <c r="I5284" s="3" t="s">
        <v>22</v>
      </c>
      <c r="J5284" s="4">
        <v>44852</v>
      </c>
      <c r="K5284" s="4">
        <v>44912</v>
      </c>
      <c r="L5284" s="23">
        <f t="shared" si="451"/>
        <v>-3</v>
      </c>
      <c r="M5284" s="23">
        <f t="shared" si="446"/>
        <v>57</v>
      </c>
      <c r="N5284" s="44">
        <v>66.599999999999994</v>
      </c>
      <c r="O5284" s="26">
        <f t="shared" si="447"/>
        <v>-199.79999999999998</v>
      </c>
      <c r="P5284" s="26">
        <f t="shared" si="448"/>
        <v>3796.2</v>
      </c>
      <c r="Q5284" s="3" t="s">
        <v>23</v>
      </c>
      <c r="R5284" s="4">
        <v>44909</v>
      </c>
      <c r="S5284" s="3" t="s">
        <v>12686</v>
      </c>
      <c r="T5284" s="6" t="s">
        <v>44</v>
      </c>
    </row>
    <row r="5285" spans="1:20" ht="22.5" x14ac:dyDescent="0.25">
      <c r="A5285" s="3" t="s">
        <v>15260</v>
      </c>
      <c r="B5285" s="3" t="s">
        <v>3394</v>
      </c>
      <c r="C5285" s="3" t="s">
        <v>3395</v>
      </c>
      <c r="D5285" s="3" t="s">
        <v>19</v>
      </c>
      <c r="E5285" s="3" t="s">
        <v>15261</v>
      </c>
      <c r="F5285" s="4">
        <v>44834</v>
      </c>
      <c r="G5285" s="8"/>
      <c r="H5285" s="5">
        <v>4948.91</v>
      </c>
      <c r="I5285" s="3" t="s">
        <v>22</v>
      </c>
      <c r="J5285" s="4">
        <v>44852</v>
      </c>
      <c r="K5285" s="4">
        <v>44912</v>
      </c>
      <c r="L5285" s="23">
        <f t="shared" si="451"/>
        <v>-22</v>
      </c>
      <c r="M5285" s="23">
        <f t="shared" si="446"/>
        <v>38</v>
      </c>
      <c r="N5285" s="44">
        <v>4056.48</v>
      </c>
      <c r="O5285" s="26">
        <f t="shared" si="447"/>
        <v>-89242.559999999998</v>
      </c>
      <c r="P5285" s="26">
        <f t="shared" si="448"/>
        <v>154146.23999999999</v>
      </c>
      <c r="Q5285" s="3" t="s">
        <v>23</v>
      </c>
      <c r="R5285" s="4">
        <v>44890</v>
      </c>
      <c r="S5285" s="3" t="s">
        <v>15262</v>
      </c>
      <c r="T5285" s="6" t="s">
        <v>25</v>
      </c>
    </row>
    <row r="5286" spans="1:20" ht="33.75" x14ac:dyDescent="0.25">
      <c r="A5286" s="3" t="s">
        <v>15263</v>
      </c>
      <c r="B5286" s="3" t="s">
        <v>11511</v>
      </c>
      <c r="C5286" s="3" t="s">
        <v>11512</v>
      </c>
      <c r="D5286" s="3" t="s">
        <v>19</v>
      </c>
      <c r="E5286" s="3" t="s">
        <v>15264</v>
      </c>
      <c r="F5286" s="4">
        <v>44834</v>
      </c>
      <c r="G5286" s="3" t="s">
        <v>15265</v>
      </c>
      <c r="H5286" s="5">
        <v>1408.61</v>
      </c>
      <c r="I5286" s="3" t="s">
        <v>22</v>
      </c>
      <c r="J5286" s="4">
        <v>44852</v>
      </c>
      <c r="K5286" s="4">
        <v>44912</v>
      </c>
      <c r="L5286" s="23">
        <f t="shared" si="451"/>
        <v>-19</v>
      </c>
      <c r="M5286" s="23">
        <f t="shared" si="446"/>
        <v>41</v>
      </c>
      <c r="N5286" s="44">
        <v>1154.5999999999999</v>
      </c>
      <c r="O5286" s="26">
        <f t="shared" si="447"/>
        <v>-21937.399999999998</v>
      </c>
      <c r="P5286" s="26">
        <f t="shared" si="448"/>
        <v>47338.6</v>
      </c>
      <c r="Q5286" s="3" t="s">
        <v>23</v>
      </c>
      <c r="R5286" s="4">
        <v>44893</v>
      </c>
      <c r="S5286" s="3" t="s">
        <v>15266</v>
      </c>
      <c r="T5286" s="6" t="s">
        <v>44</v>
      </c>
    </row>
    <row r="5287" spans="1:20" ht="33.75" x14ac:dyDescent="0.25">
      <c r="A5287" s="3" t="s">
        <v>15267</v>
      </c>
      <c r="B5287" s="3" t="s">
        <v>1606</v>
      </c>
      <c r="C5287" s="3" t="s">
        <v>1607</v>
      </c>
      <c r="D5287" s="3" t="s">
        <v>19</v>
      </c>
      <c r="E5287" s="3" t="s">
        <v>15268</v>
      </c>
      <c r="F5287" s="4">
        <v>44846</v>
      </c>
      <c r="G5287" s="8"/>
      <c r="H5287" s="5">
        <v>276.91000000000003</v>
      </c>
      <c r="I5287" s="3" t="s">
        <v>22</v>
      </c>
      <c r="J5287" s="4">
        <v>44852</v>
      </c>
      <c r="K5287" s="4">
        <v>44912</v>
      </c>
      <c r="L5287" s="23">
        <f t="shared" si="451"/>
        <v>3</v>
      </c>
      <c r="M5287" s="23">
        <f t="shared" si="446"/>
        <v>63</v>
      </c>
      <c r="N5287" s="44">
        <v>251.74</v>
      </c>
      <c r="O5287" s="26">
        <f t="shared" si="447"/>
        <v>755.22</v>
      </c>
      <c r="P5287" s="26">
        <f t="shared" si="448"/>
        <v>15859.62</v>
      </c>
      <c r="Q5287" s="3" t="s">
        <v>23</v>
      </c>
      <c r="R5287" s="4">
        <v>44915</v>
      </c>
      <c r="S5287" s="3" t="s">
        <v>15269</v>
      </c>
      <c r="T5287" s="6" t="s">
        <v>44</v>
      </c>
    </row>
    <row r="5288" spans="1:20" ht="33.75" x14ac:dyDescent="0.25">
      <c r="A5288" s="3" t="s">
        <v>15270</v>
      </c>
      <c r="B5288" s="3" t="s">
        <v>3394</v>
      </c>
      <c r="C5288" s="3" t="s">
        <v>3395</v>
      </c>
      <c r="D5288" s="3" t="s">
        <v>19</v>
      </c>
      <c r="E5288" s="3" t="s">
        <v>15271</v>
      </c>
      <c r="F5288" s="4">
        <v>44834</v>
      </c>
      <c r="G5288" s="3" t="s">
        <v>15272</v>
      </c>
      <c r="H5288" s="5">
        <v>8277.02</v>
      </c>
      <c r="I5288" s="3" t="s">
        <v>22</v>
      </c>
      <c r="J5288" s="4">
        <v>44852</v>
      </c>
      <c r="K5288" s="4">
        <v>44912</v>
      </c>
      <c r="L5288" s="23">
        <f t="shared" si="451"/>
        <v>-3</v>
      </c>
      <c r="M5288" s="23">
        <f t="shared" si="446"/>
        <v>57</v>
      </c>
      <c r="N5288" s="44">
        <v>6784.44</v>
      </c>
      <c r="O5288" s="26">
        <f t="shared" si="447"/>
        <v>-20353.32</v>
      </c>
      <c r="P5288" s="26">
        <f t="shared" si="448"/>
        <v>386713.07999999996</v>
      </c>
      <c r="Q5288" s="3" t="s">
        <v>23</v>
      </c>
      <c r="R5288" s="4">
        <v>44909</v>
      </c>
      <c r="S5288" s="3" t="s">
        <v>15273</v>
      </c>
      <c r="T5288" s="6" t="s">
        <v>44</v>
      </c>
    </row>
    <row r="5289" spans="1:20" ht="33.75" x14ac:dyDescent="0.25">
      <c r="A5289" s="3" t="s">
        <v>15274</v>
      </c>
      <c r="B5289" s="3" t="s">
        <v>1557</v>
      </c>
      <c r="C5289" s="3" t="s">
        <v>1558</v>
      </c>
      <c r="D5289" s="3" t="s">
        <v>19</v>
      </c>
      <c r="E5289" s="3" t="s">
        <v>15275</v>
      </c>
      <c r="F5289" s="4">
        <v>44846</v>
      </c>
      <c r="G5289" s="8"/>
      <c r="H5289" s="5">
        <v>2351.92</v>
      </c>
      <c r="I5289" s="3" t="s">
        <v>22</v>
      </c>
      <c r="J5289" s="4">
        <v>44852</v>
      </c>
      <c r="K5289" s="4">
        <v>44912</v>
      </c>
      <c r="L5289" s="23">
        <f t="shared" si="451"/>
        <v>-19</v>
      </c>
      <c r="M5289" s="23">
        <f t="shared" si="446"/>
        <v>41</v>
      </c>
      <c r="N5289" s="44">
        <v>2239.92</v>
      </c>
      <c r="O5289" s="26">
        <f t="shared" si="447"/>
        <v>-42558.48</v>
      </c>
      <c r="P5289" s="26">
        <f t="shared" si="448"/>
        <v>91836.72</v>
      </c>
      <c r="Q5289" s="3" t="s">
        <v>23</v>
      </c>
      <c r="R5289" s="4">
        <v>44893</v>
      </c>
      <c r="S5289" s="3" t="s">
        <v>10869</v>
      </c>
      <c r="T5289" s="6" t="s">
        <v>44</v>
      </c>
    </row>
    <row r="5290" spans="1:20" ht="33.75" x14ac:dyDescent="0.25">
      <c r="A5290" s="3" t="s">
        <v>15276</v>
      </c>
      <c r="B5290" s="3" t="s">
        <v>1656</v>
      </c>
      <c r="C5290" s="3" t="s">
        <v>1657</v>
      </c>
      <c r="D5290" s="3" t="s">
        <v>19</v>
      </c>
      <c r="E5290" s="3" t="s">
        <v>15277</v>
      </c>
      <c r="F5290" s="4">
        <v>44846</v>
      </c>
      <c r="G5290" s="8"/>
      <c r="H5290" s="5">
        <v>5559.4</v>
      </c>
      <c r="I5290" s="3" t="s">
        <v>22</v>
      </c>
      <c r="J5290" s="4">
        <v>44852</v>
      </c>
      <c r="K5290" s="4">
        <v>44912</v>
      </c>
      <c r="L5290" s="23">
        <f t="shared" si="451"/>
        <v>-3</v>
      </c>
      <c r="M5290" s="23">
        <f t="shared" si="446"/>
        <v>57</v>
      </c>
      <c r="N5290" s="44">
        <v>5054</v>
      </c>
      <c r="O5290" s="26">
        <f t="shared" si="447"/>
        <v>-15162</v>
      </c>
      <c r="P5290" s="26">
        <f t="shared" si="448"/>
        <v>288078</v>
      </c>
      <c r="Q5290" s="3" t="s">
        <v>23</v>
      </c>
      <c r="R5290" s="4">
        <v>44909</v>
      </c>
      <c r="S5290" s="3" t="s">
        <v>12990</v>
      </c>
      <c r="T5290" s="6" t="s">
        <v>44</v>
      </c>
    </row>
    <row r="5291" spans="1:20" ht="33.75" x14ac:dyDescent="0.25">
      <c r="A5291" s="3" t="s">
        <v>15278</v>
      </c>
      <c r="B5291" s="3" t="s">
        <v>2767</v>
      </c>
      <c r="C5291" s="3" t="s">
        <v>2768</v>
      </c>
      <c r="D5291" s="3" t="s">
        <v>19</v>
      </c>
      <c r="E5291" s="3" t="s">
        <v>15279</v>
      </c>
      <c r="F5291" s="4">
        <v>44846</v>
      </c>
      <c r="G5291" s="8"/>
      <c r="H5291" s="5">
        <v>2245.65</v>
      </c>
      <c r="I5291" s="3" t="s">
        <v>22</v>
      </c>
      <c r="J5291" s="4">
        <v>44852</v>
      </c>
      <c r="K5291" s="4">
        <v>44912</v>
      </c>
      <c r="L5291" s="23">
        <f t="shared" si="451"/>
        <v>-3</v>
      </c>
      <c r="M5291" s="23">
        <f t="shared" si="446"/>
        <v>57</v>
      </c>
      <c r="N5291" s="44">
        <v>2041.5</v>
      </c>
      <c r="O5291" s="26">
        <f t="shared" si="447"/>
        <v>-6124.5</v>
      </c>
      <c r="P5291" s="26">
        <f t="shared" si="448"/>
        <v>116365.5</v>
      </c>
      <c r="Q5291" s="3" t="s">
        <v>23</v>
      </c>
      <c r="R5291" s="4">
        <v>44909</v>
      </c>
      <c r="S5291" s="3" t="s">
        <v>14297</v>
      </c>
      <c r="T5291" s="6" t="s">
        <v>44</v>
      </c>
    </row>
    <row r="5292" spans="1:20" ht="33.75" x14ac:dyDescent="0.25">
      <c r="A5292" s="3" t="s">
        <v>15280</v>
      </c>
      <c r="B5292" s="3" t="s">
        <v>1741</v>
      </c>
      <c r="C5292" s="3" t="s">
        <v>1742</v>
      </c>
      <c r="D5292" s="3" t="s">
        <v>19</v>
      </c>
      <c r="E5292" s="3" t="s">
        <v>15281</v>
      </c>
      <c r="F5292" s="4">
        <v>44846</v>
      </c>
      <c r="G5292" s="8"/>
      <c r="H5292" s="5">
        <v>73.400000000000006</v>
      </c>
      <c r="I5292" s="3" t="s">
        <v>22</v>
      </c>
      <c r="J5292" s="4">
        <v>44852</v>
      </c>
      <c r="K5292" s="4">
        <v>44912</v>
      </c>
      <c r="L5292" s="23">
        <f t="shared" si="451"/>
        <v>-17</v>
      </c>
      <c r="M5292" s="23">
        <f t="shared" si="446"/>
        <v>43</v>
      </c>
      <c r="N5292" s="44">
        <v>60.16</v>
      </c>
      <c r="O5292" s="26">
        <f t="shared" si="447"/>
        <v>-1022.7199999999999</v>
      </c>
      <c r="P5292" s="26">
        <f t="shared" si="448"/>
        <v>2586.8799999999997</v>
      </c>
      <c r="Q5292" s="3" t="s">
        <v>23</v>
      </c>
      <c r="R5292" s="4">
        <v>44895</v>
      </c>
      <c r="S5292" s="3" t="s">
        <v>14273</v>
      </c>
      <c r="T5292" s="6" t="s">
        <v>44</v>
      </c>
    </row>
    <row r="5293" spans="1:20" ht="33.75" x14ac:dyDescent="0.25">
      <c r="A5293" s="3" t="s">
        <v>15282</v>
      </c>
      <c r="B5293" s="3" t="s">
        <v>4593</v>
      </c>
      <c r="C5293" s="3" t="s">
        <v>4594</v>
      </c>
      <c r="D5293" s="3" t="s">
        <v>19</v>
      </c>
      <c r="E5293" s="3" t="s">
        <v>15283</v>
      </c>
      <c r="F5293" s="4">
        <v>44841</v>
      </c>
      <c r="G5293" s="8"/>
      <c r="H5293" s="5">
        <v>0.01</v>
      </c>
      <c r="I5293" s="3" t="s">
        <v>22</v>
      </c>
      <c r="J5293" s="4">
        <v>44852</v>
      </c>
      <c r="K5293" s="4">
        <v>44912</v>
      </c>
      <c r="L5293" s="23">
        <f t="shared" si="451"/>
        <v>-3</v>
      </c>
      <c r="M5293" s="23">
        <f t="shared" si="446"/>
        <v>57</v>
      </c>
      <c r="N5293" s="44">
        <v>0.01</v>
      </c>
      <c r="O5293" s="26">
        <f t="shared" si="447"/>
        <v>-0.03</v>
      </c>
      <c r="P5293" s="26">
        <f t="shared" si="448"/>
        <v>0.57000000000000006</v>
      </c>
      <c r="Q5293" s="3" t="s">
        <v>23</v>
      </c>
      <c r="R5293" s="4">
        <v>44909</v>
      </c>
      <c r="S5293" s="3" t="s">
        <v>15114</v>
      </c>
      <c r="T5293" s="6" t="s">
        <v>44</v>
      </c>
    </row>
    <row r="5294" spans="1:20" ht="33.75" x14ac:dyDescent="0.25">
      <c r="A5294" s="3" t="s">
        <v>15284</v>
      </c>
      <c r="B5294" s="3" t="s">
        <v>2310</v>
      </c>
      <c r="C5294" s="3" t="s">
        <v>2311</v>
      </c>
      <c r="D5294" s="3" t="s">
        <v>19</v>
      </c>
      <c r="E5294" s="3" t="s">
        <v>15285</v>
      </c>
      <c r="F5294" s="4">
        <v>44846</v>
      </c>
      <c r="G5294" s="8"/>
      <c r="H5294" s="5">
        <v>15880.13</v>
      </c>
      <c r="I5294" s="3" t="s">
        <v>22</v>
      </c>
      <c r="J5294" s="4">
        <v>44852</v>
      </c>
      <c r="K5294" s="4">
        <v>44912</v>
      </c>
      <c r="L5294" s="23">
        <f t="shared" si="451"/>
        <v>3</v>
      </c>
      <c r="M5294" s="23">
        <f t="shared" si="446"/>
        <v>63</v>
      </c>
      <c r="N5294" s="44">
        <v>14436.48</v>
      </c>
      <c r="O5294" s="26">
        <f t="shared" si="447"/>
        <v>43309.440000000002</v>
      </c>
      <c r="P5294" s="26">
        <f t="shared" si="448"/>
        <v>909498.24</v>
      </c>
      <c r="Q5294" s="3" t="s">
        <v>23</v>
      </c>
      <c r="R5294" s="4">
        <v>44915</v>
      </c>
      <c r="S5294" s="3" t="s">
        <v>14263</v>
      </c>
      <c r="T5294" s="6" t="s">
        <v>44</v>
      </c>
    </row>
    <row r="5295" spans="1:20" ht="33.75" x14ac:dyDescent="0.25">
      <c r="A5295" s="3" t="s">
        <v>15286</v>
      </c>
      <c r="B5295" s="3" t="s">
        <v>1059</v>
      </c>
      <c r="C5295" s="3" t="s">
        <v>1060</v>
      </c>
      <c r="D5295" s="3" t="s">
        <v>19</v>
      </c>
      <c r="E5295" s="3" t="s">
        <v>15287</v>
      </c>
      <c r="F5295" s="4">
        <v>44845</v>
      </c>
      <c r="G5295" s="8"/>
      <c r="H5295" s="5">
        <v>597.79999999999995</v>
      </c>
      <c r="I5295" s="3" t="s">
        <v>22</v>
      </c>
      <c r="J5295" s="4">
        <v>44852</v>
      </c>
      <c r="K5295" s="4">
        <v>44912</v>
      </c>
      <c r="L5295" s="23">
        <f t="shared" si="451"/>
        <v>-19</v>
      </c>
      <c r="M5295" s="23">
        <f t="shared" si="446"/>
        <v>41</v>
      </c>
      <c r="N5295" s="44">
        <v>490</v>
      </c>
      <c r="O5295" s="26">
        <f t="shared" si="447"/>
        <v>-9310</v>
      </c>
      <c r="P5295" s="26">
        <f t="shared" si="448"/>
        <v>20090</v>
      </c>
      <c r="Q5295" s="3" t="s">
        <v>23</v>
      </c>
      <c r="R5295" s="4">
        <v>44893</v>
      </c>
      <c r="S5295" s="3" t="s">
        <v>15288</v>
      </c>
      <c r="T5295" s="6" t="s">
        <v>44</v>
      </c>
    </row>
    <row r="5296" spans="1:20" ht="33.75" x14ac:dyDescent="0.25">
      <c r="A5296" s="3" t="s">
        <v>15289</v>
      </c>
      <c r="B5296" s="3" t="s">
        <v>4591</v>
      </c>
      <c r="C5296" s="3" t="s">
        <v>8745</v>
      </c>
      <c r="D5296" s="3" t="s">
        <v>19</v>
      </c>
      <c r="E5296" s="3" t="s">
        <v>15290</v>
      </c>
      <c r="F5296" s="4">
        <v>44834</v>
      </c>
      <c r="G5296" s="3" t="s">
        <v>15291</v>
      </c>
      <c r="H5296" s="7">
        <v>2013</v>
      </c>
      <c r="I5296" s="3" t="s">
        <v>22</v>
      </c>
      <c r="J5296" s="4">
        <v>44852</v>
      </c>
      <c r="K5296" s="4">
        <v>44912</v>
      </c>
      <c r="L5296" s="23">
        <f t="shared" si="451"/>
        <v>-19</v>
      </c>
      <c r="M5296" s="23">
        <f t="shared" si="446"/>
        <v>41</v>
      </c>
      <c r="N5296" s="44">
        <v>1650</v>
      </c>
      <c r="O5296" s="26">
        <f t="shared" si="447"/>
        <v>-31350</v>
      </c>
      <c r="P5296" s="26">
        <f t="shared" si="448"/>
        <v>67650</v>
      </c>
      <c r="Q5296" s="3" t="s">
        <v>23</v>
      </c>
      <c r="R5296" s="4">
        <v>44893</v>
      </c>
      <c r="S5296" s="3" t="s">
        <v>4821</v>
      </c>
      <c r="T5296" s="6" t="s">
        <v>44</v>
      </c>
    </row>
    <row r="5297" spans="1:20" ht="33.75" x14ac:dyDescent="0.25">
      <c r="A5297" s="3" t="s">
        <v>15292</v>
      </c>
      <c r="B5297" s="3" t="s">
        <v>307</v>
      </c>
      <c r="C5297" s="3" t="s">
        <v>308</v>
      </c>
      <c r="D5297" s="3" t="s">
        <v>19</v>
      </c>
      <c r="E5297" s="3" t="s">
        <v>15293</v>
      </c>
      <c r="F5297" s="4">
        <v>44846</v>
      </c>
      <c r="G5297" s="8"/>
      <c r="H5297" s="5">
        <v>664.25</v>
      </c>
      <c r="I5297" s="3" t="s">
        <v>22</v>
      </c>
      <c r="J5297" s="4">
        <v>44852</v>
      </c>
      <c r="K5297" s="4">
        <v>44912</v>
      </c>
      <c r="L5297" s="23">
        <f t="shared" si="451"/>
        <v>-19</v>
      </c>
      <c r="M5297" s="23">
        <f t="shared" si="446"/>
        <v>41</v>
      </c>
      <c r="N5297" s="44">
        <v>638.70000000000005</v>
      </c>
      <c r="O5297" s="26">
        <f t="shared" si="447"/>
        <v>-12135.300000000001</v>
      </c>
      <c r="P5297" s="26">
        <f t="shared" si="448"/>
        <v>26186.7</v>
      </c>
      <c r="Q5297" s="3" t="s">
        <v>23</v>
      </c>
      <c r="R5297" s="4">
        <v>44893</v>
      </c>
      <c r="S5297" s="3" t="s">
        <v>2850</v>
      </c>
      <c r="T5297" s="6" t="s">
        <v>44</v>
      </c>
    </row>
    <row r="5298" spans="1:20" ht="33.75" x14ac:dyDescent="0.25">
      <c r="A5298" s="3" t="s">
        <v>15294</v>
      </c>
      <c r="B5298" s="3" t="s">
        <v>3937</v>
      </c>
      <c r="C5298" s="3" t="s">
        <v>3938</v>
      </c>
      <c r="D5298" s="3" t="s">
        <v>19</v>
      </c>
      <c r="E5298" s="3" t="s">
        <v>15295</v>
      </c>
      <c r="F5298" s="4">
        <v>44846</v>
      </c>
      <c r="G5298" s="8"/>
      <c r="H5298" s="5">
        <v>1940.85</v>
      </c>
      <c r="I5298" s="3" t="s">
        <v>22</v>
      </c>
      <c r="J5298" s="4">
        <v>44852</v>
      </c>
      <c r="K5298" s="4">
        <v>44912</v>
      </c>
      <c r="L5298" s="23">
        <f t="shared" si="451"/>
        <v>-4</v>
      </c>
      <c r="M5298" s="23">
        <f t="shared" si="446"/>
        <v>56</v>
      </c>
      <c r="N5298" s="44">
        <v>1764.41</v>
      </c>
      <c r="O5298" s="26">
        <f t="shared" si="447"/>
        <v>-7057.64</v>
      </c>
      <c r="P5298" s="26">
        <f t="shared" si="448"/>
        <v>98806.96</v>
      </c>
      <c r="Q5298" s="3" t="s">
        <v>23</v>
      </c>
      <c r="R5298" s="4">
        <v>44908</v>
      </c>
      <c r="S5298" s="3" t="s">
        <v>15296</v>
      </c>
      <c r="T5298" s="6" t="s">
        <v>44</v>
      </c>
    </row>
    <row r="5299" spans="1:20" ht="33.75" x14ac:dyDescent="0.25">
      <c r="A5299" s="3" t="s">
        <v>15297</v>
      </c>
      <c r="B5299" s="3" t="s">
        <v>1891</v>
      </c>
      <c r="C5299" s="3" t="s">
        <v>1892</v>
      </c>
      <c r="D5299" s="3" t="s">
        <v>19</v>
      </c>
      <c r="E5299" s="3" t="s">
        <v>15298</v>
      </c>
      <c r="F5299" s="4">
        <v>44847</v>
      </c>
      <c r="G5299" s="8"/>
      <c r="H5299" s="5">
        <v>8227.68</v>
      </c>
      <c r="I5299" s="3" t="s">
        <v>22</v>
      </c>
      <c r="J5299" s="4">
        <v>44852</v>
      </c>
      <c r="K5299" s="4">
        <v>44912</v>
      </c>
      <c r="L5299" s="23">
        <f t="shared" si="451"/>
        <v>-3</v>
      </c>
      <c r="M5299" s="23">
        <f t="shared" ref="M5299:M5362" si="452">+I5299+L5299</f>
        <v>57</v>
      </c>
      <c r="N5299" s="44">
        <v>6744</v>
      </c>
      <c r="O5299" s="26">
        <f t="shared" ref="O5299:O5362" si="453">N5299*L5299</f>
        <v>-20232</v>
      </c>
      <c r="P5299" s="26">
        <f t="shared" ref="P5299:P5362" si="454">N5299*M5299</f>
        <v>384408</v>
      </c>
      <c r="Q5299" s="3" t="s">
        <v>23</v>
      </c>
      <c r="R5299" s="4">
        <v>44909</v>
      </c>
      <c r="S5299" s="3" t="s">
        <v>15299</v>
      </c>
      <c r="T5299" s="6" t="s">
        <v>44</v>
      </c>
    </row>
    <row r="5300" spans="1:20" ht="33.75" x14ac:dyDescent="0.25">
      <c r="A5300" s="3" t="s">
        <v>15300</v>
      </c>
      <c r="B5300" s="3" t="s">
        <v>3998</v>
      </c>
      <c r="C5300" s="3" t="s">
        <v>3999</v>
      </c>
      <c r="D5300" s="3" t="s">
        <v>19</v>
      </c>
      <c r="E5300" s="3" t="s">
        <v>15301</v>
      </c>
      <c r="F5300" s="4">
        <v>44845</v>
      </c>
      <c r="G5300" s="8"/>
      <c r="H5300" s="5">
        <v>691.6</v>
      </c>
      <c r="I5300" s="3" t="s">
        <v>22</v>
      </c>
      <c r="J5300" s="4">
        <v>44852</v>
      </c>
      <c r="K5300" s="4">
        <v>44912</v>
      </c>
      <c r="L5300" s="23">
        <f t="shared" si="451"/>
        <v>-19</v>
      </c>
      <c r="M5300" s="23">
        <f t="shared" si="452"/>
        <v>41</v>
      </c>
      <c r="N5300" s="44">
        <v>665</v>
      </c>
      <c r="O5300" s="26">
        <f t="shared" si="453"/>
        <v>-12635</v>
      </c>
      <c r="P5300" s="26">
        <f t="shared" si="454"/>
        <v>27265</v>
      </c>
      <c r="Q5300" s="3" t="s">
        <v>23</v>
      </c>
      <c r="R5300" s="4">
        <v>44893</v>
      </c>
      <c r="S5300" s="3" t="s">
        <v>14197</v>
      </c>
      <c r="T5300" s="6" t="s">
        <v>44</v>
      </c>
    </row>
    <row r="5301" spans="1:20" ht="33.75" x14ac:dyDescent="0.25">
      <c r="A5301" s="3" t="s">
        <v>15302</v>
      </c>
      <c r="B5301" s="3" t="s">
        <v>1005</v>
      </c>
      <c r="C5301" s="3" t="s">
        <v>1006</v>
      </c>
      <c r="D5301" s="3" t="s">
        <v>19</v>
      </c>
      <c r="E5301" s="3" t="s">
        <v>15303</v>
      </c>
      <c r="F5301" s="4">
        <v>44846</v>
      </c>
      <c r="G5301" s="8"/>
      <c r="H5301" s="7">
        <v>366</v>
      </c>
      <c r="I5301" s="3" t="s">
        <v>22</v>
      </c>
      <c r="J5301" s="4">
        <v>44852</v>
      </c>
      <c r="K5301" s="4">
        <v>44912</v>
      </c>
      <c r="L5301" s="23">
        <f t="shared" si="451"/>
        <v>-19</v>
      </c>
      <c r="M5301" s="23">
        <f t="shared" si="452"/>
        <v>41</v>
      </c>
      <c r="N5301" s="44">
        <v>300</v>
      </c>
      <c r="O5301" s="26">
        <f t="shared" si="453"/>
        <v>-5700</v>
      </c>
      <c r="P5301" s="26">
        <f t="shared" si="454"/>
        <v>12300</v>
      </c>
      <c r="Q5301" s="3" t="s">
        <v>23</v>
      </c>
      <c r="R5301" s="4">
        <v>44893</v>
      </c>
      <c r="S5301" s="3" t="s">
        <v>8595</v>
      </c>
      <c r="T5301" s="6" t="s">
        <v>44</v>
      </c>
    </row>
    <row r="5302" spans="1:20" ht="33.75" x14ac:dyDescent="0.25">
      <c r="A5302" s="3" t="s">
        <v>15304</v>
      </c>
      <c r="B5302" s="3" t="s">
        <v>3998</v>
      </c>
      <c r="C5302" s="3" t="s">
        <v>3999</v>
      </c>
      <c r="D5302" s="3" t="s">
        <v>19</v>
      </c>
      <c r="E5302" s="3" t="s">
        <v>15305</v>
      </c>
      <c r="F5302" s="4">
        <v>44845</v>
      </c>
      <c r="G5302" s="8"/>
      <c r="H5302" s="5">
        <v>257.05</v>
      </c>
      <c r="I5302" s="3" t="s">
        <v>22</v>
      </c>
      <c r="J5302" s="4">
        <v>44852</v>
      </c>
      <c r="K5302" s="4">
        <v>44912</v>
      </c>
      <c r="L5302" s="23">
        <f t="shared" si="451"/>
        <v>-19</v>
      </c>
      <c r="M5302" s="23">
        <f t="shared" si="452"/>
        <v>41</v>
      </c>
      <c r="N5302" s="44">
        <v>247.16</v>
      </c>
      <c r="O5302" s="26">
        <f t="shared" si="453"/>
        <v>-4696.04</v>
      </c>
      <c r="P5302" s="26">
        <f t="shared" si="454"/>
        <v>10133.56</v>
      </c>
      <c r="Q5302" s="3" t="s">
        <v>23</v>
      </c>
      <c r="R5302" s="4">
        <v>44893</v>
      </c>
      <c r="S5302" s="3" t="s">
        <v>14197</v>
      </c>
      <c r="T5302" s="6" t="s">
        <v>44</v>
      </c>
    </row>
    <row r="5303" spans="1:20" ht="33.75" x14ac:dyDescent="0.25">
      <c r="A5303" s="3" t="s">
        <v>15306</v>
      </c>
      <c r="B5303" s="3" t="s">
        <v>1005</v>
      </c>
      <c r="C5303" s="3" t="s">
        <v>1006</v>
      </c>
      <c r="D5303" s="3" t="s">
        <v>19</v>
      </c>
      <c r="E5303" s="3" t="s">
        <v>15307</v>
      </c>
      <c r="F5303" s="4">
        <v>44846</v>
      </c>
      <c r="G5303" s="8"/>
      <c r="H5303" s="5">
        <v>162.54</v>
      </c>
      <c r="I5303" s="3" t="s">
        <v>22</v>
      </c>
      <c r="J5303" s="4">
        <v>44852</v>
      </c>
      <c r="K5303" s="4">
        <v>44912</v>
      </c>
      <c r="L5303" s="23">
        <f t="shared" si="451"/>
        <v>-17</v>
      </c>
      <c r="M5303" s="23">
        <f t="shared" si="452"/>
        <v>43</v>
      </c>
      <c r="N5303" s="44">
        <v>154.80000000000001</v>
      </c>
      <c r="O5303" s="26">
        <f t="shared" si="453"/>
        <v>-2631.6000000000004</v>
      </c>
      <c r="P5303" s="26">
        <f t="shared" si="454"/>
        <v>6656.4000000000005</v>
      </c>
      <c r="Q5303" s="3" t="s">
        <v>23</v>
      </c>
      <c r="R5303" s="4">
        <v>44895</v>
      </c>
      <c r="S5303" s="3" t="s">
        <v>14492</v>
      </c>
      <c r="T5303" s="6" t="s">
        <v>44</v>
      </c>
    </row>
    <row r="5304" spans="1:20" ht="33.75" x14ac:dyDescent="0.25">
      <c r="A5304" s="3" t="s">
        <v>15308</v>
      </c>
      <c r="B5304" s="3" t="s">
        <v>135</v>
      </c>
      <c r="C5304" s="3" t="s">
        <v>136</v>
      </c>
      <c r="D5304" s="3" t="s">
        <v>19</v>
      </c>
      <c r="E5304" s="3" t="s">
        <v>15309</v>
      </c>
      <c r="F5304" s="4">
        <v>44847</v>
      </c>
      <c r="G5304" s="8"/>
      <c r="H5304" s="5">
        <v>105.6</v>
      </c>
      <c r="I5304" s="3" t="s">
        <v>22</v>
      </c>
      <c r="J5304" s="4">
        <v>44852</v>
      </c>
      <c r="K5304" s="4">
        <v>44912</v>
      </c>
      <c r="L5304" s="23">
        <f t="shared" si="451"/>
        <v>3</v>
      </c>
      <c r="M5304" s="23">
        <f t="shared" si="452"/>
        <v>63</v>
      </c>
      <c r="N5304" s="44">
        <v>96</v>
      </c>
      <c r="O5304" s="26">
        <f t="shared" si="453"/>
        <v>288</v>
      </c>
      <c r="P5304" s="26">
        <f t="shared" si="454"/>
        <v>6048</v>
      </c>
      <c r="Q5304" s="3" t="s">
        <v>23</v>
      </c>
      <c r="R5304" s="4">
        <v>44915</v>
      </c>
      <c r="S5304" s="3" t="s">
        <v>15310</v>
      </c>
      <c r="T5304" s="6" t="s">
        <v>44</v>
      </c>
    </row>
    <row r="5305" spans="1:20" ht="33.75" x14ac:dyDescent="0.25">
      <c r="A5305" s="3" t="s">
        <v>15311</v>
      </c>
      <c r="B5305" s="3" t="s">
        <v>3998</v>
      </c>
      <c r="C5305" s="3" t="s">
        <v>3999</v>
      </c>
      <c r="D5305" s="3" t="s">
        <v>19</v>
      </c>
      <c r="E5305" s="3" t="s">
        <v>15312</v>
      </c>
      <c r="F5305" s="4">
        <v>44845</v>
      </c>
      <c r="G5305" s="8"/>
      <c r="H5305" s="5">
        <v>49.92</v>
      </c>
      <c r="I5305" s="3" t="s">
        <v>22</v>
      </c>
      <c r="J5305" s="4">
        <v>44852</v>
      </c>
      <c r="K5305" s="4">
        <v>44912</v>
      </c>
      <c r="L5305" s="23">
        <f t="shared" si="451"/>
        <v>-19</v>
      </c>
      <c r="M5305" s="23">
        <f t="shared" si="452"/>
        <v>41</v>
      </c>
      <c r="N5305" s="44">
        <v>48</v>
      </c>
      <c r="O5305" s="26">
        <f t="shared" si="453"/>
        <v>-912</v>
      </c>
      <c r="P5305" s="26">
        <f t="shared" si="454"/>
        <v>1968</v>
      </c>
      <c r="Q5305" s="3" t="s">
        <v>23</v>
      </c>
      <c r="R5305" s="4">
        <v>44893</v>
      </c>
      <c r="S5305" s="3" t="s">
        <v>14197</v>
      </c>
      <c r="T5305" s="6" t="s">
        <v>44</v>
      </c>
    </row>
    <row r="5306" spans="1:20" ht="33.75" x14ac:dyDescent="0.25">
      <c r="A5306" s="3" t="s">
        <v>15313</v>
      </c>
      <c r="B5306" s="3" t="s">
        <v>2529</v>
      </c>
      <c r="C5306" s="3" t="s">
        <v>2530</v>
      </c>
      <c r="D5306" s="3" t="s">
        <v>19</v>
      </c>
      <c r="E5306" s="3" t="s">
        <v>15314</v>
      </c>
      <c r="F5306" s="4">
        <v>44848</v>
      </c>
      <c r="G5306" s="8"/>
      <c r="H5306" s="5">
        <v>120.38</v>
      </c>
      <c r="I5306" s="3" t="s">
        <v>22</v>
      </c>
      <c r="J5306" s="4">
        <v>44852</v>
      </c>
      <c r="K5306" s="4">
        <v>44912</v>
      </c>
      <c r="L5306" s="23">
        <f t="shared" si="451"/>
        <v>-3</v>
      </c>
      <c r="M5306" s="23">
        <f t="shared" si="452"/>
        <v>57</v>
      </c>
      <c r="N5306" s="44">
        <v>109.44</v>
      </c>
      <c r="O5306" s="26">
        <f t="shared" si="453"/>
        <v>-328.32</v>
      </c>
      <c r="P5306" s="26">
        <f t="shared" si="454"/>
        <v>6238.08</v>
      </c>
      <c r="Q5306" s="3" t="s">
        <v>23</v>
      </c>
      <c r="R5306" s="4">
        <v>44909</v>
      </c>
      <c r="S5306" s="3" t="s">
        <v>13305</v>
      </c>
      <c r="T5306" s="6" t="s">
        <v>44</v>
      </c>
    </row>
    <row r="5307" spans="1:20" ht="33.75" x14ac:dyDescent="0.25">
      <c r="A5307" s="3" t="s">
        <v>15315</v>
      </c>
      <c r="B5307" s="3" t="s">
        <v>1529</v>
      </c>
      <c r="C5307" s="3" t="s">
        <v>1530</v>
      </c>
      <c r="D5307" s="3" t="s">
        <v>19</v>
      </c>
      <c r="E5307" s="3" t="s">
        <v>15316</v>
      </c>
      <c r="F5307" s="4">
        <v>44846</v>
      </c>
      <c r="G5307" s="8"/>
      <c r="H5307" s="5">
        <v>1092.03</v>
      </c>
      <c r="I5307" s="3" t="s">
        <v>22</v>
      </c>
      <c r="J5307" s="4">
        <v>44852</v>
      </c>
      <c r="K5307" s="4">
        <v>44912</v>
      </c>
      <c r="L5307" s="23">
        <f t="shared" si="451"/>
        <v>-3</v>
      </c>
      <c r="M5307" s="23">
        <f t="shared" si="452"/>
        <v>57</v>
      </c>
      <c r="N5307" s="44">
        <v>992.75</v>
      </c>
      <c r="O5307" s="26">
        <f t="shared" si="453"/>
        <v>-2978.25</v>
      </c>
      <c r="P5307" s="26">
        <f t="shared" si="454"/>
        <v>56586.75</v>
      </c>
      <c r="Q5307" s="3" t="s">
        <v>23</v>
      </c>
      <c r="R5307" s="4">
        <v>44909</v>
      </c>
      <c r="S5307" s="3" t="s">
        <v>15317</v>
      </c>
      <c r="T5307" s="6" t="s">
        <v>44</v>
      </c>
    </row>
    <row r="5308" spans="1:20" ht="33.75" x14ac:dyDescent="0.25">
      <c r="A5308" s="3" t="s">
        <v>15318</v>
      </c>
      <c r="B5308" s="3" t="s">
        <v>11511</v>
      </c>
      <c r="C5308" s="3" t="s">
        <v>11512</v>
      </c>
      <c r="D5308" s="3" t="s">
        <v>19</v>
      </c>
      <c r="E5308" s="3" t="s">
        <v>15319</v>
      </c>
      <c r="F5308" s="4">
        <v>44834</v>
      </c>
      <c r="G5308" s="3" t="s">
        <v>15320</v>
      </c>
      <c r="H5308" s="5">
        <v>189.95</v>
      </c>
      <c r="I5308" s="3" t="s">
        <v>22</v>
      </c>
      <c r="J5308" s="4">
        <v>44852</v>
      </c>
      <c r="K5308" s="4">
        <v>44912</v>
      </c>
      <c r="L5308" s="23">
        <f t="shared" si="451"/>
        <v>-19</v>
      </c>
      <c r="M5308" s="23">
        <f t="shared" si="452"/>
        <v>41</v>
      </c>
      <c r="N5308" s="44">
        <v>155.69999999999999</v>
      </c>
      <c r="O5308" s="26">
        <f t="shared" si="453"/>
        <v>-2958.2999999999997</v>
      </c>
      <c r="P5308" s="26">
        <f t="shared" si="454"/>
        <v>6383.7</v>
      </c>
      <c r="Q5308" s="3" t="s">
        <v>23</v>
      </c>
      <c r="R5308" s="4">
        <v>44893</v>
      </c>
      <c r="S5308" s="3" t="s">
        <v>15266</v>
      </c>
      <c r="T5308" s="6" t="s">
        <v>44</v>
      </c>
    </row>
    <row r="5309" spans="1:20" ht="33.75" x14ac:dyDescent="0.25">
      <c r="A5309" s="3" t="s">
        <v>15321</v>
      </c>
      <c r="B5309" s="3" t="s">
        <v>951</v>
      </c>
      <c r="C5309" s="3" t="s">
        <v>952</v>
      </c>
      <c r="D5309" s="3" t="s">
        <v>19</v>
      </c>
      <c r="E5309" s="3" t="s">
        <v>15322</v>
      </c>
      <c r="F5309" s="4">
        <v>44848</v>
      </c>
      <c r="G5309" s="8"/>
      <c r="H5309" s="5">
        <v>228.38</v>
      </c>
      <c r="I5309" s="3" t="s">
        <v>22</v>
      </c>
      <c r="J5309" s="4">
        <v>44852</v>
      </c>
      <c r="K5309" s="4">
        <v>44912</v>
      </c>
      <c r="L5309" s="23">
        <f t="shared" si="451"/>
        <v>-17</v>
      </c>
      <c r="M5309" s="23">
        <f t="shared" si="452"/>
        <v>43</v>
      </c>
      <c r="N5309" s="44">
        <v>187.2</v>
      </c>
      <c r="O5309" s="26">
        <f t="shared" si="453"/>
        <v>-3182.3999999999996</v>
      </c>
      <c r="P5309" s="26">
        <f t="shared" si="454"/>
        <v>8049.5999999999995</v>
      </c>
      <c r="Q5309" s="3" t="s">
        <v>23</v>
      </c>
      <c r="R5309" s="4">
        <v>44895</v>
      </c>
      <c r="S5309" s="3" t="s">
        <v>15137</v>
      </c>
      <c r="T5309" s="6" t="s">
        <v>44</v>
      </c>
    </row>
    <row r="5310" spans="1:20" ht="33.75" x14ac:dyDescent="0.25">
      <c r="A5310" s="3" t="s">
        <v>15323</v>
      </c>
      <c r="B5310" s="3" t="s">
        <v>990</v>
      </c>
      <c r="C5310" s="3" t="s">
        <v>991</v>
      </c>
      <c r="D5310" s="3" t="s">
        <v>19</v>
      </c>
      <c r="E5310" s="3" t="s">
        <v>15324</v>
      </c>
      <c r="F5310" s="4">
        <v>44846</v>
      </c>
      <c r="G5310" s="8"/>
      <c r="H5310" s="5">
        <v>838.87</v>
      </c>
      <c r="I5310" s="3" t="s">
        <v>22</v>
      </c>
      <c r="J5310" s="4">
        <v>44852</v>
      </c>
      <c r="K5310" s="4">
        <v>44912</v>
      </c>
      <c r="L5310" s="23">
        <f t="shared" si="451"/>
        <v>-3</v>
      </c>
      <c r="M5310" s="23">
        <f t="shared" si="452"/>
        <v>57</v>
      </c>
      <c r="N5310" s="44">
        <v>687.6</v>
      </c>
      <c r="O5310" s="26">
        <f t="shared" si="453"/>
        <v>-2062.8000000000002</v>
      </c>
      <c r="P5310" s="26">
        <f t="shared" si="454"/>
        <v>39193.200000000004</v>
      </c>
      <c r="Q5310" s="3" t="s">
        <v>23</v>
      </c>
      <c r="R5310" s="4">
        <v>44909</v>
      </c>
      <c r="S5310" s="3" t="s">
        <v>13417</v>
      </c>
      <c r="T5310" s="6" t="s">
        <v>44</v>
      </c>
    </row>
    <row r="5311" spans="1:20" ht="33.75" x14ac:dyDescent="0.25">
      <c r="A5311" s="3" t="s">
        <v>15325</v>
      </c>
      <c r="B5311" s="3" t="s">
        <v>2546</v>
      </c>
      <c r="C5311" s="3" t="s">
        <v>2547</v>
      </c>
      <c r="D5311" s="3" t="s">
        <v>19</v>
      </c>
      <c r="E5311" s="3" t="s">
        <v>15326</v>
      </c>
      <c r="F5311" s="4">
        <v>44846</v>
      </c>
      <c r="G5311" s="8"/>
      <c r="H5311" s="5">
        <v>445.3</v>
      </c>
      <c r="I5311" s="3" t="s">
        <v>22</v>
      </c>
      <c r="J5311" s="4">
        <v>44852</v>
      </c>
      <c r="K5311" s="4">
        <v>44912</v>
      </c>
      <c r="L5311" s="23">
        <f t="shared" si="451"/>
        <v>-17</v>
      </c>
      <c r="M5311" s="23">
        <f t="shared" si="452"/>
        <v>43</v>
      </c>
      <c r="N5311" s="44">
        <v>365</v>
      </c>
      <c r="O5311" s="26">
        <f t="shared" si="453"/>
        <v>-6205</v>
      </c>
      <c r="P5311" s="26">
        <f t="shared" si="454"/>
        <v>15695</v>
      </c>
      <c r="Q5311" s="3" t="s">
        <v>23</v>
      </c>
      <c r="R5311" s="4">
        <v>44895</v>
      </c>
      <c r="S5311" s="3" t="s">
        <v>14612</v>
      </c>
      <c r="T5311" s="6" t="s">
        <v>44</v>
      </c>
    </row>
    <row r="5312" spans="1:20" ht="33.75" x14ac:dyDescent="0.25">
      <c r="A5312" s="3" t="s">
        <v>15327</v>
      </c>
      <c r="B5312" s="3" t="s">
        <v>1148</v>
      </c>
      <c r="C5312" s="3" t="s">
        <v>1149</v>
      </c>
      <c r="D5312" s="3" t="s">
        <v>19</v>
      </c>
      <c r="E5312" s="3" t="s">
        <v>15328</v>
      </c>
      <c r="F5312" s="4">
        <v>44846</v>
      </c>
      <c r="G5312" s="8"/>
      <c r="H5312" s="5">
        <v>4110.55</v>
      </c>
      <c r="I5312" s="3" t="s">
        <v>22</v>
      </c>
      <c r="J5312" s="4">
        <v>44852</v>
      </c>
      <c r="K5312" s="4">
        <v>44912</v>
      </c>
      <c r="L5312" s="23">
        <f t="shared" si="451"/>
        <v>4</v>
      </c>
      <c r="M5312" s="23">
        <f t="shared" si="452"/>
        <v>64</v>
      </c>
      <c r="N5312" s="44">
        <v>3369.3</v>
      </c>
      <c r="O5312" s="26">
        <f t="shared" si="453"/>
        <v>13477.2</v>
      </c>
      <c r="P5312" s="26">
        <f t="shared" si="454"/>
        <v>215635.20000000001</v>
      </c>
      <c r="Q5312" s="3" t="s">
        <v>23</v>
      </c>
      <c r="R5312" s="4">
        <v>44916</v>
      </c>
      <c r="S5312" s="3" t="s">
        <v>3771</v>
      </c>
      <c r="T5312" s="6" t="s">
        <v>44</v>
      </c>
    </row>
    <row r="5313" spans="1:20" ht="33.75" x14ac:dyDescent="0.25">
      <c r="A5313" s="3" t="s">
        <v>15329</v>
      </c>
      <c r="B5313" s="3" t="s">
        <v>2223</v>
      </c>
      <c r="C5313" s="3" t="s">
        <v>2224</v>
      </c>
      <c r="D5313" s="3" t="s">
        <v>19</v>
      </c>
      <c r="E5313" s="3" t="s">
        <v>15330</v>
      </c>
      <c r="F5313" s="4">
        <v>44846</v>
      </c>
      <c r="G5313" s="8"/>
      <c r="H5313" s="7">
        <v>704</v>
      </c>
      <c r="I5313" s="3" t="s">
        <v>22</v>
      </c>
      <c r="J5313" s="4">
        <v>44852</v>
      </c>
      <c r="K5313" s="4">
        <v>44912</v>
      </c>
      <c r="L5313" s="23">
        <f t="shared" si="451"/>
        <v>-3</v>
      </c>
      <c r="M5313" s="23">
        <f t="shared" si="452"/>
        <v>57</v>
      </c>
      <c r="N5313" s="44">
        <v>640</v>
      </c>
      <c r="O5313" s="26">
        <f t="shared" si="453"/>
        <v>-1920</v>
      </c>
      <c r="P5313" s="26">
        <f t="shared" si="454"/>
        <v>36480</v>
      </c>
      <c r="Q5313" s="3" t="s">
        <v>23</v>
      </c>
      <c r="R5313" s="4">
        <v>44909</v>
      </c>
      <c r="S5313" s="3" t="s">
        <v>13414</v>
      </c>
      <c r="T5313" s="6" t="s">
        <v>44</v>
      </c>
    </row>
    <row r="5314" spans="1:20" ht="33.75" x14ac:dyDescent="0.25">
      <c r="A5314" s="3" t="s">
        <v>15331</v>
      </c>
      <c r="B5314" s="3" t="s">
        <v>307</v>
      </c>
      <c r="C5314" s="3" t="s">
        <v>308</v>
      </c>
      <c r="D5314" s="3" t="s">
        <v>19</v>
      </c>
      <c r="E5314" s="3" t="s">
        <v>15332</v>
      </c>
      <c r="F5314" s="4">
        <v>44847</v>
      </c>
      <c r="G5314" s="8"/>
      <c r="H5314" s="5">
        <v>1013.76</v>
      </c>
      <c r="I5314" s="3" t="s">
        <v>22</v>
      </c>
      <c r="J5314" s="4">
        <v>44852</v>
      </c>
      <c r="K5314" s="4">
        <v>44912</v>
      </c>
      <c r="L5314" s="23">
        <f t="shared" si="451"/>
        <v>-3</v>
      </c>
      <c r="M5314" s="23">
        <f t="shared" si="452"/>
        <v>57</v>
      </c>
      <c r="N5314" s="44">
        <v>921.6</v>
      </c>
      <c r="O5314" s="26">
        <f t="shared" si="453"/>
        <v>-2764.8</v>
      </c>
      <c r="P5314" s="26">
        <f t="shared" si="454"/>
        <v>52531.200000000004</v>
      </c>
      <c r="Q5314" s="3" t="s">
        <v>23</v>
      </c>
      <c r="R5314" s="4">
        <v>44909</v>
      </c>
      <c r="S5314" s="3" t="s">
        <v>12896</v>
      </c>
      <c r="T5314" s="6" t="s">
        <v>44</v>
      </c>
    </row>
    <row r="5315" spans="1:20" ht="33.75" x14ac:dyDescent="0.25">
      <c r="A5315" s="3" t="s">
        <v>15333</v>
      </c>
      <c r="B5315" s="3" t="s">
        <v>1537</v>
      </c>
      <c r="C5315" s="3" t="s">
        <v>1538</v>
      </c>
      <c r="D5315" s="3" t="s">
        <v>19</v>
      </c>
      <c r="E5315" s="3" t="s">
        <v>15334</v>
      </c>
      <c r="F5315" s="4">
        <v>44847</v>
      </c>
      <c r="G5315" s="8"/>
      <c r="H5315" s="5">
        <v>1074.46</v>
      </c>
      <c r="I5315" s="3" t="s">
        <v>22</v>
      </c>
      <c r="J5315" s="4">
        <v>44852</v>
      </c>
      <c r="K5315" s="4">
        <v>44912</v>
      </c>
      <c r="L5315" s="23">
        <f t="shared" si="451"/>
        <v>3</v>
      </c>
      <c r="M5315" s="23">
        <f t="shared" si="452"/>
        <v>63</v>
      </c>
      <c r="N5315" s="44">
        <v>976.78</v>
      </c>
      <c r="O5315" s="26">
        <f t="shared" si="453"/>
        <v>2930.34</v>
      </c>
      <c r="P5315" s="26">
        <f t="shared" si="454"/>
        <v>61537.14</v>
      </c>
      <c r="Q5315" s="3" t="s">
        <v>23</v>
      </c>
      <c r="R5315" s="4">
        <v>44915</v>
      </c>
      <c r="S5315" s="3" t="s">
        <v>15335</v>
      </c>
      <c r="T5315" s="6" t="s">
        <v>44</v>
      </c>
    </row>
    <row r="5316" spans="1:20" ht="33.75" x14ac:dyDescent="0.25">
      <c r="A5316" s="3" t="s">
        <v>15336</v>
      </c>
      <c r="B5316" s="3" t="s">
        <v>767</v>
      </c>
      <c r="C5316" s="3" t="s">
        <v>768</v>
      </c>
      <c r="D5316" s="3" t="s">
        <v>19</v>
      </c>
      <c r="E5316" s="3" t="s">
        <v>15337</v>
      </c>
      <c r="F5316" s="4">
        <v>44845</v>
      </c>
      <c r="G5316" s="3" t="s">
        <v>15338</v>
      </c>
      <c r="H5316" s="5">
        <v>-50.16</v>
      </c>
      <c r="I5316" s="3" t="s">
        <v>22</v>
      </c>
      <c r="J5316" s="4">
        <v>44852</v>
      </c>
      <c r="K5316" s="4">
        <v>44912</v>
      </c>
      <c r="L5316" s="23">
        <v>0</v>
      </c>
      <c r="M5316" s="23">
        <f t="shared" si="452"/>
        <v>60</v>
      </c>
      <c r="N5316" s="44">
        <v>-45.6</v>
      </c>
      <c r="O5316" s="26">
        <f t="shared" si="453"/>
        <v>0</v>
      </c>
      <c r="P5316" s="26">
        <f t="shared" si="454"/>
        <v>-2736</v>
      </c>
      <c r="Q5316" s="3" t="s">
        <v>23</v>
      </c>
      <c r="R5316" s="4">
        <v>44882</v>
      </c>
      <c r="S5316" s="3" t="s">
        <v>10842</v>
      </c>
      <c r="T5316" s="6" t="s">
        <v>44</v>
      </c>
    </row>
    <row r="5317" spans="1:20" ht="33.75" x14ac:dyDescent="0.25">
      <c r="A5317" s="3" t="s">
        <v>15339</v>
      </c>
      <c r="B5317" s="3" t="s">
        <v>1399</v>
      </c>
      <c r="C5317" s="3" t="s">
        <v>1400</v>
      </c>
      <c r="D5317" s="3" t="s">
        <v>19</v>
      </c>
      <c r="E5317" s="3" t="s">
        <v>15340</v>
      </c>
      <c r="F5317" s="4">
        <v>44847</v>
      </c>
      <c r="G5317" s="8"/>
      <c r="H5317" s="5">
        <v>126.88</v>
      </c>
      <c r="I5317" s="3" t="s">
        <v>22</v>
      </c>
      <c r="J5317" s="4">
        <v>44852</v>
      </c>
      <c r="K5317" s="4">
        <v>44912</v>
      </c>
      <c r="L5317" s="23">
        <f>R5317-K5317</f>
        <v>4</v>
      </c>
      <c r="M5317" s="23">
        <f t="shared" si="452"/>
        <v>64</v>
      </c>
      <c r="N5317" s="44">
        <v>104</v>
      </c>
      <c r="O5317" s="26">
        <f t="shared" si="453"/>
        <v>416</v>
      </c>
      <c r="P5317" s="26">
        <f t="shared" si="454"/>
        <v>6656</v>
      </c>
      <c r="Q5317" s="3" t="s">
        <v>23</v>
      </c>
      <c r="R5317" s="4">
        <v>44916</v>
      </c>
      <c r="S5317" s="3" t="s">
        <v>13384</v>
      </c>
      <c r="T5317" s="6" t="s">
        <v>44</v>
      </c>
    </row>
    <row r="5318" spans="1:20" ht="33.75" x14ac:dyDescent="0.25">
      <c r="A5318" s="3" t="s">
        <v>15341</v>
      </c>
      <c r="B5318" s="3" t="s">
        <v>1537</v>
      </c>
      <c r="C5318" s="3" t="s">
        <v>1538</v>
      </c>
      <c r="D5318" s="3" t="s">
        <v>19</v>
      </c>
      <c r="E5318" s="3" t="s">
        <v>15342</v>
      </c>
      <c r="F5318" s="4">
        <v>44847</v>
      </c>
      <c r="G5318" s="8"/>
      <c r="H5318" s="5">
        <v>87.12</v>
      </c>
      <c r="I5318" s="3" t="s">
        <v>22</v>
      </c>
      <c r="J5318" s="4">
        <v>44852</v>
      </c>
      <c r="K5318" s="4">
        <v>44912</v>
      </c>
      <c r="L5318" s="23">
        <f>R5318-K5318</f>
        <v>-3</v>
      </c>
      <c r="M5318" s="23">
        <f t="shared" si="452"/>
        <v>57</v>
      </c>
      <c r="N5318" s="44">
        <v>79.2</v>
      </c>
      <c r="O5318" s="26">
        <f t="shared" si="453"/>
        <v>-237.60000000000002</v>
      </c>
      <c r="P5318" s="26">
        <f t="shared" si="454"/>
        <v>4514.4000000000005</v>
      </c>
      <c r="Q5318" s="3" t="s">
        <v>23</v>
      </c>
      <c r="R5318" s="4">
        <v>44909</v>
      </c>
      <c r="S5318" s="3" t="s">
        <v>13201</v>
      </c>
      <c r="T5318" s="6" t="s">
        <v>44</v>
      </c>
    </row>
    <row r="5319" spans="1:20" ht="33.75" x14ac:dyDescent="0.25">
      <c r="A5319" s="3" t="s">
        <v>15343</v>
      </c>
      <c r="B5319" s="3" t="s">
        <v>767</v>
      </c>
      <c r="C5319" s="3" t="s">
        <v>768</v>
      </c>
      <c r="D5319" s="3" t="s">
        <v>19</v>
      </c>
      <c r="E5319" s="3" t="s">
        <v>15344</v>
      </c>
      <c r="F5319" s="4">
        <v>44840</v>
      </c>
      <c r="G5319" s="3" t="s">
        <v>15345</v>
      </c>
      <c r="H5319" s="5">
        <v>2513.3000000000002</v>
      </c>
      <c r="I5319" s="3" t="s">
        <v>22</v>
      </c>
      <c r="J5319" s="4">
        <v>44852</v>
      </c>
      <c r="K5319" s="4">
        <v>44912</v>
      </c>
      <c r="L5319" s="23">
        <v>0</v>
      </c>
      <c r="M5319" s="23">
        <f t="shared" si="452"/>
        <v>60</v>
      </c>
      <c r="N5319" s="44">
        <v>2414</v>
      </c>
      <c r="O5319" s="26">
        <f t="shared" si="453"/>
        <v>0</v>
      </c>
      <c r="P5319" s="26">
        <f t="shared" si="454"/>
        <v>144840</v>
      </c>
      <c r="Q5319" s="3" t="s">
        <v>23</v>
      </c>
      <c r="R5319" s="4">
        <v>44894</v>
      </c>
      <c r="S5319" s="3" t="s">
        <v>11288</v>
      </c>
      <c r="T5319" s="6" t="s">
        <v>44</v>
      </c>
    </row>
    <row r="5320" spans="1:20" ht="33.75" x14ac:dyDescent="0.25">
      <c r="A5320" s="3" t="s">
        <v>15349</v>
      </c>
      <c r="B5320" s="3" t="s">
        <v>307</v>
      </c>
      <c r="C5320" s="3" t="s">
        <v>308</v>
      </c>
      <c r="D5320" s="3" t="s">
        <v>19</v>
      </c>
      <c r="E5320" s="3" t="s">
        <v>15350</v>
      </c>
      <c r="F5320" s="4">
        <v>44845</v>
      </c>
      <c r="G5320" s="8"/>
      <c r="H5320" s="5">
        <v>436.02</v>
      </c>
      <c r="I5320" s="3" t="s">
        <v>22</v>
      </c>
      <c r="J5320" s="4">
        <v>44852</v>
      </c>
      <c r="K5320" s="4">
        <v>44912</v>
      </c>
      <c r="L5320" s="23">
        <f>R5320-K5320</f>
        <v>-19</v>
      </c>
      <c r="M5320" s="23">
        <f t="shared" si="452"/>
        <v>41</v>
      </c>
      <c r="N5320" s="44">
        <v>419.25</v>
      </c>
      <c r="O5320" s="26">
        <f t="shared" si="453"/>
        <v>-7965.75</v>
      </c>
      <c r="P5320" s="26">
        <f t="shared" si="454"/>
        <v>17189.25</v>
      </c>
      <c r="Q5320" s="3" t="s">
        <v>23</v>
      </c>
      <c r="R5320" s="4">
        <v>44893</v>
      </c>
      <c r="S5320" s="3" t="s">
        <v>2850</v>
      </c>
      <c r="T5320" s="6" t="s">
        <v>44</v>
      </c>
    </row>
    <row r="5321" spans="1:20" ht="33.75" x14ac:dyDescent="0.25">
      <c r="A5321" s="3" t="s">
        <v>15351</v>
      </c>
      <c r="B5321" s="3" t="s">
        <v>2278</v>
      </c>
      <c r="C5321" s="3" t="s">
        <v>2279</v>
      </c>
      <c r="D5321" s="3" t="s">
        <v>19</v>
      </c>
      <c r="E5321" s="3" t="s">
        <v>15352</v>
      </c>
      <c r="F5321" s="4">
        <v>44848</v>
      </c>
      <c r="G5321" s="8"/>
      <c r="H5321" s="5">
        <v>36.299999999999997</v>
      </c>
      <c r="I5321" s="3" t="s">
        <v>22</v>
      </c>
      <c r="J5321" s="4">
        <v>44852</v>
      </c>
      <c r="K5321" s="4">
        <v>44912</v>
      </c>
      <c r="L5321" s="23">
        <f>R5321-K5321</f>
        <v>4</v>
      </c>
      <c r="M5321" s="23">
        <f t="shared" si="452"/>
        <v>64</v>
      </c>
      <c r="N5321" s="44">
        <v>33</v>
      </c>
      <c r="O5321" s="26">
        <f t="shared" si="453"/>
        <v>132</v>
      </c>
      <c r="P5321" s="26">
        <f t="shared" si="454"/>
        <v>2112</v>
      </c>
      <c r="Q5321" s="3" t="s">
        <v>23</v>
      </c>
      <c r="R5321" s="4">
        <v>44916</v>
      </c>
      <c r="S5321" s="3" t="s">
        <v>15353</v>
      </c>
      <c r="T5321" s="6" t="s">
        <v>44</v>
      </c>
    </row>
    <row r="5322" spans="1:20" ht="33.75" x14ac:dyDescent="0.25">
      <c r="A5322" s="3" t="s">
        <v>15354</v>
      </c>
      <c r="B5322" s="3" t="s">
        <v>767</v>
      </c>
      <c r="C5322" s="3" t="s">
        <v>768</v>
      </c>
      <c r="D5322" s="3" t="s">
        <v>19</v>
      </c>
      <c r="E5322" s="3" t="s">
        <v>15355</v>
      </c>
      <c r="F5322" s="4">
        <v>44847</v>
      </c>
      <c r="G5322" s="3" t="s">
        <v>15356</v>
      </c>
      <c r="H5322" s="5">
        <v>-50.16</v>
      </c>
      <c r="I5322" s="3" t="s">
        <v>22</v>
      </c>
      <c r="J5322" s="4">
        <v>44852</v>
      </c>
      <c r="K5322" s="4">
        <v>44912</v>
      </c>
      <c r="L5322" s="23">
        <v>0</v>
      </c>
      <c r="M5322" s="23">
        <f t="shared" si="452"/>
        <v>60</v>
      </c>
      <c r="N5322" s="44">
        <v>-45.6</v>
      </c>
      <c r="O5322" s="26">
        <f t="shared" si="453"/>
        <v>0</v>
      </c>
      <c r="P5322" s="26">
        <f t="shared" si="454"/>
        <v>-2736</v>
      </c>
      <c r="Q5322" s="3" t="s">
        <v>23</v>
      </c>
      <c r="R5322" s="4">
        <v>44882</v>
      </c>
      <c r="S5322" s="3" t="s">
        <v>10842</v>
      </c>
      <c r="T5322" s="6" t="s">
        <v>44</v>
      </c>
    </row>
    <row r="5323" spans="1:20" ht="33.75" x14ac:dyDescent="0.25">
      <c r="A5323" s="3" t="s">
        <v>15357</v>
      </c>
      <c r="B5323" s="3" t="s">
        <v>1108</v>
      </c>
      <c r="C5323" s="3" t="s">
        <v>1109</v>
      </c>
      <c r="D5323" s="3" t="s">
        <v>19</v>
      </c>
      <c r="E5323" s="3" t="s">
        <v>15358</v>
      </c>
      <c r="F5323" s="4">
        <v>44844</v>
      </c>
      <c r="G5323" s="8"/>
      <c r="H5323" s="5">
        <v>250.34</v>
      </c>
      <c r="I5323" s="3" t="s">
        <v>22</v>
      </c>
      <c r="J5323" s="4">
        <v>44852</v>
      </c>
      <c r="K5323" s="4">
        <v>44912</v>
      </c>
      <c r="L5323" s="23">
        <f t="shared" ref="L5323:L5353" si="455">R5323-K5323</f>
        <v>-17</v>
      </c>
      <c r="M5323" s="23">
        <f t="shared" si="452"/>
        <v>43</v>
      </c>
      <c r="N5323" s="44">
        <v>205.2</v>
      </c>
      <c r="O5323" s="26">
        <f t="shared" si="453"/>
        <v>-3488.3999999999996</v>
      </c>
      <c r="P5323" s="26">
        <f t="shared" si="454"/>
        <v>8823.6</v>
      </c>
      <c r="Q5323" s="3" t="s">
        <v>23</v>
      </c>
      <c r="R5323" s="4">
        <v>44895</v>
      </c>
      <c r="S5323" s="3" t="s">
        <v>15359</v>
      </c>
      <c r="T5323" s="6" t="s">
        <v>44</v>
      </c>
    </row>
    <row r="5324" spans="1:20" ht="33.75" x14ac:dyDescent="0.25">
      <c r="A5324" s="3" t="s">
        <v>15360</v>
      </c>
      <c r="B5324" s="3" t="s">
        <v>1919</v>
      </c>
      <c r="C5324" s="3" t="s">
        <v>1920</v>
      </c>
      <c r="D5324" s="3" t="s">
        <v>19</v>
      </c>
      <c r="E5324" s="3" t="s">
        <v>15361</v>
      </c>
      <c r="F5324" s="4">
        <v>44845</v>
      </c>
      <c r="G5324" s="8"/>
      <c r="H5324" s="5">
        <v>1225.82</v>
      </c>
      <c r="I5324" s="3" t="s">
        <v>22</v>
      </c>
      <c r="J5324" s="4">
        <v>44852</v>
      </c>
      <c r="K5324" s="4">
        <v>44912</v>
      </c>
      <c r="L5324" s="23">
        <f t="shared" si="455"/>
        <v>-3</v>
      </c>
      <c r="M5324" s="23">
        <f t="shared" si="452"/>
        <v>57</v>
      </c>
      <c r="N5324" s="44">
        <v>1114.3800000000001</v>
      </c>
      <c r="O5324" s="26">
        <f t="shared" si="453"/>
        <v>-3343.1400000000003</v>
      </c>
      <c r="P5324" s="26">
        <f t="shared" si="454"/>
        <v>63519.66</v>
      </c>
      <c r="Q5324" s="3" t="s">
        <v>23</v>
      </c>
      <c r="R5324" s="4">
        <v>44909</v>
      </c>
      <c r="S5324" s="3" t="s">
        <v>13420</v>
      </c>
      <c r="T5324" s="6" t="s">
        <v>44</v>
      </c>
    </row>
    <row r="5325" spans="1:20" ht="33.75" x14ac:dyDescent="0.25">
      <c r="A5325" s="3" t="s">
        <v>15362</v>
      </c>
      <c r="B5325" s="3" t="s">
        <v>1361</v>
      </c>
      <c r="C5325" s="3" t="s">
        <v>1362</v>
      </c>
      <c r="D5325" s="3" t="s">
        <v>19</v>
      </c>
      <c r="E5325" s="3" t="s">
        <v>15363</v>
      </c>
      <c r="F5325" s="4">
        <v>44847</v>
      </c>
      <c r="G5325" s="8"/>
      <c r="H5325" s="5">
        <v>304.2</v>
      </c>
      <c r="I5325" s="3" t="s">
        <v>22</v>
      </c>
      <c r="J5325" s="4">
        <v>44852</v>
      </c>
      <c r="K5325" s="4">
        <v>44912</v>
      </c>
      <c r="L5325" s="23">
        <f t="shared" si="455"/>
        <v>-19</v>
      </c>
      <c r="M5325" s="23">
        <f t="shared" si="452"/>
        <v>41</v>
      </c>
      <c r="N5325" s="44">
        <v>292.5</v>
      </c>
      <c r="O5325" s="26">
        <f t="shared" si="453"/>
        <v>-5557.5</v>
      </c>
      <c r="P5325" s="26">
        <f t="shared" si="454"/>
        <v>11992.5</v>
      </c>
      <c r="Q5325" s="3" t="s">
        <v>23</v>
      </c>
      <c r="R5325" s="4">
        <v>44893</v>
      </c>
      <c r="S5325" s="3" t="s">
        <v>14733</v>
      </c>
      <c r="T5325" s="6" t="s">
        <v>44</v>
      </c>
    </row>
    <row r="5326" spans="1:20" ht="33.75" x14ac:dyDescent="0.25">
      <c r="A5326" s="3" t="s">
        <v>15364</v>
      </c>
      <c r="B5326" s="3" t="s">
        <v>307</v>
      </c>
      <c r="C5326" s="3" t="s">
        <v>308</v>
      </c>
      <c r="D5326" s="3" t="s">
        <v>19</v>
      </c>
      <c r="E5326" s="3" t="s">
        <v>15365</v>
      </c>
      <c r="F5326" s="4">
        <v>44848</v>
      </c>
      <c r="G5326" s="8"/>
      <c r="H5326" s="5">
        <v>580.79999999999995</v>
      </c>
      <c r="I5326" s="3" t="s">
        <v>22</v>
      </c>
      <c r="J5326" s="4">
        <v>44852</v>
      </c>
      <c r="K5326" s="4">
        <v>44912</v>
      </c>
      <c r="L5326" s="23">
        <f t="shared" si="455"/>
        <v>-3</v>
      </c>
      <c r="M5326" s="23">
        <f t="shared" si="452"/>
        <v>57</v>
      </c>
      <c r="N5326" s="44">
        <v>528</v>
      </c>
      <c r="O5326" s="26">
        <f t="shared" si="453"/>
        <v>-1584</v>
      </c>
      <c r="P5326" s="26">
        <f t="shared" si="454"/>
        <v>30096</v>
      </c>
      <c r="Q5326" s="3" t="s">
        <v>23</v>
      </c>
      <c r="R5326" s="4">
        <v>44909</v>
      </c>
      <c r="S5326" s="3" t="s">
        <v>12896</v>
      </c>
      <c r="T5326" s="6" t="s">
        <v>44</v>
      </c>
    </row>
    <row r="5327" spans="1:20" ht="33.75" x14ac:dyDescent="0.25">
      <c r="A5327" s="3" t="s">
        <v>15366</v>
      </c>
      <c r="B5327" s="3" t="s">
        <v>1942</v>
      </c>
      <c r="C5327" s="3" t="s">
        <v>1943</v>
      </c>
      <c r="D5327" s="3" t="s">
        <v>19</v>
      </c>
      <c r="E5327" s="3" t="s">
        <v>15367</v>
      </c>
      <c r="F5327" s="4">
        <v>44847</v>
      </c>
      <c r="G5327" s="8"/>
      <c r="H5327" s="5">
        <v>4294.3999999999996</v>
      </c>
      <c r="I5327" s="3" t="s">
        <v>22</v>
      </c>
      <c r="J5327" s="4">
        <v>44852</v>
      </c>
      <c r="K5327" s="4">
        <v>44912</v>
      </c>
      <c r="L5327" s="23">
        <f t="shared" si="455"/>
        <v>-3</v>
      </c>
      <c r="M5327" s="23">
        <f t="shared" si="452"/>
        <v>57</v>
      </c>
      <c r="N5327" s="44">
        <v>3520</v>
      </c>
      <c r="O5327" s="26">
        <f t="shared" si="453"/>
        <v>-10560</v>
      </c>
      <c r="P5327" s="26">
        <f t="shared" si="454"/>
        <v>200640</v>
      </c>
      <c r="Q5327" s="3" t="s">
        <v>23</v>
      </c>
      <c r="R5327" s="4">
        <v>44909</v>
      </c>
      <c r="S5327" s="3" t="s">
        <v>12629</v>
      </c>
      <c r="T5327" s="6" t="s">
        <v>44</v>
      </c>
    </row>
    <row r="5328" spans="1:20" ht="33.75" x14ac:dyDescent="0.25">
      <c r="A5328" s="3" t="s">
        <v>15368</v>
      </c>
      <c r="B5328" s="3" t="s">
        <v>1611</v>
      </c>
      <c r="C5328" s="3" t="s">
        <v>1612</v>
      </c>
      <c r="D5328" s="3" t="s">
        <v>19</v>
      </c>
      <c r="E5328" s="3" t="s">
        <v>15369</v>
      </c>
      <c r="F5328" s="4">
        <v>44845</v>
      </c>
      <c r="G5328" s="8"/>
      <c r="H5328" s="5">
        <v>4419.3599999999997</v>
      </c>
      <c r="I5328" s="3" t="s">
        <v>22</v>
      </c>
      <c r="J5328" s="4">
        <v>44852</v>
      </c>
      <c r="K5328" s="4">
        <v>44912</v>
      </c>
      <c r="L5328" s="23">
        <f t="shared" si="455"/>
        <v>3</v>
      </c>
      <c r="M5328" s="23">
        <f t="shared" si="452"/>
        <v>63</v>
      </c>
      <c r="N5328" s="44">
        <v>4017.6</v>
      </c>
      <c r="O5328" s="26">
        <f t="shared" si="453"/>
        <v>12052.8</v>
      </c>
      <c r="P5328" s="26">
        <f t="shared" si="454"/>
        <v>253108.8</v>
      </c>
      <c r="Q5328" s="3" t="s">
        <v>23</v>
      </c>
      <c r="R5328" s="4">
        <v>44915</v>
      </c>
      <c r="S5328" s="3" t="s">
        <v>15370</v>
      </c>
      <c r="T5328" s="6" t="s">
        <v>44</v>
      </c>
    </row>
    <row r="5329" spans="1:20" ht="22.5" x14ac:dyDescent="0.25">
      <c r="A5329" s="3" t="s">
        <v>15371</v>
      </c>
      <c r="B5329" s="3" t="s">
        <v>5924</v>
      </c>
      <c r="C5329" s="3" t="s">
        <v>5925</v>
      </c>
      <c r="D5329" s="3" t="s">
        <v>19</v>
      </c>
      <c r="E5329" s="3" t="s">
        <v>15372</v>
      </c>
      <c r="F5329" s="4">
        <v>44845</v>
      </c>
      <c r="G5329" s="8"/>
      <c r="H5329" s="5">
        <v>481.42</v>
      </c>
      <c r="I5329" s="3" t="s">
        <v>22</v>
      </c>
      <c r="J5329" s="4">
        <v>44852</v>
      </c>
      <c r="K5329" s="4">
        <v>44912</v>
      </c>
      <c r="L5329" s="23">
        <f t="shared" si="455"/>
        <v>-4</v>
      </c>
      <c r="M5329" s="23">
        <f t="shared" si="452"/>
        <v>56</v>
      </c>
      <c r="N5329" s="44">
        <v>462.9</v>
      </c>
      <c r="O5329" s="26">
        <f t="shared" si="453"/>
        <v>-1851.6</v>
      </c>
      <c r="P5329" s="26">
        <f t="shared" si="454"/>
        <v>25922.399999999998</v>
      </c>
      <c r="Q5329" s="3" t="s">
        <v>23</v>
      </c>
      <c r="R5329" s="4">
        <v>44908</v>
      </c>
      <c r="S5329" s="3" t="s">
        <v>15373</v>
      </c>
      <c r="T5329" s="6" t="s">
        <v>25</v>
      </c>
    </row>
    <row r="5330" spans="1:20" ht="33.75" x14ac:dyDescent="0.25">
      <c r="A5330" s="3" t="s">
        <v>15374</v>
      </c>
      <c r="B5330" s="3" t="s">
        <v>594</v>
      </c>
      <c r="C5330" s="3" t="s">
        <v>595</v>
      </c>
      <c r="D5330" s="3" t="s">
        <v>19</v>
      </c>
      <c r="E5330" s="3" t="s">
        <v>15375</v>
      </c>
      <c r="F5330" s="4">
        <v>44844</v>
      </c>
      <c r="G5330" s="8"/>
      <c r="H5330" s="5">
        <v>4167.55</v>
      </c>
      <c r="I5330" s="3" t="s">
        <v>22</v>
      </c>
      <c r="J5330" s="4">
        <v>44852</v>
      </c>
      <c r="K5330" s="4">
        <v>44912</v>
      </c>
      <c r="L5330" s="23">
        <f t="shared" si="455"/>
        <v>-19</v>
      </c>
      <c r="M5330" s="23">
        <f t="shared" si="452"/>
        <v>41</v>
      </c>
      <c r="N5330" s="44">
        <v>3592.6</v>
      </c>
      <c r="O5330" s="26">
        <f t="shared" si="453"/>
        <v>-68259.399999999994</v>
      </c>
      <c r="P5330" s="26">
        <f t="shared" si="454"/>
        <v>147296.6</v>
      </c>
      <c r="Q5330" s="3" t="s">
        <v>23</v>
      </c>
      <c r="R5330" s="4">
        <v>44893</v>
      </c>
      <c r="S5330" s="3" t="s">
        <v>15376</v>
      </c>
      <c r="T5330" s="6" t="s">
        <v>44</v>
      </c>
    </row>
    <row r="5331" spans="1:20" ht="33.75" x14ac:dyDescent="0.25">
      <c r="A5331" s="3" t="s">
        <v>15377</v>
      </c>
      <c r="B5331" s="3" t="s">
        <v>5380</v>
      </c>
      <c r="C5331" s="3" t="s">
        <v>5381</v>
      </c>
      <c r="D5331" s="3" t="s">
        <v>19</v>
      </c>
      <c r="E5331" s="3" t="s">
        <v>15378</v>
      </c>
      <c r="F5331" s="4">
        <v>44848</v>
      </c>
      <c r="G5331" s="8"/>
      <c r="H5331" s="5">
        <v>1081.5999999999999</v>
      </c>
      <c r="I5331" s="3" t="s">
        <v>22</v>
      </c>
      <c r="J5331" s="4">
        <v>44852</v>
      </c>
      <c r="K5331" s="4">
        <v>44912</v>
      </c>
      <c r="L5331" s="23">
        <f t="shared" si="455"/>
        <v>-19</v>
      </c>
      <c r="M5331" s="23">
        <f t="shared" si="452"/>
        <v>41</v>
      </c>
      <c r="N5331" s="44">
        <v>1040</v>
      </c>
      <c r="O5331" s="26">
        <f t="shared" si="453"/>
        <v>-19760</v>
      </c>
      <c r="P5331" s="26">
        <f t="shared" si="454"/>
        <v>42640</v>
      </c>
      <c r="Q5331" s="3" t="s">
        <v>23</v>
      </c>
      <c r="R5331" s="4">
        <v>44893</v>
      </c>
      <c r="S5331" s="3" t="s">
        <v>6693</v>
      </c>
      <c r="T5331" s="6" t="s">
        <v>44</v>
      </c>
    </row>
    <row r="5332" spans="1:20" ht="33.75" x14ac:dyDescent="0.25">
      <c r="A5332" s="3" t="s">
        <v>15379</v>
      </c>
      <c r="B5332" s="3" t="s">
        <v>307</v>
      </c>
      <c r="C5332" s="3" t="s">
        <v>308</v>
      </c>
      <c r="D5332" s="3" t="s">
        <v>19</v>
      </c>
      <c r="E5332" s="3" t="s">
        <v>15380</v>
      </c>
      <c r="F5332" s="4">
        <v>44845</v>
      </c>
      <c r="G5332" s="8"/>
      <c r="H5332" s="5">
        <v>287.04000000000002</v>
      </c>
      <c r="I5332" s="3" t="s">
        <v>22</v>
      </c>
      <c r="J5332" s="4">
        <v>44852</v>
      </c>
      <c r="K5332" s="4">
        <v>44912</v>
      </c>
      <c r="L5332" s="23">
        <f t="shared" si="455"/>
        <v>-19</v>
      </c>
      <c r="M5332" s="23">
        <f t="shared" si="452"/>
        <v>41</v>
      </c>
      <c r="N5332" s="44">
        <v>276</v>
      </c>
      <c r="O5332" s="26">
        <f t="shared" si="453"/>
        <v>-5244</v>
      </c>
      <c r="P5332" s="26">
        <f t="shared" si="454"/>
        <v>11316</v>
      </c>
      <c r="Q5332" s="3" t="s">
        <v>23</v>
      </c>
      <c r="R5332" s="4">
        <v>44893</v>
      </c>
      <c r="S5332" s="3" t="s">
        <v>2850</v>
      </c>
      <c r="T5332" s="6" t="s">
        <v>44</v>
      </c>
    </row>
    <row r="5333" spans="1:20" ht="33.75" x14ac:dyDescent="0.25">
      <c r="A5333" s="3" t="s">
        <v>15381</v>
      </c>
      <c r="B5333" s="3" t="s">
        <v>11511</v>
      </c>
      <c r="C5333" s="3" t="s">
        <v>11512</v>
      </c>
      <c r="D5333" s="3" t="s">
        <v>19</v>
      </c>
      <c r="E5333" s="3" t="s">
        <v>15382</v>
      </c>
      <c r="F5333" s="4">
        <v>44834</v>
      </c>
      <c r="G5333" s="8"/>
      <c r="H5333" s="5">
        <v>1734.29</v>
      </c>
      <c r="I5333" s="3" t="s">
        <v>22</v>
      </c>
      <c r="J5333" s="4">
        <v>44852</v>
      </c>
      <c r="K5333" s="4">
        <v>44912</v>
      </c>
      <c r="L5333" s="23">
        <f t="shared" si="455"/>
        <v>-19</v>
      </c>
      <c r="M5333" s="23">
        <f t="shared" si="452"/>
        <v>41</v>
      </c>
      <c r="N5333" s="44">
        <v>1421.55</v>
      </c>
      <c r="O5333" s="26">
        <f t="shared" si="453"/>
        <v>-27009.45</v>
      </c>
      <c r="P5333" s="26">
        <f t="shared" si="454"/>
        <v>58283.549999999996</v>
      </c>
      <c r="Q5333" s="3" t="s">
        <v>23</v>
      </c>
      <c r="R5333" s="4">
        <v>44893</v>
      </c>
      <c r="S5333" s="3" t="s">
        <v>15266</v>
      </c>
      <c r="T5333" s="6" t="s">
        <v>44</v>
      </c>
    </row>
    <row r="5334" spans="1:20" ht="33.75" x14ac:dyDescent="0.25">
      <c r="A5334" s="3" t="s">
        <v>15383</v>
      </c>
      <c r="B5334" s="3" t="s">
        <v>6396</v>
      </c>
      <c r="C5334" s="3" t="s">
        <v>6397</v>
      </c>
      <c r="D5334" s="3" t="s">
        <v>19</v>
      </c>
      <c r="E5334" s="3" t="s">
        <v>15384</v>
      </c>
      <c r="F5334" s="4">
        <v>44848</v>
      </c>
      <c r="G5334" s="8"/>
      <c r="H5334" s="5">
        <v>90.89</v>
      </c>
      <c r="I5334" s="3" t="s">
        <v>22</v>
      </c>
      <c r="J5334" s="4">
        <v>44852</v>
      </c>
      <c r="K5334" s="4">
        <v>44912</v>
      </c>
      <c r="L5334" s="23">
        <f t="shared" si="455"/>
        <v>-19</v>
      </c>
      <c r="M5334" s="23">
        <f t="shared" si="452"/>
        <v>41</v>
      </c>
      <c r="N5334" s="44">
        <v>74.5</v>
      </c>
      <c r="O5334" s="26">
        <f t="shared" si="453"/>
        <v>-1415.5</v>
      </c>
      <c r="P5334" s="26">
        <f t="shared" si="454"/>
        <v>3054.5</v>
      </c>
      <c r="Q5334" s="3" t="s">
        <v>23</v>
      </c>
      <c r="R5334" s="4">
        <v>44893</v>
      </c>
      <c r="S5334" s="3" t="s">
        <v>15227</v>
      </c>
      <c r="T5334" s="6" t="s">
        <v>44</v>
      </c>
    </row>
    <row r="5335" spans="1:20" ht="33.75" x14ac:dyDescent="0.25">
      <c r="A5335" s="3" t="s">
        <v>15385</v>
      </c>
      <c r="B5335" s="3" t="s">
        <v>2004</v>
      </c>
      <c r="C5335" s="3" t="s">
        <v>2005</v>
      </c>
      <c r="D5335" s="3" t="s">
        <v>19</v>
      </c>
      <c r="E5335" s="3" t="s">
        <v>15386</v>
      </c>
      <c r="F5335" s="4">
        <v>44848</v>
      </c>
      <c r="G5335" s="8"/>
      <c r="H5335" s="5">
        <v>462.88</v>
      </c>
      <c r="I5335" s="3" t="s">
        <v>22</v>
      </c>
      <c r="J5335" s="4">
        <v>44852</v>
      </c>
      <c r="K5335" s="4">
        <v>44912</v>
      </c>
      <c r="L5335" s="23">
        <f t="shared" si="455"/>
        <v>-3</v>
      </c>
      <c r="M5335" s="23">
        <f t="shared" si="452"/>
        <v>57</v>
      </c>
      <c r="N5335" s="44">
        <v>420.8</v>
      </c>
      <c r="O5335" s="26">
        <f t="shared" si="453"/>
        <v>-1262.4000000000001</v>
      </c>
      <c r="P5335" s="26">
        <f t="shared" si="454"/>
        <v>23985.600000000002</v>
      </c>
      <c r="Q5335" s="3" t="s">
        <v>23</v>
      </c>
      <c r="R5335" s="4">
        <v>44909</v>
      </c>
      <c r="S5335" s="3" t="s">
        <v>15387</v>
      </c>
      <c r="T5335" s="6" t="s">
        <v>44</v>
      </c>
    </row>
    <row r="5336" spans="1:20" ht="33.75" x14ac:dyDescent="0.25">
      <c r="A5336" s="3" t="s">
        <v>15388</v>
      </c>
      <c r="B5336" s="3" t="s">
        <v>307</v>
      </c>
      <c r="C5336" s="3" t="s">
        <v>308</v>
      </c>
      <c r="D5336" s="3" t="s">
        <v>19</v>
      </c>
      <c r="E5336" s="3" t="s">
        <v>15389</v>
      </c>
      <c r="F5336" s="4">
        <v>44845</v>
      </c>
      <c r="G5336" s="8"/>
      <c r="H5336" s="5">
        <v>978.12</v>
      </c>
      <c r="I5336" s="3" t="s">
        <v>22</v>
      </c>
      <c r="J5336" s="4">
        <v>44852</v>
      </c>
      <c r="K5336" s="4">
        <v>44912</v>
      </c>
      <c r="L5336" s="23">
        <f t="shared" si="455"/>
        <v>-19</v>
      </c>
      <c r="M5336" s="23">
        <f t="shared" si="452"/>
        <v>41</v>
      </c>
      <c r="N5336" s="44">
        <v>940.5</v>
      </c>
      <c r="O5336" s="26">
        <f t="shared" si="453"/>
        <v>-17869.5</v>
      </c>
      <c r="P5336" s="26">
        <f t="shared" si="454"/>
        <v>38560.5</v>
      </c>
      <c r="Q5336" s="3" t="s">
        <v>23</v>
      </c>
      <c r="R5336" s="4">
        <v>44893</v>
      </c>
      <c r="S5336" s="3" t="s">
        <v>2850</v>
      </c>
      <c r="T5336" s="6" t="s">
        <v>44</v>
      </c>
    </row>
    <row r="5337" spans="1:20" ht="33.75" x14ac:dyDescent="0.25">
      <c r="A5337" s="3" t="s">
        <v>15390</v>
      </c>
      <c r="B5337" s="3" t="s">
        <v>11511</v>
      </c>
      <c r="C5337" s="3" t="s">
        <v>11512</v>
      </c>
      <c r="D5337" s="3" t="s">
        <v>19</v>
      </c>
      <c r="E5337" s="3" t="s">
        <v>15391</v>
      </c>
      <c r="F5337" s="4">
        <v>44834</v>
      </c>
      <c r="G5337" s="8"/>
      <c r="H5337" s="5">
        <v>3299.67</v>
      </c>
      <c r="I5337" s="3" t="s">
        <v>22</v>
      </c>
      <c r="J5337" s="4">
        <v>44852</v>
      </c>
      <c r="K5337" s="4">
        <v>44912</v>
      </c>
      <c r="L5337" s="23">
        <f t="shared" si="455"/>
        <v>-19</v>
      </c>
      <c r="M5337" s="23">
        <f t="shared" si="452"/>
        <v>41</v>
      </c>
      <c r="N5337" s="44">
        <v>2704.65</v>
      </c>
      <c r="O5337" s="26">
        <f t="shared" si="453"/>
        <v>-51388.35</v>
      </c>
      <c r="P5337" s="26">
        <f t="shared" si="454"/>
        <v>110890.65000000001</v>
      </c>
      <c r="Q5337" s="3" t="s">
        <v>23</v>
      </c>
      <c r="R5337" s="4">
        <v>44893</v>
      </c>
      <c r="S5337" s="3" t="s">
        <v>15266</v>
      </c>
      <c r="T5337" s="6" t="s">
        <v>44</v>
      </c>
    </row>
    <row r="5338" spans="1:20" ht="33.75" x14ac:dyDescent="0.25">
      <c r="A5338" s="3" t="s">
        <v>15392</v>
      </c>
      <c r="B5338" s="3" t="s">
        <v>3998</v>
      </c>
      <c r="C5338" s="3" t="s">
        <v>3999</v>
      </c>
      <c r="D5338" s="3" t="s">
        <v>19</v>
      </c>
      <c r="E5338" s="3" t="s">
        <v>15393</v>
      </c>
      <c r="F5338" s="4">
        <v>44844</v>
      </c>
      <c r="G5338" s="8"/>
      <c r="H5338" s="5">
        <v>248.02</v>
      </c>
      <c r="I5338" s="3" t="s">
        <v>22</v>
      </c>
      <c r="J5338" s="4">
        <v>44852</v>
      </c>
      <c r="K5338" s="4">
        <v>44912</v>
      </c>
      <c r="L5338" s="23">
        <f t="shared" si="455"/>
        <v>-19</v>
      </c>
      <c r="M5338" s="23">
        <f t="shared" si="452"/>
        <v>41</v>
      </c>
      <c r="N5338" s="44">
        <v>231.7</v>
      </c>
      <c r="O5338" s="26">
        <f t="shared" si="453"/>
        <v>-4402.3</v>
      </c>
      <c r="P5338" s="26">
        <f t="shared" si="454"/>
        <v>9499.6999999999989</v>
      </c>
      <c r="Q5338" s="3" t="s">
        <v>23</v>
      </c>
      <c r="R5338" s="4">
        <v>44893</v>
      </c>
      <c r="S5338" s="3" t="s">
        <v>14197</v>
      </c>
      <c r="T5338" s="6" t="s">
        <v>44</v>
      </c>
    </row>
    <row r="5339" spans="1:20" ht="33.75" x14ac:dyDescent="0.25">
      <c r="A5339" s="3" t="s">
        <v>15394</v>
      </c>
      <c r="B5339" s="3" t="s">
        <v>307</v>
      </c>
      <c r="C5339" s="3" t="s">
        <v>308</v>
      </c>
      <c r="D5339" s="3" t="s">
        <v>19</v>
      </c>
      <c r="E5339" s="3" t="s">
        <v>15395</v>
      </c>
      <c r="F5339" s="4">
        <v>44845</v>
      </c>
      <c r="G5339" s="8"/>
      <c r="H5339" s="5">
        <v>1130.69</v>
      </c>
      <c r="I5339" s="3" t="s">
        <v>22</v>
      </c>
      <c r="J5339" s="4">
        <v>44852</v>
      </c>
      <c r="K5339" s="4">
        <v>44912</v>
      </c>
      <c r="L5339" s="23">
        <f t="shared" si="455"/>
        <v>-19</v>
      </c>
      <c r="M5339" s="23">
        <f t="shared" si="452"/>
        <v>41</v>
      </c>
      <c r="N5339" s="44">
        <v>1087.2</v>
      </c>
      <c r="O5339" s="26">
        <f t="shared" si="453"/>
        <v>-20656.8</v>
      </c>
      <c r="P5339" s="26">
        <f t="shared" si="454"/>
        <v>44575.200000000004</v>
      </c>
      <c r="Q5339" s="3" t="s">
        <v>23</v>
      </c>
      <c r="R5339" s="4">
        <v>44893</v>
      </c>
      <c r="S5339" s="3" t="s">
        <v>2850</v>
      </c>
      <c r="T5339" s="6" t="s">
        <v>44</v>
      </c>
    </row>
    <row r="5340" spans="1:20" ht="33.75" x14ac:dyDescent="0.25">
      <c r="A5340" s="3" t="s">
        <v>15396</v>
      </c>
      <c r="B5340" s="3" t="s">
        <v>307</v>
      </c>
      <c r="C5340" s="3" t="s">
        <v>308</v>
      </c>
      <c r="D5340" s="3" t="s">
        <v>19</v>
      </c>
      <c r="E5340" s="3" t="s">
        <v>15397</v>
      </c>
      <c r="F5340" s="4">
        <v>44848</v>
      </c>
      <c r="G5340" s="8"/>
      <c r="H5340" s="7">
        <v>1870</v>
      </c>
      <c r="I5340" s="3" t="s">
        <v>22</v>
      </c>
      <c r="J5340" s="4">
        <v>44852</v>
      </c>
      <c r="K5340" s="4">
        <v>44912</v>
      </c>
      <c r="L5340" s="23">
        <f t="shared" si="455"/>
        <v>-19</v>
      </c>
      <c r="M5340" s="23">
        <f t="shared" si="452"/>
        <v>41</v>
      </c>
      <c r="N5340" s="44">
        <v>1700</v>
      </c>
      <c r="O5340" s="26">
        <f t="shared" si="453"/>
        <v>-32300</v>
      </c>
      <c r="P5340" s="26">
        <f t="shared" si="454"/>
        <v>69700</v>
      </c>
      <c r="Q5340" s="3" t="s">
        <v>23</v>
      </c>
      <c r="R5340" s="4">
        <v>44893</v>
      </c>
      <c r="S5340" s="3" t="s">
        <v>2850</v>
      </c>
      <c r="T5340" s="6" t="s">
        <v>44</v>
      </c>
    </row>
    <row r="5341" spans="1:20" ht="33.75" x14ac:dyDescent="0.25">
      <c r="A5341" s="3" t="s">
        <v>15398</v>
      </c>
      <c r="B5341" s="3" t="s">
        <v>307</v>
      </c>
      <c r="C5341" s="3" t="s">
        <v>308</v>
      </c>
      <c r="D5341" s="3" t="s">
        <v>19</v>
      </c>
      <c r="E5341" s="3" t="s">
        <v>15399</v>
      </c>
      <c r="F5341" s="4">
        <v>44845</v>
      </c>
      <c r="G5341" s="8"/>
      <c r="H5341" s="5">
        <v>700.13</v>
      </c>
      <c r="I5341" s="3" t="s">
        <v>22</v>
      </c>
      <c r="J5341" s="4">
        <v>44852</v>
      </c>
      <c r="K5341" s="4">
        <v>44912</v>
      </c>
      <c r="L5341" s="23">
        <f t="shared" si="455"/>
        <v>-19</v>
      </c>
      <c r="M5341" s="23">
        <f t="shared" si="452"/>
        <v>41</v>
      </c>
      <c r="N5341" s="44">
        <v>673.2</v>
      </c>
      <c r="O5341" s="26">
        <f t="shared" si="453"/>
        <v>-12790.800000000001</v>
      </c>
      <c r="P5341" s="26">
        <f t="shared" si="454"/>
        <v>27601.200000000001</v>
      </c>
      <c r="Q5341" s="3" t="s">
        <v>23</v>
      </c>
      <c r="R5341" s="4">
        <v>44893</v>
      </c>
      <c r="S5341" s="3" t="s">
        <v>2850</v>
      </c>
      <c r="T5341" s="6" t="s">
        <v>44</v>
      </c>
    </row>
    <row r="5342" spans="1:20" ht="33.75" x14ac:dyDescent="0.25">
      <c r="A5342" s="3" t="s">
        <v>15400</v>
      </c>
      <c r="B5342" s="3" t="s">
        <v>2629</v>
      </c>
      <c r="C5342" s="3" t="s">
        <v>2630</v>
      </c>
      <c r="D5342" s="3" t="s">
        <v>19</v>
      </c>
      <c r="E5342" s="3" t="s">
        <v>15401</v>
      </c>
      <c r="F5342" s="4">
        <v>44847</v>
      </c>
      <c r="G5342" s="8"/>
      <c r="H5342" s="5">
        <v>572.07000000000005</v>
      </c>
      <c r="I5342" s="3" t="s">
        <v>22</v>
      </c>
      <c r="J5342" s="4">
        <v>44852</v>
      </c>
      <c r="K5342" s="4">
        <v>44912</v>
      </c>
      <c r="L5342" s="23">
        <f t="shared" si="455"/>
        <v>-19</v>
      </c>
      <c r="M5342" s="23">
        <f t="shared" si="452"/>
        <v>41</v>
      </c>
      <c r="N5342" s="44">
        <v>468.91</v>
      </c>
      <c r="O5342" s="26">
        <f t="shared" si="453"/>
        <v>-8909.2900000000009</v>
      </c>
      <c r="P5342" s="26">
        <f t="shared" si="454"/>
        <v>19225.310000000001</v>
      </c>
      <c r="Q5342" s="3" t="s">
        <v>23</v>
      </c>
      <c r="R5342" s="4">
        <v>44893</v>
      </c>
      <c r="S5342" s="3" t="s">
        <v>15402</v>
      </c>
      <c r="T5342" s="6" t="s">
        <v>44</v>
      </c>
    </row>
    <row r="5343" spans="1:20" ht="22.5" x14ac:dyDescent="0.25">
      <c r="A5343" s="3" t="s">
        <v>15403</v>
      </c>
      <c r="B5343" s="3" t="s">
        <v>2191</v>
      </c>
      <c r="C5343" s="3" t="s">
        <v>2192</v>
      </c>
      <c r="D5343" s="3" t="s">
        <v>19</v>
      </c>
      <c r="E5343" s="3" t="s">
        <v>15404</v>
      </c>
      <c r="F5343" s="4">
        <v>44840</v>
      </c>
      <c r="G5343" s="8"/>
      <c r="H5343" s="7">
        <v>7920</v>
      </c>
      <c r="I5343" s="3" t="s">
        <v>22</v>
      </c>
      <c r="J5343" s="4">
        <v>44852</v>
      </c>
      <c r="K5343" s="4">
        <v>44912</v>
      </c>
      <c r="L5343" s="23">
        <f t="shared" si="455"/>
        <v>-22</v>
      </c>
      <c r="M5343" s="23">
        <f t="shared" si="452"/>
        <v>38</v>
      </c>
      <c r="N5343" s="44">
        <v>7200</v>
      </c>
      <c r="O5343" s="26">
        <f t="shared" si="453"/>
        <v>-158400</v>
      </c>
      <c r="P5343" s="26">
        <f t="shared" si="454"/>
        <v>273600</v>
      </c>
      <c r="Q5343" s="3" t="s">
        <v>23</v>
      </c>
      <c r="R5343" s="4">
        <v>44890</v>
      </c>
      <c r="S5343" s="3" t="s">
        <v>15405</v>
      </c>
      <c r="T5343" s="6" t="s">
        <v>25</v>
      </c>
    </row>
    <row r="5344" spans="1:20" ht="33.75" x14ac:dyDescent="0.25">
      <c r="A5344" s="3" t="s">
        <v>15406</v>
      </c>
      <c r="B5344" s="3" t="s">
        <v>5924</v>
      </c>
      <c r="C5344" s="3" t="s">
        <v>5925</v>
      </c>
      <c r="D5344" s="3" t="s">
        <v>19</v>
      </c>
      <c r="E5344" s="3" t="s">
        <v>15407</v>
      </c>
      <c r="F5344" s="4">
        <v>44845</v>
      </c>
      <c r="G5344" s="8"/>
      <c r="H5344" s="5">
        <v>123.76</v>
      </c>
      <c r="I5344" s="3" t="s">
        <v>22</v>
      </c>
      <c r="J5344" s="4">
        <v>44852</v>
      </c>
      <c r="K5344" s="4">
        <v>44912</v>
      </c>
      <c r="L5344" s="23">
        <f t="shared" si="455"/>
        <v>-18</v>
      </c>
      <c r="M5344" s="23">
        <f t="shared" si="452"/>
        <v>42</v>
      </c>
      <c r="N5344" s="44">
        <v>119</v>
      </c>
      <c r="O5344" s="26">
        <f t="shared" si="453"/>
        <v>-2142</v>
      </c>
      <c r="P5344" s="26">
        <f t="shared" si="454"/>
        <v>4998</v>
      </c>
      <c r="Q5344" s="3" t="s">
        <v>23</v>
      </c>
      <c r="R5344" s="4">
        <v>44894</v>
      </c>
      <c r="S5344" s="3" t="s">
        <v>15408</v>
      </c>
      <c r="T5344" s="6" t="s">
        <v>44</v>
      </c>
    </row>
    <row r="5345" spans="1:20" ht="33.75" x14ac:dyDescent="0.25">
      <c r="A5345" s="3" t="s">
        <v>15409</v>
      </c>
      <c r="B5345" s="3" t="s">
        <v>3844</v>
      </c>
      <c r="C5345" s="3" t="s">
        <v>3845</v>
      </c>
      <c r="D5345" s="3" t="s">
        <v>19</v>
      </c>
      <c r="E5345" s="3" t="s">
        <v>15410</v>
      </c>
      <c r="F5345" s="4">
        <v>44841</v>
      </c>
      <c r="G5345" s="8"/>
      <c r="H5345" s="5">
        <v>97.19</v>
      </c>
      <c r="I5345" s="3" t="s">
        <v>22</v>
      </c>
      <c r="J5345" s="4">
        <v>44852</v>
      </c>
      <c r="K5345" s="4">
        <v>44912</v>
      </c>
      <c r="L5345" s="23">
        <f t="shared" si="455"/>
        <v>-3</v>
      </c>
      <c r="M5345" s="23">
        <f t="shared" si="452"/>
        <v>57</v>
      </c>
      <c r="N5345" s="44">
        <v>88.35</v>
      </c>
      <c r="O5345" s="26">
        <f t="shared" si="453"/>
        <v>-265.04999999999995</v>
      </c>
      <c r="P5345" s="26">
        <f t="shared" si="454"/>
        <v>5035.95</v>
      </c>
      <c r="Q5345" s="3" t="s">
        <v>23</v>
      </c>
      <c r="R5345" s="4">
        <v>44909</v>
      </c>
      <c r="S5345" s="3" t="s">
        <v>15411</v>
      </c>
      <c r="T5345" s="6" t="s">
        <v>44</v>
      </c>
    </row>
    <row r="5346" spans="1:20" ht="33.75" x14ac:dyDescent="0.25">
      <c r="A5346" s="3" t="s">
        <v>15412</v>
      </c>
      <c r="B5346" s="3" t="s">
        <v>157</v>
      </c>
      <c r="C5346" s="3" t="s">
        <v>158</v>
      </c>
      <c r="D5346" s="3" t="s">
        <v>19</v>
      </c>
      <c r="E5346" s="3" t="s">
        <v>15413</v>
      </c>
      <c r="F5346" s="4">
        <v>44834</v>
      </c>
      <c r="G5346" s="3" t="s">
        <v>15414</v>
      </c>
      <c r="H5346" s="5">
        <v>2688.05</v>
      </c>
      <c r="I5346" s="3" t="s">
        <v>22</v>
      </c>
      <c r="J5346" s="4">
        <v>44852</v>
      </c>
      <c r="K5346" s="4">
        <v>44912</v>
      </c>
      <c r="L5346" s="23">
        <f t="shared" si="455"/>
        <v>4</v>
      </c>
      <c r="M5346" s="23">
        <f t="shared" si="452"/>
        <v>64</v>
      </c>
      <c r="N5346" s="44">
        <v>2203.3200000000002</v>
      </c>
      <c r="O5346" s="26">
        <f t="shared" si="453"/>
        <v>8813.2800000000007</v>
      </c>
      <c r="P5346" s="26">
        <f t="shared" si="454"/>
        <v>141012.48000000001</v>
      </c>
      <c r="Q5346" s="3" t="s">
        <v>23</v>
      </c>
      <c r="R5346" s="4">
        <v>44916</v>
      </c>
      <c r="S5346" s="3" t="s">
        <v>15415</v>
      </c>
      <c r="T5346" s="6" t="s">
        <v>44</v>
      </c>
    </row>
    <row r="5347" spans="1:20" ht="33.75" x14ac:dyDescent="0.25">
      <c r="A5347" s="3" t="s">
        <v>15416</v>
      </c>
      <c r="B5347" s="3" t="s">
        <v>1741</v>
      </c>
      <c r="C5347" s="3" t="s">
        <v>1742</v>
      </c>
      <c r="D5347" s="3" t="s">
        <v>19</v>
      </c>
      <c r="E5347" s="3" t="s">
        <v>15417</v>
      </c>
      <c r="F5347" s="4">
        <v>44845</v>
      </c>
      <c r="G5347" s="8"/>
      <c r="H5347" s="5">
        <v>366.98</v>
      </c>
      <c r="I5347" s="3" t="s">
        <v>22</v>
      </c>
      <c r="J5347" s="4">
        <v>44852</v>
      </c>
      <c r="K5347" s="4">
        <v>44912</v>
      </c>
      <c r="L5347" s="23">
        <f t="shared" si="455"/>
        <v>-17</v>
      </c>
      <c r="M5347" s="23">
        <f t="shared" si="452"/>
        <v>43</v>
      </c>
      <c r="N5347" s="44">
        <v>300.8</v>
      </c>
      <c r="O5347" s="26">
        <f t="shared" si="453"/>
        <v>-5113.6000000000004</v>
      </c>
      <c r="P5347" s="26">
        <f t="shared" si="454"/>
        <v>12934.4</v>
      </c>
      <c r="Q5347" s="3" t="s">
        <v>23</v>
      </c>
      <c r="R5347" s="4">
        <v>44895</v>
      </c>
      <c r="S5347" s="3" t="s">
        <v>14273</v>
      </c>
      <c r="T5347" s="6" t="s">
        <v>44</v>
      </c>
    </row>
    <row r="5348" spans="1:20" ht="33.75" x14ac:dyDescent="0.25">
      <c r="A5348" s="3" t="s">
        <v>15418</v>
      </c>
      <c r="B5348" s="3" t="s">
        <v>3937</v>
      </c>
      <c r="C5348" s="3" t="s">
        <v>3938</v>
      </c>
      <c r="D5348" s="3" t="s">
        <v>19</v>
      </c>
      <c r="E5348" s="3" t="s">
        <v>15419</v>
      </c>
      <c r="F5348" s="4">
        <v>44848</v>
      </c>
      <c r="G5348" s="8"/>
      <c r="H5348" s="5">
        <v>228.8</v>
      </c>
      <c r="I5348" s="3" t="s">
        <v>22</v>
      </c>
      <c r="J5348" s="4">
        <v>44852</v>
      </c>
      <c r="K5348" s="4">
        <v>44912</v>
      </c>
      <c r="L5348" s="23">
        <f t="shared" si="455"/>
        <v>-3</v>
      </c>
      <c r="M5348" s="23">
        <f t="shared" si="452"/>
        <v>57</v>
      </c>
      <c r="N5348" s="44">
        <v>208</v>
      </c>
      <c r="O5348" s="26">
        <f t="shared" si="453"/>
        <v>-624</v>
      </c>
      <c r="P5348" s="26">
        <f t="shared" si="454"/>
        <v>11856</v>
      </c>
      <c r="Q5348" s="3" t="s">
        <v>23</v>
      </c>
      <c r="R5348" s="4">
        <v>44909</v>
      </c>
      <c r="S5348" s="3" t="s">
        <v>13889</v>
      </c>
      <c r="T5348" s="6" t="s">
        <v>44</v>
      </c>
    </row>
    <row r="5349" spans="1:20" ht="33.75" x14ac:dyDescent="0.25">
      <c r="A5349" s="3" t="s">
        <v>15420</v>
      </c>
      <c r="B5349" s="3" t="s">
        <v>15421</v>
      </c>
      <c r="C5349" s="3" t="s">
        <v>15422</v>
      </c>
      <c r="D5349" s="3" t="s">
        <v>19</v>
      </c>
      <c r="E5349" s="3" t="s">
        <v>15423</v>
      </c>
      <c r="F5349" s="4">
        <v>44844</v>
      </c>
      <c r="G5349" s="3" t="s">
        <v>15424</v>
      </c>
      <c r="H5349" s="5">
        <v>2422.5</v>
      </c>
      <c r="I5349" s="3" t="s">
        <v>565</v>
      </c>
      <c r="J5349" s="4">
        <v>44852</v>
      </c>
      <c r="K5349" s="4">
        <v>44882</v>
      </c>
      <c r="L5349" s="23">
        <f t="shared" si="455"/>
        <v>-24</v>
      </c>
      <c r="M5349" s="23">
        <f t="shared" si="452"/>
        <v>6</v>
      </c>
      <c r="N5349" s="44">
        <v>2422.5</v>
      </c>
      <c r="O5349" s="26">
        <f t="shared" si="453"/>
        <v>-58140</v>
      </c>
      <c r="P5349" s="26">
        <f t="shared" si="454"/>
        <v>14535</v>
      </c>
      <c r="Q5349" s="3" t="s">
        <v>23</v>
      </c>
      <c r="R5349" s="4">
        <v>44858</v>
      </c>
      <c r="S5349" s="3" t="s">
        <v>15425</v>
      </c>
      <c r="T5349" s="6" t="s">
        <v>44</v>
      </c>
    </row>
    <row r="5350" spans="1:20" ht="33.75" x14ac:dyDescent="0.25">
      <c r="A5350" s="3" t="s">
        <v>15426</v>
      </c>
      <c r="B5350" s="3" t="s">
        <v>307</v>
      </c>
      <c r="C5350" s="3" t="s">
        <v>308</v>
      </c>
      <c r="D5350" s="3" t="s">
        <v>19</v>
      </c>
      <c r="E5350" s="3" t="s">
        <v>15427</v>
      </c>
      <c r="F5350" s="4">
        <v>44845</v>
      </c>
      <c r="G5350" s="8"/>
      <c r="H5350" s="5">
        <v>915.41</v>
      </c>
      <c r="I5350" s="3" t="s">
        <v>22</v>
      </c>
      <c r="J5350" s="4">
        <v>44852</v>
      </c>
      <c r="K5350" s="4">
        <v>44912</v>
      </c>
      <c r="L5350" s="23">
        <f t="shared" si="455"/>
        <v>-3</v>
      </c>
      <c r="M5350" s="23">
        <f t="shared" si="452"/>
        <v>57</v>
      </c>
      <c r="N5350" s="44">
        <v>880.2</v>
      </c>
      <c r="O5350" s="26">
        <f t="shared" si="453"/>
        <v>-2640.6000000000004</v>
      </c>
      <c r="P5350" s="26">
        <f t="shared" si="454"/>
        <v>50171.4</v>
      </c>
      <c r="Q5350" s="3" t="s">
        <v>23</v>
      </c>
      <c r="R5350" s="4">
        <v>44909</v>
      </c>
      <c r="S5350" s="3" t="s">
        <v>12896</v>
      </c>
      <c r="T5350" s="6" t="s">
        <v>44</v>
      </c>
    </row>
    <row r="5351" spans="1:20" ht="33.75" x14ac:dyDescent="0.25">
      <c r="A5351" s="3" t="s">
        <v>15428</v>
      </c>
      <c r="B5351" s="3" t="s">
        <v>5924</v>
      </c>
      <c r="C5351" s="3" t="s">
        <v>5925</v>
      </c>
      <c r="D5351" s="3" t="s">
        <v>19</v>
      </c>
      <c r="E5351" s="3" t="s">
        <v>15429</v>
      </c>
      <c r="F5351" s="4">
        <v>44847</v>
      </c>
      <c r="G5351" s="8"/>
      <c r="H5351" s="5">
        <v>110.14</v>
      </c>
      <c r="I5351" s="3" t="s">
        <v>22</v>
      </c>
      <c r="J5351" s="4">
        <v>44852</v>
      </c>
      <c r="K5351" s="4">
        <v>44912</v>
      </c>
      <c r="L5351" s="23">
        <f t="shared" si="455"/>
        <v>-18</v>
      </c>
      <c r="M5351" s="23">
        <f t="shared" si="452"/>
        <v>42</v>
      </c>
      <c r="N5351" s="44">
        <v>105.9</v>
      </c>
      <c r="O5351" s="26">
        <f t="shared" si="453"/>
        <v>-1906.2</v>
      </c>
      <c r="P5351" s="26">
        <f t="shared" si="454"/>
        <v>4447.8</v>
      </c>
      <c r="Q5351" s="3" t="s">
        <v>23</v>
      </c>
      <c r="R5351" s="4">
        <v>44894</v>
      </c>
      <c r="S5351" s="3" t="s">
        <v>15408</v>
      </c>
      <c r="T5351" s="6" t="s">
        <v>44</v>
      </c>
    </row>
    <row r="5352" spans="1:20" ht="33.75" x14ac:dyDescent="0.25">
      <c r="A5352" s="3" t="s">
        <v>15430</v>
      </c>
      <c r="B5352" s="3" t="s">
        <v>307</v>
      </c>
      <c r="C5352" s="3" t="s">
        <v>308</v>
      </c>
      <c r="D5352" s="3" t="s">
        <v>19</v>
      </c>
      <c r="E5352" s="3" t="s">
        <v>15431</v>
      </c>
      <c r="F5352" s="4">
        <v>44845</v>
      </c>
      <c r="G5352" s="8"/>
      <c r="H5352" s="5">
        <v>979.68</v>
      </c>
      <c r="I5352" s="3" t="s">
        <v>22</v>
      </c>
      <c r="J5352" s="4">
        <v>44852</v>
      </c>
      <c r="K5352" s="4">
        <v>44912</v>
      </c>
      <c r="L5352" s="23">
        <f t="shared" si="455"/>
        <v>-3</v>
      </c>
      <c r="M5352" s="23">
        <f t="shared" si="452"/>
        <v>57</v>
      </c>
      <c r="N5352" s="44">
        <v>942</v>
      </c>
      <c r="O5352" s="26">
        <f t="shared" si="453"/>
        <v>-2826</v>
      </c>
      <c r="P5352" s="26">
        <f t="shared" si="454"/>
        <v>53694</v>
      </c>
      <c r="Q5352" s="3" t="s">
        <v>23</v>
      </c>
      <c r="R5352" s="4">
        <v>44909</v>
      </c>
      <c r="S5352" s="3" t="s">
        <v>12896</v>
      </c>
      <c r="T5352" s="6" t="s">
        <v>44</v>
      </c>
    </row>
    <row r="5353" spans="1:20" ht="33.75" x14ac:dyDescent="0.25">
      <c r="A5353" s="3" t="s">
        <v>15432</v>
      </c>
      <c r="B5353" s="3" t="s">
        <v>1148</v>
      </c>
      <c r="C5353" s="3" t="s">
        <v>1149</v>
      </c>
      <c r="D5353" s="3" t="s">
        <v>19</v>
      </c>
      <c r="E5353" s="3" t="s">
        <v>15433</v>
      </c>
      <c r="F5353" s="4">
        <v>44847</v>
      </c>
      <c r="G5353" s="8"/>
      <c r="H5353" s="5">
        <v>13819.61</v>
      </c>
      <c r="I5353" s="3" t="s">
        <v>22</v>
      </c>
      <c r="J5353" s="4">
        <v>44852</v>
      </c>
      <c r="K5353" s="4">
        <v>44912</v>
      </c>
      <c r="L5353" s="23">
        <f t="shared" si="455"/>
        <v>-3</v>
      </c>
      <c r="M5353" s="23">
        <f t="shared" si="452"/>
        <v>57</v>
      </c>
      <c r="N5353" s="44">
        <v>11327.55</v>
      </c>
      <c r="O5353" s="26">
        <f t="shared" si="453"/>
        <v>-33982.649999999994</v>
      </c>
      <c r="P5353" s="26">
        <f t="shared" si="454"/>
        <v>645670.35</v>
      </c>
      <c r="Q5353" s="3" t="s">
        <v>23</v>
      </c>
      <c r="R5353" s="4">
        <v>44909</v>
      </c>
      <c r="S5353" s="3" t="s">
        <v>2872</v>
      </c>
      <c r="T5353" s="6" t="s">
        <v>44</v>
      </c>
    </row>
    <row r="5354" spans="1:20" ht="33.75" x14ac:dyDescent="0.25">
      <c r="A5354" s="3" t="s">
        <v>15434</v>
      </c>
      <c r="B5354" s="3" t="s">
        <v>767</v>
      </c>
      <c r="C5354" s="3" t="s">
        <v>768</v>
      </c>
      <c r="D5354" s="3" t="s">
        <v>19</v>
      </c>
      <c r="E5354" s="3" t="s">
        <v>15435</v>
      </c>
      <c r="F5354" s="4">
        <v>44845</v>
      </c>
      <c r="G5354" s="3" t="s">
        <v>15436</v>
      </c>
      <c r="H5354" s="5">
        <v>-43.89</v>
      </c>
      <c r="I5354" s="3" t="s">
        <v>22</v>
      </c>
      <c r="J5354" s="4">
        <v>44852</v>
      </c>
      <c r="K5354" s="4">
        <v>44912</v>
      </c>
      <c r="L5354" s="23">
        <v>0</v>
      </c>
      <c r="M5354" s="23">
        <f t="shared" si="452"/>
        <v>60</v>
      </c>
      <c r="N5354" s="44">
        <v>-39.9</v>
      </c>
      <c r="O5354" s="26">
        <f t="shared" si="453"/>
        <v>0</v>
      </c>
      <c r="P5354" s="26">
        <f t="shared" si="454"/>
        <v>-2394</v>
      </c>
      <c r="Q5354" s="3" t="s">
        <v>23</v>
      </c>
      <c r="R5354" s="4">
        <v>44882</v>
      </c>
      <c r="S5354" s="3" t="s">
        <v>10842</v>
      </c>
      <c r="T5354" s="6" t="s">
        <v>44</v>
      </c>
    </row>
    <row r="5355" spans="1:20" ht="33.75" x14ac:dyDescent="0.25">
      <c r="A5355" s="3" t="s">
        <v>15437</v>
      </c>
      <c r="B5355" s="3" t="s">
        <v>307</v>
      </c>
      <c r="C5355" s="3" t="s">
        <v>308</v>
      </c>
      <c r="D5355" s="3" t="s">
        <v>19</v>
      </c>
      <c r="E5355" s="3" t="s">
        <v>15438</v>
      </c>
      <c r="F5355" s="4">
        <v>44845</v>
      </c>
      <c r="G5355" s="8"/>
      <c r="H5355" s="5">
        <v>1130.69</v>
      </c>
      <c r="I5355" s="3" t="s">
        <v>22</v>
      </c>
      <c r="J5355" s="4">
        <v>44852</v>
      </c>
      <c r="K5355" s="4">
        <v>44912</v>
      </c>
      <c r="L5355" s="23">
        <f t="shared" ref="L5355:L5373" si="456">R5355-K5355</f>
        <v>-3</v>
      </c>
      <c r="M5355" s="23">
        <f t="shared" si="452"/>
        <v>57</v>
      </c>
      <c r="N5355" s="44">
        <v>1087.2</v>
      </c>
      <c r="O5355" s="26">
        <f t="shared" si="453"/>
        <v>-3261.6000000000004</v>
      </c>
      <c r="P5355" s="26">
        <f t="shared" si="454"/>
        <v>61970.400000000001</v>
      </c>
      <c r="Q5355" s="3" t="s">
        <v>23</v>
      </c>
      <c r="R5355" s="4">
        <v>44909</v>
      </c>
      <c r="S5355" s="3" t="s">
        <v>12896</v>
      </c>
      <c r="T5355" s="6" t="s">
        <v>44</v>
      </c>
    </row>
    <row r="5356" spans="1:20" ht="33.75" x14ac:dyDescent="0.25">
      <c r="A5356" s="3" t="s">
        <v>15439</v>
      </c>
      <c r="B5356" s="3" t="s">
        <v>7585</v>
      </c>
      <c r="C5356" s="3" t="s">
        <v>7586</v>
      </c>
      <c r="D5356" s="3" t="s">
        <v>7587</v>
      </c>
      <c r="E5356" s="3" t="s">
        <v>15440</v>
      </c>
      <c r="F5356" s="4">
        <v>44846</v>
      </c>
      <c r="G5356" s="3" t="s">
        <v>13167</v>
      </c>
      <c r="H5356" s="5">
        <v>245.44</v>
      </c>
      <c r="I5356" s="3" t="s">
        <v>565</v>
      </c>
      <c r="J5356" s="4">
        <v>44852</v>
      </c>
      <c r="K5356" s="4">
        <v>44882</v>
      </c>
      <c r="L5356" s="23">
        <f t="shared" si="456"/>
        <v>-2</v>
      </c>
      <c r="M5356" s="23">
        <f t="shared" si="452"/>
        <v>28</v>
      </c>
      <c r="N5356" s="44">
        <v>236</v>
      </c>
      <c r="O5356" s="26">
        <f t="shared" si="453"/>
        <v>-472</v>
      </c>
      <c r="P5356" s="26">
        <f t="shared" si="454"/>
        <v>6608</v>
      </c>
      <c r="Q5356" s="3" t="s">
        <v>23</v>
      </c>
      <c r="R5356" s="4">
        <v>44880</v>
      </c>
      <c r="S5356" s="3" t="s">
        <v>12789</v>
      </c>
      <c r="T5356" s="6" t="s">
        <v>44</v>
      </c>
    </row>
    <row r="5357" spans="1:20" ht="33.75" x14ac:dyDescent="0.25">
      <c r="A5357" s="3" t="s">
        <v>15441</v>
      </c>
      <c r="B5357" s="3" t="s">
        <v>307</v>
      </c>
      <c r="C5357" s="3" t="s">
        <v>308</v>
      </c>
      <c r="D5357" s="3" t="s">
        <v>19</v>
      </c>
      <c r="E5357" s="3" t="s">
        <v>15442</v>
      </c>
      <c r="F5357" s="4">
        <v>44845</v>
      </c>
      <c r="G5357" s="8"/>
      <c r="H5357" s="5">
        <v>973.13</v>
      </c>
      <c r="I5357" s="3" t="s">
        <v>22</v>
      </c>
      <c r="J5357" s="4">
        <v>44852</v>
      </c>
      <c r="K5357" s="4">
        <v>44912</v>
      </c>
      <c r="L5357" s="23">
        <f t="shared" si="456"/>
        <v>-3</v>
      </c>
      <c r="M5357" s="23">
        <f t="shared" si="452"/>
        <v>57</v>
      </c>
      <c r="N5357" s="44">
        <v>935.7</v>
      </c>
      <c r="O5357" s="26">
        <f t="shared" si="453"/>
        <v>-2807.1000000000004</v>
      </c>
      <c r="P5357" s="26">
        <f t="shared" si="454"/>
        <v>53334.9</v>
      </c>
      <c r="Q5357" s="3" t="s">
        <v>23</v>
      </c>
      <c r="R5357" s="4">
        <v>44909</v>
      </c>
      <c r="S5357" s="3" t="s">
        <v>12896</v>
      </c>
      <c r="T5357" s="6" t="s">
        <v>44</v>
      </c>
    </row>
    <row r="5358" spans="1:20" ht="22.5" x14ac:dyDescent="0.25">
      <c r="A5358" s="3" t="s">
        <v>15443</v>
      </c>
      <c r="B5358" s="3" t="s">
        <v>7585</v>
      </c>
      <c r="C5358" s="3" t="s">
        <v>7586</v>
      </c>
      <c r="D5358" s="3" t="s">
        <v>7587</v>
      </c>
      <c r="E5358" s="3" t="s">
        <v>15444</v>
      </c>
      <c r="F5358" s="4">
        <v>44846</v>
      </c>
      <c r="G5358" s="3" t="s">
        <v>13047</v>
      </c>
      <c r="H5358" s="5">
        <v>-239.3</v>
      </c>
      <c r="I5358" s="3" t="s">
        <v>565</v>
      </c>
      <c r="J5358" s="4">
        <v>44852</v>
      </c>
      <c r="K5358" s="4">
        <v>44882</v>
      </c>
      <c r="L5358" s="23">
        <v>0</v>
      </c>
      <c r="M5358" s="23">
        <f t="shared" si="452"/>
        <v>30</v>
      </c>
      <c r="N5358" s="44">
        <v>-230.1</v>
      </c>
      <c r="O5358" s="26">
        <f t="shared" si="453"/>
        <v>0</v>
      </c>
      <c r="P5358" s="26">
        <f t="shared" si="454"/>
        <v>-6903</v>
      </c>
      <c r="Q5358" s="3" t="s">
        <v>23</v>
      </c>
      <c r="R5358" s="4">
        <v>44880</v>
      </c>
      <c r="S5358" s="3" t="s">
        <v>7714</v>
      </c>
      <c r="T5358" s="6" t="s">
        <v>25</v>
      </c>
    </row>
    <row r="5359" spans="1:20" ht="33.75" x14ac:dyDescent="0.25">
      <c r="A5359" s="3" t="s">
        <v>15445</v>
      </c>
      <c r="B5359" s="3" t="s">
        <v>4889</v>
      </c>
      <c r="C5359" s="3" t="s">
        <v>4890</v>
      </c>
      <c r="D5359" s="3" t="s">
        <v>19</v>
      </c>
      <c r="E5359" s="3" t="s">
        <v>15446</v>
      </c>
      <c r="F5359" s="4">
        <v>44841</v>
      </c>
      <c r="G5359" s="8"/>
      <c r="H5359" s="5">
        <v>220.22</v>
      </c>
      <c r="I5359" s="3" t="s">
        <v>22</v>
      </c>
      <c r="J5359" s="4">
        <v>44852</v>
      </c>
      <c r="K5359" s="4">
        <v>44912</v>
      </c>
      <c r="L5359" s="23">
        <f t="shared" si="456"/>
        <v>-19</v>
      </c>
      <c r="M5359" s="23">
        <f t="shared" si="452"/>
        <v>41</v>
      </c>
      <c r="N5359" s="44">
        <v>200.2</v>
      </c>
      <c r="O5359" s="26">
        <f t="shared" si="453"/>
        <v>-3803.7999999999997</v>
      </c>
      <c r="P5359" s="26">
        <f t="shared" si="454"/>
        <v>8208.1999999999989</v>
      </c>
      <c r="Q5359" s="3" t="s">
        <v>23</v>
      </c>
      <c r="R5359" s="4">
        <v>44893</v>
      </c>
      <c r="S5359" s="3" t="s">
        <v>4472</v>
      </c>
      <c r="T5359" s="6" t="s">
        <v>44</v>
      </c>
    </row>
    <row r="5360" spans="1:20" ht="33.75" x14ac:dyDescent="0.25">
      <c r="A5360" s="3" t="s">
        <v>15447</v>
      </c>
      <c r="B5360" s="3" t="s">
        <v>307</v>
      </c>
      <c r="C5360" s="3" t="s">
        <v>308</v>
      </c>
      <c r="D5360" s="3" t="s">
        <v>19</v>
      </c>
      <c r="E5360" s="3" t="s">
        <v>15448</v>
      </c>
      <c r="F5360" s="4">
        <v>44845</v>
      </c>
      <c r="G5360" s="8"/>
      <c r="H5360" s="5">
        <v>830.44</v>
      </c>
      <c r="I5360" s="3" t="s">
        <v>22</v>
      </c>
      <c r="J5360" s="4">
        <v>44852</v>
      </c>
      <c r="K5360" s="4">
        <v>44912</v>
      </c>
      <c r="L5360" s="23">
        <f t="shared" si="456"/>
        <v>-3</v>
      </c>
      <c r="M5360" s="23">
        <f t="shared" si="452"/>
        <v>57</v>
      </c>
      <c r="N5360" s="44">
        <v>798.5</v>
      </c>
      <c r="O5360" s="26">
        <f t="shared" si="453"/>
        <v>-2395.5</v>
      </c>
      <c r="P5360" s="26">
        <f t="shared" si="454"/>
        <v>45514.5</v>
      </c>
      <c r="Q5360" s="3" t="s">
        <v>23</v>
      </c>
      <c r="R5360" s="4">
        <v>44909</v>
      </c>
      <c r="S5360" s="3" t="s">
        <v>12896</v>
      </c>
      <c r="T5360" s="6" t="s">
        <v>44</v>
      </c>
    </row>
    <row r="5361" spans="1:20" ht="33.75" x14ac:dyDescent="0.25">
      <c r="A5361" s="3" t="s">
        <v>15449</v>
      </c>
      <c r="B5361" s="3" t="s">
        <v>15450</v>
      </c>
      <c r="C5361" s="3" t="s">
        <v>15451</v>
      </c>
      <c r="D5361" s="3" t="s">
        <v>19</v>
      </c>
      <c r="E5361" s="3" t="s">
        <v>15452</v>
      </c>
      <c r="F5361" s="4">
        <v>44846</v>
      </c>
      <c r="G5361" s="3" t="s">
        <v>15453</v>
      </c>
      <c r="H5361" s="7">
        <v>9000</v>
      </c>
      <c r="I5361" s="3" t="s">
        <v>565</v>
      </c>
      <c r="J5361" s="4">
        <v>44852</v>
      </c>
      <c r="K5361" s="4">
        <v>44882</v>
      </c>
      <c r="L5361" s="23">
        <f t="shared" si="456"/>
        <v>-24</v>
      </c>
      <c r="M5361" s="23">
        <f t="shared" si="452"/>
        <v>6</v>
      </c>
      <c r="N5361" s="44">
        <v>7200</v>
      </c>
      <c r="O5361" s="26">
        <f t="shared" si="453"/>
        <v>-172800</v>
      </c>
      <c r="P5361" s="26">
        <f t="shared" si="454"/>
        <v>43200</v>
      </c>
      <c r="Q5361" s="3" t="s">
        <v>23</v>
      </c>
      <c r="R5361" s="4">
        <v>44858</v>
      </c>
      <c r="S5361" s="3" t="s">
        <v>15454</v>
      </c>
      <c r="T5361" s="6" t="s">
        <v>44</v>
      </c>
    </row>
    <row r="5362" spans="1:20" ht="33.75" x14ac:dyDescent="0.25">
      <c r="A5362" s="3" t="s">
        <v>15455</v>
      </c>
      <c r="B5362" s="3" t="s">
        <v>4889</v>
      </c>
      <c r="C5362" s="3" t="s">
        <v>4890</v>
      </c>
      <c r="D5362" s="3" t="s">
        <v>19</v>
      </c>
      <c r="E5362" s="3" t="s">
        <v>15456</v>
      </c>
      <c r="F5362" s="4">
        <v>44841</v>
      </c>
      <c r="G5362" s="8"/>
      <c r="H5362" s="5">
        <v>488.4</v>
      </c>
      <c r="I5362" s="3" t="s">
        <v>22</v>
      </c>
      <c r="J5362" s="4">
        <v>44852</v>
      </c>
      <c r="K5362" s="4">
        <v>44912</v>
      </c>
      <c r="L5362" s="23">
        <f t="shared" si="456"/>
        <v>-19</v>
      </c>
      <c r="M5362" s="23">
        <f t="shared" si="452"/>
        <v>41</v>
      </c>
      <c r="N5362" s="44">
        <v>444</v>
      </c>
      <c r="O5362" s="26">
        <f t="shared" si="453"/>
        <v>-8436</v>
      </c>
      <c r="P5362" s="26">
        <f t="shared" si="454"/>
        <v>18204</v>
      </c>
      <c r="Q5362" s="3" t="s">
        <v>23</v>
      </c>
      <c r="R5362" s="4">
        <v>44893</v>
      </c>
      <c r="S5362" s="3" t="s">
        <v>4472</v>
      </c>
      <c r="T5362" s="6" t="s">
        <v>44</v>
      </c>
    </row>
    <row r="5363" spans="1:20" ht="33.75" x14ac:dyDescent="0.25">
      <c r="A5363" s="3" t="s">
        <v>15457</v>
      </c>
      <c r="B5363" s="3" t="s">
        <v>1717</v>
      </c>
      <c r="C5363" s="3" t="s">
        <v>1718</v>
      </c>
      <c r="D5363" s="3" t="s">
        <v>19</v>
      </c>
      <c r="E5363" s="3" t="s">
        <v>15458</v>
      </c>
      <c r="F5363" s="4">
        <v>44846</v>
      </c>
      <c r="G5363" s="8"/>
      <c r="H5363" s="5">
        <v>589.59</v>
      </c>
      <c r="I5363" s="3" t="s">
        <v>22</v>
      </c>
      <c r="J5363" s="4">
        <v>44852</v>
      </c>
      <c r="K5363" s="4">
        <v>44912</v>
      </c>
      <c r="L5363" s="23">
        <f t="shared" si="456"/>
        <v>-3</v>
      </c>
      <c r="M5363" s="23">
        <f t="shared" ref="M5363:M5426" si="457">+I5363+L5363</f>
        <v>57</v>
      </c>
      <c r="N5363" s="44">
        <v>535.99</v>
      </c>
      <c r="O5363" s="26">
        <f t="shared" ref="O5363:O5426" si="458">N5363*L5363</f>
        <v>-1607.97</v>
      </c>
      <c r="P5363" s="26">
        <f t="shared" ref="P5363:P5426" si="459">N5363*M5363</f>
        <v>30551.43</v>
      </c>
      <c r="Q5363" s="3" t="s">
        <v>23</v>
      </c>
      <c r="R5363" s="4">
        <v>44909</v>
      </c>
      <c r="S5363" s="3" t="s">
        <v>13719</v>
      </c>
      <c r="T5363" s="6" t="s">
        <v>44</v>
      </c>
    </row>
    <row r="5364" spans="1:20" ht="33.75" x14ac:dyDescent="0.25">
      <c r="A5364" s="3" t="s">
        <v>15459</v>
      </c>
      <c r="B5364" s="3" t="s">
        <v>53</v>
      </c>
      <c r="C5364" s="3" t="s">
        <v>54</v>
      </c>
      <c r="D5364" s="3" t="s">
        <v>19</v>
      </c>
      <c r="E5364" s="3" t="s">
        <v>15460</v>
      </c>
      <c r="F5364" s="4">
        <v>44845</v>
      </c>
      <c r="G5364" s="8"/>
      <c r="H5364" s="7">
        <v>4026</v>
      </c>
      <c r="I5364" s="3" t="s">
        <v>22</v>
      </c>
      <c r="J5364" s="4">
        <v>44852</v>
      </c>
      <c r="K5364" s="4">
        <v>44912</v>
      </c>
      <c r="L5364" s="23">
        <f t="shared" si="456"/>
        <v>-17</v>
      </c>
      <c r="M5364" s="23">
        <f t="shared" si="457"/>
        <v>43</v>
      </c>
      <c r="N5364" s="44">
        <v>3300</v>
      </c>
      <c r="O5364" s="26">
        <f t="shared" si="458"/>
        <v>-56100</v>
      </c>
      <c r="P5364" s="26">
        <f t="shared" si="459"/>
        <v>141900</v>
      </c>
      <c r="Q5364" s="3" t="s">
        <v>23</v>
      </c>
      <c r="R5364" s="4">
        <v>44895</v>
      </c>
      <c r="S5364" s="3" t="s">
        <v>13540</v>
      </c>
      <c r="T5364" s="6" t="s">
        <v>44</v>
      </c>
    </row>
    <row r="5365" spans="1:20" ht="33.75" x14ac:dyDescent="0.25">
      <c r="A5365" s="3" t="s">
        <v>15461</v>
      </c>
      <c r="B5365" s="3" t="s">
        <v>1524</v>
      </c>
      <c r="C5365" s="3" t="s">
        <v>1525</v>
      </c>
      <c r="D5365" s="3" t="s">
        <v>19</v>
      </c>
      <c r="E5365" s="3" t="s">
        <v>15462</v>
      </c>
      <c r="F5365" s="4">
        <v>44848</v>
      </c>
      <c r="G5365" s="8"/>
      <c r="H5365" s="5">
        <v>0.99</v>
      </c>
      <c r="I5365" s="3" t="s">
        <v>22</v>
      </c>
      <c r="J5365" s="4">
        <v>44852</v>
      </c>
      <c r="K5365" s="4">
        <v>44912</v>
      </c>
      <c r="L5365" s="23">
        <f t="shared" si="456"/>
        <v>-3</v>
      </c>
      <c r="M5365" s="23">
        <f t="shared" si="457"/>
        <v>57</v>
      </c>
      <c r="N5365" s="44">
        <v>0.9</v>
      </c>
      <c r="O5365" s="26">
        <f t="shared" si="458"/>
        <v>-2.7</v>
      </c>
      <c r="P5365" s="26">
        <f t="shared" si="459"/>
        <v>51.300000000000004</v>
      </c>
      <c r="Q5365" s="3" t="s">
        <v>23</v>
      </c>
      <c r="R5365" s="4">
        <v>44909</v>
      </c>
      <c r="S5365" s="3" t="s">
        <v>14407</v>
      </c>
      <c r="T5365" s="6" t="s">
        <v>44</v>
      </c>
    </row>
    <row r="5366" spans="1:20" ht="33.75" x14ac:dyDescent="0.25">
      <c r="A5366" s="3" t="s">
        <v>15463</v>
      </c>
      <c r="B5366" s="3" t="s">
        <v>6867</v>
      </c>
      <c r="C5366" s="3" t="s">
        <v>15464</v>
      </c>
      <c r="D5366" s="3" t="s">
        <v>19</v>
      </c>
      <c r="E5366" s="3" t="s">
        <v>15465</v>
      </c>
      <c r="F5366" s="4">
        <v>44845</v>
      </c>
      <c r="G5366" s="3" t="s">
        <v>15466</v>
      </c>
      <c r="H5366" s="7">
        <v>1421</v>
      </c>
      <c r="I5366" s="3" t="s">
        <v>565</v>
      </c>
      <c r="J5366" s="4">
        <v>44852</v>
      </c>
      <c r="K5366" s="4">
        <v>44882</v>
      </c>
      <c r="L5366" s="23">
        <f t="shared" si="456"/>
        <v>-24</v>
      </c>
      <c r="M5366" s="23">
        <f t="shared" si="457"/>
        <v>6</v>
      </c>
      <c r="N5366" s="44">
        <v>1421</v>
      </c>
      <c r="O5366" s="26">
        <f t="shared" si="458"/>
        <v>-34104</v>
      </c>
      <c r="P5366" s="26">
        <f t="shared" si="459"/>
        <v>8526</v>
      </c>
      <c r="Q5366" s="3" t="s">
        <v>23</v>
      </c>
      <c r="R5366" s="4">
        <v>44858</v>
      </c>
      <c r="S5366" s="3" t="s">
        <v>15467</v>
      </c>
      <c r="T5366" s="6" t="s">
        <v>44</v>
      </c>
    </row>
    <row r="5367" spans="1:20" ht="33.75" x14ac:dyDescent="0.25">
      <c r="A5367" s="3" t="s">
        <v>15468</v>
      </c>
      <c r="B5367" s="3" t="s">
        <v>157</v>
      </c>
      <c r="C5367" s="3" t="s">
        <v>158</v>
      </c>
      <c r="D5367" s="3" t="s">
        <v>19</v>
      </c>
      <c r="E5367" s="3" t="s">
        <v>15469</v>
      </c>
      <c r="F5367" s="4">
        <v>44834</v>
      </c>
      <c r="G5367" s="3" t="s">
        <v>15470</v>
      </c>
      <c r="H5367" s="5">
        <v>8479.31</v>
      </c>
      <c r="I5367" s="3" t="s">
        <v>22</v>
      </c>
      <c r="J5367" s="4">
        <v>44852</v>
      </c>
      <c r="K5367" s="4">
        <v>44912</v>
      </c>
      <c r="L5367" s="23">
        <f t="shared" si="456"/>
        <v>4</v>
      </c>
      <c r="M5367" s="23">
        <f t="shared" si="457"/>
        <v>64</v>
      </c>
      <c r="N5367" s="44">
        <v>6950.25</v>
      </c>
      <c r="O5367" s="26">
        <f t="shared" si="458"/>
        <v>27801</v>
      </c>
      <c r="P5367" s="26">
        <f t="shared" si="459"/>
        <v>444816</v>
      </c>
      <c r="Q5367" s="3" t="s">
        <v>23</v>
      </c>
      <c r="R5367" s="4">
        <v>44916</v>
      </c>
      <c r="S5367" s="3" t="s">
        <v>15415</v>
      </c>
      <c r="T5367" s="6" t="s">
        <v>44</v>
      </c>
    </row>
    <row r="5368" spans="1:20" ht="33.75" x14ac:dyDescent="0.25">
      <c r="A5368" s="3" t="s">
        <v>15471</v>
      </c>
      <c r="B5368" s="3" t="s">
        <v>1467</v>
      </c>
      <c r="C5368" s="3" t="s">
        <v>1468</v>
      </c>
      <c r="D5368" s="3" t="s">
        <v>19</v>
      </c>
      <c r="E5368" s="3" t="s">
        <v>15472</v>
      </c>
      <c r="F5368" s="4">
        <v>44847</v>
      </c>
      <c r="G5368" s="8"/>
      <c r="H5368" s="5">
        <v>45.75</v>
      </c>
      <c r="I5368" s="3" t="s">
        <v>22</v>
      </c>
      <c r="J5368" s="4">
        <v>44852</v>
      </c>
      <c r="K5368" s="4">
        <v>44912</v>
      </c>
      <c r="L5368" s="23">
        <f t="shared" si="456"/>
        <v>-3</v>
      </c>
      <c r="M5368" s="23">
        <f t="shared" si="457"/>
        <v>57</v>
      </c>
      <c r="N5368" s="44">
        <v>37.5</v>
      </c>
      <c r="O5368" s="26">
        <f t="shared" si="458"/>
        <v>-112.5</v>
      </c>
      <c r="P5368" s="26">
        <f t="shared" si="459"/>
        <v>2137.5</v>
      </c>
      <c r="Q5368" s="3" t="s">
        <v>23</v>
      </c>
      <c r="R5368" s="4">
        <v>44909</v>
      </c>
      <c r="S5368" s="3" t="s">
        <v>14362</v>
      </c>
      <c r="T5368" s="6" t="s">
        <v>44</v>
      </c>
    </row>
    <row r="5369" spans="1:20" ht="33.75" x14ac:dyDescent="0.25">
      <c r="A5369" s="3" t="s">
        <v>15473</v>
      </c>
      <c r="B5369" s="3" t="s">
        <v>3685</v>
      </c>
      <c r="C5369" s="3" t="s">
        <v>3686</v>
      </c>
      <c r="D5369" s="3" t="s">
        <v>19</v>
      </c>
      <c r="E5369" s="3" t="s">
        <v>15474</v>
      </c>
      <c r="F5369" s="4">
        <v>44834</v>
      </c>
      <c r="G5369" s="8"/>
      <c r="H5369" s="5">
        <v>42.49</v>
      </c>
      <c r="I5369" s="3" t="s">
        <v>22</v>
      </c>
      <c r="J5369" s="4">
        <v>44852</v>
      </c>
      <c r="K5369" s="4">
        <v>44912</v>
      </c>
      <c r="L5369" s="23">
        <f t="shared" si="456"/>
        <v>-19</v>
      </c>
      <c r="M5369" s="23">
        <f t="shared" si="457"/>
        <v>41</v>
      </c>
      <c r="N5369" s="44">
        <v>34.83</v>
      </c>
      <c r="O5369" s="26">
        <f t="shared" si="458"/>
        <v>-661.77</v>
      </c>
      <c r="P5369" s="26">
        <f t="shared" si="459"/>
        <v>1428.03</v>
      </c>
      <c r="Q5369" s="3" t="s">
        <v>23</v>
      </c>
      <c r="R5369" s="4">
        <v>44893</v>
      </c>
      <c r="S5369" s="3" t="s">
        <v>15475</v>
      </c>
      <c r="T5369" s="6" t="s">
        <v>44</v>
      </c>
    </row>
    <row r="5370" spans="1:20" ht="33.75" x14ac:dyDescent="0.25">
      <c r="A5370" s="3" t="s">
        <v>15476</v>
      </c>
      <c r="B5370" s="3" t="s">
        <v>4593</v>
      </c>
      <c r="C5370" s="3" t="s">
        <v>4594</v>
      </c>
      <c r="D5370" s="3" t="s">
        <v>19</v>
      </c>
      <c r="E5370" s="3" t="s">
        <v>15477</v>
      </c>
      <c r="F5370" s="4">
        <v>44841</v>
      </c>
      <c r="G5370" s="8"/>
      <c r="H5370" s="5">
        <v>2224.09</v>
      </c>
      <c r="I5370" s="3" t="s">
        <v>22</v>
      </c>
      <c r="J5370" s="4">
        <v>44852</v>
      </c>
      <c r="K5370" s="4">
        <v>44912</v>
      </c>
      <c r="L5370" s="23">
        <f t="shared" si="456"/>
        <v>-3</v>
      </c>
      <c r="M5370" s="23">
        <f t="shared" si="457"/>
        <v>57</v>
      </c>
      <c r="N5370" s="44">
        <v>2021.9</v>
      </c>
      <c r="O5370" s="26">
        <f t="shared" si="458"/>
        <v>-6065.7000000000007</v>
      </c>
      <c r="P5370" s="26">
        <f t="shared" si="459"/>
        <v>115248.3</v>
      </c>
      <c r="Q5370" s="3" t="s">
        <v>23</v>
      </c>
      <c r="R5370" s="4">
        <v>44909</v>
      </c>
      <c r="S5370" s="3" t="s">
        <v>15114</v>
      </c>
      <c r="T5370" s="6" t="s">
        <v>44</v>
      </c>
    </row>
    <row r="5371" spans="1:20" ht="33.75" x14ac:dyDescent="0.25">
      <c r="A5371" s="3" t="s">
        <v>15478</v>
      </c>
      <c r="B5371" s="3" t="s">
        <v>3416</v>
      </c>
      <c r="C5371" s="3" t="s">
        <v>3417</v>
      </c>
      <c r="D5371" s="3" t="s">
        <v>19</v>
      </c>
      <c r="E5371" s="3" t="s">
        <v>15479</v>
      </c>
      <c r="F5371" s="4">
        <v>44846</v>
      </c>
      <c r="G5371" s="8"/>
      <c r="H5371" s="7">
        <v>8528</v>
      </c>
      <c r="I5371" s="3" t="s">
        <v>22</v>
      </c>
      <c r="J5371" s="4">
        <v>44852</v>
      </c>
      <c r="K5371" s="4">
        <v>44912</v>
      </c>
      <c r="L5371" s="23">
        <f t="shared" si="456"/>
        <v>-22</v>
      </c>
      <c r="M5371" s="23">
        <f t="shared" si="457"/>
        <v>38</v>
      </c>
      <c r="N5371" s="44">
        <v>8200</v>
      </c>
      <c r="O5371" s="26">
        <f t="shared" si="458"/>
        <v>-180400</v>
      </c>
      <c r="P5371" s="26">
        <f t="shared" si="459"/>
        <v>311600</v>
      </c>
      <c r="Q5371" s="3" t="s">
        <v>23</v>
      </c>
      <c r="R5371" s="4">
        <v>44890</v>
      </c>
      <c r="S5371" s="3" t="s">
        <v>10638</v>
      </c>
      <c r="T5371" s="6" t="s">
        <v>44</v>
      </c>
    </row>
    <row r="5372" spans="1:20" ht="22.5" x14ac:dyDescent="0.25">
      <c r="A5372" s="3" t="s">
        <v>15480</v>
      </c>
      <c r="B5372" s="3" t="s">
        <v>15481</v>
      </c>
      <c r="C5372" s="3" t="s">
        <v>15482</v>
      </c>
      <c r="D5372" s="3" t="s">
        <v>19</v>
      </c>
      <c r="E5372" s="3" t="s">
        <v>15483</v>
      </c>
      <c r="F5372" s="4">
        <v>44845</v>
      </c>
      <c r="G5372" s="3" t="s">
        <v>15484</v>
      </c>
      <c r="H5372" s="5">
        <v>547.87</v>
      </c>
      <c r="I5372" s="3" t="s">
        <v>565</v>
      </c>
      <c r="J5372" s="4">
        <v>44852</v>
      </c>
      <c r="K5372" s="4">
        <v>44882</v>
      </c>
      <c r="L5372" s="23">
        <f t="shared" si="456"/>
        <v>-10</v>
      </c>
      <c r="M5372" s="23">
        <f t="shared" si="457"/>
        <v>20</v>
      </c>
      <c r="N5372" s="44">
        <v>547.87</v>
      </c>
      <c r="O5372" s="26">
        <f t="shared" si="458"/>
        <v>-5478.7</v>
      </c>
      <c r="P5372" s="26">
        <f t="shared" si="459"/>
        <v>10957.4</v>
      </c>
      <c r="Q5372" s="3" t="s">
        <v>23</v>
      </c>
      <c r="R5372" s="4">
        <v>44872</v>
      </c>
      <c r="S5372" s="3" t="s">
        <v>15485</v>
      </c>
      <c r="T5372" s="6" t="s">
        <v>25</v>
      </c>
    </row>
    <row r="5373" spans="1:20" ht="33.75" x14ac:dyDescent="0.25">
      <c r="A5373" s="3" t="s">
        <v>15486</v>
      </c>
      <c r="B5373" s="3" t="s">
        <v>3685</v>
      </c>
      <c r="C5373" s="3" t="s">
        <v>3686</v>
      </c>
      <c r="D5373" s="3" t="s">
        <v>19</v>
      </c>
      <c r="E5373" s="3" t="s">
        <v>15487</v>
      </c>
      <c r="F5373" s="4">
        <v>44834</v>
      </c>
      <c r="G5373" s="8"/>
      <c r="H5373" s="5">
        <v>1174.21</v>
      </c>
      <c r="I5373" s="3" t="s">
        <v>22</v>
      </c>
      <c r="J5373" s="4">
        <v>44852</v>
      </c>
      <c r="K5373" s="4">
        <v>44912</v>
      </c>
      <c r="L5373" s="23">
        <f t="shared" si="456"/>
        <v>-19</v>
      </c>
      <c r="M5373" s="23">
        <f t="shared" si="457"/>
        <v>41</v>
      </c>
      <c r="N5373" s="44">
        <v>962.47</v>
      </c>
      <c r="O5373" s="26">
        <f t="shared" si="458"/>
        <v>-18286.93</v>
      </c>
      <c r="P5373" s="26">
        <f t="shared" si="459"/>
        <v>39461.270000000004</v>
      </c>
      <c r="Q5373" s="3" t="s">
        <v>23</v>
      </c>
      <c r="R5373" s="4">
        <v>44893</v>
      </c>
      <c r="S5373" s="3" t="s">
        <v>15475</v>
      </c>
      <c r="T5373" s="6" t="s">
        <v>44</v>
      </c>
    </row>
    <row r="5374" spans="1:20" ht="33.75" x14ac:dyDescent="0.25">
      <c r="A5374" s="3" t="s">
        <v>15488</v>
      </c>
      <c r="B5374" s="3" t="s">
        <v>6317</v>
      </c>
      <c r="C5374" s="3" t="s">
        <v>13221</v>
      </c>
      <c r="D5374" s="3" t="s">
        <v>19</v>
      </c>
      <c r="E5374" s="3" t="s">
        <v>15489</v>
      </c>
      <c r="F5374" s="4">
        <v>44844</v>
      </c>
      <c r="G5374" s="3" t="s">
        <v>15490</v>
      </c>
      <c r="H5374" s="5">
        <v>-10587.6</v>
      </c>
      <c r="I5374" s="3" t="s">
        <v>565</v>
      </c>
      <c r="J5374" s="4">
        <v>44852</v>
      </c>
      <c r="K5374" s="4">
        <v>44882</v>
      </c>
      <c r="L5374" s="23">
        <v>0</v>
      </c>
      <c r="M5374" s="23">
        <f t="shared" si="457"/>
        <v>30</v>
      </c>
      <c r="N5374" s="44">
        <v>-10587.6</v>
      </c>
      <c r="O5374" s="26">
        <f t="shared" si="458"/>
        <v>0</v>
      </c>
      <c r="P5374" s="26">
        <f t="shared" si="459"/>
        <v>-317628</v>
      </c>
      <c r="Q5374" s="3" t="s">
        <v>23</v>
      </c>
      <c r="R5374" s="4">
        <v>44858</v>
      </c>
      <c r="S5374" s="3" t="s">
        <v>13224</v>
      </c>
      <c r="T5374" s="6" t="s">
        <v>44</v>
      </c>
    </row>
    <row r="5375" spans="1:20" ht="33.75" x14ac:dyDescent="0.25">
      <c r="A5375" s="3" t="s">
        <v>15491</v>
      </c>
      <c r="B5375" s="3" t="s">
        <v>3367</v>
      </c>
      <c r="C5375" s="3" t="s">
        <v>3368</v>
      </c>
      <c r="D5375" s="3" t="s">
        <v>19</v>
      </c>
      <c r="E5375" s="3" t="s">
        <v>15492</v>
      </c>
      <c r="F5375" s="4">
        <v>44847</v>
      </c>
      <c r="G5375" s="8"/>
      <c r="H5375" s="5">
        <v>8133.75</v>
      </c>
      <c r="I5375" s="3" t="s">
        <v>22</v>
      </c>
      <c r="J5375" s="4">
        <v>44852</v>
      </c>
      <c r="K5375" s="4">
        <v>44912</v>
      </c>
      <c r="L5375" s="23">
        <f t="shared" ref="L5375:L5405" si="460">R5375-K5375</f>
        <v>-1</v>
      </c>
      <c r="M5375" s="23">
        <f t="shared" si="457"/>
        <v>59</v>
      </c>
      <c r="N5375" s="44">
        <v>6667.01</v>
      </c>
      <c r="O5375" s="26">
        <f t="shared" si="458"/>
        <v>-6667.01</v>
      </c>
      <c r="P5375" s="26">
        <f t="shared" si="459"/>
        <v>393353.59</v>
      </c>
      <c r="Q5375" s="3" t="s">
        <v>23</v>
      </c>
      <c r="R5375" s="4">
        <v>44911</v>
      </c>
      <c r="S5375" s="3" t="s">
        <v>15493</v>
      </c>
      <c r="T5375" s="6" t="s">
        <v>44</v>
      </c>
    </row>
    <row r="5376" spans="1:20" ht="33.75" x14ac:dyDescent="0.25">
      <c r="A5376" s="3" t="s">
        <v>15494</v>
      </c>
      <c r="B5376" s="3" t="s">
        <v>3685</v>
      </c>
      <c r="C5376" s="3" t="s">
        <v>3686</v>
      </c>
      <c r="D5376" s="3" t="s">
        <v>19</v>
      </c>
      <c r="E5376" s="3" t="s">
        <v>15495</v>
      </c>
      <c r="F5376" s="4">
        <v>44834</v>
      </c>
      <c r="G5376" s="8"/>
      <c r="H5376" s="5">
        <v>1288.69</v>
      </c>
      <c r="I5376" s="3" t="s">
        <v>22</v>
      </c>
      <c r="J5376" s="4">
        <v>44852</v>
      </c>
      <c r="K5376" s="4">
        <v>44912</v>
      </c>
      <c r="L5376" s="23">
        <f t="shared" si="460"/>
        <v>-19</v>
      </c>
      <c r="M5376" s="23">
        <f t="shared" si="457"/>
        <v>41</v>
      </c>
      <c r="N5376" s="44">
        <v>1056.3</v>
      </c>
      <c r="O5376" s="26">
        <f t="shared" si="458"/>
        <v>-20069.7</v>
      </c>
      <c r="P5376" s="26">
        <f t="shared" si="459"/>
        <v>43308.299999999996</v>
      </c>
      <c r="Q5376" s="3" t="s">
        <v>23</v>
      </c>
      <c r="R5376" s="4">
        <v>44893</v>
      </c>
      <c r="S5376" s="3" t="s">
        <v>15475</v>
      </c>
      <c r="T5376" s="6" t="s">
        <v>44</v>
      </c>
    </row>
    <row r="5377" spans="1:20" ht="33.75" x14ac:dyDescent="0.25">
      <c r="A5377" s="3" t="s">
        <v>15496</v>
      </c>
      <c r="B5377" s="3" t="s">
        <v>6317</v>
      </c>
      <c r="C5377" s="3" t="s">
        <v>13221</v>
      </c>
      <c r="D5377" s="3" t="s">
        <v>19</v>
      </c>
      <c r="E5377" s="3" t="s">
        <v>1417</v>
      </c>
      <c r="F5377" s="4">
        <v>44844</v>
      </c>
      <c r="G5377" s="3" t="s">
        <v>15497</v>
      </c>
      <c r="H5377" s="5">
        <v>10407.6</v>
      </c>
      <c r="I5377" s="3" t="s">
        <v>565</v>
      </c>
      <c r="J5377" s="4">
        <v>44852</v>
      </c>
      <c r="K5377" s="4">
        <v>44882</v>
      </c>
      <c r="L5377" s="23">
        <f t="shared" si="460"/>
        <v>-24</v>
      </c>
      <c r="M5377" s="23">
        <f t="shared" si="457"/>
        <v>6</v>
      </c>
      <c r="N5377" s="44">
        <v>10407.6</v>
      </c>
      <c r="O5377" s="26">
        <f t="shared" si="458"/>
        <v>-249782.40000000002</v>
      </c>
      <c r="P5377" s="26">
        <f t="shared" si="459"/>
        <v>62445.600000000006</v>
      </c>
      <c r="Q5377" s="3" t="s">
        <v>23</v>
      </c>
      <c r="R5377" s="4">
        <v>44858</v>
      </c>
      <c r="S5377" s="3" t="s">
        <v>13224</v>
      </c>
      <c r="T5377" s="6" t="s">
        <v>44</v>
      </c>
    </row>
    <row r="5378" spans="1:20" ht="33.75" x14ac:dyDescent="0.25">
      <c r="A5378" s="3" t="s">
        <v>15498</v>
      </c>
      <c r="B5378" s="3" t="s">
        <v>796</v>
      </c>
      <c r="C5378" s="3" t="s">
        <v>797</v>
      </c>
      <c r="D5378" s="3" t="s">
        <v>19</v>
      </c>
      <c r="E5378" s="3" t="s">
        <v>15499</v>
      </c>
      <c r="F5378" s="4">
        <v>44841</v>
      </c>
      <c r="G5378" s="8"/>
      <c r="H5378" s="5">
        <v>31158.799999999999</v>
      </c>
      <c r="I5378" s="3" t="s">
        <v>22</v>
      </c>
      <c r="J5378" s="4">
        <v>44852</v>
      </c>
      <c r="K5378" s="4">
        <v>44912</v>
      </c>
      <c r="L5378" s="23">
        <f t="shared" si="460"/>
        <v>-18</v>
      </c>
      <c r="M5378" s="23">
        <f t="shared" si="457"/>
        <v>42</v>
      </c>
      <c r="N5378" s="44">
        <v>25540</v>
      </c>
      <c r="O5378" s="26">
        <f t="shared" si="458"/>
        <v>-459720</v>
      </c>
      <c r="P5378" s="26">
        <f t="shared" si="459"/>
        <v>1072680</v>
      </c>
      <c r="Q5378" s="3" t="s">
        <v>23</v>
      </c>
      <c r="R5378" s="4">
        <v>44894</v>
      </c>
      <c r="S5378" s="3" t="s">
        <v>15500</v>
      </c>
      <c r="T5378" s="6" t="s">
        <v>44</v>
      </c>
    </row>
    <row r="5379" spans="1:20" ht="33.75" x14ac:dyDescent="0.25">
      <c r="A5379" s="3" t="s">
        <v>15501</v>
      </c>
      <c r="B5379" s="3" t="s">
        <v>3685</v>
      </c>
      <c r="C5379" s="3" t="s">
        <v>3686</v>
      </c>
      <c r="D5379" s="3" t="s">
        <v>19</v>
      </c>
      <c r="E5379" s="3" t="s">
        <v>15502</v>
      </c>
      <c r="F5379" s="4">
        <v>44834</v>
      </c>
      <c r="G5379" s="3" t="s">
        <v>15503</v>
      </c>
      <c r="H5379" s="5">
        <v>26.19</v>
      </c>
      <c r="I5379" s="3" t="s">
        <v>22</v>
      </c>
      <c r="J5379" s="4">
        <v>44852</v>
      </c>
      <c r="K5379" s="4">
        <v>44912</v>
      </c>
      <c r="L5379" s="23">
        <f t="shared" si="460"/>
        <v>-19</v>
      </c>
      <c r="M5379" s="23">
        <f t="shared" si="457"/>
        <v>41</v>
      </c>
      <c r="N5379" s="44">
        <v>21.47</v>
      </c>
      <c r="O5379" s="26">
        <f t="shared" si="458"/>
        <v>-407.92999999999995</v>
      </c>
      <c r="P5379" s="26">
        <f t="shared" si="459"/>
        <v>880.27</v>
      </c>
      <c r="Q5379" s="3" t="s">
        <v>23</v>
      </c>
      <c r="R5379" s="4">
        <v>44893</v>
      </c>
      <c r="S5379" s="3" t="s">
        <v>15475</v>
      </c>
      <c r="T5379" s="6" t="s">
        <v>44</v>
      </c>
    </row>
    <row r="5380" spans="1:20" ht="33.75" x14ac:dyDescent="0.25">
      <c r="A5380" s="3" t="s">
        <v>15504</v>
      </c>
      <c r="B5380" s="3" t="s">
        <v>15505</v>
      </c>
      <c r="C5380" s="3" t="s">
        <v>15506</v>
      </c>
      <c r="D5380" s="3" t="s">
        <v>19</v>
      </c>
      <c r="E5380" s="3" t="s">
        <v>11537</v>
      </c>
      <c r="F5380" s="4">
        <v>44844</v>
      </c>
      <c r="G5380" s="3" t="s">
        <v>15507</v>
      </c>
      <c r="H5380" s="5">
        <v>633.33000000000004</v>
      </c>
      <c r="I5380" s="3" t="s">
        <v>565</v>
      </c>
      <c r="J5380" s="4">
        <v>44852</v>
      </c>
      <c r="K5380" s="4">
        <v>44882</v>
      </c>
      <c r="L5380" s="23">
        <f t="shared" si="460"/>
        <v>-22</v>
      </c>
      <c r="M5380" s="23">
        <f t="shared" si="457"/>
        <v>8</v>
      </c>
      <c r="N5380" s="44">
        <v>633.33000000000004</v>
      </c>
      <c r="O5380" s="26">
        <f t="shared" si="458"/>
        <v>-13933.26</v>
      </c>
      <c r="P5380" s="26">
        <f t="shared" si="459"/>
        <v>5066.6400000000003</v>
      </c>
      <c r="Q5380" s="3" t="s">
        <v>23</v>
      </c>
      <c r="R5380" s="4">
        <v>44860</v>
      </c>
      <c r="S5380" s="3" t="s">
        <v>15508</v>
      </c>
      <c r="T5380" s="6" t="s">
        <v>44</v>
      </c>
    </row>
    <row r="5381" spans="1:20" ht="33.75" x14ac:dyDescent="0.25">
      <c r="A5381" s="3" t="s">
        <v>15509</v>
      </c>
      <c r="B5381" s="3" t="s">
        <v>1581</v>
      </c>
      <c r="C5381" s="3" t="s">
        <v>1582</v>
      </c>
      <c r="D5381" s="3" t="s">
        <v>19</v>
      </c>
      <c r="E5381" s="3" t="s">
        <v>15510</v>
      </c>
      <c r="F5381" s="4">
        <v>44848</v>
      </c>
      <c r="G5381" s="8"/>
      <c r="H5381" s="5">
        <v>545.34</v>
      </c>
      <c r="I5381" s="3" t="s">
        <v>22</v>
      </c>
      <c r="J5381" s="4">
        <v>44852</v>
      </c>
      <c r="K5381" s="4">
        <v>44912</v>
      </c>
      <c r="L5381" s="23">
        <f t="shared" si="460"/>
        <v>-17</v>
      </c>
      <c r="M5381" s="23">
        <f t="shared" si="457"/>
        <v>43</v>
      </c>
      <c r="N5381" s="44">
        <v>447</v>
      </c>
      <c r="O5381" s="26">
        <f t="shared" si="458"/>
        <v>-7599</v>
      </c>
      <c r="P5381" s="26">
        <f t="shared" si="459"/>
        <v>19221</v>
      </c>
      <c r="Q5381" s="3" t="s">
        <v>23</v>
      </c>
      <c r="R5381" s="4">
        <v>44895</v>
      </c>
      <c r="S5381" s="3" t="s">
        <v>15511</v>
      </c>
      <c r="T5381" s="6" t="s">
        <v>44</v>
      </c>
    </row>
    <row r="5382" spans="1:20" ht="33.75" x14ac:dyDescent="0.25">
      <c r="A5382" s="3" t="s">
        <v>15512</v>
      </c>
      <c r="B5382" s="3" t="s">
        <v>10233</v>
      </c>
      <c r="C5382" s="3" t="s">
        <v>10234</v>
      </c>
      <c r="D5382" s="3" t="s">
        <v>19</v>
      </c>
      <c r="E5382" s="3" t="s">
        <v>15513</v>
      </c>
      <c r="F5382" s="4">
        <v>44847</v>
      </c>
      <c r="G5382" s="3" t="s">
        <v>15514</v>
      </c>
      <c r="H5382" s="5">
        <v>17.93</v>
      </c>
      <c r="I5382" s="3" t="s">
        <v>22</v>
      </c>
      <c r="J5382" s="4">
        <v>44852</v>
      </c>
      <c r="K5382" s="27">
        <v>44879</v>
      </c>
      <c r="L5382" s="23">
        <f t="shared" si="460"/>
        <v>-21</v>
      </c>
      <c r="M5382" s="23">
        <f t="shared" si="457"/>
        <v>39</v>
      </c>
      <c r="N5382" s="44">
        <v>16.3</v>
      </c>
      <c r="O5382" s="26">
        <f t="shared" si="458"/>
        <v>-342.3</v>
      </c>
      <c r="P5382" s="26">
        <f t="shared" si="459"/>
        <v>635.70000000000005</v>
      </c>
      <c r="Q5382" s="3" t="s">
        <v>23</v>
      </c>
      <c r="R5382" s="4">
        <v>44858</v>
      </c>
      <c r="S5382" s="3" t="s">
        <v>15515</v>
      </c>
      <c r="T5382" s="6" t="s">
        <v>44</v>
      </c>
    </row>
    <row r="5383" spans="1:20" ht="33.75" x14ac:dyDescent="0.25">
      <c r="A5383" s="3" t="s">
        <v>15516</v>
      </c>
      <c r="B5383" s="3" t="s">
        <v>15517</v>
      </c>
      <c r="C5383" s="3" t="s">
        <v>15518</v>
      </c>
      <c r="D5383" s="3" t="s">
        <v>19</v>
      </c>
      <c r="E5383" s="3" t="s">
        <v>15519</v>
      </c>
      <c r="F5383" s="4">
        <v>44845</v>
      </c>
      <c r="G5383" s="3" t="s">
        <v>15520</v>
      </c>
      <c r="H5383" s="7">
        <v>7440</v>
      </c>
      <c r="I5383" s="3" t="s">
        <v>565</v>
      </c>
      <c r="J5383" s="4">
        <v>44852</v>
      </c>
      <c r="K5383" s="4">
        <v>44882</v>
      </c>
      <c r="L5383" s="23">
        <f t="shared" si="460"/>
        <v>-22</v>
      </c>
      <c r="M5383" s="23">
        <f t="shared" si="457"/>
        <v>8</v>
      </c>
      <c r="N5383" s="44">
        <v>5952</v>
      </c>
      <c r="O5383" s="26">
        <f t="shared" si="458"/>
        <v>-130944</v>
      </c>
      <c r="P5383" s="26">
        <f t="shared" si="459"/>
        <v>47616</v>
      </c>
      <c r="Q5383" s="3" t="s">
        <v>23</v>
      </c>
      <c r="R5383" s="4">
        <v>44860</v>
      </c>
      <c r="S5383" s="3" t="s">
        <v>15521</v>
      </c>
      <c r="T5383" s="6" t="s">
        <v>44</v>
      </c>
    </row>
    <row r="5384" spans="1:20" ht="33.75" x14ac:dyDescent="0.25">
      <c r="A5384" s="3" t="s">
        <v>15522</v>
      </c>
      <c r="B5384" s="3" t="s">
        <v>11239</v>
      </c>
      <c r="C5384" s="3" t="s">
        <v>11240</v>
      </c>
      <c r="D5384" s="3" t="s">
        <v>19</v>
      </c>
      <c r="E5384" s="3" t="s">
        <v>15523</v>
      </c>
      <c r="F5384" s="4">
        <v>44844</v>
      </c>
      <c r="G5384" s="3" t="s">
        <v>15524</v>
      </c>
      <c r="H5384" s="7">
        <v>4320</v>
      </c>
      <c r="I5384" s="3" t="s">
        <v>565</v>
      </c>
      <c r="J5384" s="4">
        <v>44852</v>
      </c>
      <c r="K5384" s="4">
        <v>44882</v>
      </c>
      <c r="L5384" s="23">
        <f t="shared" si="460"/>
        <v>-10</v>
      </c>
      <c r="M5384" s="23">
        <f t="shared" si="457"/>
        <v>20</v>
      </c>
      <c r="N5384" s="44">
        <v>4320</v>
      </c>
      <c r="O5384" s="26">
        <f t="shared" si="458"/>
        <v>-43200</v>
      </c>
      <c r="P5384" s="26">
        <f t="shared" si="459"/>
        <v>86400</v>
      </c>
      <c r="Q5384" s="3" t="s">
        <v>23</v>
      </c>
      <c r="R5384" s="4">
        <v>44872</v>
      </c>
      <c r="S5384" s="3" t="s">
        <v>15525</v>
      </c>
      <c r="T5384" s="6" t="s">
        <v>44</v>
      </c>
    </row>
    <row r="5385" spans="1:20" ht="33.75" x14ac:dyDescent="0.25">
      <c r="A5385" s="3" t="s">
        <v>15526</v>
      </c>
      <c r="B5385" s="3" t="s">
        <v>10233</v>
      </c>
      <c r="C5385" s="3" t="s">
        <v>10234</v>
      </c>
      <c r="D5385" s="3" t="s">
        <v>19</v>
      </c>
      <c r="E5385" s="3" t="s">
        <v>15527</v>
      </c>
      <c r="F5385" s="4">
        <v>44847</v>
      </c>
      <c r="G5385" s="3" t="s">
        <v>15528</v>
      </c>
      <c r="H5385" s="5">
        <v>459.06</v>
      </c>
      <c r="I5385" s="3" t="s">
        <v>22</v>
      </c>
      <c r="J5385" s="4">
        <v>44852</v>
      </c>
      <c r="K5385" s="27">
        <v>44879</v>
      </c>
      <c r="L5385" s="23">
        <f t="shared" si="460"/>
        <v>-21</v>
      </c>
      <c r="M5385" s="23">
        <f t="shared" si="457"/>
        <v>39</v>
      </c>
      <c r="N5385" s="44">
        <v>417.33</v>
      </c>
      <c r="O5385" s="26">
        <f t="shared" si="458"/>
        <v>-8763.93</v>
      </c>
      <c r="P5385" s="26">
        <f t="shared" si="459"/>
        <v>16275.869999999999</v>
      </c>
      <c r="Q5385" s="3" t="s">
        <v>23</v>
      </c>
      <c r="R5385" s="4">
        <v>44858</v>
      </c>
      <c r="S5385" s="3" t="s">
        <v>15515</v>
      </c>
      <c r="T5385" s="6" t="s">
        <v>44</v>
      </c>
    </row>
    <row r="5386" spans="1:20" ht="33.75" x14ac:dyDescent="0.25">
      <c r="A5386" s="3" t="s">
        <v>15529</v>
      </c>
      <c r="B5386" s="3" t="s">
        <v>7399</v>
      </c>
      <c r="C5386" s="3" t="s">
        <v>7400</v>
      </c>
      <c r="D5386" s="3" t="s">
        <v>19</v>
      </c>
      <c r="E5386" s="3" t="s">
        <v>15530</v>
      </c>
      <c r="F5386" s="4">
        <v>44846</v>
      </c>
      <c r="G5386" s="8"/>
      <c r="H5386" s="5">
        <v>719.8</v>
      </c>
      <c r="I5386" s="3" t="s">
        <v>22</v>
      </c>
      <c r="J5386" s="4">
        <v>44852</v>
      </c>
      <c r="K5386" s="4">
        <v>44912</v>
      </c>
      <c r="L5386" s="23">
        <f t="shared" si="460"/>
        <v>4</v>
      </c>
      <c r="M5386" s="23">
        <f t="shared" si="457"/>
        <v>64</v>
      </c>
      <c r="N5386" s="44">
        <v>590</v>
      </c>
      <c r="O5386" s="26">
        <f t="shared" si="458"/>
        <v>2360</v>
      </c>
      <c r="P5386" s="26">
        <f t="shared" si="459"/>
        <v>37760</v>
      </c>
      <c r="Q5386" s="3" t="s">
        <v>23</v>
      </c>
      <c r="R5386" s="4">
        <v>44916</v>
      </c>
      <c r="S5386" s="3" t="s">
        <v>15531</v>
      </c>
      <c r="T5386" s="6" t="s">
        <v>44</v>
      </c>
    </row>
    <row r="5387" spans="1:20" ht="22.5" x14ac:dyDescent="0.25">
      <c r="A5387" s="3" t="s">
        <v>15532</v>
      </c>
      <c r="B5387" s="3" t="s">
        <v>4579</v>
      </c>
      <c r="C5387" s="3" t="s">
        <v>15533</v>
      </c>
      <c r="D5387" s="3" t="s">
        <v>19</v>
      </c>
      <c r="E5387" s="3" t="s">
        <v>15534</v>
      </c>
      <c r="F5387" s="4">
        <v>44844</v>
      </c>
      <c r="G5387" s="3" t="s">
        <v>15535</v>
      </c>
      <c r="H5387" s="7">
        <v>480</v>
      </c>
      <c r="I5387" s="3" t="s">
        <v>565</v>
      </c>
      <c r="J5387" s="4">
        <v>44852</v>
      </c>
      <c r="K5387" s="4">
        <v>44882</v>
      </c>
      <c r="L5387" s="23">
        <f t="shared" si="460"/>
        <v>-22</v>
      </c>
      <c r="M5387" s="23">
        <f t="shared" si="457"/>
        <v>8</v>
      </c>
      <c r="N5387" s="44">
        <v>384</v>
      </c>
      <c r="O5387" s="26">
        <f t="shared" si="458"/>
        <v>-8448</v>
      </c>
      <c r="P5387" s="26">
        <f t="shared" si="459"/>
        <v>3072</v>
      </c>
      <c r="Q5387" s="3" t="s">
        <v>23</v>
      </c>
      <c r="R5387" s="4">
        <v>44860</v>
      </c>
      <c r="S5387" s="3" t="s">
        <v>15536</v>
      </c>
      <c r="T5387" s="6" t="s">
        <v>25</v>
      </c>
    </row>
    <row r="5388" spans="1:20" ht="33.75" x14ac:dyDescent="0.25">
      <c r="A5388" s="3" t="s">
        <v>15537</v>
      </c>
      <c r="B5388" s="3" t="s">
        <v>3347</v>
      </c>
      <c r="C5388" s="3" t="s">
        <v>3348</v>
      </c>
      <c r="D5388" s="3" t="s">
        <v>19</v>
      </c>
      <c r="E5388" s="3" t="s">
        <v>15538</v>
      </c>
      <c r="F5388" s="4">
        <v>44845</v>
      </c>
      <c r="G5388" s="3" t="s">
        <v>15539</v>
      </c>
      <c r="H5388" s="7">
        <v>1220</v>
      </c>
      <c r="I5388" s="3" t="s">
        <v>22</v>
      </c>
      <c r="J5388" s="4">
        <v>44852</v>
      </c>
      <c r="K5388" s="4">
        <v>44912</v>
      </c>
      <c r="L5388" s="23">
        <f t="shared" si="460"/>
        <v>-19</v>
      </c>
      <c r="M5388" s="23">
        <f t="shared" si="457"/>
        <v>41</v>
      </c>
      <c r="N5388" s="44">
        <v>1000</v>
      </c>
      <c r="O5388" s="26">
        <f t="shared" si="458"/>
        <v>-19000</v>
      </c>
      <c r="P5388" s="26">
        <f t="shared" si="459"/>
        <v>41000</v>
      </c>
      <c r="Q5388" s="3" t="s">
        <v>23</v>
      </c>
      <c r="R5388" s="4">
        <v>44893</v>
      </c>
      <c r="S5388" s="3" t="s">
        <v>15540</v>
      </c>
      <c r="T5388" s="6" t="s">
        <v>44</v>
      </c>
    </row>
    <row r="5389" spans="1:20" ht="33.75" x14ac:dyDescent="0.25">
      <c r="A5389" s="3" t="s">
        <v>15541</v>
      </c>
      <c r="B5389" s="3" t="s">
        <v>1524</v>
      </c>
      <c r="C5389" s="3" t="s">
        <v>1525</v>
      </c>
      <c r="D5389" s="3" t="s">
        <v>19</v>
      </c>
      <c r="E5389" s="3" t="s">
        <v>15542</v>
      </c>
      <c r="F5389" s="4">
        <v>44848</v>
      </c>
      <c r="G5389" s="8"/>
      <c r="H5389" s="5">
        <v>3594.1</v>
      </c>
      <c r="I5389" s="3" t="s">
        <v>22</v>
      </c>
      <c r="J5389" s="4">
        <v>44852</v>
      </c>
      <c r="K5389" s="4">
        <v>44912</v>
      </c>
      <c r="L5389" s="23">
        <f t="shared" si="460"/>
        <v>-3</v>
      </c>
      <c r="M5389" s="23">
        <f t="shared" si="457"/>
        <v>57</v>
      </c>
      <c r="N5389" s="44">
        <v>3267.36</v>
      </c>
      <c r="O5389" s="26">
        <f t="shared" si="458"/>
        <v>-9802.08</v>
      </c>
      <c r="P5389" s="26">
        <f t="shared" si="459"/>
        <v>186239.52000000002</v>
      </c>
      <c r="Q5389" s="3" t="s">
        <v>23</v>
      </c>
      <c r="R5389" s="4">
        <v>44909</v>
      </c>
      <c r="S5389" s="3" t="s">
        <v>14407</v>
      </c>
      <c r="T5389" s="6" t="s">
        <v>44</v>
      </c>
    </row>
    <row r="5390" spans="1:20" ht="33.75" x14ac:dyDescent="0.25">
      <c r="A5390" s="3" t="s">
        <v>15543</v>
      </c>
      <c r="B5390" s="3" t="s">
        <v>1557</v>
      </c>
      <c r="C5390" s="3" t="s">
        <v>1558</v>
      </c>
      <c r="D5390" s="3" t="s">
        <v>19</v>
      </c>
      <c r="E5390" s="3" t="s">
        <v>15544</v>
      </c>
      <c r="F5390" s="4">
        <v>44848</v>
      </c>
      <c r="G5390" s="8"/>
      <c r="H5390" s="5">
        <v>68.430000000000007</v>
      </c>
      <c r="I5390" s="3" t="s">
        <v>22</v>
      </c>
      <c r="J5390" s="4">
        <v>44852</v>
      </c>
      <c r="K5390" s="4">
        <v>44912</v>
      </c>
      <c r="L5390" s="23">
        <f t="shared" si="460"/>
        <v>-17</v>
      </c>
      <c r="M5390" s="23">
        <f t="shared" si="457"/>
        <v>43</v>
      </c>
      <c r="N5390" s="44">
        <v>65.8</v>
      </c>
      <c r="O5390" s="26">
        <f t="shared" si="458"/>
        <v>-1118.5999999999999</v>
      </c>
      <c r="P5390" s="26">
        <f t="shared" si="459"/>
        <v>2829.4</v>
      </c>
      <c r="Q5390" s="3" t="s">
        <v>23</v>
      </c>
      <c r="R5390" s="4">
        <v>44895</v>
      </c>
      <c r="S5390" s="3" t="s">
        <v>13435</v>
      </c>
      <c r="T5390" s="6" t="s">
        <v>44</v>
      </c>
    </row>
    <row r="5391" spans="1:20" ht="33.75" x14ac:dyDescent="0.25">
      <c r="A5391" s="3" t="s">
        <v>15545</v>
      </c>
      <c r="B5391" s="3" t="s">
        <v>3662</v>
      </c>
      <c r="C5391" s="3" t="s">
        <v>3663</v>
      </c>
      <c r="D5391" s="3" t="s">
        <v>19</v>
      </c>
      <c r="E5391" s="3" t="s">
        <v>15546</v>
      </c>
      <c r="F5391" s="4">
        <v>44846</v>
      </c>
      <c r="G5391" s="8"/>
      <c r="H5391" s="7">
        <v>1768</v>
      </c>
      <c r="I5391" s="3" t="s">
        <v>22</v>
      </c>
      <c r="J5391" s="4">
        <v>44852</v>
      </c>
      <c r="K5391" s="4">
        <v>44912</v>
      </c>
      <c r="L5391" s="23">
        <f t="shared" si="460"/>
        <v>-19</v>
      </c>
      <c r="M5391" s="23">
        <f t="shared" si="457"/>
        <v>41</v>
      </c>
      <c r="N5391" s="44">
        <v>1700</v>
      </c>
      <c r="O5391" s="26">
        <f t="shared" si="458"/>
        <v>-32300</v>
      </c>
      <c r="P5391" s="26">
        <f t="shared" si="459"/>
        <v>69700</v>
      </c>
      <c r="Q5391" s="3" t="s">
        <v>23</v>
      </c>
      <c r="R5391" s="4">
        <v>44893</v>
      </c>
      <c r="S5391" s="3" t="s">
        <v>10533</v>
      </c>
      <c r="T5391" s="6" t="s">
        <v>44</v>
      </c>
    </row>
    <row r="5392" spans="1:20" ht="33.75" x14ac:dyDescent="0.25">
      <c r="A5392" s="3" t="s">
        <v>15547</v>
      </c>
      <c r="B5392" s="3" t="s">
        <v>10137</v>
      </c>
      <c r="C5392" s="3" t="s">
        <v>10138</v>
      </c>
      <c r="D5392" s="3" t="s">
        <v>19</v>
      </c>
      <c r="E5392" s="3" t="s">
        <v>15548</v>
      </c>
      <c r="F5392" s="4">
        <v>44846</v>
      </c>
      <c r="G5392" s="8"/>
      <c r="H5392" s="5">
        <v>11621.12</v>
      </c>
      <c r="I5392" s="3" t="s">
        <v>22</v>
      </c>
      <c r="J5392" s="4">
        <v>44852</v>
      </c>
      <c r="K5392" s="4">
        <v>44912</v>
      </c>
      <c r="L5392" s="23">
        <f t="shared" si="460"/>
        <v>-19</v>
      </c>
      <c r="M5392" s="23">
        <f t="shared" si="457"/>
        <v>41</v>
      </c>
      <c r="N5392" s="44">
        <v>9525.51</v>
      </c>
      <c r="O5392" s="26">
        <f t="shared" si="458"/>
        <v>-180984.69</v>
      </c>
      <c r="P5392" s="26">
        <f t="shared" si="459"/>
        <v>390545.91000000003</v>
      </c>
      <c r="Q5392" s="3" t="s">
        <v>23</v>
      </c>
      <c r="R5392" s="4">
        <v>44893</v>
      </c>
      <c r="S5392" s="3" t="s">
        <v>15549</v>
      </c>
      <c r="T5392" s="6" t="s">
        <v>44</v>
      </c>
    </row>
    <row r="5393" spans="1:20" ht="33.75" x14ac:dyDescent="0.25">
      <c r="A5393" s="3" t="s">
        <v>15550</v>
      </c>
      <c r="B5393" s="3" t="s">
        <v>4593</v>
      </c>
      <c r="C5393" s="3" t="s">
        <v>4594</v>
      </c>
      <c r="D5393" s="3" t="s">
        <v>19</v>
      </c>
      <c r="E5393" s="3" t="s">
        <v>15551</v>
      </c>
      <c r="F5393" s="4">
        <v>44845</v>
      </c>
      <c r="G5393" s="8"/>
      <c r="H5393" s="5">
        <v>4448.18</v>
      </c>
      <c r="I5393" s="3" t="s">
        <v>22</v>
      </c>
      <c r="J5393" s="4">
        <v>44852</v>
      </c>
      <c r="K5393" s="4">
        <v>44912</v>
      </c>
      <c r="L5393" s="23">
        <f t="shared" si="460"/>
        <v>-3</v>
      </c>
      <c r="M5393" s="23">
        <f t="shared" si="457"/>
        <v>57</v>
      </c>
      <c r="N5393" s="44">
        <v>4043.8</v>
      </c>
      <c r="O5393" s="26">
        <f t="shared" si="458"/>
        <v>-12131.400000000001</v>
      </c>
      <c r="P5393" s="26">
        <f t="shared" si="459"/>
        <v>230496.6</v>
      </c>
      <c r="Q5393" s="3" t="s">
        <v>23</v>
      </c>
      <c r="R5393" s="4">
        <v>44909</v>
      </c>
      <c r="S5393" s="3" t="s">
        <v>15114</v>
      </c>
      <c r="T5393" s="6" t="s">
        <v>44</v>
      </c>
    </row>
    <row r="5394" spans="1:20" ht="22.5" x14ac:dyDescent="0.25">
      <c r="A5394" s="3" t="s">
        <v>15552</v>
      </c>
      <c r="B5394" s="3" t="s">
        <v>15553</v>
      </c>
      <c r="C5394" s="3" t="s">
        <v>15554</v>
      </c>
      <c r="D5394" s="3" t="s">
        <v>19</v>
      </c>
      <c r="E5394" s="3" t="s">
        <v>15555</v>
      </c>
      <c r="F5394" s="4">
        <v>44844</v>
      </c>
      <c r="G5394" s="3" t="s">
        <v>15556</v>
      </c>
      <c r="H5394" s="7">
        <v>1910</v>
      </c>
      <c r="I5394" s="3" t="s">
        <v>565</v>
      </c>
      <c r="J5394" s="4">
        <v>44852</v>
      </c>
      <c r="K5394" s="4">
        <v>44882</v>
      </c>
      <c r="L5394" s="23">
        <f t="shared" si="460"/>
        <v>-24</v>
      </c>
      <c r="M5394" s="23">
        <f t="shared" si="457"/>
        <v>6</v>
      </c>
      <c r="N5394" s="44">
        <v>1528.4</v>
      </c>
      <c r="O5394" s="26">
        <f t="shared" si="458"/>
        <v>-36681.600000000006</v>
      </c>
      <c r="P5394" s="26">
        <f t="shared" si="459"/>
        <v>9170.4000000000015</v>
      </c>
      <c r="Q5394" s="3" t="s">
        <v>23</v>
      </c>
      <c r="R5394" s="4">
        <v>44858</v>
      </c>
      <c r="S5394" s="3" t="s">
        <v>15557</v>
      </c>
      <c r="T5394" s="6" t="s">
        <v>25</v>
      </c>
    </row>
    <row r="5395" spans="1:20" ht="33.75" x14ac:dyDescent="0.25">
      <c r="A5395" s="3" t="s">
        <v>15558</v>
      </c>
      <c r="B5395" s="3" t="s">
        <v>6499</v>
      </c>
      <c r="C5395" s="3" t="s">
        <v>6500</v>
      </c>
      <c r="D5395" s="3" t="s">
        <v>19</v>
      </c>
      <c r="E5395" s="3" t="s">
        <v>15559</v>
      </c>
      <c r="F5395" s="4">
        <v>44827</v>
      </c>
      <c r="G5395" s="8"/>
      <c r="H5395" s="5">
        <v>234.24</v>
      </c>
      <c r="I5395" s="3" t="s">
        <v>22</v>
      </c>
      <c r="J5395" s="4">
        <v>44852</v>
      </c>
      <c r="K5395" s="4">
        <v>44912</v>
      </c>
      <c r="L5395" s="23">
        <f t="shared" si="460"/>
        <v>-19</v>
      </c>
      <c r="M5395" s="23">
        <f t="shared" si="457"/>
        <v>41</v>
      </c>
      <c r="N5395" s="44">
        <v>192</v>
      </c>
      <c r="O5395" s="26">
        <f t="shared" si="458"/>
        <v>-3648</v>
      </c>
      <c r="P5395" s="26">
        <f t="shared" si="459"/>
        <v>7872</v>
      </c>
      <c r="Q5395" s="3" t="s">
        <v>23</v>
      </c>
      <c r="R5395" s="4">
        <v>44893</v>
      </c>
      <c r="S5395" s="3" t="s">
        <v>15560</v>
      </c>
      <c r="T5395" s="6" t="s">
        <v>44</v>
      </c>
    </row>
    <row r="5396" spans="1:20" ht="33.75" x14ac:dyDescent="0.25">
      <c r="A5396" s="3" t="s">
        <v>15561</v>
      </c>
      <c r="B5396" s="3" t="s">
        <v>135</v>
      </c>
      <c r="C5396" s="3" t="s">
        <v>136</v>
      </c>
      <c r="D5396" s="3" t="s">
        <v>19</v>
      </c>
      <c r="E5396" s="3" t="s">
        <v>15562</v>
      </c>
      <c r="F5396" s="4">
        <v>44847</v>
      </c>
      <c r="G5396" s="8"/>
      <c r="H5396" s="5">
        <v>3821.04</v>
      </c>
      <c r="I5396" s="3" t="s">
        <v>22</v>
      </c>
      <c r="J5396" s="4">
        <v>44852</v>
      </c>
      <c r="K5396" s="4">
        <v>44912</v>
      </c>
      <c r="L5396" s="23">
        <f t="shared" si="460"/>
        <v>3</v>
      </c>
      <c r="M5396" s="23">
        <f t="shared" si="457"/>
        <v>63</v>
      </c>
      <c r="N5396" s="44">
        <v>3132</v>
      </c>
      <c r="O5396" s="26">
        <f t="shared" si="458"/>
        <v>9396</v>
      </c>
      <c r="P5396" s="26">
        <f t="shared" si="459"/>
        <v>197316</v>
      </c>
      <c r="Q5396" s="3" t="s">
        <v>23</v>
      </c>
      <c r="R5396" s="4">
        <v>44915</v>
      </c>
      <c r="S5396" s="3" t="s">
        <v>15310</v>
      </c>
      <c r="T5396" s="6" t="s">
        <v>44</v>
      </c>
    </row>
    <row r="5397" spans="1:20" ht="33.75" x14ac:dyDescent="0.25">
      <c r="A5397" s="3" t="s">
        <v>15563</v>
      </c>
      <c r="B5397" s="3" t="s">
        <v>1557</v>
      </c>
      <c r="C5397" s="3" t="s">
        <v>1558</v>
      </c>
      <c r="D5397" s="3" t="s">
        <v>19</v>
      </c>
      <c r="E5397" s="3" t="s">
        <v>15564</v>
      </c>
      <c r="F5397" s="4">
        <v>44847</v>
      </c>
      <c r="G5397" s="8"/>
      <c r="H5397" s="5">
        <v>536.79999999999995</v>
      </c>
      <c r="I5397" s="3" t="s">
        <v>22</v>
      </c>
      <c r="J5397" s="4">
        <v>44852</v>
      </c>
      <c r="K5397" s="4">
        <v>44912</v>
      </c>
      <c r="L5397" s="23">
        <f t="shared" si="460"/>
        <v>-19</v>
      </c>
      <c r="M5397" s="23">
        <f t="shared" si="457"/>
        <v>41</v>
      </c>
      <c r="N5397" s="44">
        <v>440</v>
      </c>
      <c r="O5397" s="26">
        <f t="shared" si="458"/>
        <v>-8360</v>
      </c>
      <c r="P5397" s="26">
        <f t="shared" si="459"/>
        <v>18040</v>
      </c>
      <c r="Q5397" s="3" t="s">
        <v>23</v>
      </c>
      <c r="R5397" s="4">
        <v>44893</v>
      </c>
      <c r="S5397" s="3" t="s">
        <v>10869</v>
      </c>
      <c r="T5397" s="6" t="s">
        <v>44</v>
      </c>
    </row>
    <row r="5398" spans="1:20" ht="33.75" x14ac:dyDescent="0.25">
      <c r="A5398" s="3" t="s">
        <v>15569</v>
      </c>
      <c r="B5398" s="3" t="s">
        <v>135</v>
      </c>
      <c r="C5398" s="3" t="s">
        <v>136</v>
      </c>
      <c r="D5398" s="3" t="s">
        <v>19</v>
      </c>
      <c r="E5398" s="3" t="s">
        <v>15570</v>
      </c>
      <c r="F5398" s="4">
        <v>44847</v>
      </c>
      <c r="G5398" s="8"/>
      <c r="H5398" s="5">
        <v>370.26</v>
      </c>
      <c r="I5398" s="3" t="s">
        <v>22</v>
      </c>
      <c r="J5398" s="4">
        <v>44852</v>
      </c>
      <c r="K5398" s="4">
        <v>44912</v>
      </c>
      <c r="L5398" s="23">
        <f t="shared" si="460"/>
        <v>-3</v>
      </c>
      <c r="M5398" s="23">
        <f t="shared" si="457"/>
        <v>57</v>
      </c>
      <c r="N5398" s="44">
        <v>336.6</v>
      </c>
      <c r="O5398" s="26">
        <f t="shared" si="458"/>
        <v>-1009.8000000000001</v>
      </c>
      <c r="P5398" s="26">
        <f t="shared" si="459"/>
        <v>19186.2</v>
      </c>
      <c r="Q5398" s="3" t="s">
        <v>23</v>
      </c>
      <c r="R5398" s="4">
        <v>44909</v>
      </c>
      <c r="S5398" s="3" t="s">
        <v>13713</v>
      </c>
      <c r="T5398" s="6" t="s">
        <v>44</v>
      </c>
    </row>
    <row r="5399" spans="1:20" ht="33.75" x14ac:dyDescent="0.25">
      <c r="A5399" s="3" t="s">
        <v>15571</v>
      </c>
      <c r="B5399" s="3" t="s">
        <v>1620</v>
      </c>
      <c r="C5399" s="3" t="s">
        <v>1621</v>
      </c>
      <c r="D5399" s="3" t="s">
        <v>19</v>
      </c>
      <c r="E5399" s="3" t="s">
        <v>15572</v>
      </c>
      <c r="F5399" s="4">
        <v>44848</v>
      </c>
      <c r="G5399" s="8"/>
      <c r="H5399" s="5">
        <v>32.33</v>
      </c>
      <c r="I5399" s="3" t="s">
        <v>22</v>
      </c>
      <c r="J5399" s="4">
        <v>44852</v>
      </c>
      <c r="K5399" s="4">
        <v>44912</v>
      </c>
      <c r="L5399" s="23">
        <f t="shared" si="460"/>
        <v>-17</v>
      </c>
      <c r="M5399" s="23">
        <f t="shared" si="457"/>
        <v>43</v>
      </c>
      <c r="N5399" s="44">
        <v>26.5</v>
      </c>
      <c r="O5399" s="26">
        <f t="shared" si="458"/>
        <v>-450.5</v>
      </c>
      <c r="P5399" s="26">
        <f t="shared" si="459"/>
        <v>1139.5</v>
      </c>
      <c r="Q5399" s="3" t="s">
        <v>23</v>
      </c>
      <c r="R5399" s="4">
        <v>44895</v>
      </c>
      <c r="S5399" s="3" t="s">
        <v>15573</v>
      </c>
      <c r="T5399" s="6" t="s">
        <v>44</v>
      </c>
    </row>
    <row r="5400" spans="1:20" ht="33.75" x14ac:dyDescent="0.25">
      <c r="A5400" s="3" t="s">
        <v>15574</v>
      </c>
      <c r="B5400" s="3" t="s">
        <v>1606</v>
      </c>
      <c r="C5400" s="3" t="s">
        <v>1607</v>
      </c>
      <c r="D5400" s="3" t="s">
        <v>19</v>
      </c>
      <c r="E5400" s="3" t="s">
        <v>15575</v>
      </c>
      <c r="F5400" s="4">
        <v>44846</v>
      </c>
      <c r="G5400" s="8"/>
      <c r="H5400" s="5">
        <v>123.5</v>
      </c>
      <c r="I5400" s="3" t="s">
        <v>22</v>
      </c>
      <c r="J5400" s="4">
        <v>44852</v>
      </c>
      <c r="K5400" s="4">
        <v>44912</v>
      </c>
      <c r="L5400" s="23">
        <f t="shared" si="460"/>
        <v>-3</v>
      </c>
      <c r="M5400" s="23">
        <f t="shared" si="457"/>
        <v>57</v>
      </c>
      <c r="N5400" s="44">
        <v>112.27</v>
      </c>
      <c r="O5400" s="26">
        <f t="shared" si="458"/>
        <v>-336.81</v>
      </c>
      <c r="P5400" s="26">
        <f t="shared" si="459"/>
        <v>6399.3899999999994</v>
      </c>
      <c r="Q5400" s="3" t="s">
        <v>23</v>
      </c>
      <c r="R5400" s="4">
        <v>44909</v>
      </c>
      <c r="S5400" s="3" t="s">
        <v>15162</v>
      </c>
      <c r="T5400" s="6" t="s">
        <v>44</v>
      </c>
    </row>
    <row r="5401" spans="1:20" ht="33.75" x14ac:dyDescent="0.25">
      <c r="A5401" s="3" t="s">
        <v>15576</v>
      </c>
      <c r="B5401" s="3" t="s">
        <v>9999</v>
      </c>
      <c r="C5401" s="3" t="s">
        <v>10000</v>
      </c>
      <c r="D5401" s="3" t="s">
        <v>19</v>
      </c>
      <c r="E5401" s="3" t="s">
        <v>15577</v>
      </c>
      <c r="F5401" s="4">
        <v>44846</v>
      </c>
      <c r="G5401" s="8"/>
      <c r="H5401" s="5">
        <v>994.84</v>
      </c>
      <c r="I5401" s="3" t="s">
        <v>22</v>
      </c>
      <c r="J5401" s="4">
        <v>44852</v>
      </c>
      <c r="K5401" s="4">
        <v>44912</v>
      </c>
      <c r="L5401" s="23">
        <f t="shared" si="460"/>
        <v>-3</v>
      </c>
      <c r="M5401" s="23">
        <f t="shared" si="457"/>
        <v>57</v>
      </c>
      <c r="N5401" s="44">
        <v>904.4</v>
      </c>
      <c r="O5401" s="26">
        <f t="shared" si="458"/>
        <v>-2713.2</v>
      </c>
      <c r="P5401" s="26">
        <f t="shared" si="459"/>
        <v>51550.799999999996</v>
      </c>
      <c r="Q5401" s="3" t="s">
        <v>23</v>
      </c>
      <c r="R5401" s="4">
        <v>44909</v>
      </c>
      <c r="S5401" s="3" t="s">
        <v>12882</v>
      </c>
      <c r="T5401" s="6" t="s">
        <v>44</v>
      </c>
    </row>
    <row r="5402" spans="1:20" ht="33.75" x14ac:dyDescent="0.25">
      <c r="A5402" s="3" t="s">
        <v>15578</v>
      </c>
      <c r="B5402" s="3" t="s">
        <v>1606</v>
      </c>
      <c r="C5402" s="3" t="s">
        <v>1607</v>
      </c>
      <c r="D5402" s="3" t="s">
        <v>19</v>
      </c>
      <c r="E5402" s="3" t="s">
        <v>15579</v>
      </c>
      <c r="F5402" s="4">
        <v>44846</v>
      </c>
      <c r="G5402" s="8"/>
      <c r="H5402" s="5">
        <v>222.33</v>
      </c>
      <c r="I5402" s="3" t="s">
        <v>22</v>
      </c>
      <c r="J5402" s="4">
        <v>44852</v>
      </c>
      <c r="K5402" s="4">
        <v>44912</v>
      </c>
      <c r="L5402" s="23">
        <f t="shared" si="460"/>
        <v>-3</v>
      </c>
      <c r="M5402" s="23">
        <f t="shared" si="457"/>
        <v>57</v>
      </c>
      <c r="N5402" s="44">
        <v>202.12</v>
      </c>
      <c r="O5402" s="26">
        <f t="shared" si="458"/>
        <v>-606.36</v>
      </c>
      <c r="P5402" s="26">
        <f t="shared" si="459"/>
        <v>11520.84</v>
      </c>
      <c r="Q5402" s="3" t="s">
        <v>23</v>
      </c>
      <c r="R5402" s="4">
        <v>44909</v>
      </c>
      <c r="S5402" s="3" t="s">
        <v>15162</v>
      </c>
      <c r="T5402" s="6" t="s">
        <v>44</v>
      </c>
    </row>
    <row r="5403" spans="1:20" ht="33.75" x14ac:dyDescent="0.25">
      <c r="A5403" s="3" t="s">
        <v>15580</v>
      </c>
      <c r="B5403" s="3" t="s">
        <v>4696</v>
      </c>
      <c r="C5403" s="3" t="s">
        <v>4697</v>
      </c>
      <c r="D5403" s="3" t="s">
        <v>19</v>
      </c>
      <c r="E5403" s="3" t="s">
        <v>15581</v>
      </c>
      <c r="F5403" s="4">
        <v>44841</v>
      </c>
      <c r="G5403" s="8"/>
      <c r="H5403" s="5">
        <v>209.35</v>
      </c>
      <c r="I5403" s="3" t="s">
        <v>22</v>
      </c>
      <c r="J5403" s="4">
        <v>44852</v>
      </c>
      <c r="K5403" s="4">
        <v>44912</v>
      </c>
      <c r="L5403" s="23">
        <f t="shared" si="460"/>
        <v>-19</v>
      </c>
      <c r="M5403" s="23">
        <f t="shared" si="457"/>
        <v>41</v>
      </c>
      <c r="N5403" s="44">
        <v>171.6</v>
      </c>
      <c r="O5403" s="26">
        <f t="shared" si="458"/>
        <v>-3260.4</v>
      </c>
      <c r="P5403" s="26">
        <f t="shared" si="459"/>
        <v>7035.5999999999995</v>
      </c>
      <c r="Q5403" s="3" t="s">
        <v>23</v>
      </c>
      <c r="R5403" s="4">
        <v>44893</v>
      </c>
      <c r="S5403" s="3" t="s">
        <v>15582</v>
      </c>
      <c r="T5403" s="6" t="s">
        <v>44</v>
      </c>
    </row>
    <row r="5404" spans="1:20" ht="33.75" x14ac:dyDescent="0.25">
      <c r="A5404" s="3" t="s">
        <v>15583</v>
      </c>
      <c r="B5404" s="3" t="s">
        <v>53</v>
      </c>
      <c r="C5404" s="3" t="s">
        <v>54</v>
      </c>
      <c r="D5404" s="3" t="s">
        <v>19</v>
      </c>
      <c r="E5404" s="3" t="s">
        <v>15584</v>
      </c>
      <c r="F5404" s="4">
        <v>44847</v>
      </c>
      <c r="G5404" s="8"/>
      <c r="H5404" s="5">
        <v>229.26</v>
      </c>
      <c r="I5404" s="3" t="s">
        <v>22</v>
      </c>
      <c r="J5404" s="4">
        <v>44852</v>
      </c>
      <c r="K5404" s="4">
        <v>44912</v>
      </c>
      <c r="L5404" s="23">
        <f t="shared" si="460"/>
        <v>-17</v>
      </c>
      <c r="M5404" s="23">
        <f t="shared" si="457"/>
        <v>43</v>
      </c>
      <c r="N5404" s="44">
        <v>187.92</v>
      </c>
      <c r="O5404" s="26">
        <f t="shared" si="458"/>
        <v>-3194.64</v>
      </c>
      <c r="P5404" s="26">
        <f t="shared" si="459"/>
        <v>8080.5599999999995</v>
      </c>
      <c r="Q5404" s="3" t="s">
        <v>23</v>
      </c>
      <c r="R5404" s="4">
        <v>44895</v>
      </c>
      <c r="S5404" s="3" t="s">
        <v>13540</v>
      </c>
      <c r="T5404" s="6" t="s">
        <v>44</v>
      </c>
    </row>
    <row r="5405" spans="1:20" ht="33.75" x14ac:dyDescent="0.25">
      <c r="A5405" s="3" t="s">
        <v>15585</v>
      </c>
      <c r="B5405" s="3" t="s">
        <v>4696</v>
      </c>
      <c r="C5405" s="3" t="s">
        <v>4697</v>
      </c>
      <c r="D5405" s="3" t="s">
        <v>19</v>
      </c>
      <c r="E5405" s="3" t="s">
        <v>15586</v>
      </c>
      <c r="F5405" s="4">
        <v>44841</v>
      </c>
      <c r="G5405" s="3" t="s">
        <v>1504</v>
      </c>
      <c r="H5405" s="5">
        <v>1020.6</v>
      </c>
      <c r="I5405" s="3" t="s">
        <v>22</v>
      </c>
      <c r="J5405" s="4">
        <v>44852</v>
      </c>
      <c r="K5405" s="4">
        <v>44912</v>
      </c>
      <c r="L5405" s="23">
        <f t="shared" si="460"/>
        <v>-3</v>
      </c>
      <c r="M5405" s="23">
        <f t="shared" si="457"/>
        <v>57</v>
      </c>
      <c r="N5405" s="44">
        <v>972</v>
      </c>
      <c r="O5405" s="26">
        <f t="shared" si="458"/>
        <v>-2916</v>
      </c>
      <c r="P5405" s="26">
        <f t="shared" si="459"/>
        <v>55404</v>
      </c>
      <c r="Q5405" s="3" t="s">
        <v>23</v>
      </c>
      <c r="R5405" s="4">
        <v>44909</v>
      </c>
      <c r="S5405" s="3" t="s">
        <v>15587</v>
      </c>
      <c r="T5405" s="6" t="s">
        <v>44</v>
      </c>
    </row>
    <row r="5406" spans="1:20" ht="33.75" x14ac:dyDescent="0.25">
      <c r="A5406" s="3" t="s">
        <v>15588</v>
      </c>
      <c r="B5406" s="3" t="s">
        <v>3394</v>
      </c>
      <c r="C5406" s="3" t="s">
        <v>3395</v>
      </c>
      <c r="D5406" s="3" t="s">
        <v>19</v>
      </c>
      <c r="E5406" s="3" t="s">
        <v>15589</v>
      </c>
      <c r="F5406" s="4">
        <v>44834</v>
      </c>
      <c r="G5406" s="3" t="s">
        <v>15590</v>
      </c>
      <c r="H5406" s="5">
        <v>-15698.01</v>
      </c>
      <c r="I5406" s="3" t="s">
        <v>22</v>
      </c>
      <c r="J5406" s="4">
        <v>44852</v>
      </c>
      <c r="K5406" s="4">
        <v>44912</v>
      </c>
      <c r="L5406" s="23">
        <v>0</v>
      </c>
      <c r="M5406" s="23">
        <f t="shared" si="457"/>
        <v>60</v>
      </c>
      <c r="N5406" s="44">
        <v>-12867.22</v>
      </c>
      <c r="O5406" s="26">
        <f t="shared" si="458"/>
        <v>0</v>
      </c>
      <c r="P5406" s="26">
        <f t="shared" si="459"/>
        <v>-772033.2</v>
      </c>
      <c r="Q5406" s="3" t="s">
        <v>23</v>
      </c>
      <c r="R5406" s="4">
        <v>44873</v>
      </c>
      <c r="S5406" s="3" t="s">
        <v>3397</v>
      </c>
      <c r="T5406" s="6" t="s">
        <v>44</v>
      </c>
    </row>
    <row r="5407" spans="1:20" ht="33.75" x14ac:dyDescent="0.25">
      <c r="A5407" s="3" t="s">
        <v>15591</v>
      </c>
      <c r="B5407" s="3" t="s">
        <v>12076</v>
      </c>
      <c r="C5407" s="3" t="s">
        <v>12077</v>
      </c>
      <c r="D5407" s="3" t="s">
        <v>19</v>
      </c>
      <c r="E5407" s="3" t="s">
        <v>15592</v>
      </c>
      <c r="F5407" s="4">
        <v>44847</v>
      </c>
      <c r="G5407" s="8"/>
      <c r="H5407" s="5">
        <v>548.78</v>
      </c>
      <c r="I5407" s="3" t="s">
        <v>22</v>
      </c>
      <c r="J5407" s="4">
        <v>44852</v>
      </c>
      <c r="K5407" s="4">
        <v>44912</v>
      </c>
      <c r="L5407" s="23">
        <f t="shared" ref="L5407:L5428" si="461">R5407-K5407</f>
        <v>-19</v>
      </c>
      <c r="M5407" s="23">
        <f t="shared" si="457"/>
        <v>41</v>
      </c>
      <c r="N5407" s="44">
        <v>527.66999999999996</v>
      </c>
      <c r="O5407" s="26">
        <f t="shared" si="458"/>
        <v>-10025.73</v>
      </c>
      <c r="P5407" s="26">
        <f t="shared" si="459"/>
        <v>21634.469999999998</v>
      </c>
      <c r="Q5407" s="3" t="s">
        <v>23</v>
      </c>
      <c r="R5407" s="4">
        <v>44893</v>
      </c>
      <c r="S5407" s="3" t="s">
        <v>15593</v>
      </c>
      <c r="T5407" s="6" t="s">
        <v>44</v>
      </c>
    </row>
    <row r="5408" spans="1:20" ht="33.75" x14ac:dyDescent="0.25">
      <c r="A5408" s="3" t="s">
        <v>15594</v>
      </c>
      <c r="B5408" s="3" t="s">
        <v>951</v>
      </c>
      <c r="C5408" s="3" t="s">
        <v>952</v>
      </c>
      <c r="D5408" s="3" t="s">
        <v>19</v>
      </c>
      <c r="E5408" s="3" t="s">
        <v>15595</v>
      </c>
      <c r="F5408" s="4">
        <v>44847</v>
      </c>
      <c r="G5408" s="8"/>
      <c r="H5408" s="5">
        <v>82.96</v>
      </c>
      <c r="I5408" s="3" t="s">
        <v>22</v>
      </c>
      <c r="J5408" s="4">
        <v>44852</v>
      </c>
      <c r="K5408" s="4">
        <v>44912</v>
      </c>
      <c r="L5408" s="23">
        <f t="shared" si="461"/>
        <v>-17</v>
      </c>
      <c r="M5408" s="23">
        <f t="shared" si="457"/>
        <v>43</v>
      </c>
      <c r="N5408" s="44">
        <v>68</v>
      </c>
      <c r="O5408" s="26">
        <f t="shared" si="458"/>
        <v>-1156</v>
      </c>
      <c r="P5408" s="26">
        <f t="shared" si="459"/>
        <v>2924</v>
      </c>
      <c r="Q5408" s="3" t="s">
        <v>23</v>
      </c>
      <c r="R5408" s="4">
        <v>44895</v>
      </c>
      <c r="S5408" s="3" t="s">
        <v>15137</v>
      </c>
      <c r="T5408" s="6" t="s">
        <v>44</v>
      </c>
    </row>
    <row r="5409" spans="1:20" ht="33.75" x14ac:dyDescent="0.25">
      <c r="A5409" s="3" t="s">
        <v>15596</v>
      </c>
      <c r="B5409" s="3" t="s">
        <v>3394</v>
      </c>
      <c r="C5409" s="3" t="s">
        <v>3395</v>
      </c>
      <c r="D5409" s="3" t="s">
        <v>19</v>
      </c>
      <c r="E5409" s="3" t="s">
        <v>15597</v>
      </c>
      <c r="F5409" s="4">
        <v>44834</v>
      </c>
      <c r="G5409" s="3" t="s">
        <v>15598</v>
      </c>
      <c r="H5409" s="5">
        <v>5290.41</v>
      </c>
      <c r="I5409" s="3" t="s">
        <v>22</v>
      </c>
      <c r="J5409" s="4">
        <v>44852</v>
      </c>
      <c r="K5409" s="4">
        <v>44912</v>
      </c>
      <c r="L5409" s="23">
        <f t="shared" si="461"/>
        <v>-3</v>
      </c>
      <c r="M5409" s="23">
        <f t="shared" si="457"/>
        <v>57</v>
      </c>
      <c r="N5409" s="44">
        <v>4336.3999999999996</v>
      </c>
      <c r="O5409" s="26">
        <f t="shared" si="458"/>
        <v>-13009.199999999999</v>
      </c>
      <c r="P5409" s="26">
        <f t="shared" si="459"/>
        <v>247174.8</v>
      </c>
      <c r="Q5409" s="3" t="s">
        <v>23</v>
      </c>
      <c r="R5409" s="4">
        <v>44909</v>
      </c>
      <c r="S5409" s="3" t="s">
        <v>15273</v>
      </c>
      <c r="T5409" s="6" t="s">
        <v>44</v>
      </c>
    </row>
    <row r="5410" spans="1:20" ht="33.75" x14ac:dyDescent="0.25">
      <c r="A5410" s="3" t="s">
        <v>15599</v>
      </c>
      <c r="B5410" s="3" t="s">
        <v>12076</v>
      </c>
      <c r="C5410" s="3" t="s">
        <v>12077</v>
      </c>
      <c r="D5410" s="3" t="s">
        <v>19</v>
      </c>
      <c r="E5410" s="3" t="s">
        <v>15600</v>
      </c>
      <c r="F5410" s="4">
        <v>44847</v>
      </c>
      <c r="G5410" s="8"/>
      <c r="H5410" s="5">
        <v>2529.38</v>
      </c>
      <c r="I5410" s="3" t="s">
        <v>22</v>
      </c>
      <c r="J5410" s="4">
        <v>44852</v>
      </c>
      <c r="K5410" s="4">
        <v>44912</v>
      </c>
      <c r="L5410" s="23">
        <f t="shared" si="461"/>
        <v>-19</v>
      </c>
      <c r="M5410" s="23">
        <f t="shared" si="457"/>
        <v>41</v>
      </c>
      <c r="N5410" s="44">
        <v>2432.1</v>
      </c>
      <c r="O5410" s="26">
        <f t="shared" si="458"/>
        <v>-46209.9</v>
      </c>
      <c r="P5410" s="26">
        <f t="shared" si="459"/>
        <v>99716.099999999991</v>
      </c>
      <c r="Q5410" s="3" t="s">
        <v>23</v>
      </c>
      <c r="R5410" s="4">
        <v>44893</v>
      </c>
      <c r="S5410" s="3" t="s">
        <v>15593</v>
      </c>
      <c r="T5410" s="6" t="s">
        <v>44</v>
      </c>
    </row>
    <row r="5411" spans="1:20" ht="33.75" x14ac:dyDescent="0.25">
      <c r="A5411" s="3" t="s">
        <v>15601</v>
      </c>
      <c r="B5411" s="3" t="s">
        <v>1919</v>
      </c>
      <c r="C5411" s="3" t="s">
        <v>1920</v>
      </c>
      <c r="D5411" s="3" t="s">
        <v>19</v>
      </c>
      <c r="E5411" s="3" t="s">
        <v>15602</v>
      </c>
      <c r="F5411" s="4">
        <v>44847</v>
      </c>
      <c r="G5411" s="8"/>
      <c r="H5411" s="5">
        <v>296.3</v>
      </c>
      <c r="I5411" s="3" t="s">
        <v>22</v>
      </c>
      <c r="J5411" s="4">
        <v>44852</v>
      </c>
      <c r="K5411" s="4">
        <v>44912</v>
      </c>
      <c r="L5411" s="23">
        <f t="shared" si="461"/>
        <v>-3</v>
      </c>
      <c r="M5411" s="23">
        <f t="shared" si="457"/>
        <v>57</v>
      </c>
      <c r="N5411" s="44">
        <v>269.36</v>
      </c>
      <c r="O5411" s="26">
        <f t="shared" si="458"/>
        <v>-808.08</v>
      </c>
      <c r="P5411" s="26">
        <f t="shared" si="459"/>
        <v>15353.52</v>
      </c>
      <c r="Q5411" s="3" t="s">
        <v>23</v>
      </c>
      <c r="R5411" s="4">
        <v>44909</v>
      </c>
      <c r="S5411" s="3" t="s">
        <v>13420</v>
      </c>
      <c r="T5411" s="6" t="s">
        <v>44</v>
      </c>
    </row>
    <row r="5412" spans="1:20" ht="33.75" x14ac:dyDescent="0.25">
      <c r="A5412" s="3" t="s">
        <v>15603</v>
      </c>
      <c r="B5412" s="3" t="s">
        <v>3394</v>
      </c>
      <c r="C5412" s="3" t="s">
        <v>3395</v>
      </c>
      <c r="D5412" s="3" t="s">
        <v>19</v>
      </c>
      <c r="E5412" s="3" t="s">
        <v>15604</v>
      </c>
      <c r="F5412" s="4">
        <v>44834</v>
      </c>
      <c r="G5412" s="8"/>
      <c r="H5412" s="5">
        <v>8516.81</v>
      </c>
      <c r="I5412" s="3" t="s">
        <v>22</v>
      </c>
      <c r="J5412" s="4">
        <v>44852</v>
      </c>
      <c r="K5412" s="4">
        <v>44912</v>
      </c>
      <c r="L5412" s="23">
        <f t="shared" si="461"/>
        <v>-19</v>
      </c>
      <c r="M5412" s="23">
        <f t="shared" si="457"/>
        <v>41</v>
      </c>
      <c r="N5412" s="44">
        <v>6980.99</v>
      </c>
      <c r="O5412" s="26">
        <f t="shared" si="458"/>
        <v>-132638.81</v>
      </c>
      <c r="P5412" s="26">
        <f t="shared" si="459"/>
        <v>286220.58999999997</v>
      </c>
      <c r="Q5412" s="3" t="s">
        <v>23</v>
      </c>
      <c r="R5412" s="4">
        <v>44893</v>
      </c>
      <c r="S5412" s="3" t="s">
        <v>15248</v>
      </c>
      <c r="T5412" s="6" t="s">
        <v>44</v>
      </c>
    </row>
    <row r="5413" spans="1:20" ht="33.75" x14ac:dyDescent="0.25">
      <c r="A5413" s="3" t="s">
        <v>15605</v>
      </c>
      <c r="B5413" s="3" t="s">
        <v>1399</v>
      </c>
      <c r="C5413" s="3" t="s">
        <v>1400</v>
      </c>
      <c r="D5413" s="3" t="s">
        <v>19</v>
      </c>
      <c r="E5413" s="3" t="s">
        <v>15606</v>
      </c>
      <c r="F5413" s="4">
        <v>44847</v>
      </c>
      <c r="G5413" s="8"/>
      <c r="H5413" s="5">
        <v>211.21</v>
      </c>
      <c r="I5413" s="3" t="s">
        <v>22</v>
      </c>
      <c r="J5413" s="4">
        <v>44852</v>
      </c>
      <c r="K5413" s="4">
        <v>44912</v>
      </c>
      <c r="L5413" s="23">
        <f t="shared" si="461"/>
        <v>-3</v>
      </c>
      <c r="M5413" s="23">
        <f t="shared" si="457"/>
        <v>57</v>
      </c>
      <c r="N5413" s="44">
        <v>173.12</v>
      </c>
      <c r="O5413" s="26">
        <f t="shared" si="458"/>
        <v>-519.36</v>
      </c>
      <c r="P5413" s="26">
        <f t="shared" si="459"/>
        <v>9867.84</v>
      </c>
      <c r="Q5413" s="3" t="s">
        <v>23</v>
      </c>
      <c r="R5413" s="4">
        <v>44909</v>
      </c>
      <c r="S5413" s="3" t="s">
        <v>14325</v>
      </c>
      <c r="T5413" s="6" t="s">
        <v>44</v>
      </c>
    </row>
    <row r="5414" spans="1:20" ht="33.75" x14ac:dyDescent="0.25">
      <c r="A5414" s="3" t="s">
        <v>15607</v>
      </c>
      <c r="B5414" s="3" t="s">
        <v>1741</v>
      </c>
      <c r="C5414" s="3" t="s">
        <v>1742</v>
      </c>
      <c r="D5414" s="3" t="s">
        <v>19</v>
      </c>
      <c r="E5414" s="3" t="s">
        <v>15608</v>
      </c>
      <c r="F5414" s="4">
        <v>44846</v>
      </c>
      <c r="G5414" s="8"/>
      <c r="H5414" s="5">
        <v>66.5</v>
      </c>
      <c r="I5414" s="3" t="s">
        <v>22</v>
      </c>
      <c r="J5414" s="4">
        <v>44852</v>
      </c>
      <c r="K5414" s="4">
        <v>44912</v>
      </c>
      <c r="L5414" s="23">
        <f t="shared" si="461"/>
        <v>-17</v>
      </c>
      <c r="M5414" s="23">
        <f t="shared" si="457"/>
        <v>43</v>
      </c>
      <c r="N5414" s="44">
        <v>54.51</v>
      </c>
      <c r="O5414" s="26">
        <f t="shared" si="458"/>
        <v>-926.67</v>
      </c>
      <c r="P5414" s="26">
        <f t="shared" si="459"/>
        <v>2343.9299999999998</v>
      </c>
      <c r="Q5414" s="3" t="s">
        <v>23</v>
      </c>
      <c r="R5414" s="4">
        <v>44895</v>
      </c>
      <c r="S5414" s="3" t="s">
        <v>14273</v>
      </c>
      <c r="T5414" s="6" t="s">
        <v>44</v>
      </c>
    </row>
    <row r="5415" spans="1:20" ht="22.5" x14ac:dyDescent="0.25">
      <c r="A5415" s="3" t="s">
        <v>15609</v>
      </c>
      <c r="B5415" s="3" t="s">
        <v>3394</v>
      </c>
      <c r="C5415" s="3" t="s">
        <v>3395</v>
      </c>
      <c r="D5415" s="3" t="s">
        <v>19</v>
      </c>
      <c r="E5415" s="3" t="s">
        <v>15610</v>
      </c>
      <c r="F5415" s="4">
        <v>44834</v>
      </c>
      <c r="G5415" s="3" t="s">
        <v>15611</v>
      </c>
      <c r="H5415" s="5">
        <v>4946.47</v>
      </c>
      <c r="I5415" s="3" t="s">
        <v>22</v>
      </c>
      <c r="J5415" s="4">
        <v>44852</v>
      </c>
      <c r="K5415" s="4">
        <v>44912</v>
      </c>
      <c r="L5415" s="23">
        <f t="shared" si="461"/>
        <v>-4</v>
      </c>
      <c r="M5415" s="23">
        <f t="shared" si="457"/>
        <v>56</v>
      </c>
      <c r="N5415" s="44">
        <v>4054.48</v>
      </c>
      <c r="O5415" s="26">
        <f t="shared" si="458"/>
        <v>-16217.92</v>
      </c>
      <c r="P5415" s="26">
        <f t="shared" si="459"/>
        <v>227050.88</v>
      </c>
      <c r="Q5415" s="3" t="s">
        <v>23</v>
      </c>
      <c r="R5415" s="4">
        <v>44908</v>
      </c>
      <c r="S5415" s="3" t="s">
        <v>15612</v>
      </c>
      <c r="T5415" s="6" t="s">
        <v>25</v>
      </c>
    </row>
    <row r="5416" spans="1:20" ht="33.75" x14ac:dyDescent="0.25">
      <c r="A5416" s="3" t="s">
        <v>15613</v>
      </c>
      <c r="B5416" s="3" t="s">
        <v>1741</v>
      </c>
      <c r="C5416" s="3" t="s">
        <v>1742</v>
      </c>
      <c r="D5416" s="3" t="s">
        <v>19</v>
      </c>
      <c r="E5416" s="3" t="s">
        <v>15614</v>
      </c>
      <c r="F5416" s="4">
        <v>44846</v>
      </c>
      <c r="G5416" s="8"/>
      <c r="H5416" s="5">
        <v>20.74</v>
      </c>
      <c r="I5416" s="3" t="s">
        <v>22</v>
      </c>
      <c r="J5416" s="4">
        <v>44852</v>
      </c>
      <c r="K5416" s="4">
        <v>44912</v>
      </c>
      <c r="L5416" s="23">
        <f t="shared" si="461"/>
        <v>-17</v>
      </c>
      <c r="M5416" s="23">
        <f t="shared" si="457"/>
        <v>43</v>
      </c>
      <c r="N5416" s="44">
        <v>17</v>
      </c>
      <c r="O5416" s="26">
        <f t="shared" si="458"/>
        <v>-289</v>
      </c>
      <c r="P5416" s="26">
        <f t="shared" si="459"/>
        <v>731</v>
      </c>
      <c r="Q5416" s="3" t="s">
        <v>23</v>
      </c>
      <c r="R5416" s="4">
        <v>44895</v>
      </c>
      <c r="S5416" s="3" t="s">
        <v>14273</v>
      </c>
      <c r="T5416" s="6" t="s">
        <v>44</v>
      </c>
    </row>
    <row r="5417" spans="1:20" ht="33.75" x14ac:dyDescent="0.25">
      <c r="A5417" s="3" t="s">
        <v>15615</v>
      </c>
      <c r="B5417" s="3" t="s">
        <v>1741</v>
      </c>
      <c r="C5417" s="3" t="s">
        <v>1742</v>
      </c>
      <c r="D5417" s="3" t="s">
        <v>19</v>
      </c>
      <c r="E5417" s="3" t="s">
        <v>15616</v>
      </c>
      <c r="F5417" s="4">
        <v>44846</v>
      </c>
      <c r="G5417" s="8"/>
      <c r="H5417" s="5">
        <v>519.16999999999996</v>
      </c>
      <c r="I5417" s="3" t="s">
        <v>22</v>
      </c>
      <c r="J5417" s="4">
        <v>44852</v>
      </c>
      <c r="K5417" s="4">
        <v>44912</v>
      </c>
      <c r="L5417" s="23">
        <f t="shared" si="461"/>
        <v>-19</v>
      </c>
      <c r="M5417" s="23">
        <f t="shared" si="457"/>
        <v>41</v>
      </c>
      <c r="N5417" s="44">
        <v>499.2</v>
      </c>
      <c r="O5417" s="26">
        <f t="shared" si="458"/>
        <v>-9484.7999999999993</v>
      </c>
      <c r="P5417" s="26">
        <f t="shared" si="459"/>
        <v>20467.2</v>
      </c>
      <c r="Q5417" s="3" t="s">
        <v>23</v>
      </c>
      <c r="R5417" s="4">
        <v>44893</v>
      </c>
      <c r="S5417" s="3" t="s">
        <v>11618</v>
      </c>
      <c r="T5417" s="6" t="s">
        <v>44</v>
      </c>
    </row>
    <row r="5418" spans="1:20" ht="33.75" x14ac:dyDescent="0.25">
      <c r="A5418" s="3" t="s">
        <v>15617</v>
      </c>
      <c r="B5418" s="3" t="s">
        <v>2135</v>
      </c>
      <c r="C5418" s="3" t="s">
        <v>2136</v>
      </c>
      <c r="D5418" s="3" t="s">
        <v>19</v>
      </c>
      <c r="E5418" s="3" t="s">
        <v>15618</v>
      </c>
      <c r="F5418" s="4">
        <v>44847</v>
      </c>
      <c r="G5418" s="8"/>
      <c r="H5418" s="5">
        <v>261.08</v>
      </c>
      <c r="I5418" s="3" t="s">
        <v>22</v>
      </c>
      <c r="J5418" s="4">
        <v>44852</v>
      </c>
      <c r="K5418" s="4">
        <v>44912</v>
      </c>
      <c r="L5418" s="23">
        <f t="shared" si="461"/>
        <v>-17</v>
      </c>
      <c r="M5418" s="23">
        <f t="shared" si="457"/>
        <v>43</v>
      </c>
      <c r="N5418" s="44">
        <v>214</v>
      </c>
      <c r="O5418" s="26">
        <f t="shared" si="458"/>
        <v>-3638</v>
      </c>
      <c r="P5418" s="26">
        <f t="shared" si="459"/>
        <v>9202</v>
      </c>
      <c r="Q5418" s="3" t="s">
        <v>23</v>
      </c>
      <c r="R5418" s="4">
        <v>44895</v>
      </c>
      <c r="S5418" s="3" t="s">
        <v>15619</v>
      </c>
      <c r="T5418" s="6" t="s">
        <v>44</v>
      </c>
    </row>
    <row r="5419" spans="1:20" ht="33.75" x14ac:dyDescent="0.25">
      <c r="A5419" s="3" t="s">
        <v>15620</v>
      </c>
      <c r="B5419" s="3" t="s">
        <v>1741</v>
      </c>
      <c r="C5419" s="3" t="s">
        <v>1742</v>
      </c>
      <c r="D5419" s="3" t="s">
        <v>19</v>
      </c>
      <c r="E5419" s="3" t="s">
        <v>15621</v>
      </c>
      <c r="F5419" s="4">
        <v>44846</v>
      </c>
      <c r="G5419" s="8"/>
      <c r="H5419" s="5">
        <v>124.44</v>
      </c>
      <c r="I5419" s="3" t="s">
        <v>22</v>
      </c>
      <c r="J5419" s="4">
        <v>44852</v>
      </c>
      <c r="K5419" s="4">
        <v>44912</v>
      </c>
      <c r="L5419" s="23">
        <f t="shared" si="461"/>
        <v>-17</v>
      </c>
      <c r="M5419" s="23">
        <f t="shared" si="457"/>
        <v>43</v>
      </c>
      <c r="N5419" s="44">
        <v>102</v>
      </c>
      <c r="O5419" s="26">
        <f t="shared" si="458"/>
        <v>-1734</v>
      </c>
      <c r="P5419" s="26">
        <f t="shared" si="459"/>
        <v>4386</v>
      </c>
      <c r="Q5419" s="3" t="s">
        <v>23</v>
      </c>
      <c r="R5419" s="4">
        <v>44895</v>
      </c>
      <c r="S5419" s="3" t="s">
        <v>14273</v>
      </c>
      <c r="T5419" s="6" t="s">
        <v>44</v>
      </c>
    </row>
    <row r="5420" spans="1:20" ht="33.75" x14ac:dyDescent="0.25">
      <c r="A5420" s="3" t="s">
        <v>15622</v>
      </c>
      <c r="B5420" s="3" t="s">
        <v>4889</v>
      </c>
      <c r="C5420" s="3" t="s">
        <v>4890</v>
      </c>
      <c r="D5420" s="3" t="s">
        <v>19</v>
      </c>
      <c r="E5420" s="3" t="s">
        <v>15623</v>
      </c>
      <c r="F5420" s="4">
        <v>44841</v>
      </c>
      <c r="G5420" s="8"/>
      <c r="H5420" s="5">
        <v>88.44</v>
      </c>
      <c r="I5420" s="3" t="s">
        <v>22</v>
      </c>
      <c r="J5420" s="4">
        <v>44852</v>
      </c>
      <c r="K5420" s="4">
        <v>44912</v>
      </c>
      <c r="L5420" s="23">
        <f t="shared" si="461"/>
        <v>-19</v>
      </c>
      <c r="M5420" s="23">
        <f t="shared" si="457"/>
        <v>41</v>
      </c>
      <c r="N5420" s="44">
        <v>80.400000000000006</v>
      </c>
      <c r="O5420" s="26">
        <f t="shared" si="458"/>
        <v>-1527.6000000000001</v>
      </c>
      <c r="P5420" s="26">
        <f t="shared" si="459"/>
        <v>3296.4</v>
      </c>
      <c r="Q5420" s="3" t="s">
        <v>23</v>
      </c>
      <c r="R5420" s="4">
        <v>44893</v>
      </c>
      <c r="S5420" s="3" t="s">
        <v>4472</v>
      </c>
      <c r="T5420" s="6" t="s">
        <v>44</v>
      </c>
    </row>
    <row r="5421" spans="1:20" ht="33.75" x14ac:dyDescent="0.25">
      <c r="A5421" s="3" t="s">
        <v>15624</v>
      </c>
      <c r="B5421" s="3" t="s">
        <v>772</v>
      </c>
      <c r="C5421" s="3" t="s">
        <v>773</v>
      </c>
      <c r="D5421" s="3" t="s">
        <v>19</v>
      </c>
      <c r="E5421" s="3" t="s">
        <v>15625</v>
      </c>
      <c r="F5421" s="4">
        <v>44849</v>
      </c>
      <c r="G5421" s="8"/>
      <c r="H5421" s="5">
        <v>27.82</v>
      </c>
      <c r="I5421" s="3" t="s">
        <v>22</v>
      </c>
      <c r="J5421" s="4">
        <v>44852</v>
      </c>
      <c r="K5421" s="4">
        <v>44912</v>
      </c>
      <c r="L5421" s="23">
        <f t="shared" si="461"/>
        <v>-19</v>
      </c>
      <c r="M5421" s="23">
        <f t="shared" si="457"/>
        <v>41</v>
      </c>
      <c r="N5421" s="44">
        <v>22.8</v>
      </c>
      <c r="O5421" s="26">
        <f t="shared" si="458"/>
        <v>-433.2</v>
      </c>
      <c r="P5421" s="26">
        <f t="shared" si="459"/>
        <v>934.80000000000007</v>
      </c>
      <c r="Q5421" s="3" t="s">
        <v>23</v>
      </c>
      <c r="R5421" s="4">
        <v>44893</v>
      </c>
      <c r="S5421" s="3" t="s">
        <v>15626</v>
      </c>
      <c r="T5421" s="6" t="s">
        <v>44</v>
      </c>
    </row>
    <row r="5422" spans="1:20" ht="33.75" x14ac:dyDescent="0.25">
      <c r="A5422" s="3" t="s">
        <v>15627</v>
      </c>
      <c r="B5422" s="3" t="s">
        <v>1717</v>
      </c>
      <c r="C5422" s="3" t="s">
        <v>1718</v>
      </c>
      <c r="D5422" s="3" t="s">
        <v>19</v>
      </c>
      <c r="E5422" s="3" t="s">
        <v>15628</v>
      </c>
      <c r="F5422" s="4">
        <v>44848</v>
      </c>
      <c r="G5422" s="8"/>
      <c r="H5422" s="5">
        <v>276.05</v>
      </c>
      <c r="I5422" s="3" t="s">
        <v>22</v>
      </c>
      <c r="J5422" s="4">
        <v>44852</v>
      </c>
      <c r="K5422" s="4">
        <v>44912</v>
      </c>
      <c r="L5422" s="23">
        <f t="shared" si="461"/>
        <v>-3</v>
      </c>
      <c r="M5422" s="23">
        <f t="shared" si="457"/>
        <v>57</v>
      </c>
      <c r="N5422" s="44">
        <v>250.95</v>
      </c>
      <c r="O5422" s="26">
        <f t="shared" si="458"/>
        <v>-752.84999999999991</v>
      </c>
      <c r="P5422" s="26">
        <f t="shared" si="459"/>
        <v>14304.15</v>
      </c>
      <c r="Q5422" s="3" t="s">
        <v>23</v>
      </c>
      <c r="R5422" s="4">
        <v>44909</v>
      </c>
      <c r="S5422" s="3" t="s">
        <v>13719</v>
      </c>
      <c r="T5422" s="6" t="s">
        <v>44</v>
      </c>
    </row>
    <row r="5423" spans="1:20" ht="33.75" x14ac:dyDescent="0.25">
      <c r="A5423" s="3" t="s">
        <v>15629</v>
      </c>
      <c r="B5423" s="3" t="s">
        <v>307</v>
      </c>
      <c r="C5423" s="3" t="s">
        <v>308</v>
      </c>
      <c r="D5423" s="3" t="s">
        <v>19</v>
      </c>
      <c r="E5423" s="3" t="s">
        <v>15630</v>
      </c>
      <c r="F5423" s="4">
        <v>44846</v>
      </c>
      <c r="G5423" s="8"/>
      <c r="H5423" s="7">
        <v>583</v>
      </c>
      <c r="I5423" s="3" t="s">
        <v>22</v>
      </c>
      <c r="J5423" s="4">
        <v>44852</v>
      </c>
      <c r="K5423" s="4">
        <v>44912</v>
      </c>
      <c r="L5423" s="23">
        <f t="shared" si="461"/>
        <v>3</v>
      </c>
      <c r="M5423" s="23">
        <f t="shared" si="457"/>
        <v>63</v>
      </c>
      <c r="N5423" s="44">
        <v>530</v>
      </c>
      <c r="O5423" s="26">
        <f t="shared" si="458"/>
        <v>1590</v>
      </c>
      <c r="P5423" s="26">
        <f t="shared" si="459"/>
        <v>33390</v>
      </c>
      <c r="Q5423" s="3" t="s">
        <v>23</v>
      </c>
      <c r="R5423" s="4">
        <v>44915</v>
      </c>
      <c r="S5423" s="3" t="s">
        <v>15631</v>
      </c>
      <c r="T5423" s="6" t="s">
        <v>44</v>
      </c>
    </row>
    <row r="5424" spans="1:20" ht="33.75" x14ac:dyDescent="0.25">
      <c r="A5424" s="3" t="s">
        <v>15632</v>
      </c>
      <c r="B5424" s="3" t="s">
        <v>1557</v>
      </c>
      <c r="C5424" s="3" t="s">
        <v>1558</v>
      </c>
      <c r="D5424" s="3" t="s">
        <v>19</v>
      </c>
      <c r="E5424" s="3" t="s">
        <v>15633</v>
      </c>
      <c r="F5424" s="4">
        <v>44847</v>
      </c>
      <c r="G5424" s="8"/>
      <c r="H5424" s="5">
        <v>8275.26</v>
      </c>
      <c r="I5424" s="3" t="s">
        <v>22</v>
      </c>
      <c r="J5424" s="4">
        <v>44852</v>
      </c>
      <c r="K5424" s="4">
        <v>44912</v>
      </c>
      <c r="L5424" s="23">
        <f t="shared" si="461"/>
        <v>-19</v>
      </c>
      <c r="M5424" s="23">
        <f t="shared" si="457"/>
        <v>41</v>
      </c>
      <c r="N5424" s="44">
        <v>6783</v>
      </c>
      <c r="O5424" s="26">
        <f t="shared" si="458"/>
        <v>-128877</v>
      </c>
      <c r="P5424" s="26">
        <f t="shared" si="459"/>
        <v>278103</v>
      </c>
      <c r="Q5424" s="3" t="s">
        <v>23</v>
      </c>
      <c r="R5424" s="4">
        <v>44893</v>
      </c>
      <c r="S5424" s="3" t="s">
        <v>10869</v>
      </c>
      <c r="T5424" s="6" t="s">
        <v>44</v>
      </c>
    </row>
    <row r="5425" spans="1:20" ht="33.75" x14ac:dyDescent="0.25">
      <c r="A5425" s="3" t="s">
        <v>15634</v>
      </c>
      <c r="B5425" s="3" t="s">
        <v>15635</v>
      </c>
      <c r="C5425" s="3" t="s">
        <v>15636</v>
      </c>
      <c r="D5425" s="3" t="s">
        <v>19</v>
      </c>
      <c r="E5425" s="3" t="s">
        <v>15637</v>
      </c>
      <c r="F5425" s="4">
        <v>44847</v>
      </c>
      <c r="G5425" s="3" t="s">
        <v>15638</v>
      </c>
      <c r="H5425" s="5">
        <v>99.06</v>
      </c>
      <c r="I5425" s="3" t="s">
        <v>22</v>
      </c>
      <c r="J5425" s="4">
        <v>44852</v>
      </c>
      <c r="K5425" s="4">
        <v>44912</v>
      </c>
      <c r="L5425" s="23">
        <f t="shared" si="461"/>
        <v>-54</v>
      </c>
      <c r="M5425" s="23">
        <f t="shared" si="457"/>
        <v>6</v>
      </c>
      <c r="N5425" s="44">
        <v>83</v>
      </c>
      <c r="O5425" s="26">
        <f t="shared" si="458"/>
        <v>-4482</v>
      </c>
      <c r="P5425" s="26">
        <f t="shared" si="459"/>
        <v>498</v>
      </c>
      <c r="Q5425" s="3" t="s">
        <v>23</v>
      </c>
      <c r="R5425" s="4">
        <v>44858</v>
      </c>
      <c r="S5425" s="3" t="s">
        <v>15639</v>
      </c>
      <c r="T5425" s="6" t="s">
        <v>44</v>
      </c>
    </row>
    <row r="5426" spans="1:20" ht="33.75" x14ac:dyDescent="0.25">
      <c r="A5426" s="3" t="s">
        <v>15640</v>
      </c>
      <c r="B5426" s="3" t="s">
        <v>1573</v>
      </c>
      <c r="C5426" s="3" t="s">
        <v>1574</v>
      </c>
      <c r="D5426" s="3" t="s">
        <v>19</v>
      </c>
      <c r="E5426" s="3" t="s">
        <v>15641</v>
      </c>
      <c r="F5426" s="4">
        <v>44841</v>
      </c>
      <c r="G5426" s="8"/>
      <c r="H5426" s="5">
        <v>268.75</v>
      </c>
      <c r="I5426" s="3" t="s">
        <v>22</v>
      </c>
      <c r="J5426" s="4">
        <v>44852</v>
      </c>
      <c r="K5426" s="4">
        <v>44912</v>
      </c>
      <c r="L5426" s="23">
        <f t="shared" si="461"/>
        <v>-3</v>
      </c>
      <c r="M5426" s="23">
        <f t="shared" si="457"/>
        <v>57</v>
      </c>
      <c r="N5426" s="44">
        <v>244.32</v>
      </c>
      <c r="O5426" s="26">
        <f t="shared" si="458"/>
        <v>-732.96</v>
      </c>
      <c r="P5426" s="26">
        <f t="shared" si="459"/>
        <v>13926.24</v>
      </c>
      <c r="Q5426" s="3" t="s">
        <v>23</v>
      </c>
      <c r="R5426" s="4">
        <v>44909</v>
      </c>
      <c r="S5426" s="3" t="s">
        <v>15642</v>
      </c>
      <c r="T5426" s="6" t="s">
        <v>44</v>
      </c>
    </row>
    <row r="5427" spans="1:20" ht="33.75" x14ac:dyDescent="0.25">
      <c r="A5427" s="3" t="s">
        <v>15643</v>
      </c>
      <c r="B5427" s="3" t="s">
        <v>307</v>
      </c>
      <c r="C5427" s="3" t="s">
        <v>308</v>
      </c>
      <c r="D5427" s="3" t="s">
        <v>19</v>
      </c>
      <c r="E5427" s="3" t="s">
        <v>15644</v>
      </c>
      <c r="F5427" s="4">
        <v>44846</v>
      </c>
      <c r="G5427" s="8"/>
      <c r="H5427" s="5">
        <v>747.5</v>
      </c>
      <c r="I5427" s="3" t="s">
        <v>22</v>
      </c>
      <c r="J5427" s="4">
        <v>44852</v>
      </c>
      <c r="K5427" s="4">
        <v>44912</v>
      </c>
      <c r="L5427" s="23">
        <f t="shared" si="461"/>
        <v>-3</v>
      </c>
      <c r="M5427" s="23">
        <f t="shared" ref="M5427:M5490" si="462">+I5427+L5427</f>
        <v>57</v>
      </c>
      <c r="N5427" s="44">
        <v>718.75</v>
      </c>
      <c r="O5427" s="26">
        <f t="shared" ref="O5427:O5490" si="463">N5427*L5427</f>
        <v>-2156.25</v>
      </c>
      <c r="P5427" s="26">
        <f t="shared" ref="P5427:P5490" si="464">N5427*M5427</f>
        <v>40968.75</v>
      </c>
      <c r="Q5427" s="3" t="s">
        <v>23</v>
      </c>
      <c r="R5427" s="4">
        <v>44909</v>
      </c>
      <c r="S5427" s="3" t="s">
        <v>12896</v>
      </c>
      <c r="T5427" s="6" t="s">
        <v>44</v>
      </c>
    </row>
    <row r="5428" spans="1:20" ht="33.75" x14ac:dyDescent="0.25">
      <c r="A5428" s="3" t="s">
        <v>15645</v>
      </c>
      <c r="B5428" s="3" t="s">
        <v>3264</v>
      </c>
      <c r="C5428" s="3" t="s">
        <v>3265</v>
      </c>
      <c r="D5428" s="3" t="s">
        <v>19</v>
      </c>
      <c r="E5428" s="3" t="s">
        <v>15646</v>
      </c>
      <c r="F5428" s="4">
        <v>44845</v>
      </c>
      <c r="G5428" s="3" t="s">
        <v>15647</v>
      </c>
      <c r="H5428" s="7">
        <v>244</v>
      </c>
      <c r="I5428" s="3" t="s">
        <v>22</v>
      </c>
      <c r="J5428" s="4">
        <v>44852</v>
      </c>
      <c r="K5428" s="27">
        <v>44926</v>
      </c>
      <c r="L5428" s="23">
        <f t="shared" si="461"/>
        <v>-25</v>
      </c>
      <c r="M5428" s="23">
        <f t="shared" si="462"/>
        <v>35</v>
      </c>
      <c r="N5428" s="44">
        <v>200</v>
      </c>
      <c r="O5428" s="26">
        <f t="shared" si="463"/>
        <v>-5000</v>
      </c>
      <c r="P5428" s="26">
        <f t="shared" si="464"/>
        <v>7000</v>
      </c>
      <c r="Q5428" s="3" t="s">
        <v>23</v>
      </c>
      <c r="R5428" s="4">
        <v>44901</v>
      </c>
      <c r="S5428" s="3" t="s">
        <v>15151</v>
      </c>
      <c r="T5428" s="6" t="s">
        <v>44</v>
      </c>
    </row>
    <row r="5429" spans="1:20" ht="33.75" x14ac:dyDescent="0.25">
      <c r="A5429" s="3" t="s">
        <v>15648</v>
      </c>
      <c r="B5429" s="3" t="s">
        <v>767</v>
      </c>
      <c r="C5429" s="3" t="s">
        <v>768</v>
      </c>
      <c r="D5429" s="3" t="s">
        <v>19</v>
      </c>
      <c r="E5429" s="3" t="s">
        <v>15649</v>
      </c>
      <c r="F5429" s="4">
        <v>44840</v>
      </c>
      <c r="G5429" s="3" t="s">
        <v>15650</v>
      </c>
      <c r="H5429" s="5">
        <v>2398.9</v>
      </c>
      <c r="I5429" s="3" t="s">
        <v>22</v>
      </c>
      <c r="J5429" s="4">
        <v>44852</v>
      </c>
      <c r="K5429" s="4">
        <v>44912</v>
      </c>
      <c r="L5429" s="23">
        <v>0</v>
      </c>
      <c r="M5429" s="23">
        <f t="shared" si="462"/>
        <v>60</v>
      </c>
      <c r="N5429" s="44">
        <v>2304</v>
      </c>
      <c r="O5429" s="26">
        <f t="shared" si="463"/>
        <v>0</v>
      </c>
      <c r="P5429" s="26">
        <f t="shared" si="464"/>
        <v>138240</v>
      </c>
      <c r="Q5429" s="3" t="s">
        <v>23</v>
      </c>
      <c r="R5429" s="4">
        <v>44900</v>
      </c>
      <c r="S5429" s="3" t="s">
        <v>15651</v>
      </c>
      <c r="T5429" s="6" t="s">
        <v>44</v>
      </c>
    </row>
    <row r="5430" spans="1:20" ht="33.75" x14ac:dyDescent="0.25">
      <c r="A5430" s="3" t="s">
        <v>15652</v>
      </c>
      <c r="B5430" s="3" t="s">
        <v>12076</v>
      </c>
      <c r="C5430" s="3" t="s">
        <v>12077</v>
      </c>
      <c r="D5430" s="3" t="s">
        <v>19</v>
      </c>
      <c r="E5430" s="3" t="s">
        <v>15653</v>
      </c>
      <c r="F5430" s="4">
        <v>44848</v>
      </c>
      <c r="G5430" s="3" t="s">
        <v>15654</v>
      </c>
      <c r="H5430" s="7">
        <v>1615</v>
      </c>
      <c r="I5430" s="3" t="s">
        <v>22</v>
      </c>
      <c r="J5430" s="4">
        <v>44852</v>
      </c>
      <c r="K5430" s="4">
        <v>44912</v>
      </c>
      <c r="L5430" s="23">
        <f t="shared" ref="L5430:L5461" si="465">R5430-K5430</f>
        <v>-19</v>
      </c>
      <c r="M5430" s="23">
        <f t="shared" si="462"/>
        <v>41</v>
      </c>
      <c r="N5430" s="44">
        <v>1552.88</v>
      </c>
      <c r="O5430" s="26">
        <f t="shared" si="463"/>
        <v>-29504.720000000001</v>
      </c>
      <c r="P5430" s="26">
        <f t="shared" si="464"/>
        <v>63668.08</v>
      </c>
      <c r="Q5430" s="3" t="s">
        <v>23</v>
      </c>
      <c r="R5430" s="4">
        <v>44893</v>
      </c>
      <c r="S5430" s="3" t="s">
        <v>15593</v>
      </c>
      <c r="T5430" s="6" t="s">
        <v>44</v>
      </c>
    </row>
    <row r="5431" spans="1:20" ht="33.75" x14ac:dyDescent="0.25">
      <c r="A5431" s="3" t="s">
        <v>15655</v>
      </c>
      <c r="B5431" s="3" t="s">
        <v>3937</v>
      </c>
      <c r="C5431" s="3" t="s">
        <v>3938</v>
      </c>
      <c r="D5431" s="3" t="s">
        <v>19</v>
      </c>
      <c r="E5431" s="3" t="s">
        <v>15656</v>
      </c>
      <c r="F5431" s="4">
        <v>44846</v>
      </c>
      <c r="G5431" s="3" t="s">
        <v>15657</v>
      </c>
      <c r="H5431" s="5">
        <v>5623.12</v>
      </c>
      <c r="I5431" s="3" t="s">
        <v>22</v>
      </c>
      <c r="J5431" s="4">
        <v>44852</v>
      </c>
      <c r="K5431" s="4">
        <v>44912</v>
      </c>
      <c r="L5431" s="23">
        <f t="shared" si="465"/>
        <v>-3</v>
      </c>
      <c r="M5431" s="23">
        <f t="shared" si="462"/>
        <v>57</v>
      </c>
      <c r="N5431" s="44">
        <v>5111.93</v>
      </c>
      <c r="O5431" s="26">
        <f t="shared" si="463"/>
        <v>-15335.79</v>
      </c>
      <c r="P5431" s="26">
        <f t="shared" si="464"/>
        <v>291380.01</v>
      </c>
      <c r="Q5431" s="3" t="s">
        <v>23</v>
      </c>
      <c r="R5431" s="4">
        <v>44909</v>
      </c>
      <c r="S5431" s="3" t="s">
        <v>13889</v>
      </c>
      <c r="T5431" s="6" t="s">
        <v>44</v>
      </c>
    </row>
    <row r="5432" spans="1:20" ht="33.75" x14ac:dyDescent="0.25">
      <c r="A5432" s="3" t="s">
        <v>15658</v>
      </c>
      <c r="B5432" s="3" t="s">
        <v>767</v>
      </c>
      <c r="C5432" s="3" t="s">
        <v>768</v>
      </c>
      <c r="D5432" s="3" t="s">
        <v>19</v>
      </c>
      <c r="E5432" s="3" t="s">
        <v>15659</v>
      </c>
      <c r="F5432" s="4">
        <v>44845</v>
      </c>
      <c r="G5432" s="8"/>
      <c r="H5432" s="5">
        <v>41.5</v>
      </c>
      <c r="I5432" s="3" t="s">
        <v>22</v>
      </c>
      <c r="J5432" s="4">
        <v>44852</v>
      </c>
      <c r="K5432" s="4">
        <v>44912</v>
      </c>
      <c r="L5432" s="23">
        <f t="shared" si="465"/>
        <v>-30</v>
      </c>
      <c r="M5432" s="23">
        <f t="shared" si="462"/>
        <v>30</v>
      </c>
      <c r="N5432" s="44">
        <v>39.9</v>
      </c>
      <c r="O5432" s="26">
        <f t="shared" si="463"/>
        <v>-1197</v>
      </c>
      <c r="P5432" s="26">
        <f t="shared" si="464"/>
        <v>1197</v>
      </c>
      <c r="Q5432" s="3" t="s">
        <v>23</v>
      </c>
      <c r="R5432" s="4">
        <v>44882</v>
      </c>
      <c r="S5432" s="3" t="s">
        <v>10842</v>
      </c>
      <c r="T5432" s="6" t="s">
        <v>44</v>
      </c>
    </row>
    <row r="5433" spans="1:20" ht="33.75" x14ac:dyDescent="0.25">
      <c r="A5433" s="3" t="s">
        <v>15660</v>
      </c>
      <c r="B5433" s="3" t="s">
        <v>2310</v>
      </c>
      <c r="C5433" s="3" t="s">
        <v>2311</v>
      </c>
      <c r="D5433" s="3" t="s">
        <v>19</v>
      </c>
      <c r="E5433" s="3" t="s">
        <v>15661</v>
      </c>
      <c r="F5433" s="4">
        <v>44847</v>
      </c>
      <c r="G5433" s="8"/>
      <c r="H5433" s="5">
        <v>42014.67</v>
      </c>
      <c r="I5433" s="3" t="s">
        <v>22</v>
      </c>
      <c r="J5433" s="4">
        <v>44852</v>
      </c>
      <c r="K5433" s="4">
        <v>44912</v>
      </c>
      <c r="L5433" s="23">
        <f t="shared" si="465"/>
        <v>-3</v>
      </c>
      <c r="M5433" s="23">
        <f t="shared" si="462"/>
        <v>57</v>
      </c>
      <c r="N5433" s="44">
        <v>38195.15</v>
      </c>
      <c r="O5433" s="26">
        <f t="shared" si="463"/>
        <v>-114585.45000000001</v>
      </c>
      <c r="P5433" s="26">
        <f t="shared" si="464"/>
        <v>2177123.5500000003</v>
      </c>
      <c r="Q5433" s="3" t="s">
        <v>23</v>
      </c>
      <c r="R5433" s="4">
        <v>44909</v>
      </c>
      <c r="S5433" s="3" t="s">
        <v>12757</v>
      </c>
      <c r="T5433" s="6" t="s">
        <v>44</v>
      </c>
    </row>
    <row r="5434" spans="1:20" ht="33.75" x14ac:dyDescent="0.25">
      <c r="A5434" s="3" t="s">
        <v>15662</v>
      </c>
      <c r="B5434" s="3" t="s">
        <v>1485</v>
      </c>
      <c r="C5434" s="3" t="s">
        <v>1486</v>
      </c>
      <c r="D5434" s="3" t="s">
        <v>19</v>
      </c>
      <c r="E5434" s="3" t="s">
        <v>15663</v>
      </c>
      <c r="F5434" s="4">
        <v>44848</v>
      </c>
      <c r="G5434" s="8"/>
      <c r="H5434" s="5">
        <v>1863.4</v>
      </c>
      <c r="I5434" s="3" t="s">
        <v>22</v>
      </c>
      <c r="J5434" s="4">
        <v>44852</v>
      </c>
      <c r="K5434" s="4">
        <v>44912</v>
      </c>
      <c r="L5434" s="23">
        <f t="shared" si="465"/>
        <v>-3</v>
      </c>
      <c r="M5434" s="23">
        <f t="shared" si="462"/>
        <v>57</v>
      </c>
      <c r="N5434" s="44">
        <v>1694</v>
      </c>
      <c r="O5434" s="26">
        <f t="shared" si="463"/>
        <v>-5082</v>
      </c>
      <c r="P5434" s="26">
        <f t="shared" si="464"/>
        <v>96558</v>
      </c>
      <c r="Q5434" s="3" t="s">
        <v>23</v>
      </c>
      <c r="R5434" s="4">
        <v>44909</v>
      </c>
      <c r="S5434" s="3" t="s">
        <v>12437</v>
      </c>
      <c r="T5434" s="6" t="s">
        <v>44</v>
      </c>
    </row>
    <row r="5435" spans="1:20" ht="33.75" x14ac:dyDescent="0.25">
      <c r="A5435" s="3" t="s">
        <v>15664</v>
      </c>
      <c r="B5435" s="3" t="s">
        <v>2602</v>
      </c>
      <c r="C5435" s="3" t="s">
        <v>2603</v>
      </c>
      <c r="D5435" s="3" t="s">
        <v>19</v>
      </c>
      <c r="E5435" s="3" t="s">
        <v>15665</v>
      </c>
      <c r="F5435" s="4">
        <v>44848</v>
      </c>
      <c r="G5435" s="8"/>
      <c r="H5435" s="5">
        <v>2103.75</v>
      </c>
      <c r="I5435" s="3" t="s">
        <v>22</v>
      </c>
      <c r="J5435" s="4">
        <v>44852</v>
      </c>
      <c r="K5435" s="4">
        <v>44912</v>
      </c>
      <c r="L5435" s="23">
        <f t="shared" si="465"/>
        <v>-3</v>
      </c>
      <c r="M5435" s="23">
        <f t="shared" si="462"/>
        <v>57</v>
      </c>
      <c r="N5435" s="44">
        <v>1912.5</v>
      </c>
      <c r="O5435" s="26">
        <f t="shared" si="463"/>
        <v>-5737.5</v>
      </c>
      <c r="P5435" s="26">
        <f t="shared" si="464"/>
        <v>109012.5</v>
      </c>
      <c r="Q5435" s="3" t="s">
        <v>23</v>
      </c>
      <c r="R5435" s="4">
        <v>44909</v>
      </c>
      <c r="S5435" s="3" t="s">
        <v>13555</v>
      </c>
      <c r="T5435" s="6" t="s">
        <v>44</v>
      </c>
    </row>
    <row r="5436" spans="1:20" ht="33.75" x14ac:dyDescent="0.25">
      <c r="A5436" s="3" t="s">
        <v>15666</v>
      </c>
      <c r="B5436" s="3" t="s">
        <v>767</v>
      </c>
      <c r="C5436" s="3" t="s">
        <v>768</v>
      </c>
      <c r="D5436" s="3" t="s">
        <v>19</v>
      </c>
      <c r="E5436" s="3" t="s">
        <v>15667</v>
      </c>
      <c r="F5436" s="4">
        <v>44845</v>
      </c>
      <c r="G5436" s="8"/>
      <c r="H5436" s="5">
        <v>47.42</v>
      </c>
      <c r="I5436" s="3" t="s">
        <v>22</v>
      </c>
      <c r="J5436" s="4">
        <v>44852</v>
      </c>
      <c r="K5436" s="4">
        <v>44912</v>
      </c>
      <c r="L5436" s="23">
        <f t="shared" si="465"/>
        <v>-30</v>
      </c>
      <c r="M5436" s="23">
        <f t="shared" si="462"/>
        <v>30</v>
      </c>
      <c r="N5436" s="44">
        <v>45.6</v>
      </c>
      <c r="O5436" s="26">
        <f t="shared" si="463"/>
        <v>-1368</v>
      </c>
      <c r="P5436" s="26">
        <f t="shared" si="464"/>
        <v>1368</v>
      </c>
      <c r="Q5436" s="3" t="s">
        <v>23</v>
      </c>
      <c r="R5436" s="4">
        <v>44882</v>
      </c>
      <c r="S5436" s="3" t="s">
        <v>10842</v>
      </c>
      <c r="T5436" s="6" t="s">
        <v>44</v>
      </c>
    </row>
    <row r="5437" spans="1:20" ht="33.75" x14ac:dyDescent="0.25">
      <c r="A5437" s="3" t="s">
        <v>15668</v>
      </c>
      <c r="B5437" s="3" t="s">
        <v>2011</v>
      </c>
      <c r="C5437" s="3" t="s">
        <v>2012</v>
      </c>
      <c r="D5437" s="3" t="s">
        <v>19</v>
      </c>
      <c r="E5437" s="3" t="s">
        <v>15669</v>
      </c>
      <c r="F5437" s="4">
        <v>44846</v>
      </c>
      <c r="G5437" s="8"/>
      <c r="H5437" s="5">
        <v>1376.89</v>
      </c>
      <c r="I5437" s="3" t="s">
        <v>22</v>
      </c>
      <c r="J5437" s="4">
        <v>44852</v>
      </c>
      <c r="K5437" s="4">
        <v>44912</v>
      </c>
      <c r="L5437" s="23">
        <f t="shared" si="465"/>
        <v>4</v>
      </c>
      <c r="M5437" s="23">
        <f t="shared" si="462"/>
        <v>64</v>
      </c>
      <c r="N5437" s="44">
        <v>1128.5999999999999</v>
      </c>
      <c r="O5437" s="26">
        <f t="shared" si="463"/>
        <v>4514.3999999999996</v>
      </c>
      <c r="P5437" s="26">
        <f t="shared" si="464"/>
        <v>72230.399999999994</v>
      </c>
      <c r="Q5437" s="3" t="s">
        <v>23</v>
      </c>
      <c r="R5437" s="4">
        <v>44916</v>
      </c>
      <c r="S5437" s="3" t="s">
        <v>15670</v>
      </c>
      <c r="T5437" s="6" t="s">
        <v>44</v>
      </c>
    </row>
    <row r="5438" spans="1:20" ht="33.75" x14ac:dyDescent="0.25">
      <c r="A5438" s="3" t="s">
        <v>15671</v>
      </c>
      <c r="B5438" s="3" t="s">
        <v>8200</v>
      </c>
      <c r="C5438" s="3" t="s">
        <v>8201</v>
      </c>
      <c r="D5438" s="3" t="s">
        <v>19</v>
      </c>
      <c r="E5438" s="3" t="s">
        <v>15672</v>
      </c>
      <c r="F5438" s="4">
        <v>44846</v>
      </c>
      <c r="G5438" s="8"/>
      <c r="H5438" s="5">
        <v>541.67999999999995</v>
      </c>
      <c r="I5438" s="3" t="s">
        <v>22</v>
      </c>
      <c r="J5438" s="4">
        <v>44852</v>
      </c>
      <c r="K5438" s="4">
        <v>44912</v>
      </c>
      <c r="L5438" s="23">
        <f t="shared" si="465"/>
        <v>-19</v>
      </c>
      <c r="M5438" s="23">
        <f t="shared" si="462"/>
        <v>41</v>
      </c>
      <c r="N5438" s="44">
        <v>444</v>
      </c>
      <c r="O5438" s="26">
        <f t="shared" si="463"/>
        <v>-8436</v>
      </c>
      <c r="P5438" s="26">
        <f t="shared" si="464"/>
        <v>18204</v>
      </c>
      <c r="Q5438" s="3" t="s">
        <v>23</v>
      </c>
      <c r="R5438" s="4">
        <v>44893</v>
      </c>
      <c r="S5438" s="3" t="s">
        <v>15180</v>
      </c>
      <c r="T5438" s="6" t="s">
        <v>44</v>
      </c>
    </row>
    <row r="5439" spans="1:20" ht="33.75" x14ac:dyDescent="0.25">
      <c r="A5439" s="3" t="s">
        <v>15673</v>
      </c>
      <c r="B5439" s="3" t="s">
        <v>1485</v>
      </c>
      <c r="C5439" s="3" t="s">
        <v>1486</v>
      </c>
      <c r="D5439" s="3" t="s">
        <v>19</v>
      </c>
      <c r="E5439" s="3" t="s">
        <v>15674</v>
      </c>
      <c r="F5439" s="4">
        <v>44848</v>
      </c>
      <c r="G5439" s="3" t="s">
        <v>15675</v>
      </c>
      <c r="H5439" s="5">
        <v>26049.58</v>
      </c>
      <c r="I5439" s="3" t="s">
        <v>22</v>
      </c>
      <c r="J5439" s="4">
        <v>44852</v>
      </c>
      <c r="K5439" s="4">
        <v>44912</v>
      </c>
      <c r="L5439" s="23">
        <f t="shared" si="465"/>
        <v>-3</v>
      </c>
      <c r="M5439" s="23">
        <f t="shared" si="462"/>
        <v>57</v>
      </c>
      <c r="N5439" s="44">
        <v>23681.439999999999</v>
      </c>
      <c r="O5439" s="26">
        <f t="shared" si="463"/>
        <v>-71044.319999999992</v>
      </c>
      <c r="P5439" s="26">
        <f t="shared" si="464"/>
        <v>1349842.0799999998</v>
      </c>
      <c r="Q5439" s="3" t="s">
        <v>23</v>
      </c>
      <c r="R5439" s="4">
        <v>44909</v>
      </c>
      <c r="S5439" s="3" t="s">
        <v>12437</v>
      </c>
      <c r="T5439" s="6" t="s">
        <v>44</v>
      </c>
    </row>
    <row r="5440" spans="1:20" ht="33.75" x14ac:dyDescent="0.25">
      <c r="A5440" s="3" t="s">
        <v>15676</v>
      </c>
      <c r="B5440" s="3" t="s">
        <v>4868</v>
      </c>
      <c r="C5440" s="3" t="s">
        <v>4869</v>
      </c>
      <c r="D5440" s="3" t="s">
        <v>19</v>
      </c>
      <c r="E5440" s="3" t="s">
        <v>15677</v>
      </c>
      <c r="F5440" s="4">
        <v>44841</v>
      </c>
      <c r="G5440" s="8"/>
      <c r="H5440" s="5">
        <v>23.86</v>
      </c>
      <c r="I5440" s="3" t="s">
        <v>22</v>
      </c>
      <c r="J5440" s="4">
        <v>44852</v>
      </c>
      <c r="K5440" s="4">
        <v>44912</v>
      </c>
      <c r="L5440" s="23">
        <f t="shared" si="465"/>
        <v>-19</v>
      </c>
      <c r="M5440" s="23">
        <f t="shared" si="462"/>
        <v>41</v>
      </c>
      <c r="N5440" s="44">
        <v>19.559999999999999</v>
      </c>
      <c r="O5440" s="26">
        <f t="shared" si="463"/>
        <v>-371.64</v>
      </c>
      <c r="P5440" s="26">
        <f t="shared" si="464"/>
        <v>801.95999999999992</v>
      </c>
      <c r="Q5440" s="3" t="s">
        <v>23</v>
      </c>
      <c r="R5440" s="4">
        <v>44893</v>
      </c>
      <c r="S5440" s="3" t="s">
        <v>15678</v>
      </c>
      <c r="T5440" s="6" t="s">
        <v>44</v>
      </c>
    </row>
    <row r="5441" spans="1:20" ht="33.75" x14ac:dyDescent="0.25">
      <c r="A5441" s="3" t="s">
        <v>15679</v>
      </c>
      <c r="B5441" s="3" t="s">
        <v>2602</v>
      </c>
      <c r="C5441" s="3" t="s">
        <v>2603</v>
      </c>
      <c r="D5441" s="3" t="s">
        <v>19</v>
      </c>
      <c r="E5441" s="3" t="s">
        <v>15680</v>
      </c>
      <c r="F5441" s="4">
        <v>44847</v>
      </c>
      <c r="G5441" s="8"/>
      <c r="H5441" s="5">
        <v>103.53</v>
      </c>
      <c r="I5441" s="3" t="s">
        <v>22</v>
      </c>
      <c r="J5441" s="4">
        <v>44852</v>
      </c>
      <c r="K5441" s="4">
        <v>44912</v>
      </c>
      <c r="L5441" s="23">
        <f t="shared" si="465"/>
        <v>3</v>
      </c>
      <c r="M5441" s="23">
        <f t="shared" si="462"/>
        <v>63</v>
      </c>
      <c r="N5441" s="44">
        <v>94.12</v>
      </c>
      <c r="O5441" s="26">
        <f t="shared" si="463"/>
        <v>282.36</v>
      </c>
      <c r="P5441" s="26">
        <f t="shared" si="464"/>
        <v>5929.56</v>
      </c>
      <c r="Q5441" s="3" t="s">
        <v>23</v>
      </c>
      <c r="R5441" s="4">
        <v>44915</v>
      </c>
      <c r="S5441" s="3" t="s">
        <v>15681</v>
      </c>
      <c r="T5441" s="6" t="s">
        <v>44</v>
      </c>
    </row>
    <row r="5442" spans="1:20" ht="33.75" x14ac:dyDescent="0.25">
      <c r="A5442" s="3" t="s">
        <v>15682</v>
      </c>
      <c r="B5442" s="3" t="s">
        <v>951</v>
      </c>
      <c r="C5442" s="3" t="s">
        <v>952</v>
      </c>
      <c r="D5442" s="3" t="s">
        <v>19</v>
      </c>
      <c r="E5442" s="3" t="s">
        <v>15683</v>
      </c>
      <c r="F5442" s="4">
        <v>44846</v>
      </c>
      <c r="G5442" s="8"/>
      <c r="H5442" s="5">
        <v>486.78</v>
      </c>
      <c r="I5442" s="3" t="s">
        <v>22</v>
      </c>
      <c r="J5442" s="4">
        <v>44852</v>
      </c>
      <c r="K5442" s="4">
        <v>44912</v>
      </c>
      <c r="L5442" s="23">
        <f t="shared" si="465"/>
        <v>-17</v>
      </c>
      <c r="M5442" s="23">
        <f t="shared" si="462"/>
        <v>43</v>
      </c>
      <c r="N5442" s="44">
        <v>399</v>
      </c>
      <c r="O5442" s="26">
        <f t="shared" si="463"/>
        <v>-6783</v>
      </c>
      <c r="P5442" s="26">
        <f t="shared" si="464"/>
        <v>17157</v>
      </c>
      <c r="Q5442" s="3" t="s">
        <v>23</v>
      </c>
      <c r="R5442" s="4">
        <v>44895</v>
      </c>
      <c r="S5442" s="3" t="s">
        <v>15137</v>
      </c>
      <c r="T5442" s="6" t="s">
        <v>44</v>
      </c>
    </row>
    <row r="5443" spans="1:20" ht="33.75" x14ac:dyDescent="0.25">
      <c r="A5443" s="3" t="s">
        <v>15684</v>
      </c>
      <c r="B5443" s="3" t="s">
        <v>7865</v>
      </c>
      <c r="C5443" s="3" t="s">
        <v>7866</v>
      </c>
      <c r="D5443" s="3" t="s">
        <v>19</v>
      </c>
      <c r="E5443" s="3" t="s">
        <v>15685</v>
      </c>
      <c r="F5443" s="4">
        <v>44846</v>
      </c>
      <c r="G5443" s="8"/>
      <c r="H5443" s="5">
        <v>422.4</v>
      </c>
      <c r="I5443" s="3" t="s">
        <v>22</v>
      </c>
      <c r="J5443" s="4">
        <v>44852</v>
      </c>
      <c r="K5443" s="4">
        <v>44912</v>
      </c>
      <c r="L5443" s="23">
        <f t="shared" si="465"/>
        <v>-3</v>
      </c>
      <c r="M5443" s="23">
        <f t="shared" si="462"/>
        <v>57</v>
      </c>
      <c r="N5443" s="44">
        <v>384</v>
      </c>
      <c r="O5443" s="26">
        <f t="shared" si="463"/>
        <v>-1152</v>
      </c>
      <c r="P5443" s="26">
        <f t="shared" si="464"/>
        <v>21888</v>
      </c>
      <c r="Q5443" s="3" t="s">
        <v>23</v>
      </c>
      <c r="R5443" s="4">
        <v>44909</v>
      </c>
      <c r="S5443" s="3" t="s">
        <v>15686</v>
      </c>
      <c r="T5443" s="6" t="s">
        <v>44</v>
      </c>
    </row>
    <row r="5444" spans="1:20" ht="22.5" x14ac:dyDescent="0.25">
      <c r="A5444" s="3" t="s">
        <v>15687</v>
      </c>
      <c r="B5444" s="3" t="s">
        <v>7163</v>
      </c>
      <c r="C5444" s="3" t="s">
        <v>15688</v>
      </c>
      <c r="D5444" s="3" t="s">
        <v>19</v>
      </c>
      <c r="E5444" s="3" t="s">
        <v>15689</v>
      </c>
      <c r="F5444" s="4">
        <v>44848</v>
      </c>
      <c r="G5444" s="3" t="s">
        <v>15690</v>
      </c>
      <c r="H5444" s="5">
        <v>1144.44</v>
      </c>
      <c r="I5444" s="3" t="s">
        <v>565</v>
      </c>
      <c r="J5444" s="4">
        <v>44852</v>
      </c>
      <c r="K5444" s="4">
        <v>44882</v>
      </c>
      <c r="L5444" s="23">
        <f t="shared" si="465"/>
        <v>-22</v>
      </c>
      <c r="M5444" s="23">
        <f t="shared" si="462"/>
        <v>8</v>
      </c>
      <c r="N5444" s="44">
        <v>1144.44</v>
      </c>
      <c r="O5444" s="26">
        <f t="shared" si="463"/>
        <v>-25177.68</v>
      </c>
      <c r="P5444" s="26">
        <f t="shared" si="464"/>
        <v>9155.52</v>
      </c>
      <c r="Q5444" s="3" t="s">
        <v>23</v>
      </c>
      <c r="R5444" s="4">
        <v>44860</v>
      </c>
      <c r="S5444" s="3" t="s">
        <v>15691</v>
      </c>
      <c r="T5444" s="6" t="s">
        <v>25</v>
      </c>
    </row>
    <row r="5445" spans="1:20" ht="33.75" x14ac:dyDescent="0.25">
      <c r="A5445" s="3" t="s">
        <v>15692</v>
      </c>
      <c r="B5445" s="3" t="s">
        <v>1741</v>
      </c>
      <c r="C5445" s="3" t="s">
        <v>1742</v>
      </c>
      <c r="D5445" s="3" t="s">
        <v>19</v>
      </c>
      <c r="E5445" s="3" t="s">
        <v>15693</v>
      </c>
      <c r="F5445" s="4">
        <v>44848</v>
      </c>
      <c r="G5445" s="8"/>
      <c r="H5445" s="5">
        <v>52.87</v>
      </c>
      <c r="I5445" s="3" t="s">
        <v>22</v>
      </c>
      <c r="J5445" s="4">
        <v>44852</v>
      </c>
      <c r="K5445" s="4">
        <v>44912</v>
      </c>
      <c r="L5445" s="23">
        <f t="shared" si="465"/>
        <v>-17</v>
      </c>
      <c r="M5445" s="23">
        <f t="shared" si="462"/>
        <v>43</v>
      </c>
      <c r="N5445" s="44">
        <v>43.34</v>
      </c>
      <c r="O5445" s="26">
        <f t="shared" si="463"/>
        <v>-736.78000000000009</v>
      </c>
      <c r="P5445" s="26">
        <f t="shared" si="464"/>
        <v>1863.6200000000001</v>
      </c>
      <c r="Q5445" s="3" t="s">
        <v>23</v>
      </c>
      <c r="R5445" s="4">
        <v>44895</v>
      </c>
      <c r="S5445" s="3" t="s">
        <v>14273</v>
      </c>
      <c r="T5445" s="6" t="s">
        <v>44</v>
      </c>
    </row>
    <row r="5446" spans="1:20" ht="33.75" x14ac:dyDescent="0.25">
      <c r="A5446" s="3" t="s">
        <v>15694</v>
      </c>
      <c r="B5446" s="3" t="s">
        <v>3844</v>
      </c>
      <c r="C5446" s="3" t="s">
        <v>3845</v>
      </c>
      <c r="D5446" s="3" t="s">
        <v>19</v>
      </c>
      <c r="E5446" s="3" t="s">
        <v>15695</v>
      </c>
      <c r="F5446" s="4">
        <v>44841</v>
      </c>
      <c r="G5446" s="8"/>
      <c r="H5446" s="5">
        <v>141.63</v>
      </c>
      <c r="I5446" s="3" t="s">
        <v>22</v>
      </c>
      <c r="J5446" s="4">
        <v>44852</v>
      </c>
      <c r="K5446" s="4">
        <v>44912</v>
      </c>
      <c r="L5446" s="23">
        <f t="shared" si="465"/>
        <v>-3</v>
      </c>
      <c r="M5446" s="23">
        <f t="shared" si="462"/>
        <v>57</v>
      </c>
      <c r="N5446" s="44">
        <v>128.75</v>
      </c>
      <c r="O5446" s="26">
        <f t="shared" si="463"/>
        <v>-386.25</v>
      </c>
      <c r="P5446" s="26">
        <f t="shared" si="464"/>
        <v>7338.75</v>
      </c>
      <c r="Q5446" s="3" t="s">
        <v>23</v>
      </c>
      <c r="R5446" s="4">
        <v>44909</v>
      </c>
      <c r="S5446" s="3" t="s">
        <v>15411</v>
      </c>
      <c r="T5446" s="6" t="s">
        <v>44</v>
      </c>
    </row>
    <row r="5447" spans="1:20" ht="33.75" x14ac:dyDescent="0.25">
      <c r="A5447" s="3" t="s">
        <v>15696</v>
      </c>
      <c r="B5447" s="3" t="s">
        <v>4889</v>
      </c>
      <c r="C5447" s="3" t="s">
        <v>4890</v>
      </c>
      <c r="D5447" s="3" t="s">
        <v>19</v>
      </c>
      <c r="E5447" s="3" t="s">
        <v>15697</v>
      </c>
      <c r="F5447" s="4">
        <v>44841</v>
      </c>
      <c r="G5447" s="8"/>
      <c r="H5447" s="5">
        <v>715.88</v>
      </c>
      <c r="I5447" s="3" t="s">
        <v>22</v>
      </c>
      <c r="J5447" s="4">
        <v>44852</v>
      </c>
      <c r="K5447" s="4">
        <v>44912</v>
      </c>
      <c r="L5447" s="23">
        <f t="shared" si="465"/>
        <v>-19</v>
      </c>
      <c r="M5447" s="23">
        <f t="shared" si="462"/>
        <v>41</v>
      </c>
      <c r="N5447" s="44">
        <v>650.79999999999995</v>
      </c>
      <c r="O5447" s="26">
        <f t="shared" si="463"/>
        <v>-12365.199999999999</v>
      </c>
      <c r="P5447" s="26">
        <f t="shared" si="464"/>
        <v>26682.799999999999</v>
      </c>
      <c r="Q5447" s="3" t="s">
        <v>23</v>
      </c>
      <c r="R5447" s="4">
        <v>44893</v>
      </c>
      <c r="S5447" s="3" t="s">
        <v>4472</v>
      </c>
      <c r="T5447" s="6" t="s">
        <v>44</v>
      </c>
    </row>
    <row r="5448" spans="1:20" ht="33.75" x14ac:dyDescent="0.25">
      <c r="A5448" s="3" t="s">
        <v>15698</v>
      </c>
      <c r="B5448" s="3" t="s">
        <v>3264</v>
      </c>
      <c r="C5448" s="3" t="s">
        <v>3265</v>
      </c>
      <c r="D5448" s="3" t="s">
        <v>19</v>
      </c>
      <c r="E5448" s="3" t="s">
        <v>15699</v>
      </c>
      <c r="F5448" s="4">
        <v>44845</v>
      </c>
      <c r="G5448" s="3" t="s">
        <v>15700</v>
      </c>
      <c r="H5448" s="7">
        <v>1525</v>
      </c>
      <c r="I5448" s="3" t="s">
        <v>22</v>
      </c>
      <c r="J5448" s="4">
        <v>44852</v>
      </c>
      <c r="K5448" s="27">
        <v>44926</v>
      </c>
      <c r="L5448" s="23">
        <f t="shared" si="465"/>
        <v>-25</v>
      </c>
      <c r="M5448" s="23">
        <f t="shared" si="462"/>
        <v>35</v>
      </c>
      <c r="N5448" s="44">
        <v>1250</v>
      </c>
      <c r="O5448" s="26">
        <f t="shared" si="463"/>
        <v>-31250</v>
      </c>
      <c r="P5448" s="26">
        <f t="shared" si="464"/>
        <v>43750</v>
      </c>
      <c r="Q5448" s="3" t="s">
        <v>23</v>
      </c>
      <c r="R5448" s="4">
        <v>44901</v>
      </c>
      <c r="S5448" s="3" t="s">
        <v>15151</v>
      </c>
      <c r="T5448" s="6" t="s">
        <v>44</v>
      </c>
    </row>
    <row r="5449" spans="1:20" ht="33.75" x14ac:dyDescent="0.25">
      <c r="A5449" s="3" t="s">
        <v>15701</v>
      </c>
      <c r="B5449" s="3" t="s">
        <v>2082</v>
      </c>
      <c r="C5449" s="3" t="s">
        <v>2083</v>
      </c>
      <c r="D5449" s="3" t="s">
        <v>19</v>
      </c>
      <c r="E5449" s="3" t="s">
        <v>15702</v>
      </c>
      <c r="F5449" s="4">
        <v>44838</v>
      </c>
      <c r="G5449" s="8"/>
      <c r="H5449" s="7">
        <v>122</v>
      </c>
      <c r="I5449" s="3" t="s">
        <v>22</v>
      </c>
      <c r="J5449" s="4">
        <v>44852</v>
      </c>
      <c r="K5449" s="4">
        <v>44912</v>
      </c>
      <c r="L5449" s="23">
        <f t="shared" si="465"/>
        <v>-19</v>
      </c>
      <c r="M5449" s="23">
        <f t="shared" si="462"/>
        <v>41</v>
      </c>
      <c r="N5449" s="44">
        <v>100</v>
      </c>
      <c r="O5449" s="26">
        <f t="shared" si="463"/>
        <v>-1900</v>
      </c>
      <c r="P5449" s="26">
        <f t="shared" si="464"/>
        <v>4100</v>
      </c>
      <c r="Q5449" s="3" t="s">
        <v>23</v>
      </c>
      <c r="R5449" s="4">
        <v>44893</v>
      </c>
      <c r="S5449" s="3" t="s">
        <v>15703</v>
      </c>
      <c r="T5449" s="6" t="s">
        <v>44</v>
      </c>
    </row>
    <row r="5450" spans="1:20" ht="33.75" x14ac:dyDescent="0.25">
      <c r="A5450" s="3" t="s">
        <v>15704</v>
      </c>
      <c r="B5450" s="3" t="s">
        <v>2349</v>
      </c>
      <c r="C5450" s="3" t="s">
        <v>2350</v>
      </c>
      <c r="D5450" s="3" t="s">
        <v>19</v>
      </c>
      <c r="E5450" s="3" t="s">
        <v>15705</v>
      </c>
      <c r="F5450" s="4">
        <v>44845</v>
      </c>
      <c r="G5450" s="8"/>
      <c r="H5450" s="5">
        <v>335.39</v>
      </c>
      <c r="I5450" s="3" t="s">
        <v>22</v>
      </c>
      <c r="J5450" s="4">
        <v>44852</v>
      </c>
      <c r="K5450" s="4">
        <v>44912</v>
      </c>
      <c r="L5450" s="23">
        <f t="shared" si="465"/>
        <v>-3</v>
      </c>
      <c r="M5450" s="23">
        <f t="shared" si="462"/>
        <v>57</v>
      </c>
      <c r="N5450" s="44">
        <v>274.91000000000003</v>
      </c>
      <c r="O5450" s="26">
        <f t="shared" si="463"/>
        <v>-824.73</v>
      </c>
      <c r="P5450" s="26">
        <f t="shared" si="464"/>
        <v>15669.87</v>
      </c>
      <c r="Q5450" s="3" t="s">
        <v>23</v>
      </c>
      <c r="R5450" s="4">
        <v>44909</v>
      </c>
      <c r="S5450" s="3" t="s">
        <v>15706</v>
      </c>
      <c r="T5450" s="6" t="s">
        <v>44</v>
      </c>
    </row>
    <row r="5451" spans="1:20" ht="33.75" x14ac:dyDescent="0.25">
      <c r="A5451" s="3" t="s">
        <v>15707</v>
      </c>
      <c r="B5451" s="3" t="s">
        <v>2794</v>
      </c>
      <c r="C5451" s="3" t="s">
        <v>2795</v>
      </c>
      <c r="D5451" s="3" t="s">
        <v>19</v>
      </c>
      <c r="E5451" s="3" t="s">
        <v>15708</v>
      </c>
      <c r="F5451" s="4">
        <v>44838</v>
      </c>
      <c r="G5451" s="8"/>
      <c r="H5451" s="5">
        <v>628.01</v>
      </c>
      <c r="I5451" s="3" t="s">
        <v>22</v>
      </c>
      <c r="J5451" s="4">
        <v>44852</v>
      </c>
      <c r="K5451" s="4">
        <v>44912</v>
      </c>
      <c r="L5451" s="23">
        <f t="shared" si="465"/>
        <v>-3</v>
      </c>
      <c r="M5451" s="23">
        <f t="shared" si="462"/>
        <v>57</v>
      </c>
      <c r="N5451" s="44">
        <v>570.91999999999996</v>
      </c>
      <c r="O5451" s="26">
        <f t="shared" si="463"/>
        <v>-1712.7599999999998</v>
      </c>
      <c r="P5451" s="26">
        <f t="shared" si="464"/>
        <v>32542.44</v>
      </c>
      <c r="Q5451" s="3" t="s">
        <v>23</v>
      </c>
      <c r="R5451" s="4">
        <v>44909</v>
      </c>
      <c r="S5451" s="3" t="s">
        <v>15709</v>
      </c>
      <c r="T5451" s="6" t="s">
        <v>44</v>
      </c>
    </row>
    <row r="5452" spans="1:20" ht="33.75" x14ac:dyDescent="0.25">
      <c r="A5452" s="3" t="s">
        <v>15710</v>
      </c>
      <c r="B5452" s="3" t="s">
        <v>1919</v>
      </c>
      <c r="C5452" s="3" t="s">
        <v>1920</v>
      </c>
      <c r="D5452" s="3" t="s">
        <v>19</v>
      </c>
      <c r="E5452" s="3" t="s">
        <v>15711</v>
      </c>
      <c r="F5452" s="4">
        <v>44846</v>
      </c>
      <c r="G5452" s="8"/>
      <c r="H5452" s="5">
        <v>2043.03</v>
      </c>
      <c r="I5452" s="3" t="s">
        <v>22</v>
      </c>
      <c r="J5452" s="4">
        <v>44852</v>
      </c>
      <c r="K5452" s="4">
        <v>44912</v>
      </c>
      <c r="L5452" s="23">
        <f t="shared" si="465"/>
        <v>-3</v>
      </c>
      <c r="M5452" s="23">
        <f t="shared" si="462"/>
        <v>57</v>
      </c>
      <c r="N5452" s="44">
        <v>1857.3</v>
      </c>
      <c r="O5452" s="26">
        <f t="shared" si="463"/>
        <v>-5571.9</v>
      </c>
      <c r="P5452" s="26">
        <f t="shared" si="464"/>
        <v>105866.09999999999</v>
      </c>
      <c r="Q5452" s="3" t="s">
        <v>23</v>
      </c>
      <c r="R5452" s="4">
        <v>44909</v>
      </c>
      <c r="S5452" s="3" t="s">
        <v>13420</v>
      </c>
      <c r="T5452" s="6" t="s">
        <v>44</v>
      </c>
    </row>
    <row r="5453" spans="1:20" ht="33.75" x14ac:dyDescent="0.25">
      <c r="A5453" s="3" t="s">
        <v>15712</v>
      </c>
      <c r="B5453" s="3" t="s">
        <v>2011</v>
      </c>
      <c r="C5453" s="3" t="s">
        <v>2012</v>
      </c>
      <c r="D5453" s="3" t="s">
        <v>19</v>
      </c>
      <c r="E5453" s="3" t="s">
        <v>12893</v>
      </c>
      <c r="F5453" s="4">
        <v>44846</v>
      </c>
      <c r="G5453" s="8"/>
      <c r="H5453" s="5">
        <v>973.56</v>
      </c>
      <c r="I5453" s="3" t="s">
        <v>22</v>
      </c>
      <c r="J5453" s="4">
        <v>44852</v>
      </c>
      <c r="K5453" s="4">
        <v>44912</v>
      </c>
      <c r="L5453" s="23">
        <f t="shared" si="465"/>
        <v>4</v>
      </c>
      <c r="M5453" s="23">
        <f t="shared" si="462"/>
        <v>64</v>
      </c>
      <c r="N5453" s="44">
        <v>798</v>
      </c>
      <c r="O5453" s="26">
        <f t="shared" si="463"/>
        <v>3192</v>
      </c>
      <c r="P5453" s="26">
        <f t="shared" si="464"/>
        <v>51072</v>
      </c>
      <c r="Q5453" s="3" t="s">
        <v>23</v>
      </c>
      <c r="R5453" s="4">
        <v>44916</v>
      </c>
      <c r="S5453" s="3" t="s">
        <v>15670</v>
      </c>
      <c r="T5453" s="6" t="s">
        <v>44</v>
      </c>
    </row>
    <row r="5454" spans="1:20" ht="33.75" x14ac:dyDescent="0.25">
      <c r="A5454" s="3" t="s">
        <v>15713</v>
      </c>
      <c r="B5454" s="3" t="s">
        <v>5342</v>
      </c>
      <c r="C5454" s="3" t="s">
        <v>5343</v>
      </c>
      <c r="D5454" s="3" t="s">
        <v>19</v>
      </c>
      <c r="E5454" s="3" t="s">
        <v>15714</v>
      </c>
      <c r="F5454" s="4">
        <v>44846</v>
      </c>
      <c r="G5454" s="8"/>
      <c r="H5454" s="5">
        <v>390.4</v>
      </c>
      <c r="I5454" s="3" t="s">
        <v>22</v>
      </c>
      <c r="J5454" s="4">
        <v>44852</v>
      </c>
      <c r="K5454" s="4">
        <v>44912</v>
      </c>
      <c r="L5454" s="23">
        <f t="shared" si="465"/>
        <v>-19</v>
      </c>
      <c r="M5454" s="23">
        <f t="shared" si="462"/>
        <v>41</v>
      </c>
      <c r="N5454" s="44">
        <v>320</v>
      </c>
      <c r="O5454" s="26">
        <f t="shared" si="463"/>
        <v>-6080</v>
      </c>
      <c r="P5454" s="26">
        <f t="shared" si="464"/>
        <v>13120</v>
      </c>
      <c r="Q5454" s="3" t="s">
        <v>23</v>
      </c>
      <c r="R5454" s="4">
        <v>44893</v>
      </c>
      <c r="S5454" s="3" t="s">
        <v>15715</v>
      </c>
      <c r="T5454" s="6" t="s">
        <v>44</v>
      </c>
    </row>
    <row r="5455" spans="1:20" ht="33.75" x14ac:dyDescent="0.25">
      <c r="A5455" s="3" t="s">
        <v>15716</v>
      </c>
      <c r="B5455" s="3" t="s">
        <v>951</v>
      </c>
      <c r="C5455" s="3" t="s">
        <v>952</v>
      </c>
      <c r="D5455" s="3" t="s">
        <v>19</v>
      </c>
      <c r="E5455" s="3" t="s">
        <v>15717</v>
      </c>
      <c r="F5455" s="4">
        <v>44846</v>
      </c>
      <c r="G5455" s="8"/>
      <c r="H5455" s="5">
        <v>402.36</v>
      </c>
      <c r="I5455" s="3" t="s">
        <v>22</v>
      </c>
      <c r="J5455" s="4">
        <v>44852</v>
      </c>
      <c r="K5455" s="4">
        <v>44912</v>
      </c>
      <c r="L5455" s="23">
        <f t="shared" si="465"/>
        <v>-17</v>
      </c>
      <c r="M5455" s="23">
        <f t="shared" si="462"/>
        <v>43</v>
      </c>
      <c r="N5455" s="44">
        <v>329.8</v>
      </c>
      <c r="O5455" s="26">
        <f t="shared" si="463"/>
        <v>-5606.6</v>
      </c>
      <c r="P5455" s="26">
        <f t="shared" si="464"/>
        <v>14181.4</v>
      </c>
      <c r="Q5455" s="3" t="s">
        <v>23</v>
      </c>
      <c r="R5455" s="4">
        <v>44895</v>
      </c>
      <c r="S5455" s="3" t="s">
        <v>15137</v>
      </c>
      <c r="T5455" s="6" t="s">
        <v>44</v>
      </c>
    </row>
    <row r="5456" spans="1:20" ht="22.5" x14ac:dyDescent="0.25">
      <c r="A5456" s="3" t="s">
        <v>15718</v>
      </c>
      <c r="B5456" s="3" t="s">
        <v>3264</v>
      </c>
      <c r="C5456" s="3" t="s">
        <v>3265</v>
      </c>
      <c r="D5456" s="3" t="s">
        <v>19</v>
      </c>
      <c r="E5456" s="3" t="s">
        <v>15719</v>
      </c>
      <c r="F5456" s="4">
        <v>44845</v>
      </c>
      <c r="G5456" s="3" t="s">
        <v>15720</v>
      </c>
      <c r="H5456" s="5">
        <v>67.34</v>
      </c>
      <c r="I5456" s="3" t="s">
        <v>22</v>
      </c>
      <c r="J5456" s="4">
        <v>44852</v>
      </c>
      <c r="K5456" s="27">
        <v>44926</v>
      </c>
      <c r="L5456" s="23">
        <f t="shared" si="465"/>
        <v>-25</v>
      </c>
      <c r="M5456" s="23">
        <f t="shared" si="462"/>
        <v>35</v>
      </c>
      <c r="N5456" s="44">
        <v>55.2</v>
      </c>
      <c r="O5456" s="26">
        <f t="shared" si="463"/>
        <v>-1380</v>
      </c>
      <c r="P5456" s="26">
        <f t="shared" si="464"/>
        <v>1932</v>
      </c>
      <c r="Q5456" s="3" t="s">
        <v>23</v>
      </c>
      <c r="R5456" s="4">
        <v>44901</v>
      </c>
      <c r="S5456" s="3" t="s">
        <v>15118</v>
      </c>
      <c r="T5456" s="6" t="s">
        <v>25</v>
      </c>
    </row>
    <row r="5457" spans="1:20" ht="33.75" x14ac:dyDescent="0.25">
      <c r="A5457" s="3" t="s">
        <v>15721</v>
      </c>
      <c r="B5457" s="3" t="s">
        <v>135</v>
      </c>
      <c r="C5457" s="3" t="s">
        <v>136</v>
      </c>
      <c r="D5457" s="3" t="s">
        <v>19</v>
      </c>
      <c r="E5457" s="3" t="s">
        <v>15722</v>
      </c>
      <c r="F5457" s="4">
        <v>44847</v>
      </c>
      <c r="G5457" s="8"/>
      <c r="H5457" s="5">
        <v>73.2</v>
      </c>
      <c r="I5457" s="3" t="s">
        <v>22</v>
      </c>
      <c r="J5457" s="4">
        <v>44852</v>
      </c>
      <c r="K5457" s="4">
        <v>44912</v>
      </c>
      <c r="L5457" s="23">
        <f t="shared" si="465"/>
        <v>4</v>
      </c>
      <c r="M5457" s="23">
        <f t="shared" si="462"/>
        <v>64</v>
      </c>
      <c r="N5457" s="44">
        <v>60</v>
      </c>
      <c r="O5457" s="26">
        <f t="shared" si="463"/>
        <v>240</v>
      </c>
      <c r="P5457" s="26">
        <f t="shared" si="464"/>
        <v>3840</v>
      </c>
      <c r="Q5457" s="3" t="s">
        <v>23</v>
      </c>
      <c r="R5457" s="4">
        <v>44916</v>
      </c>
      <c r="S5457" s="3" t="s">
        <v>15723</v>
      </c>
      <c r="T5457" s="6" t="s">
        <v>44</v>
      </c>
    </row>
    <row r="5458" spans="1:20" ht="33.75" x14ac:dyDescent="0.25">
      <c r="A5458" s="3" t="s">
        <v>15724</v>
      </c>
      <c r="B5458" s="3" t="s">
        <v>17</v>
      </c>
      <c r="C5458" s="3" t="s">
        <v>18</v>
      </c>
      <c r="D5458" s="3" t="s">
        <v>19</v>
      </c>
      <c r="E5458" s="3" t="s">
        <v>15725</v>
      </c>
      <c r="F5458" s="4">
        <v>44846</v>
      </c>
      <c r="G5458" s="8"/>
      <c r="H5458" s="7">
        <v>55</v>
      </c>
      <c r="I5458" s="3" t="s">
        <v>22</v>
      </c>
      <c r="J5458" s="4">
        <v>44852</v>
      </c>
      <c r="K5458" s="4">
        <v>44912</v>
      </c>
      <c r="L5458" s="23">
        <f t="shared" si="465"/>
        <v>-19</v>
      </c>
      <c r="M5458" s="23">
        <f t="shared" si="462"/>
        <v>41</v>
      </c>
      <c r="N5458" s="44">
        <v>50</v>
      </c>
      <c r="O5458" s="26">
        <f t="shared" si="463"/>
        <v>-950</v>
      </c>
      <c r="P5458" s="26">
        <f t="shared" si="464"/>
        <v>2050</v>
      </c>
      <c r="Q5458" s="3" t="s">
        <v>23</v>
      </c>
      <c r="R5458" s="4">
        <v>44893</v>
      </c>
      <c r="S5458" s="3" t="s">
        <v>15236</v>
      </c>
      <c r="T5458" s="6" t="s">
        <v>44</v>
      </c>
    </row>
    <row r="5459" spans="1:20" ht="33.75" x14ac:dyDescent="0.25">
      <c r="A5459" s="3" t="s">
        <v>15726</v>
      </c>
      <c r="B5459" s="3" t="s">
        <v>8825</v>
      </c>
      <c r="C5459" s="3" t="s">
        <v>8826</v>
      </c>
      <c r="D5459" s="3" t="s">
        <v>19</v>
      </c>
      <c r="E5459" s="3" t="s">
        <v>15727</v>
      </c>
      <c r="F5459" s="4">
        <v>44834</v>
      </c>
      <c r="G5459" s="3" t="s">
        <v>9110</v>
      </c>
      <c r="H5459" s="5">
        <v>254.8</v>
      </c>
      <c r="I5459" s="3" t="s">
        <v>22</v>
      </c>
      <c r="J5459" s="4">
        <v>44852</v>
      </c>
      <c r="K5459" s="4">
        <v>44912</v>
      </c>
      <c r="L5459" s="23">
        <f t="shared" si="465"/>
        <v>-19</v>
      </c>
      <c r="M5459" s="23">
        <f t="shared" si="462"/>
        <v>41</v>
      </c>
      <c r="N5459" s="44">
        <v>245</v>
      </c>
      <c r="O5459" s="26">
        <f t="shared" si="463"/>
        <v>-4655</v>
      </c>
      <c r="P5459" s="26">
        <f t="shared" si="464"/>
        <v>10045</v>
      </c>
      <c r="Q5459" s="3" t="s">
        <v>23</v>
      </c>
      <c r="R5459" s="4">
        <v>44893</v>
      </c>
      <c r="S5459" s="3" t="s">
        <v>15728</v>
      </c>
      <c r="T5459" s="6" t="s">
        <v>44</v>
      </c>
    </row>
    <row r="5460" spans="1:20" ht="33.75" x14ac:dyDescent="0.25">
      <c r="A5460" s="3" t="s">
        <v>15729</v>
      </c>
      <c r="B5460" s="3" t="s">
        <v>1399</v>
      </c>
      <c r="C5460" s="3" t="s">
        <v>1400</v>
      </c>
      <c r="D5460" s="3" t="s">
        <v>19</v>
      </c>
      <c r="E5460" s="3" t="s">
        <v>15730</v>
      </c>
      <c r="F5460" s="4">
        <v>44847</v>
      </c>
      <c r="G5460" s="8"/>
      <c r="H5460" s="5">
        <v>219.6</v>
      </c>
      <c r="I5460" s="3" t="s">
        <v>22</v>
      </c>
      <c r="J5460" s="4">
        <v>44852</v>
      </c>
      <c r="K5460" s="4">
        <v>44912</v>
      </c>
      <c r="L5460" s="23">
        <f t="shared" si="465"/>
        <v>-19</v>
      </c>
      <c r="M5460" s="23">
        <f t="shared" si="462"/>
        <v>41</v>
      </c>
      <c r="N5460" s="44">
        <v>180</v>
      </c>
      <c r="O5460" s="26">
        <f t="shared" si="463"/>
        <v>-3420</v>
      </c>
      <c r="P5460" s="26">
        <f t="shared" si="464"/>
        <v>7380</v>
      </c>
      <c r="Q5460" s="3" t="s">
        <v>23</v>
      </c>
      <c r="R5460" s="4">
        <v>44893</v>
      </c>
      <c r="S5460" s="3" t="s">
        <v>13853</v>
      </c>
      <c r="T5460" s="6" t="s">
        <v>44</v>
      </c>
    </row>
    <row r="5461" spans="1:20" ht="33.75" x14ac:dyDescent="0.25">
      <c r="A5461" s="3" t="s">
        <v>15731</v>
      </c>
      <c r="B5461" s="3" t="s">
        <v>5277</v>
      </c>
      <c r="C5461" s="3" t="s">
        <v>5278</v>
      </c>
      <c r="D5461" s="3" t="s">
        <v>19</v>
      </c>
      <c r="E5461" s="3" t="s">
        <v>15732</v>
      </c>
      <c r="F5461" s="4">
        <v>44847</v>
      </c>
      <c r="G5461" s="8"/>
      <c r="H5461" s="5">
        <v>9022.81</v>
      </c>
      <c r="I5461" s="3" t="s">
        <v>22</v>
      </c>
      <c r="J5461" s="4">
        <v>44852</v>
      </c>
      <c r="K5461" s="4">
        <v>44912</v>
      </c>
      <c r="L5461" s="23">
        <f t="shared" si="465"/>
        <v>-19</v>
      </c>
      <c r="M5461" s="23">
        <f t="shared" si="462"/>
        <v>41</v>
      </c>
      <c r="N5461" s="44">
        <v>7896.3</v>
      </c>
      <c r="O5461" s="26">
        <f t="shared" si="463"/>
        <v>-150029.70000000001</v>
      </c>
      <c r="P5461" s="26">
        <f t="shared" si="464"/>
        <v>323748.3</v>
      </c>
      <c r="Q5461" s="3" t="s">
        <v>23</v>
      </c>
      <c r="R5461" s="4">
        <v>44893</v>
      </c>
      <c r="S5461" s="3" t="s">
        <v>8498</v>
      </c>
      <c r="T5461" s="6" t="s">
        <v>44</v>
      </c>
    </row>
    <row r="5462" spans="1:20" ht="33.75" x14ac:dyDescent="0.25">
      <c r="A5462" s="3" t="s">
        <v>15733</v>
      </c>
      <c r="B5462" s="3" t="s">
        <v>135</v>
      </c>
      <c r="C5462" s="3" t="s">
        <v>136</v>
      </c>
      <c r="D5462" s="3" t="s">
        <v>19</v>
      </c>
      <c r="E5462" s="3" t="s">
        <v>15734</v>
      </c>
      <c r="F5462" s="4">
        <v>44847</v>
      </c>
      <c r="G5462" s="8"/>
      <c r="H5462" s="5">
        <v>12.81</v>
      </c>
      <c r="I5462" s="3" t="s">
        <v>22</v>
      </c>
      <c r="J5462" s="4">
        <v>44852</v>
      </c>
      <c r="K5462" s="4">
        <v>44912</v>
      </c>
      <c r="L5462" s="23">
        <f t="shared" ref="L5462:L5484" si="466">R5462-K5462</f>
        <v>-17</v>
      </c>
      <c r="M5462" s="23">
        <f t="shared" si="462"/>
        <v>43</v>
      </c>
      <c r="N5462" s="44">
        <v>10.5</v>
      </c>
      <c r="O5462" s="26">
        <f t="shared" si="463"/>
        <v>-178.5</v>
      </c>
      <c r="P5462" s="26">
        <f t="shared" si="464"/>
        <v>451.5</v>
      </c>
      <c r="Q5462" s="3" t="s">
        <v>23</v>
      </c>
      <c r="R5462" s="4">
        <v>44895</v>
      </c>
      <c r="S5462" s="3" t="s">
        <v>14202</v>
      </c>
      <c r="T5462" s="6" t="s">
        <v>44</v>
      </c>
    </row>
    <row r="5463" spans="1:20" ht="33.75" x14ac:dyDescent="0.25">
      <c r="A5463" s="3" t="s">
        <v>15735</v>
      </c>
      <c r="B5463" s="3" t="s">
        <v>2383</v>
      </c>
      <c r="C5463" s="3" t="s">
        <v>2384</v>
      </c>
      <c r="D5463" s="3" t="s">
        <v>19</v>
      </c>
      <c r="E5463" s="3" t="s">
        <v>15736</v>
      </c>
      <c r="F5463" s="4">
        <v>44847</v>
      </c>
      <c r="G5463" s="8"/>
      <c r="H5463" s="5">
        <v>1145.48</v>
      </c>
      <c r="I5463" s="3" t="s">
        <v>22</v>
      </c>
      <c r="J5463" s="4">
        <v>44852</v>
      </c>
      <c r="K5463" s="4">
        <v>44912</v>
      </c>
      <c r="L5463" s="23">
        <f t="shared" si="466"/>
        <v>-3</v>
      </c>
      <c r="M5463" s="23">
        <f t="shared" si="462"/>
        <v>57</v>
      </c>
      <c r="N5463" s="44">
        <v>1101.42</v>
      </c>
      <c r="O5463" s="26">
        <f t="shared" si="463"/>
        <v>-3304.26</v>
      </c>
      <c r="P5463" s="26">
        <f t="shared" si="464"/>
        <v>62780.94</v>
      </c>
      <c r="Q5463" s="3" t="s">
        <v>23</v>
      </c>
      <c r="R5463" s="4">
        <v>44909</v>
      </c>
      <c r="S5463" s="3" t="s">
        <v>15132</v>
      </c>
      <c r="T5463" s="6" t="s">
        <v>44</v>
      </c>
    </row>
    <row r="5464" spans="1:20" ht="33.75" x14ac:dyDescent="0.25">
      <c r="A5464" s="3" t="s">
        <v>15737</v>
      </c>
      <c r="B5464" s="3" t="s">
        <v>2553</v>
      </c>
      <c r="C5464" s="3" t="s">
        <v>2554</v>
      </c>
      <c r="D5464" s="3" t="s">
        <v>19</v>
      </c>
      <c r="E5464" s="3" t="s">
        <v>15738</v>
      </c>
      <c r="F5464" s="4">
        <v>44848</v>
      </c>
      <c r="G5464" s="8"/>
      <c r="H5464" s="5">
        <v>108.06</v>
      </c>
      <c r="I5464" s="3" t="s">
        <v>22</v>
      </c>
      <c r="J5464" s="4">
        <v>44852</v>
      </c>
      <c r="K5464" s="4">
        <v>44912</v>
      </c>
      <c r="L5464" s="23">
        <f t="shared" si="466"/>
        <v>-3</v>
      </c>
      <c r="M5464" s="23">
        <f t="shared" si="462"/>
        <v>57</v>
      </c>
      <c r="N5464" s="44">
        <v>98.24</v>
      </c>
      <c r="O5464" s="26">
        <f t="shared" si="463"/>
        <v>-294.71999999999997</v>
      </c>
      <c r="P5464" s="26">
        <f t="shared" si="464"/>
        <v>5599.6799999999994</v>
      </c>
      <c r="Q5464" s="3" t="s">
        <v>23</v>
      </c>
      <c r="R5464" s="4">
        <v>44909</v>
      </c>
      <c r="S5464" s="3" t="s">
        <v>14107</v>
      </c>
      <c r="T5464" s="6" t="s">
        <v>44</v>
      </c>
    </row>
    <row r="5465" spans="1:20" ht="33.75" x14ac:dyDescent="0.25">
      <c r="A5465" s="3" t="s">
        <v>15739</v>
      </c>
      <c r="B5465" s="3" t="s">
        <v>2135</v>
      </c>
      <c r="C5465" s="3" t="s">
        <v>2136</v>
      </c>
      <c r="D5465" s="3" t="s">
        <v>19</v>
      </c>
      <c r="E5465" s="3" t="s">
        <v>15740</v>
      </c>
      <c r="F5465" s="4">
        <v>44846</v>
      </c>
      <c r="G5465" s="8"/>
      <c r="H5465" s="5">
        <v>99.84</v>
      </c>
      <c r="I5465" s="3" t="s">
        <v>22</v>
      </c>
      <c r="J5465" s="4">
        <v>44852</v>
      </c>
      <c r="K5465" s="4">
        <v>44912</v>
      </c>
      <c r="L5465" s="23">
        <f t="shared" si="466"/>
        <v>-19</v>
      </c>
      <c r="M5465" s="23">
        <f t="shared" si="462"/>
        <v>41</v>
      </c>
      <c r="N5465" s="44">
        <v>96</v>
      </c>
      <c r="O5465" s="26">
        <f t="shared" si="463"/>
        <v>-1824</v>
      </c>
      <c r="P5465" s="26">
        <f t="shared" si="464"/>
        <v>3936</v>
      </c>
      <c r="Q5465" s="3" t="s">
        <v>23</v>
      </c>
      <c r="R5465" s="4">
        <v>44893</v>
      </c>
      <c r="S5465" s="3" t="s">
        <v>11690</v>
      </c>
      <c r="T5465" s="6" t="s">
        <v>44</v>
      </c>
    </row>
    <row r="5466" spans="1:20" ht="33.75" x14ac:dyDescent="0.25">
      <c r="A5466" s="3" t="s">
        <v>15741</v>
      </c>
      <c r="B5466" s="3" t="s">
        <v>5277</v>
      </c>
      <c r="C5466" s="3" t="s">
        <v>5278</v>
      </c>
      <c r="D5466" s="3" t="s">
        <v>19</v>
      </c>
      <c r="E5466" s="3" t="s">
        <v>15742</v>
      </c>
      <c r="F5466" s="4">
        <v>44847</v>
      </c>
      <c r="G5466" s="8"/>
      <c r="H5466" s="5">
        <v>92987.74</v>
      </c>
      <c r="I5466" s="3" t="s">
        <v>22</v>
      </c>
      <c r="J5466" s="4">
        <v>44852</v>
      </c>
      <c r="K5466" s="4">
        <v>44912</v>
      </c>
      <c r="L5466" s="23">
        <f t="shared" si="466"/>
        <v>-19</v>
      </c>
      <c r="M5466" s="23">
        <f t="shared" si="462"/>
        <v>41</v>
      </c>
      <c r="N5466" s="44">
        <v>88201.93</v>
      </c>
      <c r="O5466" s="26">
        <f t="shared" si="463"/>
        <v>-1675836.67</v>
      </c>
      <c r="P5466" s="26">
        <f t="shared" si="464"/>
        <v>3616279.13</v>
      </c>
      <c r="Q5466" s="3" t="s">
        <v>23</v>
      </c>
      <c r="R5466" s="4">
        <v>44893</v>
      </c>
      <c r="S5466" s="3" t="s">
        <v>8498</v>
      </c>
      <c r="T5466" s="6" t="s">
        <v>44</v>
      </c>
    </row>
    <row r="5467" spans="1:20" ht="33.75" x14ac:dyDescent="0.25">
      <c r="A5467" s="3" t="s">
        <v>15743</v>
      </c>
      <c r="B5467" s="3" t="s">
        <v>1919</v>
      </c>
      <c r="C5467" s="3" t="s">
        <v>1920</v>
      </c>
      <c r="D5467" s="3" t="s">
        <v>19</v>
      </c>
      <c r="E5467" s="3" t="s">
        <v>15744</v>
      </c>
      <c r="F5467" s="4">
        <v>44846</v>
      </c>
      <c r="G5467" s="8"/>
      <c r="H5467" s="5">
        <v>25010.7</v>
      </c>
      <c r="I5467" s="3" t="s">
        <v>22</v>
      </c>
      <c r="J5467" s="4">
        <v>44852</v>
      </c>
      <c r="K5467" s="4">
        <v>44912</v>
      </c>
      <c r="L5467" s="23">
        <f t="shared" si="466"/>
        <v>-3</v>
      </c>
      <c r="M5467" s="23">
        <f t="shared" si="462"/>
        <v>57</v>
      </c>
      <c r="N5467" s="44">
        <v>22737</v>
      </c>
      <c r="O5467" s="26">
        <f t="shared" si="463"/>
        <v>-68211</v>
      </c>
      <c r="P5467" s="26">
        <f t="shared" si="464"/>
        <v>1296009</v>
      </c>
      <c r="Q5467" s="3" t="s">
        <v>23</v>
      </c>
      <c r="R5467" s="4">
        <v>44909</v>
      </c>
      <c r="S5467" s="3" t="s">
        <v>13420</v>
      </c>
      <c r="T5467" s="6" t="s">
        <v>44</v>
      </c>
    </row>
    <row r="5468" spans="1:20" ht="33.75" x14ac:dyDescent="0.25">
      <c r="A5468" s="3" t="s">
        <v>15745</v>
      </c>
      <c r="B5468" s="3" t="s">
        <v>3264</v>
      </c>
      <c r="C5468" s="3" t="s">
        <v>3265</v>
      </c>
      <c r="D5468" s="3" t="s">
        <v>19</v>
      </c>
      <c r="E5468" s="3" t="s">
        <v>15746</v>
      </c>
      <c r="F5468" s="4">
        <v>44845</v>
      </c>
      <c r="G5468" s="3" t="s">
        <v>15747</v>
      </c>
      <c r="H5468" s="5">
        <v>380.96</v>
      </c>
      <c r="I5468" s="3" t="s">
        <v>22</v>
      </c>
      <c r="J5468" s="4">
        <v>44852</v>
      </c>
      <c r="K5468" s="27">
        <v>44926</v>
      </c>
      <c r="L5468" s="23">
        <f t="shared" si="466"/>
        <v>-25</v>
      </c>
      <c r="M5468" s="23">
        <f t="shared" si="462"/>
        <v>35</v>
      </c>
      <c r="N5468" s="44">
        <v>312.26</v>
      </c>
      <c r="O5468" s="26">
        <f t="shared" si="463"/>
        <v>-7806.5</v>
      </c>
      <c r="P5468" s="26">
        <f t="shared" si="464"/>
        <v>10929.1</v>
      </c>
      <c r="Q5468" s="3" t="s">
        <v>23</v>
      </c>
      <c r="R5468" s="4">
        <v>44901</v>
      </c>
      <c r="S5468" s="3" t="s">
        <v>15151</v>
      </c>
      <c r="T5468" s="6" t="s">
        <v>44</v>
      </c>
    </row>
    <row r="5469" spans="1:20" ht="33.75" x14ac:dyDescent="0.25">
      <c r="A5469" s="3" t="s">
        <v>15748</v>
      </c>
      <c r="B5469" s="3" t="s">
        <v>5358</v>
      </c>
      <c r="C5469" s="3" t="s">
        <v>5359</v>
      </c>
      <c r="D5469" s="3" t="s">
        <v>19</v>
      </c>
      <c r="E5469" s="3" t="s">
        <v>15749</v>
      </c>
      <c r="F5469" s="4">
        <v>44841</v>
      </c>
      <c r="G5469" s="8"/>
      <c r="H5469" s="5">
        <v>444.2</v>
      </c>
      <c r="I5469" s="3" t="s">
        <v>22</v>
      </c>
      <c r="J5469" s="4">
        <v>44852</v>
      </c>
      <c r="K5469" s="4">
        <v>44912</v>
      </c>
      <c r="L5469" s="23">
        <f t="shared" si="466"/>
        <v>-19</v>
      </c>
      <c r="M5469" s="23">
        <f t="shared" si="462"/>
        <v>41</v>
      </c>
      <c r="N5469" s="44">
        <v>403.82</v>
      </c>
      <c r="O5469" s="26">
        <f t="shared" si="463"/>
        <v>-7672.58</v>
      </c>
      <c r="P5469" s="26">
        <f t="shared" si="464"/>
        <v>16556.62</v>
      </c>
      <c r="Q5469" s="3" t="s">
        <v>23</v>
      </c>
      <c r="R5469" s="4">
        <v>44893</v>
      </c>
      <c r="S5469" s="3" t="s">
        <v>15750</v>
      </c>
      <c r="T5469" s="6" t="s">
        <v>44</v>
      </c>
    </row>
    <row r="5470" spans="1:20" ht="33.75" x14ac:dyDescent="0.25">
      <c r="A5470" s="3" t="s">
        <v>15751</v>
      </c>
      <c r="B5470" s="3" t="s">
        <v>1741</v>
      </c>
      <c r="C5470" s="3" t="s">
        <v>1742</v>
      </c>
      <c r="D5470" s="3" t="s">
        <v>19</v>
      </c>
      <c r="E5470" s="3" t="s">
        <v>15752</v>
      </c>
      <c r="F5470" s="4">
        <v>44849</v>
      </c>
      <c r="G5470" s="8"/>
      <c r="H5470" s="5">
        <v>110.09</v>
      </c>
      <c r="I5470" s="3" t="s">
        <v>22</v>
      </c>
      <c r="J5470" s="4">
        <v>44852</v>
      </c>
      <c r="K5470" s="4">
        <v>44912</v>
      </c>
      <c r="L5470" s="23">
        <f t="shared" si="466"/>
        <v>-17</v>
      </c>
      <c r="M5470" s="23">
        <f t="shared" si="462"/>
        <v>43</v>
      </c>
      <c r="N5470" s="44">
        <v>90.24</v>
      </c>
      <c r="O5470" s="26">
        <f t="shared" si="463"/>
        <v>-1534.08</v>
      </c>
      <c r="P5470" s="26">
        <f t="shared" si="464"/>
        <v>3880.3199999999997</v>
      </c>
      <c r="Q5470" s="3" t="s">
        <v>23</v>
      </c>
      <c r="R5470" s="4">
        <v>44895</v>
      </c>
      <c r="S5470" s="3" t="s">
        <v>14273</v>
      </c>
      <c r="T5470" s="6" t="s">
        <v>44</v>
      </c>
    </row>
    <row r="5471" spans="1:20" ht="33.75" x14ac:dyDescent="0.25">
      <c r="A5471" s="3" t="s">
        <v>15753</v>
      </c>
      <c r="B5471" s="3" t="s">
        <v>3952</v>
      </c>
      <c r="C5471" s="3" t="s">
        <v>3953</v>
      </c>
      <c r="D5471" s="3" t="s">
        <v>19</v>
      </c>
      <c r="E5471" s="3" t="s">
        <v>15754</v>
      </c>
      <c r="F5471" s="4">
        <v>44834</v>
      </c>
      <c r="G5471" s="8"/>
      <c r="H5471" s="5">
        <v>343.2</v>
      </c>
      <c r="I5471" s="3" t="s">
        <v>22</v>
      </c>
      <c r="J5471" s="4">
        <v>44852</v>
      </c>
      <c r="K5471" s="4">
        <v>44912</v>
      </c>
      <c r="L5471" s="23">
        <f t="shared" si="466"/>
        <v>-19</v>
      </c>
      <c r="M5471" s="23">
        <f t="shared" si="462"/>
        <v>41</v>
      </c>
      <c r="N5471" s="44">
        <v>312</v>
      </c>
      <c r="O5471" s="26">
        <f t="shared" si="463"/>
        <v>-5928</v>
      </c>
      <c r="P5471" s="26">
        <f t="shared" si="464"/>
        <v>12792</v>
      </c>
      <c r="Q5471" s="3" t="s">
        <v>23</v>
      </c>
      <c r="R5471" s="4">
        <v>44893</v>
      </c>
      <c r="S5471" s="3" t="s">
        <v>15755</v>
      </c>
      <c r="T5471" s="6" t="s">
        <v>44</v>
      </c>
    </row>
    <row r="5472" spans="1:20" ht="33.75" x14ac:dyDescent="0.25">
      <c r="A5472" s="3" t="s">
        <v>15756</v>
      </c>
      <c r="B5472" s="3" t="s">
        <v>1942</v>
      </c>
      <c r="C5472" s="3" t="s">
        <v>1943</v>
      </c>
      <c r="D5472" s="3" t="s">
        <v>19</v>
      </c>
      <c r="E5472" s="3" t="s">
        <v>15757</v>
      </c>
      <c r="F5472" s="4">
        <v>44846</v>
      </c>
      <c r="G5472" s="8"/>
      <c r="H5472" s="5">
        <v>268.39999999999998</v>
      </c>
      <c r="I5472" s="3" t="s">
        <v>22</v>
      </c>
      <c r="J5472" s="4">
        <v>44852</v>
      </c>
      <c r="K5472" s="4">
        <v>44912</v>
      </c>
      <c r="L5472" s="23">
        <f t="shared" si="466"/>
        <v>-3</v>
      </c>
      <c r="M5472" s="23">
        <f t="shared" si="462"/>
        <v>57</v>
      </c>
      <c r="N5472" s="44">
        <v>220</v>
      </c>
      <c r="O5472" s="26">
        <f t="shared" si="463"/>
        <v>-660</v>
      </c>
      <c r="P5472" s="26">
        <f t="shared" si="464"/>
        <v>12540</v>
      </c>
      <c r="Q5472" s="3" t="s">
        <v>23</v>
      </c>
      <c r="R5472" s="4">
        <v>44909</v>
      </c>
      <c r="S5472" s="3" t="s">
        <v>12629</v>
      </c>
      <c r="T5472" s="6" t="s">
        <v>44</v>
      </c>
    </row>
    <row r="5473" spans="1:20" ht="33.75" x14ac:dyDescent="0.25">
      <c r="A5473" s="3" t="s">
        <v>15758</v>
      </c>
      <c r="B5473" s="3" t="s">
        <v>767</v>
      </c>
      <c r="C5473" s="3" t="s">
        <v>768</v>
      </c>
      <c r="D5473" s="3" t="s">
        <v>19</v>
      </c>
      <c r="E5473" s="3" t="s">
        <v>15759</v>
      </c>
      <c r="F5473" s="4">
        <v>44847</v>
      </c>
      <c r="G5473" s="8"/>
      <c r="H5473" s="5">
        <v>47.42</v>
      </c>
      <c r="I5473" s="3" t="s">
        <v>22</v>
      </c>
      <c r="J5473" s="4">
        <v>44852</v>
      </c>
      <c r="K5473" s="4">
        <v>44912</v>
      </c>
      <c r="L5473" s="23">
        <f t="shared" si="466"/>
        <v>-30</v>
      </c>
      <c r="M5473" s="23">
        <f t="shared" si="462"/>
        <v>30</v>
      </c>
      <c r="N5473" s="44">
        <v>45.6</v>
      </c>
      <c r="O5473" s="26">
        <f t="shared" si="463"/>
        <v>-1368</v>
      </c>
      <c r="P5473" s="26">
        <f t="shared" si="464"/>
        <v>1368</v>
      </c>
      <c r="Q5473" s="3" t="s">
        <v>23</v>
      </c>
      <c r="R5473" s="4">
        <v>44882</v>
      </c>
      <c r="S5473" s="3" t="s">
        <v>10842</v>
      </c>
      <c r="T5473" s="6" t="s">
        <v>44</v>
      </c>
    </row>
    <row r="5474" spans="1:20" s="41" customFormat="1" ht="22.5" x14ac:dyDescent="0.25">
      <c r="A5474" s="36" t="s">
        <v>15760</v>
      </c>
      <c r="B5474" s="36" t="s">
        <v>17</v>
      </c>
      <c r="C5474" s="36" t="s">
        <v>18</v>
      </c>
      <c r="D5474" s="36" t="s">
        <v>19</v>
      </c>
      <c r="E5474" s="36" t="s">
        <v>15761</v>
      </c>
      <c r="F5474" s="27">
        <v>44848</v>
      </c>
      <c r="G5474" s="36" t="s">
        <v>15762</v>
      </c>
      <c r="H5474" s="37">
        <v>-271.26</v>
      </c>
      <c r="I5474" s="36" t="s">
        <v>22</v>
      </c>
      <c r="J5474" s="27">
        <v>44852</v>
      </c>
      <c r="K5474" s="27">
        <v>0</v>
      </c>
      <c r="L5474" s="38">
        <v>0</v>
      </c>
      <c r="M5474" s="38">
        <f t="shared" si="462"/>
        <v>60</v>
      </c>
      <c r="N5474" s="46">
        <v>-246.6</v>
      </c>
      <c r="O5474" s="39">
        <f t="shared" si="463"/>
        <v>0</v>
      </c>
      <c r="P5474" s="39">
        <f t="shared" si="464"/>
        <v>-14796</v>
      </c>
      <c r="Q5474" s="36" t="s">
        <v>23</v>
      </c>
      <c r="R5474" s="27">
        <v>44873</v>
      </c>
      <c r="S5474" s="36" t="s">
        <v>639</v>
      </c>
      <c r="T5474" s="40" t="s">
        <v>25</v>
      </c>
    </row>
    <row r="5475" spans="1:20" ht="33.75" x14ac:dyDescent="0.25">
      <c r="A5475" s="3" t="s">
        <v>15763</v>
      </c>
      <c r="B5475" s="3" t="s">
        <v>2082</v>
      </c>
      <c r="C5475" s="3" t="s">
        <v>2083</v>
      </c>
      <c r="D5475" s="3" t="s">
        <v>19</v>
      </c>
      <c r="E5475" s="3" t="s">
        <v>15764</v>
      </c>
      <c r="F5475" s="4">
        <v>44839</v>
      </c>
      <c r="G5475" s="8"/>
      <c r="H5475" s="5">
        <v>248.88</v>
      </c>
      <c r="I5475" s="3" t="s">
        <v>22</v>
      </c>
      <c r="J5475" s="4">
        <v>44852</v>
      </c>
      <c r="K5475" s="4">
        <v>44912</v>
      </c>
      <c r="L5475" s="23">
        <f t="shared" si="466"/>
        <v>-19</v>
      </c>
      <c r="M5475" s="23">
        <f t="shared" si="462"/>
        <v>41</v>
      </c>
      <c r="N5475" s="44">
        <v>204</v>
      </c>
      <c r="O5475" s="26">
        <f t="shared" si="463"/>
        <v>-3876</v>
      </c>
      <c r="P5475" s="26">
        <f t="shared" si="464"/>
        <v>8364</v>
      </c>
      <c r="Q5475" s="3" t="s">
        <v>23</v>
      </c>
      <c r="R5475" s="4">
        <v>44893</v>
      </c>
      <c r="S5475" s="3" t="s">
        <v>15703</v>
      </c>
      <c r="T5475" s="6" t="s">
        <v>44</v>
      </c>
    </row>
    <row r="5476" spans="1:20" ht="33.75" x14ac:dyDescent="0.25">
      <c r="A5476" s="3" t="s">
        <v>15765</v>
      </c>
      <c r="B5476" s="3" t="s">
        <v>3485</v>
      </c>
      <c r="C5476" s="3" t="s">
        <v>3486</v>
      </c>
      <c r="D5476" s="3" t="s">
        <v>19</v>
      </c>
      <c r="E5476" s="3" t="s">
        <v>15766</v>
      </c>
      <c r="F5476" s="4">
        <v>44847</v>
      </c>
      <c r="G5476" s="3" t="s">
        <v>15767</v>
      </c>
      <c r="H5476" s="5">
        <v>21170.43</v>
      </c>
      <c r="I5476" s="3" t="s">
        <v>22</v>
      </c>
      <c r="J5476" s="4">
        <v>44852</v>
      </c>
      <c r="K5476" s="27">
        <v>44914</v>
      </c>
      <c r="L5476" s="23">
        <f t="shared" si="466"/>
        <v>-13</v>
      </c>
      <c r="M5476" s="23">
        <f t="shared" si="462"/>
        <v>47</v>
      </c>
      <c r="N5476" s="44">
        <v>17352.810000000001</v>
      </c>
      <c r="O5476" s="26">
        <f t="shared" si="463"/>
        <v>-225586.53000000003</v>
      </c>
      <c r="P5476" s="26">
        <f t="shared" si="464"/>
        <v>815582.07000000007</v>
      </c>
      <c r="Q5476" s="3" t="s">
        <v>23</v>
      </c>
      <c r="R5476" s="4">
        <v>44901</v>
      </c>
      <c r="S5476" s="3" t="s">
        <v>15768</v>
      </c>
      <c r="T5476" s="6" t="s">
        <v>44</v>
      </c>
    </row>
    <row r="5477" spans="1:20" ht="33.75" x14ac:dyDescent="0.25">
      <c r="A5477" s="3" t="s">
        <v>15769</v>
      </c>
      <c r="B5477" s="3" t="s">
        <v>1942</v>
      </c>
      <c r="C5477" s="3" t="s">
        <v>1943</v>
      </c>
      <c r="D5477" s="3" t="s">
        <v>19</v>
      </c>
      <c r="E5477" s="3" t="s">
        <v>15770</v>
      </c>
      <c r="F5477" s="4">
        <v>44847</v>
      </c>
      <c r="G5477" s="8"/>
      <c r="H5477" s="5">
        <v>42.7</v>
      </c>
      <c r="I5477" s="3" t="s">
        <v>22</v>
      </c>
      <c r="J5477" s="4">
        <v>44852</v>
      </c>
      <c r="K5477" s="4">
        <v>44912</v>
      </c>
      <c r="L5477" s="23">
        <f t="shared" si="466"/>
        <v>-3</v>
      </c>
      <c r="M5477" s="23">
        <f t="shared" si="462"/>
        <v>57</v>
      </c>
      <c r="N5477" s="44">
        <v>35</v>
      </c>
      <c r="O5477" s="26">
        <f t="shared" si="463"/>
        <v>-105</v>
      </c>
      <c r="P5477" s="26">
        <f t="shared" si="464"/>
        <v>1995</v>
      </c>
      <c r="Q5477" s="3" t="s">
        <v>23</v>
      </c>
      <c r="R5477" s="4">
        <v>44909</v>
      </c>
      <c r="S5477" s="3" t="s">
        <v>12629</v>
      </c>
      <c r="T5477" s="6" t="s">
        <v>44</v>
      </c>
    </row>
    <row r="5478" spans="1:20" ht="33.75" x14ac:dyDescent="0.25">
      <c r="A5478" s="3" t="s">
        <v>15771</v>
      </c>
      <c r="B5478" s="3" t="s">
        <v>1611</v>
      </c>
      <c r="C5478" s="3" t="s">
        <v>1612</v>
      </c>
      <c r="D5478" s="3" t="s">
        <v>19</v>
      </c>
      <c r="E5478" s="3" t="s">
        <v>15772</v>
      </c>
      <c r="F5478" s="4">
        <v>44848</v>
      </c>
      <c r="G5478" s="8"/>
      <c r="H5478" s="5">
        <v>13.86</v>
      </c>
      <c r="I5478" s="3" t="s">
        <v>22</v>
      </c>
      <c r="J5478" s="4">
        <v>44852</v>
      </c>
      <c r="K5478" s="4">
        <v>44912</v>
      </c>
      <c r="L5478" s="23">
        <f t="shared" si="466"/>
        <v>-3</v>
      </c>
      <c r="M5478" s="23">
        <f t="shared" si="462"/>
        <v>57</v>
      </c>
      <c r="N5478" s="44">
        <v>12.6</v>
      </c>
      <c r="O5478" s="26">
        <f t="shared" si="463"/>
        <v>-37.799999999999997</v>
      </c>
      <c r="P5478" s="26">
        <f t="shared" si="464"/>
        <v>718.19999999999993</v>
      </c>
      <c r="Q5478" s="3" t="s">
        <v>23</v>
      </c>
      <c r="R5478" s="4">
        <v>44909</v>
      </c>
      <c r="S5478" s="3" t="s">
        <v>13172</v>
      </c>
      <c r="T5478" s="6" t="s">
        <v>44</v>
      </c>
    </row>
    <row r="5479" spans="1:20" ht="33.75" x14ac:dyDescent="0.25">
      <c r="A5479" s="3" t="s">
        <v>15773</v>
      </c>
      <c r="B5479" s="3" t="s">
        <v>4097</v>
      </c>
      <c r="C5479" s="3" t="s">
        <v>4098</v>
      </c>
      <c r="D5479" s="3" t="s">
        <v>19</v>
      </c>
      <c r="E5479" s="3" t="s">
        <v>15774</v>
      </c>
      <c r="F5479" s="4">
        <v>44846</v>
      </c>
      <c r="G5479" s="8"/>
      <c r="H5479" s="5">
        <v>13446.79</v>
      </c>
      <c r="I5479" s="3" t="s">
        <v>22</v>
      </c>
      <c r="J5479" s="4">
        <v>44852</v>
      </c>
      <c r="K5479" s="4">
        <v>44912</v>
      </c>
      <c r="L5479" s="23">
        <f t="shared" si="466"/>
        <v>-3</v>
      </c>
      <c r="M5479" s="23">
        <f t="shared" si="462"/>
        <v>57</v>
      </c>
      <c r="N5479" s="44">
        <v>12224.35</v>
      </c>
      <c r="O5479" s="26">
        <f t="shared" si="463"/>
        <v>-36673.050000000003</v>
      </c>
      <c r="P5479" s="26">
        <f t="shared" si="464"/>
        <v>696787.95000000007</v>
      </c>
      <c r="Q5479" s="3" t="s">
        <v>23</v>
      </c>
      <c r="R5479" s="4">
        <v>44909</v>
      </c>
      <c r="S5479" s="3" t="s">
        <v>14356</v>
      </c>
      <c r="T5479" s="6" t="s">
        <v>44</v>
      </c>
    </row>
    <row r="5480" spans="1:20" ht="33.75" x14ac:dyDescent="0.25">
      <c r="A5480" s="3" t="s">
        <v>15775</v>
      </c>
      <c r="B5480" s="3" t="s">
        <v>5380</v>
      </c>
      <c r="C5480" s="3" t="s">
        <v>5381</v>
      </c>
      <c r="D5480" s="3" t="s">
        <v>19</v>
      </c>
      <c r="E5480" s="3" t="s">
        <v>15776</v>
      </c>
      <c r="F5480" s="4">
        <v>44848</v>
      </c>
      <c r="G5480" s="8"/>
      <c r="H5480" s="5">
        <v>405.6</v>
      </c>
      <c r="I5480" s="3" t="s">
        <v>22</v>
      </c>
      <c r="J5480" s="4">
        <v>44852</v>
      </c>
      <c r="K5480" s="4">
        <v>44912</v>
      </c>
      <c r="L5480" s="23">
        <f t="shared" si="466"/>
        <v>-19</v>
      </c>
      <c r="M5480" s="23">
        <f t="shared" si="462"/>
        <v>41</v>
      </c>
      <c r="N5480" s="44">
        <v>390</v>
      </c>
      <c r="O5480" s="26">
        <f t="shared" si="463"/>
        <v>-7410</v>
      </c>
      <c r="P5480" s="26">
        <f t="shared" si="464"/>
        <v>15990</v>
      </c>
      <c r="Q5480" s="3" t="s">
        <v>23</v>
      </c>
      <c r="R5480" s="4">
        <v>44893</v>
      </c>
      <c r="S5480" s="3" t="s">
        <v>6693</v>
      </c>
      <c r="T5480" s="6" t="s">
        <v>44</v>
      </c>
    </row>
    <row r="5481" spans="1:20" ht="33.75" x14ac:dyDescent="0.25">
      <c r="A5481" s="3" t="s">
        <v>15777</v>
      </c>
      <c r="B5481" s="3" t="s">
        <v>2077</v>
      </c>
      <c r="C5481" s="3" t="s">
        <v>2078</v>
      </c>
      <c r="D5481" s="3" t="s">
        <v>19</v>
      </c>
      <c r="E5481" s="3" t="s">
        <v>15778</v>
      </c>
      <c r="F5481" s="4">
        <v>44841</v>
      </c>
      <c r="G5481" s="8"/>
      <c r="H5481" s="5">
        <v>43.19</v>
      </c>
      <c r="I5481" s="3" t="s">
        <v>22</v>
      </c>
      <c r="J5481" s="4">
        <v>44852</v>
      </c>
      <c r="K5481" s="4">
        <v>44912</v>
      </c>
      <c r="L5481" s="23">
        <f t="shared" si="466"/>
        <v>-3</v>
      </c>
      <c r="M5481" s="23">
        <f t="shared" si="462"/>
        <v>57</v>
      </c>
      <c r="N5481" s="44">
        <v>35.4</v>
      </c>
      <c r="O5481" s="26">
        <f t="shared" si="463"/>
        <v>-106.19999999999999</v>
      </c>
      <c r="P5481" s="26">
        <f t="shared" si="464"/>
        <v>2017.8</v>
      </c>
      <c r="Q5481" s="3" t="s">
        <v>23</v>
      </c>
      <c r="R5481" s="4">
        <v>44909</v>
      </c>
      <c r="S5481" s="3" t="s">
        <v>15779</v>
      </c>
      <c r="T5481" s="6" t="s">
        <v>44</v>
      </c>
    </row>
    <row r="5482" spans="1:20" ht="33.75" x14ac:dyDescent="0.25">
      <c r="A5482" s="3" t="s">
        <v>15780</v>
      </c>
      <c r="B5482" s="3" t="s">
        <v>4102</v>
      </c>
      <c r="C5482" s="3" t="s">
        <v>4103</v>
      </c>
      <c r="D5482" s="3" t="s">
        <v>19</v>
      </c>
      <c r="E5482" s="3" t="s">
        <v>15781</v>
      </c>
      <c r="F5482" s="4">
        <v>44845</v>
      </c>
      <c r="G5482" s="8"/>
      <c r="H5482" s="5">
        <v>92.72</v>
      </c>
      <c r="I5482" s="3" t="s">
        <v>22</v>
      </c>
      <c r="J5482" s="4">
        <v>44852</v>
      </c>
      <c r="K5482" s="4">
        <v>44912</v>
      </c>
      <c r="L5482" s="23">
        <f t="shared" si="466"/>
        <v>3</v>
      </c>
      <c r="M5482" s="23">
        <f t="shared" si="462"/>
        <v>63</v>
      </c>
      <c r="N5482" s="44">
        <v>76</v>
      </c>
      <c r="O5482" s="26">
        <f t="shared" si="463"/>
        <v>228</v>
      </c>
      <c r="P5482" s="26">
        <f t="shared" si="464"/>
        <v>4788</v>
      </c>
      <c r="Q5482" s="3" t="s">
        <v>23</v>
      </c>
      <c r="R5482" s="4">
        <v>44915</v>
      </c>
      <c r="S5482" s="3" t="s">
        <v>15782</v>
      </c>
      <c r="T5482" s="6" t="s">
        <v>44</v>
      </c>
    </row>
    <row r="5483" spans="1:20" ht="33.75" x14ac:dyDescent="0.25">
      <c r="A5483" s="3" t="s">
        <v>15783</v>
      </c>
      <c r="B5483" s="3" t="s">
        <v>15784</v>
      </c>
      <c r="C5483" s="3" t="s">
        <v>15785</v>
      </c>
      <c r="D5483" s="3" t="s">
        <v>19</v>
      </c>
      <c r="E5483" s="3" t="s">
        <v>15786</v>
      </c>
      <c r="F5483" s="4">
        <v>44839</v>
      </c>
      <c r="G5483" s="8"/>
      <c r="H5483" s="5">
        <v>70.55</v>
      </c>
      <c r="I5483" s="3" t="s">
        <v>22</v>
      </c>
      <c r="J5483" s="4">
        <v>44852</v>
      </c>
      <c r="K5483" s="4">
        <v>44912</v>
      </c>
      <c r="L5483" s="23">
        <f t="shared" si="466"/>
        <v>-3</v>
      </c>
      <c r="M5483" s="23">
        <f t="shared" si="462"/>
        <v>57</v>
      </c>
      <c r="N5483" s="44">
        <v>64.14</v>
      </c>
      <c r="O5483" s="26">
        <f t="shared" si="463"/>
        <v>-192.42000000000002</v>
      </c>
      <c r="P5483" s="26">
        <f t="shared" si="464"/>
        <v>3655.98</v>
      </c>
      <c r="Q5483" s="3" t="s">
        <v>23</v>
      </c>
      <c r="R5483" s="4">
        <v>44909</v>
      </c>
      <c r="S5483" s="3" t="s">
        <v>15787</v>
      </c>
      <c r="T5483" s="6" t="s">
        <v>44</v>
      </c>
    </row>
    <row r="5484" spans="1:20" ht="33.75" x14ac:dyDescent="0.25">
      <c r="A5484" s="3" t="s">
        <v>15788</v>
      </c>
      <c r="B5484" s="3" t="s">
        <v>6499</v>
      </c>
      <c r="C5484" s="3" t="s">
        <v>6500</v>
      </c>
      <c r="D5484" s="3" t="s">
        <v>19</v>
      </c>
      <c r="E5484" s="3" t="s">
        <v>15789</v>
      </c>
      <c r="F5484" s="4">
        <v>44834</v>
      </c>
      <c r="G5484" s="8"/>
      <c r="H5484" s="5">
        <v>175.68</v>
      </c>
      <c r="I5484" s="3" t="s">
        <v>22</v>
      </c>
      <c r="J5484" s="4">
        <v>44852</v>
      </c>
      <c r="K5484" s="4">
        <v>44912</v>
      </c>
      <c r="L5484" s="23">
        <f t="shared" si="466"/>
        <v>-19</v>
      </c>
      <c r="M5484" s="23">
        <f t="shared" si="462"/>
        <v>41</v>
      </c>
      <c r="N5484" s="44">
        <v>144</v>
      </c>
      <c r="O5484" s="26">
        <f t="shared" si="463"/>
        <v>-2736</v>
      </c>
      <c r="P5484" s="26">
        <f t="shared" si="464"/>
        <v>5904</v>
      </c>
      <c r="Q5484" s="3" t="s">
        <v>23</v>
      </c>
      <c r="R5484" s="4">
        <v>44893</v>
      </c>
      <c r="S5484" s="3" t="s">
        <v>15560</v>
      </c>
      <c r="T5484" s="6" t="s">
        <v>44</v>
      </c>
    </row>
    <row r="5485" spans="1:20" ht="22.5" x14ac:dyDescent="0.25">
      <c r="A5485" s="3" t="s">
        <v>15790</v>
      </c>
      <c r="B5485" s="3" t="s">
        <v>17</v>
      </c>
      <c r="C5485" s="3" t="s">
        <v>18</v>
      </c>
      <c r="D5485" s="3" t="s">
        <v>19</v>
      </c>
      <c r="E5485" s="3" t="s">
        <v>15791</v>
      </c>
      <c r="F5485" s="4">
        <v>44848</v>
      </c>
      <c r="G5485" s="3" t="s">
        <v>15792</v>
      </c>
      <c r="H5485" s="7">
        <v>-330</v>
      </c>
      <c r="I5485" s="3" t="s">
        <v>22</v>
      </c>
      <c r="J5485" s="4">
        <v>44852</v>
      </c>
      <c r="K5485" s="4">
        <v>44912</v>
      </c>
      <c r="L5485" s="23">
        <v>0</v>
      </c>
      <c r="M5485" s="23">
        <f t="shared" si="462"/>
        <v>60</v>
      </c>
      <c r="N5485" s="44">
        <v>-300</v>
      </c>
      <c r="O5485" s="26">
        <f t="shared" si="463"/>
        <v>0</v>
      </c>
      <c r="P5485" s="26">
        <f t="shared" si="464"/>
        <v>-18000</v>
      </c>
      <c r="Q5485" s="3" t="s">
        <v>23</v>
      </c>
      <c r="R5485" s="4">
        <v>44873</v>
      </c>
      <c r="S5485" s="3" t="s">
        <v>219</v>
      </c>
      <c r="T5485" s="6" t="s">
        <v>25</v>
      </c>
    </row>
    <row r="5486" spans="1:20" ht="33.75" x14ac:dyDescent="0.25">
      <c r="A5486" s="3" t="s">
        <v>15793</v>
      </c>
      <c r="B5486" s="3" t="s">
        <v>966</v>
      </c>
      <c r="C5486" s="3" t="s">
        <v>967</v>
      </c>
      <c r="D5486" s="3" t="s">
        <v>19</v>
      </c>
      <c r="E5486" s="3" t="s">
        <v>15794</v>
      </c>
      <c r="F5486" s="4">
        <v>44839</v>
      </c>
      <c r="G5486" s="3" t="s">
        <v>15795</v>
      </c>
      <c r="H5486" s="5">
        <v>-3.66</v>
      </c>
      <c r="I5486" s="3" t="s">
        <v>22</v>
      </c>
      <c r="J5486" s="4">
        <v>44852</v>
      </c>
      <c r="K5486" s="4">
        <v>44912</v>
      </c>
      <c r="L5486" s="23">
        <v>0</v>
      </c>
      <c r="M5486" s="23">
        <f t="shared" si="462"/>
        <v>60</v>
      </c>
      <c r="N5486" s="44">
        <v>-3</v>
      </c>
      <c r="O5486" s="26">
        <f t="shared" si="463"/>
        <v>0</v>
      </c>
      <c r="P5486" s="26">
        <f t="shared" si="464"/>
        <v>-180</v>
      </c>
      <c r="Q5486" s="3" t="s">
        <v>23</v>
      </c>
      <c r="R5486" s="4">
        <v>44859</v>
      </c>
      <c r="S5486" s="3" t="s">
        <v>970</v>
      </c>
      <c r="T5486" s="6" t="s">
        <v>44</v>
      </c>
    </row>
    <row r="5487" spans="1:20" ht="33.75" x14ac:dyDescent="0.25">
      <c r="A5487" s="3" t="s">
        <v>15796</v>
      </c>
      <c r="B5487" s="3" t="s">
        <v>5358</v>
      </c>
      <c r="C5487" s="3" t="s">
        <v>5359</v>
      </c>
      <c r="D5487" s="3" t="s">
        <v>19</v>
      </c>
      <c r="E5487" s="3" t="s">
        <v>15797</v>
      </c>
      <c r="F5487" s="4">
        <v>44841</v>
      </c>
      <c r="G5487" s="8"/>
      <c r="H5487" s="5">
        <v>93.45</v>
      </c>
      <c r="I5487" s="3" t="s">
        <v>22</v>
      </c>
      <c r="J5487" s="4">
        <v>44852</v>
      </c>
      <c r="K5487" s="4">
        <v>44912</v>
      </c>
      <c r="L5487" s="23">
        <f t="shared" ref="L5487:L5518" si="467">R5487-K5487</f>
        <v>3</v>
      </c>
      <c r="M5487" s="23">
        <f t="shared" si="462"/>
        <v>63</v>
      </c>
      <c r="N5487" s="44">
        <v>84.95</v>
      </c>
      <c r="O5487" s="26">
        <f t="shared" si="463"/>
        <v>254.85000000000002</v>
      </c>
      <c r="P5487" s="26">
        <f t="shared" si="464"/>
        <v>5351.85</v>
      </c>
      <c r="Q5487" s="3" t="s">
        <v>23</v>
      </c>
      <c r="R5487" s="4">
        <v>44915</v>
      </c>
      <c r="S5487" s="3" t="s">
        <v>15798</v>
      </c>
      <c r="T5487" s="6" t="s">
        <v>44</v>
      </c>
    </row>
    <row r="5488" spans="1:20" ht="33.75" x14ac:dyDescent="0.25">
      <c r="A5488" s="3" t="s">
        <v>15799</v>
      </c>
      <c r="B5488" s="3" t="s">
        <v>3264</v>
      </c>
      <c r="C5488" s="3" t="s">
        <v>3265</v>
      </c>
      <c r="D5488" s="3" t="s">
        <v>19</v>
      </c>
      <c r="E5488" s="3" t="s">
        <v>15800</v>
      </c>
      <c r="F5488" s="4">
        <v>44845</v>
      </c>
      <c r="G5488" s="3" t="s">
        <v>15801</v>
      </c>
      <c r="H5488" s="5">
        <v>1664.29</v>
      </c>
      <c r="I5488" s="3" t="s">
        <v>22</v>
      </c>
      <c r="J5488" s="4">
        <v>44852</v>
      </c>
      <c r="K5488" s="27">
        <v>44907</v>
      </c>
      <c r="L5488" s="23">
        <f t="shared" si="467"/>
        <v>-14</v>
      </c>
      <c r="M5488" s="23">
        <f t="shared" si="462"/>
        <v>46</v>
      </c>
      <c r="N5488" s="44">
        <v>1364.17</v>
      </c>
      <c r="O5488" s="26">
        <f t="shared" si="463"/>
        <v>-19098.38</v>
      </c>
      <c r="P5488" s="26">
        <f t="shared" si="464"/>
        <v>62751.820000000007</v>
      </c>
      <c r="Q5488" s="3" t="s">
        <v>23</v>
      </c>
      <c r="R5488" s="4">
        <v>44893</v>
      </c>
      <c r="S5488" s="3" t="s">
        <v>4021</v>
      </c>
      <c r="T5488" s="6" t="s">
        <v>44</v>
      </c>
    </row>
    <row r="5489" spans="1:20" ht="33.75" x14ac:dyDescent="0.25">
      <c r="A5489" s="3" t="s">
        <v>15802</v>
      </c>
      <c r="B5489" s="3" t="s">
        <v>3998</v>
      </c>
      <c r="C5489" s="3" t="s">
        <v>3999</v>
      </c>
      <c r="D5489" s="3" t="s">
        <v>19</v>
      </c>
      <c r="E5489" s="3" t="s">
        <v>15803</v>
      </c>
      <c r="F5489" s="4">
        <v>44846</v>
      </c>
      <c r="G5489" s="8"/>
      <c r="H5489" s="5">
        <v>47.32</v>
      </c>
      <c r="I5489" s="3" t="s">
        <v>22</v>
      </c>
      <c r="J5489" s="4">
        <v>44852</v>
      </c>
      <c r="K5489" s="4">
        <v>44912</v>
      </c>
      <c r="L5489" s="23">
        <f t="shared" si="467"/>
        <v>-19</v>
      </c>
      <c r="M5489" s="23">
        <f t="shared" si="462"/>
        <v>41</v>
      </c>
      <c r="N5489" s="44">
        <v>45.5</v>
      </c>
      <c r="O5489" s="26">
        <f t="shared" si="463"/>
        <v>-864.5</v>
      </c>
      <c r="P5489" s="26">
        <f t="shared" si="464"/>
        <v>1865.5</v>
      </c>
      <c r="Q5489" s="3" t="s">
        <v>23</v>
      </c>
      <c r="R5489" s="4">
        <v>44893</v>
      </c>
      <c r="S5489" s="3" t="s">
        <v>14197</v>
      </c>
      <c r="T5489" s="6" t="s">
        <v>44</v>
      </c>
    </row>
    <row r="5490" spans="1:20" ht="33.75" x14ac:dyDescent="0.25">
      <c r="A5490" s="3" t="s">
        <v>15804</v>
      </c>
      <c r="B5490" s="3" t="s">
        <v>5358</v>
      </c>
      <c r="C5490" s="3" t="s">
        <v>5359</v>
      </c>
      <c r="D5490" s="3" t="s">
        <v>19</v>
      </c>
      <c r="E5490" s="3" t="s">
        <v>15805</v>
      </c>
      <c r="F5490" s="4">
        <v>44841</v>
      </c>
      <c r="G5490" s="8"/>
      <c r="H5490" s="5">
        <v>177.68</v>
      </c>
      <c r="I5490" s="3" t="s">
        <v>22</v>
      </c>
      <c r="J5490" s="4">
        <v>44852</v>
      </c>
      <c r="K5490" s="4">
        <v>44912</v>
      </c>
      <c r="L5490" s="23">
        <f t="shared" si="467"/>
        <v>3</v>
      </c>
      <c r="M5490" s="23">
        <f t="shared" si="462"/>
        <v>63</v>
      </c>
      <c r="N5490" s="44">
        <v>161.53</v>
      </c>
      <c r="O5490" s="26">
        <f t="shared" si="463"/>
        <v>484.59000000000003</v>
      </c>
      <c r="P5490" s="26">
        <f t="shared" si="464"/>
        <v>10176.39</v>
      </c>
      <c r="Q5490" s="3" t="s">
        <v>23</v>
      </c>
      <c r="R5490" s="4">
        <v>44915</v>
      </c>
      <c r="S5490" s="3" t="s">
        <v>15798</v>
      </c>
      <c r="T5490" s="6" t="s">
        <v>44</v>
      </c>
    </row>
    <row r="5491" spans="1:20" ht="33.75" x14ac:dyDescent="0.25">
      <c r="A5491" s="3" t="s">
        <v>15806</v>
      </c>
      <c r="B5491" s="3" t="s">
        <v>1399</v>
      </c>
      <c r="C5491" s="3" t="s">
        <v>1400</v>
      </c>
      <c r="D5491" s="3" t="s">
        <v>19</v>
      </c>
      <c r="E5491" s="3" t="s">
        <v>15807</v>
      </c>
      <c r="F5491" s="4">
        <v>44845</v>
      </c>
      <c r="G5491" s="8"/>
      <c r="H5491" s="5">
        <v>103.4</v>
      </c>
      <c r="I5491" s="3" t="s">
        <v>22</v>
      </c>
      <c r="J5491" s="4">
        <v>44852</v>
      </c>
      <c r="K5491" s="4">
        <v>44912</v>
      </c>
      <c r="L5491" s="23">
        <f t="shared" si="467"/>
        <v>-3</v>
      </c>
      <c r="M5491" s="23">
        <f t="shared" ref="M5491:M5554" si="468">+I5491+L5491</f>
        <v>57</v>
      </c>
      <c r="N5491" s="44">
        <v>94</v>
      </c>
      <c r="O5491" s="26">
        <f t="shared" ref="O5491:O5554" si="469">N5491*L5491</f>
        <v>-282</v>
      </c>
      <c r="P5491" s="26">
        <f t="shared" ref="P5491:P5554" si="470">N5491*M5491</f>
        <v>5358</v>
      </c>
      <c r="Q5491" s="3" t="s">
        <v>23</v>
      </c>
      <c r="R5491" s="4">
        <v>44909</v>
      </c>
      <c r="S5491" s="3" t="s">
        <v>14325</v>
      </c>
      <c r="T5491" s="6" t="s">
        <v>44</v>
      </c>
    </row>
    <row r="5492" spans="1:20" ht="33.75" x14ac:dyDescent="0.25">
      <c r="A5492" s="3" t="s">
        <v>15808</v>
      </c>
      <c r="B5492" s="3" t="s">
        <v>1905</v>
      </c>
      <c r="C5492" s="3" t="s">
        <v>9233</v>
      </c>
      <c r="D5492" s="3" t="s">
        <v>19</v>
      </c>
      <c r="E5492" s="3" t="s">
        <v>15809</v>
      </c>
      <c r="F5492" s="4">
        <v>44847</v>
      </c>
      <c r="G5492" s="3" t="s">
        <v>15810</v>
      </c>
      <c r="H5492" s="5">
        <v>37637.199999999997</v>
      </c>
      <c r="I5492" s="3" t="s">
        <v>22</v>
      </c>
      <c r="J5492" s="4">
        <v>44852</v>
      </c>
      <c r="K5492" s="4">
        <v>44912</v>
      </c>
      <c r="L5492" s="23">
        <f t="shared" si="467"/>
        <v>-19</v>
      </c>
      <c r="M5492" s="23">
        <f t="shared" si="468"/>
        <v>41</v>
      </c>
      <c r="N5492" s="44">
        <v>35844.949999999997</v>
      </c>
      <c r="O5492" s="26">
        <f t="shared" si="469"/>
        <v>-681054.04999999993</v>
      </c>
      <c r="P5492" s="26">
        <f t="shared" si="470"/>
        <v>1469642.95</v>
      </c>
      <c r="Q5492" s="3" t="s">
        <v>23</v>
      </c>
      <c r="R5492" s="4">
        <v>44893</v>
      </c>
      <c r="S5492" s="3" t="s">
        <v>4866</v>
      </c>
      <c r="T5492" s="6" t="s">
        <v>44</v>
      </c>
    </row>
    <row r="5493" spans="1:20" ht="33.75" x14ac:dyDescent="0.25">
      <c r="A5493" s="3" t="s">
        <v>15811</v>
      </c>
      <c r="B5493" s="3" t="s">
        <v>2082</v>
      </c>
      <c r="C5493" s="3" t="s">
        <v>2083</v>
      </c>
      <c r="D5493" s="3" t="s">
        <v>19</v>
      </c>
      <c r="E5493" s="3" t="s">
        <v>15812</v>
      </c>
      <c r="F5493" s="4">
        <v>44837</v>
      </c>
      <c r="G5493" s="8"/>
      <c r="H5493" s="5">
        <v>429.44</v>
      </c>
      <c r="I5493" s="3" t="s">
        <v>22</v>
      </c>
      <c r="J5493" s="4">
        <v>44852</v>
      </c>
      <c r="K5493" s="4">
        <v>44912</v>
      </c>
      <c r="L5493" s="23">
        <f t="shared" si="467"/>
        <v>-19</v>
      </c>
      <c r="M5493" s="23">
        <f t="shared" si="468"/>
        <v>41</v>
      </c>
      <c r="N5493" s="44">
        <v>352</v>
      </c>
      <c r="O5493" s="26">
        <f t="shared" si="469"/>
        <v>-6688</v>
      </c>
      <c r="P5493" s="26">
        <f t="shared" si="470"/>
        <v>14432</v>
      </c>
      <c r="Q5493" s="3" t="s">
        <v>23</v>
      </c>
      <c r="R5493" s="4">
        <v>44893</v>
      </c>
      <c r="S5493" s="3" t="s">
        <v>15703</v>
      </c>
      <c r="T5493" s="6" t="s">
        <v>44</v>
      </c>
    </row>
    <row r="5494" spans="1:20" ht="33.75" x14ac:dyDescent="0.25">
      <c r="A5494" s="3" t="s">
        <v>15813</v>
      </c>
      <c r="B5494" s="3" t="s">
        <v>1524</v>
      </c>
      <c r="C5494" s="3" t="s">
        <v>1525</v>
      </c>
      <c r="D5494" s="3" t="s">
        <v>19</v>
      </c>
      <c r="E5494" s="3" t="s">
        <v>15814</v>
      </c>
      <c r="F5494" s="4">
        <v>44848</v>
      </c>
      <c r="G5494" s="8"/>
      <c r="H5494" s="5">
        <v>12.1</v>
      </c>
      <c r="I5494" s="3" t="s">
        <v>22</v>
      </c>
      <c r="J5494" s="4">
        <v>44852</v>
      </c>
      <c r="K5494" s="4">
        <v>44912</v>
      </c>
      <c r="L5494" s="23">
        <f t="shared" si="467"/>
        <v>-3</v>
      </c>
      <c r="M5494" s="23">
        <f t="shared" si="468"/>
        <v>57</v>
      </c>
      <c r="N5494" s="44">
        <v>11</v>
      </c>
      <c r="O5494" s="26">
        <f t="shared" si="469"/>
        <v>-33</v>
      </c>
      <c r="P5494" s="26">
        <f t="shared" si="470"/>
        <v>627</v>
      </c>
      <c r="Q5494" s="3" t="s">
        <v>23</v>
      </c>
      <c r="R5494" s="4">
        <v>44909</v>
      </c>
      <c r="S5494" s="3" t="s">
        <v>14407</v>
      </c>
      <c r="T5494" s="6" t="s">
        <v>44</v>
      </c>
    </row>
    <row r="5495" spans="1:20" ht="33.75" x14ac:dyDescent="0.25">
      <c r="A5495" s="3" t="s">
        <v>15815</v>
      </c>
      <c r="B5495" s="3" t="s">
        <v>1490</v>
      </c>
      <c r="C5495" s="3" t="s">
        <v>1491</v>
      </c>
      <c r="D5495" s="3" t="s">
        <v>19</v>
      </c>
      <c r="E5495" s="3" t="s">
        <v>15816</v>
      </c>
      <c r="F5495" s="4">
        <v>44848</v>
      </c>
      <c r="G5495" s="8"/>
      <c r="H5495" s="5">
        <v>236.68</v>
      </c>
      <c r="I5495" s="3" t="s">
        <v>22</v>
      </c>
      <c r="J5495" s="4">
        <v>44852</v>
      </c>
      <c r="K5495" s="4">
        <v>44912</v>
      </c>
      <c r="L5495" s="23">
        <f t="shared" si="467"/>
        <v>-17</v>
      </c>
      <c r="M5495" s="23">
        <f t="shared" si="468"/>
        <v>43</v>
      </c>
      <c r="N5495" s="44">
        <v>194</v>
      </c>
      <c r="O5495" s="26">
        <f t="shared" si="469"/>
        <v>-3298</v>
      </c>
      <c r="P5495" s="26">
        <f t="shared" si="470"/>
        <v>8342</v>
      </c>
      <c r="Q5495" s="3" t="s">
        <v>23</v>
      </c>
      <c r="R5495" s="4">
        <v>44895</v>
      </c>
      <c r="S5495" s="3" t="s">
        <v>15123</v>
      </c>
      <c r="T5495" s="6" t="s">
        <v>44</v>
      </c>
    </row>
    <row r="5496" spans="1:20" ht="33.75" x14ac:dyDescent="0.25">
      <c r="A5496" s="3" t="s">
        <v>15817</v>
      </c>
      <c r="B5496" s="3" t="s">
        <v>2546</v>
      </c>
      <c r="C5496" s="3" t="s">
        <v>2547</v>
      </c>
      <c r="D5496" s="3" t="s">
        <v>19</v>
      </c>
      <c r="E5496" s="3" t="s">
        <v>15818</v>
      </c>
      <c r="F5496" s="4">
        <v>44848</v>
      </c>
      <c r="G5496" s="8"/>
      <c r="H5496" s="5">
        <v>558.66</v>
      </c>
      <c r="I5496" s="3" t="s">
        <v>22</v>
      </c>
      <c r="J5496" s="4">
        <v>44852</v>
      </c>
      <c r="K5496" s="4">
        <v>44912</v>
      </c>
      <c r="L5496" s="23">
        <f t="shared" si="467"/>
        <v>-17</v>
      </c>
      <c r="M5496" s="23">
        <f t="shared" si="468"/>
        <v>43</v>
      </c>
      <c r="N5496" s="44">
        <v>457.92</v>
      </c>
      <c r="O5496" s="26">
        <f t="shared" si="469"/>
        <v>-7784.64</v>
      </c>
      <c r="P5496" s="26">
        <f t="shared" si="470"/>
        <v>19690.560000000001</v>
      </c>
      <c r="Q5496" s="3" t="s">
        <v>23</v>
      </c>
      <c r="R5496" s="4">
        <v>44895</v>
      </c>
      <c r="S5496" s="3" t="s">
        <v>14612</v>
      </c>
      <c r="T5496" s="6" t="s">
        <v>44</v>
      </c>
    </row>
    <row r="5497" spans="1:20" ht="33.75" x14ac:dyDescent="0.25">
      <c r="A5497" s="3" t="s">
        <v>15822</v>
      </c>
      <c r="B5497" s="3" t="s">
        <v>5437</v>
      </c>
      <c r="C5497" s="3" t="s">
        <v>15823</v>
      </c>
      <c r="D5497" s="3" t="s">
        <v>19</v>
      </c>
      <c r="E5497" s="3" t="s">
        <v>15824</v>
      </c>
      <c r="F5497" s="4">
        <v>44843</v>
      </c>
      <c r="G5497" s="3" t="s">
        <v>15825</v>
      </c>
      <c r="H5497" s="5">
        <v>2451.4699999999998</v>
      </c>
      <c r="I5497" s="3" t="s">
        <v>565</v>
      </c>
      <c r="J5497" s="4">
        <v>44852</v>
      </c>
      <c r="K5497" s="4">
        <v>44882</v>
      </c>
      <c r="L5497" s="23">
        <f t="shared" si="467"/>
        <v>-24</v>
      </c>
      <c r="M5497" s="23">
        <f t="shared" si="468"/>
        <v>6</v>
      </c>
      <c r="N5497" s="44">
        <v>1970.79</v>
      </c>
      <c r="O5497" s="26">
        <f t="shared" si="469"/>
        <v>-47298.96</v>
      </c>
      <c r="P5497" s="26">
        <f t="shared" si="470"/>
        <v>11824.74</v>
      </c>
      <c r="Q5497" s="3" t="s">
        <v>23</v>
      </c>
      <c r="R5497" s="4">
        <v>44858</v>
      </c>
      <c r="S5497" s="3" t="s">
        <v>15826</v>
      </c>
      <c r="T5497" s="6" t="s">
        <v>44</v>
      </c>
    </row>
    <row r="5498" spans="1:20" ht="33.75" x14ac:dyDescent="0.25">
      <c r="A5498" s="3" t="s">
        <v>15827</v>
      </c>
      <c r="B5498" s="3" t="s">
        <v>1005</v>
      </c>
      <c r="C5498" s="3" t="s">
        <v>1006</v>
      </c>
      <c r="D5498" s="3" t="s">
        <v>19</v>
      </c>
      <c r="E5498" s="3" t="s">
        <v>15828</v>
      </c>
      <c r="F5498" s="4">
        <v>44847</v>
      </c>
      <c r="G5498" s="8"/>
      <c r="H5498" s="5">
        <v>261.32</v>
      </c>
      <c r="I5498" s="3" t="s">
        <v>22</v>
      </c>
      <c r="J5498" s="4">
        <v>44852</v>
      </c>
      <c r="K5498" s="4">
        <v>44912</v>
      </c>
      <c r="L5498" s="23">
        <f t="shared" si="467"/>
        <v>-3</v>
      </c>
      <c r="M5498" s="23">
        <f t="shared" si="468"/>
        <v>57</v>
      </c>
      <c r="N5498" s="44">
        <v>214.2</v>
      </c>
      <c r="O5498" s="26">
        <f t="shared" si="469"/>
        <v>-642.59999999999991</v>
      </c>
      <c r="P5498" s="26">
        <f t="shared" si="470"/>
        <v>12209.4</v>
      </c>
      <c r="Q5498" s="3" t="s">
        <v>23</v>
      </c>
      <c r="R5498" s="4">
        <v>44909</v>
      </c>
      <c r="S5498" s="3" t="s">
        <v>8629</v>
      </c>
      <c r="T5498" s="6" t="s">
        <v>44</v>
      </c>
    </row>
    <row r="5499" spans="1:20" ht="22.5" x14ac:dyDescent="0.25">
      <c r="A5499" s="3" t="s">
        <v>15829</v>
      </c>
      <c r="B5499" s="3" t="s">
        <v>10233</v>
      </c>
      <c r="C5499" s="3" t="s">
        <v>10234</v>
      </c>
      <c r="D5499" s="3" t="s">
        <v>19</v>
      </c>
      <c r="E5499" s="3" t="s">
        <v>15830</v>
      </c>
      <c r="F5499" s="4">
        <v>44847</v>
      </c>
      <c r="G5499" s="3" t="s">
        <v>15831</v>
      </c>
      <c r="H5499" s="5">
        <v>1573.57</v>
      </c>
      <c r="I5499" s="3" t="s">
        <v>22</v>
      </c>
      <c r="J5499" s="4">
        <v>44852</v>
      </c>
      <c r="K5499" s="4">
        <v>44912</v>
      </c>
      <c r="L5499" s="23">
        <f t="shared" si="467"/>
        <v>-54</v>
      </c>
      <c r="M5499" s="23">
        <f t="shared" si="468"/>
        <v>6</v>
      </c>
      <c r="N5499" s="44">
        <v>1430.52</v>
      </c>
      <c r="O5499" s="26">
        <f t="shared" si="469"/>
        <v>-77248.08</v>
      </c>
      <c r="P5499" s="26">
        <f t="shared" si="470"/>
        <v>8583.119999999999</v>
      </c>
      <c r="Q5499" s="3" t="s">
        <v>23</v>
      </c>
      <c r="R5499" s="4">
        <v>44858</v>
      </c>
      <c r="S5499" s="3" t="s">
        <v>15832</v>
      </c>
      <c r="T5499" s="6" t="s">
        <v>25</v>
      </c>
    </row>
    <row r="5500" spans="1:20" ht="33.75" x14ac:dyDescent="0.25">
      <c r="A5500" s="3" t="s">
        <v>15833</v>
      </c>
      <c r="B5500" s="3" t="s">
        <v>6007</v>
      </c>
      <c r="C5500" s="3" t="s">
        <v>6008</v>
      </c>
      <c r="D5500" s="3" t="s">
        <v>19</v>
      </c>
      <c r="E5500" s="3" t="s">
        <v>15834</v>
      </c>
      <c r="F5500" s="4">
        <v>44847</v>
      </c>
      <c r="G5500" s="8"/>
      <c r="H5500" s="5">
        <v>15.68</v>
      </c>
      <c r="I5500" s="3" t="s">
        <v>22</v>
      </c>
      <c r="J5500" s="4">
        <v>44852</v>
      </c>
      <c r="K5500" s="4">
        <v>44912</v>
      </c>
      <c r="L5500" s="23">
        <f t="shared" si="467"/>
        <v>-3</v>
      </c>
      <c r="M5500" s="23">
        <f t="shared" si="468"/>
        <v>57</v>
      </c>
      <c r="N5500" s="44">
        <v>14.25</v>
      </c>
      <c r="O5500" s="26">
        <f t="shared" si="469"/>
        <v>-42.75</v>
      </c>
      <c r="P5500" s="26">
        <f t="shared" si="470"/>
        <v>812.25</v>
      </c>
      <c r="Q5500" s="3" t="s">
        <v>23</v>
      </c>
      <c r="R5500" s="4">
        <v>44909</v>
      </c>
      <c r="S5500" s="3" t="s">
        <v>14110</v>
      </c>
      <c r="T5500" s="6" t="s">
        <v>44</v>
      </c>
    </row>
    <row r="5501" spans="1:20" ht="33.75" x14ac:dyDescent="0.25">
      <c r="A5501" s="3" t="s">
        <v>15835</v>
      </c>
      <c r="B5501" s="3" t="s">
        <v>3662</v>
      </c>
      <c r="C5501" s="3" t="s">
        <v>3663</v>
      </c>
      <c r="D5501" s="3" t="s">
        <v>19</v>
      </c>
      <c r="E5501" s="3" t="s">
        <v>15836</v>
      </c>
      <c r="F5501" s="4">
        <v>44847</v>
      </c>
      <c r="G5501" s="8"/>
      <c r="H5501" s="7">
        <v>8320</v>
      </c>
      <c r="I5501" s="3" t="s">
        <v>22</v>
      </c>
      <c r="J5501" s="4">
        <v>44852</v>
      </c>
      <c r="K5501" s="4">
        <v>44912</v>
      </c>
      <c r="L5501" s="23">
        <f t="shared" si="467"/>
        <v>-19</v>
      </c>
      <c r="M5501" s="23">
        <f t="shared" si="468"/>
        <v>41</v>
      </c>
      <c r="N5501" s="44">
        <v>8000</v>
      </c>
      <c r="O5501" s="26">
        <f t="shared" si="469"/>
        <v>-152000</v>
      </c>
      <c r="P5501" s="26">
        <f t="shared" si="470"/>
        <v>328000</v>
      </c>
      <c r="Q5501" s="3" t="s">
        <v>23</v>
      </c>
      <c r="R5501" s="4">
        <v>44893</v>
      </c>
      <c r="S5501" s="3" t="s">
        <v>10533</v>
      </c>
      <c r="T5501" s="6" t="s">
        <v>44</v>
      </c>
    </row>
    <row r="5502" spans="1:20" ht="33.75" x14ac:dyDescent="0.25">
      <c r="A5502" s="3" t="s">
        <v>15837</v>
      </c>
      <c r="B5502" s="3" t="s">
        <v>1606</v>
      </c>
      <c r="C5502" s="3" t="s">
        <v>1607</v>
      </c>
      <c r="D5502" s="3" t="s">
        <v>19</v>
      </c>
      <c r="E5502" s="3" t="s">
        <v>15838</v>
      </c>
      <c r="F5502" s="4">
        <v>44847</v>
      </c>
      <c r="G5502" s="8"/>
      <c r="H5502" s="5">
        <v>3606.77</v>
      </c>
      <c r="I5502" s="3" t="s">
        <v>22</v>
      </c>
      <c r="J5502" s="4">
        <v>44852</v>
      </c>
      <c r="K5502" s="4">
        <v>44912</v>
      </c>
      <c r="L5502" s="23">
        <f t="shared" si="467"/>
        <v>3</v>
      </c>
      <c r="M5502" s="23">
        <f t="shared" si="468"/>
        <v>63</v>
      </c>
      <c r="N5502" s="44">
        <v>3278.88</v>
      </c>
      <c r="O5502" s="26">
        <f t="shared" si="469"/>
        <v>9836.64</v>
      </c>
      <c r="P5502" s="26">
        <f t="shared" si="470"/>
        <v>206569.44</v>
      </c>
      <c r="Q5502" s="3" t="s">
        <v>23</v>
      </c>
      <c r="R5502" s="4">
        <v>44915</v>
      </c>
      <c r="S5502" s="3" t="s">
        <v>15269</v>
      </c>
      <c r="T5502" s="6" t="s">
        <v>44</v>
      </c>
    </row>
    <row r="5503" spans="1:20" ht="33.75" x14ac:dyDescent="0.25">
      <c r="A5503" s="3" t="s">
        <v>15839</v>
      </c>
      <c r="B5503" s="3" t="s">
        <v>3485</v>
      </c>
      <c r="C5503" s="3" t="s">
        <v>3486</v>
      </c>
      <c r="D5503" s="3" t="s">
        <v>19</v>
      </c>
      <c r="E5503" s="3" t="s">
        <v>15840</v>
      </c>
      <c r="F5503" s="4">
        <v>44846</v>
      </c>
      <c r="G5503" s="3" t="s">
        <v>15841</v>
      </c>
      <c r="H5503" s="5">
        <v>71.02</v>
      </c>
      <c r="I5503" s="3" t="s">
        <v>22</v>
      </c>
      <c r="J5503" s="4">
        <v>44852</v>
      </c>
      <c r="K5503" s="27">
        <v>44911</v>
      </c>
      <c r="L5503" s="23">
        <f t="shared" si="467"/>
        <v>-10</v>
      </c>
      <c r="M5503" s="23">
        <f t="shared" si="468"/>
        <v>50</v>
      </c>
      <c r="N5503" s="44">
        <v>58.21</v>
      </c>
      <c r="O5503" s="26">
        <f t="shared" si="469"/>
        <v>-582.1</v>
      </c>
      <c r="P5503" s="26">
        <f t="shared" si="470"/>
        <v>2910.5</v>
      </c>
      <c r="Q5503" s="3" t="s">
        <v>23</v>
      </c>
      <c r="R5503" s="4">
        <v>44901</v>
      </c>
      <c r="S5503" s="3" t="s">
        <v>15768</v>
      </c>
      <c r="T5503" s="6" t="s">
        <v>44</v>
      </c>
    </row>
    <row r="5504" spans="1:20" ht="33.75" x14ac:dyDescent="0.25">
      <c r="A5504" s="3" t="s">
        <v>15842</v>
      </c>
      <c r="B5504" s="3" t="s">
        <v>1329</v>
      </c>
      <c r="C5504" s="3" t="s">
        <v>1330</v>
      </c>
      <c r="D5504" s="3" t="s">
        <v>19</v>
      </c>
      <c r="E5504" s="3" t="s">
        <v>15843</v>
      </c>
      <c r="F5504" s="4">
        <v>44847</v>
      </c>
      <c r="G5504" s="8"/>
      <c r="H5504" s="5">
        <v>292.8</v>
      </c>
      <c r="I5504" s="3" t="s">
        <v>22</v>
      </c>
      <c r="J5504" s="4">
        <v>44852</v>
      </c>
      <c r="K5504" s="4">
        <v>44912</v>
      </c>
      <c r="L5504" s="23">
        <f t="shared" si="467"/>
        <v>-18</v>
      </c>
      <c r="M5504" s="23">
        <f t="shared" si="468"/>
        <v>42</v>
      </c>
      <c r="N5504" s="44">
        <v>240</v>
      </c>
      <c r="O5504" s="26">
        <f t="shared" si="469"/>
        <v>-4320</v>
      </c>
      <c r="P5504" s="26">
        <f t="shared" si="470"/>
        <v>10080</v>
      </c>
      <c r="Q5504" s="3" t="s">
        <v>23</v>
      </c>
      <c r="R5504" s="4">
        <v>44894</v>
      </c>
      <c r="S5504" s="3" t="s">
        <v>15844</v>
      </c>
      <c r="T5504" s="6" t="s">
        <v>44</v>
      </c>
    </row>
    <row r="5505" spans="1:20" ht="33.75" x14ac:dyDescent="0.25">
      <c r="A5505" s="3" t="s">
        <v>15845</v>
      </c>
      <c r="B5505" s="3" t="s">
        <v>1524</v>
      </c>
      <c r="C5505" s="3" t="s">
        <v>1525</v>
      </c>
      <c r="D5505" s="3" t="s">
        <v>19</v>
      </c>
      <c r="E5505" s="3" t="s">
        <v>15846</v>
      </c>
      <c r="F5505" s="4">
        <v>44848</v>
      </c>
      <c r="G5505" s="8"/>
      <c r="H5505" s="5">
        <v>263.10000000000002</v>
      </c>
      <c r="I5505" s="3" t="s">
        <v>22</v>
      </c>
      <c r="J5505" s="4">
        <v>44852</v>
      </c>
      <c r="K5505" s="4">
        <v>44912</v>
      </c>
      <c r="L5505" s="23">
        <f t="shared" si="467"/>
        <v>3</v>
      </c>
      <c r="M5505" s="23">
        <f t="shared" si="468"/>
        <v>63</v>
      </c>
      <c r="N5505" s="44">
        <v>239.18</v>
      </c>
      <c r="O5505" s="26">
        <f t="shared" si="469"/>
        <v>717.54</v>
      </c>
      <c r="P5505" s="26">
        <f t="shared" si="470"/>
        <v>15068.34</v>
      </c>
      <c r="Q5505" s="3" t="s">
        <v>23</v>
      </c>
      <c r="R5505" s="4">
        <v>44915</v>
      </c>
      <c r="S5505" s="3" t="s">
        <v>15847</v>
      </c>
      <c r="T5505" s="6" t="s">
        <v>44</v>
      </c>
    </row>
    <row r="5506" spans="1:20" ht="33.75" x14ac:dyDescent="0.25">
      <c r="A5506" s="3" t="s">
        <v>15848</v>
      </c>
      <c r="B5506" s="3" t="s">
        <v>12076</v>
      </c>
      <c r="C5506" s="3" t="s">
        <v>12077</v>
      </c>
      <c r="D5506" s="3" t="s">
        <v>19</v>
      </c>
      <c r="E5506" s="3" t="s">
        <v>15849</v>
      </c>
      <c r="F5506" s="4">
        <v>44847</v>
      </c>
      <c r="G5506" s="8"/>
      <c r="H5506" s="5">
        <v>301.95</v>
      </c>
      <c r="I5506" s="3" t="s">
        <v>22</v>
      </c>
      <c r="J5506" s="4">
        <v>44852</v>
      </c>
      <c r="K5506" s="4">
        <v>44912</v>
      </c>
      <c r="L5506" s="23">
        <f t="shared" si="467"/>
        <v>-19</v>
      </c>
      <c r="M5506" s="23">
        <f t="shared" si="468"/>
        <v>41</v>
      </c>
      <c r="N5506" s="44">
        <v>247.5</v>
      </c>
      <c r="O5506" s="26">
        <f t="shared" si="469"/>
        <v>-4702.5</v>
      </c>
      <c r="P5506" s="26">
        <f t="shared" si="470"/>
        <v>10147.5</v>
      </c>
      <c r="Q5506" s="3" t="s">
        <v>23</v>
      </c>
      <c r="R5506" s="4">
        <v>44893</v>
      </c>
      <c r="S5506" s="3" t="s">
        <v>15593</v>
      </c>
      <c r="T5506" s="6" t="s">
        <v>44</v>
      </c>
    </row>
    <row r="5507" spans="1:20" ht="33.75" x14ac:dyDescent="0.25">
      <c r="A5507" s="3" t="s">
        <v>15853</v>
      </c>
      <c r="B5507" s="3" t="s">
        <v>4994</v>
      </c>
      <c r="C5507" s="3" t="s">
        <v>4995</v>
      </c>
      <c r="D5507" s="3" t="s">
        <v>19</v>
      </c>
      <c r="E5507" s="3" t="s">
        <v>15854</v>
      </c>
      <c r="F5507" s="4">
        <v>44835</v>
      </c>
      <c r="G5507" s="3" t="s">
        <v>15855</v>
      </c>
      <c r="H5507" s="5">
        <v>1886.98</v>
      </c>
      <c r="I5507" s="3" t="s">
        <v>22</v>
      </c>
      <c r="J5507" s="4">
        <v>44852</v>
      </c>
      <c r="K5507" s="4">
        <v>44912</v>
      </c>
      <c r="L5507" s="23">
        <f t="shared" si="467"/>
        <v>-19</v>
      </c>
      <c r="M5507" s="23">
        <f t="shared" si="468"/>
        <v>41</v>
      </c>
      <c r="N5507" s="44">
        <v>1699.98</v>
      </c>
      <c r="O5507" s="26">
        <f t="shared" si="469"/>
        <v>-32299.62</v>
      </c>
      <c r="P5507" s="26">
        <f t="shared" si="470"/>
        <v>69699.180000000008</v>
      </c>
      <c r="Q5507" s="3" t="s">
        <v>23</v>
      </c>
      <c r="R5507" s="4">
        <v>44893</v>
      </c>
      <c r="S5507" s="3" t="s">
        <v>15856</v>
      </c>
      <c r="T5507" s="6" t="s">
        <v>44</v>
      </c>
    </row>
    <row r="5508" spans="1:20" ht="33.75" x14ac:dyDescent="0.25">
      <c r="A5508" s="3" t="s">
        <v>15857</v>
      </c>
      <c r="B5508" s="3" t="s">
        <v>2077</v>
      </c>
      <c r="C5508" s="3" t="s">
        <v>2078</v>
      </c>
      <c r="D5508" s="3" t="s">
        <v>19</v>
      </c>
      <c r="E5508" s="3" t="s">
        <v>15858</v>
      </c>
      <c r="F5508" s="4">
        <v>44841</v>
      </c>
      <c r="G5508" s="8"/>
      <c r="H5508" s="5">
        <v>208.47</v>
      </c>
      <c r="I5508" s="3" t="s">
        <v>22</v>
      </c>
      <c r="J5508" s="4">
        <v>44852</v>
      </c>
      <c r="K5508" s="4">
        <v>44912</v>
      </c>
      <c r="L5508" s="23">
        <f t="shared" si="467"/>
        <v>-3</v>
      </c>
      <c r="M5508" s="23">
        <f t="shared" si="468"/>
        <v>57</v>
      </c>
      <c r="N5508" s="44">
        <v>189.52</v>
      </c>
      <c r="O5508" s="26">
        <f t="shared" si="469"/>
        <v>-568.56000000000006</v>
      </c>
      <c r="P5508" s="26">
        <f t="shared" si="470"/>
        <v>10802.640000000001</v>
      </c>
      <c r="Q5508" s="3" t="s">
        <v>23</v>
      </c>
      <c r="R5508" s="4">
        <v>44909</v>
      </c>
      <c r="S5508" s="3" t="s">
        <v>15779</v>
      </c>
      <c r="T5508" s="6" t="s">
        <v>44</v>
      </c>
    </row>
    <row r="5509" spans="1:20" ht="33.75" x14ac:dyDescent="0.25">
      <c r="A5509" s="3" t="s">
        <v>15859</v>
      </c>
      <c r="B5509" s="3" t="s">
        <v>3825</v>
      </c>
      <c r="C5509" s="3" t="s">
        <v>3826</v>
      </c>
      <c r="D5509" s="3" t="s">
        <v>19</v>
      </c>
      <c r="E5509" s="3" t="s">
        <v>15860</v>
      </c>
      <c r="F5509" s="4">
        <v>44839</v>
      </c>
      <c r="G5509" s="8"/>
      <c r="H5509" s="5">
        <v>143.81</v>
      </c>
      <c r="I5509" s="3" t="s">
        <v>22</v>
      </c>
      <c r="J5509" s="4">
        <v>44852</v>
      </c>
      <c r="K5509" s="4">
        <v>44912</v>
      </c>
      <c r="L5509" s="23">
        <f t="shared" si="467"/>
        <v>-3</v>
      </c>
      <c r="M5509" s="23">
        <f t="shared" si="468"/>
        <v>57</v>
      </c>
      <c r="N5509" s="44">
        <v>130.74</v>
      </c>
      <c r="O5509" s="26">
        <f t="shared" si="469"/>
        <v>-392.22</v>
      </c>
      <c r="P5509" s="26">
        <f t="shared" si="470"/>
        <v>7452.18</v>
      </c>
      <c r="Q5509" s="3" t="s">
        <v>23</v>
      </c>
      <c r="R5509" s="4">
        <v>44909</v>
      </c>
      <c r="S5509" s="3" t="s">
        <v>15861</v>
      </c>
      <c r="T5509" s="6" t="s">
        <v>44</v>
      </c>
    </row>
    <row r="5510" spans="1:20" ht="33.75" x14ac:dyDescent="0.25">
      <c r="A5510" s="3" t="s">
        <v>15862</v>
      </c>
      <c r="B5510" s="3" t="s">
        <v>1905</v>
      </c>
      <c r="C5510" s="3" t="s">
        <v>9233</v>
      </c>
      <c r="D5510" s="3" t="s">
        <v>19</v>
      </c>
      <c r="E5510" s="3" t="s">
        <v>15863</v>
      </c>
      <c r="F5510" s="4">
        <v>44847</v>
      </c>
      <c r="G5510" s="3" t="s">
        <v>15864</v>
      </c>
      <c r="H5510" s="5">
        <v>17899.91</v>
      </c>
      <c r="I5510" s="3" t="s">
        <v>22</v>
      </c>
      <c r="J5510" s="4">
        <v>44852</v>
      </c>
      <c r="K5510" s="4">
        <v>44912</v>
      </c>
      <c r="L5510" s="23">
        <f t="shared" si="467"/>
        <v>-19</v>
      </c>
      <c r="M5510" s="23">
        <f t="shared" si="468"/>
        <v>41</v>
      </c>
      <c r="N5510" s="44">
        <v>17047.53</v>
      </c>
      <c r="O5510" s="26">
        <f t="shared" si="469"/>
        <v>-323903.06999999995</v>
      </c>
      <c r="P5510" s="26">
        <f t="shared" si="470"/>
        <v>698948.73</v>
      </c>
      <c r="Q5510" s="3" t="s">
        <v>23</v>
      </c>
      <c r="R5510" s="4">
        <v>44893</v>
      </c>
      <c r="S5510" s="3" t="s">
        <v>4866</v>
      </c>
      <c r="T5510" s="6" t="s">
        <v>44</v>
      </c>
    </row>
    <row r="5511" spans="1:20" ht="22.5" x14ac:dyDescent="0.25">
      <c r="A5511" s="3" t="s">
        <v>15865</v>
      </c>
      <c r="B5511" s="3" t="s">
        <v>1485</v>
      </c>
      <c r="C5511" s="3" t="s">
        <v>1486</v>
      </c>
      <c r="D5511" s="3" t="s">
        <v>19</v>
      </c>
      <c r="E5511" s="3" t="s">
        <v>15866</v>
      </c>
      <c r="F5511" s="4">
        <v>44847</v>
      </c>
      <c r="G5511" s="8"/>
      <c r="H5511" s="7">
        <v>19536</v>
      </c>
      <c r="I5511" s="3" t="s">
        <v>22</v>
      </c>
      <c r="J5511" s="4">
        <v>44852</v>
      </c>
      <c r="K5511" s="4">
        <v>44912</v>
      </c>
      <c r="L5511" s="23">
        <f t="shared" si="467"/>
        <v>-22</v>
      </c>
      <c r="M5511" s="23">
        <f t="shared" si="468"/>
        <v>38</v>
      </c>
      <c r="N5511" s="44">
        <v>17760</v>
      </c>
      <c r="O5511" s="26">
        <f t="shared" si="469"/>
        <v>-390720</v>
      </c>
      <c r="P5511" s="26">
        <f t="shared" si="470"/>
        <v>674880</v>
      </c>
      <c r="Q5511" s="3" t="s">
        <v>23</v>
      </c>
      <c r="R5511" s="4">
        <v>44890</v>
      </c>
      <c r="S5511" s="3" t="s">
        <v>15867</v>
      </c>
      <c r="T5511" s="6" t="s">
        <v>25</v>
      </c>
    </row>
    <row r="5512" spans="1:20" ht="33.75" x14ac:dyDescent="0.25">
      <c r="A5512" s="3" t="s">
        <v>15868</v>
      </c>
      <c r="B5512" s="3" t="s">
        <v>1552</v>
      </c>
      <c r="C5512" s="3" t="s">
        <v>1553</v>
      </c>
      <c r="D5512" s="3" t="s">
        <v>19</v>
      </c>
      <c r="E5512" s="3" t="s">
        <v>15869</v>
      </c>
      <c r="F5512" s="4">
        <v>44847</v>
      </c>
      <c r="G5512" s="8"/>
      <c r="H5512" s="7">
        <v>1628</v>
      </c>
      <c r="I5512" s="3" t="s">
        <v>22</v>
      </c>
      <c r="J5512" s="4">
        <v>44852</v>
      </c>
      <c r="K5512" s="4">
        <v>44912</v>
      </c>
      <c r="L5512" s="23">
        <f t="shared" si="467"/>
        <v>-19</v>
      </c>
      <c r="M5512" s="23">
        <f t="shared" si="468"/>
        <v>41</v>
      </c>
      <c r="N5512" s="44">
        <v>1480</v>
      </c>
      <c r="O5512" s="26">
        <f t="shared" si="469"/>
        <v>-28120</v>
      </c>
      <c r="P5512" s="26">
        <f t="shared" si="470"/>
        <v>60680</v>
      </c>
      <c r="Q5512" s="3" t="s">
        <v>23</v>
      </c>
      <c r="R5512" s="4">
        <v>44893</v>
      </c>
      <c r="S5512" s="3" t="s">
        <v>15870</v>
      </c>
      <c r="T5512" s="6" t="s">
        <v>44</v>
      </c>
    </row>
    <row r="5513" spans="1:20" ht="33.75" x14ac:dyDescent="0.25">
      <c r="A5513" s="3" t="s">
        <v>15871</v>
      </c>
      <c r="B5513" s="3" t="s">
        <v>3264</v>
      </c>
      <c r="C5513" s="3" t="s">
        <v>3265</v>
      </c>
      <c r="D5513" s="3" t="s">
        <v>19</v>
      </c>
      <c r="E5513" s="3" t="s">
        <v>15872</v>
      </c>
      <c r="F5513" s="4">
        <v>44845</v>
      </c>
      <c r="G5513" s="3" t="s">
        <v>15873</v>
      </c>
      <c r="H5513" s="5">
        <v>506.7</v>
      </c>
      <c r="I5513" s="3" t="s">
        <v>22</v>
      </c>
      <c r="J5513" s="4">
        <v>44852</v>
      </c>
      <c r="K5513" s="4">
        <v>44912</v>
      </c>
      <c r="L5513" s="23">
        <f t="shared" si="467"/>
        <v>-16</v>
      </c>
      <c r="M5513" s="23">
        <f t="shared" si="468"/>
        <v>44</v>
      </c>
      <c r="N5513" s="44">
        <v>415.33</v>
      </c>
      <c r="O5513" s="26">
        <f t="shared" si="469"/>
        <v>-6645.28</v>
      </c>
      <c r="P5513" s="26">
        <f t="shared" si="470"/>
        <v>18274.52</v>
      </c>
      <c r="Q5513" s="3" t="s">
        <v>23</v>
      </c>
      <c r="R5513" s="4">
        <v>44896</v>
      </c>
      <c r="S5513" s="3" t="s">
        <v>15874</v>
      </c>
      <c r="T5513" s="6" t="s">
        <v>44</v>
      </c>
    </row>
    <row r="5514" spans="1:20" ht="33.75" x14ac:dyDescent="0.25">
      <c r="A5514" s="3" t="s">
        <v>15875</v>
      </c>
      <c r="B5514" s="3" t="s">
        <v>1557</v>
      </c>
      <c r="C5514" s="3" t="s">
        <v>1558</v>
      </c>
      <c r="D5514" s="3" t="s">
        <v>19</v>
      </c>
      <c r="E5514" s="3" t="s">
        <v>15876</v>
      </c>
      <c r="F5514" s="4">
        <v>44847</v>
      </c>
      <c r="G5514" s="8"/>
      <c r="H5514" s="5">
        <v>585.6</v>
      </c>
      <c r="I5514" s="3" t="s">
        <v>22</v>
      </c>
      <c r="J5514" s="4">
        <v>44852</v>
      </c>
      <c r="K5514" s="4">
        <v>44912</v>
      </c>
      <c r="L5514" s="23">
        <f t="shared" si="467"/>
        <v>-17</v>
      </c>
      <c r="M5514" s="23">
        <f t="shared" si="468"/>
        <v>43</v>
      </c>
      <c r="N5514" s="44">
        <v>480</v>
      </c>
      <c r="O5514" s="26">
        <f t="shared" si="469"/>
        <v>-8160</v>
      </c>
      <c r="P5514" s="26">
        <f t="shared" si="470"/>
        <v>20640</v>
      </c>
      <c r="Q5514" s="3" t="s">
        <v>23</v>
      </c>
      <c r="R5514" s="4">
        <v>44895</v>
      </c>
      <c r="S5514" s="3" t="s">
        <v>13435</v>
      </c>
      <c r="T5514" s="6" t="s">
        <v>44</v>
      </c>
    </row>
    <row r="5515" spans="1:20" ht="33.75" x14ac:dyDescent="0.25">
      <c r="A5515" s="3" t="s">
        <v>15877</v>
      </c>
      <c r="B5515" s="3" t="s">
        <v>2629</v>
      </c>
      <c r="C5515" s="3" t="s">
        <v>2630</v>
      </c>
      <c r="D5515" s="3" t="s">
        <v>19</v>
      </c>
      <c r="E5515" s="3" t="s">
        <v>15878</v>
      </c>
      <c r="F5515" s="4">
        <v>44849</v>
      </c>
      <c r="G5515" s="3" t="s">
        <v>15879</v>
      </c>
      <c r="H5515" s="5">
        <v>1082.79</v>
      </c>
      <c r="I5515" s="3" t="s">
        <v>22</v>
      </c>
      <c r="J5515" s="4">
        <v>44852</v>
      </c>
      <c r="K5515" s="4">
        <v>44912</v>
      </c>
      <c r="L5515" s="23">
        <f t="shared" si="467"/>
        <v>-19</v>
      </c>
      <c r="M5515" s="23">
        <f t="shared" si="468"/>
        <v>41</v>
      </c>
      <c r="N5515" s="44">
        <v>887.53</v>
      </c>
      <c r="O5515" s="26">
        <f t="shared" si="469"/>
        <v>-16863.07</v>
      </c>
      <c r="P5515" s="26">
        <f t="shared" si="470"/>
        <v>36388.729999999996</v>
      </c>
      <c r="Q5515" s="3" t="s">
        <v>23</v>
      </c>
      <c r="R5515" s="4">
        <v>44893</v>
      </c>
      <c r="S5515" s="3" t="s">
        <v>15402</v>
      </c>
      <c r="T5515" s="6" t="s">
        <v>44</v>
      </c>
    </row>
    <row r="5516" spans="1:20" ht="33.75" x14ac:dyDescent="0.25">
      <c r="A5516" s="3" t="s">
        <v>15880</v>
      </c>
      <c r="B5516" s="3" t="s">
        <v>5078</v>
      </c>
      <c r="C5516" s="3" t="s">
        <v>5079</v>
      </c>
      <c r="D5516" s="3" t="s">
        <v>19</v>
      </c>
      <c r="E5516" s="3" t="s">
        <v>15881</v>
      </c>
      <c r="F5516" s="4">
        <v>44834</v>
      </c>
      <c r="G5516" s="3" t="s">
        <v>15882</v>
      </c>
      <c r="H5516" s="5">
        <v>485.19</v>
      </c>
      <c r="I5516" s="3" t="s">
        <v>22</v>
      </c>
      <c r="J5516" s="4">
        <v>44852</v>
      </c>
      <c r="K5516" s="27">
        <v>44895</v>
      </c>
      <c r="L5516" s="23">
        <f t="shared" si="467"/>
        <v>-13</v>
      </c>
      <c r="M5516" s="23">
        <f t="shared" si="468"/>
        <v>47</v>
      </c>
      <c r="N5516" s="44">
        <v>397.7</v>
      </c>
      <c r="O5516" s="26">
        <f t="shared" si="469"/>
        <v>-5170.0999999999995</v>
      </c>
      <c r="P5516" s="26">
        <f t="shared" si="470"/>
        <v>18691.899999999998</v>
      </c>
      <c r="Q5516" s="3" t="s">
        <v>23</v>
      </c>
      <c r="R5516" s="4">
        <v>44882</v>
      </c>
      <c r="S5516" s="3" t="s">
        <v>15883</v>
      </c>
      <c r="T5516" s="6" t="s">
        <v>44</v>
      </c>
    </row>
    <row r="5517" spans="1:20" ht="33.75" x14ac:dyDescent="0.25">
      <c r="A5517" s="3" t="s">
        <v>15884</v>
      </c>
      <c r="B5517" s="3" t="s">
        <v>1611</v>
      </c>
      <c r="C5517" s="3" t="s">
        <v>1612</v>
      </c>
      <c r="D5517" s="3" t="s">
        <v>19</v>
      </c>
      <c r="E5517" s="3" t="s">
        <v>15885</v>
      </c>
      <c r="F5517" s="4">
        <v>44848</v>
      </c>
      <c r="G5517" s="8"/>
      <c r="H5517" s="5">
        <v>7346.13</v>
      </c>
      <c r="I5517" s="3" t="s">
        <v>22</v>
      </c>
      <c r="J5517" s="4">
        <v>44852</v>
      </c>
      <c r="K5517" s="4">
        <v>44912</v>
      </c>
      <c r="L5517" s="23">
        <f t="shared" si="467"/>
        <v>-3</v>
      </c>
      <c r="M5517" s="23">
        <f t="shared" si="468"/>
        <v>57</v>
      </c>
      <c r="N5517" s="44">
        <v>6678.3</v>
      </c>
      <c r="O5517" s="26">
        <f t="shared" si="469"/>
        <v>-20034.900000000001</v>
      </c>
      <c r="P5517" s="26">
        <f t="shared" si="470"/>
        <v>380663.10000000003</v>
      </c>
      <c r="Q5517" s="3" t="s">
        <v>23</v>
      </c>
      <c r="R5517" s="4">
        <v>44909</v>
      </c>
      <c r="S5517" s="3" t="s">
        <v>13172</v>
      </c>
      <c r="T5517" s="6" t="s">
        <v>44</v>
      </c>
    </row>
    <row r="5518" spans="1:20" ht="33.75" x14ac:dyDescent="0.25">
      <c r="A5518" s="3" t="s">
        <v>15886</v>
      </c>
      <c r="B5518" s="3" t="s">
        <v>1552</v>
      </c>
      <c r="C5518" s="3" t="s">
        <v>1553</v>
      </c>
      <c r="D5518" s="3" t="s">
        <v>19</v>
      </c>
      <c r="E5518" s="3" t="s">
        <v>15887</v>
      </c>
      <c r="F5518" s="4">
        <v>44846</v>
      </c>
      <c r="G5518" s="8"/>
      <c r="H5518" s="7">
        <v>2134</v>
      </c>
      <c r="I5518" s="3" t="s">
        <v>22</v>
      </c>
      <c r="J5518" s="4">
        <v>44852</v>
      </c>
      <c r="K5518" s="4">
        <v>44912</v>
      </c>
      <c r="L5518" s="23">
        <f t="shared" si="467"/>
        <v>-3</v>
      </c>
      <c r="M5518" s="23">
        <f t="shared" si="468"/>
        <v>57</v>
      </c>
      <c r="N5518" s="44">
        <v>1940</v>
      </c>
      <c r="O5518" s="26">
        <f t="shared" si="469"/>
        <v>-5820</v>
      </c>
      <c r="P5518" s="26">
        <f t="shared" si="470"/>
        <v>110580</v>
      </c>
      <c r="Q5518" s="3" t="s">
        <v>23</v>
      </c>
      <c r="R5518" s="4">
        <v>44909</v>
      </c>
      <c r="S5518" s="3" t="s">
        <v>14286</v>
      </c>
      <c r="T5518" s="6" t="s">
        <v>44</v>
      </c>
    </row>
    <row r="5519" spans="1:20" ht="33.75" x14ac:dyDescent="0.25">
      <c r="A5519" s="3" t="s">
        <v>15888</v>
      </c>
      <c r="B5519" s="3" t="s">
        <v>1611</v>
      </c>
      <c r="C5519" s="3" t="s">
        <v>1612</v>
      </c>
      <c r="D5519" s="3" t="s">
        <v>19</v>
      </c>
      <c r="E5519" s="3" t="s">
        <v>15889</v>
      </c>
      <c r="F5519" s="4">
        <v>44847</v>
      </c>
      <c r="G5519" s="8"/>
      <c r="H5519" s="5">
        <v>631.4</v>
      </c>
      <c r="I5519" s="3" t="s">
        <v>22</v>
      </c>
      <c r="J5519" s="4">
        <v>44852</v>
      </c>
      <c r="K5519" s="4">
        <v>44912</v>
      </c>
      <c r="L5519" s="23">
        <f t="shared" ref="L5519:L5546" si="471">R5519-K5519</f>
        <v>-3</v>
      </c>
      <c r="M5519" s="23">
        <f t="shared" si="468"/>
        <v>57</v>
      </c>
      <c r="N5519" s="44">
        <v>574</v>
      </c>
      <c r="O5519" s="26">
        <f t="shared" si="469"/>
        <v>-1722</v>
      </c>
      <c r="P5519" s="26">
        <f t="shared" si="470"/>
        <v>32718</v>
      </c>
      <c r="Q5519" s="3" t="s">
        <v>23</v>
      </c>
      <c r="R5519" s="4">
        <v>44909</v>
      </c>
      <c r="S5519" s="3" t="s">
        <v>13172</v>
      </c>
      <c r="T5519" s="6" t="s">
        <v>44</v>
      </c>
    </row>
    <row r="5520" spans="1:20" ht="33.75" x14ac:dyDescent="0.25">
      <c r="A5520" s="3" t="s">
        <v>15890</v>
      </c>
      <c r="B5520" s="3" t="s">
        <v>1611</v>
      </c>
      <c r="C5520" s="3" t="s">
        <v>1612</v>
      </c>
      <c r="D5520" s="3" t="s">
        <v>19</v>
      </c>
      <c r="E5520" s="3" t="s">
        <v>15891</v>
      </c>
      <c r="F5520" s="4">
        <v>44848</v>
      </c>
      <c r="G5520" s="8"/>
      <c r="H5520" s="5">
        <v>12669.71</v>
      </c>
      <c r="I5520" s="3" t="s">
        <v>22</v>
      </c>
      <c r="J5520" s="4">
        <v>44852</v>
      </c>
      <c r="K5520" s="4">
        <v>44912</v>
      </c>
      <c r="L5520" s="23">
        <f t="shared" si="471"/>
        <v>-3</v>
      </c>
      <c r="M5520" s="23">
        <f t="shared" si="468"/>
        <v>57</v>
      </c>
      <c r="N5520" s="44">
        <v>11517.92</v>
      </c>
      <c r="O5520" s="26">
        <f t="shared" si="469"/>
        <v>-34553.760000000002</v>
      </c>
      <c r="P5520" s="26">
        <f t="shared" si="470"/>
        <v>656521.44000000006</v>
      </c>
      <c r="Q5520" s="3" t="s">
        <v>23</v>
      </c>
      <c r="R5520" s="4">
        <v>44909</v>
      </c>
      <c r="S5520" s="3" t="s">
        <v>13172</v>
      </c>
      <c r="T5520" s="6" t="s">
        <v>44</v>
      </c>
    </row>
    <row r="5521" spans="1:20" ht="33.75" x14ac:dyDescent="0.25">
      <c r="A5521" s="3" t="s">
        <v>15895</v>
      </c>
      <c r="B5521" s="3" t="s">
        <v>1399</v>
      </c>
      <c r="C5521" s="3" t="s">
        <v>1400</v>
      </c>
      <c r="D5521" s="3" t="s">
        <v>19</v>
      </c>
      <c r="E5521" s="3" t="s">
        <v>15896</v>
      </c>
      <c r="F5521" s="4">
        <v>44848</v>
      </c>
      <c r="G5521" s="8"/>
      <c r="H5521" s="7">
        <v>528</v>
      </c>
      <c r="I5521" s="3" t="s">
        <v>22</v>
      </c>
      <c r="J5521" s="4">
        <v>44852</v>
      </c>
      <c r="K5521" s="4">
        <v>44912</v>
      </c>
      <c r="L5521" s="23">
        <f t="shared" si="471"/>
        <v>-3</v>
      </c>
      <c r="M5521" s="23">
        <f t="shared" si="468"/>
        <v>57</v>
      </c>
      <c r="N5521" s="44">
        <v>480</v>
      </c>
      <c r="O5521" s="26">
        <f t="shared" si="469"/>
        <v>-1440</v>
      </c>
      <c r="P5521" s="26">
        <f t="shared" si="470"/>
        <v>27360</v>
      </c>
      <c r="Q5521" s="3" t="s">
        <v>23</v>
      </c>
      <c r="R5521" s="4">
        <v>44909</v>
      </c>
      <c r="S5521" s="3" t="s">
        <v>14325</v>
      </c>
      <c r="T5521" s="6" t="s">
        <v>44</v>
      </c>
    </row>
    <row r="5522" spans="1:20" ht="33.75" x14ac:dyDescent="0.25">
      <c r="A5522" s="3" t="s">
        <v>15897</v>
      </c>
      <c r="B5522" s="3" t="s">
        <v>4855</v>
      </c>
      <c r="C5522" s="3" t="s">
        <v>4856</v>
      </c>
      <c r="D5522" s="3" t="s">
        <v>19</v>
      </c>
      <c r="E5522" s="3" t="s">
        <v>15898</v>
      </c>
      <c r="F5522" s="4">
        <v>44848</v>
      </c>
      <c r="G5522" s="8"/>
      <c r="H5522" s="5">
        <v>53.75</v>
      </c>
      <c r="I5522" s="3" t="s">
        <v>22</v>
      </c>
      <c r="J5522" s="4">
        <v>44852</v>
      </c>
      <c r="K5522" s="4">
        <v>44912</v>
      </c>
      <c r="L5522" s="23">
        <f t="shared" si="471"/>
        <v>-3</v>
      </c>
      <c r="M5522" s="23">
        <f t="shared" si="468"/>
        <v>57</v>
      </c>
      <c r="N5522" s="44">
        <v>48.86</v>
      </c>
      <c r="O5522" s="26">
        <f t="shared" si="469"/>
        <v>-146.57999999999998</v>
      </c>
      <c r="P5522" s="26">
        <f t="shared" si="470"/>
        <v>2785.02</v>
      </c>
      <c r="Q5522" s="3" t="s">
        <v>23</v>
      </c>
      <c r="R5522" s="4">
        <v>44909</v>
      </c>
      <c r="S5522" s="3" t="s">
        <v>15899</v>
      </c>
      <c r="T5522" s="6" t="s">
        <v>44</v>
      </c>
    </row>
    <row r="5523" spans="1:20" ht="33.75" x14ac:dyDescent="0.25">
      <c r="A5523" s="3" t="s">
        <v>15900</v>
      </c>
      <c r="B5523" s="3" t="s">
        <v>2905</v>
      </c>
      <c r="C5523" s="3" t="s">
        <v>2906</v>
      </c>
      <c r="D5523" s="3" t="s">
        <v>19</v>
      </c>
      <c r="E5523" s="3" t="s">
        <v>15901</v>
      </c>
      <c r="F5523" s="4">
        <v>44847</v>
      </c>
      <c r="G5523" s="8"/>
      <c r="H5523" s="5">
        <v>64.67</v>
      </c>
      <c r="I5523" s="3" t="s">
        <v>22</v>
      </c>
      <c r="J5523" s="4">
        <v>44852</v>
      </c>
      <c r="K5523" s="4">
        <v>44912</v>
      </c>
      <c r="L5523" s="23">
        <f t="shared" si="471"/>
        <v>-3</v>
      </c>
      <c r="M5523" s="23">
        <f t="shared" si="468"/>
        <v>57</v>
      </c>
      <c r="N5523" s="44">
        <v>58.79</v>
      </c>
      <c r="O5523" s="26">
        <f t="shared" si="469"/>
        <v>-176.37</v>
      </c>
      <c r="P5523" s="26">
        <f t="shared" si="470"/>
        <v>3351.0299999999997</v>
      </c>
      <c r="Q5523" s="3" t="s">
        <v>23</v>
      </c>
      <c r="R5523" s="4">
        <v>44909</v>
      </c>
      <c r="S5523" s="3" t="s">
        <v>15902</v>
      </c>
      <c r="T5523" s="6" t="s">
        <v>44</v>
      </c>
    </row>
    <row r="5524" spans="1:20" ht="33.75" x14ac:dyDescent="0.25">
      <c r="A5524" s="3" t="s">
        <v>15903</v>
      </c>
      <c r="B5524" s="3" t="s">
        <v>1399</v>
      </c>
      <c r="C5524" s="3" t="s">
        <v>1400</v>
      </c>
      <c r="D5524" s="3" t="s">
        <v>19</v>
      </c>
      <c r="E5524" s="3" t="s">
        <v>15904</v>
      </c>
      <c r="F5524" s="4">
        <v>44848</v>
      </c>
      <c r="G5524" s="8"/>
      <c r="H5524" s="5">
        <v>951.6</v>
      </c>
      <c r="I5524" s="3" t="s">
        <v>22</v>
      </c>
      <c r="J5524" s="4">
        <v>44852</v>
      </c>
      <c r="K5524" s="4">
        <v>44912</v>
      </c>
      <c r="L5524" s="23">
        <f t="shared" si="471"/>
        <v>4</v>
      </c>
      <c r="M5524" s="23">
        <f t="shared" si="468"/>
        <v>64</v>
      </c>
      <c r="N5524" s="44">
        <v>780</v>
      </c>
      <c r="O5524" s="26">
        <f t="shared" si="469"/>
        <v>3120</v>
      </c>
      <c r="P5524" s="26">
        <f t="shared" si="470"/>
        <v>49920</v>
      </c>
      <c r="Q5524" s="3" t="s">
        <v>23</v>
      </c>
      <c r="R5524" s="4">
        <v>44916</v>
      </c>
      <c r="S5524" s="3" t="s">
        <v>13384</v>
      </c>
      <c r="T5524" s="6" t="s">
        <v>44</v>
      </c>
    </row>
    <row r="5525" spans="1:20" ht="33.75" x14ac:dyDescent="0.25">
      <c r="A5525" s="3" t="s">
        <v>15905</v>
      </c>
      <c r="B5525" s="3" t="s">
        <v>2722</v>
      </c>
      <c r="C5525" s="3" t="s">
        <v>2723</v>
      </c>
      <c r="D5525" s="3" t="s">
        <v>19</v>
      </c>
      <c r="E5525" s="3" t="s">
        <v>15906</v>
      </c>
      <c r="F5525" s="4">
        <v>44847</v>
      </c>
      <c r="G5525" s="8"/>
      <c r="H5525" s="5">
        <v>152.5</v>
      </c>
      <c r="I5525" s="3" t="s">
        <v>22</v>
      </c>
      <c r="J5525" s="4">
        <v>44852</v>
      </c>
      <c r="K5525" s="4">
        <v>44912</v>
      </c>
      <c r="L5525" s="23">
        <f t="shared" si="471"/>
        <v>-17</v>
      </c>
      <c r="M5525" s="23">
        <f t="shared" si="468"/>
        <v>43</v>
      </c>
      <c r="N5525" s="44">
        <v>125</v>
      </c>
      <c r="O5525" s="26">
        <f t="shared" si="469"/>
        <v>-2125</v>
      </c>
      <c r="P5525" s="26">
        <f t="shared" si="470"/>
        <v>5375</v>
      </c>
      <c r="Q5525" s="3" t="s">
        <v>23</v>
      </c>
      <c r="R5525" s="4">
        <v>44895</v>
      </c>
      <c r="S5525" s="3" t="s">
        <v>15907</v>
      </c>
      <c r="T5525" s="6" t="s">
        <v>44</v>
      </c>
    </row>
    <row r="5526" spans="1:20" ht="33.75" x14ac:dyDescent="0.25">
      <c r="A5526" s="3" t="s">
        <v>15908</v>
      </c>
      <c r="B5526" s="3" t="s">
        <v>1485</v>
      </c>
      <c r="C5526" s="3" t="s">
        <v>1486</v>
      </c>
      <c r="D5526" s="3" t="s">
        <v>19</v>
      </c>
      <c r="E5526" s="3" t="s">
        <v>15909</v>
      </c>
      <c r="F5526" s="4">
        <v>44848</v>
      </c>
      <c r="G5526" s="8"/>
      <c r="H5526" s="5">
        <v>1294.6600000000001</v>
      </c>
      <c r="I5526" s="3" t="s">
        <v>22</v>
      </c>
      <c r="J5526" s="4">
        <v>44852</v>
      </c>
      <c r="K5526" s="4">
        <v>44912</v>
      </c>
      <c r="L5526" s="23">
        <f t="shared" si="471"/>
        <v>-3</v>
      </c>
      <c r="M5526" s="23">
        <f t="shared" si="468"/>
        <v>57</v>
      </c>
      <c r="N5526" s="44">
        <v>1176.96</v>
      </c>
      <c r="O5526" s="26">
        <f t="shared" si="469"/>
        <v>-3530.88</v>
      </c>
      <c r="P5526" s="26">
        <f t="shared" si="470"/>
        <v>67086.720000000001</v>
      </c>
      <c r="Q5526" s="3" t="s">
        <v>23</v>
      </c>
      <c r="R5526" s="4">
        <v>44909</v>
      </c>
      <c r="S5526" s="3" t="s">
        <v>12437</v>
      </c>
      <c r="T5526" s="6" t="s">
        <v>44</v>
      </c>
    </row>
    <row r="5527" spans="1:20" ht="22.5" x14ac:dyDescent="0.25">
      <c r="A5527" s="3" t="s">
        <v>15910</v>
      </c>
      <c r="B5527" s="3" t="s">
        <v>4323</v>
      </c>
      <c r="C5527" s="3" t="s">
        <v>15911</v>
      </c>
      <c r="D5527" s="3" t="s">
        <v>19</v>
      </c>
      <c r="E5527" s="3" t="s">
        <v>15912</v>
      </c>
      <c r="F5527" s="4">
        <v>44850</v>
      </c>
      <c r="G5527" s="3" t="s">
        <v>15913</v>
      </c>
      <c r="H5527" s="5">
        <v>341.2</v>
      </c>
      <c r="I5527" s="3" t="s">
        <v>565</v>
      </c>
      <c r="J5527" s="4">
        <v>44852</v>
      </c>
      <c r="K5527" s="4">
        <v>44882</v>
      </c>
      <c r="L5527" s="23">
        <f t="shared" si="471"/>
        <v>-22</v>
      </c>
      <c r="M5527" s="23">
        <f t="shared" si="468"/>
        <v>8</v>
      </c>
      <c r="N5527" s="44">
        <v>341.2</v>
      </c>
      <c r="O5527" s="26">
        <f t="shared" si="469"/>
        <v>-7506.4</v>
      </c>
      <c r="P5527" s="26">
        <f t="shared" si="470"/>
        <v>2729.6</v>
      </c>
      <c r="Q5527" s="3" t="s">
        <v>23</v>
      </c>
      <c r="R5527" s="4">
        <v>44860</v>
      </c>
      <c r="S5527" s="3" t="s">
        <v>15914</v>
      </c>
      <c r="T5527" s="6" t="s">
        <v>25</v>
      </c>
    </row>
    <row r="5528" spans="1:20" ht="33.75" x14ac:dyDescent="0.25">
      <c r="A5528" s="3" t="s">
        <v>15915</v>
      </c>
      <c r="B5528" s="3" t="s">
        <v>2602</v>
      </c>
      <c r="C5528" s="3" t="s">
        <v>2603</v>
      </c>
      <c r="D5528" s="3" t="s">
        <v>19</v>
      </c>
      <c r="E5528" s="3" t="s">
        <v>15916</v>
      </c>
      <c r="F5528" s="4">
        <v>44845</v>
      </c>
      <c r="G5528" s="8"/>
      <c r="H5528" s="5">
        <v>1262.25</v>
      </c>
      <c r="I5528" s="3" t="s">
        <v>22</v>
      </c>
      <c r="J5528" s="4">
        <v>44852</v>
      </c>
      <c r="K5528" s="4">
        <v>44912</v>
      </c>
      <c r="L5528" s="23">
        <f t="shared" si="471"/>
        <v>-3</v>
      </c>
      <c r="M5528" s="23">
        <f t="shared" si="468"/>
        <v>57</v>
      </c>
      <c r="N5528" s="44">
        <v>1147.5</v>
      </c>
      <c r="O5528" s="26">
        <f t="shared" si="469"/>
        <v>-3442.5</v>
      </c>
      <c r="P5528" s="26">
        <f t="shared" si="470"/>
        <v>65407.5</v>
      </c>
      <c r="Q5528" s="3" t="s">
        <v>23</v>
      </c>
      <c r="R5528" s="4">
        <v>44909</v>
      </c>
      <c r="S5528" s="3" t="s">
        <v>13555</v>
      </c>
      <c r="T5528" s="6" t="s">
        <v>44</v>
      </c>
    </row>
    <row r="5529" spans="1:20" ht="33.75" x14ac:dyDescent="0.25">
      <c r="A5529" s="3" t="s">
        <v>15917</v>
      </c>
      <c r="B5529" s="3" t="s">
        <v>1148</v>
      </c>
      <c r="C5529" s="3" t="s">
        <v>1149</v>
      </c>
      <c r="D5529" s="3" t="s">
        <v>19</v>
      </c>
      <c r="E5529" s="3" t="s">
        <v>15918</v>
      </c>
      <c r="F5529" s="4">
        <v>44847</v>
      </c>
      <c r="G5529" s="8"/>
      <c r="H5529" s="5">
        <v>11248.25</v>
      </c>
      <c r="I5529" s="3" t="s">
        <v>22</v>
      </c>
      <c r="J5529" s="4">
        <v>44852</v>
      </c>
      <c r="K5529" s="4">
        <v>44912</v>
      </c>
      <c r="L5529" s="23">
        <f t="shared" si="471"/>
        <v>-3</v>
      </c>
      <c r="M5529" s="23">
        <f t="shared" si="468"/>
        <v>57</v>
      </c>
      <c r="N5529" s="44">
        <v>9219.8799999999992</v>
      </c>
      <c r="O5529" s="26">
        <f t="shared" si="469"/>
        <v>-27659.64</v>
      </c>
      <c r="P5529" s="26">
        <f t="shared" si="470"/>
        <v>525533.15999999992</v>
      </c>
      <c r="Q5529" s="3" t="s">
        <v>23</v>
      </c>
      <c r="R5529" s="4">
        <v>44909</v>
      </c>
      <c r="S5529" s="3" t="s">
        <v>2872</v>
      </c>
      <c r="T5529" s="6" t="s">
        <v>44</v>
      </c>
    </row>
    <row r="5530" spans="1:20" ht="33.75" x14ac:dyDescent="0.25">
      <c r="A5530" s="3" t="s">
        <v>15919</v>
      </c>
      <c r="B5530" s="3" t="s">
        <v>1490</v>
      </c>
      <c r="C5530" s="3" t="s">
        <v>1491</v>
      </c>
      <c r="D5530" s="3" t="s">
        <v>19</v>
      </c>
      <c r="E5530" s="3" t="s">
        <v>15920</v>
      </c>
      <c r="F5530" s="4">
        <v>44848</v>
      </c>
      <c r="G5530" s="8"/>
      <c r="H5530" s="5">
        <v>102.48</v>
      </c>
      <c r="I5530" s="3" t="s">
        <v>22</v>
      </c>
      <c r="J5530" s="4">
        <v>44852</v>
      </c>
      <c r="K5530" s="4">
        <v>44912</v>
      </c>
      <c r="L5530" s="23">
        <f t="shared" si="471"/>
        <v>-17</v>
      </c>
      <c r="M5530" s="23">
        <f t="shared" si="468"/>
        <v>43</v>
      </c>
      <c r="N5530" s="44">
        <v>84</v>
      </c>
      <c r="O5530" s="26">
        <f t="shared" si="469"/>
        <v>-1428</v>
      </c>
      <c r="P5530" s="26">
        <f t="shared" si="470"/>
        <v>3612</v>
      </c>
      <c r="Q5530" s="3" t="s">
        <v>23</v>
      </c>
      <c r="R5530" s="4">
        <v>44895</v>
      </c>
      <c r="S5530" s="3" t="s">
        <v>15123</v>
      </c>
      <c r="T5530" s="6" t="s">
        <v>44</v>
      </c>
    </row>
    <row r="5531" spans="1:20" ht="33.75" x14ac:dyDescent="0.25">
      <c r="A5531" s="3" t="s">
        <v>15921</v>
      </c>
      <c r="B5531" s="3" t="s">
        <v>1537</v>
      </c>
      <c r="C5531" s="3" t="s">
        <v>1538</v>
      </c>
      <c r="D5531" s="3" t="s">
        <v>19</v>
      </c>
      <c r="E5531" s="3" t="s">
        <v>15922</v>
      </c>
      <c r="F5531" s="4">
        <v>44847</v>
      </c>
      <c r="G5531" s="8"/>
      <c r="H5531" s="5">
        <v>2865.05</v>
      </c>
      <c r="I5531" s="3" t="s">
        <v>22</v>
      </c>
      <c r="J5531" s="4">
        <v>44852</v>
      </c>
      <c r="K5531" s="4">
        <v>44912</v>
      </c>
      <c r="L5531" s="23">
        <f t="shared" si="471"/>
        <v>3</v>
      </c>
      <c r="M5531" s="23">
        <f t="shared" si="468"/>
        <v>63</v>
      </c>
      <c r="N5531" s="44">
        <v>2604.59</v>
      </c>
      <c r="O5531" s="26">
        <f t="shared" si="469"/>
        <v>7813.77</v>
      </c>
      <c r="P5531" s="26">
        <f t="shared" si="470"/>
        <v>164089.17000000001</v>
      </c>
      <c r="Q5531" s="3" t="s">
        <v>23</v>
      </c>
      <c r="R5531" s="4">
        <v>44915</v>
      </c>
      <c r="S5531" s="3" t="s">
        <v>15335</v>
      </c>
      <c r="T5531" s="6" t="s">
        <v>44</v>
      </c>
    </row>
    <row r="5532" spans="1:20" ht="33.75" x14ac:dyDescent="0.25">
      <c r="A5532" s="3" t="s">
        <v>15923</v>
      </c>
      <c r="B5532" s="3" t="s">
        <v>6396</v>
      </c>
      <c r="C5532" s="3" t="s">
        <v>6397</v>
      </c>
      <c r="D5532" s="3" t="s">
        <v>19</v>
      </c>
      <c r="E5532" s="3" t="s">
        <v>15924</v>
      </c>
      <c r="F5532" s="4">
        <v>44848</v>
      </c>
      <c r="G5532" s="8"/>
      <c r="H5532" s="5">
        <v>38.5</v>
      </c>
      <c r="I5532" s="3" t="s">
        <v>22</v>
      </c>
      <c r="J5532" s="4">
        <v>44852</v>
      </c>
      <c r="K5532" s="4">
        <v>44912</v>
      </c>
      <c r="L5532" s="23">
        <f t="shared" si="471"/>
        <v>-19</v>
      </c>
      <c r="M5532" s="23">
        <f t="shared" si="468"/>
        <v>41</v>
      </c>
      <c r="N5532" s="44">
        <v>37.020000000000003</v>
      </c>
      <c r="O5532" s="26">
        <f t="shared" si="469"/>
        <v>-703.38000000000011</v>
      </c>
      <c r="P5532" s="26">
        <f t="shared" si="470"/>
        <v>1517.8200000000002</v>
      </c>
      <c r="Q5532" s="3" t="s">
        <v>23</v>
      </c>
      <c r="R5532" s="4">
        <v>44893</v>
      </c>
      <c r="S5532" s="3" t="s">
        <v>15227</v>
      </c>
      <c r="T5532" s="6" t="s">
        <v>44</v>
      </c>
    </row>
    <row r="5533" spans="1:20" ht="33.75" x14ac:dyDescent="0.25">
      <c r="A5533" s="3" t="s">
        <v>15925</v>
      </c>
      <c r="B5533" s="3" t="s">
        <v>1557</v>
      </c>
      <c r="C5533" s="3" t="s">
        <v>1558</v>
      </c>
      <c r="D5533" s="3" t="s">
        <v>19</v>
      </c>
      <c r="E5533" s="3" t="s">
        <v>15926</v>
      </c>
      <c r="F5533" s="4">
        <v>44847</v>
      </c>
      <c r="G5533" s="8"/>
      <c r="H5533" s="7">
        <v>1768</v>
      </c>
      <c r="I5533" s="3" t="s">
        <v>22</v>
      </c>
      <c r="J5533" s="4">
        <v>44852</v>
      </c>
      <c r="K5533" s="4">
        <v>44912</v>
      </c>
      <c r="L5533" s="23">
        <f t="shared" si="471"/>
        <v>-19</v>
      </c>
      <c r="M5533" s="23">
        <f t="shared" si="468"/>
        <v>41</v>
      </c>
      <c r="N5533" s="44">
        <v>1700</v>
      </c>
      <c r="O5533" s="26">
        <f t="shared" si="469"/>
        <v>-32300</v>
      </c>
      <c r="P5533" s="26">
        <f t="shared" si="470"/>
        <v>69700</v>
      </c>
      <c r="Q5533" s="3" t="s">
        <v>23</v>
      </c>
      <c r="R5533" s="4">
        <v>44893</v>
      </c>
      <c r="S5533" s="3" t="s">
        <v>10869</v>
      </c>
      <c r="T5533" s="6" t="s">
        <v>44</v>
      </c>
    </row>
    <row r="5534" spans="1:20" ht="33.75" x14ac:dyDescent="0.25">
      <c r="A5534" s="3" t="s">
        <v>15927</v>
      </c>
      <c r="B5534" s="3" t="s">
        <v>1741</v>
      </c>
      <c r="C5534" s="3" t="s">
        <v>1742</v>
      </c>
      <c r="D5534" s="3" t="s">
        <v>19</v>
      </c>
      <c r="E5534" s="3" t="s">
        <v>15928</v>
      </c>
      <c r="F5534" s="4">
        <v>44846</v>
      </c>
      <c r="G5534" s="8"/>
      <c r="H5534" s="5">
        <v>341.6</v>
      </c>
      <c r="I5534" s="3" t="s">
        <v>22</v>
      </c>
      <c r="J5534" s="4">
        <v>44852</v>
      </c>
      <c r="K5534" s="4">
        <v>44912</v>
      </c>
      <c r="L5534" s="23">
        <f t="shared" si="471"/>
        <v>-17</v>
      </c>
      <c r="M5534" s="23">
        <f t="shared" si="468"/>
        <v>43</v>
      </c>
      <c r="N5534" s="44">
        <v>280</v>
      </c>
      <c r="O5534" s="26">
        <f t="shared" si="469"/>
        <v>-4760</v>
      </c>
      <c r="P5534" s="26">
        <f t="shared" si="470"/>
        <v>12040</v>
      </c>
      <c r="Q5534" s="3" t="s">
        <v>23</v>
      </c>
      <c r="R5534" s="4">
        <v>44895</v>
      </c>
      <c r="S5534" s="3" t="s">
        <v>14273</v>
      </c>
      <c r="T5534" s="6" t="s">
        <v>44</v>
      </c>
    </row>
    <row r="5535" spans="1:20" ht="33.75" x14ac:dyDescent="0.25">
      <c r="A5535" s="3" t="s">
        <v>15929</v>
      </c>
      <c r="B5535" s="3" t="s">
        <v>1537</v>
      </c>
      <c r="C5535" s="3" t="s">
        <v>1538</v>
      </c>
      <c r="D5535" s="3" t="s">
        <v>19</v>
      </c>
      <c r="E5535" s="3" t="s">
        <v>15930</v>
      </c>
      <c r="F5535" s="4">
        <v>44851</v>
      </c>
      <c r="G5535" s="8"/>
      <c r="H5535" s="5">
        <v>3581.35</v>
      </c>
      <c r="I5535" s="3" t="s">
        <v>22</v>
      </c>
      <c r="J5535" s="4">
        <v>44852</v>
      </c>
      <c r="K5535" s="4">
        <v>44912</v>
      </c>
      <c r="L5535" s="23">
        <f t="shared" si="471"/>
        <v>3</v>
      </c>
      <c r="M5535" s="23">
        <f t="shared" si="468"/>
        <v>63</v>
      </c>
      <c r="N5535" s="44">
        <v>3255.77</v>
      </c>
      <c r="O5535" s="26">
        <f t="shared" si="469"/>
        <v>9767.31</v>
      </c>
      <c r="P5535" s="26">
        <f t="shared" si="470"/>
        <v>205113.51</v>
      </c>
      <c r="Q5535" s="3" t="s">
        <v>23</v>
      </c>
      <c r="R5535" s="4">
        <v>44915</v>
      </c>
      <c r="S5535" s="3" t="s">
        <v>15335</v>
      </c>
      <c r="T5535" s="6" t="s">
        <v>44</v>
      </c>
    </row>
    <row r="5536" spans="1:20" ht="33.75" x14ac:dyDescent="0.25">
      <c r="A5536" s="3" t="s">
        <v>15931</v>
      </c>
      <c r="B5536" s="3" t="s">
        <v>4889</v>
      </c>
      <c r="C5536" s="3" t="s">
        <v>4890</v>
      </c>
      <c r="D5536" s="3" t="s">
        <v>19</v>
      </c>
      <c r="E5536" s="3" t="s">
        <v>15932</v>
      </c>
      <c r="F5536" s="4">
        <v>44841</v>
      </c>
      <c r="G5536" s="8"/>
      <c r="H5536" s="5">
        <v>44.99</v>
      </c>
      <c r="I5536" s="3" t="s">
        <v>22</v>
      </c>
      <c r="J5536" s="4">
        <v>44852</v>
      </c>
      <c r="K5536" s="4">
        <v>44912</v>
      </c>
      <c r="L5536" s="23">
        <f t="shared" si="471"/>
        <v>-19</v>
      </c>
      <c r="M5536" s="23">
        <f t="shared" si="468"/>
        <v>41</v>
      </c>
      <c r="N5536" s="44">
        <v>40.9</v>
      </c>
      <c r="O5536" s="26">
        <f t="shared" si="469"/>
        <v>-777.1</v>
      </c>
      <c r="P5536" s="26">
        <f t="shared" si="470"/>
        <v>1676.8999999999999</v>
      </c>
      <c r="Q5536" s="3" t="s">
        <v>23</v>
      </c>
      <c r="R5536" s="4">
        <v>44893</v>
      </c>
      <c r="S5536" s="3" t="s">
        <v>4472</v>
      </c>
      <c r="T5536" s="6" t="s">
        <v>44</v>
      </c>
    </row>
    <row r="5537" spans="1:20" ht="33.75" x14ac:dyDescent="0.25">
      <c r="A5537" s="3" t="s">
        <v>15933</v>
      </c>
      <c r="B5537" s="3" t="s">
        <v>3662</v>
      </c>
      <c r="C5537" s="3" t="s">
        <v>3663</v>
      </c>
      <c r="D5537" s="3" t="s">
        <v>19</v>
      </c>
      <c r="E5537" s="3" t="s">
        <v>15934</v>
      </c>
      <c r="F5537" s="4">
        <v>44848</v>
      </c>
      <c r="G5537" s="8"/>
      <c r="H5537" s="7">
        <v>2989</v>
      </c>
      <c r="I5537" s="3" t="s">
        <v>22</v>
      </c>
      <c r="J5537" s="4">
        <v>44852</v>
      </c>
      <c r="K5537" s="4">
        <v>44912</v>
      </c>
      <c r="L5537" s="23">
        <f t="shared" si="471"/>
        <v>4</v>
      </c>
      <c r="M5537" s="23">
        <f t="shared" si="468"/>
        <v>64</v>
      </c>
      <c r="N5537" s="44">
        <v>2450</v>
      </c>
      <c r="O5537" s="26">
        <f t="shared" si="469"/>
        <v>9800</v>
      </c>
      <c r="P5537" s="26">
        <f t="shared" si="470"/>
        <v>156800</v>
      </c>
      <c r="Q5537" s="3" t="s">
        <v>23</v>
      </c>
      <c r="R5537" s="4">
        <v>44916</v>
      </c>
      <c r="S5537" s="3" t="s">
        <v>14034</v>
      </c>
      <c r="T5537" s="6" t="s">
        <v>44</v>
      </c>
    </row>
    <row r="5538" spans="1:20" ht="33.75" x14ac:dyDescent="0.25">
      <c r="A5538" s="3" t="s">
        <v>15935</v>
      </c>
      <c r="B5538" s="3" t="s">
        <v>2310</v>
      </c>
      <c r="C5538" s="3" t="s">
        <v>2311</v>
      </c>
      <c r="D5538" s="3" t="s">
        <v>19</v>
      </c>
      <c r="E5538" s="3" t="s">
        <v>15936</v>
      </c>
      <c r="F5538" s="4">
        <v>44848</v>
      </c>
      <c r="G5538" s="8"/>
      <c r="H5538" s="5">
        <v>21477.58</v>
      </c>
      <c r="I5538" s="3" t="s">
        <v>22</v>
      </c>
      <c r="J5538" s="4">
        <v>44852</v>
      </c>
      <c r="K5538" s="4">
        <v>44912</v>
      </c>
      <c r="L5538" s="23">
        <f t="shared" si="471"/>
        <v>-3</v>
      </c>
      <c r="M5538" s="23">
        <f t="shared" si="468"/>
        <v>57</v>
      </c>
      <c r="N5538" s="44">
        <v>19525.07</v>
      </c>
      <c r="O5538" s="26">
        <f t="shared" si="469"/>
        <v>-58575.21</v>
      </c>
      <c r="P5538" s="26">
        <f t="shared" si="470"/>
        <v>1112928.99</v>
      </c>
      <c r="Q5538" s="3" t="s">
        <v>23</v>
      </c>
      <c r="R5538" s="4">
        <v>44909</v>
      </c>
      <c r="S5538" s="3" t="s">
        <v>12757</v>
      </c>
      <c r="T5538" s="6" t="s">
        <v>44</v>
      </c>
    </row>
    <row r="5539" spans="1:20" ht="22.5" x14ac:dyDescent="0.25">
      <c r="A5539" s="3" t="s">
        <v>15937</v>
      </c>
      <c r="B5539" s="3" t="s">
        <v>15938</v>
      </c>
      <c r="C5539" s="3" t="s">
        <v>15939</v>
      </c>
      <c r="D5539" s="3" t="s">
        <v>19</v>
      </c>
      <c r="E5539" s="3" t="s">
        <v>15940</v>
      </c>
      <c r="F5539" s="4">
        <v>44841</v>
      </c>
      <c r="G5539" s="3" t="s">
        <v>15941</v>
      </c>
      <c r="H5539" s="7">
        <v>266</v>
      </c>
      <c r="I5539" s="3" t="s">
        <v>565</v>
      </c>
      <c r="J5539" s="4">
        <v>44852</v>
      </c>
      <c r="K5539" s="4">
        <v>44882</v>
      </c>
      <c r="L5539" s="23">
        <f t="shared" si="471"/>
        <v>-24</v>
      </c>
      <c r="M5539" s="23">
        <f t="shared" si="468"/>
        <v>6</v>
      </c>
      <c r="N5539" s="44">
        <v>266</v>
      </c>
      <c r="O5539" s="26">
        <f t="shared" si="469"/>
        <v>-6384</v>
      </c>
      <c r="P5539" s="26">
        <f t="shared" si="470"/>
        <v>1596</v>
      </c>
      <c r="Q5539" s="3" t="s">
        <v>23</v>
      </c>
      <c r="R5539" s="4">
        <v>44858</v>
      </c>
      <c r="S5539" s="3" t="s">
        <v>15942</v>
      </c>
      <c r="T5539" s="6" t="s">
        <v>25</v>
      </c>
    </row>
    <row r="5540" spans="1:20" ht="33.75" x14ac:dyDescent="0.25">
      <c r="A5540" s="3" t="s">
        <v>15943</v>
      </c>
      <c r="B5540" s="3" t="s">
        <v>1490</v>
      </c>
      <c r="C5540" s="3" t="s">
        <v>1491</v>
      </c>
      <c r="D5540" s="3" t="s">
        <v>19</v>
      </c>
      <c r="E5540" s="3" t="s">
        <v>15944</v>
      </c>
      <c r="F5540" s="4">
        <v>44846</v>
      </c>
      <c r="G5540" s="8"/>
      <c r="H5540" s="5">
        <v>72.709999999999994</v>
      </c>
      <c r="I5540" s="3" t="s">
        <v>22</v>
      </c>
      <c r="J5540" s="4">
        <v>44852</v>
      </c>
      <c r="K5540" s="4">
        <v>44912</v>
      </c>
      <c r="L5540" s="23">
        <f t="shared" si="471"/>
        <v>-17</v>
      </c>
      <c r="M5540" s="23">
        <f t="shared" si="468"/>
        <v>43</v>
      </c>
      <c r="N5540" s="44">
        <v>59.6</v>
      </c>
      <c r="O5540" s="26">
        <f t="shared" si="469"/>
        <v>-1013.2</v>
      </c>
      <c r="P5540" s="26">
        <f t="shared" si="470"/>
        <v>2562.8000000000002</v>
      </c>
      <c r="Q5540" s="3" t="s">
        <v>23</v>
      </c>
      <c r="R5540" s="4">
        <v>44895</v>
      </c>
      <c r="S5540" s="3" t="s">
        <v>15123</v>
      </c>
      <c r="T5540" s="6" t="s">
        <v>44</v>
      </c>
    </row>
    <row r="5541" spans="1:20" ht="33.75" x14ac:dyDescent="0.25">
      <c r="A5541" s="3" t="s">
        <v>15945</v>
      </c>
      <c r="B5541" s="3" t="s">
        <v>3264</v>
      </c>
      <c r="C5541" s="3" t="s">
        <v>3265</v>
      </c>
      <c r="D5541" s="3" t="s">
        <v>19</v>
      </c>
      <c r="E5541" s="3" t="s">
        <v>15946</v>
      </c>
      <c r="F5541" s="4">
        <v>44845</v>
      </c>
      <c r="G5541" s="3" t="s">
        <v>15947</v>
      </c>
      <c r="H5541" s="5">
        <v>780.8</v>
      </c>
      <c r="I5541" s="3" t="s">
        <v>22</v>
      </c>
      <c r="J5541" s="4">
        <v>44852</v>
      </c>
      <c r="K5541" s="27">
        <v>44926</v>
      </c>
      <c r="L5541" s="23">
        <f t="shared" si="471"/>
        <v>-25</v>
      </c>
      <c r="M5541" s="23">
        <f t="shared" si="468"/>
        <v>35</v>
      </c>
      <c r="N5541" s="44">
        <v>640</v>
      </c>
      <c r="O5541" s="26">
        <f t="shared" si="469"/>
        <v>-16000</v>
      </c>
      <c r="P5541" s="26">
        <f t="shared" si="470"/>
        <v>22400</v>
      </c>
      <c r="Q5541" s="3" t="s">
        <v>23</v>
      </c>
      <c r="R5541" s="4">
        <v>44901</v>
      </c>
      <c r="S5541" s="3" t="s">
        <v>15151</v>
      </c>
      <c r="T5541" s="6" t="s">
        <v>44</v>
      </c>
    </row>
    <row r="5542" spans="1:20" ht="33.75" x14ac:dyDescent="0.25">
      <c r="A5542" s="3" t="s">
        <v>15948</v>
      </c>
      <c r="B5542" s="3" t="s">
        <v>1644</v>
      </c>
      <c r="C5542" s="3" t="s">
        <v>1645</v>
      </c>
      <c r="D5542" s="3" t="s">
        <v>19</v>
      </c>
      <c r="E5542" s="3" t="s">
        <v>15949</v>
      </c>
      <c r="F5542" s="4">
        <v>44847</v>
      </c>
      <c r="G5542" s="8"/>
      <c r="H5542" s="5">
        <v>40074.870000000003</v>
      </c>
      <c r="I5542" s="3" t="s">
        <v>22</v>
      </c>
      <c r="J5542" s="4">
        <v>44852</v>
      </c>
      <c r="K5542" s="4">
        <v>44912</v>
      </c>
      <c r="L5542" s="23">
        <f t="shared" si="471"/>
        <v>-3</v>
      </c>
      <c r="M5542" s="23">
        <f t="shared" si="468"/>
        <v>57</v>
      </c>
      <c r="N5542" s="44">
        <v>36431.699999999997</v>
      </c>
      <c r="O5542" s="26">
        <f t="shared" si="469"/>
        <v>-109295.09999999999</v>
      </c>
      <c r="P5542" s="26">
        <f t="shared" si="470"/>
        <v>2076606.9</v>
      </c>
      <c r="Q5542" s="3" t="s">
        <v>23</v>
      </c>
      <c r="R5542" s="4">
        <v>44909</v>
      </c>
      <c r="S5542" s="3" t="s">
        <v>15950</v>
      </c>
      <c r="T5542" s="6" t="s">
        <v>44</v>
      </c>
    </row>
    <row r="5543" spans="1:20" ht="33.75" x14ac:dyDescent="0.25">
      <c r="A5543" s="3" t="s">
        <v>15951</v>
      </c>
      <c r="B5543" s="3" t="s">
        <v>8131</v>
      </c>
      <c r="C5543" s="3" t="s">
        <v>8132</v>
      </c>
      <c r="D5543" s="3" t="s">
        <v>19</v>
      </c>
      <c r="E5543" s="3" t="s">
        <v>15952</v>
      </c>
      <c r="F5543" s="4">
        <v>44845</v>
      </c>
      <c r="G5543" s="8"/>
      <c r="H5543" s="5">
        <v>3440.4</v>
      </c>
      <c r="I5543" s="3" t="s">
        <v>22</v>
      </c>
      <c r="J5543" s="4">
        <v>44852</v>
      </c>
      <c r="K5543" s="4">
        <v>44912</v>
      </c>
      <c r="L5543" s="23">
        <f t="shared" si="471"/>
        <v>-19</v>
      </c>
      <c r="M5543" s="23">
        <f t="shared" si="468"/>
        <v>41</v>
      </c>
      <c r="N5543" s="44">
        <v>2820</v>
      </c>
      <c r="O5543" s="26">
        <f t="shared" si="469"/>
        <v>-53580</v>
      </c>
      <c r="P5543" s="26">
        <f t="shared" si="470"/>
        <v>115620</v>
      </c>
      <c r="Q5543" s="3" t="s">
        <v>23</v>
      </c>
      <c r="R5543" s="4">
        <v>44893</v>
      </c>
      <c r="S5543" s="3" t="s">
        <v>15953</v>
      </c>
      <c r="T5543" s="6" t="s">
        <v>44</v>
      </c>
    </row>
    <row r="5544" spans="1:20" ht="33.75" x14ac:dyDescent="0.25">
      <c r="A5544" s="3" t="s">
        <v>15954</v>
      </c>
      <c r="B5544" s="3" t="s">
        <v>2602</v>
      </c>
      <c r="C5544" s="3" t="s">
        <v>2603</v>
      </c>
      <c r="D5544" s="3" t="s">
        <v>19</v>
      </c>
      <c r="E5544" s="3" t="s">
        <v>15955</v>
      </c>
      <c r="F5544" s="4">
        <v>44848</v>
      </c>
      <c r="G5544" s="8"/>
      <c r="H5544" s="5">
        <v>20.32</v>
      </c>
      <c r="I5544" s="3" t="s">
        <v>22</v>
      </c>
      <c r="J5544" s="4">
        <v>44852</v>
      </c>
      <c r="K5544" s="4">
        <v>44912</v>
      </c>
      <c r="L5544" s="23">
        <f t="shared" si="471"/>
        <v>-3</v>
      </c>
      <c r="M5544" s="23">
        <f t="shared" si="468"/>
        <v>57</v>
      </c>
      <c r="N5544" s="44">
        <v>18.47</v>
      </c>
      <c r="O5544" s="26">
        <f t="shared" si="469"/>
        <v>-55.41</v>
      </c>
      <c r="P5544" s="26">
        <f t="shared" si="470"/>
        <v>1052.79</v>
      </c>
      <c r="Q5544" s="3" t="s">
        <v>23</v>
      </c>
      <c r="R5544" s="4">
        <v>44909</v>
      </c>
      <c r="S5544" s="3" t="s">
        <v>13555</v>
      </c>
      <c r="T5544" s="6" t="s">
        <v>44</v>
      </c>
    </row>
    <row r="5545" spans="1:20" ht="33.75" x14ac:dyDescent="0.25">
      <c r="A5545" s="3" t="s">
        <v>15956</v>
      </c>
      <c r="B5545" s="3" t="s">
        <v>1905</v>
      </c>
      <c r="C5545" s="3" t="s">
        <v>9233</v>
      </c>
      <c r="D5545" s="3" t="s">
        <v>19</v>
      </c>
      <c r="E5545" s="3" t="s">
        <v>15957</v>
      </c>
      <c r="F5545" s="4">
        <v>44847</v>
      </c>
      <c r="G5545" s="3" t="s">
        <v>1504</v>
      </c>
      <c r="H5545" s="5">
        <v>46001.01</v>
      </c>
      <c r="I5545" s="3" t="s">
        <v>22</v>
      </c>
      <c r="J5545" s="4">
        <v>44852</v>
      </c>
      <c r="K5545" s="4">
        <v>44912</v>
      </c>
      <c r="L5545" s="23">
        <f t="shared" si="471"/>
        <v>-19</v>
      </c>
      <c r="M5545" s="23">
        <f t="shared" si="468"/>
        <v>41</v>
      </c>
      <c r="N5545" s="44">
        <v>43810.49</v>
      </c>
      <c r="O5545" s="26">
        <f t="shared" si="469"/>
        <v>-832399.30999999994</v>
      </c>
      <c r="P5545" s="26">
        <f t="shared" si="470"/>
        <v>1796230.0899999999</v>
      </c>
      <c r="Q5545" s="3" t="s">
        <v>23</v>
      </c>
      <c r="R5545" s="4">
        <v>44893</v>
      </c>
      <c r="S5545" s="3" t="s">
        <v>4866</v>
      </c>
      <c r="T5545" s="6" t="s">
        <v>44</v>
      </c>
    </row>
    <row r="5546" spans="1:20" ht="33.75" x14ac:dyDescent="0.25">
      <c r="A5546" s="3" t="s">
        <v>15958</v>
      </c>
      <c r="B5546" s="3" t="s">
        <v>8131</v>
      </c>
      <c r="C5546" s="3" t="s">
        <v>8132</v>
      </c>
      <c r="D5546" s="3" t="s">
        <v>19</v>
      </c>
      <c r="E5546" s="3" t="s">
        <v>15959</v>
      </c>
      <c r="F5546" s="4">
        <v>44845</v>
      </c>
      <c r="G5546" s="8"/>
      <c r="H5546" s="7">
        <v>2074</v>
      </c>
      <c r="I5546" s="3" t="s">
        <v>22</v>
      </c>
      <c r="J5546" s="4">
        <v>44852</v>
      </c>
      <c r="K5546" s="4">
        <v>44912</v>
      </c>
      <c r="L5546" s="23">
        <f t="shared" si="471"/>
        <v>-3</v>
      </c>
      <c r="M5546" s="23">
        <f t="shared" si="468"/>
        <v>57</v>
      </c>
      <c r="N5546" s="44">
        <v>1700</v>
      </c>
      <c r="O5546" s="26">
        <f t="shared" si="469"/>
        <v>-5100</v>
      </c>
      <c r="P5546" s="26">
        <f t="shared" si="470"/>
        <v>96900</v>
      </c>
      <c r="Q5546" s="3" t="s">
        <v>23</v>
      </c>
      <c r="R5546" s="4">
        <v>44909</v>
      </c>
      <c r="S5546" s="3" t="s">
        <v>15960</v>
      </c>
      <c r="T5546" s="6" t="s">
        <v>44</v>
      </c>
    </row>
    <row r="5547" spans="1:20" ht="22.5" x14ac:dyDescent="0.25">
      <c r="A5547" s="3" t="s">
        <v>15961</v>
      </c>
      <c r="B5547" s="3" t="s">
        <v>17</v>
      </c>
      <c r="C5547" s="3" t="s">
        <v>18</v>
      </c>
      <c r="D5547" s="3" t="s">
        <v>19</v>
      </c>
      <c r="E5547" s="3" t="s">
        <v>15962</v>
      </c>
      <c r="F5547" s="4">
        <v>44848</v>
      </c>
      <c r="G5547" s="3" t="s">
        <v>15963</v>
      </c>
      <c r="H5547" s="5">
        <v>-285.64999999999998</v>
      </c>
      <c r="I5547" s="3" t="s">
        <v>22</v>
      </c>
      <c r="J5547" s="4">
        <v>44852</v>
      </c>
      <c r="K5547" s="4">
        <v>44912</v>
      </c>
      <c r="L5547" s="23">
        <v>0</v>
      </c>
      <c r="M5547" s="23">
        <f t="shared" si="468"/>
        <v>60</v>
      </c>
      <c r="N5547" s="44">
        <v>-259.68</v>
      </c>
      <c r="O5547" s="26">
        <f t="shared" si="469"/>
        <v>0</v>
      </c>
      <c r="P5547" s="26">
        <f t="shared" si="470"/>
        <v>-15580.800000000001</v>
      </c>
      <c r="Q5547" s="3" t="s">
        <v>23</v>
      </c>
      <c r="R5547" s="4">
        <v>44873</v>
      </c>
      <c r="S5547" s="3" t="s">
        <v>219</v>
      </c>
      <c r="T5547" s="6" t="s">
        <v>25</v>
      </c>
    </row>
    <row r="5548" spans="1:20" ht="33.75" x14ac:dyDescent="0.25">
      <c r="A5548" s="3" t="s">
        <v>15964</v>
      </c>
      <c r="B5548" s="3" t="s">
        <v>1546</v>
      </c>
      <c r="C5548" s="3" t="s">
        <v>1547</v>
      </c>
      <c r="D5548" s="3" t="s">
        <v>19</v>
      </c>
      <c r="E5548" s="3" t="s">
        <v>15965</v>
      </c>
      <c r="F5548" s="4">
        <v>44846</v>
      </c>
      <c r="G5548" s="8"/>
      <c r="H5548" s="5">
        <v>919.53</v>
      </c>
      <c r="I5548" s="3" t="s">
        <v>22</v>
      </c>
      <c r="J5548" s="4">
        <v>44852</v>
      </c>
      <c r="K5548" s="4">
        <v>44912</v>
      </c>
      <c r="L5548" s="23">
        <f t="shared" ref="L5548:L5579" si="472">R5548-K5548</f>
        <v>-19</v>
      </c>
      <c r="M5548" s="23">
        <f t="shared" si="468"/>
        <v>41</v>
      </c>
      <c r="N5548" s="44">
        <v>884.16</v>
      </c>
      <c r="O5548" s="26">
        <f t="shared" si="469"/>
        <v>-16799.04</v>
      </c>
      <c r="P5548" s="26">
        <f t="shared" si="470"/>
        <v>36250.559999999998</v>
      </c>
      <c r="Q5548" s="3" t="s">
        <v>23</v>
      </c>
      <c r="R5548" s="4">
        <v>44893</v>
      </c>
      <c r="S5548" s="3" t="s">
        <v>15966</v>
      </c>
      <c r="T5548" s="6" t="s">
        <v>44</v>
      </c>
    </row>
    <row r="5549" spans="1:20" ht="33.75" x14ac:dyDescent="0.25">
      <c r="A5549" s="3" t="s">
        <v>15967</v>
      </c>
      <c r="B5549" s="3" t="s">
        <v>1005</v>
      </c>
      <c r="C5549" s="3" t="s">
        <v>1006</v>
      </c>
      <c r="D5549" s="3" t="s">
        <v>19</v>
      </c>
      <c r="E5549" s="3" t="s">
        <v>15968</v>
      </c>
      <c r="F5549" s="4">
        <v>44848</v>
      </c>
      <c r="G5549" s="8"/>
      <c r="H5549" s="5">
        <v>2264.81</v>
      </c>
      <c r="I5549" s="3" t="s">
        <v>22</v>
      </c>
      <c r="J5549" s="4">
        <v>44852</v>
      </c>
      <c r="K5549" s="4">
        <v>44912</v>
      </c>
      <c r="L5549" s="23">
        <f t="shared" si="472"/>
        <v>-3</v>
      </c>
      <c r="M5549" s="23">
        <f t="shared" si="468"/>
        <v>57</v>
      </c>
      <c r="N5549" s="44">
        <v>1856.4</v>
      </c>
      <c r="O5549" s="26">
        <f t="shared" si="469"/>
        <v>-5569.2000000000007</v>
      </c>
      <c r="P5549" s="26">
        <f t="shared" si="470"/>
        <v>105814.8</v>
      </c>
      <c r="Q5549" s="3" t="s">
        <v>23</v>
      </c>
      <c r="R5549" s="4">
        <v>44909</v>
      </c>
      <c r="S5549" s="3" t="s">
        <v>8629</v>
      </c>
      <c r="T5549" s="6" t="s">
        <v>44</v>
      </c>
    </row>
    <row r="5550" spans="1:20" ht="33.75" x14ac:dyDescent="0.25">
      <c r="A5550" s="3" t="s">
        <v>15969</v>
      </c>
      <c r="B5550" s="3" t="s">
        <v>2310</v>
      </c>
      <c r="C5550" s="3" t="s">
        <v>2311</v>
      </c>
      <c r="D5550" s="3" t="s">
        <v>19</v>
      </c>
      <c r="E5550" s="3" t="s">
        <v>15970</v>
      </c>
      <c r="F5550" s="4">
        <v>44848</v>
      </c>
      <c r="G5550" s="8"/>
      <c r="H5550" s="5">
        <v>5050.6499999999996</v>
      </c>
      <c r="I5550" s="3" t="s">
        <v>22</v>
      </c>
      <c r="J5550" s="4">
        <v>44852</v>
      </c>
      <c r="K5550" s="4">
        <v>44912</v>
      </c>
      <c r="L5550" s="23">
        <f t="shared" si="472"/>
        <v>4</v>
      </c>
      <c r="M5550" s="23">
        <f t="shared" si="468"/>
        <v>64</v>
      </c>
      <c r="N5550" s="44">
        <v>4591.5</v>
      </c>
      <c r="O5550" s="26">
        <f t="shared" si="469"/>
        <v>18366</v>
      </c>
      <c r="P5550" s="26">
        <f t="shared" si="470"/>
        <v>293856</v>
      </c>
      <c r="Q5550" s="3" t="s">
        <v>23</v>
      </c>
      <c r="R5550" s="4">
        <v>44916</v>
      </c>
      <c r="S5550" s="3" t="s">
        <v>15971</v>
      </c>
      <c r="T5550" s="6" t="s">
        <v>44</v>
      </c>
    </row>
    <row r="5551" spans="1:20" ht="33.75" x14ac:dyDescent="0.25">
      <c r="A5551" s="3" t="s">
        <v>15972</v>
      </c>
      <c r="B5551" s="3" t="s">
        <v>2310</v>
      </c>
      <c r="C5551" s="3" t="s">
        <v>2311</v>
      </c>
      <c r="D5551" s="3" t="s">
        <v>19</v>
      </c>
      <c r="E5551" s="3" t="s">
        <v>15973</v>
      </c>
      <c r="F5551" s="4">
        <v>44848</v>
      </c>
      <c r="G5551" s="8"/>
      <c r="H5551" s="5">
        <v>1413.98</v>
      </c>
      <c r="I5551" s="3" t="s">
        <v>22</v>
      </c>
      <c r="J5551" s="4">
        <v>44852</v>
      </c>
      <c r="K5551" s="4">
        <v>44912</v>
      </c>
      <c r="L5551" s="23">
        <f t="shared" si="472"/>
        <v>-3</v>
      </c>
      <c r="M5551" s="23">
        <f t="shared" si="468"/>
        <v>57</v>
      </c>
      <c r="N5551" s="44">
        <v>1285.44</v>
      </c>
      <c r="O5551" s="26">
        <f t="shared" si="469"/>
        <v>-3856.32</v>
      </c>
      <c r="P5551" s="26">
        <f t="shared" si="470"/>
        <v>73270.080000000002</v>
      </c>
      <c r="Q5551" s="3" t="s">
        <v>23</v>
      </c>
      <c r="R5551" s="4">
        <v>44909</v>
      </c>
      <c r="S5551" s="3" t="s">
        <v>12757</v>
      </c>
      <c r="T5551" s="6" t="s">
        <v>44</v>
      </c>
    </row>
    <row r="5552" spans="1:20" ht="33.75" x14ac:dyDescent="0.25">
      <c r="A5552" s="3" t="s">
        <v>15974</v>
      </c>
      <c r="B5552" s="3" t="s">
        <v>1606</v>
      </c>
      <c r="C5552" s="3" t="s">
        <v>1607</v>
      </c>
      <c r="D5552" s="3" t="s">
        <v>19</v>
      </c>
      <c r="E5552" s="3" t="s">
        <v>15975</v>
      </c>
      <c r="F5552" s="4">
        <v>44847</v>
      </c>
      <c r="G5552" s="8"/>
      <c r="H5552" s="5">
        <v>18033.84</v>
      </c>
      <c r="I5552" s="3" t="s">
        <v>22</v>
      </c>
      <c r="J5552" s="4">
        <v>44852</v>
      </c>
      <c r="K5552" s="4">
        <v>44912</v>
      </c>
      <c r="L5552" s="23">
        <f t="shared" si="472"/>
        <v>-3</v>
      </c>
      <c r="M5552" s="23">
        <f t="shared" si="468"/>
        <v>57</v>
      </c>
      <c r="N5552" s="44">
        <v>16394.400000000001</v>
      </c>
      <c r="O5552" s="26">
        <f t="shared" si="469"/>
        <v>-49183.200000000004</v>
      </c>
      <c r="P5552" s="26">
        <f t="shared" si="470"/>
        <v>934480.8</v>
      </c>
      <c r="Q5552" s="3" t="s">
        <v>23</v>
      </c>
      <c r="R5552" s="4">
        <v>44909</v>
      </c>
      <c r="S5552" s="3" t="s">
        <v>15162</v>
      </c>
      <c r="T5552" s="6" t="s">
        <v>44</v>
      </c>
    </row>
    <row r="5553" spans="1:20" ht="33.75" x14ac:dyDescent="0.25">
      <c r="A5553" s="3" t="s">
        <v>15976</v>
      </c>
      <c r="B5553" s="3" t="s">
        <v>8825</v>
      </c>
      <c r="C5553" s="3" t="s">
        <v>8826</v>
      </c>
      <c r="D5553" s="3" t="s">
        <v>19</v>
      </c>
      <c r="E5553" s="3" t="s">
        <v>15977</v>
      </c>
      <c r="F5553" s="4">
        <v>44834</v>
      </c>
      <c r="G5553" s="3" t="s">
        <v>13444</v>
      </c>
      <c r="H5553" s="5">
        <v>254.8</v>
      </c>
      <c r="I5553" s="3" t="s">
        <v>22</v>
      </c>
      <c r="J5553" s="4">
        <v>44852</v>
      </c>
      <c r="K5553" s="4">
        <v>44912</v>
      </c>
      <c r="L5553" s="23">
        <f t="shared" si="472"/>
        <v>-19</v>
      </c>
      <c r="M5553" s="23">
        <f t="shared" si="468"/>
        <v>41</v>
      </c>
      <c r="N5553" s="44">
        <v>245</v>
      </c>
      <c r="O5553" s="26">
        <f t="shared" si="469"/>
        <v>-4655</v>
      </c>
      <c r="P5553" s="26">
        <f t="shared" si="470"/>
        <v>10045</v>
      </c>
      <c r="Q5553" s="3" t="s">
        <v>23</v>
      </c>
      <c r="R5553" s="4">
        <v>44893</v>
      </c>
      <c r="S5553" s="3" t="s">
        <v>15728</v>
      </c>
      <c r="T5553" s="6" t="s">
        <v>44</v>
      </c>
    </row>
    <row r="5554" spans="1:20" ht="33.75" x14ac:dyDescent="0.25">
      <c r="A5554" s="3" t="s">
        <v>15978</v>
      </c>
      <c r="B5554" s="3" t="s">
        <v>1262</v>
      </c>
      <c r="C5554" s="3" t="s">
        <v>1263</v>
      </c>
      <c r="D5554" s="3" t="s">
        <v>19</v>
      </c>
      <c r="E5554" s="3" t="s">
        <v>15979</v>
      </c>
      <c r="F5554" s="4">
        <v>44848</v>
      </c>
      <c r="G5554" s="8"/>
      <c r="H5554" s="7">
        <v>4392</v>
      </c>
      <c r="I5554" s="3" t="s">
        <v>22</v>
      </c>
      <c r="J5554" s="4">
        <v>44852</v>
      </c>
      <c r="K5554" s="4">
        <v>44912</v>
      </c>
      <c r="L5554" s="23">
        <f t="shared" si="472"/>
        <v>-3</v>
      </c>
      <c r="M5554" s="23">
        <f t="shared" si="468"/>
        <v>57</v>
      </c>
      <c r="N5554" s="44">
        <v>3600</v>
      </c>
      <c r="O5554" s="26">
        <f t="shared" si="469"/>
        <v>-10800</v>
      </c>
      <c r="P5554" s="26">
        <f t="shared" si="470"/>
        <v>205200</v>
      </c>
      <c r="Q5554" s="3" t="s">
        <v>23</v>
      </c>
      <c r="R5554" s="4">
        <v>44909</v>
      </c>
      <c r="S5554" s="3" t="s">
        <v>12621</v>
      </c>
      <c r="T5554" s="6" t="s">
        <v>44</v>
      </c>
    </row>
    <row r="5555" spans="1:20" ht="33.75" x14ac:dyDescent="0.25">
      <c r="A5555" s="3" t="s">
        <v>15980</v>
      </c>
      <c r="B5555" s="3" t="s">
        <v>1611</v>
      </c>
      <c r="C5555" s="3" t="s">
        <v>1612</v>
      </c>
      <c r="D5555" s="3" t="s">
        <v>19</v>
      </c>
      <c r="E5555" s="3" t="s">
        <v>15981</v>
      </c>
      <c r="F5555" s="4">
        <v>44848</v>
      </c>
      <c r="G5555" s="8"/>
      <c r="H5555" s="5">
        <v>5723.39</v>
      </c>
      <c r="I5555" s="3" t="s">
        <v>22</v>
      </c>
      <c r="J5555" s="4">
        <v>44852</v>
      </c>
      <c r="K5555" s="4">
        <v>44912</v>
      </c>
      <c r="L5555" s="23">
        <f t="shared" si="472"/>
        <v>4</v>
      </c>
      <c r="M5555" s="23">
        <f t="shared" ref="M5555:M5618" si="473">+I5555+L5555</f>
        <v>64</v>
      </c>
      <c r="N5555" s="44">
        <v>5203.08</v>
      </c>
      <c r="O5555" s="26">
        <f t="shared" ref="O5555:O5618" si="474">N5555*L5555</f>
        <v>20812.32</v>
      </c>
      <c r="P5555" s="26">
        <f t="shared" ref="P5555:P5618" si="475">N5555*M5555</f>
        <v>332997.12</v>
      </c>
      <c r="Q5555" s="3" t="s">
        <v>23</v>
      </c>
      <c r="R5555" s="4">
        <v>44916</v>
      </c>
      <c r="S5555" s="3" t="s">
        <v>15982</v>
      </c>
      <c r="T5555" s="6" t="s">
        <v>44</v>
      </c>
    </row>
    <row r="5556" spans="1:20" ht="33.75" x14ac:dyDescent="0.25">
      <c r="A5556" s="3" t="s">
        <v>15983</v>
      </c>
      <c r="B5556" s="3" t="s">
        <v>8200</v>
      </c>
      <c r="C5556" s="3" t="s">
        <v>8201</v>
      </c>
      <c r="D5556" s="3" t="s">
        <v>19</v>
      </c>
      <c r="E5556" s="3" t="s">
        <v>15984</v>
      </c>
      <c r="F5556" s="4">
        <v>44846</v>
      </c>
      <c r="G5556" s="8"/>
      <c r="H5556" s="5">
        <v>2708.4</v>
      </c>
      <c r="I5556" s="3" t="s">
        <v>22</v>
      </c>
      <c r="J5556" s="4">
        <v>44852</v>
      </c>
      <c r="K5556" s="4">
        <v>44912</v>
      </c>
      <c r="L5556" s="23">
        <f t="shared" si="472"/>
        <v>-19</v>
      </c>
      <c r="M5556" s="23">
        <f t="shared" si="473"/>
        <v>41</v>
      </c>
      <c r="N5556" s="44">
        <v>2220</v>
      </c>
      <c r="O5556" s="26">
        <f t="shared" si="474"/>
        <v>-42180</v>
      </c>
      <c r="P5556" s="26">
        <f t="shared" si="475"/>
        <v>91020</v>
      </c>
      <c r="Q5556" s="3" t="s">
        <v>23</v>
      </c>
      <c r="R5556" s="4">
        <v>44893</v>
      </c>
      <c r="S5556" s="3" t="s">
        <v>15180</v>
      </c>
      <c r="T5556" s="6" t="s">
        <v>44</v>
      </c>
    </row>
    <row r="5557" spans="1:20" ht="33.75" x14ac:dyDescent="0.25">
      <c r="A5557" s="3" t="s">
        <v>15985</v>
      </c>
      <c r="B5557" s="3" t="s">
        <v>1457</v>
      </c>
      <c r="C5557" s="3" t="s">
        <v>1458</v>
      </c>
      <c r="D5557" s="3" t="s">
        <v>19</v>
      </c>
      <c r="E5557" s="3" t="s">
        <v>15986</v>
      </c>
      <c r="F5557" s="4">
        <v>44848</v>
      </c>
      <c r="G5557" s="8"/>
      <c r="H5557" s="5">
        <v>10189.44</v>
      </c>
      <c r="I5557" s="3" t="s">
        <v>22</v>
      </c>
      <c r="J5557" s="4">
        <v>44852</v>
      </c>
      <c r="K5557" s="4">
        <v>44912</v>
      </c>
      <c r="L5557" s="23">
        <f t="shared" si="472"/>
        <v>-19</v>
      </c>
      <c r="M5557" s="23">
        <f t="shared" si="473"/>
        <v>41</v>
      </c>
      <c r="N5557" s="44">
        <v>8352</v>
      </c>
      <c r="O5557" s="26">
        <f t="shared" si="474"/>
        <v>-158688</v>
      </c>
      <c r="P5557" s="26">
        <f t="shared" si="475"/>
        <v>342432</v>
      </c>
      <c r="Q5557" s="3" t="s">
        <v>23</v>
      </c>
      <c r="R5557" s="4">
        <v>44893</v>
      </c>
      <c r="S5557" s="3" t="s">
        <v>10131</v>
      </c>
      <c r="T5557" s="6" t="s">
        <v>44</v>
      </c>
    </row>
    <row r="5558" spans="1:20" ht="33.75" x14ac:dyDescent="0.25">
      <c r="A5558" s="3" t="s">
        <v>15987</v>
      </c>
      <c r="B5558" s="3" t="s">
        <v>1741</v>
      </c>
      <c r="C5558" s="3" t="s">
        <v>1742</v>
      </c>
      <c r="D5558" s="3" t="s">
        <v>19</v>
      </c>
      <c r="E5558" s="3" t="s">
        <v>15988</v>
      </c>
      <c r="F5558" s="4">
        <v>44847</v>
      </c>
      <c r="G5558" s="8"/>
      <c r="H5558" s="7">
        <v>1464</v>
      </c>
      <c r="I5558" s="3" t="s">
        <v>22</v>
      </c>
      <c r="J5558" s="4">
        <v>44852</v>
      </c>
      <c r="K5558" s="4">
        <v>44912</v>
      </c>
      <c r="L5558" s="23">
        <f t="shared" si="472"/>
        <v>-19</v>
      </c>
      <c r="M5558" s="23">
        <f t="shared" si="473"/>
        <v>41</v>
      </c>
      <c r="N5558" s="44">
        <v>1200</v>
      </c>
      <c r="O5558" s="26">
        <f t="shared" si="474"/>
        <v>-22800</v>
      </c>
      <c r="P5558" s="26">
        <f t="shared" si="475"/>
        <v>49200</v>
      </c>
      <c r="Q5558" s="3" t="s">
        <v>23</v>
      </c>
      <c r="R5558" s="4">
        <v>44893</v>
      </c>
      <c r="S5558" s="3" t="s">
        <v>11618</v>
      </c>
      <c r="T5558" s="6" t="s">
        <v>44</v>
      </c>
    </row>
    <row r="5559" spans="1:20" ht="33.75" x14ac:dyDescent="0.25">
      <c r="A5559" s="3" t="s">
        <v>15989</v>
      </c>
      <c r="B5559" s="3" t="s">
        <v>1361</v>
      </c>
      <c r="C5559" s="3" t="s">
        <v>1362</v>
      </c>
      <c r="D5559" s="3" t="s">
        <v>19</v>
      </c>
      <c r="E5559" s="3" t="s">
        <v>15990</v>
      </c>
      <c r="F5559" s="4">
        <v>44844</v>
      </c>
      <c r="G5559" s="8"/>
      <c r="H5559" s="7">
        <v>650</v>
      </c>
      <c r="I5559" s="3" t="s">
        <v>22</v>
      </c>
      <c r="J5559" s="4">
        <v>44852</v>
      </c>
      <c r="K5559" s="4">
        <v>44912</v>
      </c>
      <c r="L5559" s="23">
        <f t="shared" si="472"/>
        <v>-19</v>
      </c>
      <c r="M5559" s="23">
        <f t="shared" si="473"/>
        <v>41</v>
      </c>
      <c r="N5559" s="44">
        <v>625</v>
      </c>
      <c r="O5559" s="26">
        <f t="shared" si="474"/>
        <v>-11875</v>
      </c>
      <c r="P5559" s="26">
        <f t="shared" si="475"/>
        <v>25625</v>
      </c>
      <c r="Q5559" s="3" t="s">
        <v>23</v>
      </c>
      <c r="R5559" s="4">
        <v>44893</v>
      </c>
      <c r="S5559" s="3" t="s">
        <v>14733</v>
      </c>
      <c r="T5559" s="6" t="s">
        <v>44</v>
      </c>
    </row>
    <row r="5560" spans="1:20" ht="33.75" x14ac:dyDescent="0.25">
      <c r="A5560" s="3" t="s">
        <v>15991</v>
      </c>
      <c r="B5560" s="3" t="s">
        <v>1424</v>
      </c>
      <c r="C5560" s="3" t="s">
        <v>1425</v>
      </c>
      <c r="D5560" s="3" t="s">
        <v>19</v>
      </c>
      <c r="E5560" s="3" t="s">
        <v>15992</v>
      </c>
      <c r="F5560" s="4">
        <v>44847</v>
      </c>
      <c r="G5560" s="8"/>
      <c r="H5560" s="5">
        <v>77349.89</v>
      </c>
      <c r="I5560" s="3" t="s">
        <v>22</v>
      </c>
      <c r="J5560" s="4">
        <v>44852</v>
      </c>
      <c r="K5560" s="4">
        <v>44912</v>
      </c>
      <c r="L5560" s="23">
        <f t="shared" si="472"/>
        <v>-3</v>
      </c>
      <c r="M5560" s="23">
        <f t="shared" si="473"/>
        <v>57</v>
      </c>
      <c r="N5560" s="44">
        <v>70318.080000000002</v>
      </c>
      <c r="O5560" s="26">
        <f t="shared" si="474"/>
        <v>-210954.23999999999</v>
      </c>
      <c r="P5560" s="26">
        <f t="shared" si="475"/>
        <v>4008130.5600000001</v>
      </c>
      <c r="Q5560" s="3" t="s">
        <v>23</v>
      </c>
      <c r="R5560" s="4">
        <v>44909</v>
      </c>
      <c r="S5560" s="3" t="s">
        <v>13029</v>
      </c>
      <c r="T5560" s="6" t="s">
        <v>44</v>
      </c>
    </row>
    <row r="5561" spans="1:20" ht="33.75" x14ac:dyDescent="0.25">
      <c r="A5561" s="3" t="s">
        <v>15993</v>
      </c>
      <c r="B5561" s="3" t="s">
        <v>1557</v>
      </c>
      <c r="C5561" s="3" t="s">
        <v>1558</v>
      </c>
      <c r="D5561" s="3" t="s">
        <v>19</v>
      </c>
      <c r="E5561" s="3" t="s">
        <v>15994</v>
      </c>
      <c r="F5561" s="4">
        <v>44847</v>
      </c>
      <c r="G5561" s="8"/>
      <c r="H5561" s="5">
        <v>1259.04</v>
      </c>
      <c r="I5561" s="3" t="s">
        <v>22</v>
      </c>
      <c r="J5561" s="4">
        <v>44852</v>
      </c>
      <c r="K5561" s="4">
        <v>44912</v>
      </c>
      <c r="L5561" s="23">
        <f t="shared" si="472"/>
        <v>4</v>
      </c>
      <c r="M5561" s="23">
        <f t="shared" si="473"/>
        <v>64</v>
      </c>
      <c r="N5561" s="44">
        <v>1032</v>
      </c>
      <c r="O5561" s="26">
        <f t="shared" si="474"/>
        <v>4128</v>
      </c>
      <c r="P5561" s="26">
        <f t="shared" si="475"/>
        <v>66048</v>
      </c>
      <c r="Q5561" s="3" t="s">
        <v>23</v>
      </c>
      <c r="R5561" s="4">
        <v>44916</v>
      </c>
      <c r="S5561" s="3" t="s">
        <v>12279</v>
      </c>
      <c r="T5561" s="6" t="s">
        <v>44</v>
      </c>
    </row>
    <row r="5562" spans="1:20" ht="33.75" x14ac:dyDescent="0.25">
      <c r="A5562" s="3" t="s">
        <v>15995</v>
      </c>
      <c r="B5562" s="3" t="s">
        <v>951</v>
      </c>
      <c r="C5562" s="3" t="s">
        <v>952</v>
      </c>
      <c r="D5562" s="3" t="s">
        <v>19</v>
      </c>
      <c r="E5562" s="3" t="s">
        <v>15996</v>
      </c>
      <c r="F5562" s="4">
        <v>44845</v>
      </c>
      <c r="G5562" s="8"/>
      <c r="H5562" s="5">
        <v>82.96</v>
      </c>
      <c r="I5562" s="3" t="s">
        <v>22</v>
      </c>
      <c r="J5562" s="4">
        <v>44852</v>
      </c>
      <c r="K5562" s="4">
        <v>44912</v>
      </c>
      <c r="L5562" s="23">
        <f t="shared" si="472"/>
        <v>-17</v>
      </c>
      <c r="M5562" s="23">
        <f t="shared" si="473"/>
        <v>43</v>
      </c>
      <c r="N5562" s="44">
        <v>68</v>
      </c>
      <c r="O5562" s="26">
        <f t="shared" si="474"/>
        <v>-1156</v>
      </c>
      <c r="P5562" s="26">
        <f t="shared" si="475"/>
        <v>2924</v>
      </c>
      <c r="Q5562" s="3" t="s">
        <v>23</v>
      </c>
      <c r="R5562" s="4">
        <v>44895</v>
      </c>
      <c r="S5562" s="3" t="s">
        <v>15137</v>
      </c>
      <c r="T5562" s="6" t="s">
        <v>44</v>
      </c>
    </row>
    <row r="5563" spans="1:20" ht="33.75" x14ac:dyDescent="0.25">
      <c r="A5563" s="3" t="s">
        <v>15997</v>
      </c>
      <c r="B5563" s="3" t="s">
        <v>4855</v>
      </c>
      <c r="C5563" s="3" t="s">
        <v>4856</v>
      </c>
      <c r="D5563" s="3" t="s">
        <v>19</v>
      </c>
      <c r="E5563" s="3" t="s">
        <v>15998</v>
      </c>
      <c r="F5563" s="4">
        <v>44848</v>
      </c>
      <c r="G5563" s="8"/>
      <c r="H5563" s="5">
        <v>1101.6600000000001</v>
      </c>
      <c r="I5563" s="3" t="s">
        <v>22</v>
      </c>
      <c r="J5563" s="4">
        <v>44852</v>
      </c>
      <c r="K5563" s="4">
        <v>44912</v>
      </c>
      <c r="L5563" s="23">
        <f t="shared" si="472"/>
        <v>-3</v>
      </c>
      <c r="M5563" s="23">
        <f t="shared" si="473"/>
        <v>57</v>
      </c>
      <c r="N5563" s="44">
        <v>1001.51</v>
      </c>
      <c r="O5563" s="26">
        <f t="shared" si="474"/>
        <v>-3004.5299999999997</v>
      </c>
      <c r="P5563" s="26">
        <f t="shared" si="475"/>
        <v>57086.07</v>
      </c>
      <c r="Q5563" s="3" t="s">
        <v>23</v>
      </c>
      <c r="R5563" s="4">
        <v>44909</v>
      </c>
      <c r="S5563" s="3" t="s">
        <v>15899</v>
      </c>
      <c r="T5563" s="6" t="s">
        <v>44</v>
      </c>
    </row>
    <row r="5564" spans="1:20" ht="33.75" x14ac:dyDescent="0.25">
      <c r="A5564" s="3" t="s">
        <v>15999</v>
      </c>
      <c r="B5564" s="3" t="s">
        <v>3485</v>
      </c>
      <c r="C5564" s="3" t="s">
        <v>3486</v>
      </c>
      <c r="D5564" s="3" t="s">
        <v>19</v>
      </c>
      <c r="E5564" s="3" t="s">
        <v>16000</v>
      </c>
      <c r="F5564" s="4">
        <v>44848</v>
      </c>
      <c r="G5564" s="3" t="s">
        <v>16001</v>
      </c>
      <c r="H5564" s="5">
        <v>62.13</v>
      </c>
      <c r="I5564" s="3" t="s">
        <v>22</v>
      </c>
      <c r="J5564" s="4">
        <v>44852</v>
      </c>
      <c r="K5564" s="27">
        <v>44914</v>
      </c>
      <c r="L5564" s="23">
        <f t="shared" si="472"/>
        <v>-13</v>
      </c>
      <c r="M5564" s="23">
        <f t="shared" si="473"/>
        <v>47</v>
      </c>
      <c r="N5564" s="44">
        <v>50.93</v>
      </c>
      <c r="O5564" s="26">
        <f t="shared" si="474"/>
        <v>-662.09</v>
      </c>
      <c r="P5564" s="26">
        <f t="shared" si="475"/>
        <v>2393.71</v>
      </c>
      <c r="Q5564" s="3" t="s">
        <v>23</v>
      </c>
      <c r="R5564" s="4">
        <v>44901</v>
      </c>
      <c r="S5564" s="3" t="s">
        <v>15768</v>
      </c>
      <c r="T5564" s="6" t="s">
        <v>44</v>
      </c>
    </row>
    <row r="5565" spans="1:20" ht="33.75" x14ac:dyDescent="0.25">
      <c r="A5565" s="3" t="s">
        <v>16002</v>
      </c>
      <c r="B5565" s="3" t="s">
        <v>3998</v>
      </c>
      <c r="C5565" s="3" t="s">
        <v>3999</v>
      </c>
      <c r="D5565" s="3" t="s">
        <v>19</v>
      </c>
      <c r="E5565" s="3" t="s">
        <v>16003</v>
      </c>
      <c r="F5565" s="4">
        <v>44846</v>
      </c>
      <c r="G5565" s="8"/>
      <c r="H5565" s="5">
        <v>520.29</v>
      </c>
      <c r="I5565" s="3" t="s">
        <v>22</v>
      </c>
      <c r="J5565" s="4">
        <v>44852</v>
      </c>
      <c r="K5565" s="4">
        <v>44912</v>
      </c>
      <c r="L5565" s="23">
        <f t="shared" si="472"/>
        <v>-19</v>
      </c>
      <c r="M5565" s="23">
        <f t="shared" si="473"/>
        <v>41</v>
      </c>
      <c r="N5565" s="44">
        <v>493.5</v>
      </c>
      <c r="O5565" s="26">
        <f t="shared" si="474"/>
        <v>-9376.5</v>
      </c>
      <c r="P5565" s="26">
        <f t="shared" si="475"/>
        <v>20233.5</v>
      </c>
      <c r="Q5565" s="3" t="s">
        <v>23</v>
      </c>
      <c r="R5565" s="4">
        <v>44893</v>
      </c>
      <c r="S5565" s="3" t="s">
        <v>14197</v>
      </c>
      <c r="T5565" s="6" t="s">
        <v>44</v>
      </c>
    </row>
    <row r="5566" spans="1:20" ht="22.5" x14ac:dyDescent="0.25">
      <c r="A5566" s="3" t="s">
        <v>16004</v>
      </c>
      <c r="B5566" s="3" t="s">
        <v>3485</v>
      </c>
      <c r="C5566" s="3" t="s">
        <v>3486</v>
      </c>
      <c r="D5566" s="3" t="s">
        <v>19</v>
      </c>
      <c r="E5566" s="3" t="s">
        <v>16005</v>
      </c>
      <c r="F5566" s="4">
        <v>44848</v>
      </c>
      <c r="G5566" s="3" t="s">
        <v>16006</v>
      </c>
      <c r="H5566" s="5">
        <v>3.93</v>
      </c>
      <c r="I5566" s="3" t="s">
        <v>22</v>
      </c>
      <c r="J5566" s="4">
        <v>44852</v>
      </c>
      <c r="K5566" s="27">
        <v>44914</v>
      </c>
      <c r="L5566" s="23">
        <f t="shared" si="472"/>
        <v>-13</v>
      </c>
      <c r="M5566" s="23">
        <f t="shared" si="473"/>
        <v>47</v>
      </c>
      <c r="N5566" s="44">
        <v>3.22</v>
      </c>
      <c r="O5566" s="26">
        <f t="shared" si="474"/>
        <v>-41.86</v>
      </c>
      <c r="P5566" s="26">
        <f t="shared" si="475"/>
        <v>151.34</v>
      </c>
      <c r="Q5566" s="3" t="s">
        <v>23</v>
      </c>
      <c r="R5566" s="4">
        <v>44901</v>
      </c>
      <c r="S5566" s="3" t="s">
        <v>16007</v>
      </c>
      <c r="T5566" s="6" t="s">
        <v>25</v>
      </c>
    </row>
    <row r="5567" spans="1:20" ht="33.75" x14ac:dyDescent="0.25">
      <c r="A5567" s="3" t="s">
        <v>16008</v>
      </c>
      <c r="B5567" s="3" t="s">
        <v>1490</v>
      </c>
      <c r="C5567" s="3" t="s">
        <v>1491</v>
      </c>
      <c r="D5567" s="3" t="s">
        <v>19</v>
      </c>
      <c r="E5567" s="3" t="s">
        <v>16009</v>
      </c>
      <c r="F5567" s="4">
        <v>44847</v>
      </c>
      <c r="G5567" s="8"/>
      <c r="H5567" s="5">
        <v>236.68</v>
      </c>
      <c r="I5567" s="3" t="s">
        <v>22</v>
      </c>
      <c r="J5567" s="4">
        <v>44852</v>
      </c>
      <c r="K5567" s="4">
        <v>44912</v>
      </c>
      <c r="L5567" s="23">
        <f t="shared" si="472"/>
        <v>-17</v>
      </c>
      <c r="M5567" s="23">
        <f t="shared" si="473"/>
        <v>43</v>
      </c>
      <c r="N5567" s="44">
        <v>194</v>
      </c>
      <c r="O5567" s="26">
        <f t="shared" si="474"/>
        <v>-3298</v>
      </c>
      <c r="P5567" s="26">
        <f t="shared" si="475"/>
        <v>8342</v>
      </c>
      <c r="Q5567" s="3" t="s">
        <v>23</v>
      </c>
      <c r="R5567" s="4">
        <v>44895</v>
      </c>
      <c r="S5567" s="3" t="s">
        <v>15123</v>
      </c>
      <c r="T5567" s="6" t="s">
        <v>44</v>
      </c>
    </row>
    <row r="5568" spans="1:20" ht="33.75" x14ac:dyDescent="0.25">
      <c r="A5568" s="3" t="s">
        <v>16010</v>
      </c>
      <c r="B5568" s="3" t="s">
        <v>2378</v>
      </c>
      <c r="C5568" s="3" t="s">
        <v>2379</v>
      </c>
      <c r="D5568" s="3" t="s">
        <v>19</v>
      </c>
      <c r="E5568" s="3" t="s">
        <v>16011</v>
      </c>
      <c r="F5568" s="4">
        <v>44847</v>
      </c>
      <c r="G5568" s="8"/>
      <c r="H5568" s="5">
        <v>7350.5</v>
      </c>
      <c r="I5568" s="3" t="s">
        <v>22</v>
      </c>
      <c r="J5568" s="4">
        <v>44852</v>
      </c>
      <c r="K5568" s="4">
        <v>44912</v>
      </c>
      <c r="L5568" s="23">
        <f t="shared" si="472"/>
        <v>-3</v>
      </c>
      <c r="M5568" s="23">
        <f t="shared" si="473"/>
        <v>57</v>
      </c>
      <c r="N5568" s="44">
        <v>6025</v>
      </c>
      <c r="O5568" s="26">
        <f t="shared" si="474"/>
        <v>-18075</v>
      </c>
      <c r="P5568" s="26">
        <f t="shared" si="475"/>
        <v>343425</v>
      </c>
      <c r="Q5568" s="3" t="s">
        <v>23</v>
      </c>
      <c r="R5568" s="4">
        <v>44909</v>
      </c>
      <c r="S5568" s="3" t="s">
        <v>16012</v>
      </c>
      <c r="T5568" s="6" t="s">
        <v>44</v>
      </c>
    </row>
    <row r="5569" spans="1:20" ht="33.75" x14ac:dyDescent="0.25">
      <c r="A5569" s="3" t="s">
        <v>16013</v>
      </c>
      <c r="B5569" s="3" t="s">
        <v>1490</v>
      </c>
      <c r="C5569" s="3" t="s">
        <v>1491</v>
      </c>
      <c r="D5569" s="3" t="s">
        <v>19</v>
      </c>
      <c r="E5569" s="3" t="s">
        <v>16014</v>
      </c>
      <c r="F5569" s="4">
        <v>44847</v>
      </c>
      <c r="G5569" s="8"/>
      <c r="H5569" s="5">
        <v>103.33</v>
      </c>
      <c r="I5569" s="3" t="s">
        <v>22</v>
      </c>
      <c r="J5569" s="4">
        <v>44852</v>
      </c>
      <c r="K5569" s="4">
        <v>44912</v>
      </c>
      <c r="L5569" s="23">
        <f t="shared" si="472"/>
        <v>-17</v>
      </c>
      <c r="M5569" s="23">
        <f t="shared" si="473"/>
        <v>43</v>
      </c>
      <c r="N5569" s="44">
        <v>84.7</v>
      </c>
      <c r="O5569" s="26">
        <f t="shared" si="474"/>
        <v>-1439.9</v>
      </c>
      <c r="P5569" s="26">
        <f t="shared" si="475"/>
        <v>3642.1</v>
      </c>
      <c r="Q5569" s="3" t="s">
        <v>23</v>
      </c>
      <c r="R5569" s="4">
        <v>44895</v>
      </c>
      <c r="S5569" s="3" t="s">
        <v>15123</v>
      </c>
      <c r="T5569" s="6" t="s">
        <v>44</v>
      </c>
    </row>
    <row r="5570" spans="1:20" ht="33.75" x14ac:dyDescent="0.25">
      <c r="A5570" s="3" t="s">
        <v>16015</v>
      </c>
      <c r="B5570" s="3" t="s">
        <v>3998</v>
      </c>
      <c r="C5570" s="3" t="s">
        <v>3999</v>
      </c>
      <c r="D5570" s="3" t="s">
        <v>19</v>
      </c>
      <c r="E5570" s="3" t="s">
        <v>16016</v>
      </c>
      <c r="F5570" s="4">
        <v>44846</v>
      </c>
      <c r="G5570" s="8"/>
      <c r="H5570" s="5">
        <v>990.08</v>
      </c>
      <c r="I5570" s="3" t="s">
        <v>22</v>
      </c>
      <c r="J5570" s="4">
        <v>44852</v>
      </c>
      <c r="K5570" s="4">
        <v>44912</v>
      </c>
      <c r="L5570" s="23">
        <f t="shared" si="472"/>
        <v>4</v>
      </c>
      <c r="M5570" s="23">
        <f t="shared" si="473"/>
        <v>64</v>
      </c>
      <c r="N5570" s="44">
        <v>952</v>
      </c>
      <c r="O5570" s="26">
        <f t="shared" si="474"/>
        <v>3808</v>
      </c>
      <c r="P5570" s="26">
        <f t="shared" si="475"/>
        <v>60928</v>
      </c>
      <c r="Q5570" s="3" t="s">
        <v>23</v>
      </c>
      <c r="R5570" s="4">
        <v>44916</v>
      </c>
      <c r="S5570" s="3" t="s">
        <v>16017</v>
      </c>
      <c r="T5570" s="6" t="s">
        <v>44</v>
      </c>
    </row>
    <row r="5571" spans="1:20" ht="33.75" x14ac:dyDescent="0.25">
      <c r="A5571" s="3" t="s">
        <v>16018</v>
      </c>
      <c r="B5571" s="3" t="s">
        <v>3998</v>
      </c>
      <c r="C5571" s="3" t="s">
        <v>3999</v>
      </c>
      <c r="D5571" s="3" t="s">
        <v>19</v>
      </c>
      <c r="E5571" s="3" t="s">
        <v>16019</v>
      </c>
      <c r="F5571" s="4">
        <v>44846</v>
      </c>
      <c r="G5571" s="8"/>
      <c r="H5571" s="5">
        <v>432.93</v>
      </c>
      <c r="I5571" s="3" t="s">
        <v>22</v>
      </c>
      <c r="J5571" s="4">
        <v>44852</v>
      </c>
      <c r="K5571" s="4">
        <v>44912</v>
      </c>
      <c r="L5571" s="23">
        <f t="shared" si="472"/>
        <v>-19</v>
      </c>
      <c r="M5571" s="23">
        <f t="shared" si="473"/>
        <v>41</v>
      </c>
      <c r="N5571" s="44">
        <v>409.5</v>
      </c>
      <c r="O5571" s="26">
        <f t="shared" si="474"/>
        <v>-7780.5</v>
      </c>
      <c r="P5571" s="26">
        <f t="shared" si="475"/>
        <v>16789.5</v>
      </c>
      <c r="Q5571" s="3" t="s">
        <v>23</v>
      </c>
      <c r="R5571" s="4">
        <v>44893</v>
      </c>
      <c r="S5571" s="3" t="s">
        <v>14197</v>
      </c>
      <c r="T5571" s="6" t="s">
        <v>44</v>
      </c>
    </row>
    <row r="5572" spans="1:20" ht="33.75" x14ac:dyDescent="0.25">
      <c r="A5572" s="3" t="s">
        <v>16020</v>
      </c>
      <c r="B5572" s="3" t="s">
        <v>1741</v>
      </c>
      <c r="C5572" s="3" t="s">
        <v>1742</v>
      </c>
      <c r="D5572" s="3" t="s">
        <v>19</v>
      </c>
      <c r="E5572" s="3" t="s">
        <v>16021</v>
      </c>
      <c r="F5572" s="4">
        <v>44848</v>
      </c>
      <c r="G5572" s="8"/>
      <c r="H5572" s="5">
        <v>17.079999999999998</v>
      </c>
      <c r="I5572" s="3" t="s">
        <v>22</v>
      </c>
      <c r="J5572" s="4">
        <v>44852</v>
      </c>
      <c r="K5572" s="4">
        <v>44912</v>
      </c>
      <c r="L5572" s="23">
        <f t="shared" si="472"/>
        <v>-17</v>
      </c>
      <c r="M5572" s="23">
        <f t="shared" si="473"/>
        <v>43</v>
      </c>
      <c r="N5572" s="44">
        <v>14</v>
      </c>
      <c r="O5572" s="26">
        <f t="shared" si="474"/>
        <v>-238</v>
      </c>
      <c r="P5572" s="26">
        <f t="shared" si="475"/>
        <v>602</v>
      </c>
      <c r="Q5572" s="3" t="s">
        <v>23</v>
      </c>
      <c r="R5572" s="4">
        <v>44895</v>
      </c>
      <c r="S5572" s="3" t="s">
        <v>14273</v>
      </c>
      <c r="T5572" s="6" t="s">
        <v>44</v>
      </c>
    </row>
    <row r="5573" spans="1:20" ht="33.75" x14ac:dyDescent="0.25">
      <c r="A5573" s="3" t="s">
        <v>16022</v>
      </c>
      <c r="B5573" s="3" t="s">
        <v>2077</v>
      </c>
      <c r="C5573" s="3" t="s">
        <v>2078</v>
      </c>
      <c r="D5573" s="3" t="s">
        <v>19</v>
      </c>
      <c r="E5573" s="3" t="s">
        <v>16023</v>
      </c>
      <c r="F5573" s="4">
        <v>44841</v>
      </c>
      <c r="G5573" s="8"/>
      <c r="H5573" s="5">
        <v>102.91</v>
      </c>
      <c r="I5573" s="3" t="s">
        <v>22</v>
      </c>
      <c r="J5573" s="4">
        <v>44852</v>
      </c>
      <c r="K5573" s="4">
        <v>44912</v>
      </c>
      <c r="L5573" s="23">
        <f t="shared" si="472"/>
        <v>-3</v>
      </c>
      <c r="M5573" s="23">
        <f t="shared" si="473"/>
        <v>57</v>
      </c>
      <c r="N5573" s="44">
        <v>84.35</v>
      </c>
      <c r="O5573" s="26">
        <f t="shared" si="474"/>
        <v>-253.04999999999998</v>
      </c>
      <c r="P5573" s="26">
        <f t="shared" si="475"/>
        <v>4807.95</v>
      </c>
      <c r="Q5573" s="3" t="s">
        <v>23</v>
      </c>
      <c r="R5573" s="4">
        <v>44909</v>
      </c>
      <c r="S5573" s="3" t="s">
        <v>15779</v>
      </c>
      <c r="T5573" s="6" t="s">
        <v>44</v>
      </c>
    </row>
    <row r="5574" spans="1:20" ht="33.75" x14ac:dyDescent="0.25">
      <c r="A5574" s="3" t="s">
        <v>16024</v>
      </c>
      <c r="B5574" s="3" t="s">
        <v>2558</v>
      </c>
      <c r="C5574" s="3" t="s">
        <v>2559</v>
      </c>
      <c r="D5574" s="3" t="s">
        <v>19</v>
      </c>
      <c r="E5574" s="3" t="s">
        <v>16025</v>
      </c>
      <c r="F5574" s="4">
        <v>44846</v>
      </c>
      <c r="G5574" s="8"/>
      <c r="H5574" s="5">
        <v>652.52</v>
      </c>
      <c r="I5574" s="3" t="s">
        <v>22</v>
      </c>
      <c r="J5574" s="4">
        <v>44852</v>
      </c>
      <c r="K5574" s="4">
        <v>44912</v>
      </c>
      <c r="L5574" s="23">
        <f t="shared" si="472"/>
        <v>-1</v>
      </c>
      <c r="M5574" s="23">
        <f t="shared" si="473"/>
        <v>59</v>
      </c>
      <c r="N5574" s="44">
        <v>593.20000000000005</v>
      </c>
      <c r="O5574" s="26">
        <f t="shared" si="474"/>
        <v>-593.20000000000005</v>
      </c>
      <c r="P5574" s="26">
        <f t="shared" si="475"/>
        <v>34998.800000000003</v>
      </c>
      <c r="Q5574" s="3" t="s">
        <v>23</v>
      </c>
      <c r="R5574" s="4">
        <v>44911</v>
      </c>
      <c r="S5574" s="3" t="s">
        <v>12888</v>
      </c>
      <c r="T5574" s="6" t="s">
        <v>44</v>
      </c>
    </row>
    <row r="5575" spans="1:20" ht="33.75" x14ac:dyDescent="0.25">
      <c r="A5575" s="3" t="s">
        <v>16026</v>
      </c>
      <c r="B5575" s="3" t="s">
        <v>4824</v>
      </c>
      <c r="C5575" s="3" t="s">
        <v>4825</v>
      </c>
      <c r="D5575" s="3" t="s">
        <v>19</v>
      </c>
      <c r="E5575" s="3" t="s">
        <v>16027</v>
      </c>
      <c r="F5575" s="4">
        <v>44847</v>
      </c>
      <c r="G5575" s="8"/>
      <c r="H5575" s="5">
        <v>573.52</v>
      </c>
      <c r="I5575" s="3" t="s">
        <v>22</v>
      </c>
      <c r="J5575" s="4">
        <v>44852</v>
      </c>
      <c r="K5575" s="4">
        <v>44912</v>
      </c>
      <c r="L5575" s="23">
        <f t="shared" si="472"/>
        <v>-19</v>
      </c>
      <c r="M5575" s="23">
        <f t="shared" si="473"/>
        <v>41</v>
      </c>
      <c r="N5575" s="44">
        <v>470.1</v>
      </c>
      <c r="O5575" s="26">
        <f t="shared" si="474"/>
        <v>-8931.9</v>
      </c>
      <c r="P5575" s="26">
        <f t="shared" si="475"/>
        <v>19274.100000000002</v>
      </c>
      <c r="Q5575" s="3" t="s">
        <v>23</v>
      </c>
      <c r="R5575" s="4">
        <v>44893</v>
      </c>
      <c r="S5575" s="3" t="s">
        <v>16028</v>
      </c>
      <c r="T5575" s="6" t="s">
        <v>44</v>
      </c>
    </row>
    <row r="5576" spans="1:20" ht="33.75" x14ac:dyDescent="0.25">
      <c r="A5576" s="3" t="s">
        <v>16029</v>
      </c>
      <c r="B5576" s="3" t="s">
        <v>1656</v>
      </c>
      <c r="C5576" s="3" t="s">
        <v>1657</v>
      </c>
      <c r="D5576" s="3" t="s">
        <v>19</v>
      </c>
      <c r="E5576" s="3" t="s">
        <v>16030</v>
      </c>
      <c r="F5576" s="4">
        <v>44846</v>
      </c>
      <c r="G5576" s="8"/>
      <c r="H5576" s="5">
        <v>10072.32</v>
      </c>
      <c r="I5576" s="3" t="s">
        <v>22</v>
      </c>
      <c r="J5576" s="4">
        <v>44852</v>
      </c>
      <c r="K5576" s="4">
        <v>44912</v>
      </c>
      <c r="L5576" s="23">
        <f t="shared" si="472"/>
        <v>-3</v>
      </c>
      <c r="M5576" s="23">
        <f t="shared" si="473"/>
        <v>57</v>
      </c>
      <c r="N5576" s="44">
        <v>9156.65</v>
      </c>
      <c r="O5576" s="26">
        <f t="shared" si="474"/>
        <v>-27469.949999999997</v>
      </c>
      <c r="P5576" s="26">
        <f t="shared" si="475"/>
        <v>521929.05</v>
      </c>
      <c r="Q5576" s="3" t="s">
        <v>23</v>
      </c>
      <c r="R5576" s="4">
        <v>44909</v>
      </c>
      <c r="S5576" s="3" t="s">
        <v>12990</v>
      </c>
      <c r="T5576" s="6" t="s">
        <v>44</v>
      </c>
    </row>
    <row r="5577" spans="1:20" ht="33.75" x14ac:dyDescent="0.25">
      <c r="A5577" s="3" t="s">
        <v>16031</v>
      </c>
      <c r="B5577" s="3" t="s">
        <v>307</v>
      </c>
      <c r="C5577" s="3" t="s">
        <v>308</v>
      </c>
      <c r="D5577" s="3" t="s">
        <v>19</v>
      </c>
      <c r="E5577" s="3" t="s">
        <v>16032</v>
      </c>
      <c r="F5577" s="4">
        <v>44846</v>
      </c>
      <c r="G5577" s="8"/>
      <c r="H5577" s="5">
        <v>196.68</v>
      </c>
      <c r="I5577" s="3" t="s">
        <v>22</v>
      </c>
      <c r="J5577" s="4">
        <v>44852</v>
      </c>
      <c r="K5577" s="4">
        <v>44912</v>
      </c>
      <c r="L5577" s="23">
        <f t="shared" si="472"/>
        <v>-19</v>
      </c>
      <c r="M5577" s="23">
        <f t="shared" si="473"/>
        <v>41</v>
      </c>
      <c r="N5577" s="44">
        <v>178.8</v>
      </c>
      <c r="O5577" s="26">
        <f t="shared" si="474"/>
        <v>-3397.2000000000003</v>
      </c>
      <c r="P5577" s="26">
        <f t="shared" si="475"/>
        <v>7330.8</v>
      </c>
      <c r="Q5577" s="3" t="s">
        <v>23</v>
      </c>
      <c r="R5577" s="4">
        <v>44893</v>
      </c>
      <c r="S5577" s="3" t="s">
        <v>2850</v>
      </c>
      <c r="T5577" s="6" t="s">
        <v>44</v>
      </c>
    </row>
    <row r="5578" spans="1:20" ht="33.75" x14ac:dyDescent="0.25">
      <c r="A5578" s="3" t="s">
        <v>16033</v>
      </c>
      <c r="B5578" s="3" t="s">
        <v>1611</v>
      </c>
      <c r="C5578" s="3" t="s">
        <v>1612</v>
      </c>
      <c r="D5578" s="3" t="s">
        <v>19</v>
      </c>
      <c r="E5578" s="3" t="s">
        <v>16034</v>
      </c>
      <c r="F5578" s="4">
        <v>44848</v>
      </c>
      <c r="G5578" s="8"/>
      <c r="H5578" s="5">
        <v>170.5</v>
      </c>
      <c r="I5578" s="3" t="s">
        <v>22</v>
      </c>
      <c r="J5578" s="4">
        <v>44852</v>
      </c>
      <c r="K5578" s="4">
        <v>44912</v>
      </c>
      <c r="L5578" s="23">
        <f t="shared" si="472"/>
        <v>-3</v>
      </c>
      <c r="M5578" s="23">
        <f t="shared" si="473"/>
        <v>57</v>
      </c>
      <c r="N5578" s="44">
        <v>155</v>
      </c>
      <c r="O5578" s="26">
        <f t="shared" si="474"/>
        <v>-465</v>
      </c>
      <c r="P5578" s="26">
        <f t="shared" si="475"/>
        <v>8835</v>
      </c>
      <c r="Q5578" s="3" t="s">
        <v>23</v>
      </c>
      <c r="R5578" s="4">
        <v>44909</v>
      </c>
      <c r="S5578" s="3" t="s">
        <v>13172</v>
      </c>
      <c r="T5578" s="6" t="s">
        <v>44</v>
      </c>
    </row>
    <row r="5579" spans="1:20" ht="33.75" x14ac:dyDescent="0.25">
      <c r="A5579" s="3" t="s">
        <v>16035</v>
      </c>
      <c r="B5579" s="3" t="s">
        <v>307</v>
      </c>
      <c r="C5579" s="3" t="s">
        <v>308</v>
      </c>
      <c r="D5579" s="3" t="s">
        <v>19</v>
      </c>
      <c r="E5579" s="3" t="s">
        <v>16036</v>
      </c>
      <c r="F5579" s="4">
        <v>44846</v>
      </c>
      <c r="G5579" s="8"/>
      <c r="H5579" s="5">
        <v>892.84</v>
      </c>
      <c r="I5579" s="3" t="s">
        <v>22</v>
      </c>
      <c r="J5579" s="4">
        <v>44852</v>
      </c>
      <c r="K5579" s="4">
        <v>44912</v>
      </c>
      <c r="L5579" s="23">
        <f t="shared" si="472"/>
        <v>-3</v>
      </c>
      <c r="M5579" s="23">
        <f t="shared" si="473"/>
        <v>57</v>
      </c>
      <c r="N5579" s="44">
        <v>858.5</v>
      </c>
      <c r="O5579" s="26">
        <f t="shared" si="474"/>
        <v>-2575.5</v>
      </c>
      <c r="P5579" s="26">
        <f t="shared" si="475"/>
        <v>48934.5</v>
      </c>
      <c r="Q5579" s="3" t="s">
        <v>23</v>
      </c>
      <c r="R5579" s="4">
        <v>44909</v>
      </c>
      <c r="S5579" s="3" t="s">
        <v>12896</v>
      </c>
      <c r="T5579" s="6" t="s">
        <v>44</v>
      </c>
    </row>
    <row r="5580" spans="1:20" ht="22.5" x14ac:dyDescent="0.25">
      <c r="A5580" s="3" t="s">
        <v>16037</v>
      </c>
      <c r="B5580" s="3" t="s">
        <v>17</v>
      </c>
      <c r="C5580" s="3" t="s">
        <v>18</v>
      </c>
      <c r="D5580" s="3" t="s">
        <v>19</v>
      </c>
      <c r="E5580" s="3" t="s">
        <v>16038</v>
      </c>
      <c r="F5580" s="4">
        <v>44848</v>
      </c>
      <c r="G5580" s="3" t="s">
        <v>16039</v>
      </c>
      <c r="H5580" s="5">
        <v>-313.24</v>
      </c>
      <c r="I5580" s="3" t="s">
        <v>22</v>
      </c>
      <c r="J5580" s="4">
        <v>44852</v>
      </c>
      <c r="K5580" s="4">
        <v>44912</v>
      </c>
      <c r="L5580" s="23">
        <v>0</v>
      </c>
      <c r="M5580" s="23">
        <f t="shared" si="473"/>
        <v>60</v>
      </c>
      <c r="N5580" s="44">
        <v>-284.76</v>
      </c>
      <c r="O5580" s="26">
        <f t="shared" si="474"/>
        <v>0</v>
      </c>
      <c r="P5580" s="26">
        <f t="shared" si="475"/>
        <v>-17085.599999999999</v>
      </c>
      <c r="Q5580" s="3" t="s">
        <v>23</v>
      </c>
      <c r="R5580" s="4">
        <v>44873</v>
      </c>
      <c r="S5580" s="3" t="s">
        <v>219</v>
      </c>
      <c r="T5580" s="6" t="s">
        <v>25</v>
      </c>
    </row>
    <row r="5581" spans="1:20" ht="33.75" x14ac:dyDescent="0.25">
      <c r="A5581" s="3" t="s">
        <v>16040</v>
      </c>
      <c r="B5581" s="3" t="s">
        <v>2077</v>
      </c>
      <c r="C5581" s="3" t="s">
        <v>2078</v>
      </c>
      <c r="D5581" s="3" t="s">
        <v>19</v>
      </c>
      <c r="E5581" s="3" t="s">
        <v>16041</v>
      </c>
      <c r="F5581" s="4">
        <v>44841</v>
      </c>
      <c r="G5581" s="8"/>
      <c r="H5581" s="5">
        <v>24.18</v>
      </c>
      <c r="I5581" s="3" t="s">
        <v>22</v>
      </c>
      <c r="J5581" s="4">
        <v>44852</v>
      </c>
      <c r="K5581" s="4">
        <v>44912</v>
      </c>
      <c r="L5581" s="23">
        <f t="shared" ref="L5581:L5612" si="476">R5581-K5581</f>
        <v>-19</v>
      </c>
      <c r="M5581" s="23">
        <f t="shared" si="473"/>
        <v>41</v>
      </c>
      <c r="N5581" s="44">
        <v>19.82</v>
      </c>
      <c r="O5581" s="26">
        <f t="shared" si="474"/>
        <v>-376.58</v>
      </c>
      <c r="P5581" s="26">
        <f t="shared" si="475"/>
        <v>812.62</v>
      </c>
      <c r="Q5581" s="3" t="s">
        <v>23</v>
      </c>
      <c r="R5581" s="4">
        <v>44893</v>
      </c>
      <c r="S5581" s="3" t="s">
        <v>16042</v>
      </c>
      <c r="T5581" s="6" t="s">
        <v>44</v>
      </c>
    </row>
    <row r="5582" spans="1:20" ht="33.75" x14ac:dyDescent="0.25">
      <c r="A5582" s="3" t="s">
        <v>16043</v>
      </c>
      <c r="B5582" s="3" t="s">
        <v>135</v>
      </c>
      <c r="C5582" s="3" t="s">
        <v>136</v>
      </c>
      <c r="D5582" s="3" t="s">
        <v>19</v>
      </c>
      <c r="E5582" s="3" t="s">
        <v>16044</v>
      </c>
      <c r="F5582" s="4">
        <v>44847</v>
      </c>
      <c r="G5582" s="8"/>
      <c r="H5582" s="5">
        <v>9170.5</v>
      </c>
      <c r="I5582" s="3" t="s">
        <v>22</v>
      </c>
      <c r="J5582" s="4">
        <v>44852</v>
      </c>
      <c r="K5582" s="4">
        <v>44912</v>
      </c>
      <c r="L5582" s="23">
        <f t="shared" si="476"/>
        <v>-3</v>
      </c>
      <c r="M5582" s="23">
        <f t="shared" si="473"/>
        <v>57</v>
      </c>
      <c r="N5582" s="44">
        <v>7516.8</v>
      </c>
      <c r="O5582" s="26">
        <f t="shared" si="474"/>
        <v>-22550.400000000001</v>
      </c>
      <c r="P5582" s="26">
        <f t="shared" si="475"/>
        <v>428457.60000000003</v>
      </c>
      <c r="Q5582" s="3" t="s">
        <v>23</v>
      </c>
      <c r="R5582" s="4">
        <v>44909</v>
      </c>
      <c r="S5582" s="3" t="s">
        <v>13713</v>
      </c>
      <c r="T5582" s="6" t="s">
        <v>44</v>
      </c>
    </row>
    <row r="5583" spans="1:20" ht="22.5" x14ac:dyDescent="0.25">
      <c r="A5583" s="3" t="s">
        <v>16045</v>
      </c>
      <c r="B5583" s="3" t="s">
        <v>16046</v>
      </c>
      <c r="C5583" s="3" t="s">
        <v>16047</v>
      </c>
      <c r="D5583" s="3" t="s">
        <v>19</v>
      </c>
      <c r="E5583" s="3" t="s">
        <v>10942</v>
      </c>
      <c r="F5583" s="4">
        <v>44848</v>
      </c>
      <c r="G5583" s="3" t="s">
        <v>16048</v>
      </c>
      <c r="H5583" s="5">
        <v>170.42</v>
      </c>
      <c r="I5583" s="3" t="s">
        <v>565</v>
      </c>
      <c r="J5583" s="4">
        <v>44852</v>
      </c>
      <c r="K5583" s="4">
        <v>44882</v>
      </c>
      <c r="L5583" s="23">
        <f t="shared" si="476"/>
        <v>-24</v>
      </c>
      <c r="M5583" s="23">
        <f t="shared" si="473"/>
        <v>6</v>
      </c>
      <c r="N5583" s="44">
        <v>170.42</v>
      </c>
      <c r="O5583" s="26">
        <f t="shared" si="474"/>
        <v>-4090.08</v>
      </c>
      <c r="P5583" s="26">
        <f t="shared" si="475"/>
        <v>1022.52</v>
      </c>
      <c r="Q5583" s="3" t="s">
        <v>23</v>
      </c>
      <c r="R5583" s="4">
        <v>44858</v>
      </c>
      <c r="S5583" s="3" t="s">
        <v>16049</v>
      </c>
      <c r="T5583" s="6" t="s">
        <v>25</v>
      </c>
    </row>
    <row r="5584" spans="1:20" ht="33.75" x14ac:dyDescent="0.25">
      <c r="A5584" s="3" t="s">
        <v>16050</v>
      </c>
      <c r="B5584" s="3" t="s">
        <v>2135</v>
      </c>
      <c r="C5584" s="3" t="s">
        <v>2136</v>
      </c>
      <c r="D5584" s="3" t="s">
        <v>19</v>
      </c>
      <c r="E5584" s="3" t="s">
        <v>16051</v>
      </c>
      <c r="F5584" s="4">
        <v>44846</v>
      </c>
      <c r="G5584" s="8"/>
      <c r="H5584" s="5">
        <v>6705.56</v>
      </c>
      <c r="I5584" s="3" t="s">
        <v>22</v>
      </c>
      <c r="J5584" s="4">
        <v>44852</v>
      </c>
      <c r="K5584" s="4">
        <v>44912</v>
      </c>
      <c r="L5584" s="23">
        <f t="shared" si="476"/>
        <v>-19</v>
      </c>
      <c r="M5584" s="23">
        <f t="shared" si="473"/>
        <v>41</v>
      </c>
      <c r="N5584" s="44">
        <v>5496.36</v>
      </c>
      <c r="O5584" s="26">
        <f t="shared" si="474"/>
        <v>-104430.84</v>
      </c>
      <c r="P5584" s="26">
        <f t="shared" si="475"/>
        <v>225350.75999999998</v>
      </c>
      <c r="Q5584" s="3" t="s">
        <v>23</v>
      </c>
      <c r="R5584" s="4">
        <v>44893</v>
      </c>
      <c r="S5584" s="3" t="s">
        <v>11690</v>
      </c>
      <c r="T5584" s="6" t="s">
        <v>44</v>
      </c>
    </row>
    <row r="5585" spans="1:20" ht="33.75" x14ac:dyDescent="0.25">
      <c r="A5585" s="3" t="s">
        <v>16052</v>
      </c>
      <c r="B5585" s="3" t="s">
        <v>951</v>
      </c>
      <c r="C5585" s="3" t="s">
        <v>952</v>
      </c>
      <c r="D5585" s="3" t="s">
        <v>19</v>
      </c>
      <c r="E5585" s="3" t="s">
        <v>16053</v>
      </c>
      <c r="F5585" s="4">
        <v>44847</v>
      </c>
      <c r="G5585" s="8"/>
      <c r="H5585" s="5">
        <v>292.8</v>
      </c>
      <c r="I5585" s="3" t="s">
        <v>22</v>
      </c>
      <c r="J5585" s="4">
        <v>44852</v>
      </c>
      <c r="K5585" s="4">
        <v>44912</v>
      </c>
      <c r="L5585" s="23">
        <f t="shared" si="476"/>
        <v>-17</v>
      </c>
      <c r="M5585" s="23">
        <f t="shared" si="473"/>
        <v>43</v>
      </c>
      <c r="N5585" s="44">
        <v>240</v>
      </c>
      <c r="O5585" s="26">
        <f t="shared" si="474"/>
        <v>-4080</v>
      </c>
      <c r="P5585" s="26">
        <f t="shared" si="475"/>
        <v>10320</v>
      </c>
      <c r="Q5585" s="3" t="s">
        <v>23</v>
      </c>
      <c r="R5585" s="4">
        <v>44895</v>
      </c>
      <c r="S5585" s="3" t="s">
        <v>15137</v>
      </c>
      <c r="T5585" s="6" t="s">
        <v>44</v>
      </c>
    </row>
    <row r="5586" spans="1:20" ht="33.75" x14ac:dyDescent="0.25">
      <c r="A5586" s="3" t="s">
        <v>16054</v>
      </c>
      <c r="B5586" s="3" t="s">
        <v>2196</v>
      </c>
      <c r="C5586" s="3" t="s">
        <v>2197</v>
      </c>
      <c r="D5586" s="3" t="s">
        <v>19</v>
      </c>
      <c r="E5586" s="3" t="s">
        <v>16055</v>
      </c>
      <c r="F5586" s="4">
        <v>44847</v>
      </c>
      <c r="G5586" s="8"/>
      <c r="H5586" s="5">
        <v>770.72</v>
      </c>
      <c r="I5586" s="3" t="s">
        <v>22</v>
      </c>
      <c r="J5586" s="4">
        <v>44852</v>
      </c>
      <c r="K5586" s="4">
        <v>44912</v>
      </c>
      <c r="L5586" s="23">
        <f t="shared" si="476"/>
        <v>-3</v>
      </c>
      <c r="M5586" s="23">
        <f t="shared" si="473"/>
        <v>57</v>
      </c>
      <c r="N5586" s="44">
        <v>700.65</v>
      </c>
      <c r="O5586" s="26">
        <f t="shared" si="474"/>
        <v>-2101.9499999999998</v>
      </c>
      <c r="P5586" s="26">
        <f t="shared" si="475"/>
        <v>39937.049999999996</v>
      </c>
      <c r="Q5586" s="3" t="s">
        <v>23</v>
      </c>
      <c r="R5586" s="4">
        <v>44909</v>
      </c>
      <c r="S5586" s="3" t="s">
        <v>13113</v>
      </c>
      <c r="T5586" s="6" t="s">
        <v>44</v>
      </c>
    </row>
    <row r="5587" spans="1:20" ht="33.75" x14ac:dyDescent="0.25">
      <c r="A5587" s="3" t="s">
        <v>16056</v>
      </c>
      <c r="B5587" s="3" t="s">
        <v>951</v>
      </c>
      <c r="C5587" s="3" t="s">
        <v>952</v>
      </c>
      <c r="D5587" s="3" t="s">
        <v>19</v>
      </c>
      <c r="E5587" s="3" t="s">
        <v>16057</v>
      </c>
      <c r="F5587" s="4">
        <v>44847</v>
      </c>
      <c r="G5587" s="8"/>
      <c r="H5587" s="5">
        <v>414.8</v>
      </c>
      <c r="I5587" s="3" t="s">
        <v>22</v>
      </c>
      <c r="J5587" s="4">
        <v>44852</v>
      </c>
      <c r="K5587" s="4">
        <v>44912</v>
      </c>
      <c r="L5587" s="23">
        <f t="shared" si="476"/>
        <v>-17</v>
      </c>
      <c r="M5587" s="23">
        <f t="shared" si="473"/>
        <v>43</v>
      </c>
      <c r="N5587" s="44">
        <v>340</v>
      </c>
      <c r="O5587" s="26">
        <f t="shared" si="474"/>
        <v>-5780</v>
      </c>
      <c r="P5587" s="26">
        <f t="shared" si="475"/>
        <v>14620</v>
      </c>
      <c r="Q5587" s="3" t="s">
        <v>23</v>
      </c>
      <c r="R5587" s="4">
        <v>44895</v>
      </c>
      <c r="S5587" s="3" t="s">
        <v>15137</v>
      </c>
      <c r="T5587" s="6" t="s">
        <v>44</v>
      </c>
    </row>
    <row r="5588" spans="1:20" ht="22.5" x14ac:dyDescent="0.25">
      <c r="A5588" s="3" t="s">
        <v>16058</v>
      </c>
      <c r="B5588" s="3" t="s">
        <v>3264</v>
      </c>
      <c r="C5588" s="3" t="s">
        <v>3265</v>
      </c>
      <c r="D5588" s="3" t="s">
        <v>19</v>
      </c>
      <c r="E5588" s="3" t="s">
        <v>16059</v>
      </c>
      <c r="F5588" s="4">
        <v>44845</v>
      </c>
      <c r="G5588" s="3" t="s">
        <v>16060</v>
      </c>
      <c r="H5588" s="5">
        <v>65.55</v>
      </c>
      <c r="I5588" s="3" t="s">
        <v>22</v>
      </c>
      <c r="J5588" s="4">
        <v>44852</v>
      </c>
      <c r="K5588" s="27">
        <v>44926</v>
      </c>
      <c r="L5588" s="23">
        <f t="shared" si="476"/>
        <v>-25</v>
      </c>
      <c r="M5588" s="23">
        <f t="shared" si="473"/>
        <v>35</v>
      </c>
      <c r="N5588" s="44">
        <v>53.73</v>
      </c>
      <c r="O5588" s="26">
        <f t="shared" si="474"/>
        <v>-1343.25</v>
      </c>
      <c r="P5588" s="26">
        <f t="shared" si="475"/>
        <v>1880.55</v>
      </c>
      <c r="Q5588" s="3" t="s">
        <v>23</v>
      </c>
      <c r="R5588" s="4">
        <v>44901</v>
      </c>
      <c r="S5588" s="3" t="s">
        <v>15118</v>
      </c>
      <c r="T5588" s="6" t="s">
        <v>25</v>
      </c>
    </row>
    <row r="5589" spans="1:20" ht="33.75" x14ac:dyDescent="0.25">
      <c r="A5589" s="3" t="s">
        <v>16061</v>
      </c>
      <c r="B5589" s="3" t="s">
        <v>3264</v>
      </c>
      <c r="C5589" s="3" t="s">
        <v>3265</v>
      </c>
      <c r="D5589" s="3" t="s">
        <v>19</v>
      </c>
      <c r="E5589" s="3" t="s">
        <v>16062</v>
      </c>
      <c r="F5589" s="4">
        <v>44845</v>
      </c>
      <c r="G5589" s="3" t="s">
        <v>16063</v>
      </c>
      <c r="H5589" s="5">
        <v>177.35</v>
      </c>
      <c r="I5589" s="3" t="s">
        <v>22</v>
      </c>
      <c r="J5589" s="4">
        <v>44852</v>
      </c>
      <c r="K5589" s="27">
        <v>44926</v>
      </c>
      <c r="L5589" s="23">
        <f t="shared" si="476"/>
        <v>-25</v>
      </c>
      <c r="M5589" s="23">
        <f t="shared" si="473"/>
        <v>35</v>
      </c>
      <c r="N5589" s="44">
        <v>145.37</v>
      </c>
      <c r="O5589" s="26">
        <f t="shared" si="474"/>
        <v>-3634.25</v>
      </c>
      <c r="P5589" s="26">
        <f t="shared" si="475"/>
        <v>5087.95</v>
      </c>
      <c r="Q5589" s="3" t="s">
        <v>23</v>
      </c>
      <c r="R5589" s="4">
        <v>44901</v>
      </c>
      <c r="S5589" s="3" t="s">
        <v>15151</v>
      </c>
      <c r="T5589" s="6" t="s">
        <v>44</v>
      </c>
    </row>
    <row r="5590" spans="1:20" ht="33.75" x14ac:dyDescent="0.25">
      <c r="A5590" s="3" t="s">
        <v>16064</v>
      </c>
      <c r="B5590" s="3" t="s">
        <v>2529</v>
      </c>
      <c r="C5590" s="3" t="s">
        <v>2530</v>
      </c>
      <c r="D5590" s="3" t="s">
        <v>19</v>
      </c>
      <c r="E5590" s="3" t="s">
        <v>16065</v>
      </c>
      <c r="F5590" s="4">
        <v>44846</v>
      </c>
      <c r="G5590" s="8"/>
      <c r="H5590" s="5">
        <v>58.74</v>
      </c>
      <c r="I5590" s="3" t="s">
        <v>22</v>
      </c>
      <c r="J5590" s="4">
        <v>44852</v>
      </c>
      <c r="K5590" s="4">
        <v>44912</v>
      </c>
      <c r="L5590" s="23">
        <f t="shared" si="476"/>
        <v>3</v>
      </c>
      <c r="M5590" s="23">
        <f t="shared" si="473"/>
        <v>63</v>
      </c>
      <c r="N5590" s="44">
        <v>53.4</v>
      </c>
      <c r="O5590" s="26">
        <f t="shared" si="474"/>
        <v>160.19999999999999</v>
      </c>
      <c r="P5590" s="26">
        <f t="shared" si="475"/>
        <v>3364.2</v>
      </c>
      <c r="Q5590" s="3" t="s">
        <v>23</v>
      </c>
      <c r="R5590" s="4">
        <v>44915</v>
      </c>
      <c r="S5590" s="3" t="s">
        <v>16066</v>
      </c>
      <c r="T5590" s="6" t="s">
        <v>44</v>
      </c>
    </row>
    <row r="5591" spans="1:20" ht="33.75" x14ac:dyDescent="0.25">
      <c r="A5591" s="3" t="s">
        <v>16067</v>
      </c>
      <c r="B5591" s="3" t="s">
        <v>16068</v>
      </c>
      <c r="C5591" s="3" t="s">
        <v>16069</v>
      </c>
      <c r="D5591" s="3" t="s">
        <v>19</v>
      </c>
      <c r="E5591" s="3" t="s">
        <v>16070</v>
      </c>
      <c r="F5591" s="4">
        <v>44848</v>
      </c>
      <c r="G5591" s="8"/>
      <c r="H5591" s="5">
        <v>1043.47</v>
      </c>
      <c r="I5591" s="3" t="s">
        <v>22</v>
      </c>
      <c r="J5591" s="4">
        <v>44852</v>
      </c>
      <c r="K5591" s="4">
        <v>44912</v>
      </c>
      <c r="L5591" s="23">
        <f t="shared" si="476"/>
        <v>4</v>
      </c>
      <c r="M5591" s="23">
        <f t="shared" si="473"/>
        <v>64</v>
      </c>
      <c r="N5591" s="44">
        <v>855.3</v>
      </c>
      <c r="O5591" s="26">
        <f t="shared" si="474"/>
        <v>3421.2</v>
      </c>
      <c r="P5591" s="26">
        <f t="shared" si="475"/>
        <v>54739.199999999997</v>
      </c>
      <c r="Q5591" s="3" t="s">
        <v>23</v>
      </c>
      <c r="R5591" s="4">
        <v>44916</v>
      </c>
      <c r="S5591" s="3" t="s">
        <v>16071</v>
      </c>
      <c r="T5591" s="6" t="s">
        <v>44</v>
      </c>
    </row>
    <row r="5592" spans="1:20" ht="33.75" x14ac:dyDescent="0.25">
      <c r="A5592" s="3" t="s">
        <v>16072</v>
      </c>
      <c r="B5592" s="3" t="s">
        <v>2135</v>
      </c>
      <c r="C5592" s="3" t="s">
        <v>2136</v>
      </c>
      <c r="D5592" s="3" t="s">
        <v>19</v>
      </c>
      <c r="E5592" s="3" t="s">
        <v>16073</v>
      </c>
      <c r="F5592" s="4">
        <v>44847</v>
      </c>
      <c r="G5592" s="8"/>
      <c r="H5592" s="7">
        <v>5096</v>
      </c>
      <c r="I5592" s="3" t="s">
        <v>22</v>
      </c>
      <c r="J5592" s="4">
        <v>44852</v>
      </c>
      <c r="K5592" s="4">
        <v>44912</v>
      </c>
      <c r="L5592" s="23">
        <f t="shared" si="476"/>
        <v>-19</v>
      </c>
      <c r="M5592" s="23">
        <f t="shared" si="473"/>
        <v>41</v>
      </c>
      <c r="N5592" s="44">
        <v>4900</v>
      </c>
      <c r="O5592" s="26">
        <f t="shared" si="474"/>
        <v>-93100</v>
      </c>
      <c r="P5592" s="26">
        <f t="shared" si="475"/>
        <v>200900</v>
      </c>
      <c r="Q5592" s="3" t="s">
        <v>23</v>
      </c>
      <c r="R5592" s="4">
        <v>44893</v>
      </c>
      <c r="S5592" s="3" t="s">
        <v>11690</v>
      </c>
      <c r="T5592" s="6" t="s">
        <v>44</v>
      </c>
    </row>
    <row r="5593" spans="1:20" ht="22.5" x14ac:dyDescent="0.25">
      <c r="A5593" s="3" t="s">
        <v>16074</v>
      </c>
      <c r="B5593" s="3" t="s">
        <v>7585</v>
      </c>
      <c r="C5593" s="3" t="s">
        <v>7586</v>
      </c>
      <c r="D5593" s="3" t="s">
        <v>7587</v>
      </c>
      <c r="E5593" s="3" t="s">
        <v>16075</v>
      </c>
      <c r="F5593" s="4">
        <v>44847</v>
      </c>
      <c r="G5593" s="3" t="s">
        <v>13047</v>
      </c>
      <c r="H5593" s="5">
        <v>-85.9</v>
      </c>
      <c r="I5593" s="3" t="s">
        <v>565</v>
      </c>
      <c r="J5593" s="4">
        <v>44852</v>
      </c>
      <c r="K5593" s="4">
        <v>44882</v>
      </c>
      <c r="L5593" s="23">
        <v>0</v>
      </c>
      <c r="M5593" s="23">
        <f t="shared" si="473"/>
        <v>30</v>
      </c>
      <c r="N5593" s="44">
        <v>-82.6</v>
      </c>
      <c r="O5593" s="26">
        <f t="shared" si="474"/>
        <v>0</v>
      </c>
      <c r="P5593" s="26">
        <f t="shared" si="475"/>
        <v>-2478</v>
      </c>
      <c r="Q5593" s="3" t="s">
        <v>23</v>
      </c>
      <c r="R5593" s="4">
        <v>44880</v>
      </c>
      <c r="S5593" s="3" t="s">
        <v>7714</v>
      </c>
      <c r="T5593" s="6" t="s">
        <v>25</v>
      </c>
    </row>
    <row r="5594" spans="1:20" ht="33.75" x14ac:dyDescent="0.25">
      <c r="A5594" s="3" t="s">
        <v>16076</v>
      </c>
      <c r="B5594" s="3" t="s">
        <v>3264</v>
      </c>
      <c r="C5594" s="3" t="s">
        <v>3265</v>
      </c>
      <c r="D5594" s="3" t="s">
        <v>19</v>
      </c>
      <c r="E5594" s="3" t="s">
        <v>16077</v>
      </c>
      <c r="F5594" s="4">
        <v>44845</v>
      </c>
      <c r="G5594" s="3" t="s">
        <v>16078</v>
      </c>
      <c r="H5594" s="5">
        <v>97.6</v>
      </c>
      <c r="I5594" s="3" t="s">
        <v>22</v>
      </c>
      <c r="J5594" s="4">
        <v>44852</v>
      </c>
      <c r="K5594" s="27">
        <v>44926</v>
      </c>
      <c r="L5594" s="23">
        <f t="shared" si="476"/>
        <v>-25</v>
      </c>
      <c r="M5594" s="23">
        <f t="shared" si="473"/>
        <v>35</v>
      </c>
      <c r="N5594" s="44">
        <v>80</v>
      </c>
      <c r="O5594" s="26">
        <f t="shared" si="474"/>
        <v>-2000</v>
      </c>
      <c r="P5594" s="26">
        <f t="shared" si="475"/>
        <v>2800</v>
      </c>
      <c r="Q5594" s="3" t="s">
        <v>23</v>
      </c>
      <c r="R5594" s="4">
        <v>44901</v>
      </c>
      <c r="S5594" s="3" t="s">
        <v>15151</v>
      </c>
      <c r="T5594" s="6" t="s">
        <v>44</v>
      </c>
    </row>
    <row r="5595" spans="1:20" ht="33.75" x14ac:dyDescent="0.25">
      <c r="A5595" s="3" t="s">
        <v>16079</v>
      </c>
      <c r="B5595" s="3" t="s">
        <v>3264</v>
      </c>
      <c r="C5595" s="3" t="s">
        <v>3265</v>
      </c>
      <c r="D5595" s="3" t="s">
        <v>19</v>
      </c>
      <c r="E5595" s="3" t="s">
        <v>16080</v>
      </c>
      <c r="F5595" s="4">
        <v>44845</v>
      </c>
      <c r="G5595" s="3" t="s">
        <v>16081</v>
      </c>
      <c r="H5595" s="5">
        <v>292.81</v>
      </c>
      <c r="I5595" s="3" t="s">
        <v>22</v>
      </c>
      <c r="J5595" s="4">
        <v>44852</v>
      </c>
      <c r="K5595" s="27">
        <v>44926</v>
      </c>
      <c r="L5595" s="23">
        <f t="shared" si="476"/>
        <v>-25</v>
      </c>
      <c r="M5595" s="23">
        <f t="shared" si="473"/>
        <v>35</v>
      </c>
      <c r="N5595" s="44">
        <v>240.01</v>
      </c>
      <c r="O5595" s="26">
        <f t="shared" si="474"/>
        <v>-6000.25</v>
      </c>
      <c r="P5595" s="26">
        <f t="shared" si="475"/>
        <v>8400.35</v>
      </c>
      <c r="Q5595" s="3" t="s">
        <v>23</v>
      </c>
      <c r="R5595" s="4">
        <v>44901</v>
      </c>
      <c r="S5595" s="3" t="s">
        <v>15151</v>
      </c>
      <c r="T5595" s="6" t="s">
        <v>44</v>
      </c>
    </row>
    <row r="5596" spans="1:20" ht="33.75" x14ac:dyDescent="0.25">
      <c r="A5596" s="3" t="s">
        <v>16082</v>
      </c>
      <c r="B5596" s="3" t="s">
        <v>1524</v>
      </c>
      <c r="C5596" s="3" t="s">
        <v>1525</v>
      </c>
      <c r="D5596" s="3" t="s">
        <v>19</v>
      </c>
      <c r="E5596" s="3" t="s">
        <v>16083</v>
      </c>
      <c r="F5596" s="4">
        <v>44848</v>
      </c>
      <c r="G5596" s="8"/>
      <c r="H5596" s="5">
        <v>0.01</v>
      </c>
      <c r="I5596" s="3" t="s">
        <v>22</v>
      </c>
      <c r="J5596" s="4">
        <v>44852</v>
      </c>
      <c r="K5596" s="4">
        <v>44912</v>
      </c>
      <c r="L5596" s="23">
        <f t="shared" si="476"/>
        <v>-19</v>
      </c>
      <c r="M5596" s="23">
        <f t="shared" si="473"/>
        <v>41</v>
      </c>
      <c r="N5596" s="44">
        <v>0.01</v>
      </c>
      <c r="O5596" s="26">
        <f t="shared" si="474"/>
        <v>-0.19</v>
      </c>
      <c r="P5596" s="26">
        <f t="shared" si="475"/>
        <v>0.41000000000000003</v>
      </c>
      <c r="Q5596" s="3" t="s">
        <v>23</v>
      </c>
      <c r="R5596" s="4">
        <v>44893</v>
      </c>
      <c r="S5596" s="3" t="s">
        <v>12006</v>
      </c>
      <c r="T5596" s="6" t="s">
        <v>44</v>
      </c>
    </row>
    <row r="5597" spans="1:20" ht="33.75" x14ac:dyDescent="0.25">
      <c r="A5597" s="3" t="s">
        <v>16084</v>
      </c>
      <c r="B5597" s="3" t="s">
        <v>1524</v>
      </c>
      <c r="C5597" s="3" t="s">
        <v>1525</v>
      </c>
      <c r="D5597" s="3" t="s">
        <v>19</v>
      </c>
      <c r="E5597" s="3" t="s">
        <v>16085</v>
      </c>
      <c r="F5597" s="4">
        <v>44848</v>
      </c>
      <c r="G5597" s="8"/>
      <c r="H5597" s="5">
        <v>52.36</v>
      </c>
      <c r="I5597" s="3" t="s">
        <v>22</v>
      </c>
      <c r="J5597" s="4">
        <v>44852</v>
      </c>
      <c r="K5597" s="4">
        <v>44912</v>
      </c>
      <c r="L5597" s="23">
        <f t="shared" si="476"/>
        <v>-19</v>
      </c>
      <c r="M5597" s="23">
        <f t="shared" si="473"/>
        <v>41</v>
      </c>
      <c r="N5597" s="44">
        <v>47.6</v>
      </c>
      <c r="O5597" s="26">
        <f t="shared" si="474"/>
        <v>-904.4</v>
      </c>
      <c r="P5597" s="26">
        <f t="shared" si="475"/>
        <v>1951.6000000000001</v>
      </c>
      <c r="Q5597" s="3" t="s">
        <v>23</v>
      </c>
      <c r="R5597" s="4">
        <v>44893</v>
      </c>
      <c r="S5597" s="3" t="s">
        <v>12006</v>
      </c>
      <c r="T5597" s="6" t="s">
        <v>44</v>
      </c>
    </row>
    <row r="5598" spans="1:20" ht="22.5" x14ac:dyDescent="0.25">
      <c r="A5598" s="3" t="s">
        <v>16089</v>
      </c>
      <c r="B5598" s="3" t="s">
        <v>3264</v>
      </c>
      <c r="C5598" s="3" t="s">
        <v>3265</v>
      </c>
      <c r="D5598" s="3" t="s">
        <v>19</v>
      </c>
      <c r="E5598" s="3" t="s">
        <v>16090</v>
      </c>
      <c r="F5598" s="4">
        <v>44845</v>
      </c>
      <c r="G5598" s="3" t="s">
        <v>16091</v>
      </c>
      <c r="H5598" s="5">
        <v>62.43</v>
      </c>
      <c r="I5598" s="3" t="s">
        <v>22</v>
      </c>
      <c r="J5598" s="4">
        <v>44852</v>
      </c>
      <c r="K5598" s="27">
        <v>44926</v>
      </c>
      <c r="L5598" s="23">
        <f t="shared" si="476"/>
        <v>-25</v>
      </c>
      <c r="M5598" s="23">
        <f t="shared" si="473"/>
        <v>35</v>
      </c>
      <c r="N5598" s="44">
        <v>51.17</v>
      </c>
      <c r="O5598" s="26">
        <f t="shared" si="474"/>
        <v>-1279.25</v>
      </c>
      <c r="P5598" s="26">
        <f t="shared" si="475"/>
        <v>1790.95</v>
      </c>
      <c r="Q5598" s="3" t="s">
        <v>23</v>
      </c>
      <c r="R5598" s="4">
        <v>44901</v>
      </c>
      <c r="S5598" s="3" t="s">
        <v>15118</v>
      </c>
      <c r="T5598" s="6" t="s">
        <v>25</v>
      </c>
    </row>
    <row r="5599" spans="1:20" ht="33.75" x14ac:dyDescent="0.25">
      <c r="A5599" s="3" t="s">
        <v>16092</v>
      </c>
      <c r="B5599" s="3" t="s">
        <v>1524</v>
      </c>
      <c r="C5599" s="3" t="s">
        <v>1525</v>
      </c>
      <c r="D5599" s="3" t="s">
        <v>19</v>
      </c>
      <c r="E5599" s="3" t="s">
        <v>16093</v>
      </c>
      <c r="F5599" s="4">
        <v>44848</v>
      </c>
      <c r="G5599" s="8"/>
      <c r="H5599" s="5">
        <v>784.62</v>
      </c>
      <c r="I5599" s="3" t="s">
        <v>22</v>
      </c>
      <c r="J5599" s="4">
        <v>44852</v>
      </c>
      <c r="K5599" s="4">
        <v>44912</v>
      </c>
      <c r="L5599" s="23">
        <f t="shared" si="476"/>
        <v>-3</v>
      </c>
      <c r="M5599" s="23">
        <f t="shared" si="473"/>
        <v>57</v>
      </c>
      <c r="N5599" s="44">
        <v>713.29</v>
      </c>
      <c r="O5599" s="26">
        <f t="shared" si="474"/>
        <v>-2139.87</v>
      </c>
      <c r="P5599" s="26">
        <f t="shared" si="475"/>
        <v>40657.53</v>
      </c>
      <c r="Q5599" s="3" t="s">
        <v>23</v>
      </c>
      <c r="R5599" s="4">
        <v>44909</v>
      </c>
      <c r="S5599" s="3" t="s">
        <v>14407</v>
      </c>
      <c r="T5599" s="6" t="s">
        <v>44</v>
      </c>
    </row>
    <row r="5600" spans="1:20" ht="33.75" x14ac:dyDescent="0.25">
      <c r="A5600" s="3" t="s">
        <v>16094</v>
      </c>
      <c r="B5600" s="3" t="s">
        <v>1573</v>
      </c>
      <c r="C5600" s="3" t="s">
        <v>1574</v>
      </c>
      <c r="D5600" s="3" t="s">
        <v>19</v>
      </c>
      <c r="E5600" s="3" t="s">
        <v>16095</v>
      </c>
      <c r="F5600" s="4">
        <v>44840</v>
      </c>
      <c r="G5600" s="8"/>
      <c r="H5600" s="5">
        <v>83.99</v>
      </c>
      <c r="I5600" s="3" t="s">
        <v>22</v>
      </c>
      <c r="J5600" s="4">
        <v>44852</v>
      </c>
      <c r="K5600" s="4">
        <v>44912</v>
      </c>
      <c r="L5600" s="23">
        <f t="shared" si="476"/>
        <v>-3</v>
      </c>
      <c r="M5600" s="23">
        <f t="shared" si="473"/>
        <v>57</v>
      </c>
      <c r="N5600" s="44">
        <v>76.349999999999994</v>
      </c>
      <c r="O5600" s="26">
        <f t="shared" si="474"/>
        <v>-229.04999999999998</v>
      </c>
      <c r="P5600" s="26">
        <f t="shared" si="475"/>
        <v>4351.95</v>
      </c>
      <c r="Q5600" s="3" t="s">
        <v>23</v>
      </c>
      <c r="R5600" s="4">
        <v>44909</v>
      </c>
      <c r="S5600" s="3" t="s">
        <v>15642</v>
      </c>
      <c r="T5600" s="6" t="s">
        <v>44</v>
      </c>
    </row>
    <row r="5601" spans="1:20" ht="33.75" x14ac:dyDescent="0.25">
      <c r="A5601" s="3" t="s">
        <v>16096</v>
      </c>
      <c r="B5601" s="3" t="s">
        <v>10233</v>
      </c>
      <c r="C5601" s="3" t="s">
        <v>10234</v>
      </c>
      <c r="D5601" s="3" t="s">
        <v>19</v>
      </c>
      <c r="E5601" s="3" t="s">
        <v>16097</v>
      </c>
      <c r="F5601" s="4">
        <v>44847</v>
      </c>
      <c r="G5601" s="3" t="s">
        <v>16098</v>
      </c>
      <c r="H5601" s="5">
        <v>6089.46</v>
      </c>
      <c r="I5601" s="3" t="s">
        <v>22</v>
      </c>
      <c r="J5601" s="4">
        <v>44852</v>
      </c>
      <c r="K5601" s="27">
        <v>44879</v>
      </c>
      <c r="L5601" s="23">
        <f t="shared" si="476"/>
        <v>-21</v>
      </c>
      <c r="M5601" s="23">
        <f t="shared" si="473"/>
        <v>39</v>
      </c>
      <c r="N5601" s="44">
        <v>5535.87</v>
      </c>
      <c r="O5601" s="26">
        <f t="shared" si="474"/>
        <v>-116253.27</v>
      </c>
      <c r="P5601" s="26">
        <f t="shared" si="475"/>
        <v>215898.93</v>
      </c>
      <c r="Q5601" s="3" t="s">
        <v>23</v>
      </c>
      <c r="R5601" s="4">
        <v>44858</v>
      </c>
      <c r="S5601" s="3" t="s">
        <v>15515</v>
      </c>
      <c r="T5601" s="6" t="s">
        <v>44</v>
      </c>
    </row>
    <row r="5602" spans="1:20" ht="33.75" x14ac:dyDescent="0.25">
      <c r="A5602" s="3" t="s">
        <v>16099</v>
      </c>
      <c r="B5602" s="3" t="s">
        <v>2481</v>
      </c>
      <c r="C5602" s="3" t="s">
        <v>2482</v>
      </c>
      <c r="D5602" s="3" t="s">
        <v>19</v>
      </c>
      <c r="E5602" s="3" t="s">
        <v>16100</v>
      </c>
      <c r="F5602" s="4">
        <v>44847</v>
      </c>
      <c r="G5602" s="8"/>
      <c r="H5602" s="5">
        <v>1299.3</v>
      </c>
      <c r="I5602" s="3" t="s">
        <v>22</v>
      </c>
      <c r="J5602" s="4">
        <v>44852</v>
      </c>
      <c r="K5602" s="4">
        <v>44912</v>
      </c>
      <c r="L5602" s="23">
        <f t="shared" si="476"/>
        <v>4</v>
      </c>
      <c r="M5602" s="23">
        <f t="shared" si="473"/>
        <v>64</v>
      </c>
      <c r="N5602" s="44">
        <v>1065</v>
      </c>
      <c r="O5602" s="26">
        <f t="shared" si="474"/>
        <v>4260</v>
      </c>
      <c r="P5602" s="26">
        <f t="shared" si="475"/>
        <v>68160</v>
      </c>
      <c r="Q5602" s="3" t="s">
        <v>23</v>
      </c>
      <c r="R5602" s="4">
        <v>44916</v>
      </c>
      <c r="S5602" s="3" t="s">
        <v>16101</v>
      </c>
      <c r="T5602" s="6" t="s">
        <v>44</v>
      </c>
    </row>
    <row r="5603" spans="1:20" ht="33.75" x14ac:dyDescent="0.25">
      <c r="A5603" s="3" t="s">
        <v>16102</v>
      </c>
      <c r="B5603" s="3" t="s">
        <v>3264</v>
      </c>
      <c r="C5603" s="3" t="s">
        <v>3265</v>
      </c>
      <c r="D5603" s="3" t="s">
        <v>19</v>
      </c>
      <c r="E5603" s="3" t="s">
        <v>16103</v>
      </c>
      <c r="F5603" s="4">
        <v>44845</v>
      </c>
      <c r="G5603" s="3" t="s">
        <v>16104</v>
      </c>
      <c r="H5603" s="5">
        <v>939.4</v>
      </c>
      <c r="I5603" s="3" t="s">
        <v>22</v>
      </c>
      <c r="J5603" s="4">
        <v>44852</v>
      </c>
      <c r="K5603" s="27">
        <v>44926</v>
      </c>
      <c r="L5603" s="23">
        <f t="shared" si="476"/>
        <v>-25</v>
      </c>
      <c r="M5603" s="23">
        <f t="shared" si="473"/>
        <v>35</v>
      </c>
      <c r="N5603" s="44">
        <v>770</v>
      </c>
      <c r="O5603" s="26">
        <f t="shared" si="474"/>
        <v>-19250</v>
      </c>
      <c r="P5603" s="26">
        <f t="shared" si="475"/>
        <v>26950</v>
      </c>
      <c r="Q5603" s="3" t="s">
        <v>23</v>
      </c>
      <c r="R5603" s="4">
        <v>44901</v>
      </c>
      <c r="S5603" s="3" t="s">
        <v>15151</v>
      </c>
      <c r="T5603" s="6" t="s">
        <v>44</v>
      </c>
    </row>
    <row r="5604" spans="1:20" ht="33.75" x14ac:dyDescent="0.25">
      <c r="A5604" s="3" t="s">
        <v>16105</v>
      </c>
      <c r="B5604" s="3" t="s">
        <v>1467</v>
      </c>
      <c r="C5604" s="3" t="s">
        <v>1468</v>
      </c>
      <c r="D5604" s="3" t="s">
        <v>19</v>
      </c>
      <c r="E5604" s="3" t="s">
        <v>16106</v>
      </c>
      <c r="F5604" s="4">
        <v>44847</v>
      </c>
      <c r="G5604" s="8"/>
      <c r="H5604" s="5">
        <v>15.25</v>
      </c>
      <c r="I5604" s="3" t="s">
        <v>22</v>
      </c>
      <c r="J5604" s="4">
        <v>44852</v>
      </c>
      <c r="K5604" s="4">
        <v>44912</v>
      </c>
      <c r="L5604" s="23">
        <f t="shared" si="476"/>
        <v>4</v>
      </c>
      <c r="M5604" s="23">
        <f t="shared" si="473"/>
        <v>64</v>
      </c>
      <c r="N5604" s="44">
        <v>12.5</v>
      </c>
      <c r="O5604" s="26">
        <f t="shared" si="474"/>
        <v>50</v>
      </c>
      <c r="P5604" s="26">
        <f t="shared" si="475"/>
        <v>800</v>
      </c>
      <c r="Q5604" s="3" t="s">
        <v>23</v>
      </c>
      <c r="R5604" s="4">
        <v>44916</v>
      </c>
      <c r="S5604" s="3" t="s">
        <v>16107</v>
      </c>
      <c r="T5604" s="6" t="s">
        <v>44</v>
      </c>
    </row>
    <row r="5605" spans="1:20" ht="33.75" x14ac:dyDescent="0.25">
      <c r="A5605" s="3" t="s">
        <v>16108</v>
      </c>
      <c r="B5605" s="3" t="s">
        <v>1524</v>
      </c>
      <c r="C5605" s="3" t="s">
        <v>1525</v>
      </c>
      <c r="D5605" s="3" t="s">
        <v>19</v>
      </c>
      <c r="E5605" s="3" t="s">
        <v>16109</v>
      </c>
      <c r="F5605" s="4">
        <v>44848</v>
      </c>
      <c r="G5605" s="8"/>
      <c r="H5605" s="5">
        <v>112.57</v>
      </c>
      <c r="I5605" s="3" t="s">
        <v>22</v>
      </c>
      <c r="J5605" s="4">
        <v>44852</v>
      </c>
      <c r="K5605" s="4">
        <v>44912</v>
      </c>
      <c r="L5605" s="23">
        <f t="shared" si="476"/>
        <v>-3</v>
      </c>
      <c r="M5605" s="23">
        <f t="shared" si="473"/>
        <v>57</v>
      </c>
      <c r="N5605" s="44">
        <v>102.34</v>
      </c>
      <c r="O5605" s="26">
        <f t="shared" si="474"/>
        <v>-307.02</v>
      </c>
      <c r="P5605" s="26">
        <f t="shared" si="475"/>
        <v>5833.38</v>
      </c>
      <c r="Q5605" s="3" t="s">
        <v>23</v>
      </c>
      <c r="R5605" s="4">
        <v>44909</v>
      </c>
      <c r="S5605" s="3" t="s">
        <v>14407</v>
      </c>
      <c r="T5605" s="6" t="s">
        <v>44</v>
      </c>
    </row>
    <row r="5606" spans="1:20" ht="33.75" x14ac:dyDescent="0.25">
      <c r="A5606" s="3" t="s">
        <v>16110</v>
      </c>
      <c r="B5606" s="3" t="s">
        <v>2481</v>
      </c>
      <c r="C5606" s="3" t="s">
        <v>2482</v>
      </c>
      <c r="D5606" s="3" t="s">
        <v>19</v>
      </c>
      <c r="E5606" s="3" t="s">
        <v>16111</v>
      </c>
      <c r="F5606" s="4">
        <v>44847</v>
      </c>
      <c r="G5606" s="8"/>
      <c r="H5606" s="5">
        <v>5648.6</v>
      </c>
      <c r="I5606" s="3" t="s">
        <v>22</v>
      </c>
      <c r="J5606" s="4">
        <v>44852</v>
      </c>
      <c r="K5606" s="4">
        <v>44912</v>
      </c>
      <c r="L5606" s="23">
        <f t="shared" si="476"/>
        <v>4</v>
      </c>
      <c r="M5606" s="23">
        <f t="shared" si="473"/>
        <v>64</v>
      </c>
      <c r="N5606" s="44">
        <v>4630</v>
      </c>
      <c r="O5606" s="26">
        <f t="shared" si="474"/>
        <v>18520</v>
      </c>
      <c r="P5606" s="26">
        <f t="shared" si="475"/>
        <v>296320</v>
      </c>
      <c r="Q5606" s="3" t="s">
        <v>23</v>
      </c>
      <c r="R5606" s="4">
        <v>44916</v>
      </c>
      <c r="S5606" s="3" t="s">
        <v>16101</v>
      </c>
      <c r="T5606" s="6" t="s">
        <v>44</v>
      </c>
    </row>
    <row r="5607" spans="1:20" ht="33.75" x14ac:dyDescent="0.25">
      <c r="A5607" s="3" t="s">
        <v>16112</v>
      </c>
      <c r="B5607" s="3" t="s">
        <v>1329</v>
      </c>
      <c r="C5607" s="3" t="s">
        <v>1330</v>
      </c>
      <c r="D5607" s="3" t="s">
        <v>19</v>
      </c>
      <c r="E5607" s="3" t="s">
        <v>16113</v>
      </c>
      <c r="F5607" s="4">
        <v>44848</v>
      </c>
      <c r="G5607" s="8"/>
      <c r="H5607" s="5">
        <v>158.6</v>
      </c>
      <c r="I5607" s="3" t="s">
        <v>22</v>
      </c>
      <c r="J5607" s="4">
        <v>44852</v>
      </c>
      <c r="K5607" s="4">
        <v>44912</v>
      </c>
      <c r="L5607" s="23">
        <f t="shared" si="476"/>
        <v>-18</v>
      </c>
      <c r="M5607" s="23">
        <f t="shared" si="473"/>
        <v>42</v>
      </c>
      <c r="N5607" s="44">
        <v>130</v>
      </c>
      <c r="O5607" s="26">
        <f t="shared" si="474"/>
        <v>-2340</v>
      </c>
      <c r="P5607" s="26">
        <f t="shared" si="475"/>
        <v>5460</v>
      </c>
      <c r="Q5607" s="3" t="s">
        <v>23</v>
      </c>
      <c r="R5607" s="4">
        <v>44894</v>
      </c>
      <c r="S5607" s="3" t="s">
        <v>15844</v>
      </c>
      <c r="T5607" s="6" t="s">
        <v>44</v>
      </c>
    </row>
    <row r="5608" spans="1:20" ht="33.75" x14ac:dyDescent="0.25">
      <c r="A5608" s="3" t="s">
        <v>16114</v>
      </c>
      <c r="B5608" s="3" t="s">
        <v>2602</v>
      </c>
      <c r="C5608" s="3" t="s">
        <v>2603</v>
      </c>
      <c r="D5608" s="3" t="s">
        <v>19</v>
      </c>
      <c r="E5608" s="3" t="s">
        <v>16115</v>
      </c>
      <c r="F5608" s="4">
        <v>44848</v>
      </c>
      <c r="G5608" s="8"/>
      <c r="H5608" s="5">
        <v>57.61</v>
      </c>
      <c r="I5608" s="3" t="s">
        <v>22</v>
      </c>
      <c r="J5608" s="4">
        <v>44852</v>
      </c>
      <c r="K5608" s="4">
        <v>44912</v>
      </c>
      <c r="L5608" s="23">
        <f t="shared" si="476"/>
        <v>-3</v>
      </c>
      <c r="M5608" s="23">
        <f t="shared" si="473"/>
        <v>57</v>
      </c>
      <c r="N5608" s="44">
        <v>52.37</v>
      </c>
      <c r="O5608" s="26">
        <f t="shared" si="474"/>
        <v>-157.10999999999999</v>
      </c>
      <c r="P5608" s="26">
        <f t="shared" si="475"/>
        <v>2985.0899999999997</v>
      </c>
      <c r="Q5608" s="3" t="s">
        <v>23</v>
      </c>
      <c r="R5608" s="4">
        <v>44909</v>
      </c>
      <c r="S5608" s="3" t="s">
        <v>13555</v>
      </c>
      <c r="T5608" s="6" t="s">
        <v>44</v>
      </c>
    </row>
    <row r="5609" spans="1:20" ht="33.75" x14ac:dyDescent="0.25">
      <c r="A5609" s="3" t="s">
        <v>16116</v>
      </c>
      <c r="B5609" s="3" t="s">
        <v>3264</v>
      </c>
      <c r="C5609" s="3" t="s">
        <v>3265</v>
      </c>
      <c r="D5609" s="3" t="s">
        <v>19</v>
      </c>
      <c r="E5609" s="3" t="s">
        <v>16117</v>
      </c>
      <c r="F5609" s="4">
        <v>44845</v>
      </c>
      <c r="G5609" s="3" t="s">
        <v>16118</v>
      </c>
      <c r="H5609" s="5">
        <v>461.78</v>
      </c>
      <c r="I5609" s="3" t="s">
        <v>22</v>
      </c>
      <c r="J5609" s="4">
        <v>44852</v>
      </c>
      <c r="K5609" s="27">
        <v>44926</v>
      </c>
      <c r="L5609" s="23">
        <f t="shared" si="476"/>
        <v>-25</v>
      </c>
      <c r="M5609" s="23">
        <f t="shared" si="473"/>
        <v>35</v>
      </c>
      <c r="N5609" s="44">
        <v>378.51</v>
      </c>
      <c r="O5609" s="26">
        <f t="shared" si="474"/>
        <v>-9462.75</v>
      </c>
      <c r="P5609" s="26">
        <f t="shared" si="475"/>
        <v>13247.85</v>
      </c>
      <c r="Q5609" s="3" t="s">
        <v>23</v>
      </c>
      <c r="R5609" s="4">
        <v>44901</v>
      </c>
      <c r="S5609" s="3" t="s">
        <v>15151</v>
      </c>
      <c r="T5609" s="6" t="s">
        <v>44</v>
      </c>
    </row>
    <row r="5610" spans="1:20" ht="33.75" x14ac:dyDescent="0.25">
      <c r="A5610" s="3" t="s">
        <v>16119</v>
      </c>
      <c r="B5610" s="3" t="s">
        <v>3264</v>
      </c>
      <c r="C5610" s="3" t="s">
        <v>3265</v>
      </c>
      <c r="D5610" s="3" t="s">
        <v>19</v>
      </c>
      <c r="E5610" s="3" t="s">
        <v>16120</v>
      </c>
      <c r="F5610" s="4">
        <v>44845</v>
      </c>
      <c r="G5610" s="3" t="s">
        <v>16121</v>
      </c>
      <c r="H5610" s="5">
        <v>292.8</v>
      </c>
      <c r="I5610" s="3" t="s">
        <v>22</v>
      </c>
      <c r="J5610" s="4">
        <v>44852</v>
      </c>
      <c r="K5610" s="27">
        <v>44926</v>
      </c>
      <c r="L5610" s="23">
        <f t="shared" si="476"/>
        <v>-25</v>
      </c>
      <c r="M5610" s="23">
        <f t="shared" si="473"/>
        <v>35</v>
      </c>
      <c r="N5610" s="44">
        <v>240</v>
      </c>
      <c r="O5610" s="26">
        <f t="shared" si="474"/>
        <v>-6000</v>
      </c>
      <c r="P5610" s="26">
        <f t="shared" si="475"/>
        <v>8400</v>
      </c>
      <c r="Q5610" s="3" t="s">
        <v>23</v>
      </c>
      <c r="R5610" s="4">
        <v>44901</v>
      </c>
      <c r="S5610" s="3" t="s">
        <v>15151</v>
      </c>
      <c r="T5610" s="6" t="s">
        <v>44</v>
      </c>
    </row>
    <row r="5611" spans="1:20" ht="22.5" x14ac:dyDescent="0.25">
      <c r="A5611" s="3" t="s">
        <v>16122</v>
      </c>
      <c r="B5611" s="3" t="s">
        <v>3264</v>
      </c>
      <c r="C5611" s="3" t="s">
        <v>3265</v>
      </c>
      <c r="D5611" s="3" t="s">
        <v>19</v>
      </c>
      <c r="E5611" s="3" t="s">
        <v>16123</v>
      </c>
      <c r="F5611" s="4">
        <v>44845</v>
      </c>
      <c r="G5611" s="3" t="s">
        <v>16124</v>
      </c>
      <c r="H5611" s="5">
        <v>61.23</v>
      </c>
      <c r="I5611" s="3" t="s">
        <v>22</v>
      </c>
      <c r="J5611" s="4">
        <v>44852</v>
      </c>
      <c r="K5611" s="27">
        <v>44926</v>
      </c>
      <c r="L5611" s="23">
        <f t="shared" si="476"/>
        <v>-25</v>
      </c>
      <c r="M5611" s="23">
        <f t="shared" si="473"/>
        <v>35</v>
      </c>
      <c r="N5611" s="44">
        <v>50.19</v>
      </c>
      <c r="O5611" s="26">
        <f t="shared" si="474"/>
        <v>-1254.75</v>
      </c>
      <c r="P5611" s="26">
        <f t="shared" si="475"/>
        <v>1756.6499999999999</v>
      </c>
      <c r="Q5611" s="3" t="s">
        <v>23</v>
      </c>
      <c r="R5611" s="4">
        <v>44901</v>
      </c>
      <c r="S5611" s="3" t="s">
        <v>15118</v>
      </c>
      <c r="T5611" s="6" t="s">
        <v>25</v>
      </c>
    </row>
    <row r="5612" spans="1:20" ht="33.75" x14ac:dyDescent="0.25">
      <c r="A5612" s="3" t="s">
        <v>16125</v>
      </c>
      <c r="B5612" s="3" t="s">
        <v>10233</v>
      </c>
      <c r="C5612" s="3" t="s">
        <v>10234</v>
      </c>
      <c r="D5612" s="3" t="s">
        <v>19</v>
      </c>
      <c r="E5612" s="3" t="s">
        <v>16126</v>
      </c>
      <c r="F5612" s="4">
        <v>44847</v>
      </c>
      <c r="G5612" s="3" t="s">
        <v>16127</v>
      </c>
      <c r="H5612" s="5">
        <v>54681.58</v>
      </c>
      <c r="I5612" s="3" t="s">
        <v>22</v>
      </c>
      <c r="J5612" s="4">
        <v>44852</v>
      </c>
      <c r="K5612" s="4">
        <v>44912</v>
      </c>
      <c r="L5612" s="23">
        <f t="shared" si="476"/>
        <v>-54</v>
      </c>
      <c r="M5612" s="23">
        <f t="shared" si="473"/>
        <v>6</v>
      </c>
      <c r="N5612" s="44">
        <v>49710.53</v>
      </c>
      <c r="O5612" s="26">
        <f t="shared" si="474"/>
        <v>-2684368.62</v>
      </c>
      <c r="P5612" s="26">
        <f t="shared" si="475"/>
        <v>298263.18</v>
      </c>
      <c r="Q5612" s="3" t="s">
        <v>23</v>
      </c>
      <c r="R5612" s="4">
        <v>44858</v>
      </c>
      <c r="S5612" s="3" t="s">
        <v>15515</v>
      </c>
      <c r="T5612" s="6" t="s">
        <v>44</v>
      </c>
    </row>
    <row r="5613" spans="1:20" ht="33.75" x14ac:dyDescent="0.25">
      <c r="A5613" s="3" t="s">
        <v>16128</v>
      </c>
      <c r="B5613" s="3" t="s">
        <v>3264</v>
      </c>
      <c r="C5613" s="3" t="s">
        <v>3265</v>
      </c>
      <c r="D5613" s="3" t="s">
        <v>19</v>
      </c>
      <c r="E5613" s="3" t="s">
        <v>16129</v>
      </c>
      <c r="F5613" s="4">
        <v>44845</v>
      </c>
      <c r="G5613" s="3" t="s">
        <v>16130</v>
      </c>
      <c r="H5613" s="5">
        <v>23130.92</v>
      </c>
      <c r="I5613" s="3" t="s">
        <v>22</v>
      </c>
      <c r="J5613" s="4">
        <v>44852</v>
      </c>
      <c r="K5613" s="27">
        <v>44926</v>
      </c>
      <c r="L5613" s="23">
        <f t="shared" ref="L5613:L5644" si="477">R5613-K5613</f>
        <v>-25</v>
      </c>
      <c r="M5613" s="23">
        <f t="shared" si="473"/>
        <v>35</v>
      </c>
      <c r="N5613" s="44">
        <v>18959.77</v>
      </c>
      <c r="O5613" s="26">
        <f t="shared" si="474"/>
        <v>-473994.25</v>
      </c>
      <c r="P5613" s="26">
        <f t="shared" si="475"/>
        <v>663591.95000000007</v>
      </c>
      <c r="Q5613" s="3" t="s">
        <v>23</v>
      </c>
      <c r="R5613" s="4">
        <v>44901</v>
      </c>
      <c r="S5613" s="3" t="s">
        <v>15151</v>
      </c>
      <c r="T5613" s="6" t="s">
        <v>44</v>
      </c>
    </row>
    <row r="5614" spans="1:20" ht="33.75" x14ac:dyDescent="0.25">
      <c r="A5614" s="3" t="s">
        <v>16131</v>
      </c>
      <c r="B5614" s="3" t="s">
        <v>307</v>
      </c>
      <c r="C5614" s="3" t="s">
        <v>308</v>
      </c>
      <c r="D5614" s="3" t="s">
        <v>19</v>
      </c>
      <c r="E5614" s="3" t="s">
        <v>16132</v>
      </c>
      <c r="F5614" s="4">
        <v>44845</v>
      </c>
      <c r="G5614" s="8"/>
      <c r="H5614" s="5">
        <v>1032.0999999999999</v>
      </c>
      <c r="I5614" s="3" t="s">
        <v>22</v>
      </c>
      <c r="J5614" s="4">
        <v>44852</v>
      </c>
      <c r="K5614" s="4">
        <v>44912</v>
      </c>
      <c r="L5614" s="23">
        <f t="shared" si="477"/>
        <v>-3</v>
      </c>
      <c r="M5614" s="23">
        <f t="shared" si="473"/>
        <v>57</v>
      </c>
      <c r="N5614" s="44">
        <v>992.4</v>
      </c>
      <c r="O5614" s="26">
        <f t="shared" si="474"/>
        <v>-2977.2</v>
      </c>
      <c r="P5614" s="26">
        <f t="shared" si="475"/>
        <v>56566.799999999996</v>
      </c>
      <c r="Q5614" s="3" t="s">
        <v>23</v>
      </c>
      <c r="R5614" s="4">
        <v>44909</v>
      </c>
      <c r="S5614" s="3" t="s">
        <v>12896</v>
      </c>
      <c r="T5614" s="6" t="s">
        <v>44</v>
      </c>
    </row>
    <row r="5615" spans="1:20" ht="22.5" x14ac:dyDescent="0.25">
      <c r="A5615" s="3" t="s">
        <v>16133</v>
      </c>
      <c r="B5615" s="3" t="s">
        <v>3264</v>
      </c>
      <c r="C5615" s="3" t="s">
        <v>3265</v>
      </c>
      <c r="D5615" s="3" t="s">
        <v>19</v>
      </c>
      <c r="E5615" s="3" t="s">
        <v>16134</v>
      </c>
      <c r="F5615" s="4">
        <v>44845</v>
      </c>
      <c r="G5615" s="3" t="s">
        <v>16135</v>
      </c>
      <c r="H5615" s="5">
        <v>98.36</v>
      </c>
      <c r="I5615" s="3" t="s">
        <v>22</v>
      </c>
      <c r="J5615" s="4">
        <v>44852</v>
      </c>
      <c r="K5615" s="27">
        <v>44926</v>
      </c>
      <c r="L5615" s="23">
        <f t="shared" si="477"/>
        <v>-25</v>
      </c>
      <c r="M5615" s="23">
        <f t="shared" si="473"/>
        <v>35</v>
      </c>
      <c r="N5615" s="44">
        <v>80.62</v>
      </c>
      <c r="O5615" s="26">
        <f t="shared" si="474"/>
        <v>-2015.5</v>
      </c>
      <c r="P5615" s="26">
        <f t="shared" si="475"/>
        <v>2821.7000000000003</v>
      </c>
      <c r="Q5615" s="3" t="s">
        <v>23</v>
      </c>
      <c r="R5615" s="4">
        <v>44901</v>
      </c>
      <c r="S5615" s="3" t="s">
        <v>15118</v>
      </c>
      <c r="T5615" s="6" t="s">
        <v>25</v>
      </c>
    </row>
    <row r="5616" spans="1:20" ht="33.75" x14ac:dyDescent="0.25">
      <c r="A5616" s="3" t="s">
        <v>16136</v>
      </c>
      <c r="B5616" s="3" t="s">
        <v>3264</v>
      </c>
      <c r="C5616" s="3" t="s">
        <v>3265</v>
      </c>
      <c r="D5616" s="3" t="s">
        <v>19</v>
      </c>
      <c r="E5616" s="3" t="s">
        <v>16137</v>
      </c>
      <c r="F5616" s="4">
        <v>44845</v>
      </c>
      <c r="G5616" s="3" t="s">
        <v>16138</v>
      </c>
      <c r="H5616" s="5">
        <v>5960.79</v>
      </c>
      <c r="I5616" s="3" t="s">
        <v>22</v>
      </c>
      <c r="J5616" s="4">
        <v>44852</v>
      </c>
      <c r="K5616" s="27">
        <v>44926</v>
      </c>
      <c r="L5616" s="23">
        <f t="shared" si="477"/>
        <v>-25</v>
      </c>
      <c r="M5616" s="23">
        <f t="shared" si="473"/>
        <v>35</v>
      </c>
      <c r="N5616" s="44">
        <v>4885.8900000000003</v>
      </c>
      <c r="O5616" s="26">
        <f t="shared" si="474"/>
        <v>-122147.25000000001</v>
      </c>
      <c r="P5616" s="26">
        <f t="shared" si="475"/>
        <v>171006.15000000002</v>
      </c>
      <c r="Q5616" s="3" t="s">
        <v>23</v>
      </c>
      <c r="R5616" s="4">
        <v>44901</v>
      </c>
      <c r="S5616" s="3" t="s">
        <v>15151</v>
      </c>
      <c r="T5616" s="6" t="s">
        <v>44</v>
      </c>
    </row>
    <row r="5617" spans="1:20" ht="33.75" x14ac:dyDescent="0.25">
      <c r="A5617" s="3" t="s">
        <v>16139</v>
      </c>
      <c r="B5617" s="3" t="s">
        <v>13142</v>
      </c>
      <c r="C5617" s="3" t="s">
        <v>13143</v>
      </c>
      <c r="D5617" s="3" t="s">
        <v>19</v>
      </c>
      <c r="E5617" s="3" t="s">
        <v>16140</v>
      </c>
      <c r="F5617" s="4">
        <v>44848</v>
      </c>
      <c r="G5617" s="8"/>
      <c r="H5617" s="5">
        <v>445.52</v>
      </c>
      <c r="I5617" s="3" t="s">
        <v>22</v>
      </c>
      <c r="J5617" s="4">
        <v>44852</v>
      </c>
      <c r="K5617" s="4">
        <v>44912</v>
      </c>
      <c r="L5617" s="23">
        <f t="shared" si="477"/>
        <v>-3</v>
      </c>
      <c r="M5617" s="23">
        <f t="shared" si="473"/>
        <v>57</v>
      </c>
      <c r="N5617" s="44">
        <v>405.02</v>
      </c>
      <c r="O5617" s="26">
        <f t="shared" si="474"/>
        <v>-1215.06</v>
      </c>
      <c r="P5617" s="26">
        <f t="shared" si="475"/>
        <v>23086.14</v>
      </c>
      <c r="Q5617" s="3" t="s">
        <v>23</v>
      </c>
      <c r="R5617" s="4">
        <v>44909</v>
      </c>
      <c r="S5617" s="3" t="s">
        <v>13145</v>
      </c>
      <c r="T5617" s="6" t="s">
        <v>44</v>
      </c>
    </row>
    <row r="5618" spans="1:20" ht="33.75" x14ac:dyDescent="0.25">
      <c r="A5618" s="3" t="s">
        <v>16169</v>
      </c>
      <c r="B5618" s="3" t="s">
        <v>4889</v>
      </c>
      <c r="C5618" s="3" t="s">
        <v>4890</v>
      </c>
      <c r="D5618" s="3" t="s">
        <v>19</v>
      </c>
      <c r="E5618" s="3" t="s">
        <v>16170</v>
      </c>
      <c r="F5618" s="4">
        <v>44844</v>
      </c>
      <c r="G5618" s="8"/>
      <c r="H5618" s="5">
        <v>58.21</v>
      </c>
      <c r="I5618" s="3" t="s">
        <v>22</v>
      </c>
      <c r="J5618" s="4">
        <v>44853</v>
      </c>
      <c r="K5618" s="4">
        <v>44913</v>
      </c>
      <c r="L5618" s="23">
        <f t="shared" si="477"/>
        <v>-4</v>
      </c>
      <c r="M5618" s="23">
        <f t="shared" si="473"/>
        <v>56</v>
      </c>
      <c r="N5618" s="44">
        <v>52.92</v>
      </c>
      <c r="O5618" s="26">
        <f t="shared" si="474"/>
        <v>-211.68</v>
      </c>
      <c r="P5618" s="26">
        <f t="shared" si="475"/>
        <v>2963.52</v>
      </c>
      <c r="Q5618" s="3" t="s">
        <v>23</v>
      </c>
      <c r="R5618" s="4">
        <v>44909</v>
      </c>
      <c r="S5618" s="3" t="s">
        <v>16171</v>
      </c>
      <c r="T5618" s="6" t="s">
        <v>44</v>
      </c>
    </row>
    <row r="5619" spans="1:20" ht="33.75" x14ac:dyDescent="0.25">
      <c r="A5619" s="3" t="s">
        <v>16172</v>
      </c>
      <c r="B5619" s="3" t="s">
        <v>4889</v>
      </c>
      <c r="C5619" s="3" t="s">
        <v>4890</v>
      </c>
      <c r="D5619" s="3" t="s">
        <v>19</v>
      </c>
      <c r="E5619" s="3" t="s">
        <v>16173</v>
      </c>
      <c r="F5619" s="4">
        <v>44844</v>
      </c>
      <c r="G5619" s="8"/>
      <c r="H5619" s="5">
        <v>356.4</v>
      </c>
      <c r="I5619" s="3" t="s">
        <v>22</v>
      </c>
      <c r="J5619" s="4">
        <v>44853</v>
      </c>
      <c r="K5619" s="4">
        <v>44913</v>
      </c>
      <c r="L5619" s="23">
        <f t="shared" si="477"/>
        <v>-4</v>
      </c>
      <c r="M5619" s="23">
        <f t="shared" ref="M5619:M5682" si="478">+I5619+L5619</f>
        <v>56</v>
      </c>
      <c r="N5619" s="44">
        <v>324</v>
      </c>
      <c r="O5619" s="26">
        <f t="shared" ref="O5619:O5682" si="479">N5619*L5619</f>
        <v>-1296</v>
      </c>
      <c r="P5619" s="26">
        <f t="shared" ref="P5619:P5682" si="480">N5619*M5619</f>
        <v>18144</v>
      </c>
      <c r="Q5619" s="3" t="s">
        <v>23</v>
      </c>
      <c r="R5619" s="4">
        <v>44909</v>
      </c>
      <c r="S5619" s="3" t="s">
        <v>16171</v>
      </c>
      <c r="T5619" s="6" t="s">
        <v>44</v>
      </c>
    </row>
    <row r="5620" spans="1:20" ht="33.75" x14ac:dyDescent="0.25">
      <c r="A5620" s="3" t="s">
        <v>16174</v>
      </c>
      <c r="B5620" s="3" t="s">
        <v>4889</v>
      </c>
      <c r="C5620" s="3" t="s">
        <v>4890</v>
      </c>
      <c r="D5620" s="3" t="s">
        <v>19</v>
      </c>
      <c r="E5620" s="3" t="s">
        <v>16175</v>
      </c>
      <c r="F5620" s="4">
        <v>44844</v>
      </c>
      <c r="G5620" s="8"/>
      <c r="H5620" s="5">
        <v>190.74</v>
      </c>
      <c r="I5620" s="3" t="s">
        <v>22</v>
      </c>
      <c r="J5620" s="4">
        <v>44853</v>
      </c>
      <c r="K5620" s="4">
        <v>44913</v>
      </c>
      <c r="L5620" s="23">
        <f t="shared" si="477"/>
        <v>-4</v>
      </c>
      <c r="M5620" s="23">
        <f t="shared" si="478"/>
        <v>56</v>
      </c>
      <c r="N5620" s="44">
        <v>173.4</v>
      </c>
      <c r="O5620" s="26">
        <f t="shared" si="479"/>
        <v>-693.6</v>
      </c>
      <c r="P5620" s="26">
        <f t="shared" si="480"/>
        <v>9710.4</v>
      </c>
      <c r="Q5620" s="3" t="s">
        <v>23</v>
      </c>
      <c r="R5620" s="4">
        <v>44909</v>
      </c>
      <c r="S5620" s="3" t="s">
        <v>16171</v>
      </c>
      <c r="T5620" s="6" t="s">
        <v>44</v>
      </c>
    </row>
    <row r="5621" spans="1:20" ht="33.75" x14ac:dyDescent="0.25">
      <c r="A5621" s="3" t="s">
        <v>16176</v>
      </c>
      <c r="B5621" s="3" t="s">
        <v>4795</v>
      </c>
      <c r="C5621" s="3" t="s">
        <v>4796</v>
      </c>
      <c r="D5621" s="3" t="s">
        <v>19</v>
      </c>
      <c r="E5621" s="3" t="s">
        <v>16177</v>
      </c>
      <c r="F5621" s="4">
        <v>44840</v>
      </c>
      <c r="G5621" s="8"/>
      <c r="H5621" s="5">
        <v>530.20000000000005</v>
      </c>
      <c r="I5621" s="3" t="s">
        <v>22</v>
      </c>
      <c r="J5621" s="4">
        <v>44853</v>
      </c>
      <c r="K5621" s="4">
        <v>44913</v>
      </c>
      <c r="L5621" s="23">
        <f t="shared" si="477"/>
        <v>-4</v>
      </c>
      <c r="M5621" s="23">
        <f t="shared" si="478"/>
        <v>56</v>
      </c>
      <c r="N5621" s="44">
        <v>482</v>
      </c>
      <c r="O5621" s="26">
        <f t="shared" si="479"/>
        <v>-1928</v>
      </c>
      <c r="P5621" s="26">
        <f t="shared" si="480"/>
        <v>26992</v>
      </c>
      <c r="Q5621" s="3" t="s">
        <v>23</v>
      </c>
      <c r="R5621" s="4">
        <v>44909</v>
      </c>
      <c r="S5621" s="3" t="s">
        <v>16178</v>
      </c>
      <c r="T5621" s="6" t="s">
        <v>44</v>
      </c>
    </row>
    <row r="5622" spans="1:20" ht="33.75" x14ac:dyDescent="0.25">
      <c r="A5622" s="3" t="s">
        <v>16179</v>
      </c>
      <c r="B5622" s="3" t="s">
        <v>4502</v>
      </c>
      <c r="C5622" s="3" t="s">
        <v>4503</v>
      </c>
      <c r="D5622" s="3" t="s">
        <v>19</v>
      </c>
      <c r="E5622" s="3" t="s">
        <v>16180</v>
      </c>
      <c r="F5622" s="4">
        <v>44851</v>
      </c>
      <c r="G5622" s="8"/>
      <c r="H5622" s="5">
        <v>1347.84</v>
      </c>
      <c r="I5622" s="3" t="s">
        <v>22</v>
      </c>
      <c r="J5622" s="4">
        <v>44853</v>
      </c>
      <c r="K5622" s="4">
        <v>44913</v>
      </c>
      <c r="L5622" s="23">
        <f t="shared" si="477"/>
        <v>-20</v>
      </c>
      <c r="M5622" s="23">
        <f t="shared" si="478"/>
        <v>40</v>
      </c>
      <c r="N5622" s="44">
        <v>1296</v>
      </c>
      <c r="O5622" s="26">
        <f t="shared" si="479"/>
        <v>-25920</v>
      </c>
      <c r="P5622" s="26">
        <f t="shared" si="480"/>
        <v>51840</v>
      </c>
      <c r="Q5622" s="3" t="s">
        <v>23</v>
      </c>
      <c r="R5622" s="4">
        <v>44893</v>
      </c>
      <c r="S5622" s="3" t="s">
        <v>4354</v>
      </c>
      <c r="T5622" s="6" t="s">
        <v>44</v>
      </c>
    </row>
    <row r="5623" spans="1:20" ht="33.75" x14ac:dyDescent="0.25">
      <c r="A5623" s="3" t="s">
        <v>16181</v>
      </c>
      <c r="B5623" s="3" t="s">
        <v>830</v>
      </c>
      <c r="C5623" s="3" t="s">
        <v>831</v>
      </c>
      <c r="D5623" s="3" t="s">
        <v>19</v>
      </c>
      <c r="E5623" s="3" t="s">
        <v>16182</v>
      </c>
      <c r="F5623" s="4">
        <v>44846</v>
      </c>
      <c r="G5623" s="8"/>
      <c r="H5623" s="5">
        <v>507.52</v>
      </c>
      <c r="I5623" s="3" t="s">
        <v>22</v>
      </c>
      <c r="J5623" s="4">
        <v>44853</v>
      </c>
      <c r="K5623" s="4">
        <v>44913</v>
      </c>
      <c r="L5623" s="23">
        <f t="shared" si="477"/>
        <v>-20</v>
      </c>
      <c r="M5623" s="23">
        <f t="shared" si="478"/>
        <v>40</v>
      </c>
      <c r="N5623" s="44">
        <v>416</v>
      </c>
      <c r="O5623" s="26">
        <f t="shared" si="479"/>
        <v>-8320</v>
      </c>
      <c r="P5623" s="26">
        <f t="shared" si="480"/>
        <v>16640</v>
      </c>
      <c r="Q5623" s="3" t="s">
        <v>23</v>
      </c>
      <c r="R5623" s="4">
        <v>44893</v>
      </c>
      <c r="S5623" s="3" t="s">
        <v>16183</v>
      </c>
      <c r="T5623" s="6" t="s">
        <v>44</v>
      </c>
    </row>
    <row r="5624" spans="1:20" ht="33.75" x14ac:dyDescent="0.25">
      <c r="A5624" s="3" t="s">
        <v>16184</v>
      </c>
      <c r="B5624" s="3" t="s">
        <v>1462</v>
      </c>
      <c r="C5624" s="3" t="s">
        <v>1463</v>
      </c>
      <c r="D5624" s="3" t="s">
        <v>19</v>
      </c>
      <c r="E5624" s="3" t="s">
        <v>16185</v>
      </c>
      <c r="F5624" s="4">
        <v>44851</v>
      </c>
      <c r="G5624" s="8"/>
      <c r="H5624" s="5">
        <v>3592.29</v>
      </c>
      <c r="I5624" s="3" t="s">
        <v>22</v>
      </c>
      <c r="J5624" s="4">
        <v>44853</v>
      </c>
      <c r="K5624" s="4">
        <v>44913</v>
      </c>
      <c r="L5624" s="23">
        <f t="shared" si="477"/>
        <v>2</v>
      </c>
      <c r="M5624" s="23">
        <f t="shared" si="478"/>
        <v>62</v>
      </c>
      <c r="N5624" s="44">
        <v>2944.5</v>
      </c>
      <c r="O5624" s="26">
        <f t="shared" si="479"/>
        <v>5889</v>
      </c>
      <c r="P5624" s="26">
        <f t="shared" si="480"/>
        <v>182559</v>
      </c>
      <c r="Q5624" s="3" t="s">
        <v>23</v>
      </c>
      <c r="R5624" s="4">
        <v>44915</v>
      </c>
      <c r="S5624" s="3" t="s">
        <v>16186</v>
      </c>
      <c r="T5624" s="6" t="s">
        <v>44</v>
      </c>
    </row>
    <row r="5625" spans="1:20" ht="33.75" x14ac:dyDescent="0.25">
      <c r="A5625" s="3" t="s">
        <v>16187</v>
      </c>
      <c r="B5625" s="3" t="s">
        <v>2218</v>
      </c>
      <c r="C5625" s="3" t="s">
        <v>2219</v>
      </c>
      <c r="D5625" s="3" t="s">
        <v>19</v>
      </c>
      <c r="E5625" s="3" t="s">
        <v>16188</v>
      </c>
      <c r="F5625" s="4">
        <v>44847</v>
      </c>
      <c r="G5625" s="8"/>
      <c r="H5625" s="5">
        <v>8889.5400000000009</v>
      </c>
      <c r="I5625" s="3" t="s">
        <v>22</v>
      </c>
      <c r="J5625" s="4">
        <v>44853</v>
      </c>
      <c r="K5625" s="4">
        <v>44913</v>
      </c>
      <c r="L5625" s="23">
        <f t="shared" si="477"/>
        <v>-4</v>
      </c>
      <c r="M5625" s="23">
        <f t="shared" si="478"/>
        <v>56</v>
      </c>
      <c r="N5625" s="44">
        <v>8081.4</v>
      </c>
      <c r="O5625" s="26">
        <f t="shared" si="479"/>
        <v>-32325.599999999999</v>
      </c>
      <c r="P5625" s="26">
        <f t="shared" si="480"/>
        <v>452558.39999999997</v>
      </c>
      <c r="Q5625" s="3" t="s">
        <v>23</v>
      </c>
      <c r="R5625" s="4">
        <v>44909</v>
      </c>
      <c r="S5625" s="3" t="s">
        <v>16189</v>
      </c>
      <c r="T5625" s="6" t="s">
        <v>44</v>
      </c>
    </row>
    <row r="5626" spans="1:20" ht="33.75" x14ac:dyDescent="0.25">
      <c r="A5626" s="3" t="s">
        <v>16190</v>
      </c>
      <c r="B5626" s="3" t="s">
        <v>4707</v>
      </c>
      <c r="C5626" s="3" t="s">
        <v>4708</v>
      </c>
      <c r="D5626" s="3" t="s">
        <v>19</v>
      </c>
      <c r="E5626" s="3" t="s">
        <v>16191</v>
      </c>
      <c r="F5626" s="4">
        <v>44851</v>
      </c>
      <c r="G5626" s="8"/>
      <c r="H5626" s="5">
        <v>52.7</v>
      </c>
      <c r="I5626" s="3" t="s">
        <v>22</v>
      </c>
      <c r="J5626" s="4">
        <v>44853</v>
      </c>
      <c r="K5626" s="4">
        <v>44913</v>
      </c>
      <c r="L5626" s="23">
        <f t="shared" si="477"/>
        <v>-20</v>
      </c>
      <c r="M5626" s="23">
        <f t="shared" si="478"/>
        <v>40</v>
      </c>
      <c r="N5626" s="44">
        <v>43.2</v>
      </c>
      <c r="O5626" s="26">
        <f t="shared" si="479"/>
        <v>-864</v>
      </c>
      <c r="P5626" s="26">
        <f t="shared" si="480"/>
        <v>1728</v>
      </c>
      <c r="Q5626" s="3" t="s">
        <v>23</v>
      </c>
      <c r="R5626" s="4">
        <v>44893</v>
      </c>
      <c r="S5626" s="3" t="s">
        <v>16192</v>
      </c>
      <c r="T5626" s="6" t="s">
        <v>44</v>
      </c>
    </row>
    <row r="5627" spans="1:20" ht="33.75" x14ac:dyDescent="0.25">
      <c r="A5627" s="3" t="s">
        <v>16193</v>
      </c>
      <c r="B5627" s="3" t="s">
        <v>5744</v>
      </c>
      <c r="C5627" s="3" t="s">
        <v>5745</v>
      </c>
      <c r="D5627" s="3" t="s">
        <v>19</v>
      </c>
      <c r="E5627" s="3" t="s">
        <v>16194</v>
      </c>
      <c r="F5627" s="4">
        <v>44844</v>
      </c>
      <c r="G5627" s="8"/>
      <c r="H5627" s="5">
        <v>3489.2</v>
      </c>
      <c r="I5627" s="3" t="s">
        <v>22</v>
      </c>
      <c r="J5627" s="4">
        <v>44853</v>
      </c>
      <c r="K5627" s="4">
        <v>44913</v>
      </c>
      <c r="L5627" s="23">
        <f t="shared" si="477"/>
        <v>-20</v>
      </c>
      <c r="M5627" s="23">
        <f t="shared" si="478"/>
        <v>40</v>
      </c>
      <c r="N5627" s="44">
        <v>2860</v>
      </c>
      <c r="O5627" s="26">
        <f t="shared" si="479"/>
        <v>-57200</v>
      </c>
      <c r="P5627" s="26">
        <f t="shared" si="480"/>
        <v>114400</v>
      </c>
      <c r="Q5627" s="3" t="s">
        <v>23</v>
      </c>
      <c r="R5627" s="4">
        <v>44893</v>
      </c>
      <c r="S5627" s="3" t="s">
        <v>16195</v>
      </c>
      <c r="T5627" s="6" t="s">
        <v>44</v>
      </c>
    </row>
    <row r="5628" spans="1:20" ht="33.75" x14ac:dyDescent="0.25">
      <c r="A5628" s="3" t="s">
        <v>16196</v>
      </c>
      <c r="B5628" s="3" t="s">
        <v>5744</v>
      </c>
      <c r="C5628" s="3" t="s">
        <v>5745</v>
      </c>
      <c r="D5628" s="3" t="s">
        <v>19</v>
      </c>
      <c r="E5628" s="3" t="s">
        <v>16197</v>
      </c>
      <c r="F5628" s="4">
        <v>44844</v>
      </c>
      <c r="G5628" s="8"/>
      <c r="H5628" s="5">
        <v>265.95999999999998</v>
      </c>
      <c r="I5628" s="3" t="s">
        <v>22</v>
      </c>
      <c r="J5628" s="4">
        <v>44853</v>
      </c>
      <c r="K5628" s="4">
        <v>44913</v>
      </c>
      <c r="L5628" s="23">
        <f t="shared" si="477"/>
        <v>-20</v>
      </c>
      <c r="M5628" s="23">
        <f t="shared" si="478"/>
        <v>40</v>
      </c>
      <c r="N5628" s="44">
        <v>218</v>
      </c>
      <c r="O5628" s="26">
        <f t="shared" si="479"/>
        <v>-4360</v>
      </c>
      <c r="P5628" s="26">
        <f t="shared" si="480"/>
        <v>8720</v>
      </c>
      <c r="Q5628" s="3" t="s">
        <v>23</v>
      </c>
      <c r="R5628" s="4">
        <v>44893</v>
      </c>
      <c r="S5628" s="3" t="s">
        <v>16195</v>
      </c>
      <c r="T5628" s="6" t="s">
        <v>44</v>
      </c>
    </row>
    <row r="5629" spans="1:20" ht="33.75" x14ac:dyDescent="0.25">
      <c r="A5629" s="3" t="s">
        <v>16198</v>
      </c>
      <c r="B5629" s="3" t="s">
        <v>5744</v>
      </c>
      <c r="C5629" s="3" t="s">
        <v>5745</v>
      </c>
      <c r="D5629" s="3" t="s">
        <v>19</v>
      </c>
      <c r="E5629" s="3" t="s">
        <v>16199</v>
      </c>
      <c r="F5629" s="4">
        <v>44844</v>
      </c>
      <c r="G5629" s="8"/>
      <c r="H5629" s="7">
        <v>4026</v>
      </c>
      <c r="I5629" s="3" t="s">
        <v>22</v>
      </c>
      <c r="J5629" s="4">
        <v>44853</v>
      </c>
      <c r="K5629" s="4">
        <v>44913</v>
      </c>
      <c r="L5629" s="23">
        <f t="shared" si="477"/>
        <v>-20</v>
      </c>
      <c r="M5629" s="23">
        <f t="shared" si="478"/>
        <v>40</v>
      </c>
      <c r="N5629" s="44">
        <v>3300</v>
      </c>
      <c r="O5629" s="26">
        <f t="shared" si="479"/>
        <v>-66000</v>
      </c>
      <c r="P5629" s="26">
        <f t="shared" si="480"/>
        <v>132000</v>
      </c>
      <c r="Q5629" s="3" t="s">
        <v>23</v>
      </c>
      <c r="R5629" s="4">
        <v>44893</v>
      </c>
      <c r="S5629" s="3" t="s">
        <v>16195</v>
      </c>
      <c r="T5629" s="6" t="s">
        <v>44</v>
      </c>
    </row>
    <row r="5630" spans="1:20" ht="33.75" x14ac:dyDescent="0.25">
      <c r="A5630" s="3" t="s">
        <v>16200</v>
      </c>
      <c r="B5630" s="3" t="s">
        <v>3998</v>
      </c>
      <c r="C5630" s="3" t="s">
        <v>3999</v>
      </c>
      <c r="D5630" s="3" t="s">
        <v>19</v>
      </c>
      <c r="E5630" s="3" t="s">
        <v>16201</v>
      </c>
      <c r="F5630" s="4">
        <v>44847</v>
      </c>
      <c r="G5630" s="8"/>
      <c r="H5630" s="7">
        <v>455</v>
      </c>
      <c r="I5630" s="3" t="s">
        <v>22</v>
      </c>
      <c r="J5630" s="4">
        <v>44853</v>
      </c>
      <c r="K5630" s="4">
        <v>44913</v>
      </c>
      <c r="L5630" s="23">
        <f t="shared" si="477"/>
        <v>-20</v>
      </c>
      <c r="M5630" s="23">
        <f t="shared" si="478"/>
        <v>40</v>
      </c>
      <c r="N5630" s="44">
        <v>437.5</v>
      </c>
      <c r="O5630" s="26">
        <f t="shared" si="479"/>
        <v>-8750</v>
      </c>
      <c r="P5630" s="26">
        <f t="shared" si="480"/>
        <v>17500</v>
      </c>
      <c r="Q5630" s="3" t="s">
        <v>23</v>
      </c>
      <c r="R5630" s="4">
        <v>44893</v>
      </c>
      <c r="S5630" s="3" t="s">
        <v>14197</v>
      </c>
      <c r="T5630" s="6" t="s">
        <v>44</v>
      </c>
    </row>
    <row r="5631" spans="1:20" ht="33.75" x14ac:dyDescent="0.25">
      <c r="A5631" s="3" t="s">
        <v>16202</v>
      </c>
      <c r="B5631" s="3" t="s">
        <v>3998</v>
      </c>
      <c r="C5631" s="3" t="s">
        <v>3999</v>
      </c>
      <c r="D5631" s="3" t="s">
        <v>19</v>
      </c>
      <c r="E5631" s="3" t="s">
        <v>16203</v>
      </c>
      <c r="F5631" s="4">
        <v>44847</v>
      </c>
      <c r="G5631" s="8"/>
      <c r="H5631" s="5">
        <v>385.11</v>
      </c>
      <c r="I5631" s="3" t="s">
        <v>22</v>
      </c>
      <c r="J5631" s="4">
        <v>44853</v>
      </c>
      <c r="K5631" s="4">
        <v>44913</v>
      </c>
      <c r="L5631" s="23">
        <f t="shared" si="477"/>
        <v>-20</v>
      </c>
      <c r="M5631" s="23">
        <f t="shared" si="478"/>
        <v>40</v>
      </c>
      <c r="N5631" s="44">
        <v>370.3</v>
      </c>
      <c r="O5631" s="26">
        <f t="shared" si="479"/>
        <v>-7406</v>
      </c>
      <c r="P5631" s="26">
        <f t="shared" si="480"/>
        <v>14812</v>
      </c>
      <c r="Q5631" s="3" t="s">
        <v>23</v>
      </c>
      <c r="R5631" s="4">
        <v>44893</v>
      </c>
      <c r="S5631" s="3" t="s">
        <v>14197</v>
      </c>
      <c r="T5631" s="6" t="s">
        <v>44</v>
      </c>
    </row>
    <row r="5632" spans="1:20" ht="33.75" x14ac:dyDescent="0.25">
      <c r="A5632" s="3" t="s">
        <v>16204</v>
      </c>
      <c r="B5632" s="3" t="s">
        <v>3998</v>
      </c>
      <c r="C5632" s="3" t="s">
        <v>3999</v>
      </c>
      <c r="D5632" s="3" t="s">
        <v>19</v>
      </c>
      <c r="E5632" s="3" t="s">
        <v>16205</v>
      </c>
      <c r="F5632" s="4">
        <v>44847</v>
      </c>
      <c r="G5632" s="8"/>
      <c r="H5632" s="5">
        <v>262.08</v>
      </c>
      <c r="I5632" s="3" t="s">
        <v>22</v>
      </c>
      <c r="J5632" s="4">
        <v>44853</v>
      </c>
      <c r="K5632" s="4">
        <v>44913</v>
      </c>
      <c r="L5632" s="23">
        <f t="shared" si="477"/>
        <v>-20</v>
      </c>
      <c r="M5632" s="23">
        <f t="shared" si="478"/>
        <v>40</v>
      </c>
      <c r="N5632" s="44">
        <v>252</v>
      </c>
      <c r="O5632" s="26">
        <f t="shared" si="479"/>
        <v>-5040</v>
      </c>
      <c r="P5632" s="26">
        <f t="shared" si="480"/>
        <v>10080</v>
      </c>
      <c r="Q5632" s="3" t="s">
        <v>23</v>
      </c>
      <c r="R5632" s="4">
        <v>44893</v>
      </c>
      <c r="S5632" s="3" t="s">
        <v>14197</v>
      </c>
      <c r="T5632" s="6" t="s">
        <v>44</v>
      </c>
    </row>
    <row r="5633" spans="1:20" ht="33.75" x14ac:dyDescent="0.25">
      <c r="A5633" s="3" t="s">
        <v>16206</v>
      </c>
      <c r="B5633" s="3" t="s">
        <v>3830</v>
      </c>
      <c r="C5633" s="3" t="s">
        <v>3831</v>
      </c>
      <c r="D5633" s="3" t="s">
        <v>19</v>
      </c>
      <c r="E5633" s="3" t="s">
        <v>16207</v>
      </c>
      <c r="F5633" s="4">
        <v>44851</v>
      </c>
      <c r="G5633" s="8"/>
      <c r="H5633" s="5">
        <v>475.2</v>
      </c>
      <c r="I5633" s="3" t="s">
        <v>22</v>
      </c>
      <c r="J5633" s="4">
        <v>44853</v>
      </c>
      <c r="K5633" s="4">
        <v>44913</v>
      </c>
      <c r="L5633" s="23">
        <f t="shared" si="477"/>
        <v>-4</v>
      </c>
      <c r="M5633" s="23">
        <f t="shared" si="478"/>
        <v>56</v>
      </c>
      <c r="N5633" s="44">
        <v>432</v>
      </c>
      <c r="O5633" s="26">
        <f t="shared" si="479"/>
        <v>-1728</v>
      </c>
      <c r="P5633" s="26">
        <f t="shared" si="480"/>
        <v>24192</v>
      </c>
      <c r="Q5633" s="3" t="s">
        <v>23</v>
      </c>
      <c r="R5633" s="4">
        <v>44909</v>
      </c>
      <c r="S5633" s="3" t="s">
        <v>13369</v>
      </c>
      <c r="T5633" s="6" t="s">
        <v>44</v>
      </c>
    </row>
    <row r="5634" spans="1:20" ht="33.75" x14ac:dyDescent="0.25">
      <c r="A5634" s="3" t="s">
        <v>16208</v>
      </c>
      <c r="B5634" s="3" t="s">
        <v>5358</v>
      </c>
      <c r="C5634" s="3" t="s">
        <v>5359</v>
      </c>
      <c r="D5634" s="3" t="s">
        <v>19</v>
      </c>
      <c r="E5634" s="3" t="s">
        <v>16209</v>
      </c>
      <c r="F5634" s="4">
        <v>44848</v>
      </c>
      <c r="G5634" s="8"/>
      <c r="H5634" s="7">
        <v>1353</v>
      </c>
      <c r="I5634" s="3" t="s">
        <v>22</v>
      </c>
      <c r="J5634" s="4">
        <v>44853</v>
      </c>
      <c r="K5634" s="4">
        <v>44913</v>
      </c>
      <c r="L5634" s="23">
        <f t="shared" si="477"/>
        <v>3</v>
      </c>
      <c r="M5634" s="23">
        <f t="shared" si="478"/>
        <v>63</v>
      </c>
      <c r="N5634" s="44">
        <v>1230</v>
      </c>
      <c r="O5634" s="26">
        <f t="shared" si="479"/>
        <v>3690</v>
      </c>
      <c r="P5634" s="26">
        <f t="shared" si="480"/>
        <v>77490</v>
      </c>
      <c r="Q5634" s="3" t="s">
        <v>23</v>
      </c>
      <c r="R5634" s="4">
        <v>44916</v>
      </c>
      <c r="S5634" s="3" t="s">
        <v>16210</v>
      </c>
      <c r="T5634" s="6" t="s">
        <v>44</v>
      </c>
    </row>
    <row r="5635" spans="1:20" ht="33.75" x14ac:dyDescent="0.25">
      <c r="A5635" s="3" t="s">
        <v>16211</v>
      </c>
      <c r="B5635" s="3" t="s">
        <v>733</v>
      </c>
      <c r="C5635" s="3" t="s">
        <v>734</v>
      </c>
      <c r="D5635" s="3" t="s">
        <v>19</v>
      </c>
      <c r="E5635" s="3" t="s">
        <v>16212</v>
      </c>
      <c r="F5635" s="4">
        <v>44851</v>
      </c>
      <c r="G5635" s="8"/>
      <c r="H5635" s="5">
        <v>169.58</v>
      </c>
      <c r="I5635" s="3" t="s">
        <v>22</v>
      </c>
      <c r="J5635" s="4">
        <v>44853</v>
      </c>
      <c r="K5635" s="4">
        <v>44913</v>
      </c>
      <c r="L5635" s="23">
        <f t="shared" si="477"/>
        <v>-20</v>
      </c>
      <c r="M5635" s="23">
        <f t="shared" si="478"/>
        <v>40</v>
      </c>
      <c r="N5635" s="44">
        <v>139</v>
      </c>
      <c r="O5635" s="26">
        <f t="shared" si="479"/>
        <v>-2780</v>
      </c>
      <c r="P5635" s="26">
        <f t="shared" si="480"/>
        <v>5560</v>
      </c>
      <c r="Q5635" s="3" t="s">
        <v>23</v>
      </c>
      <c r="R5635" s="4">
        <v>44893</v>
      </c>
      <c r="S5635" s="3" t="s">
        <v>737</v>
      </c>
      <c r="T5635" s="6" t="s">
        <v>44</v>
      </c>
    </row>
    <row r="5636" spans="1:20" ht="33.75" x14ac:dyDescent="0.25">
      <c r="A5636" s="3" t="s">
        <v>16213</v>
      </c>
      <c r="B5636" s="3" t="s">
        <v>990</v>
      </c>
      <c r="C5636" s="3" t="s">
        <v>991</v>
      </c>
      <c r="D5636" s="3" t="s">
        <v>19</v>
      </c>
      <c r="E5636" s="3" t="s">
        <v>16214</v>
      </c>
      <c r="F5636" s="4">
        <v>44803</v>
      </c>
      <c r="G5636" s="3" t="s">
        <v>16215</v>
      </c>
      <c r="H5636" s="7">
        <v>5124</v>
      </c>
      <c r="I5636" s="3" t="s">
        <v>22</v>
      </c>
      <c r="J5636" s="4">
        <v>44853</v>
      </c>
      <c r="K5636" s="4">
        <v>44913</v>
      </c>
      <c r="L5636" s="23">
        <f t="shared" si="477"/>
        <v>-20</v>
      </c>
      <c r="M5636" s="23">
        <f t="shared" si="478"/>
        <v>40</v>
      </c>
      <c r="N5636" s="44">
        <v>4200</v>
      </c>
      <c r="O5636" s="26">
        <f t="shared" si="479"/>
        <v>-84000</v>
      </c>
      <c r="P5636" s="26">
        <f t="shared" si="480"/>
        <v>168000</v>
      </c>
      <c r="Q5636" s="3" t="s">
        <v>23</v>
      </c>
      <c r="R5636" s="4">
        <v>44893</v>
      </c>
      <c r="S5636" s="3" t="s">
        <v>13324</v>
      </c>
      <c r="T5636" s="6" t="s">
        <v>44</v>
      </c>
    </row>
    <row r="5637" spans="1:20" ht="33.75" x14ac:dyDescent="0.25">
      <c r="A5637" s="3" t="s">
        <v>16216</v>
      </c>
      <c r="B5637" s="3" t="s">
        <v>5769</v>
      </c>
      <c r="C5637" s="3" t="s">
        <v>5770</v>
      </c>
      <c r="D5637" s="3" t="s">
        <v>19</v>
      </c>
      <c r="E5637" s="3" t="s">
        <v>16217</v>
      </c>
      <c r="F5637" s="4">
        <v>44851</v>
      </c>
      <c r="G5637" s="8"/>
      <c r="H5637" s="5">
        <v>269.94</v>
      </c>
      <c r="I5637" s="3" t="s">
        <v>22</v>
      </c>
      <c r="J5637" s="4">
        <v>44853</v>
      </c>
      <c r="K5637" s="4">
        <v>44913</v>
      </c>
      <c r="L5637" s="23">
        <f t="shared" si="477"/>
        <v>-4</v>
      </c>
      <c r="M5637" s="23">
        <f t="shared" si="478"/>
        <v>56</v>
      </c>
      <c r="N5637" s="44">
        <v>245.4</v>
      </c>
      <c r="O5637" s="26">
        <f t="shared" si="479"/>
        <v>-981.6</v>
      </c>
      <c r="P5637" s="26">
        <f t="shared" si="480"/>
        <v>13742.4</v>
      </c>
      <c r="Q5637" s="3" t="s">
        <v>23</v>
      </c>
      <c r="R5637" s="4">
        <v>44909</v>
      </c>
      <c r="S5637" s="3" t="s">
        <v>14365</v>
      </c>
      <c r="T5637" s="6" t="s">
        <v>44</v>
      </c>
    </row>
    <row r="5638" spans="1:20" ht="33.75" x14ac:dyDescent="0.25">
      <c r="A5638" s="3" t="s">
        <v>16218</v>
      </c>
      <c r="B5638" s="3" t="s">
        <v>5380</v>
      </c>
      <c r="C5638" s="3" t="s">
        <v>5381</v>
      </c>
      <c r="D5638" s="3" t="s">
        <v>19</v>
      </c>
      <c r="E5638" s="3" t="s">
        <v>16219</v>
      </c>
      <c r="F5638" s="4">
        <v>44851</v>
      </c>
      <c r="G5638" s="8"/>
      <c r="H5638" s="5">
        <v>67.599999999999994</v>
      </c>
      <c r="I5638" s="3" t="s">
        <v>22</v>
      </c>
      <c r="J5638" s="4">
        <v>44853</v>
      </c>
      <c r="K5638" s="4">
        <v>44913</v>
      </c>
      <c r="L5638" s="23">
        <f t="shared" si="477"/>
        <v>-20</v>
      </c>
      <c r="M5638" s="23">
        <f t="shared" si="478"/>
        <v>40</v>
      </c>
      <c r="N5638" s="44">
        <v>65</v>
      </c>
      <c r="O5638" s="26">
        <f t="shared" si="479"/>
        <v>-1300</v>
      </c>
      <c r="P5638" s="26">
        <f t="shared" si="480"/>
        <v>2600</v>
      </c>
      <c r="Q5638" s="3" t="s">
        <v>23</v>
      </c>
      <c r="R5638" s="4">
        <v>44893</v>
      </c>
      <c r="S5638" s="3" t="s">
        <v>6693</v>
      </c>
      <c r="T5638" s="6" t="s">
        <v>44</v>
      </c>
    </row>
    <row r="5639" spans="1:20" ht="33.75" x14ac:dyDescent="0.25">
      <c r="A5639" s="3" t="s">
        <v>16220</v>
      </c>
      <c r="B5639" s="3" t="s">
        <v>4685</v>
      </c>
      <c r="C5639" s="3" t="s">
        <v>4686</v>
      </c>
      <c r="D5639" s="3" t="s">
        <v>19</v>
      </c>
      <c r="E5639" s="3" t="s">
        <v>16221</v>
      </c>
      <c r="F5639" s="4">
        <v>44848</v>
      </c>
      <c r="G5639" s="8"/>
      <c r="H5639" s="5">
        <v>30.5</v>
      </c>
      <c r="I5639" s="3" t="s">
        <v>22</v>
      </c>
      <c r="J5639" s="4">
        <v>44853</v>
      </c>
      <c r="K5639" s="4">
        <v>44913</v>
      </c>
      <c r="L5639" s="23">
        <f t="shared" si="477"/>
        <v>3</v>
      </c>
      <c r="M5639" s="23">
        <f t="shared" si="478"/>
        <v>63</v>
      </c>
      <c r="N5639" s="44">
        <v>25</v>
      </c>
      <c r="O5639" s="26">
        <f t="shared" si="479"/>
        <v>75</v>
      </c>
      <c r="P5639" s="26">
        <f t="shared" si="480"/>
        <v>1575</v>
      </c>
      <c r="Q5639" s="3" t="s">
        <v>23</v>
      </c>
      <c r="R5639" s="4">
        <v>44916</v>
      </c>
      <c r="S5639" s="3" t="s">
        <v>16222</v>
      </c>
      <c r="T5639" s="6" t="s">
        <v>44</v>
      </c>
    </row>
    <row r="5640" spans="1:20" ht="33.75" x14ac:dyDescent="0.25">
      <c r="A5640" s="3" t="s">
        <v>16223</v>
      </c>
      <c r="B5640" s="3" t="s">
        <v>609</v>
      </c>
      <c r="C5640" s="3" t="s">
        <v>610</v>
      </c>
      <c r="D5640" s="3" t="s">
        <v>19</v>
      </c>
      <c r="E5640" s="3" t="s">
        <v>16224</v>
      </c>
      <c r="F5640" s="4">
        <v>44851</v>
      </c>
      <c r="G5640" s="8"/>
      <c r="H5640" s="5">
        <v>466.04</v>
      </c>
      <c r="I5640" s="3" t="s">
        <v>22</v>
      </c>
      <c r="J5640" s="4">
        <v>44853</v>
      </c>
      <c r="K5640" s="4">
        <v>44913</v>
      </c>
      <c r="L5640" s="23">
        <f t="shared" si="477"/>
        <v>-20</v>
      </c>
      <c r="M5640" s="23">
        <f t="shared" si="478"/>
        <v>40</v>
      </c>
      <c r="N5640" s="44">
        <v>382</v>
      </c>
      <c r="O5640" s="26">
        <f t="shared" si="479"/>
        <v>-7640</v>
      </c>
      <c r="P5640" s="26">
        <f t="shared" si="480"/>
        <v>15280</v>
      </c>
      <c r="Q5640" s="3" t="s">
        <v>23</v>
      </c>
      <c r="R5640" s="4">
        <v>44893</v>
      </c>
      <c r="S5640" s="3" t="s">
        <v>16225</v>
      </c>
      <c r="T5640" s="6" t="s">
        <v>44</v>
      </c>
    </row>
    <row r="5641" spans="1:20" ht="33.75" x14ac:dyDescent="0.25">
      <c r="A5641" s="3" t="s">
        <v>16226</v>
      </c>
      <c r="B5641" s="3" t="s">
        <v>990</v>
      </c>
      <c r="C5641" s="3" t="s">
        <v>991</v>
      </c>
      <c r="D5641" s="3" t="s">
        <v>19</v>
      </c>
      <c r="E5641" s="3" t="s">
        <v>16227</v>
      </c>
      <c r="F5641" s="4">
        <v>44803</v>
      </c>
      <c r="G5641" s="8"/>
      <c r="H5641" s="5">
        <v>2110.62</v>
      </c>
      <c r="I5641" s="3" t="s">
        <v>22</v>
      </c>
      <c r="J5641" s="4">
        <v>44853</v>
      </c>
      <c r="K5641" s="4">
        <v>44913</v>
      </c>
      <c r="L5641" s="23">
        <f t="shared" si="477"/>
        <v>-20</v>
      </c>
      <c r="M5641" s="23">
        <f t="shared" si="478"/>
        <v>40</v>
      </c>
      <c r="N5641" s="44">
        <v>1730.02</v>
      </c>
      <c r="O5641" s="26">
        <f t="shared" si="479"/>
        <v>-34600.400000000001</v>
      </c>
      <c r="P5641" s="26">
        <f t="shared" si="480"/>
        <v>69200.800000000003</v>
      </c>
      <c r="Q5641" s="3" t="s">
        <v>23</v>
      </c>
      <c r="R5641" s="4">
        <v>44893</v>
      </c>
      <c r="S5641" s="3" t="s">
        <v>13324</v>
      </c>
      <c r="T5641" s="6" t="s">
        <v>44</v>
      </c>
    </row>
    <row r="5642" spans="1:20" ht="33.75" x14ac:dyDescent="0.25">
      <c r="A5642" s="3" t="s">
        <v>16228</v>
      </c>
      <c r="B5642" s="3" t="s">
        <v>990</v>
      </c>
      <c r="C5642" s="3" t="s">
        <v>991</v>
      </c>
      <c r="D5642" s="3" t="s">
        <v>19</v>
      </c>
      <c r="E5642" s="3" t="s">
        <v>16229</v>
      </c>
      <c r="F5642" s="4">
        <v>44803</v>
      </c>
      <c r="G5642" s="8"/>
      <c r="H5642" s="7">
        <v>5124</v>
      </c>
      <c r="I5642" s="3" t="s">
        <v>22</v>
      </c>
      <c r="J5642" s="4">
        <v>44853</v>
      </c>
      <c r="K5642" s="4">
        <v>44913</v>
      </c>
      <c r="L5642" s="23">
        <f t="shared" si="477"/>
        <v>-20</v>
      </c>
      <c r="M5642" s="23">
        <f t="shared" si="478"/>
        <v>40</v>
      </c>
      <c r="N5642" s="44">
        <v>4200</v>
      </c>
      <c r="O5642" s="26">
        <f t="shared" si="479"/>
        <v>-84000</v>
      </c>
      <c r="P5642" s="26">
        <f t="shared" si="480"/>
        <v>168000</v>
      </c>
      <c r="Q5642" s="3" t="s">
        <v>23</v>
      </c>
      <c r="R5642" s="4">
        <v>44893</v>
      </c>
      <c r="S5642" s="3" t="s">
        <v>13324</v>
      </c>
      <c r="T5642" s="6" t="s">
        <v>44</v>
      </c>
    </row>
    <row r="5643" spans="1:20" ht="33.75" x14ac:dyDescent="0.25">
      <c r="A5643" s="3" t="s">
        <v>16230</v>
      </c>
      <c r="B5643" s="3" t="s">
        <v>3662</v>
      </c>
      <c r="C5643" s="3" t="s">
        <v>3663</v>
      </c>
      <c r="D5643" s="3" t="s">
        <v>19</v>
      </c>
      <c r="E5643" s="3" t="s">
        <v>16231</v>
      </c>
      <c r="F5643" s="4">
        <v>44851</v>
      </c>
      <c r="G5643" s="8"/>
      <c r="H5643" s="5">
        <v>1256.32</v>
      </c>
      <c r="I5643" s="3" t="s">
        <v>22</v>
      </c>
      <c r="J5643" s="4">
        <v>44853</v>
      </c>
      <c r="K5643" s="4">
        <v>44913</v>
      </c>
      <c r="L5643" s="23">
        <f t="shared" si="477"/>
        <v>-20</v>
      </c>
      <c r="M5643" s="23">
        <f t="shared" si="478"/>
        <v>40</v>
      </c>
      <c r="N5643" s="44">
        <v>1208</v>
      </c>
      <c r="O5643" s="26">
        <f t="shared" si="479"/>
        <v>-24160</v>
      </c>
      <c r="P5643" s="26">
        <f t="shared" si="480"/>
        <v>48320</v>
      </c>
      <c r="Q5643" s="3" t="s">
        <v>23</v>
      </c>
      <c r="R5643" s="4">
        <v>44893</v>
      </c>
      <c r="S5643" s="3" t="s">
        <v>10533</v>
      </c>
      <c r="T5643" s="6" t="s">
        <v>44</v>
      </c>
    </row>
    <row r="5644" spans="1:20" ht="33.75" x14ac:dyDescent="0.25">
      <c r="A5644" s="3" t="s">
        <v>16232</v>
      </c>
      <c r="B5644" s="3" t="s">
        <v>2546</v>
      </c>
      <c r="C5644" s="3" t="s">
        <v>2547</v>
      </c>
      <c r="D5644" s="3" t="s">
        <v>19</v>
      </c>
      <c r="E5644" s="3" t="s">
        <v>16233</v>
      </c>
      <c r="F5644" s="4">
        <v>44851</v>
      </c>
      <c r="G5644" s="8"/>
      <c r="H5644" s="5">
        <v>40.26</v>
      </c>
      <c r="I5644" s="3" t="s">
        <v>22</v>
      </c>
      <c r="J5644" s="4">
        <v>44853</v>
      </c>
      <c r="K5644" s="4">
        <v>44913</v>
      </c>
      <c r="L5644" s="23">
        <f t="shared" si="477"/>
        <v>-18</v>
      </c>
      <c r="M5644" s="23">
        <f t="shared" si="478"/>
        <v>42</v>
      </c>
      <c r="N5644" s="44">
        <v>33</v>
      </c>
      <c r="O5644" s="26">
        <f t="shared" si="479"/>
        <v>-594</v>
      </c>
      <c r="P5644" s="26">
        <f t="shared" si="480"/>
        <v>1386</v>
      </c>
      <c r="Q5644" s="3" t="s">
        <v>23</v>
      </c>
      <c r="R5644" s="4">
        <v>44895</v>
      </c>
      <c r="S5644" s="3" t="s">
        <v>14612</v>
      </c>
      <c r="T5644" s="6" t="s">
        <v>44</v>
      </c>
    </row>
    <row r="5645" spans="1:20" ht="33.75" x14ac:dyDescent="0.25">
      <c r="A5645" s="3" t="s">
        <v>16234</v>
      </c>
      <c r="B5645" s="3" t="s">
        <v>3662</v>
      </c>
      <c r="C5645" s="3" t="s">
        <v>3663</v>
      </c>
      <c r="D5645" s="3" t="s">
        <v>19</v>
      </c>
      <c r="E5645" s="3" t="s">
        <v>16235</v>
      </c>
      <c r="F5645" s="4">
        <v>44851</v>
      </c>
      <c r="G5645" s="8"/>
      <c r="H5645" s="5">
        <v>124.8</v>
      </c>
      <c r="I5645" s="3" t="s">
        <v>22</v>
      </c>
      <c r="J5645" s="4">
        <v>44853</v>
      </c>
      <c r="K5645" s="4">
        <v>44913</v>
      </c>
      <c r="L5645" s="23">
        <f t="shared" ref="L5645:L5647" si="481">R5645-K5645</f>
        <v>-20</v>
      </c>
      <c r="M5645" s="23">
        <f t="shared" si="478"/>
        <v>40</v>
      </c>
      <c r="N5645" s="44">
        <v>120</v>
      </c>
      <c r="O5645" s="26">
        <f t="shared" si="479"/>
        <v>-2400</v>
      </c>
      <c r="P5645" s="26">
        <f t="shared" si="480"/>
        <v>4800</v>
      </c>
      <c r="Q5645" s="3" t="s">
        <v>23</v>
      </c>
      <c r="R5645" s="4">
        <v>44893</v>
      </c>
      <c r="S5645" s="3" t="s">
        <v>10533</v>
      </c>
      <c r="T5645" s="6" t="s">
        <v>44</v>
      </c>
    </row>
    <row r="5646" spans="1:20" ht="33.75" x14ac:dyDescent="0.25">
      <c r="A5646" s="3" t="s">
        <v>16236</v>
      </c>
      <c r="B5646" s="3" t="s">
        <v>16237</v>
      </c>
      <c r="C5646" s="3" t="s">
        <v>16238</v>
      </c>
      <c r="D5646" s="3" t="s">
        <v>19</v>
      </c>
      <c r="E5646" s="3" t="s">
        <v>16239</v>
      </c>
      <c r="F5646" s="4">
        <v>44851</v>
      </c>
      <c r="G5646" s="8"/>
      <c r="H5646" s="5">
        <v>2940.3</v>
      </c>
      <c r="I5646" s="3" t="s">
        <v>22</v>
      </c>
      <c r="J5646" s="4">
        <v>44853</v>
      </c>
      <c r="K5646" s="4">
        <v>44913</v>
      </c>
      <c r="L5646" s="23">
        <f t="shared" si="481"/>
        <v>-4</v>
      </c>
      <c r="M5646" s="23">
        <f t="shared" si="478"/>
        <v>56</v>
      </c>
      <c r="N5646" s="44">
        <v>2673</v>
      </c>
      <c r="O5646" s="26">
        <f t="shared" si="479"/>
        <v>-10692</v>
      </c>
      <c r="P5646" s="26">
        <f t="shared" si="480"/>
        <v>149688</v>
      </c>
      <c r="Q5646" s="3" t="s">
        <v>23</v>
      </c>
      <c r="R5646" s="4">
        <v>44909</v>
      </c>
      <c r="S5646" s="3" t="s">
        <v>16240</v>
      </c>
      <c r="T5646" s="6" t="s">
        <v>44</v>
      </c>
    </row>
    <row r="5647" spans="1:20" ht="33.75" x14ac:dyDescent="0.25">
      <c r="A5647" s="3" t="s">
        <v>16241</v>
      </c>
      <c r="B5647" s="3" t="s">
        <v>1005</v>
      </c>
      <c r="C5647" s="3" t="s">
        <v>1006</v>
      </c>
      <c r="D5647" s="3" t="s">
        <v>19</v>
      </c>
      <c r="E5647" s="3" t="s">
        <v>16242</v>
      </c>
      <c r="F5647" s="4">
        <v>44851</v>
      </c>
      <c r="G5647" s="8"/>
      <c r="H5647" s="7">
        <v>732</v>
      </c>
      <c r="I5647" s="3" t="s">
        <v>22</v>
      </c>
      <c r="J5647" s="4">
        <v>44853</v>
      </c>
      <c r="K5647" s="4">
        <v>44913</v>
      </c>
      <c r="L5647" s="23">
        <f t="shared" si="481"/>
        <v>-18</v>
      </c>
      <c r="M5647" s="23">
        <f t="shared" si="478"/>
        <v>42</v>
      </c>
      <c r="N5647" s="44">
        <v>600</v>
      </c>
      <c r="O5647" s="26">
        <f t="shared" si="479"/>
        <v>-10800</v>
      </c>
      <c r="P5647" s="26">
        <f t="shared" si="480"/>
        <v>25200</v>
      </c>
      <c r="Q5647" s="3" t="s">
        <v>23</v>
      </c>
      <c r="R5647" s="4">
        <v>44895</v>
      </c>
      <c r="S5647" s="3" t="s">
        <v>14492</v>
      </c>
      <c r="T5647" s="6" t="s">
        <v>44</v>
      </c>
    </row>
    <row r="5648" spans="1:20" ht="22.5" x14ac:dyDescent="0.25">
      <c r="A5648" s="3" t="s">
        <v>16243</v>
      </c>
      <c r="B5648" s="3" t="s">
        <v>17</v>
      </c>
      <c r="C5648" s="3" t="s">
        <v>18</v>
      </c>
      <c r="D5648" s="3" t="s">
        <v>19</v>
      </c>
      <c r="E5648" s="3" t="s">
        <v>16244</v>
      </c>
      <c r="F5648" s="4">
        <v>44851</v>
      </c>
      <c r="G5648" s="3" t="s">
        <v>16245</v>
      </c>
      <c r="H5648" s="5">
        <v>-4.22</v>
      </c>
      <c r="I5648" s="3" t="s">
        <v>22</v>
      </c>
      <c r="J5648" s="4">
        <v>44853</v>
      </c>
      <c r="K5648" s="4">
        <v>44913</v>
      </c>
      <c r="L5648" s="23">
        <v>0</v>
      </c>
      <c r="M5648" s="23">
        <f t="shared" si="478"/>
        <v>60</v>
      </c>
      <c r="N5648" s="44">
        <v>-3.84</v>
      </c>
      <c r="O5648" s="26">
        <f t="shared" si="479"/>
        <v>0</v>
      </c>
      <c r="P5648" s="26">
        <f t="shared" si="480"/>
        <v>-230.39999999999998</v>
      </c>
      <c r="Q5648" s="3" t="s">
        <v>23</v>
      </c>
      <c r="R5648" s="4">
        <v>44873</v>
      </c>
      <c r="S5648" s="3" t="s">
        <v>219</v>
      </c>
      <c r="T5648" s="6" t="s">
        <v>25</v>
      </c>
    </row>
    <row r="5649" spans="1:20" ht="33.75" x14ac:dyDescent="0.25">
      <c r="A5649" s="3" t="s">
        <v>16246</v>
      </c>
      <c r="B5649" s="3" t="s">
        <v>1816</v>
      </c>
      <c r="C5649" s="3" t="s">
        <v>1817</v>
      </c>
      <c r="D5649" s="3" t="s">
        <v>19</v>
      </c>
      <c r="E5649" s="3" t="s">
        <v>16247</v>
      </c>
      <c r="F5649" s="4">
        <v>44848</v>
      </c>
      <c r="G5649" s="3" t="s">
        <v>1504</v>
      </c>
      <c r="H5649" s="7">
        <v>315</v>
      </c>
      <c r="I5649" s="3" t="s">
        <v>22</v>
      </c>
      <c r="J5649" s="4">
        <v>44853</v>
      </c>
      <c r="K5649" s="4">
        <v>44913</v>
      </c>
      <c r="L5649" s="23">
        <f t="shared" ref="L5649:L5664" si="482">R5649-K5649</f>
        <v>-20</v>
      </c>
      <c r="M5649" s="23">
        <f t="shared" si="478"/>
        <v>40</v>
      </c>
      <c r="N5649" s="44">
        <v>300</v>
      </c>
      <c r="O5649" s="26">
        <f t="shared" si="479"/>
        <v>-6000</v>
      </c>
      <c r="P5649" s="26">
        <f t="shared" si="480"/>
        <v>12000</v>
      </c>
      <c r="Q5649" s="3" t="s">
        <v>23</v>
      </c>
      <c r="R5649" s="4">
        <v>44893</v>
      </c>
      <c r="S5649" s="3" t="s">
        <v>11370</v>
      </c>
      <c r="T5649" s="6" t="s">
        <v>44</v>
      </c>
    </row>
    <row r="5650" spans="1:20" ht="33.75" x14ac:dyDescent="0.25">
      <c r="A5650" s="3" t="s">
        <v>16248</v>
      </c>
      <c r="B5650" s="3" t="s">
        <v>5358</v>
      </c>
      <c r="C5650" s="3" t="s">
        <v>5359</v>
      </c>
      <c r="D5650" s="3" t="s">
        <v>19</v>
      </c>
      <c r="E5650" s="3" t="s">
        <v>16249</v>
      </c>
      <c r="F5650" s="4">
        <v>44848</v>
      </c>
      <c r="G5650" s="8"/>
      <c r="H5650" s="7">
        <v>1353</v>
      </c>
      <c r="I5650" s="3" t="s">
        <v>22</v>
      </c>
      <c r="J5650" s="4">
        <v>44853</v>
      </c>
      <c r="K5650" s="4">
        <v>44913</v>
      </c>
      <c r="L5650" s="23">
        <f t="shared" si="482"/>
        <v>-20</v>
      </c>
      <c r="M5650" s="23">
        <f t="shared" si="478"/>
        <v>40</v>
      </c>
      <c r="N5650" s="44">
        <v>1230</v>
      </c>
      <c r="O5650" s="26">
        <f t="shared" si="479"/>
        <v>-24600</v>
      </c>
      <c r="P5650" s="26">
        <f t="shared" si="480"/>
        <v>49200</v>
      </c>
      <c r="Q5650" s="3" t="s">
        <v>23</v>
      </c>
      <c r="R5650" s="4">
        <v>44893</v>
      </c>
      <c r="S5650" s="3" t="s">
        <v>15750</v>
      </c>
      <c r="T5650" s="6" t="s">
        <v>44</v>
      </c>
    </row>
    <row r="5651" spans="1:20" ht="33.75" x14ac:dyDescent="0.25">
      <c r="A5651" s="3" t="s">
        <v>16250</v>
      </c>
      <c r="B5651" s="3" t="s">
        <v>1816</v>
      </c>
      <c r="C5651" s="3" t="s">
        <v>1817</v>
      </c>
      <c r="D5651" s="3" t="s">
        <v>19</v>
      </c>
      <c r="E5651" s="3" t="s">
        <v>16251</v>
      </c>
      <c r="F5651" s="4">
        <v>44848</v>
      </c>
      <c r="G5651" s="8"/>
      <c r="H5651" s="5">
        <v>262.06</v>
      </c>
      <c r="I5651" s="3" t="s">
        <v>22</v>
      </c>
      <c r="J5651" s="4">
        <v>44853</v>
      </c>
      <c r="K5651" s="4">
        <v>44913</v>
      </c>
      <c r="L5651" s="23">
        <f t="shared" si="482"/>
        <v>-20</v>
      </c>
      <c r="M5651" s="23">
        <f t="shared" si="478"/>
        <v>40</v>
      </c>
      <c r="N5651" s="44">
        <v>214.8</v>
      </c>
      <c r="O5651" s="26">
        <f t="shared" si="479"/>
        <v>-4296</v>
      </c>
      <c r="P5651" s="26">
        <f t="shared" si="480"/>
        <v>8592</v>
      </c>
      <c r="Q5651" s="3" t="s">
        <v>23</v>
      </c>
      <c r="R5651" s="4">
        <v>44893</v>
      </c>
      <c r="S5651" s="3" t="s">
        <v>11370</v>
      </c>
      <c r="T5651" s="6" t="s">
        <v>44</v>
      </c>
    </row>
    <row r="5652" spans="1:20" ht="33.75" x14ac:dyDescent="0.25">
      <c r="A5652" s="3" t="s">
        <v>16252</v>
      </c>
      <c r="B5652" s="3" t="s">
        <v>2177</v>
      </c>
      <c r="C5652" s="3" t="s">
        <v>2178</v>
      </c>
      <c r="D5652" s="3" t="s">
        <v>19</v>
      </c>
      <c r="E5652" s="3" t="s">
        <v>16253</v>
      </c>
      <c r="F5652" s="4">
        <v>44847</v>
      </c>
      <c r="G5652" s="8"/>
      <c r="H5652" s="5">
        <v>1699.5</v>
      </c>
      <c r="I5652" s="3" t="s">
        <v>22</v>
      </c>
      <c r="J5652" s="4">
        <v>44853</v>
      </c>
      <c r="K5652" s="4">
        <v>44913</v>
      </c>
      <c r="L5652" s="23">
        <f t="shared" si="482"/>
        <v>-4</v>
      </c>
      <c r="M5652" s="23">
        <f t="shared" si="478"/>
        <v>56</v>
      </c>
      <c r="N5652" s="44">
        <v>1545</v>
      </c>
      <c r="O5652" s="26">
        <f t="shared" si="479"/>
        <v>-6180</v>
      </c>
      <c r="P5652" s="26">
        <f t="shared" si="480"/>
        <v>86520</v>
      </c>
      <c r="Q5652" s="3" t="s">
        <v>23</v>
      </c>
      <c r="R5652" s="4">
        <v>44909</v>
      </c>
      <c r="S5652" s="3" t="s">
        <v>14303</v>
      </c>
      <c r="T5652" s="6" t="s">
        <v>44</v>
      </c>
    </row>
    <row r="5653" spans="1:20" ht="33.75" x14ac:dyDescent="0.25">
      <c r="A5653" s="3" t="s">
        <v>16254</v>
      </c>
      <c r="B5653" s="3" t="s">
        <v>4889</v>
      </c>
      <c r="C5653" s="3" t="s">
        <v>4890</v>
      </c>
      <c r="D5653" s="3" t="s">
        <v>19</v>
      </c>
      <c r="E5653" s="3" t="s">
        <v>16255</v>
      </c>
      <c r="F5653" s="4">
        <v>44844</v>
      </c>
      <c r="G5653" s="8"/>
      <c r="H5653" s="5">
        <v>195.36</v>
      </c>
      <c r="I5653" s="3" t="s">
        <v>22</v>
      </c>
      <c r="J5653" s="4">
        <v>44853</v>
      </c>
      <c r="K5653" s="4">
        <v>44913</v>
      </c>
      <c r="L5653" s="23">
        <f t="shared" si="482"/>
        <v>-4</v>
      </c>
      <c r="M5653" s="23">
        <f t="shared" si="478"/>
        <v>56</v>
      </c>
      <c r="N5653" s="44">
        <v>177.6</v>
      </c>
      <c r="O5653" s="26">
        <f t="shared" si="479"/>
        <v>-710.4</v>
      </c>
      <c r="P5653" s="26">
        <f t="shared" si="480"/>
        <v>9945.6</v>
      </c>
      <c r="Q5653" s="3" t="s">
        <v>23</v>
      </c>
      <c r="R5653" s="4">
        <v>44909</v>
      </c>
      <c r="S5653" s="3" t="s">
        <v>16171</v>
      </c>
      <c r="T5653" s="6" t="s">
        <v>44</v>
      </c>
    </row>
    <row r="5654" spans="1:20" ht="33.75" x14ac:dyDescent="0.25">
      <c r="A5654" s="3" t="s">
        <v>16256</v>
      </c>
      <c r="B5654" s="3" t="s">
        <v>5380</v>
      </c>
      <c r="C5654" s="3" t="s">
        <v>5381</v>
      </c>
      <c r="D5654" s="3" t="s">
        <v>19</v>
      </c>
      <c r="E5654" s="3" t="s">
        <v>16257</v>
      </c>
      <c r="F5654" s="4">
        <v>44851</v>
      </c>
      <c r="G5654" s="8"/>
      <c r="H5654" s="5">
        <v>473.2</v>
      </c>
      <c r="I5654" s="3" t="s">
        <v>22</v>
      </c>
      <c r="J5654" s="4">
        <v>44853</v>
      </c>
      <c r="K5654" s="4">
        <v>44913</v>
      </c>
      <c r="L5654" s="23">
        <f t="shared" si="482"/>
        <v>-20</v>
      </c>
      <c r="M5654" s="23">
        <f t="shared" si="478"/>
        <v>40</v>
      </c>
      <c r="N5654" s="44">
        <v>455</v>
      </c>
      <c r="O5654" s="26">
        <f t="shared" si="479"/>
        <v>-9100</v>
      </c>
      <c r="P5654" s="26">
        <f t="shared" si="480"/>
        <v>18200</v>
      </c>
      <c r="Q5654" s="3" t="s">
        <v>23</v>
      </c>
      <c r="R5654" s="4">
        <v>44893</v>
      </c>
      <c r="S5654" s="3" t="s">
        <v>6693</v>
      </c>
      <c r="T5654" s="6" t="s">
        <v>44</v>
      </c>
    </row>
    <row r="5655" spans="1:20" ht="33.75" x14ac:dyDescent="0.25">
      <c r="A5655" s="3" t="s">
        <v>16258</v>
      </c>
      <c r="B5655" s="3" t="s">
        <v>4889</v>
      </c>
      <c r="C5655" s="3" t="s">
        <v>4890</v>
      </c>
      <c r="D5655" s="3" t="s">
        <v>19</v>
      </c>
      <c r="E5655" s="3" t="s">
        <v>16259</v>
      </c>
      <c r="F5655" s="4">
        <v>44844</v>
      </c>
      <c r="G5655" s="8"/>
      <c r="H5655" s="5">
        <v>61.05</v>
      </c>
      <c r="I5655" s="3" t="s">
        <v>22</v>
      </c>
      <c r="J5655" s="4">
        <v>44853</v>
      </c>
      <c r="K5655" s="4">
        <v>44913</v>
      </c>
      <c r="L5655" s="23">
        <f t="shared" si="482"/>
        <v>-4</v>
      </c>
      <c r="M5655" s="23">
        <f t="shared" si="478"/>
        <v>56</v>
      </c>
      <c r="N5655" s="44">
        <v>55.5</v>
      </c>
      <c r="O5655" s="26">
        <f t="shared" si="479"/>
        <v>-222</v>
      </c>
      <c r="P5655" s="26">
        <f t="shared" si="480"/>
        <v>3108</v>
      </c>
      <c r="Q5655" s="3" t="s">
        <v>23</v>
      </c>
      <c r="R5655" s="4">
        <v>44909</v>
      </c>
      <c r="S5655" s="3" t="s">
        <v>16171</v>
      </c>
      <c r="T5655" s="6" t="s">
        <v>44</v>
      </c>
    </row>
    <row r="5656" spans="1:20" ht="33.75" x14ac:dyDescent="0.25">
      <c r="A5656" s="3" t="s">
        <v>16260</v>
      </c>
      <c r="B5656" s="3" t="s">
        <v>5744</v>
      </c>
      <c r="C5656" s="3" t="s">
        <v>5745</v>
      </c>
      <c r="D5656" s="3" t="s">
        <v>19</v>
      </c>
      <c r="E5656" s="3" t="s">
        <v>16261</v>
      </c>
      <c r="F5656" s="4">
        <v>44844</v>
      </c>
      <c r="G5656" s="8"/>
      <c r="H5656" s="5">
        <v>268.39999999999998</v>
      </c>
      <c r="I5656" s="3" t="s">
        <v>22</v>
      </c>
      <c r="J5656" s="4">
        <v>44853</v>
      </c>
      <c r="K5656" s="4">
        <v>44913</v>
      </c>
      <c r="L5656" s="23">
        <f t="shared" si="482"/>
        <v>-20</v>
      </c>
      <c r="M5656" s="23">
        <f t="shared" si="478"/>
        <v>40</v>
      </c>
      <c r="N5656" s="44">
        <v>220</v>
      </c>
      <c r="O5656" s="26">
        <f t="shared" si="479"/>
        <v>-4400</v>
      </c>
      <c r="P5656" s="26">
        <f t="shared" si="480"/>
        <v>8800</v>
      </c>
      <c r="Q5656" s="3" t="s">
        <v>23</v>
      </c>
      <c r="R5656" s="4">
        <v>44893</v>
      </c>
      <c r="S5656" s="3" t="s">
        <v>16195</v>
      </c>
      <c r="T5656" s="6" t="s">
        <v>44</v>
      </c>
    </row>
    <row r="5657" spans="1:20" ht="33.75" x14ac:dyDescent="0.25">
      <c r="A5657" s="3" t="s">
        <v>16262</v>
      </c>
      <c r="B5657" s="3" t="s">
        <v>5744</v>
      </c>
      <c r="C5657" s="3" t="s">
        <v>5745</v>
      </c>
      <c r="D5657" s="3" t="s">
        <v>19</v>
      </c>
      <c r="E5657" s="3" t="s">
        <v>16263</v>
      </c>
      <c r="F5657" s="4">
        <v>44844</v>
      </c>
      <c r="G5657" s="8"/>
      <c r="H5657" s="5">
        <v>5770.6</v>
      </c>
      <c r="I5657" s="3" t="s">
        <v>22</v>
      </c>
      <c r="J5657" s="4">
        <v>44853</v>
      </c>
      <c r="K5657" s="4">
        <v>44913</v>
      </c>
      <c r="L5657" s="23">
        <f t="shared" si="482"/>
        <v>-20</v>
      </c>
      <c r="M5657" s="23">
        <f t="shared" si="478"/>
        <v>40</v>
      </c>
      <c r="N5657" s="44">
        <v>4730</v>
      </c>
      <c r="O5657" s="26">
        <f t="shared" si="479"/>
        <v>-94600</v>
      </c>
      <c r="P5657" s="26">
        <f t="shared" si="480"/>
        <v>189200</v>
      </c>
      <c r="Q5657" s="3" t="s">
        <v>23</v>
      </c>
      <c r="R5657" s="4">
        <v>44893</v>
      </c>
      <c r="S5657" s="3" t="s">
        <v>16195</v>
      </c>
      <c r="T5657" s="6" t="s">
        <v>44</v>
      </c>
    </row>
    <row r="5658" spans="1:20" ht="33.75" x14ac:dyDescent="0.25">
      <c r="A5658" s="3" t="s">
        <v>16264</v>
      </c>
      <c r="B5658" s="3" t="s">
        <v>2333</v>
      </c>
      <c r="C5658" s="3" t="s">
        <v>2334</v>
      </c>
      <c r="D5658" s="3" t="s">
        <v>19</v>
      </c>
      <c r="E5658" s="3" t="s">
        <v>16265</v>
      </c>
      <c r="F5658" s="4">
        <v>44847</v>
      </c>
      <c r="G5658" s="8"/>
      <c r="H5658" s="5">
        <v>1174.1400000000001</v>
      </c>
      <c r="I5658" s="3" t="s">
        <v>22</v>
      </c>
      <c r="J5658" s="4">
        <v>44853</v>
      </c>
      <c r="K5658" s="4">
        <v>44913</v>
      </c>
      <c r="L5658" s="23">
        <f t="shared" si="482"/>
        <v>-4</v>
      </c>
      <c r="M5658" s="23">
        <f t="shared" si="478"/>
        <v>56</v>
      </c>
      <c r="N5658" s="44">
        <v>1067.4000000000001</v>
      </c>
      <c r="O5658" s="26">
        <f t="shared" si="479"/>
        <v>-4269.6000000000004</v>
      </c>
      <c r="P5658" s="26">
        <f t="shared" si="480"/>
        <v>59774.400000000009</v>
      </c>
      <c r="Q5658" s="3" t="s">
        <v>23</v>
      </c>
      <c r="R5658" s="4">
        <v>44909</v>
      </c>
      <c r="S5658" s="3" t="s">
        <v>13375</v>
      </c>
      <c r="T5658" s="6" t="s">
        <v>44</v>
      </c>
    </row>
    <row r="5659" spans="1:20" ht="33.75" x14ac:dyDescent="0.25">
      <c r="A5659" s="3" t="s">
        <v>16266</v>
      </c>
      <c r="B5659" s="3" t="s">
        <v>3998</v>
      </c>
      <c r="C5659" s="3" t="s">
        <v>3999</v>
      </c>
      <c r="D5659" s="3" t="s">
        <v>19</v>
      </c>
      <c r="E5659" s="3" t="s">
        <v>16267</v>
      </c>
      <c r="F5659" s="4">
        <v>44847</v>
      </c>
      <c r="G5659" s="8"/>
      <c r="H5659" s="5">
        <v>67.27</v>
      </c>
      <c r="I5659" s="3" t="s">
        <v>22</v>
      </c>
      <c r="J5659" s="4">
        <v>44853</v>
      </c>
      <c r="K5659" s="4">
        <v>44913</v>
      </c>
      <c r="L5659" s="23">
        <f t="shared" si="482"/>
        <v>-20</v>
      </c>
      <c r="M5659" s="23">
        <f t="shared" si="478"/>
        <v>40</v>
      </c>
      <c r="N5659" s="44">
        <v>64.680000000000007</v>
      </c>
      <c r="O5659" s="26">
        <f t="shared" si="479"/>
        <v>-1293.6000000000001</v>
      </c>
      <c r="P5659" s="26">
        <f t="shared" si="480"/>
        <v>2587.2000000000003</v>
      </c>
      <c r="Q5659" s="3" t="s">
        <v>23</v>
      </c>
      <c r="R5659" s="4">
        <v>44893</v>
      </c>
      <c r="S5659" s="3" t="s">
        <v>14197</v>
      </c>
      <c r="T5659" s="6" t="s">
        <v>44</v>
      </c>
    </row>
    <row r="5660" spans="1:20" ht="33.75" x14ac:dyDescent="0.25">
      <c r="A5660" s="3" t="s">
        <v>16268</v>
      </c>
      <c r="B5660" s="3" t="s">
        <v>3998</v>
      </c>
      <c r="C5660" s="3" t="s">
        <v>3999</v>
      </c>
      <c r="D5660" s="3" t="s">
        <v>19</v>
      </c>
      <c r="E5660" s="3" t="s">
        <v>16269</v>
      </c>
      <c r="F5660" s="4">
        <v>44847</v>
      </c>
      <c r="G5660" s="8"/>
      <c r="H5660" s="5">
        <v>385.11</v>
      </c>
      <c r="I5660" s="3" t="s">
        <v>22</v>
      </c>
      <c r="J5660" s="4">
        <v>44853</v>
      </c>
      <c r="K5660" s="4">
        <v>44913</v>
      </c>
      <c r="L5660" s="23">
        <f t="shared" si="482"/>
        <v>-20</v>
      </c>
      <c r="M5660" s="23">
        <f t="shared" si="478"/>
        <v>40</v>
      </c>
      <c r="N5660" s="44">
        <v>370.3</v>
      </c>
      <c r="O5660" s="26">
        <f t="shared" si="479"/>
        <v>-7406</v>
      </c>
      <c r="P5660" s="26">
        <f t="shared" si="480"/>
        <v>14812</v>
      </c>
      <c r="Q5660" s="3" t="s">
        <v>23</v>
      </c>
      <c r="R5660" s="4">
        <v>44893</v>
      </c>
      <c r="S5660" s="3" t="s">
        <v>14197</v>
      </c>
      <c r="T5660" s="6" t="s">
        <v>44</v>
      </c>
    </row>
    <row r="5661" spans="1:20" ht="33.75" x14ac:dyDescent="0.25">
      <c r="A5661" s="3" t="s">
        <v>16270</v>
      </c>
      <c r="B5661" s="3" t="s">
        <v>3998</v>
      </c>
      <c r="C5661" s="3" t="s">
        <v>3999</v>
      </c>
      <c r="D5661" s="3" t="s">
        <v>19</v>
      </c>
      <c r="E5661" s="3" t="s">
        <v>16271</v>
      </c>
      <c r="F5661" s="4">
        <v>44847</v>
      </c>
      <c r="G5661" s="8"/>
      <c r="H5661" s="5">
        <v>449.16</v>
      </c>
      <c r="I5661" s="3" t="s">
        <v>22</v>
      </c>
      <c r="J5661" s="4">
        <v>44853</v>
      </c>
      <c r="K5661" s="4">
        <v>44913</v>
      </c>
      <c r="L5661" s="23">
        <f t="shared" si="482"/>
        <v>-18</v>
      </c>
      <c r="M5661" s="23">
        <f t="shared" si="478"/>
        <v>42</v>
      </c>
      <c r="N5661" s="44">
        <v>422.8</v>
      </c>
      <c r="O5661" s="26">
        <f t="shared" si="479"/>
        <v>-7610.4000000000005</v>
      </c>
      <c r="P5661" s="26">
        <f t="shared" si="480"/>
        <v>17757.600000000002</v>
      </c>
      <c r="Q5661" s="3" t="s">
        <v>23</v>
      </c>
      <c r="R5661" s="4">
        <v>44895</v>
      </c>
      <c r="S5661" s="3" t="s">
        <v>16272</v>
      </c>
      <c r="T5661" s="6" t="s">
        <v>44</v>
      </c>
    </row>
    <row r="5662" spans="1:20" ht="33.75" x14ac:dyDescent="0.25">
      <c r="A5662" s="3" t="s">
        <v>16273</v>
      </c>
      <c r="B5662" s="3" t="s">
        <v>830</v>
      </c>
      <c r="C5662" s="3" t="s">
        <v>831</v>
      </c>
      <c r="D5662" s="3" t="s">
        <v>19</v>
      </c>
      <c r="E5662" s="3" t="s">
        <v>16274</v>
      </c>
      <c r="F5662" s="4">
        <v>44846</v>
      </c>
      <c r="G5662" s="8"/>
      <c r="H5662" s="5">
        <v>178.73</v>
      </c>
      <c r="I5662" s="3" t="s">
        <v>22</v>
      </c>
      <c r="J5662" s="4">
        <v>44853</v>
      </c>
      <c r="K5662" s="4">
        <v>44913</v>
      </c>
      <c r="L5662" s="23">
        <f t="shared" si="482"/>
        <v>-20</v>
      </c>
      <c r="M5662" s="23">
        <f t="shared" si="478"/>
        <v>40</v>
      </c>
      <c r="N5662" s="44">
        <v>146.5</v>
      </c>
      <c r="O5662" s="26">
        <f t="shared" si="479"/>
        <v>-2930</v>
      </c>
      <c r="P5662" s="26">
        <f t="shared" si="480"/>
        <v>5860</v>
      </c>
      <c r="Q5662" s="3" t="s">
        <v>23</v>
      </c>
      <c r="R5662" s="4">
        <v>44893</v>
      </c>
      <c r="S5662" s="3" t="s">
        <v>16183</v>
      </c>
      <c r="T5662" s="6" t="s">
        <v>44</v>
      </c>
    </row>
    <row r="5663" spans="1:20" ht="33.75" x14ac:dyDescent="0.25">
      <c r="A5663" s="3" t="s">
        <v>16275</v>
      </c>
      <c r="B5663" s="3" t="s">
        <v>1816</v>
      </c>
      <c r="C5663" s="3" t="s">
        <v>1817</v>
      </c>
      <c r="D5663" s="3" t="s">
        <v>19</v>
      </c>
      <c r="E5663" s="3" t="s">
        <v>16276</v>
      </c>
      <c r="F5663" s="4">
        <v>44848</v>
      </c>
      <c r="G5663" s="8"/>
      <c r="H5663" s="5">
        <v>378.2</v>
      </c>
      <c r="I5663" s="3" t="s">
        <v>22</v>
      </c>
      <c r="J5663" s="4">
        <v>44853</v>
      </c>
      <c r="K5663" s="4">
        <v>44913</v>
      </c>
      <c r="L5663" s="23">
        <f t="shared" si="482"/>
        <v>-18</v>
      </c>
      <c r="M5663" s="23">
        <f t="shared" si="478"/>
        <v>42</v>
      </c>
      <c r="N5663" s="44">
        <v>310</v>
      </c>
      <c r="O5663" s="26">
        <f t="shared" si="479"/>
        <v>-5580</v>
      </c>
      <c r="P5663" s="26">
        <f t="shared" si="480"/>
        <v>13020</v>
      </c>
      <c r="Q5663" s="3" t="s">
        <v>23</v>
      </c>
      <c r="R5663" s="4">
        <v>44895</v>
      </c>
      <c r="S5663" s="3" t="s">
        <v>16277</v>
      </c>
      <c r="T5663" s="6" t="s">
        <v>44</v>
      </c>
    </row>
    <row r="5664" spans="1:20" ht="33.75" x14ac:dyDescent="0.25">
      <c r="A5664" s="3" t="s">
        <v>16278</v>
      </c>
      <c r="B5664" s="3" t="s">
        <v>1816</v>
      </c>
      <c r="C5664" s="3" t="s">
        <v>1817</v>
      </c>
      <c r="D5664" s="3" t="s">
        <v>19</v>
      </c>
      <c r="E5664" s="3" t="s">
        <v>16279</v>
      </c>
      <c r="F5664" s="4">
        <v>44848</v>
      </c>
      <c r="G5664" s="8"/>
      <c r="H5664" s="5">
        <v>94.55</v>
      </c>
      <c r="I5664" s="3" t="s">
        <v>22</v>
      </c>
      <c r="J5664" s="4">
        <v>44853</v>
      </c>
      <c r="K5664" s="4">
        <v>44913</v>
      </c>
      <c r="L5664" s="23">
        <f t="shared" si="482"/>
        <v>-20</v>
      </c>
      <c r="M5664" s="23">
        <f t="shared" si="478"/>
        <v>40</v>
      </c>
      <c r="N5664" s="44">
        <v>77.5</v>
      </c>
      <c r="O5664" s="26">
        <f t="shared" si="479"/>
        <v>-1550</v>
      </c>
      <c r="P5664" s="26">
        <f t="shared" si="480"/>
        <v>3100</v>
      </c>
      <c r="Q5664" s="3" t="s">
        <v>23</v>
      </c>
      <c r="R5664" s="4">
        <v>44893</v>
      </c>
      <c r="S5664" s="3" t="s">
        <v>11370</v>
      </c>
      <c r="T5664" s="6" t="s">
        <v>44</v>
      </c>
    </row>
    <row r="5665" spans="1:20" ht="22.5" x14ac:dyDescent="0.25">
      <c r="A5665" s="3" t="s">
        <v>16280</v>
      </c>
      <c r="B5665" s="3" t="s">
        <v>17</v>
      </c>
      <c r="C5665" s="3" t="s">
        <v>18</v>
      </c>
      <c r="D5665" s="3" t="s">
        <v>19</v>
      </c>
      <c r="E5665" s="3" t="s">
        <v>16281</v>
      </c>
      <c r="F5665" s="4">
        <v>44851</v>
      </c>
      <c r="G5665" s="3" t="s">
        <v>16282</v>
      </c>
      <c r="H5665" s="5">
        <v>-178.33</v>
      </c>
      <c r="I5665" s="3" t="s">
        <v>22</v>
      </c>
      <c r="J5665" s="4">
        <v>44853</v>
      </c>
      <c r="K5665" s="4">
        <v>44913</v>
      </c>
      <c r="L5665" s="23">
        <v>0</v>
      </c>
      <c r="M5665" s="23">
        <f t="shared" si="478"/>
        <v>60</v>
      </c>
      <c r="N5665" s="44">
        <v>-162.12</v>
      </c>
      <c r="O5665" s="26">
        <f t="shared" si="479"/>
        <v>0</v>
      </c>
      <c r="P5665" s="26">
        <f t="shared" si="480"/>
        <v>-9727.2000000000007</v>
      </c>
      <c r="Q5665" s="3" t="s">
        <v>23</v>
      </c>
      <c r="R5665" s="4">
        <v>44873</v>
      </c>
      <c r="S5665" s="3" t="s">
        <v>219</v>
      </c>
      <c r="T5665" s="6" t="s">
        <v>25</v>
      </c>
    </row>
    <row r="5666" spans="1:20" ht="22.5" x14ac:dyDescent="0.25">
      <c r="A5666" s="3" t="s">
        <v>16283</v>
      </c>
      <c r="B5666" s="3" t="s">
        <v>17</v>
      </c>
      <c r="C5666" s="3" t="s">
        <v>18</v>
      </c>
      <c r="D5666" s="3" t="s">
        <v>19</v>
      </c>
      <c r="E5666" s="3" t="s">
        <v>16284</v>
      </c>
      <c r="F5666" s="4">
        <v>44851</v>
      </c>
      <c r="G5666" s="3" t="s">
        <v>16285</v>
      </c>
      <c r="H5666" s="5">
        <v>-12.67</v>
      </c>
      <c r="I5666" s="3" t="s">
        <v>22</v>
      </c>
      <c r="J5666" s="4">
        <v>44853</v>
      </c>
      <c r="K5666" s="4">
        <v>44913</v>
      </c>
      <c r="L5666" s="23">
        <v>0</v>
      </c>
      <c r="M5666" s="23">
        <f t="shared" si="478"/>
        <v>60</v>
      </c>
      <c r="N5666" s="44">
        <v>-11.52</v>
      </c>
      <c r="O5666" s="26">
        <f t="shared" si="479"/>
        <v>0</v>
      </c>
      <c r="P5666" s="26">
        <f t="shared" si="480"/>
        <v>-691.19999999999993</v>
      </c>
      <c r="Q5666" s="3" t="s">
        <v>23</v>
      </c>
      <c r="R5666" s="4">
        <v>44873</v>
      </c>
      <c r="S5666" s="3" t="s">
        <v>219</v>
      </c>
      <c r="T5666" s="6" t="s">
        <v>25</v>
      </c>
    </row>
    <row r="5667" spans="1:20" ht="33.75" x14ac:dyDescent="0.25">
      <c r="A5667" s="3" t="s">
        <v>16286</v>
      </c>
      <c r="B5667" s="3" t="s">
        <v>1369</v>
      </c>
      <c r="C5667" s="3" t="s">
        <v>1370</v>
      </c>
      <c r="D5667" s="3" t="s">
        <v>19</v>
      </c>
      <c r="E5667" s="3" t="s">
        <v>16287</v>
      </c>
      <c r="F5667" s="4">
        <v>44851</v>
      </c>
      <c r="G5667" s="3" t="s">
        <v>16288</v>
      </c>
      <c r="H5667" s="7">
        <v>9089</v>
      </c>
      <c r="I5667" s="3" t="s">
        <v>22</v>
      </c>
      <c r="J5667" s="4">
        <v>44853</v>
      </c>
      <c r="K5667" s="4">
        <v>44913</v>
      </c>
      <c r="L5667" s="23">
        <f>R5667-K5667</f>
        <v>-20</v>
      </c>
      <c r="M5667" s="23">
        <f t="shared" si="478"/>
        <v>40</v>
      </c>
      <c r="N5667" s="44">
        <v>7450</v>
      </c>
      <c r="O5667" s="26">
        <f t="shared" si="479"/>
        <v>-149000</v>
      </c>
      <c r="P5667" s="26">
        <f t="shared" si="480"/>
        <v>298000</v>
      </c>
      <c r="Q5667" s="3" t="s">
        <v>23</v>
      </c>
      <c r="R5667" s="4">
        <v>44893</v>
      </c>
      <c r="S5667" s="3" t="s">
        <v>16289</v>
      </c>
      <c r="T5667" s="6" t="s">
        <v>44</v>
      </c>
    </row>
    <row r="5668" spans="1:20" ht="22.5" x14ac:dyDescent="0.25">
      <c r="A5668" s="3" t="s">
        <v>16290</v>
      </c>
      <c r="B5668" s="3" t="s">
        <v>17</v>
      </c>
      <c r="C5668" s="3" t="s">
        <v>18</v>
      </c>
      <c r="D5668" s="3" t="s">
        <v>19</v>
      </c>
      <c r="E5668" s="3" t="s">
        <v>16291</v>
      </c>
      <c r="F5668" s="4">
        <v>44851</v>
      </c>
      <c r="G5668" s="3" t="s">
        <v>16292</v>
      </c>
      <c r="H5668" s="5">
        <v>-170.15</v>
      </c>
      <c r="I5668" s="3" t="s">
        <v>22</v>
      </c>
      <c r="J5668" s="4">
        <v>44853</v>
      </c>
      <c r="K5668" s="4">
        <v>44913</v>
      </c>
      <c r="L5668" s="23">
        <v>0</v>
      </c>
      <c r="M5668" s="23">
        <f t="shared" si="478"/>
        <v>60</v>
      </c>
      <c r="N5668" s="44">
        <v>-154.68</v>
      </c>
      <c r="O5668" s="26">
        <f t="shared" si="479"/>
        <v>0</v>
      </c>
      <c r="P5668" s="26">
        <f t="shared" si="480"/>
        <v>-9280.8000000000011</v>
      </c>
      <c r="Q5668" s="3" t="s">
        <v>23</v>
      </c>
      <c r="R5668" s="4">
        <v>44873</v>
      </c>
      <c r="S5668" s="3" t="s">
        <v>219</v>
      </c>
      <c r="T5668" s="6" t="s">
        <v>25</v>
      </c>
    </row>
    <row r="5669" spans="1:20" ht="33.75" x14ac:dyDescent="0.25">
      <c r="A5669" s="3" t="s">
        <v>16293</v>
      </c>
      <c r="B5669" s="3" t="s">
        <v>53</v>
      </c>
      <c r="C5669" s="3" t="s">
        <v>54</v>
      </c>
      <c r="D5669" s="3" t="s">
        <v>19</v>
      </c>
      <c r="E5669" s="3" t="s">
        <v>16294</v>
      </c>
      <c r="F5669" s="4">
        <v>44851</v>
      </c>
      <c r="G5669" s="8"/>
      <c r="H5669" s="7">
        <v>2257</v>
      </c>
      <c r="I5669" s="3" t="s">
        <v>22</v>
      </c>
      <c r="J5669" s="4">
        <v>44853</v>
      </c>
      <c r="K5669" s="4">
        <v>44913</v>
      </c>
      <c r="L5669" s="23">
        <f>R5669-K5669</f>
        <v>-18</v>
      </c>
      <c r="M5669" s="23">
        <f t="shared" si="478"/>
        <v>42</v>
      </c>
      <c r="N5669" s="44">
        <v>1850</v>
      </c>
      <c r="O5669" s="26">
        <f t="shared" si="479"/>
        <v>-33300</v>
      </c>
      <c r="P5669" s="26">
        <f t="shared" si="480"/>
        <v>77700</v>
      </c>
      <c r="Q5669" s="3" t="s">
        <v>23</v>
      </c>
      <c r="R5669" s="4">
        <v>44895</v>
      </c>
      <c r="S5669" s="3" t="s">
        <v>13540</v>
      </c>
      <c r="T5669" s="6" t="s">
        <v>44</v>
      </c>
    </row>
    <row r="5670" spans="1:20" ht="22.5" x14ac:dyDescent="0.25">
      <c r="A5670" s="3" t="s">
        <v>16295</v>
      </c>
      <c r="B5670" s="3" t="s">
        <v>17</v>
      </c>
      <c r="C5670" s="3" t="s">
        <v>18</v>
      </c>
      <c r="D5670" s="3" t="s">
        <v>19</v>
      </c>
      <c r="E5670" s="3" t="s">
        <v>16296</v>
      </c>
      <c r="F5670" s="4">
        <v>44851</v>
      </c>
      <c r="G5670" s="3" t="s">
        <v>16297</v>
      </c>
      <c r="H5670" s="5">
        <v>-11.88</v>
      </c>
      <c r="I5670" s="3" t="s">
        <v>22</v>
      </c>
      <c r="J5670" s="4">
        <v>44853</v>
      </c>
      <c r="K5670" s="4">
        <v>44913</v>
      </c>
      <c r="L5670" s="23">
        <v>0</v>
      </c>
      <c r="M5670" s="23">
        <f t="shared" si="478"/>
        <v>60</v>
      </c>
      <c r="N5670" s="44">
        <v>-10.8</v>
      </c>
      <c r="O5670" s="26">
        <f t="shared" si="479"/>
        <v>0</v>
      </c>
      <c r="P5670" s="26">
        <f t="shared" si="480"/>
        <v>-648</v>
      </c>
      <c r="Q5670" s="3" t="s">
        <v>23</v>
      </c>
      <c r="R5670" s="4">
        <v>44873</v>
      </c>
      <c r="S5670" s="3" t="s">
        <v>219</v>
      </c>
      <c r="T5670" s="6" t="s">
        <v>25</v>
      </c>
    </row>
    <row r="5671" spans="1:20" ht="33.75" x14ac:dyDescent="0.25">
      <c r="A5671" s="3" t="s">
        <v>16298</v>
      </c>
      <c r="B5671" s="3" t="s">
        <v>1485</v>
      </c>
      <c r="C5671" s="3" t="s">
        <v>1486</v>
      </c>
      <c r="D5671" s="3" t="s">
        <v>19</v>
      </c>
      <c r="E5671" s="3" t="s">
        <v>16299</v>
      </c>
      <c r="F5671" s="4">
        <v>44851</v>
      </c>
      <c r="G5671" s="8"/>
      <c r="H5671" s="5">
        <v>14.78</v>
      </c>
      <c r="I5671" s="3" t="s">
        <v>22</v>
      </c>
      <c r="J5671" s="4">
        <v>44853</v>
      </c>
      <c r="K5671" s="4">
        <v>44913</v>
      </c>
      <c r="L5671" s="23">
        <f t="shared" ref="L5671:L5690" si="483">R5671-K5671</f>
        <v>-4</v>
      </c>
      <c r="M5671" s="23">
        <f t="shared" si="478"/>
        <v>56</v>
      </c>
      <c r="N5671" s="44">
        <v>13.44</v>
      </c>
      <c r="O5671" s="26">
        <f t="shared" si="479"/>
        <v>-53.76</v>
      </c>
      <c r="P5671" s="26">
        <f t="shared" si="480"/>
        <v>752.64</v>
      </c>
      <c r="Q5671" s="3" t="s">
        <v>23</v>
      </c>
      <c r="R5671" s="4">
        <v>44909</v>
      </c>
      <c r="S5671" s="3" t="s">
        <v>12437</v>
      </c>
      <c r="T5671" s="6" t="s">
        <v>44</v>
      </c>
    </row>
    <row r="5672" spans="1:20" ht="33.75" x14ac:dyDescent="0.25">
      <c r="A5672" s="3" t="s">
        <v>16300</v>
      </c>
      <c r="B5672" s="3" t="s">
        <v>2283</v>
      </c>
      <c r="C5672" s="3" t="s">
        <v>2284</v>
      </c>
      <c r="D5672" s="3" t="s">
        <v>19</v>
      </c>
      <c r="E5672" s="3" t="s">
        <v>16301</v>
      </c>
      <c r="F5672" s="4">
        <v>44851</v>
      </c>
      <c r="G5672" s="8"/>
      <c r="H5672" s="5">
        <v>935.59</v>
      </c>
      <c r="I5672" s="3" t="s">
        <v>22</v>
      </c>
      <c r="J5672" s="4">
        <v>44853</v>
      </c>
      <c r="K5672" s="4">
        <v>44913</v>
      </c>
      <c r="L5672" s="23">
        <f t="shared" si="483"/>
        <v>-5</v>
      </c>
      <c r="M5672" s="23">
        <f t="shared" si="478"/>
        <v>55</v>
      </c>
      <c r="N5672" s="44">
        <v>850.54</v>
      </c>
      <c r="O5672" s="26">
        <f t="shared" si="479"/>
        <v>-4252.7</v>
      </c>
      <c r="P5672" s="26">
        <f t="shared" si="480"/>
        <v>46779.7</v>
      </c>
      <c r="Q5672" s="3" t="s">
        <v>23</v>
      </c>
      <c r="R5672" s="4">
        <v>44908</v>
      </c>
      <c r="S5672" s="3" t="s">
        <v>12638</v>
      </c>
      <c r="T5672" s="6" t="s">
        <v>44</v>
      </c>
    </row>
    <row r="5673" spans="1:20" ht="33.75" x14ac:dyDescent="0.25">
      <c r="A5673" s="3" t="s">
        <v>16302</v>
      </c>
      <c r="B5673" s="3" t="s">
        <v>1424</v>
      </c>
      <c r="C5673" s="3" t="s">
        <v>1425</v>
      </c>
      <c r="D5673" s="3" t="s">
        <v>19</v>
      </c>
      <c r="E5673" s="3" t="s">
        <v>16303</v>
      </c>
      <c r="F5673" s="4">
        <v>44851</v>
      </c>
      <c r="G5673" s="8"/>
      <c r="H5673" s="5">
        <v>2141.7199999999998</v>
      </c>
      <c r="I5673" s="3" t="s">
        <v>22</v>
      </c>
      <c r="J5673" s="4">
        <v>44853</v>
      </c>
      <c r="K5673" s="4">
        <v>44913</v>
      </c>
      <c r="L5673" s="23">
        <f t="shared" si="483"/>
        <v>-4</v>
      </c>
      <c r="M5673" s="23">
        <f t="shared" si="478"/>
        <v>56</v>
      </c>
      <c r="N5673" s="44">
        <v>1947.02</v>
      </c>
      <c r="O5673" s="26">
        <f t="shared" si="479"/>
        <v>-7788.08</v>
      </c>
      <c r="P5673" s="26">
        <f t="shared" si="480"/>
        <v>109033.12</v>
      </c>
      <c r="Q5673" s="3" t="s">
        <v>23</v>
      </c>
      <c r="R5673" s="4">
        <v>44909</v>
      </c>
      <c r="S5673" s="3" t="s">
        <v>13029</v>
      </c>
      <c r="T5673" s="6" t="s">
        <v>44</v>
      </c>
    </row>
    <row r="5674" spans="1:20" ht="33.75" x14ac:dyDescent="0.25">
      <c r="A5674" s="3" t="s">
        <v>16304</v>
      </c>
      <c r="B5674" s="3" t="s">
        <v>1490</v>
      </c>
      <c r="C5674" s="3" t="s">
        <v>1491</v>
      </c>
      <c r="D5674" s="3" t="s">
        <v>19</v>
      </c>
      <c r="E5674" s="3" t="s">
        <v>16305</v>
      </c>
      <c r="F5674" s="4">
        <v>44851</v>
      </c>
      <c r="G5674" s="8"/>
      <c r="H5674" s="5">
        <v>347.7</v>
      </c>
      <c r="I5674" s="3" t="s">
        <v>22</v>
      </c>
      <c r="J5674" s="4">
        <v>44853</v>
      </c>
      <c r="K5674" s="4">
        <v>44913</v>
      </c>
      <c r="L5674" s="23">
        <f t="shared" si="483"/>
        <v>-20</v>
      </c>
      <c r="M5674" s="23">
        <f t="shared" si="478"/>
        <v>40</v>
      </c>
      <c r="N5674" s="44">
        <v>285</v>
      </c>
      <c r="O5674" s="26">
        <f t="shared" si="479"/>
        <v>-5700</v>
      </c>
      <c r="P5674" s="26">
        <f t="shared" si="480"/>
        <v>11400</v>
      </c>
      <c r="Q5674" s="3" t="s">
        <v>23</v>
      </c>
      <c r="R5674" s="4">
        <v>44893</v>
      </c>
      <c r="S5674" s="3" t="s">
        <v>11095</v>
      </c>
      <c r="T5674" s="6" t="s">
        <v>44</v>
      </c>
    </row>
    <row r="5675" spans="1:20" ht="33.75" x14ac:dyDescent="0.25">
      <c r="A5675" s="3" t="s">
        <v>16306</v>
      </c>
      <c r="B5675" s="3" t="s">
        <v>1490</v>
      </c>
      <c r="C5675" s="3" t="s">
        <v>1491</v>
      </c>
      <c r="D5675" s="3" t="s">
        <v>19</v>
      </c>
      <c r="E5675" s="3" t="s">
        <v>16307</v>
      </c>
      <c r="F5675" s="4">
        <v>44851</v>
      </c>
      <c r="G5675" s="8"/>
      <c r="H5675" s="5">
        <v>146.4</v>
      </c>
      <c r="I5675" s="3" t="s">
        <v>22</v>
      </c>
      <c r="J5675" s="4">
        <v>44853</v>
      </c>
      <c r="K5675" s="4">
        <v>44913</v>
      </c>
      <c r="L5675" s="23">
        <f t="shared" si="483"/>
        <v>-20</v>
      </c>
      <c r="M5675" s="23">
        <f t="shared" si="478"/>
        <v>40</v>
      </c>
      <c r="N5675" s="44">
        <v>120</v>
      </c>
      <c r="O5675" s="26">
        <f t="shared" si="479"/>
        <v>-2400</v>
      </c>
      <c r="P5675" s="26">
        <f t="shared" si="480"/>
        <v>4800</v>
      </c>
      <c r="Q5675" s="3" t="s">
        <v>23</v>
      </c>
      <c r="R5675" s="4">
        <v>44893</v>
      </c>
      <c r="S5675" s="3" t="s">
        <v>11095</v>
      </c>
      <c r="T5675" s="6" t="s">
        <v>44</v>
      </c>
    </row>
    <row r="5676" spans="1:20" ht="33.75" x14ac:dyDescent="0.25">
      <c r="A5676" s="3" t="s">
        <v>16308</v>
      </c>
      <c r="B5676" s="3" t="s">
        <v>1490</v>
      </c>
      <c r="C5676" s="3" t="s">
        <v>1491</v>
      </c>
      <c r="D5676" s="3" t="s">
        <v>19</v>
      </c>
      <c r="E5676" s="3" t="s">
        <v>16309</v>
      </c>
      <c r="F5676" s="4">
        <v>44851</v>
      </c>
      <c r="G5676" s="8"/>
      <c r="H5676" s="5">
        <v>869.25</v>
      </c>
      <c r="I5676" s="3" t="s">
        <v>22</v>
      </c>
      <c r="J5676" s="4">
        <v>44853</v>
      </c>
      <c r="K5676" s="4">
        <v>44913</v>
      </c>
      <c r="L5676" s="23">
        <f t="shared" si="483"/>
        <v>-20</v>
      </c>
      <c r="M5676" s="23">
        <f t="shared" si="478"/>
        <v>40</v>
      </c>
      <c r="N5676" s="44">
        <v>712.5</v>
      </c>
      <c r="O5676" s="26">
        <f t="shared" si="479"/>
        <v>-14250</v>
      </c>
      <c r="P5676" s="26">
        <f t="shared" si="480"/>
        <v>28500</v>
      </c>
      <c r="Q5676" s="3" t="s">
        <v>23</v>
      </c>
      <c r="R5676" s="4">
        <v>44893</v>
      </c>
      <c r="S5676" s="3" t="s">
        <v>11095</v>
      </c>
      <c r="T5676" s="6" t="s">
        <v>44</v>
      </c>
    </row>
    <row r="5677" spans="1:20" ht="22.5" x14ac:dyDescent="0.25">
      <c r="A5677" s="3" t="s">
        <v>16310</v>
      </c>
      <c r="B5677" s="3" t="s">
        <v>5448</v>
      </c>
      <c r="C5677" s="3" t="s">
        <v>14598</v>
      </c>
      <c r="D5677" s="3" t="s">
        <v>19</v>
      </c>
      <c r="E5677" s="3" t="s">
        <v>16311</v>
      </c>
      <c r="F5677" s="4">
        <v>44848</v>
      </c>
      <c r="G5677" s="3" t="s">
        <v>16312</v>
      </c>
      <c r="H5677" s="7">
        <v>36600</v>
      </c>
      <c r="I5677" s="3" t="s">
        <v>22</v>
      </c>
      <c r="J5677" s="4">
        <v>44853</v>
      </c>
      <c r="K5677" s="4">
        <v>44913</v>
      </c>
      <c r="L5677" s="23">
        <f t="shared" si="483"/>
        <v>-23</v>
      </c>
      <c r="M5677" s="23">
        <f t="shared" si="478"/>
        <v>37</v>
      </c>
      <c r="N5677" s="44">
        <v>30000</v>
      </c>
      <c r="O5677" s="26">
        <f t="shared" si="479"/>
        <v>-690000</v>
      </c>
      <c r="P5677" s="26">
        <f t="shared" si="480"/>
        <v>1110000</v>
      </c>
      <c r="Q5677" s="3" t="s">
        <v>23</v>
      </c>
      <c r="R5677" s="4">
        <v>44890</v>
      </c>
      <c r="S5677" s="3" t="s">
        <v>2446</v>
      </c>
      <c r="T5677" s="6" t="s">
        <v>25</v>
      </c>
    </row>
    <row r="5678" spans="1:20" ht="33.75" x14ac:dyDescent="0.25">
      <c r="A5678" s="3" t="s">
        <v>16313</v>
      </c>
      <c r="B5678" s="3" t="s">
        <v>5380</v>
      </c>
      <c r="C5678" s="3" t="s">
        <v>5381</v>
      </c>
      <c r="D5678" s="3" t="s">
        <v>19</v>
      </c>
      <c r="E5678" s="3" t="s">
        <v>16314</v>
      </c>
      <c r="F5678" s="4">
        <v>44851</v>
      </c>
      <c r="G5678" s="8"/>
      <c r="H5678" s="5">
        <v>67.599999999999994</v>
      </c>
      <c r="I5678" s="3" t="s">
        <v>22</v>
      </c>
      <c r="J5678" s="4">
        <v>44853</v>
      </c>
      <c r="K5678" s="4">
        <v>44913</v>
      </c>
      <c r="L5678" s="23">
        <f t="shared" si="483"/>
        <v>-20</v>
      </c>
      <c r="M5678" s="23">
        <f t="shared" si="478"/>
        <v>40</v>
      </c>
      <c r="N5678" s="44">
        <v>65</v>
      </c>
      <c r="O5678" s="26">
        <f t="shared" si="479"/>
        <v>-1300</v>
      </c>
      <c r="P5678" s="26">
        <f t="shared" si="480"/>
        <v>2600</v>
      </c>
      <c r="Q5678" s="3" t="s">
        <v>23</v>
      </c>
      <c r="R5678" s="4">
        <v>44893</v>
      </c>
      <c r="S5678" s="3" t="s">
        <v>6693</v>
      </c>
      <c r="T5678" s="6" t="s">
        <v>44</v>
      </c>
    </row>
    <row r="5679" spans="1:20" ht="33.75" x14ac:dyDescent="0.25">
      <c r="A5679" s="3" t="s">
        <v>16315</v>
      </c>
      <c r="B5679" s="3" t="s">
        <v>830</v>
      </c>
      <c r="C5679" s="3" t="s">
        <v>831</v>
      </c>
      <c r="D5679" s="3" t="s">
        <v>19</v>
      </c>
      <c r="E5679" s="3" t="s">
        <v>16316</v>
      </c>
      <c r="F5679" s="4">
        <v>44846</v>
      </c>
      <c r="G5679" s="8"/>
      <c r="H5679" s="5">
        <v>23.38</v>
      </c>
      <c r="I5679" s="3" t="s">
        <v>22</v>
      </c>
      <c r="J5679" s="4">
        <v>44853</v>
      </c>
      <c r="K5679" s="4">
        <v>44913</v>
      </c>
      <c r="L5679" s="23">
        <f t="shared" si="483"/>
        <v>-20</v>
      </c>
      <c r="M5679" s="23">
        <f t="shared" si="478"/>
        <v>40</v>
      </c>
      <c r="N5679" s="44">
        <v>19.16</v>
      </c>
      <c r="O5679" s="26">
        <f t="shared" si="479"/>
        <v>-383.2</v>
      </c>
      <c r="P5679" s="26">
        <f t="shared" si="480"/>
        <v>766.4</v>
      </c>
      <c r="Q5679" s="3" t="s">
        <v>23</v>
      </c>
      <c r="R5679" s="4">
        <v>44893</v>
      </c>
      <c r="S5679" s="3" t="s">
        <v>16183</v>
      </c>
      <c r="T5679" s="6" t="s">
        <v>44</v>
      </c>
    </row>
    <row r="5680" spans="1:20" ht="33.75" x14ac:dyDescent="0.25">
      <c r="A5680" s="3" t="s">
        <v>16317</v>
      </c>
      <c r="B5680" s="3" t="s">
        <v>830</v>
      </c>
      <c r="C5680" s="3" t="s">
        <v>831</v>
      </c>
      <c r="D5680" s="3" t="s">
        <v>19</v>
      </c>
      <c r="E5680" s="3" t="s">
        <v>16318</v>
      </c>
      <c r="F5680" s="4">
        <v>44846</v>
      </c>
      <c r="G5680" s="8"/>
      <c r="H5680" s="5">
        <v>10.92</v>
      </c>
      <c r="I5680" s="3" t="s">
        <v>22</v>
      </c>
      <c r="J5680" s="4">
        <v>44853</v>
      </c>
      <c r="K5680" s="4">
        <v>44913</v>
      </c>
      <c r="L5680" s="23">
        <f t="shared" si="483"/>
        <v>-20</v>
      </c>
      <c r="M5680" s="23">
        <f t="shared" si="478"/>
        <v>40</v>
      </c>
      <c r="N5680" s="44">
        <v>8.9499999999999993</v>
      </c>
      <c r="O5680" s="26">
        <f t="shared" si="479"/>
        <v>-179</v>
      </c>
      <c r="P5680" s="26">
        <f t="shared" si="480"/>
        <v>358</v>
      </c>
      <c r="Q5680" s="3" t="s">
        <v>23</v>
      </c>
      <c r="R5680" s="4">
        <v>44893</v>
      </c>
      <c r="S5680" s="3" t="s">
        <v>16183</v>
      </c>
      <c r="T5680" s="6" t="s">
        <v>44</v>
      </c>
    </row>
    <row r="5681" spans="1:20" ht="33.75" x14ac:dyDescent="0.25">
      <c r="A5681" s="3" t="s">
        <v>16319</v>
      </c>
      <c r="B5681" s="3" t="s">
        <v>830</v>
      </c>
      <c r="C5681" s="3" t="s">
        <v>831</v>
      </c>
      <c r="D5681" s="3" t="s">
        <v>19</v>
      </c>
      <c r="E5681" s="3" t="s">
        <v>16320</v>
      </c>
      <c r="F5681" s="4">
        <v>44846</v>
      </c>
      <c r="G5681" s="8"/>
      <c r="H5681" s="5">
        <v>42.7</v>
      </c>
      <c r="I5681" s="3" t="s">
        <v>22</v>
      </c>
      <c r="J5681" s="4">
        <v>44853</v>
      </c>
      <c r="K5681" s="4">
        <v>44913</v>
      </c>
      <c r="L5681" s="23">
        <f t="shared" si="483"/>
        <v>-4</v>
      </c>
      <c r="M5681" s="23">
        <f t="shared" si="478"/>
        <v>56</v>
      </c>
      <c r="N5681" s="44">
        <v>35</v>
      </c>
      <c r="O5681" s="26">
        <f t="shared" si="479"/>
        <v>-140</v>
      </c>
      <c r="P5681" s="26">
        <f t="shared" si="480"/>
        <v>1960</v>
      </c>
      <c r="Q5681" s="3" t="s">
        <v>23</v>
      </c>
      <c r="R5681" s="4">
        <v>44909</v>
      </c>
      <c r="S5681" s="3" t="s">
        <v>16321</v>
      </c>
      <c r="T5681" s="6" t="s">
        <v>44</v>
      </c>
    </row>
    <row r="5682" spans="1:20" ht="33.75" x14ac:dyDescent="0.25">
      <c r="A5682" s="3" t="s">
        <v>16322</v>
      </c>
      <c r="B5682" s="3" t="s">
        <v>3969</v>
      </c>
      <c r="C5682" s="3" t="s">
        <v>3970</v>
      </c>
      <c r="D5682" s="3" t="s">
        <v>19</v>
      </c>
      <c r="E5682" s="3" t="s">
        <v>16323</v>
      </c>
      <c r="F5682" s="4">
        <v>44844</v>
      </c>
      <c r="G5682" s="8"/>
      <c r="H5682" s="5">
        <v>567.29999999999995</v>
      </c>
      <c r="I5682" s="3" t="s">
        <v>22</v>
      </c>
      <c r="J5682" s="4">
        <v>44853</v>
      </c>
      <c r="K5682" s="4">
        <v>44913</v>
      </c>
      <c r="L5682" s="23">
        <f t="shared" si="483"/>
        <v>-18</v>
      </c>
      <c r="M5682" s="23">
        <f t="shared" si="478"/>
        <v>42</v>
      </c>
      <c r="N5682" s="44">
        <v>465</v>
      </c>
      <c r="O5682" s="26">
        <f t="shared" si="479"/>
        <v>-8370</v>
      </c>
      <c r="P5682" s="26">
        <f t="shared" si="480"/>
        <v>19530</v>
      </c>
      <c r="Q5682" s="3" t="s">
        <v>23</v>
      </c>
      <c r="R5682" s="4">
        <v>44895</v>
      </c>
      <c r="S5682" s="3" t="s">
        <v>16324</v>
      </c>
      <c r="T5682" s="6" t="s">
        <v>44</v>
      </c>
    </row>
    <row r="5683" spans="1:20" ht="33.75" x14ac:dyDescent="0.25">
      <c r="A5683" s="3" t="s">
        <v>16325</v>
      </c>
      <c r="B5683" s="3" t="s">
        <v>4529</v>
      </c>
      <c r="C5683" s="3" t="s">
        <v>4530</v>
      </c>
      <c r="D5683" s="3" t="s">
        <v>19</v>
      </c>
      <c r="E5683" s="3" t="s">
        <v>16326</v>
      </c>
      <c r="F5683" s="4">
        <v>44851</v>
      </c>
      <c r="G5683" s="8"/>
      <c r="H5683" s="5">
        <v>20.74</v>
      </c>
      <c r="I5683" s="3" t="s">
        <v>22</v>
      </c>
      <c r="J5683" s="4">
        <v>44853</v>
      </c>
      <c r="K5683" s="4">
        <v>44913</v>
      </c>
      <c r="L5683" s="23">
        <f t="shared" si="483"/>
        <v>-20</v>
      </c>
      <c r="M5683" s="23">
        <f t="shared" ref="M5683:M5746" si="484">+I5683+L5683</f>
        <v>40</v>
      </c>
      <c r="N5683" s="44">
        <v>17</v>
      </c>
      <c r="O5683" s="26">
        <f t="shared" ref="O5683:O5746" si="485">N5683*L5683</f>
        <v>-340</v>
      </c>
      <c r="P5683" s="26">
        <f t="shared" ref="P5683:P5746" si="486">N5683*M5683</f>
        <v>680</v>
      </c>
      <c r="Q5683" s="3" t="s">
        <v>23</v>
      </c>
      <c r="R5683" s="4">
        <v>44893</v>
      </c>
      <c r="S5683" s="3" t="s">
        <v>6741</v>
      </c>
      <c r="T5683" s="6" t="s">
        <v>44</v>
      </c>
    </row>
    <row r="5684" spans="1:20" ht="33.75" x14ac:dyDescent="0.25">
      <c r="A5684" s="3" t="s">
        <v>16327</v>
      </c>
      <c r="B5684" s="3" t="s">
        <v>5106</v>
      </c>
      <c r="C5684" s="3" t="s">
        <v>5107</v>
      </c>
      <c r="D5684" s="3" t="s">
        <v>19</v>
      </c>
      <c r="E5684" s="3" t="s">
        <v>16328</v>
      </c>
      <c r="F5684" s="4">
        <v>44831</v>
      </c>
      <c r="G5684" s="8"/>
      <c r="H5684" s="5">
        <v>50.52</v>
      </c>
      <c r="I5684" s="3" t="s">
        <v>22</v>
      </c>
      <c r="J5684" s="4">
        <v>44853</v>
      </c>
      <c r="K5684" s="4">
        <v>44913</v>
      </c>
      <c r="L5684" s="23">
        <f t="shared" si="483"/>
        <v>-20</v>
      </c>
      <c r="M5684" s="23">
        <f t="shared" si="484"/>
        <v>40</v>
      </c>
      <c r="N5684" s="44">
        <v>45.93</v>
      </c>
      <c r="O5684" s="26">
        <f t="shared" si="485"/>
        <v>-918.6</v>
      </c>
      <c r="P5684" s="26">
        <f t="shared" si="486"/>
        <v>1837.2</v>
      </c>
      <c r="Q5684" s="3" t="s">
        <v>23</v>
      </c>
      <c r="R5684" s="4">
        <v>44893</v>
      </c>
      <c r="S5684" s="3" t="s">
        <v>16329</v>
      </c>
      <c r="T5684" s="6" t="s">
        <v>44</v>
      </c>
    </row>
    <row r="5685" spans="1:20" ht="33.75" x14ac:dyDescent="0.25">
      <c r="A5685" s="3" t="s">
        <v>16330</v>
      </c>
      <c r="B5685" s="3" t="s">
        <v>733</v>
      </c>
      <c r="C5685" s="3" t="s">
        <v>734</v>
      </c>
      <c r="D5685" s="3" t="s">
        <v>19</v>
      </c>
      <c r="E5685" s="3" t="s">
        <v>16331</v>
      </c>
      <c r="F5685" s="4">
        <v>44851</v>
      </c>
      <c r="G5685" s="8"/>
      <c r="H5685" s="5">
        <v>101.75</v>
      </c>
      <c r="I5685" s="3" t="s">
        <v>22</v>
      </c>
      <c r="J5685" s="4">
        <v>44853</v>
      </c>
      <c r="K5685" s="4">
        <v>44913</v>
      </c>
      <c r="L5685" s="23">
        <f t="shared" si="483"/>
        <v>-20</v>
      </c>
      <c r="M5685" s="23">
        <f t="shared" si="484"/>
        <v>40</v>
      </c>
      <c r="N5685" s="44">
        <v>83.4</v>
      </c>
      <c r="O5685" s="26">
        <f t="shared" si="485"/>
        <v>-1668</v>
      </c>
      <c r="P5685" s="26">
        <f t="shared" si="486"/>
        <v>3336</v>
      </c>
      <c r="Q5685" s="3" t="s">
        <v>23</v>
      </c>
      <c r="R5685" s="4">
        <v>44893</v>
      </c>
      <c r="S5685" s="3" t="s">
        <v>737</v>
      </c>
      <c r="T5685" s="6" t="s">
        <v>44</v>
      </c>
    </row>
    <row r="5686" spans="1:20" ht="33.75" x14ac:dyDescent="0.25">
      <c r="A5686" s="3" t="s">
        <v>16332</v>
      </c>
      <c r="B5686" s="3" t="s">
        <v>5106</v>
      </c>
      <c r="C5686" s="3" t="s">
        <v>5107</v>
      </c>
      <c r="D5686" s="3" t="s">
        <v>19</v>
      </c>
      <c r="E5686" s="3" t="s">
        <v>16333</v>
      </c>
      <c r="F5686" s="4">
        <v>44838</v>
      </c>
      <c r="G5686" s="8"/>
      <c r="H5686" s="5">
        <v>50.52</v>
      </c>
      <c r="I5686" s="3" t="s">
        <v>22</v>
      </c>
      <c r="J5686" s="4">
        <v>44853</v>
      </c>
      <c r="K5686" s="4">
        <v>44913</v>
      </c>
      <c r="L5686" s="23">
        <f t="shared" si="483"/>
        <v>-4</v>
      </c>
      <c r="M5686" s="23">
        <f t="shared" si="484"/>
        <v>56</v>
      </c>
      <c r="N5686" s="44">
        <v>45.93</v>
      </c>
      <c r="O5686" s="26">
        <f t="shared" si="485"/>
        <v>-183.72</v>
      </c>
      <c r="P5686" s="26">
        <f t="shared" si="486"/>
        <v>2572.08</v>
      </c>
      <c r="Q5686" s="3" t="s">
        <v>23</v>
      </c>
      <c r="R5686" s="4">
        <v>44909</v>
      </c>
      <c r="S5686" s="3" t="s">
        <v>16334</v>
      </c>
      <c r="T5686" s="6" t="s">
        <v>44</v>
      </c>
    </row>
    <row r="5687" spans="1:20" ht="33.75" x14ac:dyDescent="0.25">
      <c r="A5687" s="3" t="s">
        <v>16335</v>
      </c>
      <c r="B5687" s="3" t="s">
        <v>10079</v>
      </c>
      <c r="C5687" s="3" t="s">
        <v>10080</v>
      </c>
      <c r="D5687" s="3" t="s">
        <v>19</v>
      </c>
      <c r="E5687" s="3" t="s">
        <v>16336</v>
      </c>
      <c r="F5687" s="4">
        <v>44840</v>
      </c>
      <c r="G5687" s="8"/>
      <c r="H5687" s="5">
        <v>186.35</v>
      </c>
      <c r="I5687" s="3" t="s">
        <v>22</v>
      </c>
      <c r="J5687" s="4">
        <v>44853</v>
      </c>
      <c r="K5687" s="4">
        <v>44913</v>
      </c>
      <c r="L5687" s="23">
        <f t="shared" si="483"/>
        <v>-4</v>
      </c>
      <c r="M5687" s="23">
        <f t="shared" si="484"/>
        <v>56</v>
      </c>
      <c r="N5687" s="44">
        <v>169.41</v>
      </c>
      <c r="O5687" s="26">
        <f t="shared" si="485"/>
        <v>-677.64</v>
      </c>
      <c r="P5687" s="26">
        <f t="shared" si="486"/>
        <v>9486.9599999999991</v>
      </c>
      <c r="Q5687" s="3" t="s">
        <v>23</v>
      </c>
      <c r="R5687" s="4">
        <v>44909</v>
      </c>
      <c r="S5687" s="3" t="s">
        <v>16337</v>
      </c>
      <c r="T5687" s="6" t="s">
        <v>44</v>
      </c>
    </row>
    <row r="5688" spans="1:20" ht="33.75" x14ac:dyDescent="0.25">
      <c r="A5688" s="3" t="s">
        <v>16338</v>
      </c>
      <c r="B5688" s="3" t="s">
        <v>1836</v>
      </c>
      <c r="C5688" s="3" t="s">
        <v>1837</v>
      </c>
      <c r="D5688" s="3" t="s">
        <v>19</v>
      </c>
      <c r="E5688" s="3" t="s">
        <v>16339</v>
      </c>
      <c r="F5688" s="4">
        <v>44851</v>
      </c>
      <c r="G5688" s="8"/>
      <c r="H5688" s="5">
        <v>164.94</v>
      </c>
      <c r="I5688" s="3" t="s">
        <v>22</v>
      </c>
      <c r="J5688" s="4">
        <v>44853</v>
      </c>
      <c r="K5688" s="4">
        <v>44913</v>
      </c>
      <c r="L5688" s="23">
        <f t="shared" si="483"/>
        <v>-18</v>
      </c>
      <c r="M5688" s="23">
        <f t="shared" si="484"/>
        <v>42</v>
      </c>
      <c r="N5688" s="44">
        <v>135.19999999999999</v>
      </c>
      <c r="O5688" s="26">
        <f t="shared" si="485"/>
        <v>-2433.6</v>
      </c>
      <c r="P5688" s="26">
        <f t="shared" si="486"/>
        <v>5678.4</v>
      </c>
      <c r="Q5688" s="3" t="s">
        <v>23</v>
      </c>
      <c r="R5688" s="4">
        <v>44895</v>
      </c>
      <c r="S5688" s="3" t="s">
        <v>14249</v>
      </c>
      <c r="T5688" s="6" t="s">
        <v>44</v>
      </c>
    </row>
    <row r="5689" spans="1:20" ht="33.75" x14ac:dyDescent="0.25">
      <c r="A5689" s="3" t="s">
        <v>16340</v>
      </c>
      <c r="B5689" s="3" t="s">
        <v>733</v>
      </c>
      <c r="C5689" s="3" t="s">
        <v>734</v>
      </c>
      <c r="D5689" s="3" t="s">
        <v>19</v>
      </c>
      <c r="E5689" s="3" t="s">
        <v>16341</v>
      </c>
      <c r="F5689" s="4">
        <v>44851</v>
      </c>
      <c r="G5689" s="8"/>
      <c r="H5689" s="5">
        <v>248.88</v>
      </c>
      <c r="I5689" s="3" t="s">
        <v>22</v>
      </c>
      <c r="J5689" s="4">
        <v>44853</v>
      </c>
      <c r="K5689" s="4">
        <v>44913</v>
      </c>
      <c r="L5689" s="23">
        <f t="shared" si="483"/>
        <v>-20</v>
      </c>
      <c r="M5689" s="23">
        <f t="shared" si="484"/>
        <v>40</v>
      </c>
      <c r="N5689" s="44">
        <v>204</v>
      </c>
      <c r="O5689" s="26">
        <f t="shared" si="485"/>
        <v>-4080</v>
      </c>
      <c r="P5689" s="26">
        <f t="shared" si="486"/>
        <v>8160</v>
      </c>
      <c r="Q5689" s="3" t="s">
        <v>23</v>
      </c>
      <c r="R5689" s="4">
        <v>44893</v>
      </c>
      <c r="S5689" s="3" t="s">
        <v>737</v>
      </c>
      <c r="T5689" s="6" t="s">
        <v>44</v>
      </c>
    </row>
    <row r="5690" spans="1:20" ht="33.75" x14ac:dyDescent="0.25">
      <c r="A5690" s="3" t="s">
        <v>16342</v>
      </c>
      <c r="B5690" s="3" t="s">
        <v>2082</v>
      </c>
      <c r="C5690" s="3" t="s">
        <v>2083</v>
      </c>
      <c r="D5690" s="3" t="s">
        <v>19</v>
      </c>
      <c r="E5690" s="3" t="s">
        <v>16343</v>
      </c>
      <c r="F5690" s="4">
        <v>44844</v>
      </c>
      <c r="G5690" s="8"/>
      <c r="H5690" s="5">
        <v>373.32</v>
      </c>
      <c r="I5690" s="3" t="s">
        <v>22</v>
      </c>
      <c r="J5690" s="4">
        <v>44853</v>
      </c>
      <c r="K5690" s="4">
        <v>44913</v>
      </c>
      <c r="L5690" s="23">
        <f t="shared" si="483"/>
        <v>-18</v>
      </c>
      <c r="M5690" s="23">
        <f t="shared" si="484"/>
        <v>42</v>
      </c>
      <c r="N5690" s="44">
        <v>306</v>
      </c>
      <c r="O5690" s="26">
        <f t="shared" si="485"/>
        <v>-5508</v>
      </c>
      <c r="P5690" s="26">
        <f t="shared" si="486"/>
        <v>12852</v>
      </c>
      <c r="Q5690" s="3" t="s">
        <v>23</v>
      </c>
      <c r="R5690" s="4">
        <v>44895</v>
      </c>
      <c r="S5690" s="3" t="s">
        <v>16344</v>
      </c>
      <c r="T5690" s="6" t="s">
        <v>44</v>
      </c>
    </row>
    <row r="5691" spans="1:20" ht="33.75" x14ac:dyDescent="0.25">
      <c r="A5691" s="3" t="s">
        <v>16345</v>
      </c>
      <c r="B5691" s="3" t="s">
        <v>1329</v>
      </c>
      <c r="C5691" s="3" t="s">
        <v>1330</v>
      </c>
      <c r="D5691" s="3" t="s">
        <v>19</v>
      </c>
      <c r="E5691" s="3" t="s">
        <v>16346</v>
      </c>
      <c r="F5691" s="4">
        <v>44851</v>
      </c>
      <c r="G5691" s="3" t="s">
        <v>16347</v>
      </c>
      <c r="H5691" s="5">
        <v>158.6</v>
      </c>
      <c r="I5691" s="3" t="s">
        <v>22</v>
      </c>
      <c r="J5691" s="4">
        <v>44853</v>
      </c>
      <c r="K5691" s="4">
        <v>44913</v>
      </c>
      <c r="L5691" s="23">
        <v>0</v>
      </c>
      <c r="M5691" s="23">
        <f t="shared" si="484"/>
        <v>60</v>
      </c>
      <c r="N5691" s="44">
        <v>130</v>
      </c>
      <c r="O5691" s="26">
        <f t="shared" si="485"/>
        <v>0</v>
      </c>
      <c r="P5691" s="26">
        <f t="shared" si="486"/>
        <v>7800</v>
      </c>
      <c r="Q5691" s="3" t="s">
        <v>23</v>
      </c>
      <c r="R5691" s="4">
        <v>44894</v>
      </c>
      <c r="S5691" s="3" t="s">
        <v>15844</v>
      </c>
      <c r="T5691" s="6" t="s">
        <v>44</v>
      </c>
    </row>
    <row r="5692" spans="1:20" ht="33.75" x14ac:dyDescent="0.25">
      <c r="A5692" s="3" t="s">
        <v>16348</v>
      </c>
      <c r="B5692" s="3" t="s">
        <v>2292</v>
      </c>
      <c r="C5692" s="3" t="s">
        <v>2293</v>
      </c>
      <c r="D5692" s="3" t="s">
        <v>19</v>
      </c>
      <c r="E5692" s="3" t="s">
        <v>16349</v>
      </c>
      <c r="F5692" s="4">
        <v>44834</v>
      </c>
      <c r="G5692" s="8"/>
      <c r="H5692" s="5">
        <v>5151.8999999999996</v>
      </c>
      <c r="I5692" s="3" t="s">
        <v>22</v>
      </c>
      <c r="J5692" s="4">
        <v>44853</v>
      </c>
      <c r="K5692" s="4">
        <v>44913</v>
      </c>
      <c r="L5692" s="23">
        <f t="shared" ref="L5692:L5715" si="487">R5692-K5692</f>
        <v>-20</v>
      </c>
      <c r="M5692" s="23">
        <f t="shared" si="484"/>
        <v>40</v>
      </c>
      <c r="N5692" s="44">
        <v>5151.8999999999996</v>
      </c>
      <c r="O5692" s="26">
        <f t="shared" si="485"/>
        <v>-103038</v>
      </c>
      <c r="P5692" s="26">
        <f t="shared" si="486"/>
        <v>206076</v>
      </c>
      <c r="Q5692" s="3" t="s">
        <v>23</v>
      </c>
      <c r="R5692" s="4">
        <v>44893</v>
      </c>
      <c r="S5692" s="3" t="s">
        <v>16350</v>
      </c>
      <c r="T5692" s="6" t="s">
        <v>44</v>
      </c>
    </row>
    <row r="5693" spans="1:20" ht="33.75" x14ac:dyDescent="0.25">
      <c r="A5693" s="3" t="s">
        <v>16351</v>
      </c>
      <c r="B5693" s="3" t="s">
        <v>4361</v>
      </c>
      <c r="C5693" s="3" t="s">
        <v>4362</v>
      </c>
      <c r="D5693" s="3" t="s">
        <v>19</v>
      </c>
      <c r="E5693" s="3" t="s">
        <v>16352</v>
      </c>
      <c r="F5693" s="4">
        <v>44848</v>
      </c>
      <c r="G5693" s="8"/>
      <c r="H5693" s="5">
        <v>45.75</v>
      </c>
      <c r="I5693" s="3" t="s">
        <v>22</v>
      </c>
      <c r="J5693" s="4">
        <v>44853</v>
      </c>
      <c r="K5693" s="4">
        <v>44913</v>
      </c>
      <c r="L5693" s="23">
        <f t="shared" si="487"/>
        <v>-20</v>
      </c>
      <c r="M5693" s="23">
        <f t="shared" si="484"/>
        <v>40</v>
      </c>
      <c r="N5693" s="44">
        <v>37.5</v>
      </c>
      <c r="O5693" s="26">
        <f t="shared" si="485"/>
        <v>-750</v>
      </c>
      <c r="P5693" s="26">
        <f t="shared" si="486"/>
        <v>1500</v>
      </c>
      <c r="Q5693" s="3" t="s">
        <v>23</v>
      </c>
      <c r="R5693" s="4">
        <v>44893</v>
      </c>
      <c r="S5693" s="3" t="s">
        <v>16353</v>
      </c>
      <c r="T5693" s="6" t="s">
        <v>44</v>
      </c>
    </row>
    <row r="5694" spans="1:20" ht="33.75" x14ac:dyDescent="0.25">
      <c r="A5694" s="3" t="s">
        <v>16354</v>
      </c>
      <c r="B5694" s="3" t="s">
        <v>4795</v>
      </c>
      <c r="C5694" s="3" t="s">
        <v>4796</v>
      </c>
      <c r="D5694" s="3" t="s">
        <v>19</v>
      </c>
      <c r="E5694" s="3" t="s">
        <v>16355</v>
      </c>
      <c r="F5694" s="4">
        <v>44840</v>
      </c>
      <c r="G5694" s="3" t="s">
        <v>16356</v>
      </c>
      <c r="H5694" s="5">
        <v>164.45</v>
      </c>
      <c r="I5694" s="3" t="s">
        <v>22</v>
      </c>
      <c r="J5694" s="4">
        <v>44853</v>
      </c>
      <c r="K5694" s="4">
        <v>44913</v>
      </c>
      <c r="L5694" s="23">
        <f t="shared" si="487"/>
        <v>-4</v>
      </c>
      <c r="M5694" s="23">
        <f t="shared" si="484"/>
        <v>56</v>
      </c>
      <c r="N5694" s="44">
        <v>149.5</v>
      </c>
      <c r="O5694" s="26">
        <f t="shared" si="485"/>
        <v>-598</v>
      </c>
      <c r="P5694" s="26">
        <f t="shared" si="486"/>
        <v>8372</v>
      </c>
      <c r="Q5694" s="3" t="s">
        <v>23</v>
      </c>
      <c r="R5694" s="4">
        <v>44909</v>
      </c>
      <c r="S5694" s="3" t="s">
        <v>16178</v>
      </c>
      <c r="T5694" s="6" t="s">
        <v>44</v>
      </c>
    </row>
    <row r="5695" spans="1:20" ht="33.75" x14ac:dyDescent="0.25">
      <c r="A5695" s="3" t="s">
        <v>16357</v>
      </c>
      <c r="B5695" s="3" t="s">
        <v>3937</v>
      </c>
      <c r="C5695" s="3" t="s">
        <v>3938</v>
      </c>
      <c r="D5695" s="3" t="s">
        <v>19</v>
      </c>
      <c r="E5695" s="3" t="s">
        <v>16358</v>
      </c>
      <c r="F5695" s="4">
        <v>44848</v>
      </c>
      <c r="G5695" s="8"/>
      <c r="H5695" s="7">
        <v>286</v>
      </c>
      <c r="I5695" s="3" t="s">
        <v>22</v>
      </c>
      <c r="J5695" s="4">
        <v>44853</v>
      </c>
      <c r="K5695" s="4">
        <v>44913</v>
      </c>
      <c r="L5695" s="23">
        <f t="shared" si="487"/>
        <v>-4</v>
      </c>
      <c r="M5695" s="23">
        <f t="shared" si="484"/>
        <v>56</v>
      </c>
      <c r="N5695" s="44">
        <v>260</v>
      </c>
      <c r="O5695" s="26">
        <f t="shared" si="485"/>
        <v>-1040</v>
      </c>
      <c r="P5695" s="26">
        <f t="shared" si="486"/>
        <v>14560</v>
      </c>
      <c r="Q5695" s="3" t="s">
        <v>23</v>
      </c>
      <c r="R5695" s="4">
        <v>44909</v>
      </c>
      <c r="S5695" s="3" t="s">
        <v>13889</v>
      </c>
      <c r="T5695" s="6" t="s">
        <v>44</v>
      </c>
    </row>
    <row r="5696" spans="1:20" ht="33.75" x14ac:dyDescent="0.25">
      <c r="A5696" s="3" t="s">
        <v>16359</v>
      </c>
      <c r="B5696" s="3" t="s">
        <v>307</v>
      </c>
      <c r="C5696" s="3" t="s">
        <v>308</v>
      </c>
      <c r="D5696" s="3" t="s">
        <v>19</v>
      </c>
      <c r="E5696" s="3" t="s">
        <v>16360</v>
      </c>
      <c r="F5696" s="4">
        <v>44848</v>
      </c>
      <c r="G5696" s="8"/>
      <c r="H5696" s="5">
        <v>488.27</v>
      </c>
      <c r="I5696" s="3" t="s">
        <v>22</v>
      </c>
      <c r="J5696" s="4">
        <v>44853</v>
      </c>
      <c r="K5696" s="4">
        <v>44913</v>
      </c>
      <c r="L5696" s="23">
        <f t="shared" si="487"/>
        <v>-4</v>
      </c>
      <c r="M5696" s="23">
        <f t="shared" si="484"/>
        <v>56</v>
      </c>
      <c r="N5696" s="44">
        <v>443.88</v>
      </c>
      <c r="O5696" s="26">
        <f t="shared" si="485"/>
        <v>-1775.52</v>
      </c>
      <c r="P5696" s="26">
        <f t="shared" si="486"/>
        <v>24857.279999999999</v>
      </c>
      <c r="Q5696" s="3" t="s">
        <v>23</v>
      </c>
      <c r="R5696" s="4">
        <v>44909</v>
      </c>
      <c r="S5696" s="3" t="s">
        <v>12896</v>
      </c>
      <c r="T5696" s="6" t="s">
        <v>44</v>
      </c>
    </row>
    <row r="5697" spans="1:20" ht="33.75" x14ac:dyDescent="0.25">
      <c r="A5697" s="3" t="s">
        <v>16361</v>
      </c>
      <c r="B5697" s="3" t="s">
        <v>830</v>
      </c>
      <c r="C5697" s="3" t="s">
        <v>831</v>
      </c>
      <c r="D5697" s="3" t="s">
        <v>19</v>
      </c>
      <c r="E5697" s="3" t="s">
        <v>16362</v>
      </c>
      <c r="F5697" s="4">
        <v>44846</v>
      </c>
      <c r="G5697" s="8"/>
      <c r="H5697" s="5">
        <v>253.76</v>
      </c>
      <c r="I5697" s="3" t="s">
        <v>22</v>
      </c>
      <c r="J5697" s="4">
        <v>44853</v>
      </c>
      <c r="K5697" s="4">
        <v>44913</v>
      </c>
      <c r="L5697" s="23">
        <f t="shared" si="487"/>
        <v>-20</v>
      </c>
      <c r="M5697" s="23">
        <f t="shared" si="484"/>
        <v>40</v>
      </c>
      <c r="N5697" s="44">
        <v>208</v>
      </c>
      <c r="O5697" s="26">
        <f t="shared" si="485"/>
        <v>-4160</v>
      </c>
      <c r="P5697" s="26">
        <f t="shared" si="486"/>
        <v>8320</v>
      </c>
      <c r="Q5697" s="3" t="s">
        <v>23</v>
      </c>
      <c r="R5697" s="4">
        <v>44893</v>
      </c>
      <c r="S5697" s="3" t="s">
        <v>16183</v>
      </c>
      <c r="T5697" s="6" t="s">
        <v>44</v>
      </c>
    </row>
    <row r="5698" spans="1:20" ht="33.75" x14ac:dyDescent="0.25">
      <c r="A5698" s="3" t="s">
        <v>16363</v>
      </c>
      <c r="B5698" s="3" t="s">
        <v>2218</v>
      </c>
      <c r="C5698" s="3" t="s">
        <v>2219</v>
      </c>
      <c r="D5698" s="3" t="s">
        <v>19</v>
      </c>
      <c r="E5698" s="3" t="s">
        <v>16364</v>
      </c>
      <c r="F5698" s="4">
        <v>44847</v>
      </c>
      <c r="G5698" s="8"/>
      <c r="H5698" s="5">
        <v>2047.32</v>
      </c>
      <c r="I5698" s="3" t="s">
        <v>22</v>
      </c>
      <c r="J5698" s="4">
        <v>44853</v>
      </c>
      <c r="K5698" s="4">
        <v>44913</v>
      </c>
      <c r="L5698" s="23">
        <f t="shared" si="487"/>
        <v>-4</v>
      </c>
      <c r="M5698" s="23">
        <f t="shared" si="484"/>
        <v>56</v>
      </c>
      <c r="N5698" s="44">
        <v>1861.2</v>
      </c>
      <c r="O5698" s="26">
        <f t="shared" si="485"/>
        <v>-7444.8</v>
      </c>
      <c r="P5698" s="26">
        <f t="shared" si="486"/>
        <v>104227.2</v>
      </c>
      <c r="Q5698" s="3" t="s">
        <v>23</v>
      </c>
      <c r="R5698" s="4">
        <v>44909</v>
      </c>
      <c r="S5698" s="3" t="s">
        <v>16189</v>
      </c>
      <c r="T5698" s="6" t="s">
        <v>44</v>
      </c>
    </row>
    <row r="5699" spans="1:20" ht="33.75" x14ac:dyDescent="0.25">
      <c r="A5699" s="3" t="s">
        <v>16365</v>
      </c>
      <c r="B5699" s="3" t="s">
        <v>4707</v>
      </c>
      <c r="C5699" s="3" t="s">
        <v>4708</v>
      </c>
      <c r="D5699" s="3" t="s">
        <v>19</v>
      </c>
      <c r="E5699" s="3" t="s">
        <v>16366</v>
      </c>
      <c r="F5699" s="4">
        <v>44851</v>
      </c>
      <c r="G5699" s="8"/>
      <c r="H5699" s="5">
        <v>43.92</v>
      </c>
      <c r="I5699" s="3" t="s">
        <v>22</v>
      </c>
      <c r="J5699" s="4">
        <v>44853</v>
      </c>
      <c r="K5699" s="4">
        <v>44913</v>
      </c>
      <c r="L5699" s="23">
        <f t="shared" si="487"/>
        <v>2</v>
      </c>
      <c r="M5699" s="23">
        <f t="shared" si="484"/>
        <v>62</v>
      </c>
      <c r="N5699" s="44">
        <v>36</v>
      </c>
      <c r="O5699" s="26">
        <f t="shared" si="485"/>
        <v>72</v>
      </c>
      <c r="P5699" s="26">
        <f t="shared" si="486"/>
        <v>2232</v>
      </c>
      <c r="Q5699" s="3" t="s">
        <v>23</v>
      </c>
      <c r="R5699" s="4">
        <v>44915</v>
      </c>
      <c r="S5699" s="3" t="s">
        <v>16367</v>
      </c>
      <c r="T5699" s="6" t="s">
        <v>44</v>
      </c>
    </row>
    <row r="5700" spans="1:20" ht="33.75" x14ac:dyDescent="0.25">
      <c r="A5700" s="3" t="s">
        <v>16368</v>
      </c>
      <c r="B5700" s="3" t="s">
        <v>830</v>
      </c>
      <c r="C5700" s="3" t="s">
        <v>831</v>
      </c>
      <c r="D5700" s="3" t="s">
        <v>19</v>
      </c>
      <c r="E5700" s="3" t="s">
        <v>16369</v>
      </c>
      <c r="F5700" s="4">
        <v>44846</v>
      </c>
      <c r="G5700" s="8"/>
      <c r="H5700" s="5">
        <v>103.7</v>
      </c>
      <c r="I5700" s="3" t="s">
        <v>22</v>
      </c>
      <c r="J5700" s="4">
        <v>44853</v>
      </c>
      <c r="K5700" s="4">
        <v>44913</v>
      </c>
      <c r="L5700" s="23">
        <f t="shared" si="487"/>
        <v>-20</v>
      </c>
      <c r="M5700" s="23">
        <f t="shared" si="484"/>
        <v>40</v>
      </c>
      <c r="N5700" s="44">
        <v>85</v>
      </c>
      <c r="O5700" s="26">
        <f t="shared" si="485"/>
        <v>-1700</v>
      </c>
      <c r="P5700" s="26">
        <f t="shared" si="486"/>
        <v>3400</v>
      </c>
      <c r="Q5700" s="3" t="s">
        <v>23</v>
      </c>
      <c r="R5700" s="4">
        <v>44893</v>
      </c>
      <c r="S5700" s="3" t="s">
        <v>16183</v>
      </c>
      <c r="T5700" s="6" t="s">
        <v>44</v>
      </c>
    </row>
    <row r="5701" spans="1:20" ht="33.75" x14ac:dyDescent="0.25">
      <c r="A5701" s="3" t="s">
        <v>16370</v>
      </c>
      <c r="B5701" s="3" t="s">
        <v>4529</v>
      </c>
      <c r="C5701" s="3" t="s">
        <v>4530</v>
      </c>
      <c r="D5701" s="3" t="s">
        <v>19</v>
      </c>
      <c r="E5701" s="3" t="s">
        <v>16371</v>
      </c>
      <c r="F5701" s="4">
        <v>44851</v>
      </c>
      <c r="G5701" s="8"/>
      <c r="H5701" s="5">
        <v>1354.2</v>
      </c>
      <c r="I5701" s="3" t="s">
        <v>22</v>
      </c>
      <c r="J5701" s="4">
        <v>44853</v>
      </c>
      <c r="K5701" s="4">
        <v>44913</v>
      </c>
      <c r="L5701" s="23">
        <f t="shared" si="487"/>
        <v>-18</v>
      </c>
      <c r="M5701" s="23">
        <f t="shared" si="484"/>
        <v>42</v>
      </c>
      <c r="N5701" s="44">
        <v>1110</v>
      </c>
      <c r="O5701" s="26">
        <f t="shared" si="485"/>
        <v>-19980</v>
      </c>
      <c r="P5701" s="26">
        <f t="shared" si="486"/>
        <v>46620</v>
      </c>
      <c r="Q5701" s="3" t="s">
        <v>23</v>
      </c>
      <c r="R5701" s="4">
        <v>44895</v>
      </c>
      <c r="S5701" s="3" t="s">
        <v>16372</v>
      </c>
      <c r="T5701" s="6" t="s">
        <v>44</v>
      </c>
    </row>
    <row r="5702" spans="1:20" ht="33.75" x14ac:dyDescent="0.25">
      <c r="A5702" s="3" t="s">
        <v>16373</v>
      </c>
      <c r="B5702" s="3" t="s">
        <v>2328</v>
      </c>
      <c r="C5702" s="3" t="s">
        <v>2329</v>
      </c>
      <c r="D5702" s="3" t="s">
        <v>19</v>
      </c>
      <c r="E5702" s="3" t="s">
        <v>16374</v>
      </c>
      <c r="F5702" s="4">
        <v>44848</v>
      </c>
      <c r="G5702" s="8"/>
      <c r="H5702" s="5">
        <v>606.95000000000005</v>
      </c>
      <c r="I5702" s="3" t="s">
        <v>22</v>
      </c>
      <c r="J5702" s="4">
        <v>44853</v>
      </c>
      <c r="K5702" s="4">
        <v>44913</v>
      </c>
      <c r="L5702" s="23">
        <f t="shared" si="487"/>
        <v>-20</v>
      </c>
      <c r="M5702" s="23">
        <f t="shared" si="484"/>
        <v>40</v>
      </c>
      <c r="N5702" s="44">
        <v>497.5</v>
      </c>
      <c r="O5702" s="26">
        <f t="shared" si="485"/>
        <v>-9950</v>
      </c>
      <c r="P5702" s="26">
        <f t="shared" si="486"/>
        <v>19900</v>
      </c>
      <c r="Q5702" s="3" t="s">
        <v>23</v>
      </c>
      <c r="R5702" s="4">
        <v>44893</v>
      </c>
      <c r="S5702" s="3" t="s">
        <v>16375</v>
      </c>
      <c r="T5702" s="6" t="s">
        <v>44</v>
      </c>
    </row>
    <row r="5703" spans="1:20" ht="33.75" x14ac:dyDescent="0.25">
      <c r="A5703" s="3" t="s">
        <v>16376</v>
      </c>
      <c r="B5703" s="3" t="s">
        <v>5744</v>
      </c>
      <c r="C5703" s="3" t="s">
        <v>5745</v>
      </c>
      <c r="D5703" s="3" t="s">
        <v>19</v>
      </c>
      <c r="E5703" s="3" t="s">
        <v>16377</v>
      </c>
      <c r="F5703" s="4">
        <v>44844</v>
      </c>
      <c r="G5703" s="8"/>
      <c r="H5703" s="7">
        <v>4026</v>
      </c>
      <c r="I5703" s="3" t="s">
        <v>22</v>
      </c>
      <c r="J5703" s="4">
        <v>44853</v>
      </c>
      <c r="K5703" s="4">
        <v>44913</v>
      </c>
      <c r="L5703" s="23">
        <f t="shared" si="487"/>
        <v>-20</v>
      </c>
      <c r="M5703" s="23">
        <f t="shared" si="484"/>
        <v>40</v>
      </c>
      <c r="N5703" s="44">
        <v>3300</v>
      </c>
      <c r="O5703" s="26">
        <f t="shared" si="485"/>
        <v>-66000</v>
      </c>
      <c r="P5703" s="26">
        <f t="shared" si="486"/>
        <v>132000</v>
      </c>
      <c r="Q5703" s="3" t="s">
        <v>23</v>
      </c>
      <c r="R5703" s="4">
        <v>44893</v>
      </c>
      <c r="S5703" s="3" t="s">
        <v>16195</v>
      </c>
      <c r="T5703" s="6" t="s">
        <v>44</v>
      </c>
    </row>
    <row r="5704" spans="1:20" ht="33.75" x14ac:dyDescent="0.25">
      <c r="A5704" s="3" t="s">
        <v>16378</v>
      </c>
      <c r="B5704" s="3" t="s">
        <v>1816</v>
      </c>
      <c r="C5704" s="3" t="s">
        <v>1817</v>
      </c>
      <c r="D5704" s="3" t="s">
        <v>19</v>
      </c>
      <c r="E5704" s="3" t="s">
        <v>16379</v>
      </c>
      <c r="F5704" s="4">
        <v>44848</v>
      </c>
      <c r="G5704" s="8"/>
      <c r="H5704" s="5">
        <v>201.15</v>
      </c>
      <c r="I5704" s="3" t="s">
        <v>22</v>
      </c>
      <c r="J5704" s="4">
        <v>44853</v>
      </c>
      <c r="K5704" s="4">
        <v>44913</v>
      </c>
      <c r="L5704" s="23">
        <f t="shared" si="487"/>
        <v>-20</v>
      </c>
      <c r="M5704" s="23">
        <f t="shared" si="484"/>
        <v>40</v>
      </c>
      <c r="N5704" s="44">
        <v>164.88</v>
      </c>
      <c r="O5704" s="26">
        <f t="shared" si="485"/>
        <v>-3297.6</v>
      </c>
      <c r="P5704" s="26">
        <f t="shared" si="486"/>
        <v>6595.2</v>
      </c>
      <c r="Q5704" s="3" t="s">
        <v>23</v>
      </c>
      <c r="R5704" s="4">
        <v>44893</v>
      </c>
      <c r="S5704" s="3" t="s">
        <v>11370</v>
      </c>
      <c r="T5704" s="6" t="s">
        <v>44</v>
      </c>
    </row>
    <row r="5705" spans="1:20" ht="33.75" x14ac:dyDescent="0.25">
      <c r="A5705" s="3" t="s">
        <v>16380</v>
      </c>
      <c r="B5705" s="3" t="s">
        <v>5864</v>
      </c>
      <c r="C5705" s="3" t="s">
        <v>5865</v>
      </c>
      <c r="D5705" s="3" t="s">
        <v>19</v>
      </c>
      <c r="E5705" s="3" t="s">
        <v>16381</v>
      </c>
      <c r="F5705" s="4">
        <v>44848</v>
      </c>
      <c r="G5705" s="8"/>
      <c r="H5705" s="5">
        <v>0.01</v>
      </c>
      <c r="I5705" s="3" t="s">
        <v>22</v>
      </c>
      <c r="J5705" s="4">
        <v>44853</v>
      </c>
      <c r="K5705" s="4">
        <v>44913</v>
      </c>
      <c r="L5705" s="23">
        <f t="shared" si="487"/>
        <v>-4</v>
      </c>
      <c r="M5705" s="23">
        <f t="shared" si="484"/>
        <v>56</v>
      </c>
      <c r="N5705" s="44">
        <v>0.01</v>
      </c>
      <c r="O5705" s="26">
        <f t="shared" si="485"/>
        <v>-0.04</v>
      </c>
      <c r="P5705" s="26">
        <f t="shared" si="486"/>
        <v>0.56000000000000005</v>
      </c>
      <c r="Q5705" s="3" t="s">
        <v>23</v>
      </c>
      <c r="R5705" s="4">
        <v>44909</v>
      </c>
      <c r="S5705" s="3" t="s">
        <v>16382</v>
      </c>
      <c r="T5705" s="6" t="s">
        <v>44</v>
      </c>
    </row>
    <row r="5706" spans="1:20" ht="33.75" x14ac:dyDescent="0.25">
      <c r="A5706" s="3" t="s">
        <v>16383</v>
      </c>
      <c r="B5706" s="3" t="s">
        <v>1816</v>
      </c>
      <c r="C5706" s="3" t="s">
        <v>1817</v>
      </c>
      <c r="D5706" s="3" t="s">
        <v>19</v>
      </c>
      <c r="E5706" s="3" t="s">
        <v>16384</v>
      </c>
      <c r="F5706" s="4">
        <v>44848</v>
      </c>
      <c r="G5706" s="8"/>
      <c r="H5706" s="5">
        <v>335.26</v>
      </c>
      <c r="I5706" s="3" t="s">
        <v>22</v>
      </c>
      <c r="J5706" s="4">
        <v>44853</v>
      </c>
      <c r="K5706" s="4">
        <v>44913</v>
      </c>
      <c r="L5706" s="23">
        <f t="shared" si="487"/>
        <v>-20</v>
      </c>
      <c r="M5706" s="23">
        <f t="shared" si="484"/>
        <v>40</v>
      </c>
      <c r="N5706" s="44">
        <v>274.8</v>
      </c>
      <c r="O5706" s="26">
        <f t="shared" si="485"/>
        <v>-5496</v>
      </c>
      <c r="P5706" s="26">
        <f t="shared" si="486"/>
        <v>10992</v>
      </c>
      <c r="Q5706" s="3" t="s">
        <v>23</v>
      </c>
      <c r="R5706" s="4">
        <v>44893</v>
      </c>
      <c r="S5706" s="3" t="s">
        <v>11370</v>
      </c>
      <c r="T5706" s="6" t="s">
        <v>44</v>
      </c>
    </row>
    <row r="5707" spans="1:20" ht="33.75" x14ac:dyDescent="0.25">
      <c r="A5707" s="3" t="s">
        <v>16385</v>
      </c>
      <c r="B5707" s="3" t="s">
        <v>46</v>
      </c>
      <c r="C5707" s="3" t="s">
        <v>47</v>
      </c>
      <c r="D5707" s="3" t="s">
        <v>19</v>
      </c>
      <c r="E5707" s="3" t="s">
        <v>16386</v>
      </c>
      <c r="F5707" s="4">
        <v>44851</v>
      </c>
      <c r="G5707" s="8"/>
      <c r="H5707" s="5">
        <v>299.2</v>
      </c>
      <c r="I5707" s="3" t="s">
        <v>22</v>
      </c>
      <c r="J5707" s="4">
        <v>44853</v>
      </c>
      <c r="K5707" s="4">
        <v>44913</v>
      </c>
      <c r="L5707" s="23">
        <f t="shared" si="487"/>
        <v>-20</v>
      </c>
      <c r="M5707" s="23">
        <f t="shared" si="484"/>
        <v>40</v>
      </c>
      <c r="N5707" s="44">
        <v>272</v>
      </c>
      <c r="O5707" s="26">
        <f t="shared" si="485"/>
        <v>-5440</v>
      </c>
      <c r="P5707" s="26">
        <f t="shared" si="486"/>
        <v>10880</v>
      </c>
      <c r="Q5707" s="3" t="s">
        <v>23</v>
      </c>
      <c r="R5707" s="4">
        <v>44893</v>
      </c>
      <c r="S5707" s="3" t="s">
        <v>16387</v>
      </c>
      <c r="T5707" s="6" t="s">
        <v>44</v>
      </c>
    </row>
    <row r="5708" spans="1:20" ht="33.75" x14ac:dyDescent="0.25">
      <c r="A5708" s="3" t="s">
        <v>16388</v>
      </c>
      <c r="B5708" s="3" t="s">
        <v>11737</v>
      </c>
      <c r="C5708" s="3" t="s">
        <v>11738</v>
      </c>
      <c r="D5708" s="3" t="s">
        <v>19</v>
      </c>
      <c r="E5708" s="3" t="s">
        <v>16389</v>
      </c>
      <c r="F5708" s="4">
        <v>44851</v>
      </c>
      <c r="G5708" s="3" t="s">
        <v>16390</v>
      </c>
      <c r="H5708" s="5">
        <v>1062.3499999999999</v>
      </c>
      <c r="I5708" s="3" t="s">
        <v>22</v>
      </c>
      <c r="J5708" s="4">
        <v>44853</v>
      </c>
      <c r="K5708" s="4">
        <v>44913</v>
      </c>
      <c r="L5708" s="23">
        <f t="shared" si="487"/>
        <v>-20</v>
      </c>
      <c r="M5708" s="23">
        <f t="shared" si="484"/>
        <v>40</v>
      </c>
      <c r="N5708" s="44">
        <v>873.66</v>
      </c>
      <c r="O5708" s="26">
        <f t="shared" si="485"/>
        <v>-17473.2</v>
      </c>
      <c r="P5708" s="26">
        <f t="shared" si="486"/>
        <v>34946.400000000001</v>
      </c>
      <c r="Q5708" s="3" t="s">
        <v>23</v>
      </c>
      <c r="R5708" s="4">
        <v>44893</v>
      </c>
      <c r="S5708" s="3" t="s">
        <v>16391</v>
      </c>
      <c r="T5708" s="6" t="s">
        <v>44</v>
      </c>
    </row>
    <row r="5709" spans="1:20" ht="33.75" x14ac:dyDescent="0.25">
      <c r="A5709" s="3" t="s">
        <v>16392</v>
      </c>
      <c r="B5709" s="3" t="s">
        <v>4034</v>
      </c>
      <c r="C5709" s="3" t="s">
        <v>4035</v>
      </c>
      <c r="D5709" s="3" t="s">
        <v>19</v>
      </c>
      <c r="E5709" s="3" t="s">
        <v>16393</v>
      </c>
      <c r="F5709" s="4">
        <v>44845</v>
      </c>
      <c r="G5709" s="8"/>
      <c r="H5709" s="5">
        <v>1724.58</v>
      </c>
      <c r="I5709" s="3" t="s">
        <v>22</v>
      </c>
      <c r="J5709" s="4">
        <v>44853</v>
      </c>
      <c r="K5709" s="4">
        <v>44913</v>
      </c>
      <c r="L5709" s="23">
        <f t="shared" si="487"/>
        <v>-20</v>
      </c>
      <c r="M5709" s="23">
        <f t="shared" si="484"/>
        <v>40</v>
      </c>
      <c r="N5709" s="44">
        <v>1642.46</v>
      </c>
      <c r="O5709" s="26">
        <f t="shared" si="485"/>
        <v>-32849.199999999997</v>
      </c>
      <c r="P5709" s="26">
        <f t="shared" si="486"/>
        <v>65698.399999999994</v>
      </c>
      <c r="Q5709" s="3" t="s">
        <v>23</v>
      </c>
      <c r="R5709" s="4">
        <v>44893</v>
      </c>
      <c r="S5709" s="3" t="s">
        <v>5640</v>
      </c>
      <c r="T5709" s="6" t="s">
        <v>44</v>
      </c>
    </row>
    <row r="5710" spans="1:20" ht="33.75" x14ac:dyDescent="0.25">
      <c r="A5710" s="3" t="s">
        <v>16394</v>
      </c>
      <c r="B5710" s="3" t="s">
        <v>990</v>
      </c>
      <c r="C5710" s="3" t="s">
        <v>991</v>
      </c>
      <c r="D5710" s="3" t="s">
        <v>19</v>
      </c>
      <c r="E5710" s="3" t="s">
        <v>16395</v>
      </c>
      <c r="F5710" s="4">
        <v>44804</v>
      </c>
      <c r="G5710" s="3" t="s">
        <v>16396</v>
      </c>
      <c r="H5710" s="5">
        <v>2110.62</v>
      </c>
      <c r="I5710" s="3" t="s">
        <v>22</v>
      </c>
      <c r="J5710" s="4">
        <v>44853</v>
      </c>
      <c r="K5710" s="4">
        <v>44913</v>
      </c>
      <c r="L5710" s="23">
        <f t="shared" si="487"/>
        <v>-20</v>
      </c>
      <c r="M5710" s="23">
        <f t="shared" si="484"/>
        <v>40</v>
      </c>
      <c r="N5710" s="44">
        <v>1730.02</v>
      </c>
      <c r="O5710" s="26">
        <f t="shared" si="485"/>
        <v>-34600.400000000001</v>
      </c>
      <c r="P5710" s="26">
        <f t="shared" si="486"/>
        <v>69200.800000000003</v>
      </c>
      <c r="Q5710" s="3" t="s">
        <v>23</v>
      </c>
      <c r="R5710" s="4">
        <v>44893</v>
      </c>
      <c r="S5710" s="3" t="s">
        <v>13324</v>
      </c>
      <c r="T5710" s="6" t="s">
        <v>44</v>
      </c>
    </row>
    <row r="5711" spans="1:20" ht="33.75" x14ac:dyDescent="0.25">
      <c r="A5711" s="3" t="s">
        <v>16397</v>
      </c>
      <c r="B5711" s="3" t="s">
        <v>46</v>
      </c>
      <c r="C5711" s="3" t="s">
        <v>47</v>
      </c>
      <c r="D5711" s="3" t="s">
        <v>19</v>
      </c>
      <c r="E5711" s="3" t="s">
        <v>16398</v>
      </c>
      <c r="F5711" s="4">
        <v>44851</v>
      </c>
      <c r="G5711" s="8"/>
      <c r="H5711" s="5">
        <v>362.56</v>
      </c>
      <c r="I5711" s="3" t="s">
        <v>22</v>
      </c>
      <c r="J5711" s="4">
        <v>44853</v>
      </c>
      <c r="K5711" s="4">
        <v>44913</v>
      </c>
      <c r="L5711" s="23">
        <f t="shared" si="487"/>
        <v>-4</v>
      </c>
      <c r="M5711" s="23">
        <f t="shared" si="484"/>
        <v>56</v>
      </c>
      <c r="N5711" s="44">
        <v>329.6</v>
      </c>
      <c r="O5711" s="26">
        <f t="shared" si="485"/>
        <v>-1318.4</v>
      </c>
      <c r="P5711" s="26">
        <f t="shared" si="486"/>
        <v>18457.600000000002</v>
      </c>
      <c r="Q5711" s="3" t="s">
        <v>23</v>
      </c>
      <c r="R5711" s="4">
        <v>44909</v>
      </c>
      <c r="S5711" s="3" t="s">
        <v>14446</v>
      </c>
      <c r="T5711" s="6" t="s">
        <v>44</v>
      </c>
    </row>
    <row r="5712" spans="1:20" ht="33.75" x14ac:dyDescent="0.25">
      <c r="A5712" s="3" t="s">
        <v>16399</v>
      </c>
      <c r="B5712" s="3" t="s">
        <v>990</v>
      </c>
      <c r="C5712" s="3" t="s">
        <v>991</v>
      </c>
      <c r="D5712" s="3" t="s">
        <v>19</v>
      </c>
      <c r="E5712" s="3" t="s">
        <v>16400</v>
      </c>
      <c r="F5712" s="4">
        <v>44803</v>
      </c>
      <c r="G5712" s="8"/>
      <c r="H5712" s="5">
        <v>2110.62</v>
      </c>
      <c r="I5712" s="3" t="s">
        <v>22</v>
      </c>
      <c r="J5712" s="4">
        <v>44853</v>
      </c>
      <c r="K5712" s="4">
        <v>44913</v>
      </c>
      <c r="L5712" s="23">
        <f t="shared" si="487"/>
        <v>-20</v>
      </c>
      <c r="M5712" s="23">
        <f t="shared" si="484"/>
        <v>40</v>
      </c>
      <c r="N5712" s="44">
        <v>1730.02</v>
      </c>
      <c r="O5712" s="26">
        <f t="shared" si="485"/>
        <v>-34600.400000000001</v>
      </c>
      <c r="P5712" s="26">
        <f t="shared" si="486"/>
        <v>69200.800000000003</v>
      </c>
      <c r="Q5712" s="3" t="s">
        <v>23</v>
      </c>
      <c r="R5712" s="4">
        <v>44893</v>
      </c>
      <c r="S5712" s="3" t="s">
        <v>13324</v>
      </c>
      <c r="T5712" s="6" t="s">
        <v>44</v>
      </c>
    </row>
    <row r="5713" spans="1:20" ht="33.75" x14ac:dyDescent="0.25">
      <c r="A5713" s="3" t="s">
        <v>16401</v>
      </c>
      <c r="B5713" s="3" t="s">
        <v>4966</v>
      </c>
      <c r="C5713" s="3" t="s">
        <v>4967</v>
      </c>
      <c r="D5713" s="3" t="s">
        <v>19</v>
      </c>
      <c r="E5713" s="3" t="s">
        <v>16402</v>
      </c>
      <c r="F5713" s="4">
        <v>44851</v>
      </c>
      <c r="G5713" s="8"/>
      <c r="H5713" s="5">
        <v>698.33</v>
      </c>
      <c r="I5713" s="3" t="s">
        <v>22</v>
      </c>
      <c r="J5713" s="4">
        <v>44853</v>
      </c>
      <c r="K5713" s="4">
        <v>44913</v>
      </c>
      <c r="L5713" s="23">
        <f t="shared" si="487"/>
        <v>3</v>
      </c>
      <c r="M5713" s="23">
        <f t="shared" si="484"/>
        <v>63</v>
      </c>
      <c r="N5713" s="44">
        <v>572.4</v>
      </c>
      <c r="O5713" s="26">
        <f t="shared" si="485"/>
        <v>1717.1999999999998</v>
      </c>
      <c r="P5713" s="26">
        <f t="shared" si="486"/>
        <v>36061.199999999997</v>
      </c>
      <c r="Q5713" s="3" t="s">
        <v>23</v>
      </c>
      <c r="R5713" s="4">
        <v>44916</v>
      </c>
      <c r="S5713" s="3" t="s">
        <v>16403</v>
      </c>
      <c r="T5713" s="6" t="s">
        <v>44</v>
      </c>
    </row>
    <row r="5714" spans="1:20" ht="33.75" x14ac:dyDescent="0.25">
      <c r="A5714" s="3" t="s">
        <v>16404</v>
      </c>
      <c r="B5714" s="3" t="s">
        <v>5137</v>
      </c>
      <c r="C5714" s="3" t="s">
        <v>5138</v>
      </c>
      <c r="D5714" s="3" t="s">
        <v>19</v>
      </c>
      <c r="E5714" s="3" t="s">
        <v>16405</v>
      </c>
      <c r="F5714" s="4">
        <v>44851</v>
      </c>
      <c r="G5714" s="8"/>
      <c r="H5714" s="5">
        <v>61.92</v>
      </c>
      <c r="I5714" s="3" t="s">
        <v>22</v>
      </c>
      <c r="J5714" s="4">
        <v>44853</v>
      </c>
      <c r="K5714" s="4">
        <v>44913</v>
      </c>
      <c r="L5714" s="23">
        <f t="shared" si="487"/>
        <v>-4</v>
      </c>
      <c r="M5714" s="23">
        <f t="shared" si="484"/>
        <v>56</v>
      </c>
      <c r="N5714" s="44">
        <v>56.29</v>
      </c>
      <c r="O5714" s="26">
        <f t="shared" si="485"/>
        <v>-225.16</v>
      </c>
      <c r="P5714" s="26">
        <f t="shared" si="486"/>
        <v>3152.24</v>
      </c>
      <c r="Q5714" s="3" t="s">
        <v>23</v>
      </c>
      <c r="R5714" s="4">
        <v>44909</v>
      </c>
      <c r="S5714" s="3" t="s">
        <v>13670</v>
      </c>
      <c r="T5714" s="6" t="s">
        <v>44</v>
      </c>
    </row>
    <row r="5715" spans="1:20" ht="33.75" x14ac:dyDescent="0.25">
      <c r="A5715" s="3" t="s">
        <v>16406</v>
      </c>
      <c r="B5715" s="3" t="s">
        <v>1552</v>
      </c>
      <c r="C5715" s="3" t="s">
        <v>1553</v>
      </c>
      <c r="D5715" s="3" t="s">
        <v>19</v>
      </c>
      <c r="E5715" s="3" t="s">
        <v>16407</v>
      </c>
      <c r="F5715" s="4">
        <v>44851</v>
      </c>
      <c r="G5715" s="3" t="s">
        <v>16408</v>
      </c>
      <c r="H5715" s="5">
        <v>1544.4</v>
      </c>
      <c r="I5715" s="3" t="s">
        <v>22</v>
      </c>
      <c r="J5715" s="4">
        <v>44853</v>
      </c>
      <c r="K5715" s="4">
        <v>44913</v>
      </c>
      <c r="L5715" s="23">
        <f t="shared" si="487"/>
        <v>-20</v>
      </c>
      <c r="M5715" s="23">
        <f t="shared" si="484"/>
        <v>40</v>
      </c>
      <c r="N5715" s="44">
        <v>1404</v>
      </c>
      <c r="O5715" s="26">
        <f t="shared" si="485"/>
        <v>-28080</v>
      </c>
      <c r="P5715" s="26">
        <f t="shared" si="486"/>
        <v>56160</v>
      </c>
      <c r="Q5715" s="3" t="s">
        <v>23</v>
      </c>
      <c r="R5715" s="4">
        <v>44893</v>
      </c>
      <c r="S5715" s="3" t="s">
        <v>15870</v>
      </c>
      <c r="T5715" s="6" t="s">
        <v>44</v>
      </c>
    </row>
    <row r="5716" spans="1:20" ht="22.5" x14ac:dyDescent="0.25">
      <c r="A5716" s="3" t="s">
        <v>16409</v>
      </c>
      <c r="B5716" s="3" t="s">
        <v>17</v>
      </c>
      <c r="C5716" s="3" t="s">
        <v>18</v>
      </c>
      <c r="D5716" s="3" t="s">
        <v>19</v>
      </c>
      <c r="E5716" s="3" t="s">
        <v>16410</v>
      </c>
      <c r="F5716" s="4">
        <v>44851</v>
      </c>
      <c r="G5716" s="3" t="s">
        <v>16411</v>
      </c>
      <c r="H5716" s="5">
        <v>-316.01</v>
      </c>
      <c r="I5716" s="3" t="s">
        <v>22</v>
      </c>
      <c r="J5716" s="4">
        <v>44853</v>
      </c>
      <c r="K5716" s="4">
        <v>44913</v>
      </c>
      <c r="L5716" s="23">
        <v>0</v>
      </c>
      <c r="M5716" s="23">
        <f t="shared" si="484"/>
        <v>60</v>
      </c>
      <c r="N5716" s="44">
        <v>-287.27999999999997</v>
      </c>
      <c r="O5716" s="26">
        <f t="shared" si="485"/>
        <v>0</v>
      </c>
      <c r="P5716" s="26">
        <f t="shared" si="486"/>
        <v>-17236.8</v>
      </c>
      <c r="Q5716" s="3" t="s">
        <v>23</v>
      </c>
      <c r="R5716" s="4">
        <v>44873</v>
      </c>
      <c r="S5716" s="3" t="s">
        <v>219</v>
      </c>
      <c r="T5716" s="6" t="s">
        <v>25</v>
      </c>
    </row>
    <row r="5717" spans="1:20" ht="22.5" x14ac:dyDescent="0.25">
      <c r="A5717" s="3" t="s">
        <v>16412</v>
      </c>
      <c r="B5717" s="3" t="s">
        <v>17</v>
      </c>
      <c r="C5717" s="3" t="s">
        <v>18</v>
      </c>
      <c r="D5717" s="3" t="s">
        <v>19</v>
      </c>
      <c r="E5717" s="3" t="s">
        <v>16413</v>
      </c>
      <c r="F5717" s="4">
        <v>44851</v>
      </c>
      <c r="G5717" s="3" t="s">
        <v>16414</v>
      </c>
      <c r="H5717" s="5">
        <v>-102.96</v>
      </c>
      <c r="I5717" s="3" t="s">
        <v>22</v>
      </c>
      <c r="J5717" s="4">
        <v>44853</v>
      </c>
      <c r="K5717" s="4">
        <v>44913</v>
      </c>
      <c r="L5717" s="23">
        <v>0</v>
      </c>
      <c r="M5717" s="23">
        <f t="shared" si="484"/>
        <v>60</v>
      </c>
      <c r="N5717" s="44">
        <v>-93.6</v>
      </c>
      <c r="O5717" s="26">
        <f t="shared" si="485"/>
        <v>0</v>
      </c>
      <c r="P5717" s="26">
        <f t="shared" si="486"/>
        <v>-5616</v>
      </c>
      <c r="Q5717" s="3" t="s">
        <v>23</v>
      </c>
      <c r="R5717" s="4">
        <v>44873</v>
      </c>
      <c r="S5717" s="3" t="s">
        <v>219</v>
      </c>
      <c r="T5717" s="6" t="s">
        <v>25</v>
      </c>
    </row>
    <row r="5718" spans="1:20" ht="33.75" x14ac:dyDescent="0.25">
      <c r="A5718" s="3" t="s">
        <v>16415</v>
      </c>
      <c r="B5718" s="3" t="s">
        <v>2449</v>
      </c>
      <c r="C5718" s="3" t="s">
        <v>2450</v>
      </c>
      <c r="D5718" s="3" t="s">
        <v>19</v>
      </c>
      <c r="E5718" s="3" t="s">
        <v>16416</v>
      </c>
      <c r="F5718" s="4">
        <v>44851</v>
      </c>
      <c r="G5718" s="8"/>
      <c r="H5718" s="5">
        <v>5860.56</v>
      </c>
      <c r="I5718" s="3" t="s">
        <v>22</v>
      </c>
      <c r="J5718" s="4">
        <v>44853</v>
      </c>
      <c r="K5718" s="4">
        <v>44913</v>
      </c>
      <c r="L5718" s="23">
        <f t="shared" ref="L5718:L5737" si="488">R5718-K5718</f>
        <v>-4</v>
      </c>
      <c r="M5718" s="23">
        <f t="shared" si="484"/>
        <v>56</v>
      </c>
      <c r="N5718" s="44">
        <v>5327.78</v>
      </c>
      <c r="O5718" s="26">
        <f t="shared" si="485"/>
        <v>-21311.119999999999</v>
      </c>
      <c r="P5718" s="26">
        <f t="shared" si="486"/>
        <v>298355.68</v>
      </c>
      <c r="Q5718" s="3" t="s">
        <v>23</v>
      </c>
      <c r="R5718" s="4">
        <v>44909</v>
      </c>
      <c r="S5718" s="3" t="s">
        <v>14170</v>
      </c>
      <c r="T5718" s="6" t="s">
        <v>44</v>
      </c>
    </row>
    <row r="5719" spans="1:20" ht="33.75" x14ac:dyDescent="0.25">
      <c r="A5719" s="3" t="s">
        <v>16417</v>
      </c>
      <c r="B5719" s="3" t="s">
        <v>3998</v>
      </c>
      <c r="C5719" s="3" t="s">
        <v>3999</v>
      </c>
      <c r="D5719" s="3" t="s">
        <v>19</v>
      </c>
      <c r="E5719" s="3" t="s">
        <v>16418</v>
      </c>
      <c r="F5719" s="4">
        <v>44847</v>
      </c>
      <c r="G5719" s="8"/>
      <c r="H5719" s="5">
        <v>184.98</v>
      </c>
      <c r="I5719" s="3" t="s">
        <v>22</v>
      </c>
      <c r="J5719" s="4">
        <v>44853</v>
      </c>
      <c r="K5719" s="4">
        <v>44913</v>
      </c>
      <c r="L5719" s="23">
        <f t="shared" si="488"/>
        <v>-20</v>
      </c>
      <c r="M5719" s="23">
        <f t="shared" si="484"/>
        <v>40</v>
      </c>
      <c r="N5719" s="44">
        <v>177.87</v>
      </c>
      <c r="O5719" s="26">
        <f t="shared" si="485"/>
        <v>-3557.4</v>
      </c>
      <c r="P5719" s="26">
        <f t="shared" si="486"/>
        <v>7114.8</v>
      </c>
      <c r="Q5719" s="3" t="s">
        <v>23</v>
      </c>
      <c r="R5719" s="4">
        <v>44893</v>
      </c>
      <c r="S5719" s="3" t="s">
        <v>14197</v>
      </c>
      <c r="T5719" s="6" t="s">
        <v>44</v>
      </c>
    </row>
    <row r="5720" spans="1:20" ht="33.75" x14ac:dyDescent="0.25">
      <c r="A5720" s="3" t="s">
        <v>16419</v>
      </c>
      <c r="B5720" s="3" t="s">
        <v>3998</v>
      </c>
      <c r="C5720" s="3" t="s">
        <v>3999</v>
      </c>
      <c r="D5720" s="3" t="s">
        <v>19</v>
      </c>
      <c r="E5720" s="3" t="s">
        <v>16420</v>
      </c>
      <c r="F5720" s="4">
        <v>44847</v>
      </c>
      <c r="G5720" s="8"/>
      <c r="H5720" s="5">
        <v>385.11</v>
      </c>
      <c r="I5720" s="3" t="s">
        <v>22</v>
      </c>
      <c r="J5720" s="4">
        <v>44853</v>
      </c>
      <c r="K5720" s="4">
        <v>44913</v>
      </c>
      <c r="L5720" s="23">
        <f t="shared" si="488"/>
        <v>-20</v>
      </c>
      <c r="M5720" s="23">
        <f t="shared" si="484"/>
        <v>40</v>
      </c>
      <c r="N5720" s="44">
        <v>370.3</v>
      </c>
      <c r="O5720" s="26">
        <f t="shared" si="485"/>
        <v>-7406</v>
      </c>
      <c r="P5720" s="26">
        <f t="shared" si="486"/>
        <v>14812</v>
      </c>
      <c r="Q5720" s="3" t="s">
        <v>23</v>
      </c>
      <c r="R5720" s="4">
        <v>44893</v>
      </c>
      <c r="S5720" s="3" t="s">
        <v>14197</v>
      </c>
      <c r="T5720" s="6" t="s">
        <v>44</v>
      </c>
    </row>
    <row r="5721" spans="1:20" ht="33.75" x14ac:dyDescent="0.25">
      <c r="A5721" s="3" t="s">
        <v>16421</v>
      </c>
      <c r="B5721" s="3" t="s">
        <v>1015</v>
      </c>
      <c r="C5721" s="3" t="s">
        <v>1016</v>
      </c>
      <c r="D5721" s="3" t="s">
        <v>19</v>
      </c>
      <c r="E5721" s="3" t="s">
        <v>16422</v>
      </c>
      <c r="F5721" s="4">
        <v>44848</v>
      </c>
      <c r="G5721" s="8"/>
      <c r="H5721" s="5">
        <v>45.1</v>
      </c>
      <c r="I5721" s="3" t="s">
        <v>22</v>
      </c>
      <c r="J5721" s="4">
        <v>44853</v>
      </c>
      <c r="K5721" s="4">
        <v>44913</v>
      </c>
      <c r="L5721" s="23">
        <f t="shared" si="488"/>
        <v>-4</v>
      </c>
      <c r="M5721" s="23">
        <f t="shared" si="484"/>
        <v>56</v>
      </c>
      <c r="N5721" s="44">
        <v>41</v>
      </c>
      <c r="O5721" s="26">
        <f t="shared" si="485"/>
        <v>-164</v>
      </c>
      <c r="P5721" s="26">
        <f t="shared" si="486"/>
        <v>2296</v>
      </c>
      <c r="Q5721" s="3" t="s">
        <v>23</v>
      </c>
      <c r="R5721" s="4">
        <v>44909</v>
      </c>
      <c r="S5721" s="3" t="s">
        <v>16423</v>
      </c>
      <c r="T5721" s="6" t="s">
        <v>44</v>
      </c>
    </row>
    <row r="5722" spans="1:20" ht="33.75" x14ac:dyDescent="0.25">
      <c r="A5722" s="3" t="s">
        <v>16424</v>
      </c>
      <c r="B5722" s="3" t="s">
        <v>2135</v>
      </c>
      <c r="C5722" s="3" t="s">
        <v>2136</v>
      </c>
      <c r="D5722" s="3" t="s">
        <v>19</v>
      </c>
      <c r="E5722" s="3" t="s">
        <v>16425</v>
      </c>
      <c r="F5722" s="4">
        <v>44848</v>
      </c>
      <c r="G5722" s="8"/>
      <c r="H5722" s="7">
        <v>3111</v>
      </c>
      <c r="I5722" s="3" t="s">
        <v>22</v>
      </c>
      <c r="J5722" s="4">
        <v>44853</v>
      </c>
      <c r="K5722" s="4">
        <v>44913</v>
      </c>
      <c r="L5722" s="23">
        <f t="shared" si="488"/>
        <v>-20</v>
      </c>
      <c r="M5722" s="23">
        <f t="shared" si="484"/>
        <v>40</v>
      </c>
      <c r="N5722" s="44">
        <v>2550</v>
      </c>
      <c r="O5722" s="26">
        <f t="shared" si="485"/>
        <v>-51000</v>
      </c>
      <c r="P5722" s="26">
        <f t="shared" si="486"/>
        <v>102000</v>
      </c>
      <c r="Q5722" s="3" t="s">
        <v>23</v>
      </c>
      <c r="R5722" s="4">
        <v>44893</v>
      </c>
      <c r="S5722" s="3" t="s">
        <v>11690</v>
      </c>
      <c r="T5722" s="6" t="s">
        <v>44</v>
      </c>
    </row>
    <row r="5723" spans="1:20" ht="33.75" x14ac:dyDescent="0.25">
      <c r="A5723" s="3" t="s">
        <v>16426</v>
      </c>
      <c r="B5723" s="3" t="s">
        <v>830</v>
      </c>
      <c r="C5723" s="3" t="s">
        <v>831</v>
      </c>
      <c r="D5723" s="3" t="s">
        <v>19</v>
      </c>
      <c r="E5723" s="3" t="s">
        <v>16427</v>
      </c>
      <c r="F5723" s="4">
        <v>44846</v>
      </c>
      <c r="G5723" s="8"/>
      <c r="H5723" s="5">
        <v>42.7</v>
      </c>
      <c r="I5723" s="3" t="s">
        <v>22</v>
      </c>
      <c r="J5723" s="4">
        <v>44853</v>
      </c>
      <c r="K5723" s="4">
        <v>44913</v>
      </c>
      <c r="L5723" s="23">
        <f t="shared" si="488"/>
        <v>-4</v>
      </c>
      <c r="M5723" s="23">
        <f t="shared" si="484"/>
        <v>56</v>
      </c>
      <c r="N5723" s="44">
        <v>35</v>
      </c>
      <c r="O5723" s="26">
        <f t="shared" si="485"/>
        <v>-140</v>
      </c>
      <c r="P5723" s="26">
        <f t="shared" si="486"/>
        <v>1960</v>
      </c>
      <c r="Q5723" s="3" t="s">
        <v>23</v>
      </c>
      <c r="R5723" s="4">
        <v>44909</v>
      </c>
      <c r="S5723" s="3" t="s">
        <v>16321</v>
      </c>
      <c r="T5723" s="6" t="s">
        <v>44</v>
      </c>
    </row>
    <row r="5724" spans="1:20" ht="33.75" x14ac:dyDescent="0.25">
      <c r="A5724" s="3" t="s">
        <v>16428</v>
      </c>
      <c r="B5724" s="3" t="s">
        <v>2177</v>
      </c>
      <c r="C5724" s="3" t="s">
        <v>2178</v>
      </c>
      <c r="D5724" s="3" t="s">
        <v>19</v>
      </c>
      <c r="E5724" s="3" t="s">
        <v>16429</v>
      </c>
      <c r="F5724" s="4">
        <v>44848</v>
      </c>
      <c r="G5724" s="8"/>
      <c r="H5724" s="5">
        <v>54.9</v>
      </c>
      <c r="I5724" s="3" t="s">
        <v>22</v>
      </c>
      <c r="J5724" s="4">
        <v>44853</v>
      </c>
      <c r="K5724" s="4">
        <v>44913</v>
      </c>
      <c r="L5724" s="23">
        <f t="shared" si="488"/>
        <v>-20</v>
      </c>
      <c r="M5724" s="23">
        <f t="shared" si="484"/>
        <v>40</v>
      </c>
      <c r="N5724" s="44">
        <v>45</v>
      </c>
      <c r="O5724" s="26">
        <f t="shared" si="485"/>
        <v>-900</v>
      </c>
      <c r="P5724" s="26">
        <f t="shared" si="486"/>
        <v>1800</v>
      </c>
      <c r="Q5724" s="3" t="s">
        <v>23</v>
      </c>
      <c r="R5724" s="4">
        <v>44893</v>
      </c>
      <c r="S5724" s="3" t="s">
        <v>8075</v>
      </c>
      <c r="T5724" s="6" t="s">
        <v>44</v>
      </c>
    </row>
    <row r="5725" spans="1:20" ht="33.75" x14ac:dyDescent="0.25">
      <c r="A5725" s="3" t="s">
        <v>16430</v>
      </c>
      <c r="B5725" s="3" t="s">
        <v>2177</v>
      </c>
      <c r="C5725" s="3" t="s">
        <v>2178</v>
      </c>
      <c r="D5725" s="3" t="s">
        <v>19</v>
      </c>
      <c r="E5725" s="3" t="s">
        <v>16431</v>
      </c>
      <c r="F5725" s="4">
        <v>44848</v>
      </c>
      <c r="G5725" s="8"/>
      <c r="H5725" s="5">
        <v>821.67</v>
      </c>
      <c r="I5725" s="3" t="s">
        <v>22</v>
      </c>
      <c r="J5725" s="4">
        <v>44853</v>
      </c>
      <c r="K5725" s="4">
        <v>44913</v>
      </c>
      <c r="L5725" s="23">
        <f t="shared" si="488"/>
        <v>2</v>
      </c>
      <c r="M5725" s="23">
        <f t="shared" si="484"/>
        <v>62</v>
      </c>
      <c r="N5725" s="44">
        <v>673.5</v>
      </c>
      <c r="O5725" s="26">
        <f t="shared" si="485"/>
        <v>1347</v>
      </c>
      <c r="P5725" s="26">
        <f t="shared" si="486"/>
        <v>41757</v>
      </c>
      <c r="Q5725" s="3" t="s">
        <v>23</v>
      </c>
      <c r="R5725" s="4">
        <v>44915</v>
      </c>
      <c r="S5725" s="3" t="s">
        <v>16432</v>
      </c>
      <c r="T5725" s="6" t="s">
        <v>44</v>
      </c>
    </row>
    <row r="5726" spans="1:20" ht="33.75" x14ac:dyDescent="0.25">
      <c r="A5726" s="3" t="s">
        <v>16433</v>
      </c>
      <c r="B5726" s="3" t="s">
        <v>10807</v>
      </c>
      <c r="C5726" s="3" t="s">
        <v>10808</v>
      </c>
      <c r="D5726" s="3" t="s">
        <v>19</v>
      </c>
      <c r="E5726" s="3" t="s">
        <v>16434</v>
      </c>
      <c r="F5726" s="4">
        <v>44848</v>
      </c>
      <c r="G5726" s="8"/>
      <c r="H5726" s="7">
        <v>1508</v>
      </c>
      <c r="I5726" s="3" t="s">
        <v>22</v>
      </c>
      <c r="J5726" s="4">
        <v>44853</v>
      </c>
      <c r="K5726" s="4">
        <v>44913</v>
      </c>
      <c r="L5726" s="23">
        <f t="shared" si="488"/>
        <v>-4</v>
      </c>
      <c r="M5726" s="23">
        <f t="shared" si="484"/>
        <v>56</v>
      </c>
      <c r="N5726" s="44">
        <v>1450</v>
      </c>
      <c r="O5726" s="26">
        <f t="shared" si="485"/>
        <v>-5800</v>
      </c>
      <c r="P5726" s="26">
        <f t="shared" si="486"/>
        <v>81200</v>
      </c>
      <c r="Q5726" s="3" t="s">
        <v>23</v>
      </c>
      <c r="R5726" s="4">
        <v>44909</v>
      </c>
      <c r="S5726" s="3" t="s">
        <v>16435</v>
      </c>
      <c r="T5726" s="6" t="s">
        <v>44</v>
      </c>
    </row>
    <row r="5727" spans="1:20" ht="33.75" x14ac:dyDescent="0.25">
      <c r="A5727" s="3" t="s">
        <v>16436</v>
      </c>
      <c r="B5727" s="3" t="s">
        <v>641</v>
      </c>
      <c r="C5727" s="3" t="s">
        <v>642</v>
      </c>
      <c r="D5727" s="3" t="s">
        <v>19</v>
      </c>
      <c r="E5727" s="3" t="s">
        <v>16437</v>
      </c>
      <c r="F5727" s="4">
        <v>44848</v>
      </c>
      <c r="G5727" s="8"/>
      <c r="H5727" s="5">
        <v>259.86</v>
      </c>
      <c r="I5727" s="3" t="s">
        <v>22</v>
      </c>
      <c r="J5727" s="4">
        <v>44853</v>
      </c>
      <c r="K5727" s="4">
        <v>44913</v>
      </c>
      <c r="L5727" s="23">
        <f t="shared" si="488"/>
        <v>-20</v>
      </c>
      <c r="M5727" s="23">
        <f t="shared" si="484"/>
        <v>40</v>
      </c>
      <c r="N5727" s="44">
        <v>213</v>
      </c>
      <c r="O5727" s="26">
        <f t="shared" si="485"/>
        <v>-4260</v>
      </c>
      <c r="P5727" s="26">
        <f t="shared" si="486"/>
        <v>8520</v>
      </c>
      <c r="Q5727" s="3" t="s">
        <v>23</v>
      </c>
      <c r="R5727" s="4">
        <v>44893</v>
      </c>
      <c r="S5727" s="3" t="s">
        <v>16438</v>
      </c>
      <c r="T5727" s="6" t="s">
        <v>44</v>
      </c>
    </row>
    <row r="5728" spans="1:20" ht="33.75" x14ac:dyDescent="0.25">
      <c r="A5728" s="3" t="s">
        <v>16439</v>
      </c>
      <c r="B5728" s="3" t="s">
        <v>830</v>
      </c>
      <c r="C5728" s="3" t="s">
        <v>831</v>
      </c>
      <c r="D5728" s="3" t="s">
        <v>19</v>
      </c>
      <c r="E5728" s="3" t="s">
        <v>16440</v>
      </c>
      <c r="F5728" s="4">
        <v>44846</v>
      </c>
      <c r="G5728" s="8"/>
      <c r="H5728" s="5">
        <v>380.64</v>
      </c>
      <c r="I5728" s="3" t="s">
        <v>22</v>
      </c>
      <c r="J5728" s="4">
        <v>44853</v>
      </c>
      <c r="K5728" s="4">
        <v>44913</v>
      </c>
      <c r="L5728" s="23">
        <f t="shared" si="488"/>
        <v>-20</v>
      </c>
      <c r="M5728" s="23">
        <f t="shared" si="484"/>
        <v>40</v>
      </c>
      <c r="N5728" s="44">
        <v>312</v>
      </c>
      <c r="O5728" s="26">
        <f t="shared" si="485"/>
        <v>-6240</v>
      </c>
      <c r="P5728" s="26">
        <f t="shared" si="486"/>
        <v>12480</v>
      </c>
      <c r="Q5728" s="3" t="s">
        <v>23</v>
      </c>
      <c r="R5728" s="4">
        <v>44893</v>
      </c>
      <c r="S5728" s="3" t="s">
        <v>16183</v>
      </c>
      <c r="T5728" s="6" t="s">
        <v>44</v>
      </c>
    </row>
    <row r="5729" spans="1:20" ht="33.75" x14ac:dyDescent="0.25">
      <c r="A5729" s="3" t="s">
        <v>16441</v>
      </c>
      <c r="B5729" s="3" t="s">
        <v>5744</v>
      </c>
      <c r="C5729" s="3" t="s">
        <v>5745</v>
      </c>
      <c r="D5729" s="3" t="s">
        <v>19</v>
      </c>
      <c r="E5729" s="3" t="s">
        <v>16442</v>
      </c>
      <c r="F5729" s="4">
        <v>44844</v>
      </c>
      <c r="G5729" s="8"/>
      <c r="H5729" s="5">
        <v>317.2</v>
      </c>
      <c r="I5729" s="3" t="s">
        <v>22</v>
      </c>
      <c r="J5729" s="4">
        <v>44853</v>
      </c>
      <c r="K5729" s="4">
        <v>44913</v>
      </c>
      <c r="L5729" s="23">
        <f t="shared" si="488"/>
        <v>-20</v>
      </c>
      <c r="M5729" s="23">
        <f t="shared" si="484"/>
        <v>40</v>
      </c>
      <c r="N5729" s="44">
        <v>260</v>
      </c>
      <c r="O5729" s="26">
        <f t="shared" si="485"/>
        <v>-5200</v>
      </c>
      <c r="P5729" s="26">
        <f t="shared" si="486"/>
        <v>10400</v>
      </c>
      <c r="Q5729" s="3" t="s">
        <v>23</v>
      </c>
      <c r="R5729" s="4">
        <v>44893</v>
      </c>
      <c r="S5729" s="3" t="s">
        <v>16195</v>
      </c>
      <c r="T5729" s="6" t="s">
        <v>44</v>
      </c>
    </row>
    <row r="5730" spans="1:20" ht="33.75" x14ac:dyDescent="0.25">
      <c r="A5730" s="3" t="s">
        <v>16443</v>
      </c>
      <c r="B5730" s="3" t="s">
        <v>830</v>
      </c>
      <c r="C5730" s="3" t="s">
        <v>831</v>
      </c>
      <c r="D5730" s="3" t="s">
        <v>19</v>
      </c>
      <c r="E5730" s="3" t="s">
        <v>16444</v>
      </c>
      <c r="F5730" s="4">
        <v>44846</v>
      </c>
      <c r="G5730" s="8"/>
      <c r="H5730" s="5">
        <v>79.62</v>
      </c>
      <c r="I5730" s="3" t="s">
        <v>22</v>
      </c>
      <c r="J5730" s="4">
        <v>44853</v>
      </c>
      <c r="K5730" s="4">
        <v>44913</v>
      </c>
      <c r="L5730" s="23">
        <f t="shared" si="488"/>
        <v>-20</v>
      </c>
      <c r="M5730" s="23">
        <f t="shared" si="484"/>
        <v>40</v>
      </c>
      <c r="N5730" s="44">
        <v>65.260000000000005</v>
      </c>
      <c r="O5730" s="26">
        <f t="shared" si="485"/>
        <v>-1305.2</v>
      </c>
      <c r="P5730" s="26">
        <f t="shared" si="486"/>
        <v>2610.4</v>
      </c>
      <c r="Q5730" s="3" t="s">
        <v>23</v>
      </c>
      <c r="R5730" s="4">
        <v>44893</v>
      </c>
      <c r="S5730" s="3" t="s">
        <v>16183</v>
      </c>
      <c r="T5730" s="6" t="s">
        <v>44</v>
      </c>
    </row>
    <row r="5731" spans="1:20" ht="33.75" x14ac:dyDescent="0.25">
      <c r="A5731" s="3" t="s">
        <v>16445</v>
      </c>
      <c r="B5731" s="3" t="s">
        <v>830</v>
      </c>
      <c r="C5731" s="3" t="s">
        <v>831</v>
      </c>
      <c r="D5731" s="3" t="s">
        <v>19</v>
      </c>
      <c r="E5731" s="3" t="s">
        <v>16446</v>
      </c>
      <c r="F5731" s="4">
        <v>44846</v>
      </c>
      <c r="G5731" s="8"/>
      <c r="H5731" s="5">
        <v>42.7</v>
      </c>
      <c r="I5731" s="3" t="s">
        <v>22</v>
      </c>
      <c r="J5731" s="4">
        <v>44853</v>
      </c>
      <c r="K5731" s="4">
        <v>44913</v>
      </c>
      <c r="L5731" s="23">
        <f t="shared" si="488"/>
        <v>-20</v>
      </c>
      <c r="M5731" s="23">
        <f t="shared" si="484"/>
        <v>40</v>
      </c>
      <c r="N5731" s="44">
        <v>35</v>
      </c>
      <c r="O5731" s="26">
        <f t="shared" si="485"/>
        <v>-700</v>
      </c>
      <c r="P5731" s="26">
        <f t="shared" si="486"/>
        <v>1400</v>
      </c>
      <c r="Q5731" s="3" t="s">
        <v>23</v>
      </c>
      <c r="R5731" s="4">
        <v>44893</v>
      </c>
      <c r="S5731" s="3" t="s">
        <v>16183</v>
      </c>
      <c r="T5731" s="6" t="s">
        <v>44</v>
      </c>
    </row>
    <row r="5732" spans="1:20" ht="33.75" x14ac:dyDescent="0.25">
      <c r="A5732" s="3" t="s">
        <v>16447</v>
      </c>
      <c r="B5732" s="3" t="s">
        <v>5358</v>
      </c>
      <c r="C5732" s="3" t="s">
        <v>5359</v>
      </c>
      <c r="D5732" s="3" t="s">
        <v>19</v>
      </c>
      <c r="E5732" s="3" t="s">
        <v>16448</v>
      </c>
      <c r="F5732" s="4">
        <v>44848</v>
      </c>
      <c r="G5732" s="8"/>
      <c r="H5732" s="5">
        <v>184.28</v>
      </c>
      <c r="I5732" s="3" t="s">
        <v>22</v>
      </c>
      <c r="J5732" s="4">
        <v>44853</v>
      </c>
      <c r="K5732" s="4">
        <v>44913</v>
      </c>
      <c r="L5732" s="23">
        <f t="shared" si="488"/>
        <v>-4</v>
      </c>
      <c r="M5732" s="23">
        <f t="shared" si="484"/>
        <v>56</v>
      </c>
      <c r="N5732" s="44">
        <v>167.53</v>
      </c>
      <c r="O5732" s="26">
        <f t="shared" si="485"/>
        <v>-670.12</v>
      </c>
      <c r="P5732" s="26">
        <f t="shared" si="486"/>
        <v>9381.68</v>
      </c>
      <c r="Q5732" s="3" t="s">
        <v>23</v>
      </c>
      <c r="R5732" s="4">
        <v>44909</v>
      </c>
      <c r="S5732" s="3" t="s">
        <v>16449</v>
      </c>
      <c r="T5732" s="6" t="s">
        <v>44</v>
      </c>
    </row>
    <row r="5733" spans="1:20" ht="22.5" x14ac:dyDescent="0.25">
      <c r="A5733" s="3" t="s">
        <v>16450</v>
      </c>
      <c r="B5733" s="3" t="s">
        <v>11662</v>
      </c>
      <c r="C5733" s="3" t="s">
        <v>11663</v>
      </c>
      <c r="D5733" s="3" t="s">
        <v>19</v>
      </c>
      <c r="E5733" s="3" t="s">
        <v>16451</v>
      </c>
      <c r="F5733" s="4">
        <v>44848</v>
      </c>
      <c r="G5733" s="3" t="s">
        <v>16452</v>
      </c>
      <c r="H5733" s="7">
        <v>20625</v>
      </c>
      <c r="I5733" s="3" t="s">
        <v>22</v>
      </c>
      <c r="J5733" s="4">
        <v>44853</v>
      </c>
      <c r="K5733" s="4">
        <v>44913</v>
      </c>
      <c r="L5733" s="23">
        <f t="shared" si="488"/>
        <v>-23</v>
      </c>
      <c r="M5733" s="23">
        <f t="shared" si="484"/>
        <v>37</v>
      </c>
      <c r="N5733" s="44">
        <v>18750</v>
      </c>
      <c r="O5733" s="26">
        <f t="shared" si="485"/>
        <v>-431250</v>
      </c>
      <c r="P5733" s="26">
        <f t="shared" si="486"/>
        <v>693750</v>
      </c>
      <c r="Q5733" s="3" t="s">
        <v>23</v>
      </c>
      <c r="R5733" s="4">
        <v>44890</v>
      </c>
      <c r="S5733" s="3" t="s">
        <v>16453</v>
      </c>
      <c r="T5733" s="6" t="s">
        <v>25</v>
      </c>
    </row>
    <row r="5734" spans="1:20" ht="33.75" x14ac:dyDescent="0.25">
      <c r="A5734" s="3" t="s">
        <v>16454</v>
      </c>
      <c r="B5734" s="3" t="s">
        <v>4889</v>
      </c>
      <c r="C5734" s="3" t="s">
        <v>4890</v>
      </c>
      <c r="D5734" s="3" t="s">
        <v>19</v>
      </c>
      <c r="E5734" s="3" t="s">
        <v>16455</v>
      </c>
      <c r="F5734" s="4">
        <v>44844</v>
      </c>
      <c r="G5734" s="8"/>
      <c r="H5734" s="5">
        <v>920.57</v>
      </c>
      <c r="I5734" s="3" t="s">
        <v>22</v>
      </c>
      <c r="J5734" s="4">
        <v>44853</v>
      </c>
      <c r="K5734" s="4">
        <v>44913</v>
      </c>
      <c r="L5734" s="23">
        <f t="shared" si="488"/>
        <v>-20</v>
      </c>
      <c r="M5734" s="23">
        <f t="shared" si="484"/>
        <v>40</v>
      </c>
      <c r="N5734" s="44">
        <v>836.88</v>
      </c>
      <c r="O5734" s="26">
        <f t="shared" si="485"/>
        <v>-16737.599999999999</v>
      </c>
      <c r="P5734" s="26">
        <f t="shared" si="486"/>
        <v>33475.199999999997</v>
      </c>
      <c r="Q5734" s="3" t="s">
        <v>23</v>
      </c>
      <c r="R5734" s="4">
        <v>44893</v>
      </c>
      <c r="S5734" s="3" t="s">
        <v>4472</v>
      </c>
      <c r="T5734" s="6" t="s">
        <v>44</v>
      </c>
    </row>
    <row r="5735" spans="1:20" ht="33.75" x14ac:dyDescent="0.25">
      <c r="A5735" s="3" t="s">
        <v>16456</v>
      </c>
      <c r="B5735" s="3" t="s">
        <v>1816</v>
      </c>
      <c r="C5735" s="3" t="s">
        <v>1817</v>
      </c>
      <c r="D5735" s="3" t="s">
        <v>19</v>
      </c>
      <c r="E5735" s="3" t="s">
        <v>16457</v>
      </c>
      <c r="F5735" s="4">
        <v>44848</v>
      </c>
      <c r="G5735" s="8"/>
      <c r="H5735" s="5">
        <v>167.63</v>
      </c>
      <c r="I5735" s="3" t="s">
        <v>22</v>
      </c>
      <c r="J5735" s="4">
        <v>44853</v>
      </c>
      <c r="K5735" s="4">
        <v>44913</v>
      </c>
      <c r="L5735" s="23">
        <f t="shared" si="488"/>
        <v>-20</v>
      </c>
      <c r="M5735" s="23">
        <f t="shared" si="484"/>
        <v>40</v>
      </c>
      <c r="N5735" s="44">
        <v>137.4</v>
      </c>
      <c r="O5735" s="26">
        <f t="shared" si="485"/>
        <v>-2748</v>
      </c>
      <c r="P5735" s="26">
        <f t="shared" si="486"/>
        <v>5496</v>
      </c>
      <c r="Q5735" s="3" t="s">
        <v>23</v>
      </c>
      <c r="R5735" s="4">
        <v>44893</v>
      </c>
      <c r="S5735" s="3" t="s">
        <v>11370</v>
      </c>
      <c r="T5735" s="6" t="s">
        <v>44</v>
      </c>
    </row>
    <row r="5736" spans="1:20" ht="33.75" x14ac:dyDescent="0.25">
      <c r="A5736" s="3" t="s">
        <v>16458</v>
      </c>
      <c r="B5736" s="3" t="s">
        <v>1816</v>
      </c>
      <c r="C5736" s="3" t="s">
        <v>1817</v>
      </c>
      <c r="D5736" s="3" t="s">
        <v>19</v>
      </c>
      <c r="E5736" s="3" t="s">
        <v>16459</v>
      </c>
      <c r="F5736" s="4">
        <v>44848</v>
      </c>
      <c r="G5736" s="8"/>
      <c r="H5736" s="5">
        <v>167.63</v>
      </c>
      <c r="I5736" s="3" t="s">
        <v>22</v>
      </c>
      <c r="J5736" s="4">
        <v>44853</v>
      </c>
      <c r="K5736" s="4">
        <v>44913</v>
      </c>
      <c r="L5736" s="23">
        <f t="shared" si="488"/>
        <v>-20</v>
      </c>
      <c r="M5736" s="23">
        <f t="shared" si="484"/>
        <v>40</v>
      </c>
      <c r="N5736" s="44">
        <v>137.4</v>
      </c>
      <c r="O5736" s="26">
        <f t="shared" si="485"/>
        <v>-2748</v>
      </c>
      <c r="P5736" s="26">
        <f t="shared" si="486"/>
        <v>5496</v>
      </c>
      <c r="Q5736" s="3" t="s">
        <v>23</v>
      </c>
      <c r="R5736" s="4">
        <v>44893</v>
      </c>
      <c r="S5736" s="3" t="s">
        <v>11370</v>
      </c>
      <c r="T5736" s="6" t="s">
        <v>44</v>
      </c>
    </row>
    <row r="5737" spans="1:20" ht="33.75" x14ac:dyDescent="0.25">
      <c r="A5737" s="3" t="s">
        <v>16460</v>
      </c>
      <c r="B5737" s="3" t="s">
        <v>2060</v>
      </c>
      <c r="C5737" s="3" t="s">
        <v>2061</v>
      </c>
      <c r="D5737" s="3" t="s">
        <v>19</v>
      </c>
      <c r="E5737" s="3" t="s">
        <v>16461</v>
      </c>
      <c r="F5737" s="4">
        <v>44727</v>
      </c>
      <c r="G5737" s="8"/>
      <c r="H5737" s="5">
        <v>2010.56</v>
      </c>
      <c r="I5737" s="3" t="s">
        <v>22</v>
      </c>
      <c r="J5737" s="4">
        <v>44853</v>
      </c>
      <c r="K5737" s="4">
        <v>44913</v>
      </c>
      <c r="L5737" s="23">
        <f t="shared" si="488"/>
        <v>-20</v>
      </c>
      <c r="M5737" s="23">
        <f t="shared" si="484"/>
        <v>40</v>
      </c>
      <c r="N5737" s="44">
        <v>1648</v>
      </c>
      <c r="O5737" s="26">
        <f t="shared" si="485"/>
        <v>-32960</v>
      </c>
      <c r="P5737" s="26">
        <f t="shared" si="486"/>
        <v>65920</v>
      </c>
      <c r="Q5737" s="3" t="s">
        <v>23</v>
      </c>
      <c r="R5737" s="4">
        <v>44893</v>
      </c>
      <c r="S5737" s="3" t="s">
        <v>16462</v>
      </c>
      <c r="T5737" s="6" t="s">
        <v>44</v>
      </c>
    </row>
    <row r="5738" spans="1:20" ht="22.5" x14ac:dyDescent="0.25">
      <c r="A5738" s="3" t="s">
        <v>16463</v>
      </c>
      <c r="B5738" s="3" t="s">
        <v>17</v>
      </c>
      <c r="C5738" s="3" t="s">
        <v>18</v>
      </c>
      <c r="D5738" s="3" t="s">
        <v>19</v>
      </c>
      <c r="E5738" s="3" t="s">
        <v>16464</v>
      </c>
      <c r="F5738" s="4">
        <v>44851</v>
      </c>
      <c r="G5738" s="3" t="s">
        <v>16465</v>
      </c>
      <c r="H5738" s="5">
        <v>-11.88</v>
      </c>
      <c r="I5738" s="3" t="s">
        <v>22</v>
      </c>
      <c r="J5738" s="4">
        <v>44853</v>
      </c>
      <c r="K5738" s="4">
        <v>44913</v>
      </c>
      <c r="L5738" s="23">
        <v>0</v>
      </c>
      <c r="M5738" s="23">
        <f t="shared" si="484"/>
        <v>60</v>
      </c>
      <c r="N5738" s="44">
        <v>-10.8</v>
      </c>
      <c r="O5738" s="26">
        <f t="shared" si="485"/>
        <v>0</v>
      </c>
      <c r="P5738" s="26">
        <f t="shared" si="486"/>
        <v>-648</v>
      </c>
      <c r="Q5738" s="3" t="s">
        <v>23</v>
      </c>
      <c r="R5738" s="4">
        <v>44873</v>
      </c>
      <c r="S5738" s="3" t="s">
        <v>219</v>
      </c>
      <c r="T5738" s="6" t="s">
        <v>25</v>
      </c>
    </row>
    <row r="5739" spans="1:20" ht="22.5" x14ac:dyDescent="0.25">
      <c r="A5739" s="3" t="s">
        <v>16466</v>
      </c>
      <c r="B5739" s="3" t="s">
        <v>17</v>
      </c>
      <c r="C5739" s="3" t="s">
        <v>18</v>
      </c>
      <c r="D5739" s="3" t="s">
        <v>19</v>
      </c>
      <c r="E5739" s="3" t="s">
        <v>16467</v>
      </c>
      <c r="F5739" s="4">
        <v>44851</v>
      </c>
      <c r="G5739" s="3" t="s">
        <v>16468</v>
      </c>
      <c r="H5739" s="5">
        <v>-11.88</v>
      </c>
      <c r="I5739" s="3" t="s">
        <v>22</v>
      </c>
      <c r="J5739" s="4">
        <v>44853</v>
      </c>
      <c r="K5739" s="4">
        <v>44913</v>
      </c>
      <c r="L5739" s="23">
        <v>0</v>
      </c>
      <c r="M5739" s="23">
        <f t="shared" si="484"/>
        <v>60</v>
      </c>
      <c r="N5739" s="44">
        <v>-10.8</v>
      </c>
      <c r="O5739" s="26">
        <f t="shared" si="485"/>
        <v>0</v>
      </c>
      <c r="P5739" s="26">
        <f t="shared" si="486"/>
        <v>-648</v>
      </c>
      <c r="Q5739" s="3" t="s">
        <v>23</v>
      </c>
      <c r="R5739" s="4">
        <v>44873</v>
      </c>
      <c r="S5739" s="3" t="s">
        <v>219</v>
      </c>
      <c r="T5739" s="6" t="s">
        <v>25</v>
      </c>
    </row>
    <row r="5740" spans="1:20" ht="33.75" x14ac:dyDescent="0.25">
      <c r="A5740" s="3" t="s">
        <v>16469</v>
      </c>
      <c r="B5740" s="3" t="s">
        <v>1424</v>
      </c>
      <c r="C5740" s="3" t="s">
        <v>1425</v>
      </c>
      <c r="D5740" s="3" t="s">
        <v>19</v>
      </c>
      <c r="E5740" s="3" t="s">
        <v>16470</v>
      </c>
      <c r="F5740" s="4">
        <v>44851</v>
      </c>
      <c r="G5740" s="8"/>
      <c r="H5740" s="5">
        <v>1985.5</v>
      </c>
      <c r="I5740" s="3" t="s">
        <v>22</v>
      </c>
      <c r="J5740" s="4">
        <v>44853</v>
      </c>
      <c r="K5740" s="4">
        <v>44913</v>
      </c>
      <c r="L5740" s="23">
        <f>R5740-K5740</f>
        <v>-4</v>
      </c>
      <c r="M5740" s="23">
        <f t="shared" si="484"/>
        <v>56</v>
      </c>
      <c r="N5740" s="44">
        <v>1805</v>
      </c>
      <c r="O5740" s="26">
        <f t="shared" si="485"/>
        <v>-7220</v>
      </c>
      <c r="P5740" s="26">
        <f t="shared" si="486"/>
        <v>101080</v>
      </c>
      <c r="Q5740" s="3" t="s">
        <v>23</v>
      </c>
      <c r="R5740" s="4">
        <v>44909</v>
      </c>
      <c r="S5740" s="3" t="s">
        <v>13029</v>
      </c>
      <c r="T5740" s="6" t="s">
        <v>44</v>
      </c>
    </row>
    <row r="5741" spans="1:20" ht="33.75" x14ac:dyDescent="0.25">
      <c r="A5741" s="3" t="s">
        <v>16471</v>
      </c>
      <c r="B5741" s="3" t="s">
        <v>53</v>
      </c>
      <c r="C5741" s="3" t="s">
        <v>54</v>
      </c>
      <c r="D5741" s="3" t="s">
        <v>19</v>
      </c>
      <c r="E5741" s="3" t="s">
        <v>16472</v>
      </c>
      <c r="F5741" s="4">
        <v>44851</v>
      </c>
      <c r="G5741" s="8"/>
      <c r="H5741" s="5">
        <v>477.56</v>
      </c>
      <c r="I5741" s="3" t="s">
        <v>22</v>
      </c>
      <c r="J5741" s="4">
        <v>44853</v>
      </c>
      <c r="K5741" s="4">
        <v>44913</v>
      </c>
      <c r="L5741" s="23">
        <f>R5741-K5741</f>
        <v>-18</v>
      </c>
      <c r="M5741" s="23">
        <f t="shared" si="484"/>
        <v>42</v>
      </c>
      <c r="N5741" s="44">
        <v>391.44</v>
      </c>
      <c r="O5741" s="26">
        <f t="shared" si="485"/>
        <v>-7045.92</v>
      </c>
      <c r="P5741" s="26">
        <f t="shared" si="486"/>
        <v>16440.48</v>
      </c>
      <c r="Q5741" s="3" t="s">
        <v>23</v>
      </c>
      <c r="R5741" s="4">
        <v>44895</v>
      </c>
      <c r="S5741" s="3" t="s">
        <v>13540</v>
      </c>
      <c r="T5741" s="6" t="s">
        <v>44</v>
      </c>
    </row>
    <row r="5742" spans="1:20" ht="22.5" x14ac:dyDescent="0.25">
      <c r="A5742" s="3" t="s">
        <v>16473</v>
      </c>
      <c r="B5742" s="3" t="s">
        <v>17</v>
      </c>
      <c r="C5742" s="3" t="s">
        <v>18</v>
      </c>
      <c r="D5742" s="3" t="s">
        <v>19</v>
      </c>
      <c r="E5742" s="3" t="s">
        <v>16474</v>
      </c>
      <c r="F5742" s="4">
        <v>44851</v>
      </c>
      <c r="G5742" s="3" t="s">
        <v>16475</v>
      </c>
      <c r="H5742" s="5">
        <v>-131.6</v>
      </c>
      <c r="I5742" s="3" t="s">
        <v>22</v>
      </c>
      <c r="J5742" s="4">
        <v>44853</v>
      </c>
      <c r="K5742" s="4">
        <v>44913</v>
      </c>
      <c r="L5742" s="23">
        <v>0</v>
      </c>
      <c r="M5742" s="23">
        <f t="shared" si="484"/>
        <v>60</v>
      </c>
      <c r="N5742" s="44">
        <v>-119.64</v>
      </c>
      <c r="O5742" s="26">
        <f t="shared" si="485"/>
        <v>0</v>
      </c>
      <c r="P5742" s="26">
        <f t="shared" si="486"/>
        <v>-7178.4</v>
      </c>
      <c r="Q5742" s="3" t="s">
        <v>23</v>
      </c>
      <c r="R5742" s="4">
        <v>44873</v>
      </c>
      <c r="S5742" s="3" t="s">
        <v>219</v>
      </c>
      <c r="T5742" s="6" t="s">
        <v>25</v>
      </c>
    </row>
    <row r="5743" spans="1:20" ht="33.75" x14ac:dyDescent="0.25">
      <c r="A5743" s="3" t="s">
        <v>16476</v>
      </c>
      <c r="B5743" s="3" t="s">
        <v>1424</v>
      </c>
      <c r="C5743" s="3" t="s">
        <v>1425</v>
      </c>
      <c r="D5743" s="3" t="s">
        <v>19</v>
      </c>
      <c r="E5743" s="3" t="s">
        <v>16477</v>
      </c>
      <c r="F5743" s="4">
        <v>44851</v>
      </c>
      <c r="G5743" s="8"/>
      <c r="H5743" s="5">
        <v>2157.19</v>
      </c>
      <c r="I5743" s="3" t="s">
        <v>22</v>
      </c>
      <c r="J5743" s="4">
        <v>44853</v>
      </c>
      <c r="K5743" s="4">
        <v>44913</v>
      </c>
      <c r="L5743" s="23">
        <f>R5743-K5743</f>
        <v>-4</v>
      </c>
      <c r="M5743" s="23">
        <f t="shared" si="484"/>
        <v>56</v>
      </c>
      <c r="N5743" s="44">
        <v>1961.08</v>
      </c>
      <c r="O5743" s="26">
        <f t="shared" si="485"/>
        <v>-7844.32</v>
      </c>
      <c r="P5743" s="26">
        <f t="shared" si="486"/>
        <v>109820.48</v>
      </c>
      <c r="Q5743" s="3" t="s">
        <v>23</v>
      </c>
      <c r="R5743" s="4">
        <v>44909</v>
      </c>
      <c r="S5743" s="3" t="s">
        <v>13029</v>
      </c>
      <c r="T5743" s="6" t="s">
        <v>44</v>
      </c>
    </row>
    <row r="5744" spans="1:20" ht="22.5" x14ac:dyDescent="0.25">
      <c r="A5744" s="3" t="s">
        <v>16478</v>
      </c>
      <c r="B5744" s="3" t="s">
        <v>17</v>
      </c>
      <c r="C5744" s="3" t="s">
        <v>18</v>
      </c>
      <c r="D5744" s="3" t="s">
        <v>19</v>
      </c>
      <c r="E5744" s="3" t="s">
        <v>16479</v>
      </c>
      <c r="F5744" s="4">
        <v>44851</v>
      </c>
      <c r="G5744" s="3" t="s">
        <v>16480</v>
      </c>
      <c r="H5744" s="5">
        <v>-106.92</v>
      </c>
      <c r="I5744" s="3" t="s">
        <v>22</v>
      </c>
      <c r="J5744" s="4">
        <v>44853</v>
      </c>
      <c r="K5744" s="4">
        <v>44913</v>
      </c>
      <c r="L5744" s="23">
        <v>0</v>
      </c>
      <c r="M5744" s="23">
        <f t="shared" si="484"/>
        <v>60</v>
      </c>
      <c r="N5744" s="44">
        <v>-97.2</v>
      </c>
      <c r="O5744" s="26">
        <f t="shared" si="485"/>
        <v>0</v>
      </c>
      <c r="P5744" s="26">
        <f t="shared" si="486"/>
        <v>-5832</v>
      </c>
      <c r="Q5744" s="3" t="s">
        <v>23</v>
      </c>
      <c r="R5744" s="4">
        <v>44873</v>
      </c>
      <c r="S5744" s="3" t="s">
        <v>219</v>
      </c>
      <c r="T5744" s="6" t="s">
        <v>25</v>
      </c>
    </row>
    <row r="5745" spans="1:20" ht="22.5" x14ac:dyDescent="0.25">
      <c r="A5745" s="3" t="s">
        <v>16481</v>
      </c>
      <c r="B5745" s="3" t="s">
        <v>17</v>
      </c>
      <c r="C5745" s="3" t="s">
        <v>18</v>
      </c>
      <c r="D5745" s="3" t="s">
        <v>19</v>
      </c>
      <c r="E5745" s="3" t="s">
        <v>16482</v>
      </c>
      <c r="F5745" s="4">
        <v>44851</v>
      </c>
      <c r="G5745" s="3" t="s">
        <v>16483</v>
      </c>
      <c r="H5745" s="5">
        <v>-3.56</v>
      </c>
      <c r="I5745" s="3" t="s">
        <v>22</v>
      </c>
      <c r="J5745" s="4">
        <v>44853</v>
      </c>
      <c r="K5745" s="4">
        <v>44913</v>
      </c>
      <c r="L5745" s="23">
        <v>0</v>
      </c>
      <c r="M5745" s="23">
        <f t="shared" si="484"/>
        <v>60</v>
      </c>
      <c r="N5745" s="44">
        <v>-3.24</v>
      </c>
      <c r="O5745" s="26">
        <f t="shared" si="485"/>
        <v>0</v>
      </c>
      <c r="P5745" s="26">
        <f t="shared" si="486"/>
        <v>-194.4</v>
      </c>
      <c r="Q5745" s="3" t="s">
        <v>23</v>
      </c>
      <c r="R5745" s="4">
        <v>44873</v>
      </c>
      <c r="S5745" s="3" t="s">
        <v>639</v>
      </c>
      <c r="T5745" s="6" t="s">
        <v>25</v>
      </c>
    </row>
    <row r="5746" spans="1:20" ht="33.75" x14ac:dyDescent="0.25">
      <c r="A5746" s="3" t="s">
        <v>16484</v>
      </c>
      <c r="B5746" s="3" t="s">
        <v>1005</v>
      </c>
      <c r="C5746" s="3" t="s">
        <v>1006</v>
      </c>
      <c r="D5746" s="3" t="s">
        <v>19</v>
      </c>
      <c r="E5746" s="3" t="s">
        <v>16485</v>
      </c>
      <c r="F5746" s="4">
        <v>44851</v>
      </c>
      <c r="G5746" s="8"/>
      <c r="H5746" s="5">
        <v>33.67</v>
      </c>
      <c r="I5746" s="3" t="s">
        <v>22</v>
      </c>
      <c r="J5746" s="4">
        <v>44853</v>
      </c>
      <c r="K5746" s="4">
        <v>44913</v>
      </c>
      <c r="L5746" s="23">
        <f>R5746-K5746</f>
        <v>-18</v>
      </c>
      <c r="M5746" s="23">
        <f t="shared" si="484"/>
        <v>42</v>
      </c>
      <c r="N5746" s="44">
        <v>27.6</v>
      </c>
      <c r="O5746" s="26">
        <f t="shared" si="485"/>
        <v>-496.8</v>
      </c>
      <c r="P5746" s="26">
        <f t="shared" si="486"/>
        <v>1159.2</v>
      </c>
      <c r="Q5746" s="3" t="s">
        <v>23</v>
      </c>
      <c r="R5746" s="4">
        <v>44895</v>
      </c>
      <c r="S5746" s="3" t="s">
        <v>14492</v>
      </c>
      <c r="T5746" s="6" t="s">
        <v>44</v>
      </c>
    </row>
    <row r="5747" spans="1:20" ht="22.5" x14ac:dyDescent="0.25">
      <c r="A5747" s="3" t="s">
        <v>16486</v>
      </c>
      <c r="B5747" s="3" t="s">
        <v>17</v>
      </c>
      <c r="C5747" s="3" t="s">
        <v>18</v>
      </c>
      <c r="D5747" s="3" t="s">
        <v>19</v>
      </c>
      <c r="E5747" s="3" t="s">
        <v>16487</v>
      </c>
      <c r="F5747" s="4">
        <v>44851</v>
      </c>
      <c r="G5747" s="3" t="s">
        <v>16488</v>
      </c>
      <c r="H5747" s="5">
        <v>-11.88</v>
      </c>
      <c r="I5747" s="3" t="s">
        <v>22</v>
      </c>
      <c r="J5747" s="4">
        <v>44853</v>
      </c>
      <c r="K5747" s="4">
        <v>44913</v>
      </c>
      <c r="L5747" s="23">
        <v>0</v>
      </c>
      <c r="M5747" s="23">
        <f t="shared" ref="M5747:M5810" si="489">+I5747+L5747</f>
        <v>60</v>
      </c>
      <c r="N5747" s="44">
        <v>-10.8</v>
      </c>
      <c r="O5747" s="26">
        <f t="shared" ref="O5747:O5810" si="490">N5747*L5747</f>
        <v>0</v>
      </c>
      <c r="P5747" s="26">
        <f t="shared" ref="P5747:P5810" si="491">N5747*M5747</f>
        <v>-648</v>
      </c>
      <c r="Q5747" s="3" t="s">
        <v>23</v>
      </c>
      <c r="R5747" s="4">
        <v>44873</v>
      </c>
      <c r="S5747" s="3" t="s">
        <v>219</v>
      </c>
      <c r="T5747" s="6" t="s">
        <v>25</v>
      </c>
    </row>
    <row r="5748" spans="1:20" ht="33.75" x14ac:dyDescent="0.25">
      <c r="A5748" s="3" t="s">
        <v>16489</v>
      </c>
      <c r="B5748" s="3" t="s">
        <v>1557</v>
      </c>
      <c r="C5748" s="3" t="s">
        <v>1558</v>
      </c>
      <c r="D5748" s="3" t="s">
        <v>19</v>
      </c>
      <c r="E5748" s="3" t="s">
        <v>16490</v>
      </c>
      <c r="F5748" s="4">
        <v>44851</v>
      </c>
      <c r="G5748" s="8"/>
      <c r="H5748" s="5">
        <v>1529.88</v>
      </c>
      <c r="I5748" s="3" t="s">
        <v>22</v>
      </c>
      <c r="J5748" s="4">
        <v>44853</v>
      </c>
      <c r="K5748" s="4">
        <v>44913</v>
      </c>
      <c r="L5748" s="23">
        <f>R5748-K5748</f>
        <v>-20</v>
      </c>
      <c r="M5748" s="23">
        <f t="shared" si="489"/>
        <v>40</v>
      </c>
      <c r="N5748" s="44">
        <v>1254</v>
      </c>
      <c r="O5748" s="26">
        <f t="shared" si="490"/>
        <v>-25080</v>
      </c>
      <c r="P5748" s="26">
        <f t="shared" si="491"/>
        <v>50160</v>
      </c>
      <c r="Q5748" s="3" t="s">
        <v>23</v>
      </c>
      <c r="R5748" s="4">
        <v>44893</v>
      </c>
      <c r="S5748" s="3" t="s">
        <v>10869</v>
      </c>
      <c r="T5748" s="6" t="s">
        <v>44</v>
      </c>
    </row>
    <row r="5749" spans="1:20" ht="22.5" x14ac:dyDescent="0.25">
      <c r="A5749" s="3" t="s">
        <v>16491</v>
      </c>
      <c r="B5749" s="3" t="s">
        <v>17</v>
      </c>
      <c r="C5749" s="3" t="s">
        <v>18</v>
      </c>
      <c r="D5749" s="3" t="s">
        <v>19</v>
      </c>
      <c r="E5749" s="3" t="s">
        <v>16492</v>
      </c>
      <c r="F5749" s="4">
        <v>44851</v>
      </c>
      <c r="G5749" s="3" t="s">
        <v>16493</v>
      </c>
      <c r="H5749" s="5">
        <v>-120.78</v>
      </c>
      <c r="I5749" s="3" t="s">
        <v>22</v>
      </c>
      <c r="J5749" s="4">
        <v>44853</v>
      </c>
      <c r="K5749" s="4">
        <v>44913</v>
      </c>
      <c r="L5749" s="23">
        <v>0</v>
      </c>
      <c r="M5749" s="23">
        <f t="shared" si="489"/>
        <v>60</v>
      </c>
      <c r="N5749" s="44">
        <v>-109.8</v>
      </c>
      <c r="O5749" s="26">
        <f t="shared" si="490"/>
        <v>0</v>
      </c>
      <c r="P5749" s="26">
        <f t="shared" si="491"/>
        <v>-6588</v>
      </c>
      <c r="Q5749" s="3" t="s">
        <v>23</v>
      </c>
      <c r="R5749" s="4">
        <v>44873</v>
      </c>
      <c r="S5749" s="3" t="s">
        <v>639</v>
      </c>
      <c r="T5749" s="6" t="s">
        <v>25</v>
      </c>
    </row>
    <row r="5750" spans="1:20" ht="33.75" x14ac:dyDescent="0.25">
      <c r="A5750" s="3" t="s">
        <v>16494</v>
      </c>
      <c r="B5750" s="3" t="s">
        <v>1490</v>
      </c>
      <c r="C5750" s="3" t="s">
        <v>1491</v>
      </c>
      <c r="D5750" s="3" t="s">
        <v>19</v>
      </c>
      <c r="E5750" s="3" t="s">
        <v>16495</v>
      </c>
      <c r="F5750" s="4">
        <v>44851</v>
      </c>
      <c r="G5750" s="8"/>
      <c r="H5750" s="5">
        <v>335.5</v>
      </c>
      <c r="I5750" s="3" t="s">
        <v>22</v>
      </c>
      <c r="J5750" s="4">
        <v>44853</v>
      </c>
      <c r="K5750" s="4">
        <v>44913</v>
      </c>
      <c r="L5750" s="23">
        <f t="shared" ref="L5750:L5759" si="492">R5750-K5750</f>
        <v>-18</v>
      </c>
      <c r="M5750" s="23">
        <f t="shared" si="489"/>
        <v>42</v>
      </c>
      <c r="N5750" s="44">
        <v>275</v>
      </c>
      <c r="O5750" s="26">
        <f t="shared" si="490"/>
        <v>-4950</v>
      </c>
      <c r="P5750" s="26">
        <f t="shared" si="491"/>
        <v>11550</v>
      </c>
      <c r="Q5750" s="3" t="s">
        <v>23</v>
      </c>
      <c r="R5750" s="4">
        <v>44895</v>
      </c>
      <c r="S5750" s="3" t="s">
        <v>15123</v>
      </c>
      <c r="T5750" s="6" t="s">
        <v>44</v>
      </c>
    </row>
    <row r="5751" spans="1:20" ht="33.75" x14ac:dyDescent="0.25">
      <c r="A5751" s="3" t="s">
        <v>16496</v>
      </c>
      <c r="B5751" s="3" t="s">
        <v>4061</v>
      </c>
      <c r="C5751" s="3" t="s">
        <v>4062</v>
      </c>
      <c r="D5751" s="3" t="s">
        <v>19</v>
      </c>
      <c r="E5751" s="3" t="s">
        <v>16497</v>
      </c>
      <c r="F5751" s="4">
        <v>44848</v>
      </c>
      <c r="G5751" s="8"/>
      <c r="H5751" s="5">
        <v>73.489999999999995</v>
      </c>
      <c r="I5751" s="3" t="s">
        <v>22</v>
      </c>
      <c r="J5751" s="4">
        <v>44853</v>
      </c>
      <c r="K5751" s="4">
        <v>44913</v>
      </c>
      <c r="L5751" s="23">
        <f t="shared" si="492"/>
        <v>-4</v>
      </c>
      <c r="M5751" s="23">
        <f t="shared" si="489"/>
        <v>56</v>
      </c>
      <c r="N5751" s="44">
        <v>66.81</v>
      </c>
      <c r="O5751" s="26">
        <f t="shared" si="490"/>
        <v>-267.24</v>
      </c>
      <c r="P5751" s="26">
        <f t="shared" si="491"/>
        <v>3741.36</v>
      </c>
      <c r="Q5751" s="3" t="s">
        <v>23</v>
      </c>
      <c r="R5751" s="4">
        <v>44909</v>
      </c>
      <c r="S5751" s="3" t="s">
        <v>13196</v>
      </c>
      <c r="T5751" s="6" t="s">
        <v>44</v>
      </c>
    </row>
    <row r="5752" spans="1:20" ht="33.75" x14ac:dyDescent="0.25">
      <c r="A5752" s="3" t="s">
        <v>16498</v>
      </c>
      <c r="B5752" s="3" t="s">
        <v>1490</v>
      </c>
      <c r="C5752" s="3" t="s">
        <v>1491</v>
      </c>
      <c r="D5752" s="3" t="s">
        <v>19</v>
      </c>
      <c r="E5752" s="3" t="s">
        <v>16499</v>
      </c>
      <c r="F5752" s="4">
        <v>44851</v>
      </c>
      <c r="G5752" s="8"/>
      <c r="H5752" s="5">
        <v>957.46</v>
      </c>
      <c r="I5752" s="3" t="s">
        <v>22</v>
      </c>
      <c r="J5752" s="4">
        <v>44853</v>
      </c>
      <c r="K5752" s="4">
        <v>44913</v>
      </c>
      <c r="L5752" s="23">
        <f t="shared" si="492"/>
        <v>-20</v>
      </c>
      <c r="M5752" s="23">
        <f t="shared" si="489"/>
        <v>40</v>
      </c>
      <c r="N5752" s="44">
        <v>784.8</v>
      </c>
      <c r="O5752" s="26">
        <f t="shared" si="490"/>
        <v>-15696</v>
      </c>
      <c r="P5752" s="26">
        <f t="shared" si="491"/>
        <v>31392</v>
      </c>
      <c r="Q5752" s="3" t="s">
        <v>23</v>
      </c>
      <c r="R5752" s="4">
        <v>44893</v>
      </c>
      <c r="S5752" s="3" t="s">
        <v>11095</v>
      </c>
      <c r="T5752" s="6" t="s">
        <v>44</v>
      </c>
    </row>
    <row r="5753" spans="1:20" ht="33.75" x14ac:dyDescent="0.25">
      <c r="A5753" s="3" t="s">
        <v>16500</v>
      </c>
      <c r="B5753" s="3" t="s">
        <v>10807</v>
      </c>
      <c r="C5753" s="3" t="s">
        <v>10808</v>
      </c>
      <c r="D5753" s="3" t="s">
        <v>19</v>
      </c>
      <c r="E5753" s="3" t="s">
        <v>16501</v>
      </c>
      <c r="F5753" s="4">
        <v>44848</v>
      </c>
      <c r="G5753" s="8"/>
      <c r="H5753" s="7">
        <v>1508</v>
      </c>
      <c r="I5753" s="3" t="s">
        <v>22</v>
      </c>
      <c r="J5753" s="4">
        <v>44853</v>
      </c>
      <c r="K5753" s="4">
        <v>44913</v>
      </c>
      <c r="L5753" s="23">
        <f t="shared" si="492"/>
        <v>-4</v>
      </c>
      <c r="M5753" s="23">
        <f t="shared" si="489"/>
        <v>56</v>
      </c>
      <c r="N5753" s="44">
        <v>1450</v>
      </c>
      <c r="O5753" s="26">
        <f t="shared" si="490"/>
        <v>-5800</v>
      </c>
      <c r="P5753" s="26">
        <f t="shared" si="491"/>
        <v>81200</v>
      </c>
      <c r="Q5753" s="3" t="s">
        <v>23</v>
      </c>
      <c r="R5753" s="4">
        <v>44909</v>
      </c>
      <c r="S5753" s="3" t="s">
        <v>16435</v>
      </c>
      <c r="T5753" s="6" t="s">
        <v>44</v>
      </c>
    </row>
    <row r="5754" spans="1:20" ht="33.75" x14ac:dyDescent="0.25">
      <c r="A5754" s="3" t="s">
        <v>16502</v>
      </c>
      <c r="B5754" s="3" t="s">
        <v>5358</v>
      </c>
      <c r="C5754" s="3" t="s">
        <v>5359</v>
      </c>
      <c r="D5754" s="3" t="s">
        <v>19</v>
      </c>
      <c r="E5754" s="3" t="s">
        <v>16503</v>
      </c>
      <c r="F5754" s="4">
        <v>44848</v>
      </c>
      <c r="G5754" s="8"/>
      <c r="H5754" s="5">
        <v>522.72</v>
      </c>
      <c r="I5754" s="3" t="s">
        <v>22</v>
      </c>
      <c r="J5754" s="4">
        <v>44853</v>
      </c>
      <c r="K5754" s="4">
        <v>44913</v>
      </c>
      <c r="L5754" s="23">
        <f t="shared" si="492"/>
        <v>-4</v>
      </c>
      <c r="M5754" s="23">
        <f t="shared" si="489"/>
        <v>56</v>
      </c>
      <c r="N5754" s="44">
        <v>475.2</v>
      </c>
      <c r="O5754" s="26">
        <f t="shared" si="490"/>
        <v>-1900.8</v>
      </c>
      <c r="P5754" s="26">
        <f t="shared" si="491"/>
        <v>26611.200000000001</v>
      </c>
      <c r="Q5754" s="3" t="s">
        <v>23</v>
      </c>
      <c r="R5754" s="4">
        <v>44909</v>
      </c>
      <c r="S5754" s="3" t="s">
        <v>16449</v>
      </c>
      <c r="T5754" s="6" t="s">
        <v>44</v>
      </c>
    </row>
    <row r="5755" spans="1:20" ht="33.75" x14ac:dyDescent="0.25">
      <c r="A5755" s="3" t="s">
        <v>16504</v>
      </c>
      <c r="B5755" s="3" t="s">
        <v>10185</v>
      </c>
      <c r="C5755" s="3" t="s">
        <v>10186</v>
      </c>
      <c r="D5755" s="3" t="s">
        <v>19</v>
      </c>
      <c r="E5755" s="3" t="s">
        <v>16505</v>
      </c>
      <c r="F5755" s="4">
        <v>44848</v>
      </c>
      <c r="G5755" s="8"/>
      <c r="H5755" s="5">
        <v>129.32</v>
      </c>
      <c r="I5755" s="3" t="s">
        <v>22</v>
      </c>
      <c r="J5755" s="4">
        <v>44853</v>
      </c>
      <c r="K5755" s="4">
        <v>44913</v>
      </c>
      <c r="L5755" s="23">
        <f t="shared" si="492"/>
        <v>-20</v>
      </c>
      <c r="M5755" s="23">
        <f t="shared" si="489"/>
        <v>40</v>
      </c>
      <c r="N5755" s="44">
        <v>106</v>
      </c>
      <c r="O5755" s="26">
        <f t="shared" si="490"/>
        <v>-2120</v>
      </c>
      <c r="P5755" s="26">
        <f t="shared" si="491"/>
        <v>4240</v>
      </c>
      <c r="Q5755" s="3" t="s">
        <v>23</v>
      </c>
      <c r="R5755" s="4">
        <v>44893</v>
      </c>
      <c r="S5755" s="3" t="s">
        <v>16506</v>
      </c>
      <c r="T5755" s="6" t="s">
        <v>44</v>
      </c>
    </row>
    <row r="5756" spans="1:20" ht="33.75" x14ac:dyDescent="0.25">
      <c r="A5756" s="3" t="s">
        <v>16507</v>
      </c>
      <c r="B5756" s="3" t="s">
        <v>3264</v>
      </c>
      <c r="C5756" s="3" t="s">
        <v>3265</v>
      </c>
      <c r="D5756" s="3" t="s">
        <v>19</v>
      </c>
      <c r="E5756" s="3" t="s">
        <v>16508</v>
      </c>
      <c r="F5756" s="4">
        <v>44845</v>
      </c>
      <c r="G5756" s="3" t="s">
        <v>16509</v>
      </c>
      <c r="H5756" s="5">
        <v>3378.9</v>
      </c>
      <c r="I5756" s="3" t="s">
        <v>22</v>
      </c>
      <c r="J5756" s="4">
        <v>44853</v>
      </c>
      <c r="K5756" s="27">
        <v>44907</v>
      </c>
      <c r="L5756" s="23">
        <f t="shared" si="492"/>
        <v>-14</v>
      </c>
      <c r="M5756" s="23">
        <f t="shared" si="489"/>
        <v>46</v>
      </c>
      <c r="N5756" s="44">
        <v>2769.59</v>
      </c>
      <c r="O5756" s="26">
        <f t="shared" si="490"/>
        <v>-38774.26</v>
      </c>
      <c r="P5756" s="26">
        <f t="shared" si="491"/>
        <v>127401.14000000001</v>
      </c>
      <c r="Q5756" s="3" t="s">
        <v>23</v>
      </c>
      <c r="R5756" s="4">
        <v>44893</v>
      </c>
      <c r="S5756" s="3" t="s">
        <v>4021</v>
      </c>
      <c r="T5756" s="6" t="s">
        <v>44</v>
      </c>
    </row>
    <row r="5757" spans="1:20" ht="33.75" x14ac:dyDescent="0.25">
      <c r="A5757" s="3" t="s">
        <v>16510</v>
      </c>
      <c r="B5757" s="3" t="s">
        <v>2060</v>
      </c>
      <c r="C5757" s="3" t="s">
        <v>2061</v>
      </c>
      <c r="D5757" s="3" t="s">
        <v>19</v>
      </c>
      <c r="E5757" s="3" t="s">
        <v>16511</v>
      </c>
      <c r="F5757" s="4">
        <v>44732</v>
      </c>
      <c r="G5757" s="8"/>
      <c r="H5757" s="5">
        <v>1237.08</v>
      </c>
      <c r="I5757" s="3" t="s">
        <v>22</v>
      </c>
      <c r="J5757" s="4">
        <v>44853</v>
      </c>
      <c r="K5757" s="4">
        <v>44913</v>
      </c>
      <c r="L5757" s="23">
        <f t="shared" si="492"/>
        <v>-20</v>
      </c>
      <c r="M5757" s="23">
        <f t="shared" si="489"/>
        <v>40</v>
      </c>
      <c r="N5757" s="44">
        <v>1014</v>
      </c>
      <c r="O5757" s="26">
        <f t="shared" si="490"/>
        <v>-20280</v>
      </c>
      <c r="P5757" s="26">
        <f t="shared" si="491"/>
        <v>40560</v>
      </c>
      <c r="Q5757" s="3" t="s">
        <v>23</v>
      </c>
      <c r="R5757" s="4">
        <v>44893</v>
      </c>
      <c r="S5757" s="3" t="s">
        <v>16462</v>
      </c>
      <c r="T5757" s="6" t="s">
        <v>44</v>
      </c>
    </row>
    <row r="5758" spans="1:20" ht="33.75" x14ac:dyDescent="0.25">
      <c r="A5758" s="3" t="s">
        <v>16512</v>
      </c>
      <c r="B5758" s="3" t="s">
        <v>830</v>
      </c>
      <c r="C5758" s="3" t="s">
        <v>831</v>
      </c>
      <c r="D5758" s="3" t="s">
        <v>19</v>
      </c>
      <c r="E5758" s="3" t="s">
        <v>16513</v>
      </c>
      <c r="F5758" s="4">
        <v>44846</v>
      </c>
      <c r="G5758" s="8"/>
      <c r="H5758" s="5">
        <v>4361.72</v>
      </c>
      <c r="I5758" s="3" t="s">
        <v>22</v>
      </c>
      <c r="J5758" s="4">
        <v>44853</v>
      </c>
      <c r="K5758" s="4">
        <v>44913</v>
      </c>
      <c r="L5758" s="23">
        <f t="shared" si="492"/>
        <v>-20</v>
      </c>
      <c r="M5758" s="23">
        <f t="shared" si="489"/>
        <v>40</v>
      </c>
      <c r="N5758" s="44">
        <v>3575.18</v>
      </c>
      <c r="O5758" s="26">
        <f t="shared" si="490"/>
        <v>-71503.599999999991</v>
      </c>
      <c r="P5758" s="26">
        <f t="shared" si="491"/>
        <v>143007.19999999998</v>
      </c>
      <c r="Q5758" s="3" t="s">
        <v>23</v>
      </c>
      <c r="R5758" s="4">
        <v>44893</v>
      </c>
      <c r="S5758" s="3" t="s">
        <v>16183</v>
      </c>
      <c r="T5758" s="6" t="s">
        <v>44</v>
      </c>
    </row>
    <row r="5759" spans="1:20" ht="33.75" x14ac:dyDescent="0.25">
      <c r="A5759" s="3" t="s">
        <v>16514</v>
      </c>
      <c r="B5759" s="3" t="s">
        <v>5380</v>
      </c>
      <c r="C5759" s="3" t="s">
        <v>5381</v>
      </c>
      <c r="D5759" s="3" t="s">
        <v>19</v>
      </c>
      <c r="E5759" s="3" t="s">
        <v>16515</v>
      </c>
      <c r="F5759" s="4">
        <v>44851</v>
      </c>
      <c r="G5759" s="8"/>
      <c r="H5759" s="5">
        <v>405.6</v>
      </c>
      <c r="I5759" s="3" t="s">
        <v>22</v>
      </c>
      <c r="J5759" s="4">
        <v>44853</v>
      </c>
      <c r="K5759" s="4">
        <v>44913</v>
      </c>
      <c r="L5759" s="23">
        <f t="shared" si="492"/>
        <v>-20</v>
      </c>
      <c r="M5759" s="23">
        <f t="shared" si="489"/>
        <v>40</v>
      </c>
      <c r="N5759" s="44">
        <v>390</v>
      </c>
      <c r="O5759" s="26">
        <f t="shared" si="490"/>
        <v>-7800</v>
      </c>
      <c r="P5759" s="26">
        <f t="shared" si="491"/>
        <v>15600</v>
      </c>
      <c r="Q5759" s="3" t="s">
        <v>23</v>
      </c>
      <c r="R5759" s="4">
        <v>44893</v>
      </c>
      <c r="S5759" s="3" t="s">
        <v>6693</v>
      </c>
      <c r="T5759" s="6" t="s">
        <v>44</v>
      </c>
    </row>
    <row r="5760" spans="1:20" ht="33.75" x14ac:dyDescent="0.25">
      <c r="A5760" s="3" t="s">
        <v>16516</v>
      </c>
      <c r="B5760" s="3" t="s">
        <v>4538</v>
      </c>
      <c r="C5760" s="3" t="s">
        <v>14616</v>
      </c>
      <c r="D5760" s="3" t="s">
        <v>19</v>
      </c>
      <c r="E5760" s="3" t="s">
        <v>12677</v>
      </c>
      <c r="F5760" s="4">
        <v>44851</v>
      </c>
      <c r="G5760" s="3" t="s">
        <v>16517</v>
      </c>
      <c r="H5760" s="5">
        <v>-3375.2</v>
      </c>
      <c r="I5760" s="3" t="s">
        <v>565</v>
      </c>
      <c r="J5760" s="4">
        <v>44853</v>
      </c>
      <c r="K5760" s="4">
        <v>44883</v>
      </c>
      <c r="L5760" s="23">
        <v>0</v>
      </c>
      <c r="M5760" s="23">
        <f t="shared" si="489"/>
        <v>30</v>
      </c>
      <c r="N5760" s="44">
        <v>-2713.79</v>
      </c>
      <c r="O5760" s="26">
        <f t="shared" si="490"/>
        <v>0</v>
      </c>
      <c r="P5760" s="26">
        <f t="shared" si="491"/>
        <v>-81413.7</v>
      </c>
      <c r="Q5760" s="3" t="s">
        <v>23</v>
      </c>
      <c r="R5760" s="4">
        <v>44860</v>
      </c>
      <c r="S5760" s="3" t="s">
        <v>14619</v>
      </c>
      <c r="T5760" s="6" t="s">
        <v>44</v>
      </c>
    </row>
    <row r="5761" spans="1:20" ht="33.75" x14ac:dyDescent="0.25">
      <c r="A5761" s="3" t="s">
        <v>16518</v>
      </c>
      <c r="B5761" s="3" t="s">
        <v>10079</v>
      </c>
      <c r="C5761" s="3" t="s">
        <v>10080</v>
      </c>
      <c r="D5761" s="3" t="s">
        <v>19</v>
      </c>
      <c r="E5761" s="3" t="s">
        <v>16519</v>
      </c>
      <c r="F5761" s="4">
        <v>44841</v>
      </c>
      <c r="G5761" s="8"/>
      <c r="H5761" s="7">
        <v>528</v>
      </c>
      <c r="I5761" s="3" t="s">
        <v>22</v>
      </c>
      <c r="J5761" s="4">
        <v>44853</v>
      </c>
      <c r="K5761" s="4">
        <v>44913</v>
      </c>
      <c r="L5761" s="23">
        <f>R5761-K5761</f>
        <v>-4</v>
      </c>
      <c r="M5761" s="23">
        <f t="shared" si="489"/>
        <v>56</v>
      </c>
      <c r="N5761" s="44">
        <v>480</v>
      </c>
      <c r="O5761" s="26">
        <f t="shared" si="490"/>
        <v>-1920</v>
      </c>
      <c r="P5761" s="26">
        <f t="shared" si="491"/>
        <v>26880</v>
      </c>
      <c r="Q5761" s="3" t="s">
        <v>23</v>
      </c>
      <c r="R5761" s="4">
        <v>44909</v>
      </c>
      <c r="S5761" s="3" t="s">
        <v>16337</v>
      </c>
      <c r="T5761" s="6" t="s">
        <v>44</v>
      </c>
    </row>
    <row r="5762" spans="1:20" ht="33.75" x14ac:dyDescent="0.25">
      <c r="A5762" s="3" t="s">
        <v>16520</v>
      </c>
      <c r="B5762" s="3" t="s">
        <v>4690</v>
      </c>
      <c r="C5762" s="3" t="s">
        <v>4691</v>
      </c>
      <c r="D5762" s="3" t="s">
        <v>19</v>
      </c>
      <c r="E5762" s="3" t="s">
        <v>16521</v>
      </c>
      <c r="F5762" s="4">
        <v>44851</v>
      </c>
      <c r="G5762" s="8"/>
      <c r="H5762" s="5">
        <v>342.21</v>
      </c>
      <c r="I5762" s="3" t="s">
        <v>22</v>
      </c>
      <c r="J5762" s="4">
        <v>44853</v>
      </c>
      <c r="K5762" s="4">
        <v>44913</v>
      </c>
      <c r="L5762" s="23">
        <f>R5762-K5762</f>
        <v>-4</v>
      </c>
      <c r="M5762" s="23">
        <f t="shared" si="489"/>
        <v>56</v>
      </c>
      <c r="N5762" s="44">
        <v>280.5</v>
      </c>
      <c r="O5762" s="26">
        <f t="shared" si="490"/>
        <v>-1122</v>
      </c>
      <c r="P5762" s="26">
        <f t="shared" si="491"/>
        <v>15708</v>
      </c>
      <c r="Q5762" s="3" t="s">
        <v>23</v>
      </c>
      <c r="R5762" s="4">
        <v>44909</v>
      </c>
      <c r="S5762" s="3" t="s">
        <v>16522</v>
      </c>
      <c r="T5762" s="6" t="s">
        <v>44</v>
      </c>
    </row>
    <row r="5763" spans="1:20" ht="22.5" x14ac:dyDescent="0.25">
      <c r="A5763" s="3" t="s">
        <v>16523</v>
      </c>
      <c r="B5763" s="3" t="s">
        <v>5448</v>
      </c>
      <c r="C5763" s="3" t="s">
        <v>14598</v>
      </c>
      <c r="D5763" s="3" t="s">
        <v>19</v>
      </c>
      <c r="E5763" s="3" t="s">
        <v>16524</v>
      </c>
      <c r="F5763" s="4">
        <v>44848</v>
      </c>
      <c r="G5763" s="3" t="s">
        <v>16525</v>
      </c>
      <c r="H5763" s="7">
        <v>-36600</v>
      </c>
      <c r="I5763" s="3" t="s">
        <v>22</v>
      </c>
      <c r="J5763" s="4">
        <v>44853</v>
      </c>
      <c r="K5763" s="4">
        <v>44913</v>
      </c>
      <c r="L5763" s="23">
        <v>0</v>
      </c>
      <c r="M5763" s="23">
        <f t="shared" si="489"/>
        <v>60</v>
      </c>
      <c r="N5763" s="44">
        <v>-36600</v>
      </c>
      <c r="O5763" s="26">
        <f t="shared" si="490"/>
        <v>0</v>
      </c>
      <c r="P5763" s="26">
        <f t="shared" si="491"/>
        <v>-2196000</v>
      </c>
      <c r="Q5763" s="3" t="s">
        <v>23</v>
      </c>
      <c r="R5763" s="4">
        <v>44890</v>
      </c>
      <c r="S5763" s="3" t="s">
        <v>2446</v>
      </c>
      <c r="T5763" s="6" t="s">
        <v>25</v>
      </c>
    </row>
    <row r="5764" spans="1:20" ht="33.75" x14ac:dyDescent="0.25">
      <c r="A5764" s="3" t="s">
        <v>16526</v>
      </c>
      <c r="B5764" s="3" t="s">
        <v>16527</v>
      </c>
      <c r="C5764" s="3" t="s">
        <v>16528</v>
      </c>
      <c r="D5764" s="3" t="s">
        <v>19</v>
      </c>
      <c r="E5764" s="3" t="s">
        <v>16529</v>
      </c>
      <c r="F5764" s="4">
        <v>44847</v>
      </c>
      <c r="G5764" s="3" t="s">
        <v>16530</v>
      </c>
      <c r="H5764" s="5">
        <v>92.96</v>
      </c>
      <c r="I5764" s="3" t="s">
        <v>329</v>
      </c>
      <c r="J5764" s="4">
        <v>44853</v>
      </c>
      <c r="K5764" s="4">
        <v>44853</v>
      </c>
      <c r="L5764" s="23">
        <f t="shared" ref="L5764:L5795" si="493">R5764-K5764</f>
        <v>1</v>
      </c>
      <c r="M5764" s="23">
        <f t="shared" si="489"/>
        <v>1</v>
      </c>
      <c r="N5764" s="44">
        <v>92.96</v>
      </c>
      <c r="O5764" s="26">
        <f t="shared" si="490"/>
        <v>92.96</v>
      </c>
      <c r="P5764" s="26">
        <f t="shared" si="491"/>
        <v>92.96</v>
      </c>
      <c r="Q5764" s="3" t="s">
        <v>23</v>
      </c>
      <c r="R5764" s="4">
        <v>44854</v>
      </c>
      <c r="S5764" s="3" t="s">
        <v>16531</v>
      </c>
      <c r="T5764" s="6" t="s">
        <v>44</v>
      </c>
    </row>
    <row r="5765" spans="1:20" ht="33.75" x14ac:dyDescent="0.25">
      <c r="A5765" s="3" t="s">
        <v>16532</v>
      </c>
      <c r="B5765" s="3" t="s">
        <v>16533</v>
      </c>
      <c r="C5765" s="3" t="s">
        <v>16534</v>
      </c>
      <c r="D5765" s="3" t="s">
        <v>19</v>
      </c>
      <c r="E5765" s="3" t="s">
        <v>16535</v>
      </c>
      <c r="F5765" s="4">
        <v>44851</v>
      </c>
      <c r="G5765" s="3" t="s">
        <v>16536</v>
      </c>
      <c r="H5765" s="5">
        <v>4587.96</v>
      </c>
      <c r="I5765" s="3" t="s">
        <v>565</v>
      </c>
      <c r="J5765" s="4">
        <v>44853</v>
      </c>
      <c r="K5765" s="4">
        <v>44883</v>
      </c>
      <c r="L5765" s="23">
        <f t="shared" si="493"/>
        <v>-11</v>
      </c>
      <c r="M5765" s="23">
        <f t="shared" si="489"/>
        <v>19</v>
      </c>
      <c r="N5765" s="44">
        <v>4587.96</v>
      </c>
      <c r="O5765" s="26">
        <f t="shared" si="490"/>
        <v>-50467.56</v>
      </c>
      <c r="P5765" s="26">
        <f t="shared" si="491"/>
        <v>87171.24</v>
      </c>
      <c r="Q5765" s="3" t="s">
        <v>23</v>
      </c>
      <c r="R5765" s="4">
        <v>44872</v>
      </c>
      <c r="S5765" s="3" t="s">
        <v>16537</v>
      </c>
      <c r="T5765" s="6" t="s">
        <v>44</v>
      </c>
    </row>
    <row r="5766" spans="1:20" ht="33.75" x14ac:dyDescent="0.25">
      <c r="A5766" s="3" t="s">
        <v>16551</v>
      </c>
      <c r="B5766" s="3" t="s">
        <v>1148</v>
      </c>
      <c r="C5766" s="3" t="s">
        <v>1149</v>
      </c>
      <c r="D5766" s="3" t="s">
        <v>19</v>
      </c>
      <c r="E5766" s="3" t="s">
        <v>16552</v>
      </c>
      <c r="F5766" s="4">
        <v>44852</v>
      </c>
      <c r="G5766" s="8"/>
      <c r="H5766" s="7">
        <v>305</v>
      </c>
      <c r="I5766" s="3" t="s">
        <v>22</v>
      </c>
      <c r="J5766" s="4">
        <v>44855</v>
      </c>
      <c r="K5766" s="4">
        <v>44915</v>
      </c>
      <c r="L5766" s="23">
        <f t="shared" si="493"/>
        <v>-6</v>
      </c>
      <c r="M5766" s="23">
        <f t="shared" si="489"/>
        <v>54</v>
      </c>
      <c r="N5766" s="44">
        <v>250</v>
      </c>
      <c r="O5766" s="26">
        <f t="shared" si="490"/>
        <v>-1500</v>
      </c>
      <c r="P5766" s="26">
        <f t="shared" si="491"/>
        <v>13500</v>
      </c>
      <c r="Q5766" s="3" t="s">
        <v>23</v>
      </c>
      <c r="R5766" s="4">
        <v>44909</v>
      </c>
      <c r="S5766" s="3" t="s">
        <v>2872</v>
      </c>
      <c r="T5766" s="6" t="s">
        <v>44</v>
      </c>
    </row>
    <row r="5767" spans="1:20" ht="33.75" x14ac:dyDescent="0.25">
      <c r="A5767" s="3" t="s">
        <v>16553</v>
      </c>
      <c r="B5767" s="3" t="s">
        <v>1620</v>
      </c>
      <c r="C5767" s="3" t="s">
        <v>1621</v>
      </c>
      <c r="D5767" s="3" t="s">
        <v>19</v>
      </c>
      <c r="E5767" s="3" t="s">
        <v>16554</v>
      </c>
      <c r="F5767" s="4">
        <v>44853</v>
      </c>
      <c r="G5767" s="8"/>
      <c r="H5767" s="5">
        <v>57.95</v>
      </c>
      <c r="I5767" s="3" t="s">
        <v>22</v>
      </c>
      <c r="J5767" s="4">
        <v>44855</v>
      </c>
      <c r="K5767" s="4">
        <v>44915</v>
      </c>
      <c r="L5767" s="23">
        <f t="shared" si="493"/>
        <v>-20</v>
      </c>
      <c r="M5767" s="23">
        <f t="shared" si="489"/>
        <v>40</v>
      </c>
      <c r="N5767" s="44">
        <v>47.5</v>
      </c>
      <c r="O5767" s="26">
        <f t="shared" si="490"/>
        <v>-950</v>
      </c>
      <c r="P5767" s="26">
        <f t="shared" si="491"/>
        <v>1900</v>
      </c>
      <c r="Q5767" s="3" t="s">
        <v>23</v>
      </c>
      <c r="R5767" s="4">
        <v>44895</v>
      </c>
      <c r="S5767" s="3" t="s">
        <v>15573</v>
      </c>
      <c r="T5767" s="6" t="s">
        <v>44</v>
      </c>
    </row>
    <row r="5768" spans="1:20" ht="33.75" x14ac:dyDescent="0.25">
      <c r="A5768" s="3" t="s">
        <v>16555</v>
      </c>
      <c r="B5768" s="3" t="s">
        <v>1620</v>
      </c>
      <c r="C5768" s="3" t="s">
        <v>1621</v>
      </c>
      <c r="D5768" s="3" t="s">
        <v>19</v>
      </c>
      <c r="E5768" s="3" t="s">
        <v>16556</v>
      </c>
      <c r="F5768" s="4">
        <v>44853</v>
      </c>
      <c r="G5768" s="8"/>
      <c r="H5768" s="5">
        <v>231.8</v>
      </c>
      <c r="I5768" s="3" t="s">
        <v>22</v>
      </c>
      <c r="J5768" s="4">
        <v>44855</v>
      </c>
      <c r="K5768" s="4">
        <v>44915</v>
      </c>
      <c r="L5768" s="23">
        <f t="shared" si="493"/>
        <v>-20</v>
      </c>
      <c r="M5768" s="23">
        <f t="shared" si="489"/>
        <v>40</v>
      </c>
      <c r="N5768" s="44">
        <v>190</v>
      </c>
      <c r="O5768" s="26">
        <f t="shared" si="490"/>
        <v>-3800</v>
      </c>
      <c r="P5768" s="26">
        <f t="shared" si="491"/>
        <v>7600</v>
      </c>
      <c r="Q5768" s="3" t="s">
        <v>23</v>
      </c>
      <c r="R5768" s="4">
        <v>44895</v>
      </c>
      <c r="S5768" s="3" t="s">
        <v>15573</v>
      </c>
      <c r="T5768" s="6" t="s">
        <v>44</v>
      </c>
    </row>
    <row r="5769" spans="1:20" ht="33.75" x14ac:dyDescent="0.25">
      <c r="A5769" s="3" t="s">
        <v>16557</v>
      </c>
      <c r="B5769" s="3" t="s">
        <v>4560</v>
      </c>
      <c r="C5769" s="3" t="s">
        <v>4561</v>
      </c>
      <c r="D5769" s="3" t="s">
        <v>19</v>
      </c>
      <c r="E5769" s="3" t="s">
        <v>16558</v>
      </c>
      <c r="F5769" s="4">
        <v>44848</v>
      </c>
      <c r="G5769" s="8"/>
      <c r="H5769" s="5">
        <v>302.56</v>
      </c>
      <c r="I5769" s="3" t="s">
        <v>22</v>
      </c>
      <c r="J5769" s="4">
        <v>44855</v>
      </c>
      <c r="K5769" s="4">
        <v>44915</v>
      </c>
      <c r="L5769" s="23">
        <f t="shared" si="493"/>
        <v>-22</v>
      </c>
      <c r="M5769" s="23">
        <f t="shared" si="489"/>
        <v>38</v>
      </c>
      <c r="N5769" s="44">
        <v>248</v>
      </c>
      <c r="O5769" s="26">
        <f t="shared" si="490"/>
        <v>-5456</v>
      </c>
      <c r="P5769" s="26">
        <f t="shared" si="491"/>
        <v>9424</v>
      </c>
      <c r="Q5769" s="3" t="s">
        <v>23</v>
      </c>
      <c r="R5769" s="4">
        <v>44893</v>
      </c>
      <c r="S5769" s="3" t="s">
        <v>13372</v>
      </c>
      <c r="T5769" s="6" t="s">
        <v>44</v>
      </c>
    </row>
    <row r="5770" spans="1:20" ht="33.75" x14ac:dyDescent="0.25">
      <c r="A5770" s="3" t="s">
        <v>16559</v>
      </c>
      <c r="B5770" s="3" t="s">
        <v>4560</v>
      </c>
      <c r="C5770" s="3" t="s">
        <v>4561</v>
      </c>
      <c r="D5770" s="3" t="s">
        <v>19</v>
      </c>
      <c r="E5770" s="3" t="s">
        <v>16560</v>
      </c>
      <c r="F5770" s="4">
        <v>44848</v>
      </c>
      <c r="G5770" s="8"/>
      <c r="H5770" s="5">
        <v>453.84</v>
      </c>
      <c r="I5770" s="3" t="s">
        <v>22</v>
      </c>
      <c r="J5770" s="4">
        <v>44855</v>
      </c>
      <c r="K5770" s="4">
        <v>44915</v>
      </c>
      <c r="L5770" s="23">
        <f t="shared" si="493"/>
        <v>-22</v>
      </c>
      <c r="M5770" s="23">
        <f t="shared" si="489"/>
        <v>38</v>
      </c>
      <c r="N5770" s="44">
        <v>372</v>
      </c>
      <c r="O5770" s="26">
        <f t="shared" si="490"/>
        <v>-8184</v>
      </c>
      <c r="P5770" s="26">
        <f t="shared" si="491"/>
        <v>14136</v>
      </c>
      <c r="Q5770" s="3" t="s">
        <v>23</v>
      </c>
      <c r="R5770" s="4">
        <v>44893</v>
      </c>
      <c r="S5770" s="3" t="s">
        <v>13372</v>
      </c>
      <c r="T5770" s="6" t="s">
        <v>44</v>
      </c>
    </row>
    <row r="5771" spans="1:20" ht="33.75" x14ac:dyDescent="0.25">
      <c r="A5771" s="3" t="s">
        <v>16561</v>
      </c>
      <c r="B5771" s="3" t="s">
        <v>4560</v>
      </c>
      <c r="C5771" s="3" t="s">
        <v>4561</v>
      </c>
      <c r="D5771" s="3" t="s">
        <v>19</v>
      </c>
      <c r="E5771" s="3" t="s">
        <v>16562</v>
      </c>
      <c r="F5771" s="4">
        <v>44848</v>
      </c>
      <c r="G5771" s="8"/>
      <c r="H5771" s="5">
        <v>91.5</v>
      </c>
      <c r="I5771" s="3" t="s">
        <v>22</v>
      </c>
      <c r="J5771" s="4">
        <v>44855</v>
      </c>
      <c r="K5771" s="4">
        <v>44915</v>
      </c>
      <c r="L5771" s="23">
        <f t="shared" si="493"/>
        <v>-22</v>
      </c>
      <c r="M5771" s="23">
        <f t="shared" si="489"/>
        <v>38</v>
      </c>
      <c r="N5771" s="44">
        <v>75</v>
      </c>
      <c r="O5771" s="26">
        <f t="shared" si="490"/>
        <v>-1650</v>
      </c>
      <c r="P5771" s="26">
        <f t="shared" si="491"/>
        <v>2850</v>
      </c>
      <c r="Q5771" s="3" t="s">
        <v>23</v>
      </c>
      <c r="R5771" s="4">
        <v>44893</v>
      </c>
      <c r="S5771" s="3" t="s">
        <v>13372</v>
      </c>
      <c r="T5771" s="6" t="s">
        <v>44</v>
      </c>
    </row>
    <row r="5772" spans="1:20" ht="33.75" x14ac:dyDescent="0.25">
      <c r="A5772" s="3" t="s">
        <v>16563</v>
      </c>
      <c r="B5772" s="3" t="s">
        <v>9422</v>
      </c>
      <c r="C5772" s="3" t="s">
        <v>9423</v>
      </c>
      <c r="D5772" s="3" t="s">
        <v>19</v>
      </c>
      <c r="E5772" s="3" t="s">
        <v>16564</v>
      </c>
      <c r="F5772" s="4">
        <v>44839</v>
      </c>
      <c r="G5772" s="8"/>
      <c r="H5772" s="5">
        <v>56973.41</v>
      </c>
      <c r="I5772" s="3" t="s">
        <v>22</v>
      </c>
      <c r="J5772" s="4">
        <v>44855</v>
      </c>
      <c r="K5772" s="4">
        <v>44915</v>
      </c>
      <c r="L5772" s="23">
        <f t="shared" si="493"/>
        <v>-21</v>
      </c>
      <c r="M5772" s="23">
        <f t="shared" si="489"/>
        <v>39</v>
      </c>
      <c r="N5772" s="44">
        <v>53962.39</v>
      </c>
      <c r="O5772" s="26">
        <f t="shared" si="490"/>
        <v>-1133210.19</v>
      </c>
      <c r="P5772" s="26">
        <f t="shared" si="491"/>
        <v>2104533.21</v>
      </c>
      <c r="Q5772" s="3" t="s">
        <v>23</v>
      </c>
      <c r="R5772" s="4">
        <v>44894</v>
      </c>
      <c r="S5772" s="3" t="s">
        <v>16565</v>
      </c>
      <c r="T5772" s="6" t="s">
        <v>44</v>
      </c>
    </row>
    <row r="5773" spans="1:20" ht="33.75" x14ac:dyDescent="0.25">
      <c r="A5773" s="3" t="s">
        <v>16566</v>
      </c>
      <c r="B5773" s="3" t="s">
        <v>9422</v>
      </c>
      <c r="C5773" s="3" t="s">
        <v>9423</v>
      </c>
      <c r="D5773" s="3" t="s">
        <v>19</v>
      </c>
      <c r="E5773" s="3" t="s">
        <v>16567</v>
      </c>
      <c r="F5773" s="4">
        <v>44839</v>
      </c>
      <c r="G5773" s="8"/>
      <c r="H5773" s="5">
        <v>9785.06</v>
      </c>
      <c r="I5773" s="3" t="s">
        <v>22</v>
      </c>
      <c r="J5773" s="4">
        <v>44855</v>
      </c>
      <c r="K5773" s="4">
        <v>44915</v>
      </c>
      <c r="L5773" s="23">
        <f t="shared" si="493"/>
        <v>-21</v>
      </c>
      <c r="M5773" s="23">
        <f t="shared" si="489"/>
        <v>39</v>
      </c>
      <c r="N5773" s="44">
        <v>9106</v>
      </c>
      <c r="O5773" s="26">
        <f t="shared" si="490"/>
        <v>-191226</v>
      </c>
      <c r="P5773" s="26">
        <f t="shared" si="491"/>
        <v>355134</v>
      </c>
      <c r="Q5773" s="3" t="s">
        <v>23</v>
      </c>
      <c r="R5773" s="4">
        <v>44894</v>
      </c>
      <c r="S5773" s="3" t="s">
        <v>16565</v>
      </c>
      <c r="T5773" s="6" t="s">
        <v>44</v>
      </c>
    </row>
    <row r="5774" spans="1:20" ht="33.75" x14ac:dyDescent="0.25">
      <c r="A5774" s="3" t="s">
        <v>16568</v>
      </c>
      <c r="B5774" s="3" t="s">
        <v>157</v>
      </c>
      <c r="C5774" s="3" t="s">
        <v>158</v>
      </c>
      <c r="D5774" s="3" t="s">
        <v>19</v>
      </c>
      <c r="E5774" s="3" t="s">
        <v>16569</v>
      </c>
      <c r="F5774" s="4">
        <v>44852</v>
      </c>
      <c r="G5774" s="8"/>
      <c r="H5774" s="7">
        <v>1830</v>
      </c>
      <c r="I5774" s="3" t="s">
        <v>22</v>
      </c>
      <c r="J5774" s="4">
        <v>44855</v>
      </c>
      <c r="K5774" s="4">
        <v>44915</v>
      </c>
      <c r="L5774" s="23">
        <f t="shared" si="493"/>
        <v>-4</v>
      </c>
      <c r="M5774" s="23">
        <f t="shared" si="489"/>
        <v>56</v>
      </c>
      <c r="N5774" s="44">
        <v>1500</v>
      </c>
      <c r="O5774" s="26">
        <f t="shared" si="490"/>
        <v>-6000</v>
      </c>
      <c r="P5774" s="26">
        <f t="shared" si="491"/>
        <v>84000</v>
      </c>
      <c r="Q5774" s="3" t="s">
        <v>23</v>
      </c>
      <c r="R5774" s="4">
        <v>44911</v>
      </c>
      <c r="S5774" s="3" t="s">
        <v>16570</v>
      </c>
      <c r="T5774" s="6" t="s">
        <v>44</v>
      </c>
    </row>
    <row r="5775" spans="1:20" ht="33.75" x14ac:dyDescent="0.25">
      <c r="A5775" s="3" t="s">
        <v>16571</v>
      </c>
      <c r="B5775" s="3" t="s">
        <v>307</v>
      </c>
      <c r="C5775" s="3" t="s">
        <v>308</v>
      </c>
      <c r="D5775" s="3" t="s">
        <v>19</v>
      </c>
      <c r="E5775" s="3" t="s">
        <v>16572</v>
      </c>
      <c r="F5775" s="4">
        <v>44852</v>
      </c>
      <c r="G5775" s="8"/>
      <c r="H5775" s="5">
        <v>527.04</v>
      </c>
      <c r="I5775" s="3" t="s">
        <v>22</v>
      </c>
      <c r="J5775" s="4">
        <v>44855</v>
      </c>
      <c r="K5775" s="4">
        <v>44915</v>
      </c>
      <c r="L5775" s="23">
        <f t="shared" si="493"/>
        <v>-20</v>
      </c>
      <c r="M5775" s="23">
        <f t="shared" si="489"/>
        <v>40</v>
      </c>
      <c r="N5775" s="44">
        <v>432</v>
      </c>
      <c r="O5775" s="26">
        <f t="shared" si="490"/>
        <v>-8640</v>
      </c>
      <c r="P5775" s="26">
        <f t="shared" si="491"/>
        <v>17280</v>
      </c>
      <c r="Q5775" s="3" t="s">
        <v>23</v>
      </c>
      <c r="R5775" s="4">
        <v>44895</v>
      </c>
      <c r="S5775" s="3" t="s">
        <v>8086</v>
      </c>
      <c r="T5775" s="6" t="s">
        <v>44</v>
      </c>
    </row>
    <row r="5776" spans="1:20" ht="33.75" x14ac:dyDescent="0.25">
      <c r="A5776" s="3" t="s">
        <v>16573</v>
      </c>
      <c r="B5776" s="3" t="s">
        <v>2553</v>
      </c>
      <c r="C5776" s="3" t="s">
        <v>2554</v>
      </c>
      <c r="D5776" s="3" t="s">
        <v>19</v>
      </c>
      <c r="E5776" s="3" t="s">
        <v>16574</v>
      </c>
      <c r="F5776" s="4">
        <v>44851</v>
      </c>
      <c r="G5776" s="8"/>
      <c r="H5776" s="5">
        <v>203.94</v>
      </c>
      <c r="I5776" s="3" t="s">
        <v>22</v>
      </c>
      <c r="J5776" s="4">
        <v>44855</v>
      </c>
      <c r="K5776" s="4">
        <v>44915</v>
      </c>
      <c r="L5776" s="23">
        <f t="shared" si="493"/>
        <v>-22</v>
      </c>
      <c r="M5776" s="23">
        <f t="shared" si="489"/>
        <v>38</v>
      </c>
      <c r="N5776" s="44">
        <v>185.4</v>
      </c>
      <c r="O5776" s="26">
        <f t="shared" si="490"/>
        <v>-4078.8</v>
      </c>
      <c r="P5776" s="26">
        <f t="shared" si="491"/>
        <v>7045.2</v>
      </c>
      <c r="Q5776" s="3" t="s">
        <v>23</v>
      </c>
      <c r="R5776" s="4">
        <v>44893</v>
      </c>
      <c r="S5776" s="3" t="s">
        <v>16575</v>
      </c>
      <c r="T5776" s="6" t="s">
        <v>44</v>
      </c>
    </row>
    <row r="5777" spans="1:20" ht="33.75" x14ac:dyDescent="0.25">
      <c r="A5777" s="3" t="s">
        <v>16576</v>
      </c>
      <c r="B5777" s="3" t="s">
        <v>2378</v>
      </c>
      <c r="C5777" s="3" t="s">
        <v>2379</v>
      </c>
      <c r="D5777" s="3" t="s">
        <v>19</v>
      </c>
      <c r="E5777" s="3" t="s">
        <v>16577</v>
      </c>
      <c r="F5777" s="4">
        <v>44852</v>
      </c>
      <c r="G5777" s="8"/>
      <c r="H5777" s="7">
        <v>61</v>
      </c>
      <c r="I5777" s="3" t="s">
        <v>22</v>
      </c>
      <c r="J5777" s="4">
        <v>44855</v>
      </c>
      <c r="K5777" s="4">
        <v>44915</v>
      </c>
      <c r="L5777" s="23">
        <f t="shared" si="493"/>
        <v>-22</v>
      </c>
      <c r="M5777" s="23">
        <f t="shared" si="489"/>
        <v>38</v>
      </c>
      <c r="N5777" s="44">
        <v>50</v>
      </c>
      <c r="O5777" s="26">
        <f t="shared" si="490"/>
        <v>-1100</v>
      </c>
      <c r="P5777" s="26">
        <f t="shared" si="491"/>
        <v>1900</v>
      </c>
      <c r="Q5777" s="3" t="s">
        <v>23</v>
      </c>
      <c r="R5777" s="4">
        <v>44893</v>
      </c>
      <c r="S5777" s="3" t="s">
        <v>6046</v>
      </c>
      <c r="T5777" s="6" t="s">
        <v>44</v>
      </c>
    </row>
    <row r="5778" spans="1:20" ht="33.75" x14ac:dyDescent="0.25">
      <c r="A5778" s="3" t="s">
        <v>16578</v>
      </c>
      <c r="B5778" s="3" t="s">
        <v>3844</v>
      </c>
      <c r="C5778" s="3" t="s">
        <v>3845</v>
      </c>
      <c r="D5778" s="3" t="s">
        <v>19</v>
      </c>
      <c r="E5778" s="3" t="s">
        <v>16579</v>
      </c>
      <c r="F5778" s="4">
        <v>44848</v>
      </c>
      <c r="G5778" s="8"/>
      <c r="H5778" s="5">
        <v>75.14</v>
      </c>
      <c r="I5778" s="3" t="s">
        <v>22</v>
      </c>
      <c r="J5778" s="4">
        <v>44855</v>
      </c>
      <c r="K5778" s="4">
        <v>44915</v>
      </c>
      <c r="L5778" s="23">
        <f t="shared" si="493"/>
        <v>-6</v>
      </c>
      <c r="M5778" s="23">
        <f t="shared" si="489"/>
        <v>54</v>
      </c>
      <c r="N5778" s="44">
        <v>68.31</v>
      </c>
      <c r="O5778" s="26">
        <f t="shared" si="490"/>
        <v>-409.86</v>
      </c>
      <c r="P5778" s="26">
        <f t="shared" si="491"/>
        <v>3688.7400000000002</v>
      </c>
      <c r="Q5778" s="3" t="s">
        <v>23</v>
      </c>
      <c r="R5778" s="4">
        <v>44909</v>
      </c>
      <c r="S5778" s="3" t="s">
        <v>15411</v>
      </c>
      <c r="T5778" s="6" t="s">
        <v>44</v>
      </c>
    </row>
    <row r="5779" spans="1:20" ht="33.75" x14ac:dyDescent="0.25">
      <c r="A5779" s="3" t="s">
        <v>16580</v>
      </c>
      <c r="B5779" s="3" t="s">
        <v>2011</v>
      </c>
      <c r="C5779" s="3" t="s">
        <v>2012</v>
      </c>
      <c r="D5779" s="3" t="s">
        <v>19</v>
      </c>
      <c r="E5779" s="3" t="s">
        <v>14971</v>
      </c>
      <c r="F5779" s="4">
        <v>44852</v>
      </c>
      <c r="G5779" s="8"/>
      <c r="H5779" s="7">
        <v>915</v>
      </c>
      <c r="I5779" s="3" t="s">
        <v>22</v>
      </c>
      <c r="J5779" s="4">
        <v>44855</v>
      </c>
      <c r="K5779" s="4">
        <v>44915</v>
      </c>
      <c r="L5779" s="23">
        <f t="shared" si="493"/>
        <v>-22</v>
      </c>
      <c r="M5779" s="23">
        <f t="shared" si="489"/>
        <v>38</v>
      </c>
      <c r="N5779" s="44">
        <v>750</v>
      </c>
      <c r="O5779" s="26">
        <f t="shared" si="490"/>
        <v>-16500</v>
      </c>
      <c r="P5779" s="26">
        <f t="shared" si="491"/>
        <v>28500</v>
      </c>
      <c r="Q5779" s="3" t="s">
        <v>23</v>
      </c>
      <c r="R5779" s="4">
        <v>44893</v>
      </c>
      <c r="S5779" s="3" t="s">
        <v>10621</v>
      </c>
      <c r="T5779" s="6" t="s">
        <v>44</v>
      </c>
    </row>
    <row r="5780" spans="1:20" ht="33.75" x14ac:dyDescent="0.25">
      <c r="A5780" s="3" t="s">
        <v>16581</v>
      </c>
      <c r="B5780" s="3" t="s">
        <v>3825</v>
      </c>
      <c r="C5780" s="3" t="s">
        <v>3826</v>
      </c>
      <c r="D5780" s="3" t="s">
        <v>19</v>
      </c>
      <c r="E5780" s="3" t="s">
        <v>16582</v>
      </c>
      <c r="F5780" s="4">
        <v>44844</v>
      </c>
      <c r="G5780" s="8"/>
      <c r="H5780" s="5">
        <v>109.78</v>
      </c>
      <c r="I5780" s="3" t="s">
        <v>22</v>
      </c>
      <c r="J5780" s="4">
        <v>44855</v>
      </c>
      <c r="K5780" s="4">
        <v>44915</v>
      </c>
      <c r="L5780" s="23">
        <f t="shared" si="493"/>
        <v>-6</v>
      </c>
      <c r="M5780" s="23">
        <f t="shared" si="489"/>
        <v>54</v>
      </c>
      <c r="N5780" s="44">
        <v>99.8</v>
      </c>
      <c r="O5780" s="26">
        <f t="shared" si="490"/>
        <v>-598.79999999999995</v>
      </c>
      <c r="P5780" s="26">
        <f t="shared" si="491"/>
        <v>5389.2</v>
      </c>
      <c r="Q5780" s="3" t="s">
        <v>23</v>
      </c>
      <c r="R5780" s="4">
        <v>44909</v>
      </c>
      <c r="S5780" s="3" t="s">
        <v>15861</v>
      </c>
      <c r="T5780" s="6" t="s">
        <v>44</v>
      </c>
    </row>
    <row r="5781" spans="1:20" ht="33.75" x14ac:dyDescent="0.25">
      <c r="A5781" s="3" t="s">
        <v>16583</v>
      </c>
      <c r="B5781" s="3" t="s">
        <v>3825</v>
      </c>
      <c r="C5781" s="3" t="s">
        <v>3826</v>
      </c>
      <c r="D5781" s="3" t="s">
        <v>19</v>
      </c>
      <c r="E5781" s="3" t="s">
        <v>16584</v>
      </c>
      <c r="F5781" s="4">
        <v>44844</v>
      </c>
      <c r="G5781" s="8"/>
      <c r="H5781" s="5">
        <v>384.73</v>
      </c>
      <c r="I5781" s="3" t="s">
        <v>22</v>
      </c>
      <c r="J5781" s="4">
        <v>44855</v>
      </c>
      <c r="K5781" s="4">
        <v>44915</v>
      </c>
      <c r="L5781" s="23">
        <f t="shared" si="493"/>
        <v>0</v>
      </c>
      <c r="M5781" s="23">
        <f t="shared" si="489"/>
        <v>60</v>
      </c>
      <c r="N5781" s="44">
        <v>349.75</v>
      </c>
      <c r="O5781" s="26">
        <f t="shared" si="490"/>
        <v>0</v>
      </c>
      <c r="P5781" s="26">
        <f t="shared" si="491"/>
        <v>20985</v>
      </c>
      <c r="Q5781" s="3" t="s">
        <v>23</v>
      </c>
      <c r="R5781" s="4">
        <v>44915</v>
      </c>
      <c r="S5781" s="3" t="s">
        <v>16585</v>
      </c>
      <c r="T5781" s="6" t="s">
        <v>44</v>
      </c>
    </row>
    <row r="5782" spans="1:20" ht="33.75" x14ac:dyDescent="0.25">
      <c r="A5782" s="3" t="s">
        <v>16586</v>
      </c>
      <c r="B5782" s="3" t="s">
        <v>1865</v>
      </c>
      <c r="C5782" s="3" t="s">
        <v>1866</v>
      </c>
      <c r="D5782" s="3" t="s">
        <v>19</v>
      </c>
      <c r="E5782" s="3" t="s">
        <v>16587</v>
      </c>
      <c r="F5782" s="4">
        <v>44852</v>
      </c>
      <c r="G5782" s="8"/>
      <c r="H5782" s="5">
        <v>508.2</v>
      </c>
      <c r="I5782" s="3" t="s">
        <v>22</v>
      </c>
      <c r="J5782" s="4">
        <v>44855</v>
      </c>
      <c r="K5782" s="4">
        <v>44915</v>
      </c>
      <c r="L5782" s="23">
        <f t="shared" si="493"/>
        <v>-6</v>
      </c>
      <c r="M5782" s="23">
        <f t="shared" si="489"/>
        <v>54</v>
      </c>
      <c r="N5782" s="44">
        <v>462</v>
      </c>
      <c r="O5782" s="26">
        <f t="shared" si="490"/>
        <v>-2772</v>
      </c>
      <c r="P5782" s="26">
        <f t="shared" si="491"/>
        <v>24948</v>
      </c>
      <c r="Q5782" s="3" t="s">
        <v>23</v>
      </c>
      <c r="R5782" s="4">
        <v>44909</v>
      </c>
      <c r="S5782" s="3" t="s">
        <v>16588</v>
      </c>
      <c r="T5782" s="6" t="s">
        <v>44</v>
      </c>
    </row>
    <row r="5783" spans="1:20" ht="33.75" x14ac:dyDescent="0.25">
      <c r="A5783" s="3" t="s">
        <v>16589</v>
      </c>
      <c r="B5783" s="3" t="s">
        <v>6185</v>
      </c>
      <c r="C5783" s="3" t="s">
        <v>6186</v>
      </c>
      <c r="D5783" s="3" t="s">
        <v>19</v>
      </c>
      <c r="E5783" s="3" t="s">
        <v>16590</v>
      </c>
      <c r="F5783" s="4">
        <v>44853</v>
      </c>
      <c r="G5783" s="3" t="s">
        <v>16591</v>
      </c>
      <c r="H5783" s="7">
        <v>2013</v>
      </c>
      <c r="I5783" s="3" t="s">
        <v>22</v>
      </c>
      <c r="J5783" s="4">
        <v>44855</v>
      </c>
      <c r="K5783" s="4">
        <v>44915</v>
      </c>
      <c r="L5783" s="23">
        <f t="shared" si="493"/>
        <v>-22</v>
      </c>
      <c r="M5783" s="23">
        <f t="shared" si="489"/>
        <v>38</v>
      </c>
      <c r="N5783" s="44">
        <v>1650</v>
      </c>
      <c r="O5783" s="26">
        <f t="shared" si="490"/>
        <v>-36300</v>
      </c>
      <c r="P5783" s="26">
        <f t="shared" si="491"/>
        <v>62700</v>
      </c>
      <c r="Q5783" s="3" t="s">
        <v>23</v>
      </c>
      <c r="R5783" s="4">
        <v>44893</v>
      </c>
      <c r="S5783" s="3" t="s">
        <v>16592</v>
      </c>
      <c r="T5783" s="6" t="s">
        <v>44</v>
      </c>
    </row>
    <row r="5784" spans="1:20" ht="33.75" x14ac:dyDescent="0.25">
      <c r="A5784" s="3" t="s">
        <v>16593</v>
      </c>
      <c r="B5784" s="3" t="s">
        <v>2196</v>
      </c>
      <c r="C5784" s="3" t="s">
        <v>2197</v>
      </c>
      <c r="D5784" s="3" t="s">
        <v>19</v>
      </c>
      <c r="E5784" s="3" t="s">
        <v>16594</v>
      </c>
      <c r="F5784" s="4">
        <v>44852</v>
      </c>
      <c r="G5784" s="8"/>
      <c r="H5784" s="5">
        <v>19916.02</v>
      </c>
      <c r="I5784" s="3" t="s">
        <v>22</v>
      </c>
      <c r="J5784" s="4">
        <v>44855</v>
      </c>
      <c r="K5784" s="4">
        <v>44915</v>
      </c>
      <c r="L5784" s="23">
        <f t="shared" si="493"/>
        <v>-4</v>
      </c>
      <c r="M5784" s="23">
        <f t="shared" si="489"/>
        <v>56</v>
      </c>
      <c r="N5784" s="44">
        <v>18105.47</v>
      </c>
      <c r="O5784" s="26">
        <f t="shared" si="490"/>
        <v>-72421.88</v>
      </c>
      <c r="P5784" s="26">
        <f t="shared" si="491"/>
        <v>1013906.3200000001</v>
      </c>
      <c r="Q5784" s="3" t="s">
        <v>23</v>
      </c>
      <c r="R5784" s="4">
        <v>44911</v>
      </c>
      <c r="S5784" s="3" t="s">
        <v>16595</v>
      </c>
      <c r="T5784" s="6" t="s">
        <v>44</v>
      </c>
    </row>
    <row r="5785" spans="1:20" ht="22.5" x14ac:dyDescent="0.25">
      <c r="A5785" s="3" t="s">
        <v>16596</v>
      </c>
      <c r="B5785" s="3" t="s">
        <v>16597</v>
      </c>
      <c r="C5785" s="3" t="s">
        <v>16598</v>
      </c>
      <c r="D5785" s="3" t="s">
        <v>19</v>
      </c>
      <c r="E5785" s="3" t="s">
        <v>16599</v>
      </c>
      <c r="F5785" s="4">
        <v>44841</v>
      </c>
      <c r="G5785" s="8"/>
      <c r="H5785" s="5">
        <v>5582.72</v>
      </c>
      <c r="I5785" s="3" t="s">
        <v>22</v>
      </c>
      <c r="J5785" s="4">
        <v>44855</v>
      </c>
      <c r="K5785" s="4">
        <v>44915</v>
      </c>
      <c r="L5785" s="23">
        <f t="shared" si="493"/>
        <v>-1</v>
      </c>
      <c r="M5785" s="23">
        <f t="shared" si="489"/>
        <v>59</v>
      </c>
      <c r="N5785" s="44">
        <v>4576</v>
      </c>
      <c r="O5785" s="26">
        <f t="shared" si="490"/>
        <v>-4576</v>
      </c>
      <c r="P5785" s="26">
        <f t="shared" si="491"/>
        <v>269984</v>
      </c>
      <c r="Q5785" s="3" t="s">
        <v>23</v>
      </c>
      <c r="R5785" s="4">
        <v>44914</v>
      </c>
      <c r="S5785" s="3" t="s">
        <v>16600</v>
      </c>
      <c r="T5785" s="6" t="s">
        <v>25</v>
      </c>
    </row>
    <row r="5786" spans="1:20" ht="33.75" x14ac:dyDescent="0.25">
      <c r="A5786" s="3" t="s">
        <v>16601</v>
      </c>
      <c r="B5786" s="3" t="s">
        <v>3998</v>
      </c>
      <c r="C5786" s="3" t="s">
        <v>3999</v>
      </c>
      <c r="D5786" s="3" t="s">
        <v>19</v>
      </c>
      <c r="E5786" s="3" t="s">
        <v>16602</v>
      </c>
      <c r="F5786" s="4">
        <v>44851</v>
      </c>
      <c r="G5786" s="8"/>
      <c r="H5786" s="5">
        <v>667.68</v>
      </c>
      <c r="I5786" s="3" t="s">
        <v>22</v>
      </c>
      <c r="J5786" s="4">
        <v>44855</v>
      </c>
      <c r="K5786" s="4">
        <v>44915</v>
      </c>
      <c r="L5786" s="23">
        <f t="shared" si="493"/>
        <v>-22</v>
      </c>
      <c r="M5786" s="23">
        <f t="shared" si="489"/>
        <v>38</v>
      </c>
      <c r="N5786" s="44">
        <v>642</v>
      </c>
      <c r="O5786" s="26">
        <f t="shared" si="490"/>
        <v>-14124</v>
      </c>
      <c r="P5786" s="26">
        <f t="shared" si="491"/>
        <v>24396</v>
      </c>
      <c r="Q5786" s="3" t="s">
        <v>23</v>
      </c>
      <c r="R5786" s="4">
        <v>44893</v>
      </c>
      <c r="S5786" s="3" t="s">
        <v>14197</v>
      </c>
      <c r="T5786" s="6" t="s">
        <v>44</v>
      </c>
    </row>
    <row r="5787" spans="1:20" ht="33.75" x14ac:dyDescent="0.25">
      <c r="A5787" s="3" t="s">
        <v>16603</v>
      </c>
      <c r="B5787" s="3" t="s">
        <v>4384</v>
      </c>
      <c r="C5787" s="3" t="s">
        <v>4385</v>
      </c>
      <c r="D5787" s="3" t="s">
        <v>19</v>
      </c>
      <c r="E5787" s="3" t="s">
        <v>16604</v>
      </c>
      <c r="F5787" s="4">
        <v>44853</v>
      </c>
      <c r="G5787" s="8"/>
      <c r="H5787" s="5">
        <v>665.6</v>
      </c>
      <c r="I5787" s="3" t="s">
        <v>22</v>
      </c>
      <c r="J5787" s="4">
        <v>44855</v>
      </c>
      <c r="K5787" s="4">
        <v>44915</v>
      </c>
      <c r="L5787" s="23">
        <f t="shared" si="493"/>
        <v>-22</v>
      </c>
      <c r="M5787" s="23">
        <f t="shared" si="489"/>
        <v>38</v>
      </c>
      <c r="N5787" s="44">
        <v>640</v>
      </c>
      <c r="O5787" s="26">
        <f t="shared" si="490"/>
        <v>-14080</v>
      </c>
      <c r="P5787" s="26">
        <f t="shared" si="491"/>
        <v>24320</v>
      </c>
      <c r="Q5787" s="3" t="s">
        <v>23</v>
      </c>
      <c r="R5787" s="4">
        <v>44893</v>
      </c>
      <c r="S5787" s="3" t="s">
        <v>16605</v>
      </c>
      <c r="T5787" s="6" t="s">
        <v>44</v>
      </c>
    </row>
    <row r="5788" spans="1:20" ht="33.75" x14ac:dyDescent="0.25">
      <c r="A5788" s="3" t="s">
        <v>16606</v>
      </c>
      <c r="B5788" s="3" t="s">
        <v>1611</v>
      </c>
      <c r="C5788" s="3" t="s">
        <v>1612</v>
      </c>
      <c r="D5788" s="3" t="s">
        <v>19</v>
      </c>
      <c r="E5788" s="3" t="s">
        <v>16607</v>
      </c>
      <c r="F5788" s="4">
        <v>44853</v>
      </c>
      <c r="G5788" s="8"/>
      <c r="H5788" s="5">
        <v>4769.49</v>
      </c>
      <c r="I5788" s="3" t="s">
        <v>22</v>
      </c>
      <c r="J5788" s="4">
        <v>44855</v>
      </c>
      <c r="K5788" s="4">
        <v>44915</v>
      </c>
      <c r="L5788" s="23">
        <f t="shared" si="493"/>
        <v>1</v>
      </c>
      <c r="M5788" s="23">
        <f t="shared" si="489"/>
        <v>61</v>
      </c>
      <c r="N5788" s="44">
        <v>4335.8999999999996</v>
      </c>
      <c r="O5788" s="26">
        <f t="shared" si="490"/>
        <v>4335.8999999999996</v>
      </c>
      <c r="P5788" s="26">
        <f t="shared" si="491"/>
        <v>264489.89999999997</v>
      </c>
      <c r="Q5788" s="3" t="s">
        <v>23</v>
      </c>
      <c r="R5788" s="4">
        <v>44916</v>
      </c>
      <c r="S5788" s="3" t="s">
        <v>15982</v>
      </c>
      <c r="T5788" s="6" t="s">
        <v>44</v>
      </c>
    </row>
    <row r="5789" spans="1:20" ht="33.75" x14ac:dyDescent="0.25">
      <c r="A5789" s="3" t="s">
        <v>16608</v>
      </c>
      <c r="B5789" s="3" t="s">
        <v>1490</v>
      </c>
      <c r="C5789" s="3" t="s">
        <v>1491</v>
      </c>
      <c r="D5789" s="3" t="s">
        <v>19</v>
      </c>
      <c r="E5789" s="3" t="s">
        <v>16609</v>
      </c>
      <c r="F5789" s="4">
        <v>44853</v>
      </c>
      <c r="G5789" s="8"/>
      <c r="H5789" s="5">
        <v>780.8</v>
      </c>
      <c r="I5789" s="3" t="s">
        <v>22</v>
      </c>
      <c r="J5789" s="4">
        <v>44855</v>
      </c>
      <c r="K5789" s="4">
        <v>44915</v>
      </c>
      <c r="L5789" s="23">
        <f t="shared" si="493"/>
        <v>-22</v>
      </c>
      <c r="M5789" s="23">
        <f t="shared" si="489"/>
        <v>38</v>
      </c>
      <c r="N5789" s="44">
        <v>640</v>
      </c>
      <c r="O5789" s="26">
        <f t="shared" si="490"/>
        <v>-14080</v>
      </c>
      <c r="P5789" s="26">
        <f t="shared" si="491"/>
        <v>24320</v>
      </c>
      <c r="Q5789" s="3" t="s">
        <v>23</v>
      </c>
      <c r="R5789" s="4">
        <v>44893</v>
      </c>
      <c r="S5789" s="3" t="s">
        <v>11095</v>
      </c>
      <c r="T5789" s="6" t="s">
        <v>44</v>
      </c>
    </row>
    <row r="5790" spans="1:20" ht="33.75" x14ac:dyDescent="0.25">
      <c r="A5790" s="3" t="s">
        <v>16610</v>
      </c>
      <c r="B5790" s="3" t="s">
        <v>2546</v>
      </c>
      <c r="C5790" s="3" t="s">
        <v>2547</v>
      </c>
      <c r="D5790" s="3" t="s">
        <v>19</v>
      </c>
      <c r="E5790" s="3" t="s">
        <v>16611</v>
      </c>
      <c r="F5790" s="4">
        <v>44853</v>
      </c>
      <c r="G5790" s="8"/>
      <c r="H5790" s="5">
        <v>164.7</v>
      </c>
      <c r="I5790" s="3" t="s">
        <v>22</v>
      </c>
      <c r="J5790" s="4">
        <v>44855</v>
      </c>
      <c r="K5790" s="4">
        <v>44915</v>
      </c>
      <c r="L5790" s="23">
        <f t="shared" si="493"/>
        <v>-22</v>
      </c>
      <c r="M5790" s="23">
        <f t="shared" si="489"/>
        <v>38</v>
      </c>
      <c r="N5790" s="44">
        <v>135</v>
      </c>
      <c r="O5790" s="26">
        <f t="shared" si="490"/>
        <v>-2970</v>
      </c>
      <c r="P5790" s="26">
        <f t="shared" si="491"/>
        <v>5130</v>
      </c>
      <c r="Q5790" s="3" t="s">
        <v>23</v>
      </c>
      <c r="R5790" s="4">
        <v>44893</v>
      </c>
      <c r="S5790" s="3" t="s">
        <v>11886</v>
      </c>
      <c r="T5790" s="6" t="s">
        <v>44</v>
      </c>
    </row>
    <row r="5791" spans="1:20" ht="33.75" x14ac:dyDescent="0.25">
      <c r="A5791" s="3" t="s">
        <v>16612</v>
      </c>
      <c r="B5791" s="3" t="s">
        <v>2546</v>
      </c>
      <c r="C5791" s="3" t="s">
        <v>2547</v>
      </c>
      <c r="D5791" s="3" t="s">
        <v>19</v>
      </c>
      <c r="E5791" s="3" t="s">
        <v>16613</v>
      </c>
      <c r="F5791" s="4">
        <v>44853</v>
      </c>
      <c r="G5791" s="8"/>
      <c r="H5791" s="5">
        <v>82.35</v>
      </c>
      <c r="I5791" s="3" t="s">
        <v>22</v>
      </c>
      <c r="J5791" s="4">
        <v>44855</v>
      </c>
      <c r="K5791" s="4">
        <v>44915</v>
      </c>
      <c r="L5791" s="23">
        <f t="shared" si="493"/>
        <v>-22</v>
      </c>
      <c r="M5791" s="23">
        <f t="shared" si="489"/>
        <v>38</v>
      </c>
      <c r="N5791" s="44">
        <v>67.5</v>
      </c>
      <c r="O5791" s="26">
        <f t="shared" si="490"/>
        <v>-1485</v>
      </c>
      <c r="P5791" s="26">
        <f t="shared" si="491"/>
        <v>2565</v>
      </c>
      <c r="Q5791" s="3" t="s">
        <v>23</v>
      </c>
      <c r="R5791" s="4">
        <v>44893</v>
      </c>
      <c r="S5791" s="3" t="s">
        <v>11886</v>
      </c>
      <c r="T5791" s="6" t="s">
        <v>44</v>
      </c>
    </row>
    <row r="5792" spans="1:20" ht="33.75" x14ac:dyDescent="0.25">
      <c r="A5792" s="3" t="s">
        <v>16614</v>
      </c>
      <c r="B5792" s="3" t="s">
        <v>2546</v>
      </c>
      <c r="C5792" s="3" t="s">
        <v>2547</v>
      </c>
      <c r="D5792" s="3" t="s">
        <v>19</v>
      </c>
      <c r="E5792" s="3" t="s">
        <v>16615</v>
      </c>
      <c r="F5792" s="4">
        <v>44853</v>
      </c>
      <c r="G5792" s="8"/>
      <c r="H5792" s="5">
        <v>82.35</v>
      </c>
      <c r="I5792" s="3" t="s">
        <v>22</v>
      </c>
      <c r="J5792" s="4">
        <v>44855</v>
      </c>
      <c r="K5792" s="4">
        <v>44915</v>
      </c>
      <c r="L5792" s="23">
        <f t="shared" si="493"/>
        <v>-22</v>
      </c>
      <c r="M5792" s="23">
        <f t="shared" si="489"/>
        <v>38</v>
      </c>
      <c r="N5792" s="44">
        <v>67.5</v>
      </c>
      <c r="O5792" s="26">
        <f t="shared" si="490"/>
        <v>-1485</v>
      </c>
      <c r="P5792" s="26">
        <f t="shared" si="491"/>
        <v>2565</v>
      </c>
      <c r="Q5792" s="3" t="s">
        <v>23</v>
      </c>
      <c r="R5792" s="4">
        <v>44893</v>
      </c>
      <c r="S5792" s="3" t="s">
        <v>11886</v>
      </c>
      <c r="T5792" s="6" t="s">
        <v>44</v>
      </c>
    </row>
    <row r="5793" spans="1:20" ht="33.75" x14ac:dyDescent="0.25">
      <c r="A5793" s="3" t="s">
        <v>16616</v>
      </c>
      <c r="B5793" s="3" t="s">
        <v>2546</v>
      </c>
      <c r="C5793" s="3" t="s">
        <v>2547</v>
      </c>
      <c r="D5793" s="3" t="s">
        <v>19</v>
      </c>
      <c r="E5793" s="3" t="s">
        <v>16617</v>
      </c>
      <c r="F5793" s="4">
        <v>44853</v>
      </c>
      <c r="G5793" s="8"/>
      <c r="H5793" s="5">
        <v>82.35</v>
      </c>
      <c r="I5793" s="3" t="s">
        <v>22</v>
      </c>
      <c r="J5793" s="4">
        <v>44855</v>
      </c>
      <c r="K5793" s="4">
        <v>44915</v>
      </c>
      <c r="L5793" s="23">
        <f t="shared" si="493"/>
        <v>-22</v>
      </c>
      <c r="M5793" s="23">
        <f t="shared" si="489"/>
        <v>38</v>
      </c>
      <c r="N5793" s="44">
        <v>67.5</v>
      </c>
      <c r="O5793" s="26">
        <f t="shared" si="490"/>
        <v>-1485</v>
      </c>
      <c r="P5793" s="26">
        <f t="shared" si="491"/>
        <v>2565</v>
      </c>
      <c r="Q5793" s="3" t="s">
        <v>23</v>
      </c>
      <c r="R5793" s="4">
        <v>44893</v>
      </c>
      <c r="S5793" s="3" t="s">
        <v>11886</v>
      </c>
      <c r="T5793" s="6" t="s">
        <v>44</v>
      </c>
    </row>
    <row r="5794" spans="1:20" ht="33.75" x14ac:dyDescent="0.25">
      <c r="A5794" s="3" t="s">
        <v>16618</v>
      </c>
      <c r="B5794" s="3" t="s">
        <v>3998</v>
      </c>
      <c r="C5794" s="3" t="s">
        <v>3999</v>
      </c>
      <c r="D5794" s="3" t="s">
        <v>19</v>
      </c>
      <c r="E5794" s="3" t="s">
        <v>16619</v>
      </c>
      <c r="F5794" s="4">
        <v>44852</v>
      </c>
      <c r="G5794" s="8"/>
      <c r="H5794" s="5">
        <v>407.68</v>
      </c>
      <c r="I5794" s="3" t="s">
        <v>22</v>
      </c>
      <c r="J5794" s="4">
        <v>44855</v>
      </c>
      <c r="K5794" s="4">
        <v>44915</v>
      </c>
      <c r="L5794" s="23">
        <f t="shared" si="493"/>
        <v>-22</v>
      </c>
      <c r="M5794" s="23">
        <f t="shared" si="489"/>
        <v>38</v>
      </c>
      <c r="N5794" s="44">
        <v>392</v>
      </c>
      <c r="O5794" s="26">
        <f t="shared" si="490"/>
        <v>-8624</v>
      </c>
      <c r="P5794" s="26">
        <f t="shared" si="491"/>
        <v>14896</v>
      </c>
      <c r="Q5794" s="3" t="s">
        <v>23</v>
      </c>
      <c r="R5794" s="4">
        <v>44893</v>
      </c>
      <c r="S5794" s="3" t="s">
        <v>14197</v>
      </c>
      <c r="T5794" s="6" t="s">
        <v>44</v>
      </c>
    </row>
    <row r="5795" spans="1:20" ht="33.75" x14ac:dyDescent="0.25">
      <c r="A5795" s="3" t="s">
        <v>16620</v>
      </c>
      <c r="B5795" s="3" t="s">
        <v>2826</v>
      </c>
      <c r="C5795" s="3" t="s">
        <v>2827</v>
      </c>
      <c r="D5795" s="3" t="s">
        <v>19</v>
      </c>
      <c r="E5795" s="3" t="s">
        <v>16621</v>
      </c>
      <c r="F5795" s="4">
        <v>44852</v>
      </c>
      <c r="G5795" s="8"/>
      <c r="H5795" s="5">
        <v>1114.98</v>
      </c>
      <c r="I5795" s="3" t="s">
        <v>22</v>
      </c>
      <c r="J5795" s="4">
        <v>44855</v>
      </c>
      <c r="K5795" s="4">
        <v>44915</v>
      </c>
      <c r="L5795" s="23">
        <f t="shared" si="493"/>
        <v>-20</v>
      </c>
      <c r="M5795" s="23">
        <f t="shared" si="489"/>
        <v>40</v>
      </c>
      <c r="N5795" s="44">
        <v>913.92</v>
      </c>
      <c r="O5795" s="26">
        <f t="shared" si="490"/>
        <v>-18278.399999999998</v>
      </c>
      <c r="P5795" s="26">
        <f t="shared" si="491"/>
        <v>36556.799999999996</v>
      </c>
      <c r="Q5795" s="3" t="s">
        <v>23</v>
      </c>
      <c r="R5795" s="4">
        <v>44895</v>
      </c>
      <c r="S5795" s="3" t="s">
        <v>16622</v>
      </c>
      <c r="T5795" s="6" t="s">
        <v>44</v>
      </c>
    </row>
    <row r="5796" spans="1:20" ht="33.75" x14ac:dyDescent="0.25">
      <c r="A5796" s="3" t="s">
        <v>16623</v>
      </c>
      <c r="B5796" s="3" t="s">
        <v>5380</v>
      </c>
      <c r="C5796" s="3" t="s">
        <v>5381</v>
      </c>
      <c r="D5796" s="3" t="s">
        <v>19</v>
      </c>
      <c r="E5796" s="3" t="s">
        <v>16624</v>
      </c>
      <c r="F5796" s="4">
        <v>44853</v>
      </c>
      <c r="G5796" s="8"/>
      <c r="H5796" s="5">
        <v>67.599999999999994</v>
      </c>
      <c r="I5796" s="3" t="s">
        <v>22</v>
      </c>
      <c r="J5796" s="4">
        <v>44855</v>
      </c>
      <c r="K5796" s="4">
        <v>44915</v>
      </c>
      <c r="L5796" s="23">
        <f t="shared" ref="L5796:L5827" si="494">R5796-K5796</f>
        <v>-22</v>
      </c>
      <c r="M5796" s="23">
        <f t="shared" si="489"/>
        <v>38</v>
      </c>
      <c r="N5796" s="44">
        <v>65</v>
      </c>
      <c r="O5796" s="26">
        <f t="shared" si="490"/>
        <v>-1430</v>
      </c>
      <c r="P5796" s="26">
        <f t="shared" si="491"/>
        <v>2470</v>
      </c>
      <c r="Q5796" s="3" t="s">
        <v>23</v>
      </c>
      <c r="R5796" s="4">
        <v>44893</v>
      </c>
      <c r="S5796" s="3" t="s">
        <v>6693</v>
      </c>
      <c r="T5796" s="6" t="s">
        <v>44</v>
      </c>
    </row>
    <row r="5797" spans="1:20" ht="33.75" x14ac:dyDescent="0.25">
      <c r="A5797" s="3" t="s">
        <v>16625</v>
      </c>
      <c r="B5797" s="3" t="s">
        <v>2378</v>
      </c>
      <c r="C5797" s="3" t="s">
        <v>2379</v>
      </c>
      <c r="D5797" s="3" t="s">
        <v>19</v>
      </c>
      <c r="E5797" s="3" t="s">
        <v>16626</v>
      </c>
      <c r="F5797" s="4">
        <v>44852</v>
      </c>
      <c r="G5797" s="8"/>
      <c r="H5797" s="7">
        <v>61</v>
      </c>
      <c r="I5797" s="3" t="s">
        <v>22</v>
      </c>
      <c r="J5797" s="4">
        <v>44855</v>
      </c>
      <c r="K5797" s="4">
        <v>44915</v>
      </c>
      <c r="L5797" s="23">
        <f t="shared" si="494"/>
        <v>-22</v>
      </c>
      <c r="M5797" s="23">
        <f t="shared" si="489"/>
        <v>38</v>
      </c>
      <c r="N5797" s="44">
        <v>50</v>
      </c>
      <c r="O5797" s="26">
        <f t="shared" si="490"/>
        <v>-1100</v>
      </c>
      <c r="P5797" s="26">
        <f t="shared" si="491"/>
        <v>1900</v>
      </c>
      <c r="Q5797" s="3" t="s">
        <v>23</v>
      </c>
      <c r="R5797" s="4">
        <v>44893</v>
      </c>
      <c r="S5797" s="3" t="s">
        <v>6046</v>
      </c>
      <c r="T5797" s="6" t="s">
        <v>44</v>
      </c>
    </row>
    <row r="5798" spans="1:20" ht="33.75" x14ac:dyDescent="0.25">
      <c r="A5798" s="3" t="s">
        <v>16627</v>
      </c>
      <c r="B5798" s="3" t="s">
        <v>16628</v>
      </c>
      <c r="C5798" s="3" t="s">
        <v>16629</v>
      </c>
      <c r="D5798" s="3" t="s">
        <v>19</v>
      </c>
      <c r="E5798" s="3" t="s">
        <v>16630</v>
      </c>
      <c r="F5798" s="4">
        <v>44852</v>
      </c>
      <c r="G5798" s="8"/>
      <c r="H5798" s="5">
        <v>3162.24</v>
      </c>
      <c r="I5798" s="3" t="s">
        <v>22</v>
      </c>
      <c r="J5798" s="4">
        <v>44855</v>
      </c>
      <c r="K5798" s="4">
        <v>44915</v>
      </c>
      <c r="L5798" s="23">
        <f t="shared" si="494"/>
        <v>-6</v>
      </c>
      <c r="M5798" s="23">
        <f t="shared" si="489"/>
        <v>54</v>
      </c>
      <c r="N5798" s="44">
        <v>2592</v>
      </c>
      <c r="O5798" s="26">
        <f t="shared" si="490"/>
        <v>-15552</v>
      </c>
      <c r="P5798" s="26">
        <f t="shared" si="491"/>
        <v>139968</v>
      </c>
      <c r="Q5798" s="3" t="s">
        <v>23</v>
      </c>
      <c r="R5798" s="4">
        <v>44909</v>
      </c>
      <c r="S5798" s="3" t="s">
        <v>16631</v>
      </c>
      <c r="T5798" s="6" t="s">
        <v>44</v>
      </c>
    </row>
    <row r="5799" spans="1:20" ht="33.75" x14ac:dyDescent="0.25">
      <c r="A5799" s="3" t="s">
        <v>16632</v>
      </c>
      <c r="B5799" s="3" t="s">
        <v>2011</v>
      </c>
      <c r="C5799" s="3" t="s">
        <v>2012</v>
      </c>
      <c r="D5799" s="3" t="s">
        <v>19</v>
      </c>
      <c r="E5799" s="3" t="s">
        <v>16633</v>
      </c>
      <c r="F5799" s="4">
        <v>44852</v>
      </c>
      <c r="G5799" s="8"/>
      <c r="H5799" s="5">
        <v>490.44</v>
      </c>
      <c r="I5799" s="3" t="s">
        <v>22</v>
      </c>
      <c r="J5799" s="4">
        <v>44855</v>
      </c>
      <c r="K5799" s="4">
        <v>44915</v>
      </c>
      <c r="L5799" s="23">
        <f t="shared" si="494"/>
        <v>0</v>
      </c>
      <c r="M5799" s="23">
        <f t="shared" si="489"/>
        <v>60</v>
      </c>
      <c r="N5799" s="44">
        <v>402</v>
      </c>
      <c r="O5799" s="26">
        <f t="shared" si="490"/>
        <v>0</v>
      </c>
      <c r="P5799" s="26">
        <f t="shared" si="491"/>
        <v>24120</v>
      </c>
      <c r="Q5799" s="3" t="s">
        <v>23</v>
      </c>
      <c r="R5799" s="4">
        <v>44915</v>
      </c>
      <c r="S5799" s="3" t="s">
        <v>16634</v>
      </c>
      <c r="T5799" s="6" t="s">
        <v>44</v>
      </c>
    </row>
    <row r="5800" spans="1:20" ht="33.75" x14ac:dyDescent="0.25">
      <c r="A5800" s="3" t="s">
        <v>16635</v>
      </c>
      <c r="B5800" s="3" t="s">
        <v>824</v>
      </c>
      <c r="C5800" s="3" t="s">
        <v>7952</v>
      </c>
      <c r="D5800" s="3" t="s">
        <v>19</v>
      </c>
      <c r="E5800" s="3" t="s">
        <v>16636</v>
      </c>
      <c r="F5800" s="4">
        <v>44845</v>
      </c>
      <c r="G5800" s="8"/>
      <c r="H5800" s="5">
        <v>1719.1</v>
      </c>
      <c r="I5800" s="3" t="s">
        <v>22</v>
      </c>
      <c r="J5800" s="4">
        <v>44855</v>
      </c>
      <c r="K5800" s="4">
        <v>44915</v>
      </c>
      <c r="L5800" s="23">
        <f t="shared" si="494"/>
        <v>-22</v>
      </c>
      <c r="M5800" s="23">
        <f t="shared" si="489"/>
        <v>38</v>
      </c>
      <c r="N5800" s="44">
        <v>1409.1</v>
      </c>
      <c r="O5800" s="26">
        <f t="shared" si="490"/>
        <v>-31000.199999999997</v>
      </c>
      <c r="P5800" s="26">
        <f t="shared" si="491"/>
        <v>53545.799999999996</v>
      </c>
      <c r="Q5800" s="3" t="s">
        <v>23</v>
      </c>
      <c r="R5800" s="4">
        <v>44893</v>
      </c>
      <c r="S5800" s="3" t="s">
        <v>16637</v>
      </c>
      <c r="T5800" s="6" t="s">
        <v>44</v>
      </c>
    </row>
    <row r="5801" spans="1:20" ht="33.75" x14ac:dyDescent="0.25">
      <c r="A5801" s="3" t="s">
        <v>16638</v>
      </c>
      <c r="B5801" s="3" t="s">
        <v>824</v>
      </c>
      <c r="C5801" s="3" t="s">
        <v>7952</v>
      </c>
      <c r="D5801" s="3" t="s">
        <v>19</v>
      </c>
      <c r="E5801" s="3" t="s">
        <v>16639</v>
      </c>
      <c r="F5801" s="4">
        <v>44845</v>
      </c>
      <c r="G5801" s="3" t="s">
        <v>1504</v>
      </c>
      <c r="H5801" s="5">
        <v>4357.58</v>
      </c>
      <c r="I5801" s="3" t="s">
        <v>22</v>
      </c>
      <c r="J5801" s="4">
        <v>44855</v>
      </c>
      <c r="K5801" s="4">
        <v>44915</v>
      </c>
      <c r="L5801" s="23">
        <f t="shared" si="494"/>
        <v>-20</v>
      </c>
      <c r="M5801" s="23">
        <f t="shared" si="489"/>
        <v>40</v>
      </c>
      <c r="N5801" s="44">
        <v>4150.08</v>
      </c>
      <c r="O5801" s="26">
        <f t="shared" si="490"/>
        <v>-83001.600000000006</v>
      </c>
      <c r="P5801" s="26">
        <f t="shared" si="491"/>
        <v>166003.20000000001</v>
      </c>
      <c r="Q5801" s="3" t="s">
        <v>23</v>
      </c>
      <c r="R5801" s="4">
        <v>44895</v>
      </c>
      <c r="S5801" s="3" t="s">
        <v>16640</v>
      </c>
      <c r="T5801" s="6" t="s">
        <v>44</v>
      </c>
    </row>
    <row r="5802" spans="1:20" ht="33.75" x14ac:dyDescent="0.25">
      <c r="A5802" s="3" t="s">
        <v>16641</v>
      </c>
      <c r="B5802" s="3" t="s">
        <v>4102</v>
      </c>
      <c r="C5802" s="3" t="s">
        <v>4103</v>
      </c>
      <c r="D5802" s="3" t="s">
        <v>19</v>
      </c>
      <c r="E5802" s="3" t="s">
        <v>16642</v>
      </c>
      <c r="F5802" s="4">
        <v>44852</v>
      </c>
      <c r="G5802" s="8"/>
      <c r="H5802" s="5">
        <v>157.87</v>
      </c>
      <c r="I5802" s="3" t="s">
        <v>22</v>
      </c>
      <c r="J5802" s="4">
        <v>44855</v>
      </c>
      <c r="K5802" s="4">
        <v>44915</v>
      </c>
      <c r="L5802" s="23">
        <f t="shared" si="494"/>
        <v>0</v>
      </c>
      <c r="M5802" s="23">
        <f t="shared" si="489"/>
        <v>60</v>
      </c>
      <c r="N5802" s="44">
        <v>129.4</v>
      </c>
      <c r="O5802" s="26">
        <f t="shared" si="490"/>
        <v>0</v>
      </c>
      <c r="P5802" s="26">
        <f t="shared" si="491"/>
        <v>7764</v>
      </c>
      <c r="Q5802" s="3" t="s">
        <v>23</v>
      </c>
      <c r="R5802" s="4">
        <v>44915</v>
      </c>
      <c r="S5802" s="3" t="s">
        <v>15782</v>
      </c>
      <c r="T5802" s="6" t="s">
        <v>44</v>
      </c>
    </row>
    <row r="5803" spans="1:20" ht="33.75" x14ac:dyDescent="0.25">
      <c r="A5803" s="3" t="s">
        <v>16643</v>
      </c>
      <c r="B5803" s="3" t="s">
        <v>16644</v>
      </c>
      <c r="C5803" s="3" t="s">
        <v>16645</v>
      </c>
      <c r="D5803" s="3" t="s">
        <v>19</v>
      </c>
      <c r="E5803" s="3" t="s">
        <v>16646</v>
      </c>
      <c r="F5803" s="4">
        <v>44841</v>
      </c>
      <c r="G5803" s="8"/>
      <c r="H5803" s="5">
        <v>799.78</v>
      </c>
      <c r="I5803" s="3" t="s">
        <v>22</v>
      </c>
      <c r="J5803" s="4">
        <v>44855</v>
      </c>
      <c r="K5803" s="4">
        <v>44915</v>
      </c>
      <c r="L5803" s="23">
        <f t="shared" si="494"/>
        <v>-22</v>
      </c>
      <c r="M5803" s="23">
        <f t="shared" si="489"/>
        <v>38</v>
      </c>
      <c r="N5803" s="44">
        <v>655.56</v>
      </c>
      <c r="O5803" s="26">
        <f t="shared" si="490"/>
        <v>-14422.32</v>
      </c>
      <c r="P5803" s="26">
        <f t="shared" si="491"/>
        <v>24911.279999999999</v>
      </c>
      <c r="Q5803" s="3" t="s">
        <v>23</v>
      </c>
      <c r="R5803" s="4">
        <v>44893</v>
      </c>
      <c r="S5803" s="3" t="s">
        <v>16647</v>
      </c>
      <c r="T5803" s="6" t="s">
        <v>44</v>
      </c>
    </row>
    <row r="5804" spans="1:20" ht="33.75" x14ac:dyDescent="0.25">
      <c r="A5804" s="3" t="s">
        <v>16648</v>
      </c>
      <c r="B5804" s="3" t="s">
        <v>16644</v>
      </c>
      <c r="C5804" s="3" t="s">
        <v>16645</v>
      </c>
      <c r="D5804" s="3" t="s">
        <v>19</v>
      </c>
      <c r="E5804" s="3" t="s">
        <v>16649</v>
      </c>
      <c r="F5804" s="4">
        <v>44841</v>
      </c>
      <c r="G5804" s="8"/>
      <c r="H5804" s="5">
        <v>2438.84</v>
      </c>
      <c r="I5804" s="3" t="s">
        <v>22</v>
      </c>
      <c r="J5804" s="4">
        <v>44855</v>
      </c>
      <c r="K5804" s="4">
        <v>44915</v>
      </c>
      <c r="L5804" s="23">
        <f t="shared" si="494"/>
        <v>-22</v>
      </c>
      <c r="M5804" s="23">
        <f t="shared" si="489"/>
        <v>38</v>
      </c>
      <c r="N5804" s="44">
        <v>1999.05</v>
      </c>
      <c r="O5804" s="26">
        <f t="shared" si="490"/>
        <v>-43979.1</v>
      </c>
      <c r="P5804" s="26">
        <f t="shared" si="491"/>
        <v>75963.899999999994</v>
      </c>
      <c r="Q5804" s="3" t="s">
        <v>23</v>
      </c>
      <c r="R5804" s="4">
        <v>44893</v>
      </c>
      <c r="S5804" s="3" t="s">
        <v>16647</v>
      </c>
      <c r="T5804" s="6" t="s">
        <v>44</v>
      </c>
    </row>
    <row r="5805" spans="1:20" ht="33.75" x14ac:dyDescent="0.25">
      <c r="A5805" s="3" t="s">
        <v>16650</v>
      </c>
      <c r="B5805" s="3" t="s">
        <v>1243</v>
      </c>
      <c r="C5805" s="3" t="s">
        <v>1244</v>
      </c>
      <c r="D5805" s="3" t="s">
        <v>19</v>
      </c>
      <c r="E5805" s="3" t="s">
        <v>16651</v>
      </c>
      <c r="F5805" s="4">
        <v>44848</v>
      </c>
      <c r="G5805" s="8"/>
      <c r="H5805" s="5">
        <v>878.4</v>
      </c>
      <c r="I5805" s="3" t="s">
        <v>22</v>
      </c>
      <c r="J5805" s="4">
        <v>44855</v>
      </c>
      <c r="K5805" s="4">
        <v>44915</v>
      </c>
      <c r="L5805" s="23">
        <f t="shared" si="494"/>
        <v>-22</v>
      </c>
      <c r="M5805" s="23">
        <f t="shared" si="489"/>
        <v>38</v>
      </c>
      <c r="N5805" s="44">
        <v>720</v>
      </c>
      <c r="O5805" s="26">
        <f t="shared" si="490"/>
        <v>-15840</v>
      </c>
      <c r="P5805" s="26">
        <f t="shared" si="491"/>
        <v>27360</v>
      </c>
      <c r="Q5805" s="3" t="s">
        <v>23</v>
      </c>
      <c r="R5805" s="4">
        <v>44893</v>
      </c>
      <c r="S5805" s="3" t="s">
        <v>16652</v>
      </c>
      <c r="T5805" s="6" t="s">
        <v>44</v>
      </c>
    </row>
    <row r="5806" spans="1:20" ht="33.75" x14ac:dyDescent="0.25">
      <c r="A5806" s="3" t="s">
        <v>16653</v>
      </c>
      <c r="B5806" s="3" t="s">
        <v>1562</v>
      </c>
      <c r="C5806" s="3" t="s">
        <v>1563</v>
      </c>
      <c r="D5806" s="3" t="s">
        <v>19</v>
      </c>
      <c r="E5806" s="3" t="s">
        <v>16654</v>
      </c>
      <c r="F5806" s="4">
        <v>44852</v>
      </c>
      <c r="G5806" s="8"/>
      <c r="H5806" s="5">
        <v>1666.13</v>
      </c>
      <c r="I5806" s="3" t="s">
        <v>22</v>
      </c>
      <c r="J5806" s="4">
        <v>44855</v>
      </c>
      <c r="K5806" s="4">
        <v>44915</v>
      </c>
      <c r="L5806" s="23">
        <f t="shared" si="494"/>
        <v>-4</v>
      </c>
      <c r="M5806" s="23">
        <f t="shared" si="489"/>
        <v>56</v>
      </c>
      <c r="N5806" s="44">
        <v>1514.66</v>
      </c>
      <c r="O5806" s="26">
        <f t="shared" si="490"/>
        <v>-6058.64</v>
      </c>
      <c r="P5806" s="26">
        <f t="shared" si="491"/>
        <v>84820.96</v>
      </c>
      <c r="Q5806" s="3" t="s">
        <v>23</v>
      </c>
      <c r="R5806" s="4">
        <v>44911</v>
      </c>
      <c r="S5806" s="3" t="s">
        <v>16655</v>
      </c>
      <c r="T5806" s="6" t="s">
        <v>44</v>
      </c>
    </row>
    <row r="5807" spans="1:20" ht="22.5" x14ac:dyDescent="0.25">
      <c r="A5807" s="3" t="s">
        <v>16656</v>
      </c>
      <c r="B5807" s="3" t="s">
        <v>1562</v>
      </c>
      <c r="C5807" s="3" t="s">
        <v>1563</v>
      </c>
      <c r="D5807" s="3" t="s">
        <v>19</v>
      </c>
      <c r="E5807" s="3" t="s">
        <v>16657</v>
      </c>
      <c r="F5807" s="4">
        <v>44852</v>
      </c>
      <c r="G5807" s="8"/>
      <c r="H5807" s="5">
        <v>3654.2</v>
      </c>
      <c r="I5807" s="3" t="s">
        <v>22</v>
      </c>
      <c r="J5807" s="4">
        <v>44855</v>
      </c>
      <c r="K5807" s="4">
        <v>44915</v>
      </c>
      <c r="L5807" s="23">
        <f t="shared" si="494"/>
        <v>1</v>
      </c>
      <c r="M5807" s="23">
        <f t="shared" si="489"/>
        <v>61</v>
      </c>
      <c r="N5807" s="44">
        <v>3322</v>
      </c>
      <c r="O5807" s="26">
        <f t="shared" si="490"/>
        <v>3322</v>
      </c>
      <c r="P5807" s="26">
        <f t="shared" si="491"/>
        <v>202642</v>
      </c>
      <c r="Q5807" s="3" t="s">
        <v>23</v>
      </c>
      <c r="R5807" s="4">
        <v>44916</v>
      </c>
      <c r="S5807" s="3" t="s">
        <v>16658</v>
      </c>
      <c r="T5807" s="6" t="s">
        <v>25</v>
      </c>
    </row>
    <row r="5808" spans="1:20" ht="33.75" x14ac:dyDescent="0.25">
      <c r="A5808" s="3" t="s">
        <v>16659</v>
      </c>
      <c r="B5808" s="3" t="s">
        <v>135</v>
      </c>
      <c r="C5808" s="3" t="s">
        <v>136</v>
      </c>
      <c r="D5808" s="3" t="s">
        <v>19</v>
      </c>
      <c r="E5808" s="3" t="s">
        <v>16660</v>
      </c>
      <c r="F5808" s="4">
        <v>44852</v>
      </c>
      <c r="G5808" s="8"/>
      <c r="H5808" s="5">
        <v>3203.83</v>
      </c>
      <c r="I5808" s="3" t="s">
        <v>22</v>
      </c>
      <c r="J5808" s="4">
        <v>44855</v>
      </c>
      <c r="K5808" s="4">
        <v>44915</v>
      </c>
      <c r="L5808" s="23">
        <f t="shared" si="494"/>
        <v>-22</v>
      </c>
      <c r="M5808" s="23">
        <f t="shared" si="489"/>
        <v>38</v>
      </c>
      <c r="N5808" s="44">
        <v>2655.6</v>
      </c>
      <c r="O5808" s="26">
        <f t="shared" si="490"/>
        <v>-58423.199999999997</v>
      </c>
      <c r="P5808" s="26">
        <f t="shared" si="491"/>
        <v>100912.8</v>
      </c>
      <c r="Q5808" s="3" t="s">
        <v>23</v>
      </c>
      <c r="R5808" s="4">
        <v>44893</v>
      </c>
      <c r="S5808" s="3" t="s">
        <v>7044</v>
      </c>
      <c r="T5808" s="6" t="s">
        <v>44</v>
      </c>
    </row>
    <row r="5809" spans="1:20" ht="33.75" x14ac:dyDescent="0.25">
      <c r="A5809" s="3" t="s">
        <v>16661</v>
      </c>
      <c r="B5809" s="3" t="s">
        <v>157</v>
      </c>
      <c r="C5809" s="3" t="s">
        <v>158</v>
      </c>
      <c r="D5809" s="3" t="s">
        <v>19</v>
      </c>
      <c r="E5809" s="3" t="s">
        <v>16662</v>
      </c>
      <c r="F5809" s="4">
        <v>44852</v>
      </c>
      <c r="G5809" s="8"/>
      <c r="H5809" s="5">
        <v>38143.980000000003</v>
      </c>
      <c r="I5809" s="3" t="s">
        <v>22</v>
      </c>
      <c r="J5809" s="4">
        <v>44855</v>
      </c>
      <c r="K5809" s="4">
        <v>44915</v>
      </c>
      <c r="L5809" s="23">
        <f t="shared" si="494"/>
        <v>-6</v>
      </c>
      <c r="M5809" s="23">
        <f t="shared" si="489"/>
        <v>54</v>
      </c>
      <c r="N5809" s="44">
        <v>31265.56</v>
      </c>
      <c r="O5809" s="26">
        <f t="shared" si="490"/>
        <v>-187593.36000000002</v>
      </c>
      <c r="P5809" s="26">
        <f t="shared" si="491"/>
        <v>1688340.24</v>
      </c>
      <c r="Q5809" s="3" t="s">
        <v>23</v>
      </c>
      <c r="R5809" s="4">
        <v>44909</v>
      </c>
      <c r="S5809" s="3" t="s">
        <v>12893</v>
      </c>
      <c r="T5809" s="6" t="s">
        <v>44</v>
      </c>
    </row>
    <row r="5810" spans="1:20" ht="33.75" x14ac:dyDescent="0.25">
      <c r="A5810" s="3" t="s">
        <v>16663</v>
      </c>
      <c r="B5810" s="3" t="s">
        <v>5380</v>
      </c>
      <c r="C5810" s="3" t="s">
        <v>5381</v>
      </c>
      <c r="D5810" s="3" t="s">
        <v>19</v>
      </c>
      <c r="E5810" s="3" t="s">
        <v>16664</v>
      </c>
      <c r="F5810" s="4">
        <v>44853</v>
      </c>
      <c r="G5810" s="8"/>
      <c r="H5810" s="5">
        <v>67.599999999999994</v>
      </c>
      <c r="I5810" s="3" t="s">
        <v>22</v>
      </c>
      <c r="J5810" s="4">
        <v>44855</v>
      </c>
      <c r="K5810" s="4">
        <v>44915</v>
      </c>
      <c r="L5810" s="23">
        <f t="shared" si="494"/>
        <v>-22</v>
      </c>
      <c r="M5810" s="23">
        <f t="shared" si="489"/>
        <v>38</v>
      </c>
      <c r="N5810" s="44">
        <v>65</v>
      </c>
      <c r="O5810" s="26">
        <f t="shared" si="490"/>
        <v>-1430</v>
      </c>
      <c r="P5810" s="26">
        <f t="shared" si="491"/>
        <v>2470</v>
      </c>
      <c r="Q5810" s="3" t="s">
        <v>23</v>
      </c>
      <c r="R5810" s="4">
        <v>44893</v>
      </c>
      <c r="S5810" s="3" t="s">
        <v>6693</v>
      </c>
      <c r="T5810" s="6" t="s">
        <v>44</v>
      </c>
    </row>
    <row r="5811" spans="1:20" ht="33.75" x14ac:dyDescent="0.25">
      <c r="A5811" s="3" t="s">
        <v>16665</v>
      </c>
      <c r="B5811" s="3" t="s">
        <v>3450</v>
      </c>
      <c r="C5811" s="3" t="s">
        <v>3451</v>
      </c>
      <c r="D5811" s="3" t="s">
        <v>19</v>
      </c>
      <c r="E5811" s="3" t="s">
        <v>16666</v>
      </c>
      <c r="F5811" s="4">
        <v>44853</v>
      </c>
      <c r="G5811" s="3" t="s">
        <v>16667</v>
      </c>
      <c r="H5811" s="5">
        <v>26479.19</v>
      </c>
      <c r="I5811" s="3" t="s">
        <v>22</v>
      </c>
      <c r="J5811" s="4">
        <v>44855</v>
      </c>
      <c r="K5811" s="4">
        <v>44915</v>
      </c>
      <c r="L5811" s="23">
        <f t="shared" si="494"/>
        <v>-20</v>
      </c>
      <c r="M5811" s="23">
        <f t="shared" ref="M5811:M5836" si="495">+I5811+L5811</f>
        <v>40</v>
      </c>
      <c r="N5811" s="44">
        <v>21704.25</v>
      </c>
      <c r="O5811" s="26">
        <f t="shared" ref="O5811:O5836" si="496">N5811*L5811</f>
        <v>-434085</v>
      </c>
      <c r="P5811" s="26">
        <f t="shared" ref="P5811:P5836" si="497">N5811*M5811</f>
        <v>868170</v>
      </c>
      <c r="Q5811" s="3" t="s">
        <v>23</v>
      </c>
      <c r="R5811" s="4">
        <v>44895</v>
      </c>
      <c r="S5811" s="3" t="s">
        <v>16668</v>
      </c>
      <c r="T5811" s="6" t="s">
        <v>44</v>
      </c>
    </row>
    <row r="5812" spans="1:20" ht="33.75" x14ac:dyDescent="0.25">
      <c r="A5812" s="3" t="s">
        <v>16669</v>
      </c>
      <c r="B5812" s="3" t="s">
        <v>3998</v>
      </c>
      <c r="C5812" s="3" t="s">
        <v>3999</v>
      </c>
      <c r="D5812" s="3" t="s">
        <v>19</v>
      </c>
      <c r="E5812" s="3" t="s">
        <v>16670</v>
      </c>
      <c r="F5812" s="4">
        <v>44851</v>
      </c>
      <c r="G5812" s="8"/>
      <c r="H5812" s="7">
        <v>312</v>
      </c>
      <c r="I5812" s="3" t="s">
        <v>22</v>
      </c>
      <c r="J5812" s="4">
        <v>44855</v>
      </c>
      <c r="K5812" s="4">
        <v>44915</v>
      </c>
      <c r="L5812" s="23">
        <f t="shared" si="494"/>
        <v>-22</v>
      </c>
      <c r="M5812" s="23">
        <f t="shared" si="495"/>
        <v>38</v>
      </c>
      <c r="N5812" s="44">
        <v>300</v>
      </c>
      <c r="O5812" s="26">
        <f t="shared" si="496"/>
        <v>-6600</v>
      </c>
      <c r="P5812" s="26">
        <f t="shared" si="497"/>
        <v>11400</v>
      </c>
      <c r="Q5812" s="3" t="s">
        <v>23</v>
      </c>
      <c r="R5812" s="4">
        <v>44893</v>
      </c>
      <c r="S5812" s="3" t="s">
        <v>14197</v>
      </c>
      <c r="T5812" s="6" t="s">
        <v>44</v>
      </c>
    </row>
    <row r="5813" spans="1:20" ht="33.75" x14ac:dyDescent="0.25">
      <c r="A5813" s="3" t="s">
        <v>16671</v>
      </c>
      <c r="B5813" s="3" t="s">
        <v>1651</v>
      </c>
      <c r="C5813" s="3" t="s">
        <v>1652</v>
      </c>
      <c r="D5813" s="3" t="s">
        <v>19</v>
      </c>
      <c r="E5813" s="3" t="s">
        <v>16672</v>
      </c>
      <c r="F5813" s="4">
        <v>44852</v>
      </c>
      <c r="G5813" s="8"/>
      <c r="H5813" s="7">
        <v>19800</v>
      </c>
      <c r="I5813" s="3" t="s">
        <v>22</v>
      </c>
      <c r="J5813" s="4">
        <v>44855</v>
      </c>
      <c r="K5813" s="4">
        <v>44915</v>
      </c>
      <c r="L5813" s="23">
        <f t="shared" si="494"/>
        <v>0</v>
      </c>
      <c r="M5813" s="23">
        <f t="shared" si="495"/>
        <v>60</v>
      </c>
      <c r="N5813" s="44">
        <v>18000</v>
      </c>
      <c r="O5813" s="26">
        <f t="shared" si="496"/>
        <v>0</v>
      </c>
      <c r="P5813" s="26">
        <f t="shared" si="497"/>
        <v>1080000</v>
      </c>
      <c r="Q5813" s="3" t="s">
        <v>23</v>
      </c>
      <c r="R5813" s="4">
        <v>44915</v>
      </c>
      <c r="S5813" s="3" t="s">
        <v>16673</v>
      </c>
      <c r="T5813" s="6" t="s">
        <v>44</v>
      </c>
    </row>
    <row r="5814" spans="1:20" ht="33.75" x14ac:dyDescent="0.25">
      <c r="A5814" s="3" t="s">
        <v>16674</v>
      </c>
      <c r="B5814" s="3" t="s">
        <v>3998</v>
      </c>
      <c r="C5814" s="3" t="s">
        <v>3999</v>
      </c>
      <c r="D5814" s="3" t="s">
        <v>19</v>
      </c>
      <c r="E5814" s="3" t="s">
        <v>16675</v>
      </c>
      <c r="F5814" s="4">
        <v>44851</v>
      </c>
      <c r="G5814" s="8"/>
      <c r="H5814" s="7">
        <v>312</v>
      </c>
      <c r="I5814" s="3" t="s">
        <v>22</v>
      </c>
      <c r="J5814" s="4">
        <v>44855</v>
      </c>
      <c r="K5814" s="4">
        <v>44915</v>
      </c>
      <c r="L5814" s="23">
        <f t="shared" si="494"/>
        <v>-22</v>
      </c>
      <c r="M5814" s="23">
        <f t="shared" si="495"/>
        <v>38</v>
      </c>
      <c r="N5814" s="44">
        <v>300</v>
      </c>
      <c r="O5814" s="26">
        <f t="shared" si="496"/>
        <v>-6600</v>
      </c>
      <c r="P5814" s="26">
        <f t="shared" si="497"/>
        <v>11400</v>
      </c>
      <c r="Q5814" s="3" t="s">
        <v>23</v>
      </c>
      <c r="R5814" s="4">
        <v>44893</v>
      </c>
      <c r="S5814" s="3" t="s">
        <v>14197</v>
      </c>
      <c r="T5814" s="6" t="s">
        <v>44</v>
      </c>
    </row>
    <row r="5815" spans="1:20" ht="33.75" x14ac:dyDescent="0.25">
      <c r="A5815" s="3" t="s">
        <v>16676</v>
      </c>
      <c r="B5815" s="3" t="s">
        <v>3998</v>
      </c>
      <c r="C5815" s="3" t="s">
        <v>3999</v>
      </c>
      <c r="D5815" s="3" t="s">
        <v>19</v>
      </c>
      <c r="E5815" s="3" t="s">
        <v>16677</v>
      </c>
      <c r="F5815" s="4">
        <v>44852</v>
      </c>
      <c r="G5815" s="8"/>
      <c r="H5815" s="5">
        <v>539.14</v>
      </c>
      <c r="I5815" s="3" t="s">
        <v>22</v>
      </c>
      <c r="J5815" s="4">
        <v>44855</v>
      </c>
      <c r="K5815" s="4">
        <v>44915</v>
      </c>
      <c r="L5815" s="23">
        <f t="shared" si="494"/>
        <v>-22</v>
      </c>
      <c r="M5815" s="23">
        <f t="shared" si="495"/>
        <v>38</v>
      </c>
      <c r="N5815" s="44">
        <v>518.4</v>
      </c>
      <c r="O5815" s="26">
        <f t="shared" si="496"/>
        <v>-11404.8</v>
      </c>
      <c r="P5815" s="26">
        <f t="shared" si="497"/>
        <v>19699.2</v>
      </c>
      <c r="Q5815" s="3" t="s">
        <v>23</v>
      </c>
      <c r="R5815" s="4">
        <v>44893</v>
      </c>
      <c r="S5815" s="3" t="s">
        <v>14197</v>
      </c>
      <c r="T5815" s="6" t="s">
        <v>44</v>
      </c>
    </row>
    <row r="5816" spans="1:20" ht="33.75" x14ac:dyDescent="0.25">
      <c r="A5816" s="3" t="s">
        <v>16678</v>
      </c>
      <c r="B5816" s="3" t="s">
        <v>13679</v>
      </c>
      <c r="C5816" s="3" t="s">
        <v>13680</v>
      </c>
      <c r="D5816" s="3" t="s">
        <v>19</v>
      </c>
      <c r="E5816" s="3" t="s">
        <v>16679</v>
      </c>
      <c r="F5816" s="4">
        <v>44848</v>
      </c>
      <c r="G5816" s="8"/>
      <c r="H5816" s="5">
        <v>267.02999999999997</v>
      </c>
      <c r="I5816" s="3" t="s">
        <v>22</v>
      </c>
      <c r="J5816" s="4">
        <v>44855</v>
      </c>
      <c r="K5816" s="4">
        <v>44915</v>
      </c>
      <c r="L5816" s="23">
        <f t="shared" si="494"/>
        <v>1</v>
      </c>
      <c r="M5816" s="23">
        <f t="shared" si="495"/>
        <v>61</v>
      </c>
      <c r="N5816" s="44">
        <v>218.88</v>
      </c>
      <c r="O5816" s="26">
        <f t="shared" si="496"/>
        <v>218.88</v>
      </c>
      <c r="P5816" s="26">
        <f t="shared" si="497"/>
        <v>13351.68</v>
      </c>
      <c r="Q5816" s="3" t="s">
        <v>23</v>
      </c>
      <c r="R5816" s="4">
        <v>44916</v>
      </c>
      <c r="S5816" s="3" t="s">
        <v>16680</v>
      </c>
      <c r="T5816" s="6" t="s">
        <v>44</v>
      </c>
    </row>
    <row r="5817" spans="1:20" ht="33.75" x14ac:dyDescent="0.25">
      <c r="A5817" s="3" t="s">
        <v>16681</v>
      </c>
      <c r="B5817" s="3" t="s">
        <v>3998</v>
      </c>
      <c r="C5817" s="3" t="s">
        <v>3999</v>
      </c>
      <c r="D5817" s="3" t="s">
        <v>19</v>
      </c>
      <c r="E5817" s="3" t="s">
        <v>16682</v>
      </c>
      <c r="F5817" s="4">
        <v>44852</v>
      </c>
      <c r="G5817" s="8"/>
      <c r="H5817" s="5">
        <v>673.92</v>
      </c>
      <c r="I5817" s="3" t="s">
        <v>22</v>
      </c>
      <c r="J5817" s="4">
        <v>44855</v>
      </c>
      <c r="K5817" s="4">
        <v>44915</v>
      </c>
      <c r="L5817" s="23">
        <f t="shared" si="494"/>
        <v>-22</v>
      </c>
      <c r="M5817" s="23">
        <f t="shared" si="495"/>
        <v>38</v>
      </c>
      <c r="N5817" s="44">
        <v>648</v>
      </c>
      <c r="O5817" s="26">
        <f t="shared" si="496"/>
        <v>-14256</v>
      </c>
      <c r="P5817" s="26">
        <f t="shared" si="497"/>
        <v>24624</v>
      </c>
      <c r="Q5817" s="3" t="s">
        <v>23</v>
      </c>
      <c r="R5817" s="4">
        <v>44893</v>
      </c>
      <c r="S5817" s="3" t="s">
        <v>14197</v>
      </c>
      <c r="T5817" s="6" t="s">
        <v>44</v>
      </c>
    </row>
    <row r="5818" spans="1:20" ht="33.75" x14ac:dyDescent="0.25">
      <c r="A5818" s="3" t="s">
        <v>16683</v>
      </c>
      <c r="B5818" s="3" t="s">
        <v>2826</v>
      </c>
      <c r="C5818" s="3" t="s">
        <v>2827</v>
      </c>
      <c r="D5818" s="3" t="s">
        <v>19</v>
      </c>
      <c r="E5818" s="3" t="s">
        <v>16684</v>
      </c>
      <c r="F5818" s="4">
        <v>44852</v>
      </c>
      <c r="G5818" s="8"/>
      <c r="H5818" s="7">
        <v>183</v>
      </c>
      <c r="I5818" s="3" t="s">
        <v>22</v>
      </c>
      <c r="J5818" s="4">
        <v>44855</v>
      </c>
      <c r="K5818" s="4">
        <v>44915</v>
      </c>
      <c r="L5818" s="23">
        <f t="shared" si="494"/>
        <v>-22</v>
      </c>
      <c r="M5818" s="23">
        <f t="shared" si="495"/>
        <v>38</v>
      </c>
      <c r="N5818" s="44">
        <v>150</v>
      </c>
      <c r="O5818" s="26">
        <f t="shared" si="496"/>
        <v>-3300</v>
      </c>
      <c r="P5818" s="26">
        <f t="shared" si="497"/>
        <v>5700</v>
      </c>
      <c r="Q5818" s="3" t="s">
        <v>23</v>
      </c>
      <c r="R5818" s="4">
        <v>44893</v>
      </c>
      <c r="S5818" s="3" t="s">
        <v>16685</v>
      </c>
      <c r="T5818" s="6" t="s">
        <v>44</v>
      </c>
    </row>
    <row r="5819" spans="1:20" ht="33.75" x14ac:dyDescent="0.25">
      <c r="A5819" s="3" t="s">
        <v>16686</v>
      </c>
      <c r="B5819" s="3" t="s">
        <v>10387</v>
      </c>
      <c r="C5819" s="3" t="s">
        <v>10388</v>
      </c>
      <c r="D5819" s="3" t="s">
        <v>19</v>
      </c>
      <c r="E5819" s="3" t="s">
        <v>16687</v>
      </c>
      <c r="F5819" s="4">
        <v>44846</v>
      </c>
      <c r="G5819" s="8"/>
      <c r="H5819" s="5">
        <v>327.45</v>
      </c>
      <c r="I5819" s="3" t="s">
        <v>22</v>
      </c>
      <c r="J5819" s="4">
        <v>44855</v>
      </c>
      <c r="K5819" s="4">
        <v>44915</v>
      </c>
      <c r="L5819" s="23">
        <f t="shared" si="494"/>
        <v>-20</v>
      </c>
      <c r="M5819" s="23">
        <f t="shared" si="495"/>
        <v>40</v>
      </c>
      <c r="N5819" s="44">
        <v>268.39999999999998</v>
      </c>
      <c r="O5819" s="26">
        <f t="shared" si="496"/>
        <v>-5368</v>
      </c>
      <c r="P5819" s="26">
        <f t="shared" si="497"/>
        <v>10736</v>
      </c>
      <c r="Q5819" s="3" t="s">
        <v>23</v>
      </c>
      <c r="R5819" s="4">
        <v>44895</v>
      </c>
      <c r="S5819" s="3" t="s">
        <v>16688</v>
      </c>
      <c r="T5819" s="6" t="s">
        <v>44</v>
      </c>
    </row>
    <row r="5820" spans="1:20" ht="33.75" x14ac:dyDescent="0.25">
      <c r="A5820" s="3" t="s">
        <v>16689</v>
      </c>
      <c r="B5820" s="3" t="s">
        <v>157</v>
      </c>
      <c r="C5820" s="3" t="s">
        <v>158</v>
      </c>
      <c r="D5820" s="3" t="s">
        <v>19</v>
      </c>
      <c r="E5820" s="3" t="s">
        <v>16690</v>
      </c>
      <c r="F5820" s="4">
        <v>44852</v>
      </c>
      <c r="G5820" s="8"/>
      <c r="H5820" s="5">
        <v>712.09</v>
      </c>
      <c r="I5820" s="3" t="s">
        <v>22</v>
      </c>
      <c r="J5820" s="4">
        <v>44855</v>
      </c>
      <c r="K5820" s="4">
        <v>44915</v>
      </c>
      <c r="L5820" s="23">
        <f t="shared" si="494"/>
        <v>-6</v>
      </c>
      <c r="M5820" s="23">
        <f t="shared" si="495"/>
        <v>54</v>
      </c>
      <c r="N5820" s="44">
        <v>583.67999999999995</v>
      </c>
      <c r="O5820" s="26">
        <f t="shared" si="496"/>
        <v>-3502.08</v>
      </c>
      <c r="P5820" s="26">
        <f t="shared" si="497"/>
        <v>31518.719999999998</v>
      </c>
      <c r="Q5820" s="3" t="s">
        <v>23</v>
      </c>
      <c r="R5820" s="4">
        <v>44909</v>
      </c>
      <c r="S5820" s="3" t="s">
        <v>12893</v>
      </c>
      <c r="T5820" s="6" t="s">
        <v>44</v>
      </c>
    </row>
    <row r="5821" spans="1:20" ht="33.75" x14ac:dyDescent="0.25">
      <c r="A5821" s="3" t="s">
        <v>16691</v>
      </c>
      <c r="B5821" s="3" t="s">
        <v>1799</v>
      </c>
      <c r="C5821" s="3" t="s">
        <v>1800</v>
      </c>
      <c r="D5821" s="3" t="s">
        <v>19</v>
      </c>
      <c r="E5821" s="3" t="s">
        <v>16692</v>
      </c>
      <c r="F5821" s="4">
        <v>44852</v>
      </c>
      <c r="G5821" s="8"/>
      <c r="H5821" s="5">
        <v>298.89999999999998</v>
      </c>
      <c r="I5821" s="3" t="s">
        <v>22</v>
      </c>
      <c r="J5821" s="4">
        <v>44855</v>
      </c>
      <c r="K5821" s="4">
        <v>44915</v>
      </c>
      <c r="L5821" s="23">
        <f t="shared" si="494"/>
        <v>1</v>
      </c>
      <c r="M5821" s="23">
        <f t="shared" si="495"/>
        <v>61</v>
      </c>
      <c r="N5821" s="44">
        <v>245</v>
      </c>
      <c r="O5821" s="26">
        <f t="shared" si="496"/>
        <v>245</v>
      </c>
      <c r="P5821" s="26">
        <f t="shared" si="497"/>
        <v>14945</v>
      </c>
      <c r="Q5821" s="3" t="s">
        <v>23</v>
      </c>
      <c r="R5821" s="4">
        <v>44916</v>
      </c>
      <c r="S5821" s="3" t="s">
        <v>16693</v>
      </c>
      <c r="T5821" s="6" t="s">
        <v>44</v>
      </c>
    </row>
    <row r="5822" spans="1:20" ht="33.75" x14ac:dyDescent="0.25">
      <c r="A5822" s="3" t="s">
        <v>16694</v>
      </c>
      <c r="B5822" s="3" t="s">
        <v>2553</v>
      </c>
      <c r="C5822" s="3" t="s">
        <v>2554</v>
      </c>
      <c r="D5822" s="3" t="s">
        <v>19</v>
      </c>
      <c r="E5822" s="3" t="s">
        <v>16695</v>
      </c>
      <c r="F5822" s="4">
        <v>44851</v>
      </c>
      <c r="G5822" s="8"/>
      <c r="H5822" s="5">
        <v>200.54</v>
      </c>
      <c r="I5822" s="3" t="s">
        <v>22</v>
      </c>
      <c r="J5822" s="4">
        <v>44855</v>
      </c>
      <c r="K5822" s="4">
        <v>44915</v>
      </c>
      <c r="L5822" s="23">
        <f t="shared" si="494"/>
        <v>-6</v>
      </c>
      <c r="M5822" s="23">
        <f t="shared" si="495"/>
        <v>54</v>
      </c>
      <c r="N5822" s="44">
        <v>182.31</v>
      </c>
      <c r="O5822" s="26">
        <f t="shared" si="496"/>
        <v>-1093.8600000000001</v>
      </c>
      <c r="P5822" s="26">
        <f t="shared" si="497"/>
        <v>9844.74</v>
      </c>
      <c r="Q5822" s="3" t="s">
        <v>23</v>
      </c>
      <c r="R5822" s="4">
        <v>44909</v>
      </c>
      <c r="S5822" s="3" t="s">
        <v>14107</v>
      </c>
      <c r="T5822" s="6" t="s">
        <v>44</v>
      </c>
    </row>
    <row r="5823" spans="1:20" ht="33.75" x14ac:dyDescent="0.25">
      <c r="A5823" s="3" t="s">
        <v>16696</v>
      </c>
      <c r="B5823" s="3" t="s">
        <v>2553</v>
      </c>
      <c r="C5823" s="3" t="s">
        <v>2554</v>
      </c>
      <c r="D5823" s="3" t="s">
        <v>19</v>
      </c>
      <c r="E5823" s="3" t="s">
        <v>16697</v>
      </c>
      <c r="F5823" s="4">
        <v>44851</v>
      </c>
      <c r="G5823" s="8"/>
      <c r="H5823" s="5">
        <v>33.99</v>
      </c>
      <c r="I5823" s="3" t="s">
        <v>22</v>
      </c>
      <c r="J5823" s="4">
        <v>44855</v>
      </c>
      <c r="K5823" s="4">
        <v>44915</v>
      </c>
      <c r="L5823" s="23">
        <f t="shared" si="494"/>
        <v>-6</v>
      </c>
      <c r="M5823" s="23">
        <f t="shared" si="495"/>
        <v>54</v>
      </c>
      <c r="N5823" s="44">
        <v>30.9</v>
      </c>
      <c r="O5823" s="26">
        <f t="shared" si="496"/>
        <v>-185.39999999999998</v>
      </c>
      <c r="P5823" s="26">
        <f t="shared" si="497"/>
        <v>1668.6</v>
      </c>
      <c r="Q5823" s="3" t="s">
        <v>23</v>
      </c>
      <c r="R5823" s="4">
        <v>44909</v>
      </c>
      <c r="S5823" s="3" t="s">
        <v>14107</v>
      </c>
      <c r="T5823" s="6" t="s">
        <v>44</v>
      </c>
    </row>
    <row r="5824" spans="1:20" ht="33.75" x14ac:dyDescent="0.25">
      <c r="A5824" s="3" t="s">
        <v>16698</v>
      </c>
      <c r="B5824" s="3" t="s">
        <v>1148</v>
      </c>
      <c r="C5824" s="3" t="s">
        <v>1149</v>
      </c>
      <c r="D5824" s="3" t="s">
        <v>19</v>
      </c>
      <c r="E5824" s="3" t="s">
        <v>16699</v>
      </c>
      <c r="F5824" s="4">
        <v>44852</v>
      </c>
      <c r="G5824" s="8"/>
      <c r="H5824" s="7">
        <v>610</v>
      </c>
      <c r="I5824" s="3" t="s">
        <v>22</v>
      </c>
      <c r="J5824" s="4">
        <v>44855</v>
      </c>
      <c r="K5824" s="4">
        <v>44915</v>
      </c>
      <c r="L5824" s="23">
        <f t="shared" si="494"/>
        <v>-22</v>
      </c>
      <c r="M5824" s="23">
        <f t="shared" si="495"/>
        <v>38</v>
      </c>
      <c r="N5824" s="44">
        <v>500</v>
      </c>
      <c r="O5824" s="26">
        <f t="shared" si="496"/>
        <v>-11000</v>
      </c>
      <c r="P5824" s="26">
        <f t="shared" si="497"/>
        <v>19000</v>
      </c>
      <c r="Q5824" s="3" t="s">
        <v>23</v>
      </c>
      <c r="R5824" s="4">
        <v>44893</v>
      </c>
      <c r="S5824" s="3" t="s">
        <v>7791</v>
      </c>
      <c r="T5824" s="6" t="s">
        <v>44</v>
      </c>
    </row>
    <row r="5825" spans="1:20" ht="33.75" x14ac:dyDescent="0.25">
      <c r="A5825" s="3" t="s">
        <v>16700</v>
      </c>
      <c r="B5825" s="3" t="s">
        <v>1148</v>
      </c>
      <c r="C5825" s="3" t="s">
        <v>1149</v>
      </c>
      <c r="D5825" s="3" t="s">
        <v>19</v>
      </c>
      <c r="E5825" s="3" t="s">
        <v>16701</v>
      </c>
      <c r="F5825" s="4">
        <v>44852</v>
      </c>
      <c r="G5825" s="8"/>
      <c r="H5825" s="5">
        <v>1171.2</v>
      </c>
      <c r="I5825" s="3" t="s">
        <v>22</v>
      </c>
      <c r="J5825" s="4">
        <v>44855</v>
      </c>
      <c r="K5825" s="4">
        <v>44915</v>
      </c>
      <c r="L5825" s="23">
        <f t="shared" si="494"/>
        <v>-6</v>
      </c>
      <c r="M5825" s="23">
        <f t="shared" si="495"/>
        <v>54</v>
      </c>
      <c r="N5825" s="44">
        <v>960</v>
      </c>
      <c r="O5825" s="26">
        <f t="shared" si="496"/>
        <v>-5760</v>
      </c>
      <c r="P5825" s="26">
        <f t="shared" si="497"/>
        <v>51840</v>
      </c>
      <c r="Q5825" s="3" t="s">
        <v>23</v>
      </c>
      <c r="R5825" s="4">
        <v>44909</v>
      </c>
      <c r="S5825" s="3" t="s">
        <v>2872</v>
      </c>
      <c r="T5825" s="6" t="s">
        <v>44</v>
      </c>
    </row>
    <row r="5826" spans="1:20" ht="33.75" x14ac:dyDescent="0.25">
      <c r="A5826" s="3" t="s">
        <v>16702</v>
      </c>
      <c r="B5826" s="3" t="s">
        <v>1148</v>
      </c>
      <c r="C5826" s="3" t="s">
        <v>1149</v>
      </c>
      <c r="D5826" s="3" t="s">
        <v>19</v>
      </c>
      <c r="E5826" s="3" t="s">
        <v>16703</v>
      </c>
      <c r="F5826" s="4">
        <v>44852</v>
      </c>
      <c r="G5826" s="8"/>
      <c r="H5826" s="7">
        <v>305</v>
      </c>
      <c r="I5826" s="3" t="s">
        <v>22</v>
      </c>
      <c r="J5826" s="4">
        <v>44855</v>
      </c>
      <c r="K5826" s="4">
        <v>44915</v>
      </c>
      <c r="L5826" s="23">
        <f t="shared" si="494"/>
        <v>-6</v>
      </c>
      <c r="M5826" s="23">
        <f t="shared" si="495"/>
        <v>54</v>
      </c>
      <c r="N5826" s="44">
        <v>250</v>
      </c>
      <c r="O5826" s="26">
        <f t="shared" si="496"/>
        <v>-1500</v>
      </c>
      <c r="P5826" s="26">
        <f t="shared" si="497"/>
        <v>13500</v>
      </c>
      <c r="Q5826" s="3" t="s">
        <v>23</v>
      </c>
      <c r="R5826" s="4">
        <v>44909</v>
      </c>
      <c r="S5826" s="3" t="s">
        <v>2872</v>
      </c>
      <c r="T5826" s="6" t="s">
        <v>44</v>
      </c>
    </row>
    <row r="5827" spans="1:20" ht="33.75" x14ac:dyDescent="0.25">
      <c r="A5827" s="3" t="s">
        <v>16704</v>
      </c>
      <c r="B5827" s="3" t="s">
        <v>2328</v>
      </c>
      <c r="C5827" s="3" t="s">
        <v>2329</v>
      </c>
      <c r="D5827" s="3" t="s">
        <v>19</v>
      </c>
      <c r="E5827" s="3" t="s">
        <v>16705</v>
      </c>
      <c r="F5827" s="4">
        <v>44852</v>
      </c>
      <c r="G5827" s="8"/>
      <c r="H5827" s="5">
        <v>67.41</v>
      </c>
      <c r="I5827" s="3" t="s">
        <v>22</v>
      </c>
      <c r="J5827" s="4">
        <v>44855</v>
      </c>
      <c r="K5827" s="4">
        <v>44915</v>
      </c>
      <c r="L5827" s="23">
        <f t="shared" si="494"/>
        <v>-6</v>
      </c>
      <c r="M5827" s="23">
        <f t="shared" si="495"/>
        <v>54</v>
      </c>
      <c r="N5827" s="44">
        <v>55.25</v>
      </c>
      <c r="O5827" s="26">
        <f t="shared" si="496"/>
        <v>-331.5</v>
      </c>
      <c r="P5827" s="26">
        <f t="shared" si="497"/>
        <v>2983.5</v>
      </c>
      <c r="Q5827" s="3" t="s">
        <v>23</v>
      </c>
      <c r="R5827" s="4">
        <v>44909</v>
      </c>
      <c r="S5827" s="3" t="s">
        <v>16706</v>
      </c>
      <c r="T5827" s="6" t="s">
        <v>44</v>
      </c>
    </row>
    <row r="5828" spans="1:20" ht="33.75" x14ac:dyDescent="0.25">
      <c r="A5828" s="3" t="s">
        <v>16707</v>
      </c>
      <c r="B5828" s="3" t="s">
        <v>1148</v>
      </c>
      <c r="C5828" s="3" t="s">
        <v>1149</v>
      </c>
      <c r="D5828" s="3" t="s">
        <v>19</v>
      </c>
      <c r="E5828" s="3" t="s">
        <v>16708</v>
      </c>
      <c r="F5828" s="4">
        <v>44852</v>
      </c>
      <c r="G5828" s="8"/>
      <c r="H5828" s="7">
        <v>305</v>
      </c>
      <c r="I5828" s="3" t="s">
        <v>22</v>
      </c>
      <c r="J5828" s="4">
        <v>44855</v>
      </c>
      <c r="K5828" s="4">
        <v>44915</v>
      </c>
      <c r="L5828" s="23">
        <f t="shared" ref="L5828:L5836" si="498">R5828-K5828</f>
        <v>-22</v>
      </c>
      <c r="M5828" s="23">
        <f t="shared" si="495"/>
        <v>38</v>
      </c>
      <c r="N5828" s="44">
        <v>250</v>
      </c>
      <c r="O5828" s="26">
        <f t="shared" si="496"/>
        <v>-5500</v>
      </c>
      <c r="P5828" s="26">
        <f t="shared" si="497"/>
        <v>9500</v>
      </c>
      <c r="Q5828" s="3" t="s">
        <v>23</v>
      </c>
      <c r="R5828" s="4">
        <v>44893</v>
      </c>
      <c r="S5828" s="3" t="s">
        <v>7791</v>
      </c>
      <c r="T5828" s="6" t="s">
        <v>44</v>
      </c>
    </row>
    <row r="5829" spans="1:20" ht="33.75" x14ac:dyDescent="0.25">
      <c r="A5829" s="3" t="s">
        <v>16709</v>
      </c>
      <c r="B5829" s="3" t="s">
        <v>4529</v>
      </c>
      <c r="C5829" s="3" t="s">
        <v>4530</v>
      </c>
      <c r="D5829" s="3" t="s">
        <v>19</v>
      </c>
      <c r="E5829" s="3" t="s">
        <v>16710</v>
      </c>
      <c r="F5829" s="4">
        <v>44853</v>
      </c>
      <c r="G5829" s="8"/>
      <c r="H5829" s="5">
        <v>3016.33</v>
      </c>
      <c r="I5829" s="3" t="s">
        <v>22</v>
      </c>
      <c r="J5829" s="4">
        <v>44855</v>
      </c>
      <c r="K5829" s="4">
        <v>44915</v>
      </c>
      <c r="L5829" s="23">
        <f t="shared" si="498"/>
        <v>-22</v>
      </c>
      <c r="M5829" s="23">
        <f t="shared" si="495"/>
        <v>38</v>
      </c>
      <c r="N5829" s="44">
        <v>2472.4</v>
      </c>
      <c r="O5829" s="26">
        <f t="shared" si="496"/>
        <v>-54392.800000000003</v>
      </c>
      <c r="P5829" s="26">
        <f t="shared" si="497"/>
        <v>93951.2</v>
      </c>
      <c r="Q5829" s="3" t="s">
        <v>23</v>
      </c>
      <c r="R5829" s="4">
        <v>44893</v>
      </c>
      <c r="S5829" s="3" t="s">
        <v>6741</v>
      </c>
      <c r="T5829" s="6" t="s">
        <v>44</v>
      </c>
    </row>
    <row r="5830" spans="1:20" ht="33.75" x14ac:dyDescent="0.25">
      <c r="A5830" s="3" t="s">
        <v>16711</v>
      </c>
      <c r="B5830" s="3" t="s">
        <v>2757</v>
      </c>
      <c r="C5830" s="3" t="s">
        <v>2758</v>
      </c>
      <c r="D5830" s="3" t="s">
        <v>19</v>
      </c>
      <c r="E5830" s="3" t="s">
        <v>16712</v>
      </c>
      <c r="F5830" s="4">
        <v>44851</v>
      </c>
      <c r="G5830" s="8"/>
      <c r="H5830" s="7">
        <v>1220</v>
      </c>
      <c r="I5830" s="3" t="s">
        <v>22</v>
      </c>
      <c r="J5830" s="4">
        <v>44855</v>
      </c>
      <c r="K5830" s="4">
        <v>44915</v>
      </c>
      <c r="L5830" s="23">
        <f t="shared" si="498"/>
        <v>-20</v>
      </c>
      <c r="M5830" s="23">
        <f t="shared" si="495"/>
        <v>40</v>
      </c>
      <c r="N5830" s="44">
        <v>1000</v>
      </c>
      <c r="O5830" s="26">
        <f t="shared" si="496"/>
        <v>-20000</v>
      </c>
      <c r="P5830" s="26">
        <f t="shared" si="497"/>
        <v>40000</v>
      </c>
      <c r="Q5830" s="3" t="s">
        <v>23</v>
      </c>
      <c r="R5830" s="4">
        <v>44895</v>
      </c>
      <c r="S5830" s="3" t="s">
        <v>16713</v>
      </c>
      <c r="T5830" s="6" t="s">
        <v>44</v>
      </c>
    </row>
    <row r="5831" spans="1:20" ht="33.75" x14ac:dyDescent="0.25">
      <c r="A5831" s="3" t="s">
        <v>16714</v>
      </c>
      <c r="B5831" s="3" t="s">
        <v>4560</v>
      </c>
      <c r="C5831" s="3" t="s">
        <v>4561</v>
      </c>
      <c r="D5831" s="3" t="s">
        <v>19</v>
      </c>
      <c r="E5831" s="3" t="s">
        <v>16715</v>
      </c>
      <c r="F5831" s="4">
        <v>44848</v>
      </c>
      <c r="G5831" s="8"/>
      <c r="H5831" s="5">
        <v>1085.8</v>
      </c>
      <c r="I5831" s="3" t="s">
        <v>22</v>
      </c>
      <c r="J5831" s="4">
        <v>44855</v>
      </c>
      <c r="K5831" s="4">
        <v>44915</v>
      </c>
      <c r="L5831" s="23">
        <f t="shared" si="498"/>
        <v>-20</v>
      </c>
      <c r="M5831" s="23">
        <f t="shared" si="495"/>
        <v>40</v>
      </c>
      <c r="N5831" s="44">
        <v>890</v>
      </c>
      <c r="O5831" s="26">
        <f t="shared" si="496"/>
        <v>-17800</v>
      </c>
      <c r="P5831" s="26">
        <f t="shared" si="497"/>
        <v>35600</v>
      </c>
      <c r="Q5831" s="3" t="s">
        <v>23</v>
      </c>
      <c r="R5831" s="4">
        <v>44895</v>
      </c>
      <c r="S5831" s="3" t="s">
        <v>16716</v>
      </c>
      <c r="T5831" s="6" t="s">
        <v>44</v>
      </c>
    </row>
    <row r="5832" spans="1:20" ht="33.75" x14ac:dyDescent="0.25">
      <c r="A5832" s="3" t="s">
        <v>16717</v>
      </c>
      <c r="B5832" s="3" t="s">
        <v>8200</v>
      </c>
      <c r="C5832" s="3" t="s">
        <v>8201</v>
      </c>
      <c r="D5832" s="3" t="s">
        <v>19</v>
      </c>
      <c r="E5832" s="3" t="s">
        <v>16718</v>
      </c>
      <c r="F5832" s="4">
        <v>44852</v>
      </c>
      <c r="G5832" s="8"/>
      <c r="H5832" s="5">
        <v>1444.48</v>
      </c>
      <c r="I5832" s="3" t="s">
        <v>22</v>
      </c>
      <c r="J5832" s="4">
        <v>44855</v>
      </c>
      <c r="K5832" s="4">
        <v>44915</v>
      </c>
      <c r="L5832" s="23">
        <f t="shared" si="498"/>
        <v>-22</v>
      </c>
      <c r="M5832" s="23">
        <f t="shared" si="495"/>
        <v>38</v>
      </c>
      <c r="N5832" s="44">
        <v>1184</v>
      </c>
      <c r="O5832" s="26">
        <f t="shared" si="496"/>
        <v>-26048</v>
      </c>
      <c r="P5832" s="26">
        <f t="shared" si="497"/>
        <v>44992</v>
      </c>
      <c r="Q5832" s="3" t="s">
        <v>23</v>
      </c>
      <c r="R5832" s="4">
        <v>44893</v>
      </c>
      <c r="S5832" s="3" t="s">
        <v>15180</v>
      </c>
      <c r="T5832" s="6" t="s">
        <v>44</v>
      </c>
    </row>
    <row r="5833" spans="1:20" ht="33.75" x14ac:dyDescent="0.25">
      <c r="A5833" s="3" t="s">
        <v>16719</v>
      </c>
      <c r="B5833" s="3" t="s">
        <v>2082</v>
      </c>
      <c r="C5833" s="3" t="s">
        <v>2083</v>
      </c>
      <c r="D5833" s="3" t="s">
        <v>19</v>
      </c>
      <c r="E5833" s="3" t="s">
        <v>16720</v>
      </c>
      <c r="F5833" s="4">
        <v>44851</v>
      </c>
      <c r="G5833" s="8"/>
      <c r="H5833" s="5">
        <v>521.17999999999995</v>
      </c>
      <c r="I5833" s="3" t="s">
        <v>22</v>
      </c>
      <c r="J5833" s="4">
        <v>44855</v>
      </c>
      <c r="K5833" s="4">
        <v>44915</v>
      </c>
      <c r="L5833" s="23">
        <f t="shared" si="498"/>
        <v>-20</v>
      </c>
      <c r="M5833" s="23">
        <f t="shared" si="495"/>
        <v>40</v>
      </c>
      <c r="N5833" s="44">
        <v>427.2</v>
      </c>
      <c r="O5833" s="26">
        <f t="shared" si="496"/>
        <v>-8544</v>
      </c>
      <c r="P5833" s="26">
        <f t="shared" si="497"/>
        <v>17088</v>
      </c>
      <c r="Q5833" s="3" t="s">
        <v>23</v>
      </c>
      <c r="R5833" s="4">
        <v>44895</v>
      </c>
      <c r="S5833" s="3" t="s">
        <v>16344</v>
      </c>
      <c r="T5833" s="6" t="s">
        <v>44</v>
      </c>
    </row>
    <row r="5834" spans="1:20" ht="33.75" x14ac:dyDescent="0.25">
      <c r="A5834" s="3" t="s">
        <v>16721</v>
      </c>
      <c r="B5834" s="3" t="s">
        <v>2082</v>
      </c>
      <c r="C5834" s="3" t="s">
        <v>2083</v>
      </c>
      <c r="D5834" s="3" t="s">
        <v>19</v>
      </c>
      <c r="E5834" s="3" t="s">
        <v>16722</v>
      </c>
      <c r="F5834" s="4">
        <v>44848</v>
      </c>
      <c r="G5834" s="8"/>
      <c r="H5834" s="5">
        <v>120.78</v>
      </c>
      <c r="I5834" s="3" t="s">
        <v>22</v>
      </c>
      <c r="J5834" s="4">
        <v>44855</v>
      </c>
      <c r="K5834" s="4">
        <v>44915</v>
      </c>
      <c r="L5834" s="23">
        <f t="shared" si="498"/>
        <v>-22</v>
      </c>
      <c r="M5834" s="23">
        <f t="shared" si="495"/>
        <v>38</v>
      </c>
      <c r="N5834" s="44">
        <v>99</v>
      </c>
      <c r="O5834" s="26">
        <f t="shared" si="496"/>
        <v>-2178</v>
      </c>
      <c r="P5834" s="26">
        <f t="shared" si="497"/>
        <v>3762</v>
      </c>
      <c r="Q5834" s="3" t="s">
        <v>23</v>
      </c>
      <c r="R5834" s="4">
        <v>44893</v>
      </c>
      <c r="S5834" s="3" t="s">
        <v>15703</v>
      </c>
      <c r="T5834" s="6" t="s">
        <v>44</v>
      </c>
    </row>
    <row r="5835" spans="1:20" ht="33.75" x14ac:dyDescent="0.25">
      <c r="A5835" s="3" t="s">
        <v>16723</v>
      </c>
      <c r="B5835" s="3" t="s">
        <v>3825</v>
      </c>
      <c r="C5835" s="3" t="s">
        <v>3826</v>
      </c>
      <c r="D5835" s="3" t="s">
        <v>19</v>
      </c>
      <c r="E5835" s="3" t="s">
        <v>16724</v>
      </c>
      <c r="F5835" s="4">
        <v>44848</v>
      </c>
      <c r="G5835" s="8"/>
      <c r="H5835" s="5">
        <v>119.85</v>
      </c>
      <c r="I5835" s="3" t="s">
        <v>22</v>
      </c>
      <c r="J5835" s="4">
        <v>44855</v>
      </c>
      <c r="K5835" s="4">
        <v>44915</v>
      </c>
      <c r="L5835" s="23">
        <f t="shared" si="498"/>
        <v>-6</v>
      </c>
      <c r="M5835" s="23">
        <f t="shared" si="495"/>
        <v>54</v>
      </c>
      <c r="N5835" s="44">
        <v>108.95</v>
      </c>
      <c r="O5835" s="26">
        <f t="shared" si="496"/>
        <v>-653.70000000000005</v>
      </c>
      <c r="P5835" s="26">
        <f t="shared" si="497"/>
        <v>5883.3</v>
      </c>
      <c r="Q5835" s="3" t="s">
        <v>23</v>
      </c>
      <c r="R5835" s="4">
        <v>44909</v>
      </c>
      <c r="S5835" s="3" t="s">
        <v>15861</v>
      </c>
      <c r="T5835" s="6" t="s">
        <v>44</v>
      </c>
    </row>
    <row r="5836" spans="1:20" ht="33.75" x14ac:dyDescent="0.25">
      <c r="A5836" s="3" t="s">
        <v>16725</v>
      </c>
      <c r="B5836" s="3" t="s">
        <v>1467</v>
      </c>
      <c r="C5836" s="3" t="s">
        <v>1468</v>
      </c>
      <c r="D5836" s="3" t="s">
        <v>19</v>
      </c>
      <c r="E5836" s="3" t="s">
        <v>16726</v>
      </c>
      <c r="F5836" s="4">
        <v>44852</v>
      </c>
      <c r="G5836" s="8"/>
      <c r="H5836" s="5">
        <v>298.29000000000002</v>
      </c>
      <c r="I5836" s="3" t="s">
        <v>22</v>
      </c>
      <c r="J5836" s="4">
        <v>44855</v>
      </c>
      <c r="K5836" s="4">
        <v>44915</v>
      </c>
      <c r="L5836" s="23">
        <f t="shared" si="498"/>
        <v>-22</v>
      </c>
      <c r="M5836" s="23">
        <f t="shared" si="495"/>
        <v>38</v>
      </c>
      <c r="N5836" s="44">
        <v>244.5</v>
      </c>
      <c r="O5836" s="26">
        <f t="shared" si="496"/>
        <v>-5379</v>
      </c>
      <c r="P5836" s="26">
        <f t="shared" si="497"/>
        <v>9291</v>
      </c>
      <c r="Q5836" s="3" t="s">
        <v>23</v>
      </c>
      <c r="R5836" s="4">
        <v>44893</v>
      </c>
      <c r="S5836" s="3" t="s">
        <v>16727</v>
      </c>
      <c r="T5836" s="6" t="s">
        <v>44</v>
      </c>
    </row>
    <row r="5837" spans="1:20" ht="33.75" x14ac:dyDescent="0.25">
      <c r="A5837" s="3" t="s">
        <v>16731</v>
      </c>
      <c r="B5837" s="3" t="s">
        <v>1467</v>
      </c>
      <c r="C5837" s="3" t="s">
        <v>1468</v>
      </c>
      <c r="D5837" s="3" t="s">
        <v>19</v>
      </c>
      <c r="E5837" s="3" t="s">
        <v>16732</v>
      </c>
      <c r="F5837" s="4">
        <v>44852</v>
      </c>
      <c r="G5837" s="8"/>
      <c r="H5837" s="5">
        <v>91.74</v>
      </c>
      <c r="I5837" s="3" t="s">
        <v>22</v>
      </c>
      <c r="J5837" s="4">
        <v>44855</v>
      </c>
      <c r="K5837" s="4">
        <v>44915</v>
      </c>
      <c r="L5837" s="23">
        <f t="shared" ref="L5837:L5851" si="499">R5837-K5837</f>
        <v>-22</v>
      </c>
      <c r="M5837" s="23">
        <f t="shared" ref="M5837:M5877" si="500">+I5837+L5837</f>
        <v>38</v>
      </c>
      <c r="N5837" s="44">
        <v>75.2</v>
      </c>
      <c r="O5837" s="26">
        <f t="shared" ref="O5837:O5877" si="501">N5837*L5837</f>
        <v>-1654.4</v>
      </c>
      <c r="P5837" s="26">
        <f t="shared" ref="P5837:P5877" si="502">N5837*M5837</f>
        <v>2857.6</v>
      </c>
      <c r="Q5837" s="3" t="s">
        <v>23</v>
      </c>
      <c r="R5837" s="4">
        <v>44893</v>
      </c>
      <c r="S5837" s="3" t="s">
        <v>16727</v>
      </c>
      <c r="T5837" s="6" t="s">
        <v>44</v>
      </c>
    </row>
    <row r="5838" spans="1:20" ht="33.75" x14ac:dyDescent="0.25">
      <c r="A5838" s="3" t="s">
        <v>16733</v>
      </c>
      <c r="B5838" s="3" t="s">
        <v>1490</v>
      </c>
      <c r="C5838" s="3" t="s">
        <v>1491</v>
      </c>
      <c r="D5838" s="3" t="s">
        <v>19</v>
      </c>
      <c r="E5838" s="3" t="s">
        <v>16734</v>
      </c>
      <c r="F5838" s="4">
        <v>44853</v>
      </c>
      <c r="G5838" s="8"/>
      <c r="H5838" s="7">
        <v>183</v>
      </c>
      <c r="I5838" s="3" t="s">
        <v>22</v>
      </c>
      <c r="J5838" s="4">
        <v>44855</v>
      </c>
      <c r="K5838" s="4">
        <v>44915</v>
      </c>
      <c r="L5838" s="23">
        <f t="shared" si="499"/>
        <v>-20</v>
      </c>
      <c r="M5838" s="23">
        <f t="shared" si="500"/>
        <v>40</v>
      </c>
      <c r="N5838" s="44">
        <v>150</v>
      </c>
      <c r="O5838" s="26">
        <f t="shared" si="501"/>
        <v>-3000</v>
      </c>
      <c r="P5838" s="26">
        <f t="shared" si="502"/>
        <v>6000</v>
      </c>
      <c r="Q5838" s="3" t="s">
        <v>23</v>
      </c>
      <c r="R5838" s="4">
        <v>44895</v>
      </c>
      <c r="S5838" s="3" t="s">
        <v>15123</v>
      </c>
      <c r="T5838" s="6" t="s">
        <v>44</v>
      </c>
    </row>
    <row r="5839" spans="1:20" ht="33.75" x14ac:dyDescent="0.25">
      <c r="A5839" s="3" t="s">
        <v>16735</v>
      </c>
      <c r="B5839" s="3" t="s">
        <v>3662</v>
      </c>
      <c r="C5839" s="3" t="s">
        <v>3663</v>
      </c>
      <c r="D5839" s="3" t="s">
        <v>19</v>
      </c>
      <c r="E5839" s="3" t="s">
        <v>16736</v>
      </c>
      <c r="F5839" s="4">
        <v>44853</v>
      </c>
      <c r="G5839" s="8"/>
      <c r="H5839" s="7">
        <v>2080</v>
      </c>
      <c r="I5839" s="3" t="s">
        <v>22</v>
      </c>
      <c r="J5839" s="4">
        <v>44855</v>
      </c>
      <c r="K5839" s="4">
        <v>44915</v>
      </c>
      <c r="L5839" s="23">
        <f t="shared" si="499"/>
        <v>-22</v>
      </c>
      <c r="M5839" s="23">
        <f t="shared" si="500"/>
        <v>38</v>
      </c>
      <c r="N5839" s="44">
        <v>2000</v>
      </c>
      <c r="O5839" s="26">
        <f t="shared" si="501"/>
        <v>-44000</v>
      </c>
      <c r="P5839" s="26">
        <f t="shared" si="502"/>
        <v>76000</v>
      </c>
      <c r="Q5839" s="3" t="s">
        <v>23</v>
      </c>
      <c r="R5839" s="4">
        <v>44893</v>
      </c>
      <c r="S5839" s="3" t="s">
        <v>10533</v>
      </c>
      <c r="T5839" s="6" t="s">
        <v>44</v>
      </c>
    </row>
    <row r="5840" spans="1:20" ht="33.75" x14ac:dyDescent="0.25">
      <c r="A5840" s="3" t="s">
        <v>16737</v>
      </c>
      <c r="B5840" s="3" t="s">
        <v>8589</v>
      </c>
      <c r="C5840" s="3" t="s">
        <v>8590</v>
      </c>
      <c r="D5840" s="3" t="s">
        <v>19</v>
      </c>
      <c r="E5840" s="3" t="s">
        <v>16738</v>
      </c>
      <c r="F5840" s="4">
        <v>44840</v>
      </c>
      <c r="G5840" s="8"/>
      <c r="H5840" s="5">
        <v>31.35</v>
      </c>
      <c r="I5840" s="3" t="s">
        <v>22</v>
      </c>
      <c r="J5840" s="4">
        <v>44855</v>
      </c>
      <c r="K5840" s="4">
        <v>44915</v>
      </c>
      <c r="L5840" s="23">
        <f t="shared" si="499"/>
        <v>-6</v>
      </c>
      <c r="M5840" s="23">
        <f t="shared" si="500"/>
        <v>54</v>
      </c>
      <c r="N5840" s="44">
        <v>28.5</v>
      </c>
      <c r="O5840" s="26">
        <f t="shared" si="501"/>
        <v>-171</v>
      </c>
      <c r="P5840" s="26">
        <f t="shared" si="502"/>
        <v>1539</v>
      </c>
      <c r="Q5840" s="3" t="s">
        <v>23</v>
      </c>
      <c r="R5840" s="4">
        <v>44909</v>
      </c>
      <c r="S5840" s="3" t="s">
        <v>16739</v>
      </c>
      <c r="T5840" s="6" t="s">
        <v>44</v>
      </c>
    </row>
    <row r="5841" spans="1:20" ht="33.75" x14ac:dyDescent="0.25">
      <c r="A5841" s="3" t="s">
        <v>16740</v>
      </c>
      <c r="B5841" s="3" t="s">
        <v>16741</v>
      </c>
      <c r="C5841" s="3" t="s">
        <v>16742</v>
      </c>
      <c r="D5841" s="3" t="s">
        <v>19</v>
      </c>
      <c r="E5841" s="3" t="s">
        <v>16743</v>
      </c>
      <c r="F5841" s="4">
        <v>44853</v>
      </c>
      <c r="G5841" s="8"/>
      <c r="H5841" s="5">
        <v>3521.1</v>
      </c>
      <c r="I5841" s="3" t="s">
        <v>22</v>
      </c>
      <c r="J5841" s="4">
        <v>44855</v>
      </c>
      <c r="K5841" s="4">
        <v>44915</v>
      </c>
      <c r="L5841" s="23">
        <f t="shared" si="499"/>
        <v>1</v>
      </c>
      <c r="M5841" s="23">
        <f t="shared" si="500"/>
        <v>61</v>
      </c>
      <c r="N5841" s="44">
        <v>3201</v>
      </c>
      <c r="O5841" s="26">
        <f t="shared" si="501"/>
        <v>3201</v>
      </c>
      <c r="P5841" s="26">
        <f t="shared" si="502"/>
        <v>195261</v>
      </c>
      <c r="Q5841" s="3" t="s">
        <v>23</v>
      </c>
      <c r="R5841" s="4">
        <v>44916</v>
      </c>
      <c r="S5841" s="3" t="s">
        <v>16744</v>
      </c>
      <c r="T5841" s="6" t="s">
        <v>44</v>
      </c>
    </row>
    <row r="5842" spans="1:20" ht="33.75" x14ac:dyDescent="0.25">
      <c r="A5842" s="3" t="s">
        <v>16745</v>
      </c>
      <c r="B5842" s="3" t="s">
        <v>2082</v>
      </c>
      <c r="C5842" s="3" t="s">
        <v>2083</v>
      </c>
      <c r="D5842" s="3" t="s">
        <v>19</v>
      </c>
      <c r="E5842" s="3" t="s">
        <v>16746</v>
      </c>
      <c r="F5842" s="4">
        <v>44848</v>
      </c>
      <c r="G5842" s="8"/>
      <c r="H5842" s="5">
        <v>452.93</v>
      </c>
      <c r="I5842" s="3" t="s">
        <v>22</v>
      </c>
      <c r="J5842" s="4">
        <v>44855</v>
      </c>
      <c r="K5842" s="4">
        <v>44915</v>
      </c>
      <c r="L5842" s="23">
        <f t="shared" si="499"/>
        <v>-22</v>
      </c>
      <c r="M5842" s="23">
        <f t="shared" si="500"/>
        <v>38</v>
      </c>
      <c r="N5842" s="44">
        <v>371.25</v>
      </c>
      <c r="O5842" s="26">
        <f t="shared" si="501"/>
        <v>-8167.5</v>
      </c>
      <c r="P5842" s="26">
        <f t="shared" si="502"/>
        <v>14107.5</v>
      </c>
      <c r="Q5842" s="3" t="s">
        <v>23</v>
      </c>
      <c r="R5842" s="4">
        <v>44893</v>
      </c>
      <c r="S5842" s="3" t="s">
        <v>15703</v>
      </c>
      <c r="T5842" s="6" t="s">
        <v>44</v>
      </c>
    </row>
    <row r="5843" spans="1:20" ht="33.75" x14ac:dyDescent="0.25">
      <c r="A5843" s="3" t="s">
        <v>16747</v>
      </c>
      <c r="B5843" s="3" t="s">
        <v>5380</v>
      </c>
      <c r="C5843" s="3" t="s">
        <v>5381</v>
      </c>
      <c r="D5843" s="3" t="s">
        <v>19</v>
      </c>
      <c r="E5843" s="3" t="s">
        <v>16748</v>
      </c>
      <c r="F5843" s="4">
        <v>44853</v>
      </c>
      <c r="G5843" s="8"/>
      <c r="H5843" s="5">
        <v>202.8</v>
      </c>
      <c r="I5843" s="3" t="s">
        <v>22</v>
      </c>
      <c r="J5843" s="4">
        <v>44855</v>
      </c>
      <c r="K5843" s="4">
        <v>44915</v>
      </c>
      <c r="L5843" s="23">
        <f t="shared" si="499"/>
        <v>-22</v>
      </c>
      <c r="M5843" s="23">
        <f t="shared" si="500"/>
        <v>38</v>
      </c>
      <c r="N5843" s="44">
        <v>195</v>
      </c>
      <c r="O5843" s="26">
        <f t="shared" si="501"/>
        <v>-4290</v>
      </c>
      <c r="P5843" s="26">
        <f t="shared" si="502"/>
        <v>7410</v>
      </c>
      <c r="Q5843" s="3" t="s">
        <v>23</v>
      </c>
      <c r="R5843" s="4">
        <v>44893</v>
      </c>
      <c r="S5843" s="3" t="s">
        <v>6693</v>
      </c>
      <c r="T5843" s="6" t="s">
        <v>44</v>
      </c>
    </row>
    <row r="5844" spans="1:20" ht="33.75" x14ac:dyDescent="0.25">
      <c r="A5844" s="3" t="s">
        <v>16749</v>
      </c>
      <c r="B5844" s="3" t="s">
        <v>3825</v>
      </c>
      <c r="C5844" s="3" t="s">
        <v>3826</v>
      </c>
      <c r="D5844" s="3" t="s">
        <v>19</v>
      </c>
      <c r="E5844" s="3" t="s">
        <v>16750</v>
      </c>
      <c r="F5844" s="4">
        <v>44848</v>
      </c>
      <c r="G5844" s="8"/>
      <c r="H5844" s="5">
        <v>1052.44</v>
      </c>
      <c r="I5844" s="3" t="s">
        <v>22</v>
      </c>
      <c r="J5844" s="4">
        <v>44855</v>
      </c>
      <c r="K5844" s="4">
        <v>44915</v>
      </c>
      <c r="L5844" s="23">
        <f t="shared" si="499"/>
        <v>-6</v>
      </c>
      <c r="M5844" s="23">
        <f t="shared" si="500"/>
        <v>54</v>
      </c>
      <c r="N5844" s="44">
        <v>956.76</v>
      </c>
      <c r="O5844" s="26">
        <f t="shared" si="501"/>
        <v>-5740.5599999999995</v>
      </c>
      <c r="P5844" s="26">
        <f t="shared" si="502"/>
        <v>51665.04</v>
      </c>
      <c r="Q5844" s="3" t="s">
        <v>23</v>
      </c>
      <c r="R5844" s="4">
        <v>44909</v>
      </c>
      <c r="S5844" s="3" t="s">
        <v>15861</v>
      </c>
      <c r="T5844" s="6" t="s">
        <v>44</v>
      </c>
    </row>
    <row r="5845" spans="1:20" ht="33.75" x14ac:dyDescent="0.25">
      <c r="A5845" s="3" t="s">
        <v>16751</v>
      </c>
      <c r="B5845" s="3" t="s">
        <v>1467</v>
      </c>
      <c r="C5845" s="3" t="s">
        <v>1468</v>
      </c>
      <c r="D5845" s="3" t="s">
        <v>19</v>
      </c>
      <c r="E5845" s="3" t="s">
        <v>16752</v>
      </c>
      <c r="F5845" s="4">
        <v>44852</v>
      </c>
      <c r="G5845" s="8"/>
      <c r="H5845" s="5">
        <v>220.94</v>
      </c>
      <c r="I5845" s="3" t="s">
        <v>22</v>
      </c>
      <c r="J5845" s="4">
        <v>44855</v>
      </c>
      <c r="K5845" s="4">
        <v>44915</v>
      </c>
      <c r="L5845" s="23">
        <f t="shared" si="499"/>
        <v>-22</v>
      </c>
      <c r="M5845" s="23">
        <f t="shared" si="500"/>
        <v>38</v>
      </c>
      <c r="N5845" s="44">
        <v>181.1</v>
      </c>
      <c r="O5845" s="26">
        <f t="shared" si="501"/>
        <v>-3984.2</v>
      </c>
      <c r="P5845" s="26">
        <f t="shared" si="502"/>
        <v>6881.8</v>
      </c>
      <c r="Q5845" s="3" t="s">
        <v>23</v>
      </c>
      <c r="R5845" s="4">
        <v>44893</v>
      </c>
      <c r="S5845" s="3" t="s">
        <v>16727</v>
      </c>
      <c r="T5845" s="6" t="s">
        <v>44</v>
      </c>
    </row>
    <row r="5846" spans="1:20" ht="33.75" x14ac:dyDescent="0.25">
      <c r="A5846" s="3" t="s">
        <v>16753</v>
      </c>
      <c r="B5846" s="3" t="s">
        <v>1467</v>
      </c>
      <c r="C5846" s="3" t="s">
        <v>1468</v>
      </c>
      <c r="D5846" s="3" t="s">
        <v>19</v>
      </c>
      <c r="E5846" s="3" t="s">
        <v>16754</v>
      </c>
      <c r="F5846" s="4">
        <v>44852</v>
      </c>
      <c r="G5846" s="8"/>
      <c r="H5846" s="5">
        <v>155.55000000000001</v>
      </c>
      <c r="I5846" s="3" t="s">
        <v>22</v>
      </c>
      <c r="J5846" s="4">
        <v>44855</v>
      </c>
      <c r="K5846" s="4">
        <v>44915</v>
      </c>
      <c r="L5846" s="23">
        <f t="shared" si="499"/>
        <v>-20</v>
      </c>
      <c r="M5846" s="23">
        <f t="shared" si="500"/>
        <v>40</v>
      </c>
      <c r="N5846" s="44">
        <v>127.5</v>
      </c>
      <c r="O5846" s="26">
        <f t="shared" si="501"/>
        <v>-2550</v>
      </c>
      <c r="P5846" s="26">
        <f t="shared" si="502"/>
        <v>5100</v>
      </c>
      <c r="Q5846" s="3" t="s">
        <v>23</v>
      </c>
      <c r="R5846" s="4">
        <v>44895</v>
      </c>
      <c r="S5846" s="3" t="s">
        <v>16755</v>
      </c>
      <c r="T5846" s="6" t="s">
        <v>44</v>
      </c>
    </row>
    <row r="5847" spans="1:20" ht="33.75" x14ac:dyDescent="0.25">
      <c r="A5847" s="3" t="s">
        <v>16756</v>
      </c>
      <c r="B5847" s="3" t="s">
        <v>1490</v>
      </c>
      <c r="C5847" s="3" t="s">
        <v>1491</v>
      </c>
      <c r="D5847" s="3" t="s">
        <v>19</v>
      </c>
      <c r="E5847" s="3" t="s">
        <v>16757</v>
      </c>
      <c r="F5847" s="4">
        <v>44853</v>
      </c>
      <c r="G5847" s="8"/>
      <c r="H5847" s="5">
        <v>353.8</v>
      </c>
      <c r="I5847" s="3" t="s">
        <v>22</v>
      </c>
      <c r="J5847" s="4">
        <v>44855</v>
      </c>
      <c r="K5847" s="4">
        <v>44915</v>
      </c>
      <c r="L5847" s="23">
        <f t="shared" si="499"/>
        <v>-22</v>
      </c>
      <c r="M5847" s="23">
        <f t="shared" si="500"/>
        <v>38</v>
      </c>
      <c r="N5847" s="44">
        <v>290</v>
      </c>
      <c r="O5847" s="26">
        <f t="shared" si="501"/>
        <v>-6380</v>
      </c>
      <c r="P5847" s="26">
        <f t="shared" si="502"/>
        <v>11020</v>
      </c>
      <c r="Q5847" s="3" t="s">
        <v>23</v>
      </c>
      <c r="R5847" s="4">
        <v>44893</v>
      </c>
      <c r="S5847" s="3" t="s">
        <v>11095</v>
      </c>
      <c r="T5847" s="6" t="s">
        <v>44</v>
      </c>
    </row>
    <row r="5848" spans="1:20" ht="33.75" x14ac:dyDescent="0.25">
      <c r="A5848" s="3" t="s">
        <v>16758</v>
      </c>
      <c r="B5848" s="3" t="s">
        <v>3825</v>
      </c>
      <c r="C5848" s="3" t="s">
        <v>3826</v>
      </c>
      <c r="D5848" s="3" t="s">
        <v>19</v>
      </c>
      <c r="E5848" s="3" t="s">
        <v>16759</v>
      </c>
      <c r="F5848" s="4">
        <v>44848</v>
      </c>
      <c r="G5848" s="8"/>
      <c r="H5848" s="5">
        <v>2154.46</v>
      </c>
      <c r="I5848" s="3" t="s">
        <v>22</v>
      </c>
      <c r="J5848" s="4">
        <v>44855</v>
      </c>
      <c r="K5848" s="4">
        <v>44915</v>
      </c>
      <c r="L5848" s="23">
        <f t="shared" si="499"/>
        <v>-6</v>
      </c>
      <c r="M5848" s="23">
        <f t="shared" si="500"/>
        <v>54</v>
      </c>
      <c r="N5848" s="44">
        <v>1958.6</v>
      </c>
      <c r="O5848" s="26">
        <f t="shared" si="501"/>
        <v>-11751.599999999999</v>
      </c>
      <c r="P5848" s="26">
        <f t="shared" si="502"/>
        <v>105764.4</v>
      </c>
      <c r="Q5848" s="3" t="s">
        <v>23</v>
      </c>
      <c r="R5848" s="4">
        <v>44909</v>
      </c>
      <c r="S5848" s="3" t="s">
        <v>15861</v>
      </c>
      <c r="T5848" s="6" t="s">
        <v>44</v>
      </c>
    </row>
    <row r="5849" spans="1:20" ht="33.75" x14ac:dyDescent="0.25">
      <c r="A5849" s="3" t="s">
        <v>16760</v>
      </c>
      <c r="B5849" s="3" t="s">
        <v>1606</v>
      </c>
      <c r="C5849" s="3" t="s">
        <v>1607</v>
      </c>
      <c r="D5849" s="3" t="s">
        <v>19</v>
      </c>
      <c r="E5849" s="3" t="s">
        <v>16761</v>
      </c>
      <c r="F5849" s="4">
        <v>44853</v>
      </c>
      <c r="G5849" s="8"/>
      <c r="H5849" s="5">
        <v>138.46</v>
      </c>
      <c r="I5849" s="3" t="s">
        <v>22</v>
      </c>
      <c r="J5849" s="4">
        <v>44855</v>
      </c>
      <c r="K5849" s="4">
        <v>44915</v>
      </c>
      <c r="L5849" s="23">
        <f t="shared" si="499"/>
        <v>-4</v>
      </c>
      <c r="M5849" s="23">
        <f t="shared" si="500"/>
        <v>56</v>
      </c>
      <c r="N5849" s="44">
        <v>125.87</v>
      </c>
      <c r="O5849" s="26">
        <f t="shared" si="501"/>
        <v>-503.48</v>
      </c>
      <c r="P5849" s="26">
        <f t="shared" si="502"/>
        <v>7048.72</v>
      </c>
      <c r="Q5849" s="3" t="s">
        <v>23</v>
      </c>
      <c r="R5849" s="4">
        <v>44911</v>
      </c>
      <c r="S5849" s="3" t="s">
        <v>16762</v>
      </c>
      <c r="T5849" s="6" t="s">
        <v>44</v>
      </c>
    </row>
    <row r="5850" spans="1:20" ht="33.75" x14ac:dyDescent="0.25">
      <c r="A5850" s="3" t="s">
        <v>16763</v>
      </c>
      <c r="B5850" s="3" t="s">
        <v>1262</v>
      </c>
      <c r="C5850" s="3" t="s">
        <v>1263</v>
      </c>
      <c r="D5850" s="3" t="s">
        <v>19</v>
      </c>
      <c r="E5850" s="3" t="s">
        <v>16764</v>
      </c>
      <c r="F5850" s="4">
        <v>44853</v>
      </c>
      <c r="G5850" s="8"/>
      <c r="H5850" s="7">
        <v>2562</v>
      </c>
      <c r="I5850" s="3" t="s">
        <v>22</v>
      </c>
      <c r="J5850" s="4">
        <v>44855</v>
      </c>
      <c r="K5850" s="4">
        <v>44915</v>
      </c>
      <c r="L5850" s="23">
        <f t="shared" si="499"/>
        <v>-6</v>
      </c>
      <c r="M5850" s="23">
        <f t="shared" si="500"/>
        <v>54</v>
      </c>
      <c r="N5850" s="44">
        <v>2100</v>
      </c>
      <c r="O5850" s="26">
        <f t="shared" si="501"/>
        <v>-12600</v>
      </c>
      <c r="P5850" s="26">
        <f t="shared" si="502"/>
        <v>113400</v>
      </c>
      <c r="Q5850" s="3" t="s">
        <v>23</v>
      </c>
      <c r="R5850" s="4">
        <v>44909</v>
      </c>
      <c r="S5850" s="3" t="s">
        <v>12621</v>
      </c>
      <c r="T5850" s="6" t="s">
        <v>44</v>
      </c>
    </row>
    <row r="5851" spans="1:20" ht="33.75" x14ac:dyDescent="0.25">
      <c r="A5851" s="3" t="s">
        <v>16765</v>
      </c>
      <c r="B5851" s="3" t="s">
        <v>8589</v>
      </c>
      <c r="C5851" s="3" t="s">
        <v>8590</v>
      </c>
      <c r="D5851" s="3" t="s">
        <v>19</v>
      </c>
      <c r="E5851" s="3" t="s">
        <v>16766</v>
      </c>
      <c r="F5851" s="4">
        <v>44845</v>
      </c>
      <c r="G5851" s="8"/>
      <c r="H5851" s="5">
        <v>20.9</v>
      </c>
      <c r="I5851" s="3" t="s">
        <v>22</v>
      </c>
      <c r="J5851" s="4">
        <v>44855</v>
      </c>
      <c r="K5851" s="4">
        <v>44915</v>
      </c>
      <c r="L5851" s="23">
        <f t="shared" si="499"/>
        <v>-22</v>
      </c>
      <c r="M5851" s="23">
        <f t="shared" si="500"/>
        <v>38</v>
      </c>
      <c r="N5851" s="44">
        <v>19</v>
      </c>
      <c r="O5851" s="26">
        <f t="shared" si="501"/>
        <v>-418</v>
      </c>
      <c r="P5851" s="26">
        <f t="shared" si="502"/>
        <v>722</v>
      </c>
      <c r="Q5851" s="3" t="s">
        <v>23</v>
      </c>
      <c r="R5851" s="4">
        <v>44893</v>
      </c>
      <c r="S5851" s="3" t="s">
        <v>13677</v>
      </c>
      <c r="T5851" s="6" t="s">
        <v>44</v>
      </c>
    </row>
    <row r="5852" spans="1:20" ht="33.75" x14ac:dyDescent="0.25">
      <c r="A5852" s="3" t="s">
        <v>16767</v>
      </c>
      <c r="B5852" s="3" t="s">
        <v>1557</v>
      </c>
      <c r="C5852" s="3" t="s">
        <v>1558</v>
      </c>
      <c r="D5852" s="3" t="s">
        <v>19</v>
      </c>
      <c r="E5852" s="3" t="s">
        <v>16768</v>
      </c>
      <c r="F5852" s="4">
        <v>44853</v>
      </c>
      <c r="G5852" s="3" t="s">
        <v>16769</v>
      </c>
      <c r="H5852" s="5">
        <v>9478.56</v>
      </c>
      <c r="I5852" s="3" t="s">
        <v>22</v>
      </c>
      <c r="J5852" s="4">
        <v>44855</v>
      </c>
      <c r="K5852" s="4">
        <v>44915</v>
      </c>
      <c r="L5852" s="23">
        <v>0</v>
      </c>
      <c r="M5852" s="23">
        <f t="shared" si="500"/>
        <v>60</v>
      </c>
      <c r="N5852" s="44">
        <v>9114</v>
      </c>
      <c r="O5852" s="26">
        <f t="shared" si="501"/>
        <v>0</v>
      </c>
      <c r="P5852" s="26">
        <f t="shared" si="502"/>
        <v>546840</v>
      </c>
      <c r="Q5852" s="3" t="s">
        <v>23</v>
      </c>
      <c r="R5852" s="4">
        <v>44900</v>
      </c>
      <c r="S5852" s="8"/>
      <c r="T5852" s="6" t="s">
        <v>44</v>
      </c>
    </row>
    <row r="5853" spans="1:20" ht="33.75" x14ac:dyDescent="0.25">
      <c r="A5853" s="3" t="s">
        <v>16770</v>
      </c>
      <c r="B5853" s="3" t="s">
        <v>1005</v>
      </c>
      <c r="C5853" s="3" t="s">
        <v>1006</v>
      </c>
      <c r="D5853" s="3" t="s">
        <v>19</v>
      </c>
      <c r="E5853" s="3" t="s">
        <v>16771</v>
      </c>
      <c r="F5853" s="4">
        <v>44853</v>
      </c>
      <c r="G5853" s="8"/>
      <c r="H5853" s="5">
        <v>707.6</v>
      </c>
      <c r="I5853" s="3" t="s">
        <v>22</v>
      </c>
      <c r="J5853" s="4">
        <v>44855</v>
      </c>
      <c r="K5853" s="4">
        <v>44915</v>
      </c>
      <c r="L5853" s="23">
        <f t="shared" ref="L5853:L5877" si="503">R5853-K5853</f>
        <v>-1</v>
      </c>
      <c r="M5853" s="23">
        <f t="shared" si="500"/>
        <v>59</v>
      </c>
      <c r="N5853" s="44">
        <v>580</v>
      </c>
      <c r="O5853" s="26">
        <f t="shared" si="501"/>
        <v>-580</v>
      </c>
      <c r="P5853" s="26">
        <f t="shared" si="502"/>
        <v>34220</v>
      </c>
      <c r="Q5853" s="3" t="s">
        <v>23</v>
      </c>
      <c r="R5853" s="4">
        <v>44914</v>
      </c>
      <c r="S5853" s="3" t="s">
        <v>12978</v>
      </c>
      <c r="T5853" s="6" t="s">
        <v>44</v>
      </c>
    </row>
    <row r="5854" spans="1:20" ht="22.5" x14ac:dyDescent="0.25">
      <c r="A5854" s="3" t="s">
        <v>16772</v>
      </c>
      <c r="B5854" s="3" t="s">
        <v>1424</v>
      </c>
      <c r="C5854" s="3" t="s">
        <v>1425</v>
      </c>
      <c r="D5854" s="3" t="s">
        <v>19</v>
      </c>
      <c r="E5854" s="3" t="s">
        <v>16773</v>
      </c>
      <c r="F5854" s="4">
        <v>44853</v>
      </c>
      <c r="G5854" s="8"/>
      <c r="H5854" s="5">
        <v>212.63</v>
      </c>
      <c r="I5854" s="3" t="s">
        <v>22</v>
      </c>
      <c r="J5854" s="4">
        <v>44855</v>
      </c>
      <c r="K5854" s="4">
        <v>44915</v>
      </c>
      <c r="L5854" s="23">
        <f t="shared" si="503"/>
        <v>1</v>
      </c>
      <c r="M5854" s="23">
        <f t="shared" si="500"/>
        <v>61</v>
      </c>
      <c r="N5854" s="44">
        <v>193.3</v>
      </c>
      <c r="O5854" s="26">
        <f t="shared" si="501"/>
        <v>193.3</v>
      </c>
      <c r="P5854" s="26">
        <f t="shared" si="502"/>
        <v>11791.300000000001</v>
      </c>
      <c r="Q5854" s="3" t="s">
        <v>23</v>
      </c>
      <c r="R5854" s="4">
        <v>44916</v>
      </c>
      <c r="S5854" s="3" t="s">
        <v>16774</v>
      </c>
      <c r="T5854" s="6" t="s">
        <v>25</v>
      </c>
    </row>
    <row r="5855" spans="1:20" ht="33.75" x14ac:dyDescent="0.25">
      <c r="A5855" s="3" t="s">
        <v>16775</v>
      </c>
      <c r="B5855" s="3" t="s">
        <v>6891</v>
      </c>
      <c r="C5855" s="3" t="s">
        <v>6892</v>
      </c>
      <c r="D5855" s="3" t="s">
        <v>19</v>
      </c>
      <c r="E5855" s="3" t="s">
        <v>16776</v>
      </c>
      <c r="F5855" s="4">
        <v>44847</v>
      </c>
      <c r="G5855" s="8"/>
      <c r="H5855" s="5">
        <v>995.52</v>
      </c>
      <c r="I5855" s="3" t="s">
        <v>22</v>
      </c>
      <c r="J5855" s="4">
        <v>44855</v>
      </c>
      <c r="K5855" s="4">
        <v>44915</v>
      </c>
      <c r="L5855" s="23">
        <f t="shared" si="503"/>
        <v>-22</v>
      </c>
      <c r="M5855" s="23">
        <f t="shared" si="500"/>
        <v>38</v>
      </c>
      <c r="N5855" s="44">
        <v>816</v>
      </c>
      <c r="O5855" s="26">
        <f t="shared" si="501"/>
        <v>-17952</v>
      </c>
      <c r="P5855" s="26">
        <f t="shared" si="502"/>
        <v>31008</v>
      </c>
      <c r="Q5855" s="3" t="s">
        <v>23</v>
      </c>
      <c r="R5855" s="4">
        <v>44893</v>
      </c>
      <c r="S5855" s="3" t="s">
        <v>16777</v>
      </c>
      <c r="T5855" s="6" t="s">
        <v>44</v>
      </c>
    </row>
    <row r="5856" spans="1:20" ht="33.75" x14ac:dyDescent="0.25">
      <c r="A5856" s="3" t="s">
        <v>16778</v>
      </c>
      <c r="B5856" s="3" t="s">
        <v>4538</v>
      </c>
      <c r="C5856" s="3" t="s">
        <v>14616</v>
      </c>
      <c r="D5856" s="3" t="s">
        <v>19</v>
      </c>
      <c r="E5856" s="3" t="s">
        <v>16779</v>
      </c>
      <c r="F5856" s="4">
        <v>44851</v>
      </c>
      <c r="G5856" s="3" t="s">
        <v>16780</v>
      </c>
      <c r="H5856" s="5">
        <v>3375.2</v>
      </c>
      <c r="I5856" s="3" t="s">
        <v>565</v>
      </c>
      <c r="J5856" s="4">
        <v>44855</v>
      </c>
      <c r="K5856" s="4">
        <v>44885</v>
      </c>
      <c r="L5856" s="23">
        <f t="shared" si="503"/>
        <v>-25</v>
      </c>
      <c r="M5856" s="23">
        <f t="shared" si="500"/>
        <v>5</v>
      </c>
      <c r="N5856" s="44">
        <v>2713.4</v>
      </c>
      <c r="O5856" s="26">
        <f t="shared" si="501"/>
        <v>-67835</v>
      </c>
      <c r="P5856" s="26">
        <f t="shared" si="502"/>
        <v>13567</v>
      </c>
      <c r="Q5856" s="3" t="s">
        <v>23</v>
      </c>
      <c r="R5856" s="4">
        <v>44860</v>
      </c>
      <c r="S5856" s="3" t="s">
        <v>14619</v>
      </c>
      <c r="T5856" s="6" t="s">
        <v>44</v>
      </c>
    </row>
    <row r="5857" spans="1:20" ht="33.75" x14ac:dyDescent="0.25">
      <c r="A5857" s="3" t="s">
        <v>16781</v>
      </c>
      <c r="B5857" s="3" t="s">
        <v>135</v>
      </c>
      <c r="C5857" s="3" t="s">
        <v>136</v>
      </c>
      <c r="D5857" s="3" t="s">
        <v>19</v>
      </c>
      <c r="E5857" s="3" t="s">
        <v>16782</v>
      </c>
      <c r="F5857" s="4">
        <v>44852</v>
      </c>
      <c r="G5857" s="8"/>
      <c r="H5857" s="5">
        <v>3126.82</v>
      </c>
      <c r="I5857" s="3" t="s">
        <v>22</v>
      </c>
      <c r="J5857" s="4">
        <v>44855</v>
      </c>
      <c r="K5857" s="4">
        <v>44915</v>
      </c>
      <c r="L5857" s="23">
        <f t="shared" si="503"/>
        <v>-6</v>
      </c>
      <c r="M5857" s="23">
        <f t="shared" si="500"/>
        <v>54</v>
      </c>
      <c r="N5857" s="44">
        <v>2842.56</v>
      </c>
      <c r="O5857" s="26">
        <f t="shared" si="501"/>
        <v>-17055.36</v>
      </c>
      <c r="P5857" s="26">
        <f t="shared" si="502"/>
        <v>153498.23999999999</v>
      </c>
      <c r="Q5857" s="3" t="s">
        <v>23</v>
      </c>
      <c r="R5857" s="4">
        <v>44909</v>
      </c>
      <c r="S5857" s="3" t="s">
        <v>13713</v>
      </c>
      <c r="T5857" s="6" t="s">
        <v>44</v>
      </c>
    </row>
    <row r="5858" spans="1:20" ht="33.75" x14ac:dyDescent="0.25">
      <c r="A5858" s="3" t="s">
        <v>16783</v>
      </c>
      <c r="B5858" s="3" t="s">
        <v>135</v>
      </c>
      <c r="C5858" s="3" t="s">
        <v>136</v>
      </c>
      <c r="D5858" s="3" t="s">
        <v>19</v>
      </c>
      <c r="E5858" s="3" t="s">
        <v>16784</v>
      </c>
      <c r="F5858" s="4">
        <v>44852</v>
      </c>
      <c r="G5858" s="8"/>
      <c r="H5858" s="5">
        <v>235.4</v>
      </c>
      <c r="I5858" s="3" t="s">
        <v>22</v>
      </c>
      <c r="J5858" s="4">
        <v>44855</v>
      </c>
      <c r="K5858" s="4">
        <v>44915</v>
      </c>
      <c r="L5858" s="23">
        <f t="shared" si="503"/>
        <v>-6</v>
      </c>
      <c r="M5858" s="23">
        <f t="shared" si="500"/>
        <v>54</v>
      </c>
      <c r="N5858" s="44">
        <v>214</v>
      </c>
      <c r="O5858" s="26">
        <f t="shared" si="501"/>
        <v>-1284</v>
      </c>
      <c r="P5858" s="26">
        <f t="shared" si="502"/>
        <v>11556</v>
      </c>
      <c r="Q5858" s="3" t="s">
        <v>23</v>
      </c>
      <c r="R5858" s="4">
        <v>44909</v>
      </c>
      <c r="S5858" s="3" t="s">
        <v>13713</v>
      </c>
      <c r="T5858" s="6" t="s">
        <v>44</v>
      </c>
    </row>
    <row r="5859" spans="1:20" ht="33.75" x14ac:dyDescent="0.25">
      <c r="A5859" s="3" t="s">
        <v>16785</v>
      </c>
      <c r="B5859" s="3" t="s">
        <v>135</v>
      </c>
      <c r="C5859" s="3" t="s">
        <v>136</v>
      </c>
      <c r="D5859" s="3" t="s">
        <v>19</v>
      </c>
      <c r="E5859" s="3" t="s">
        <v>16786</v>
      </c>
      <c r="F5859" s="4">
        <v>44852</v>
      </c>
      <c r="G5859" s="8"/>
      <c r="H5859" s="5">
        <v>576.45000000000005</v>
      </c>
      <c r="I5859" s="3" t="s">
        <v>22</v>
      </c>
      <c r="J5859" s="4">
        <v>44855</v>
      </c>
      <c r="K5859" s="4">
        <v>44915</v>
      </c>
      <c r="L5859" s="23">
        <f t="shared" si="503"/>
        <v>1</v>
      </c>
      <c r="M5859" s="23">
        <f t="shared" si="500"/>
        <v>61</v>
      </c>
      <c r="N5859" s="44">
        <v>549</v>
      </c>
      <c r="O5859" s="26">
        <f t="shared" si="501"/>
        <v>549</v>
      </c>
      <c r="P5859" s="26">
        <f t="shared" si="502"/>
        <v>33489</v>
      </c>
      <c r="Q5859" s="3" t="s">
        <v>23</v>
      </c>
      <c r="R5859" s="4">
        <v>44916</v>
      </c>
      <c r="S5859" s="3" t="s">
        <v>15723</v>
      </c>
      <c r="T5859" s="6" t="s">
        <v>44</v>
      </c>
    </row>
    <row r="5860" spans="1:20" ht="33.75" x14ac:dyDescent="0.25">
      <c r="A5860" s="3" t="s">
        <v>16787</v>
      </c>
      <c r="B5860" s="3" t="s">
        <v>135</v>
      </c>
      <c r="C5860" s="3" t="s">
        <v>136</v>
      </c>
      <c r="D5860" s="3" t="s">
        <v>19</v>
      </c>
      <c r="E5860" s="3" t="s">
        <v>16788</v>
      </c>
      <c r="F5860" s="4">
        <v>44852</v>
      </c>
      <c r="G5860" s="8"/>
      <c r="H5860" s="5">
        <v>158.4</v>
      </c>
      <c r="I5860" s="3" t="s">
        <v>22</v>
      </c>
      <c r="J5860" s="4">
        <v>44855</v>
      </c>
      <c r="K5860" s="4">
        <v>44915</v>
      </c>
      <c r="L5860" s="23">
        <f t="shared" si="503"/>
        <v>-4</v>
      </c>
      <c r="M5860" s="23">
        <f t="shared" si="500"/>
        <v>56</v>
      </c>
      <c r="N5860" s="44">
        <v>144</v>
      </c>
      <c r="O5860" s="26">
        <f t="shared" si="501"/>
        <v>-576</v>
      </c>
      <c r="P5860" s="26">
        <f t="shared" si="502"/>
        <v>8064</v>
      </c>
      <c r="Q5860" s="3" t="s">
        <v>23</v>
      </c>
      <c r="R5860" s="4">
        <v>44911</v>
      </c>
      <c r="S5860" s="3" t="s">
        <v>16789</v>
      </c>
      <c r="T5860" s="6" t="s">
        <v>44</v>
      </c>
    </row>
    <row r="5861" spans="1:20" ht="33.75" x14ac:dyDescent="0.25">
      <c r="A5861" s="3" t="s">
        <v>16790</v>
      </c>
      <c r="B5861" s="3" t="s">
        <v>135</v>
      </c>
      <c r="C5861" s="3" t="s">
        <v>136</v>
      </c>
      <c r="D5861" s="3" t="s">
        <v>19</v>
      </c>
      <c r="E5861" s="3" t="s">
        <v>16791</v>
      </c>
      <c r="F5861" s="4">
        <v>44852</v>
      </c>
      <c r="G5861" s="8"/>
      <c r="H5861" s="5">
        <v>3689.28</v>
      </c>
      <c r="I5861" s="3" t="s">
        <v>22</v>
      </c>
      <c r="J5861" s="4">
        <v>44855</v>
      </c>
      <c r="K5861" s="4">
        <v>44915</v>
      </c>
      <c r="L5861" s="23">
        <f t="shared" si="503"/>
        <v>-20</v>
      </c>
      <c r="M5861" s="23">
        <f t="shared" si="500"/>
        <v>40</v>
      </c>
      <c r="N5861" s="44">
        <v>3513.6</v>
      </c>
      <c r="O5861" s="26">
        <f t="shared" si="501"/>
        <v>-70272</v>
      </c>
      <c r="P5861" s="26">
        <f t="shared" si="502"/>
        <v>140544</v>
      </c>
      <c r="Q5861" s="3" t="s">
        <v>23</v>
      </c>
      <c r="R5861" s="4">
        <v>44895</v>
      </c>
      <c r="S5861" s="3" t="s">
        <v>14202</v>
      </c>
      <c r="T5861" s="6" t="s">
        <v>44</v>
      </c>
    </row>
    <row r="5862" spans="1:20" ht="33.75" x14ac:dyDescent="0.25">
      <c r="A5862" s="3" t="s">
        <v>16792</v>
      </c>
      <c r="B5862" s="3" t="s">
        <v>3662</v>
      </c>
      <c r="C5862" s="3" t="s">
        <v>3663</v>
      </c>
      <c r="D5862" s="3" t="s">
        <v>19</v>
      </c>
      <c r="E5862" s="3" t="s">
        <v>16793</v>
      </c>
      <c r="F5862" s="4">
        <v>44853</v>
      </c>
      <c r="G5862" s="8"/>
      <c r="H5862" s="5">
        <v>302.02</v>
      </c>
      <c r="I5862" s="3" t="s">
        <v>22</v>
      </c>
      <c r="J5862" s="4">
        <v>44855</v>
      </c>
      <c r="K5862" s="4">
        <v>44915</v>
      </c>
      <c r="L5862" s="23">
        <f t="shared" si="503"/>
        <v>-22</v>
      </c>
      <c r="M5862" s="23">
        <f t="shared" si="500"/>
        <v>38</v>
      </c>
      <c r="N5862" s="44">
        <v>290.39999999999998</v>
      </c>
      <c r="O5862" s="26">
        <f t="shared" si="501"/>
        <v>-6388.7999999999993</v>
      </c>
      <c r="P5862" s="26">
        <f t="shared" si="502"/>
        <v>11035.199999999999</v>
      </c>
      <c r="Q5862" s="3" t="s">
        <v>23</v>
      </c>
      <c r="R5862" s="4">
        <v>44893</v>
      </c>
      <c r="S5862" s="3" t="s">
        <v>10533</v>
      </c>
      <c r="T5862" s="6" t="s">
        <v>44</v>
      </c>
    </row>
    <row r="5863" spans="1:20" ht="33.75" x14ac:dyDescent="0.25">
      <c r="A5863" s="3" t="s">
        <v>16794</v>
      </c>
      <c r="B5863" s="3" t="s">
        <v>1490</v>
      </c>
      <c r="C5863" s="3" t="s">
        <v>1491</v>
      </c>
      <c r="D5863" s="3" t="s">
        <v>19</v>
      </c>
      <c r="E5863" s="3" t="s">
        <v>16795</v>
      </c>
      <c r="F5863" s="4">
        <v>44853</v>
      </c>
      <c r="G5863" s="8"/>
      <c r="H5863" s="7">
        <v>61</v>
      </c>
      <c r="I5863" s="3" t="s">
        <v>22</v>
      </c>
      <c r="J5863" s="4">
        <v>44855</v>
      </c>
      <c r="K5863" s="4">
        <v>44915</v>
      </c>
      <c r="L5863" s="23">
        <f t="shared" si="503"/>
        <v>-22</v>
      </c>
      <c r="M5863" s="23">
        <f t="shared" si="500"/>
        <v>38</v>
      </c>
      <c r="N5863" s="44">
        <v>50</v>
      </c>
      <c r="O5863" s="26">
        <f t="shared" si="501"/>
        <v>-1100</v>
      </c>
      <c r="P5863" s="26">
        <f t="shared" si="502"/>
        <v>1900</v>
      </c>
      <c r="Q5863" s="3" t="s">
        <v>23</v>
      </c>
      <c r="R5863" s="4">
        <v>44893</v>
      </c>
      <c r="S5863" s="3" t="s">
        <v>11095</v>
      </c>
      <c r="T5863" s="6" t="s">
        <v>44</v>
      </c>
    </row>
    <row r="5864" spans="1:20" ht="33.75" x14ac:dyDescent="0.25">
      <c r="A5864" s="3" t="s">
        <v>16796</v>
      </c>
      <c r="B5864" s="3" t="s">
        <v>1490</v>
      </c>
      <c r="C5864" s="3" t="s">
        <v>1491</v>
      </c>
      <c r="D5864" s="3" t="s">
        <v>19</v>
      </c>
      <c r="E5864" s="3" t="s">
        <v>16797</v>
      </c>
      <c r="F5864" s="4">
        <v>44853</v>
      </c>
      <c r="G5864" s="8"/>
      <c r="H5864" s="5">
        <v>48.8</v>
      </c>
      <c r="I5864" s="3" t="s">
        <v>22</v>
      </c>
      <c r="J5864" s="4">
        <v>44855</v>
      </c>
      <c r="K5864" s="4">
        <v>44915</v>
      </c>
      <c r="L5864" s="23">
        <f t="shared" si="503"/>
        <v>-22</v>
      </c>
      <c r="M5864" s="23">
        <f t="shared" si="500"/>
        <v>38</v>
      </c>
      <c r="N5864" s="44">
        <v>40</v>
      </c>
      <c r="O5864" s="26">
        <f t="shared" si="501"/>
        <v>-880</v>
      </c>
      <c r="P5864" s="26">
        <f t="shared" si="502"/>
        <v>1520</v>
      </c>
      <c r="Q5864" s="3" t="s">
        <v>23</v>
      </c>
      <c r="R5864" s="4">
        <v>44893</v>
      </c>
      <c r="S5864" s="3" t="s">
        <v>11095</v>
      </c>
      <c r="T5864" s="6" t="s">
        <v>44</v>
      </c>
    </row>
    <row r="5865" spans="1:20" ht="33.75" x14ac:dyDescent="0.25">
      <c r="A5865" s="3" t="s">
        <v>16798</v>
      </c>
      <c r="B5865" s="3" t="s">
        <v>1490</v>
      </c>
      <c r="C5865" s="3" t="s">
        <v>1491</v>
      </c>
      <c r="D5865" s="3" t="s">
        <v>19</v>
      </c>
      <c r="E5865" s="3" t="s">
        <v>16799</v>
      </c>
      <c r="F5865" s="4">
        <v>44853</v>
      </c>
      <c r="G5865" s="8"/>
      <c r="H5865" s="5">
        <v>48.8</v>
      </c>
      <c r="I5865" s="3" t="s">
        <v>22</v>
      </c>
      <c r="J5865" s="4">
        <v>44855</v>
      </c>
      <c r="K5865" s="4">
        <v>44915</v>
      </c>
      <c r="L5865" s="23">
        <f t="shared" si="503"/>
        <v>-22</v>
      </c>
      <c r="M5865" s="23">
        <f t="shared" si="500"/>
        <v>38</v>
      </c>
      <c r="N5865" s="44">
        <v>40</v>
      </c>
      <c r="O5865" s="26">
        <f t="shared" si="501"/>
        <v>-880</v>
      </c>
      <c r="P5865" s="26">
        <f t="shared" si="502"/>
        <v>1520</v>
      </c>
      <c r="Q5865" s="3" t="s">
        <v>23</v>
      </c>
      <c r="R5865" s="4">
        <v>44893</v>
      </c>
      <c r="S5865" s="3" t="s">
        <v>11095</v>
      </c>
      <c r="T5865" s="6" t="s">
        <v>44</v>
      </c>
    </row>
    <row r="5866" spans="1:20" ht="33.75" x14ac:dyDescent="0.25">
      <c r="A5866" s="3" t="s">
        <v>16800</v>
      </c>
      <c r="B5866" s="3" t="s">
        <v>3662</v>
      </c>
      <c r="C5866" s="3" t="s">
        <v>3663</v>
      </c>
      <c r="D5866" s="3" t="s">
        <v>19</v>
      </c>
      <c r="E5866" s="3" t="s">
        <v>16801</v>
      </c>
      <c r="F5866" s="4">
        <v>44853</v>
      </c>
      <c r="G5866" s="8"/>
      <c r="H5866" s="5">
        <v>283.92</v>
      </c>
      <c r="I5866" s="3" t="s">
        <v>22</v>
      </c>
      <c r="J5866" s="4">
        <v>44855</v>
      </c>
      <c r="K5866" s="4">
        <v>44915</v>
      </c>
      <c r="L5866" s="23">
        <f t="shared" si="503"/>
        <v>-22</v>
      </c>
      <c r="M5866" s="23">
        <f t="shared" si="500"/>
        <v>38</v>
      </c>
      <c r="N5866" s="44">
        <v>273</v>
      </c>
      <c r="O5866" s="26">
        <f t="shared" si="501"/>
        <v>-6006</v>
      </c>
      <c r="P5866" s="26">
        <f t="shared" si="502"/>
        <v>10374</v>
      </c>
      <c r="Q5866" s="3" t="s">
        <v>23</v>
      </c>
      <c r="R5866" s="4">
        <v>44893</v>
      </c>
      <c r="S5866" s="3" t="s">
        <v>10533</v>
      </c>
      <c r="T5866" s="6" t="s">
        <v>44</v>
      </c>
    </row>
    <row r="5867" spans="1:20" ht="33.75" x14ac:dyDescent="0.25">
      <c r="A5867" s="3" t="s">
        <v>16802</v>
      </c>
      <c r="B5867" s="3" t="s">
        <v>1644</v>
      </c>
      <c r="C5867" s="3" t="s">
        <v>1645</v>
      </c>
      <c r="D5867" s="3" t="s">
        <v>19</v>
      </c>
      <c r="E5867" s="3" t="s">
        <v>16803</v>
      </c>
      <c r="F5867" s="4">
        <v>44853</v>
      </c>
      <c r="G5867" s="8"/>
      <c r="H5867" s="5">
        <v>8015.04</v>
      </c>
      <c r="I5867" s="3" t="s">
        <v>22</v>
      </c>
      <c r="J5867" s="4">
        <v>44855</v>
      </c>
      <c r="K5867" s="4">
        <v>44915</v>
      </c>
      <c r="L5867" s="23">
        <f t="shared" si="503"/>
        <v>-4</v>
      </c>
      <c r="M5867" s="23">
        <f t="shared" si="500"/>
        <v>56</v>
      </c>
      <c r="N5867" s="44">
        <v>7286.4</v>
      </c>
      <c r="O5867" s="26">
        <f t="shared" si="501"/>
        <v>-29145.599999999999</v>
      </c>
      <c r="P5867" s="26">
        <f t="shared" si="502"/>
        <v>408038.39999999997</v>
      </c>
      <c r="Q5867" s="3" t="s">
        <v>23</v>
      </c>
      <c r="R5867" s="4">
        <v>44911</v>
      </c>
      <c r="S5867" s="3" t="s">
        <v>16804</v>
      </c>
      <c r="T5867" s="6" t="s">
        <v>44</v>
      </c>
    </row>
    <row r="5868" spans="1:20" ht="33.75" x14ac:dyDescent="0.25">
      <c r="A5868" s="3" t="s">
        <v>16805</v>
      </c>
      <c r="B5868" s="3" t="s">
        <v>8589</v>
      </c>
      <c r="C5868" s="3" t="s">
        <v>8590</v>
      </c>
      <c r="D5868" s="3" t="s">
        <v>19</v>
      </c>
      <c r="E5868" s="3" t="s">
        <v>16806</v>
      </c>
      <c r="F5868" s="4">
        <v>44840</v>
      </c>
      <c r="G5868" s="8"/>
      <c r="H5868" s="5">
        <v>282.7</v>
      </c>
      <c r="I5868" s="3" t="s">
        <v>22</v>
      </c>
      <c r="J5868" s="4">
        <v>44855</v>
      </c>
      <c r="K5868" s="4">
        <v>44915</v>
      </c>
      <c r="L5868" s="23">
        <f t="shared" si="503"/>
        <v>-6</v>
      </c>
      <c r="M5868" s="23">
        <f t="shared" si="500"/>
        <v>54</v>
      </c>
      <c r="N5868" s="44">
        <v>257</v>
      </c>
      <c r="O5868" s="26">
        <f t="shared" si="501"/>
        <v>-1542</v>
      </c>
      <c r="P5868" s="26">
        <f t="shared" si="502"/>
        <v>13878</v>
      </c>
      <c r="Q5868" s="3" t="s">
        <v>23</v>
      </c>
      <c r="R5868" s="4">
        <v>44909</v>
      </c>
      <c r="S5868" s="3" t="s">
        <v>16739</v>
      </c>
      <c r="T5868" s="6" t="s">
        <v>44</v>
      </c>
    </row>
    <row r="5869" spans="1:20" ht="33.75" x14ac:dyDescent="0.25">
      <c r="A5869" s="3" t="s">
        <v>16807</v>
      </c>
      <c r="B5869" s="3" t="s">
        <v>1557</v>
      </c>
      <c r="C5869" s="3" t="s">
        <v>1558</v>
      </c>
      <c r="D5869" s="3" t="s">
        <v>19</v>
      </c>
      <c r="E5869" s="3" t="s">
        <v>16808</v>
      </c>
      <c r="F5869" s="4">
        <v>44853</v>
      </c>
      <c r="G5869" s="8"/>
      <c r="H5869" s="5">
        <v>289.75</v>
      </c>
      <c r="I5869" s="3" t="s">
        <v>22</v>
      </c>
      <c r="J5869" s="4">
        <v>44855</v>
      </c>
      <c r="K5869" s="4">
        <v>44915</v>
      </c>
      <c r="L5869" s="23">
        <f t="shared" si="503"/>
        <v>-20</v>
      </c>
      <c r="M5869" s="23">
        <f t="shared" si="500"/>
        <v>40</v>
      </c>
      <c r="N5869" s="44">
        <v>237.5</v>
      </c>
      <c r="O5869" s="26">
        <f t="shared" si="501"/>
        <v>-4750</v>
      </c>
      <c r="P5869" s="26">
        <f t="shared" si="502"/>
        <v>9500</v>
      </c>
      <c r="Q5869" s="3" t="s">
        <v>23</v>
      </c>
      <c r="R5869" s="4">
        <v>44895</v>
      </c>
      <c r="S5869" s="3" t="s">
        <v>13435</v>
      </c>
      <c r="T5869" s="6" t="s">
        <v>44</v>
      </c>
    </row>
    <row r="5870" spans="1:20" ht="33.75" x14ac:dyDescent="0.25">
      <c r="A5870" s="3" t="s">
        <v>16809</v>
      </c>
      <c r="B5870" s="3" t="s">
        <v>1557</v>
      </c>
      <c r="C5870" s="3" t="s">
        <v>1558</v>
      </c>
      <c r="D5870" s="3" t="s">
        <v>19</v>
      </c>
      <c r="E5870" s="3" t="s">
        <v>16810</v>
      </c>
      <c r="F5870" s="4">
        <v>44853</v>
      </c>
      <c r="G5870" s="3" t="s">
        <v>1504</v>
      </c>
      <c r="H5870" s="7">
        <v>126</v>
      </c>
      <c r="I5870" s="3" t="s">
        <v>22</v>
      </c>
      <c r="J5870" s="4">
        <v>44855</v>
      </c>
      <c r="K5870" s="4">
        <v>44915</v>
      </c>
      <c r="L5870" s="23">
        <f t="shared" si="503"/>
        <v>0</v>
      </c>
      <c r="M5870" s="23">
        <f t="shared" si="500"/>
        <v>60</v>
      </c>
      <c r="N5870" s="44">
        <v>120</v>
      </c>
      <c r="O5870" s="26">
        <f t="shared" si="501"/>
        <v>0</v>
      </c>
      <c r="P5870" s="26">
        <f t="shared" si="502"/>
        <v>7200</v>
      </c>
      <c r="Q5870" s="3" t="s">
        <v>23</v>
      </c>
      <c r="R5870" s="4">
        <v>44915</v>
      </c>
      <c r="S5870" s="3" t="s">
        <v>16811</v>
      </c>
      <c r="T5870" s="6" t="s">
        <v>44</v>
      </c>
    </row>
    <row r="5871" spans="1:20" ht="33.75" x14ac:dyDescent="0.25">
      <c r="A5871" s="3" t="s">
        <v>16812</v>
      </c>
      <c r="B5871" s="3" t="s">
        <v>1557</v>
      </c>
      <c r="C5871" s="3" t="s">
        <v>1558</v>
      </c>
      <c r="D5871" s="3" t="s">
        <v>19</v>
      </c>
      <c r="E5871" s="3" t="s">
        <v>16813</v>
      </c>
      <c r="F5871" s="4">
        <v>44853</v>
      </c>
      <c r="G5871" s="8"/>
      <c r="H5871" s="5">
        <v>125.44</v>
      </c>
      <c r="I5871" s="3" t="s">
        <v>22</v>
      </c>
      <c r="J5871" s="4">
        <v>44855</v>
      </c>
      <c r="K5871" s="4">
        <v>44915</v>
      </c>
      <c r="L5871" s="23">
        <f t="shared" si="503"/>
        <v>0</v>
      </c>
      <c r="M5871" s="23">
        <f t="shared" si="500"/>
        <v>60</v>
      </c>
      <c r="N5871" s="44">
        <v>102.82</v>
      </c>
      <c r="O5871" s="26">
        <f t="shared" si="501"/>
        <v>0</v>
      </c>
      <c r="P5871" s="26">
        <f t="shared" si="502"/>
        <v>6169.2</v>
      </c>
      <c r="Q5871" s="3" t="s">
        <v>23</v>
      </c>
      <c r="R5871" s="4">
        <v>44915</v>
      </c>
      <c r="S5871" s="3" t="s">
        <v>16811</v>
      </c>
      <c r="T5871" s="6" t="s">
        <v>44</v>
      </c>
    </row>
    <row r="5872" spans="1:20" ht="33.75" x14ac:dyDescent="0.25">
      <c r="A5872" s="3" t="s">
        <v>16814</v>
      </c>
      <c r="B5872" s="3" t="s">
        <v>53</v>
      </c>
      <c r="C5872" s="3" t="s">
        <v>54</v>
      </c>
      <c r="D5872" s="3" t="s">
        <v>19</v>
      </c>
      <c r="E5872" s="3" t="s">
        <v>16815</v>
      </c>
      <c r="F5872" s="4">
        <v>44853</v>
      </c>
      <c r="G5872" s="8"/>
      <c r="H5872" s="5">
        <v>509.76</v>
      </c>
      <c r="I5872" s="3" t="s">
        <v>22</v>
      </c>
      <c r="J5872" s="4">
        <v>44855</v>
      </c>
      <c r="K5872" s="4">
        <v>44915</v>
      </c>
      <c r="L5872" s="23">
        <f t="shared" si="503"/>
        <v>0</v>
      </c>
      <c r="M5872" s="23">
        <f t="shared" si="500"/>
        <v>60</v>
      </c>
      <c r="N5872" s="44">
        <v>417.84</v>
      </c>
      <c r="O5872" s="26">
        <f t="shared" si="501"/>
        <v>0</v>
      </c>
      <c r="P5872" s="26">
        <f t="shared" si="502"/>
        <v>25070.399999999998</v>
      </c>
      <c r="Q5872" s="3" t="s">
        <v>23</v>
      </c>
      <c r="R5872" s="4">
        <v>44915</v>
      </c>
      <c r="S5872" s="3" t="s">
        <v>16816</v>
      </c>
      <c r="T5872" s="6" t="s">
        <v>44</v>
      </c>
    </row>
    <row r="5873" spans="1:20" ht="33.75" x14ac:dyDescent="0.25">
      <c r="A5873" s="3" t="s">
        <v>16817</v>
      </c>
      <c r="B5873" s="3" t="s">
        <v>1424</v>
      </c>
      <c r="C5873" s="3" t="s">
        <v>1425</v>
      </c>
      <c r="D5873" s="3" t="s">
        <v>19</v>
      </c>
      <c r="E5873" s="3" t="s">
        <v>16818</v>
      </c>
      <c r="F5873" s="4">
        <v>44853</v>
      </c>
      <c r="G5873" s="8"/>
      <c r="H5873" s="5">
        <v>110499.84</v>
      </c>
      <c r="I5873" s="3" t="s">
        <v>22</v>
      </c>
      <c r="J5873" s="4">
        <v>44855</v>
      </c>
      <c r="K5873" s="4">
        <v>44915</v>
      </c>
      <c r="L5873" s="23">
        <f t="shared" si="503"/>
        <v>-4</v>
      </c>
      <c r="M5873" s="23">
        <f t="shared" si="500"/>
        <v>56</v>
      </c>
      <c r="N5873" s="44">
        <v>100454.39999999999</v>
      </c>
      <c r="O5873" s="26">
        <f t="shared" si="501"/>
        <v>-401817.59999999998</v>
      </c>
      <c r="P5873" s="26">
        <f t="shared" si="502"/>
        <v>5625446.3999999994</v>
      </c>
      <c r="Q5873" s="3" t="s">
        <v>23</v>
      </c>
      <c r="R5873" s="4">
        <v>44911</v>
      </c>
      <c r="S5873" s="3" t="s">
        <v>16819</v>
      </c>
      <c r="T5873" s="6" t="s">
        <v>44</v>
      </c>
    </row>
    <row r="5874" spans="1:20" ht="22.5" x14ac:dyDescent="0.25">
      <c r="A5874" s="3" t="s">
        <v>16820</v>
      </c>
      <c r="B5874" s="3" t="s">
        <v>1424</v>
      </c>
      <c r="C5874" s="3" t="s">
        <v>1425</v>
      </c>
      <c r="D5874" s="3" t="s">
        <v>19</v>
      </c>
      <c r="E5874" s="3" t="s">
        <v>16821</v>
      </c>
      <c r="F5874" s="4">
        <v>44853</v>
      </c>
      <c r="G5874" s="8"/>
      <c r="H5874" s="7">
        <v>41580</v>
      </c>
      <c r="I5874" s="3" t="s">
        <v>22</v>
      </c>
      <c r="J5874" s="4">
        <v>44855</v>
      </c>
      <c r="K5874" s="4">
        <v>44915</v>
      </c>
      <c r="L5874" s="23">
        <f t="shared" si="503"/>
        <v>-1</v>
      </c>
      <c r="M5874" s="23">
        <f t="shared" si="500"/>
        <v>59</v>
      </c>
      <c r="N5874" s="44">
        <v>37800</v>
      </c>
      <c r="O5874" s="26">
        <f t="shared" si="501"/>
        <v>-37800</v>
      </c>
      <c r="P5874" s="26">
        <f t="shared" si="502"/>
        <v>2230200</v>
      </c>
      <c r="Q5874" s="3" t="s">
        <v>23</v>
      </c>
      <c r="R5874" s="4">
        <v>44914</v>
      </c>
      <c r="S5874" s="3" t="s">
        <v>16822</v>
      </c>
      <c r="T5874" s="6" t="s">
        <v>25</v>
      </c>
    </row>
    <row r="5875" spans="1:20" ht="33.75" x14ac:dyDescent="0.25">
      <c r="A5875" s="3" t="s">
        <v>16823</v>
      </c>
      <c r="B5875" s="3" t="s">
        <v>2546</v>
      </c>
      <c r="C5875" s="3" t="s">
        <v>2547</v>
      </c>
      <c r="D5875" s="3" t="s">
        <v>19</v>
      </c>
      <c r="E5875" s="3" t="s">
        <v>16824</v>
      </c>
      <c r="F5875" s="4">
        <v>44853</v>
      </c>
      <c r="G5875" s="8"/>
      <c r="H5875" s="5">
        <v>82.35</v>
      </c>
      <c r="I5875" s="3" t="s">
        <v>22</v>
      </c>
      <c r="J5875" s="4">
        <v>44855</v>
      </c>
      <c r="K5875" s="4">
        <v>44915</v>
      </c>
      <c r="L5875" s="23">
        <f t="shared" si="503"/>
        <v>-22</v>
      </c>
      <c r="M5875" s="23">
        <f t="shared" si="500"/>
        <v>38</v>
      </c>
      <c r="N5875" s="44">
        <v>67.5</v>
      </c>
      <c r="O5875" s="26">
        <f t="shared" si="501"/>
        <v>-1485</v>
      </c>
      <c r="P5875" s="26">
        <f t="shared" si="502"/>
        <v>2565</v>
      </c>
      <c r="Q5875" s="3" t="s">
        <v>23</v>
      </c>
      <c r="R5875" s="4">
        <v>44893</v>
      </c>
      <c r="S5875" s="3" t="s">
        <v>11886</v>
      </c>
      <c r="T5875" s="6" t="s">
        <v>44</v>
      </c>
    </row>
    <row r="5876" spans="1:20" ht="33.75" x14ac:dyDescent="0.25">
      <c r="A5876" s="3" t="s">
        <v>16825</v>
      </c>
      <c r="B5876" s="3" t="s">
        <v>2546</v>
      </c>
      <c r="C5876" s="3" t="s">
        <v>2547</v>
      </c>
      <c r="D5876" s="3" t="s">
        <v>19</v>
      </c>
      <c r="E5876" s="3" t="s">
        <v>16826</v>
      </c>
      <c r="F5876" s="4">
        <v>44853</v>
      </c>
      <c r="G5876" s="8"/>
      <c r="H5876" s="5">
        <v>329.4</v>
      </c>
      <c r="I5876" s="3" t="s">
        <v>22</v>
      </c>
      <c r="J5876" s="4">
        <v>44855</v>
      </c>
      <c r="K5876" s="4">
        <v>44915</v>
      </c>
      <c r="L5876" s="23">
        <f t="shared" si="503"/>
        <v>-22</v>
      </c>
      <c r="M5876" s="23">
        <f t="shared" si="500"/>
        <v>38</v>
      </c>
      <c r="N5876" s="44">
        <v>270</v>
      </c>
      <c r="O5876" s="26">
        <f t="shared" si="501"/>
        <v>-5940</v>
      </c>
      <c r="P5876" s="26">
        <f t="shared" si="502"/>
        <v>10260</v>
      </c>
      <c r="Q5876" s="3" t="s">
        <v>23</v>
      </c>
      <c r="R5876" s="4">
        <v>44893</v>
      </c>
      <c r="S5876" s="3" t="s">
        <v>11886</v>
      </c>
      <c r="T5876" s="6" t="s">
        <v>44</v>
      </c>
    </row>
    <row r="5877" spans="1:20" ht="33.75" x14ac:dyDescent="0.25">
      <c r="A5877" s="3" t="s">
        <v>16827</v>
      </c>
      <c r="B5877" s="3" t="s">
        <v>16828</v>
      </c>
      <c r="C5877" s="3" t="s">
        <v>16829</v>
      </c>
      <c r="D5877" s="3" t="s">
        <v>19</v>
      </c>
      <c r="E5877" s="3" t="s">
        <v>16830</v>
      </c>
      <c r="F5877" s="4">
        <v>44834</v>
      </c>
      <c r="G5877" s="3" t="s">
        <v>16831</v>
      </c>
      <c r="H5877" s="5">
        <v>115798.23</v>
      </c>
      <c r="I5877" s="3" t="s">
        <v>22</v>
      </c>
      <c r="J5877" s="4">
        <v>44855</v>
      </c>
      <c r="K5877" s="4">
        <v>44915</v>
      </c>
      <c r="L5877" s="23">
        <f t="shared" si="503"/>
        <v>-42</v>
      </c>
      <c r="M5877" s="23">
        <f t="shared" si="500"/>
        <v>18</v>
      </c>
      <c r="N5877" s="44">
        <v>94916.58</v>
      </c>
      <c r="O5877" s="26">
        <f t="shared" si="501"/>
        <v>-3986496.36</v>
      </c>
      <c r="P5877" s="26">
        <f t="shared" si="502"/>
        <v>1708498.44</v>
      </c>
      <c r="Q5877" s="3" t="s">
        <v>23</v>
      </c>
      <c r="R5877" s="4">
        <v>44873</v>
      </c>
      <c r="S5877" s="3" t="s">
        <v>16832</v>
      </c>
      <c r="T5877" s="6" t="s">
        <v>44</v>
      </c>
    </row>
    <row r="5878" spans="1:20" ht="33.75" x14ac:dyDescent="0.25">
      <c r="A5878" s="3" t="s">
        <v>16835</v>
      </c>
      <c r="B5878" s="3" t="s">
        <v>1958</v>
      </c>
      <c r="C5878" s="3" t="s">
        <v>1959</v>
      </c>
      <c r="D5878" s="3" t="s">
        <v>19</v>
      </c>
      <c r="E5878" s="3" t="s">
        <v>16836</v>
      </c>
      <c r="F5878" s="4">
        <v>44852</v>
      </c>
      <c r="G5878" s="8"/>
      <c r="H5878" s="7">
        <v>1276</v>
      </c>
      <c r="I5878" s="3" t="s">
        <v>22</v>
      </c>
      <c r="J5878" s="4">
        <v>44854</v>
      </c>
      <c r="K5878" s="4">
        <v>44914</v>
      </c>
      <c r="L5878" s="23">
        <f t="shared" ref="L5878:L5909" si="504">R5878-K5878</f>
        <v>-3</v>
      </c>
      <c r="M5878" s="23">
        <f t="shared" ref="M5878:M5909" si="505">+I5878+L5878</f>
        <v>57</v>
      </c>
      <c r="N5878" s="44">
        <v>1160</v>
      </c>
      <c r="O5878" s="26">
        <f t="shared" ref="O5878:O5909" si="506">N5878*L5878</f>
        <v>-3480</v>
      </c>
      <c r="P5878" s="26">
        <f t="shared" ref="P5878:P5909" si="507">N5878*M5878</f>
        <v>66120</v>
      </c>
      <c r="Q5878" s="3" t="s">
        <v>23</v>
      </c>
      <c r="R5878" s="4">
        <v>44911</v>
      </c>
      <c r="S5878" s="3" t="s">
        <v>16837</v>
      </c>
      <c r="T5878" s="6" t="s">
        <v>44</v>
      </c>
    </row>
    <row r="5879" spans="1:20" ht="33.75" x14ac:dyDescent="0.25">
      <c r="A5879" s="3" t="s">
        <v>16838</v>
      </c>
      <c r="B5879" s="3" t="s">
        <v>6007</v>
      </c>
      <c r="C5879" s="3" t="s">
        <v>6008</v>
      </c>
      <c r="D5879" s="3" t="s">
        <v>19</v>
      </c>
      <c r="E5879" s="3" t="s">
        <v>16839</v>
      </c>
      <c r="F5879" s="4">
        <v>44852</v>
      </c>
      <c r="G5879" s="8"/>
      <c r="H5879" s="5">
        <v>71.25</v>
      </c>
      <c r="I5879" s="3" t="s">
        <v>22</v>
      </c>
      <c r="J5879" s="4">
        <v>44854</v>
      </c>
      <c r="K5879" s="4">
        <v>44914</v>
      </c>
      <c r="L5879" s="23">
        <f t="shared" si="504"/>
        <v>-5</v>
      </c>
      <c r="M5879" s="23">
        <f t="shared" si="505"/>
        <v>55</v>
      </c>
      <c r="N5879" s="44">
        <v>64.77</v>
      </c>
      <c r="O5879" s="26">
        <f t="shared" si="506"/>
        <v>-323.84999999999997</v>
      </c>
      <c r="P5879" s="26">
        <f t="shared" si="507"/>
        <v>3562.35</v>
      </c>
      <c r="Q5879" s="3" t="s">
        <v>23</v>
      </c>
      <c r="R5879" s="4">
        <v>44909</v>
      </c>
      <c r="S5879" s="3" t="s">
        <v>14110</v>
      </c>
      <c r="T5879" s="6" t="s">
        <v>44</v>
      </c>
    </row>
    <row r="5880" spans="1:20" ht="33.75" x14ac:dyDescent="0.25">
      <c r="A5880" s="3" t="s">
        <v>16840</v>
      </c>
      <c r="B5880" s="3" t="s">
        <v>1537</v>
      </c>
      <c r="C5880" s="3" t="s">
        <v>1538</v>
      </c>
      <c r="D5880" s="3" t="s">
        <v>19</v>
      </c>
      <c r="E5880" s="3" t="s">
        <v>16841</v>
      </c>
      <c r="F5880" s="4">
        <v>44853</v>
      </c>
      <c r="G5880" s="8"/>
      <c r="H5880" s="5">
        <v>89.1</v>
      </c>
      <c r="I5880" s="3" t="s">
        <v>22</v>
      </c>
      <c r="J5880" s="4">
        <v>44854</v>
      </c>
      <c r="K5880" s="4">
        <v>44914</v>
      </c>
      <c r="L5880" s="23">
        <f t="shared" si="504"/>
        <v>-3</v>
      </c>
      <c r="M5880" s="23">
        <f t="shared" si="505"/>
        <v>57</v>
      </c>
      <c r="N5880" s="44">
        <v>81</v>
      </c>
      <c r="O5880" s="26">
        <f t="shared" si="506"/>
        <v>-243</v>
      </c>
      <c r="P5880" s="26">
        <f t="shared" si="507"/>
        <v>4617</v>
      </c>
      <c r="Q5880" s="3" t="s">
        <v>23</v>
      </c>
      <c r="R5880" s="4">
        <v>44911</v>
      </c>
      <c r="S5880" s="3" t="s">
        <v>16842</v>
      </c>
      <c r="T5880" s="6" t="s">
        <v>44</v>
      </c>
    </row>
    <row r="5881" spans="1:20" ht="33.75" x14ac:dyDescent="0.25">
      <c r="A5881" s="3" t="s">
        <v>16843</v>
      </c>
      <c r="B5881" s="3" t="s">
        <v>1537</v>
      </c>
      <c r="C5881" s="3" t="s">
        <v>1538</v>
      </c>
      <c r="D5881" s="3" t="s">
        <v>19</v>
      </c>
      <c r="E5881" s="3" t="s">
        <v>16844</v>
      </c>
      <c r="F5881" s="4">
        <v>44853</v>
      </c>
      <c r="G5881" s="8"/>
      <c r="H5881" s="5">
        <v>2177.9</v>
      </c>
      <c r="I5881" s="3" t="s">
        <v>22</v>
      </c>
      <c r="J5881" s="4">
        <v>44854</v>
      </c>
      <c r="K5881" s="4">
        <v>44914</v>
      </c>
      <c r="L5881" s="23">
        <f t="shared" si="504"/>
        <v>-3</v>
      </c>
      <c r="M5881" s="23">
        <f t="shared" si="505"/>
        <v>57</v>
      </c>
      <c r="N5881" s="44">
        <v>1979.91</v>
      </c>
      <c r="O5881" s="26">
        <f t="shared" si="506"/>
        <v>-5939.7300000000005</v>
      </c>
      <c r="P5881" s="26">
        <f t="shared" si="507"/>
        <v>112854.87000000001</v>
      </c>
      <c r="Q5881" s="3" t="s">
        <v>23</v>
      </c>
      <c r="R5881" s="4">
        <v>44911</v>
      </c>
      <c r="S5881" s="3" t="s">
        <v>16842</v>
      </c>
      <c r="T5881" s="6" t="s">
        <v>44</v>
      </c>
    </row>
    <row r="5882" spans="1:20" ht="33.75" x14ac:dyDescent="0.25">
      <c r="A5882" s="3" t="s">
        <v>16845</v>
      </c>
      <c r="B5882" s="3" t="s">
        <v>1485</v>
      </c>
      <c r="C5882" s="3" t="s">
        <v>1486</v>
      </c>
      <c r="D5882" s="3" t="s">
        <v>19</v>
      </c>
      <c r="E5882" s="3" t="s">
        <v>16846</v>
      </c>
      <c r="F5882" s="4">
        <v>44852</v>
      </c>
      <c r="G5882" s="8"/>
      <c r="H5882" s="7">
        <v>4092</v>
      </c>
      <c r="I5882" s="3" t="s">
        <v>22</v>
      </c>
      <c r="J5882" s="4">
        <v>44854</v>
      </c>
      <c r="K5882" s="4">
        <v>44914</v>
      </c>
      <c r="L5882" s="23">
        <f t="shared" si="504"/>
        <v>-3</v>
      </c>
      <c r="M5882" s="23">
        <f t="shared" si="505"/>
        <v>57</v>
      </c>
      <c r="N5882" s="44">
        <v>3720</v>
      </c>
      <c r="O5882" s="26">
        <f t="shared" si="506"/>
        <v>-11160</v>
      </c>
      <c r="P5882" s="26">
        <f t="shared" si="507"/>
        <v>212040</v>
      </c>
      <c r="Q5882" s="3" t="s">
        <v>23</v>
      </c>
      <c r="R5882" s="4">
        <v>44911</v>
      </c>
      <c r="S5882" s="3" t="s">
        <v>16847</v>
      </c>
      <c r="T5882" s="6" t="s">
        <v>44</v>
      </c>
    </row>
    <row r="5883" spans="1:20" ht="33.75" x14ac:dyDescent="0.25">
      <c r="A5883" s="3" t="s">
        <v>16848</v>
      </c>
      <c r="B5883" s="3" t="s">
        <v>5454</v>
      </c>
      <c r="C5883" s="3" t="s">
        <v>5455</v>
      </c>
      <c r="D5883" s="3" t="s">
        <v>19</v>
      </c>
      <c r="E5883" s="3" t="s">
        <v>16849</v>
      </c>
      <c r="F5883" s="4">
        <v>44848</v>
      </c>
      <c r="G5883" s="8"/>
      <c r="H5883" s="5">
        <v>341.36</v>
      </c>
      <c r="I5883" s="3" t="s">
        <v>22</v>
      </c>
      <c r="J5883" s="4">
        <v>44854</v>
      </c>
      <c r="K5883" s="4">
        <v>44914</v>
      </c>
      <c r="L5883" s="23">
        <f t="shared" si="504"/>
        <v>-19</v>
      </c>
      <c r="M5883" s="23">
        <f t="shared" si="505"/>
        <v>41</v>
      </c>
      <c r="N5883" s="44">
        <v>279.8</v>
      </c>
      <c r="O5883" s="26">
        <f t="shared" si="506"/>
        <v>-5316.2</v>
      </c>
      <c r="P5883" s="26">
        <f t="shared" si="507"/>
        <v>11471.800000000001</v>
      </c>
      <c r="Q5883" s="3" t="s">
        <v>23</v>
      </c>
      <c r="R5883" s="4">
        <v>44895</v>
      </c>
      <c r="S5883" s="3" t="s">
        <v>16850</v>
      </c>
      <c r="T5883" s="6" t="s">
        <v>44</v>
      </c>
    </row>
    <row r="5884" spans="1:20" ht="33.75" x14ac:dyDescent="0.25">
      <c r="A5884" s="3" t="s">
        <v>16851</v>
      </c>
      <c r="B5884" s="3" t="s">
        <v>53</v>
      </c>
      <c r="C5884" s="3" t="s">
        <v>54</v>
      </c>
      <c r="D5884" s="3" t="s">
        <v>19</v>
      </c>
      <c r="E5884" s="3" t="s">
        <v>16852</v>
      </c>
      <c r="F5884" s="4">
        <v>44852</v>
      </c>
      <c r="G5884" s="8"/>
      <c r="H5884" s="5">
        <v>706.23</v>
      </c>
      <c r="I5884" s="3" t="s">
        <v>22</v>
      </c>
      <c r="J5884" s="4">
        <v>44854</v>
      </c>
      <c r="K5884" s="4">
        <v>44914</v>
      </c>
      <c r="L5884" s="23">
        <f t="shared" si="504"/>
        <v>1</v>
      </c>
      <c r="M5884" s="23">
        <f t="shared" si="505"/>
        <v>61</v>
      </c>
      <c r="N5884" s="44">
        <v>578.88</v>
      </c>
      <c r="O5884" s="26">
        <f t="shared" si="506"/>
        <v>578.88</v>
      </c>
      <c r="P5884" s="26">
        <f t="shared" si="507"/>
        <v>35311.68</v>
      </c>
      <c r="Q5884" s="3" t="s">
        <v>23</v>
      </c>
      <c r="R5884" s="4">
        <v>44915</v>
      </c>
      <c r="S5884" s="3" t="s">
        <v>16816</v>
      </c>
      <c r="T5884" s="6" t="s">
        <v>44</v>
      </c>
    </row>
    <row r="5885" spans="1:20" ht="33.75" x14ac:dyDescent="0.25">
      <c r="A5885" s="3" t="s">
        <v>16853</v>
      </c>
      <c r="B5885" s="3" t="s">
        <v>1524</v>
      </c>
      <c r="C5885" s="3" t="s">
        <v>1525</v>
      </c>
      <c r="D5885" s="3" t="s">
        <v>19</v>
      </c>
      <c r="E5885" s="3" t="s">
        <v>16854</v>
      </c>
      <c r="F5885" s="4">
        <v>44852</v>
      </c>
      <c r="G5885" s="8"/>
      <c r="H5885" s="5">
        <v>1221.99</v>
      </c>
      <c r="I5885" s="3" t="s">
        <v>22</v>
      </c>
      <c r="J5885" s="4">
        <v>44854</v>
      </c>
      <c r="K5885" s="4">
        <v>44914</v>
      </c>
      <c r="L5885" s="23">
        <f t="shared" si="504"/>
        <v>-5</v>
      </c>
      <c r="M5885" s="23">
        <f t="shared" si="505"/>
        <v>55</v>
      </c>
      <c r="N5885" s="44">
        <v>1110.9000000000001</v>
      </c>
      <c r="O5885" s="26">
        <f t="shared" si="506"/>
        <v>-5554.5</v>
      </c>
      <c r="P5885" s="26">
        <f t="shared" si="507"/>
        <v>61099.500000000007</v>
      </c>
      <c r="Q5885" s="3" t="s">
        <v>23</v>
      </c>
      <c r="R5885" s="4">
        <v>44909</v>
      </c>
      <c r="S5885" s="3" t="s">
        <v>14407</v>
      </c>
      <c r="T5885" s="6" t="s">
        <v>44</v>
      </c>
    </row>
    <row r="5886" spans="1:20" ht="33.75" x14ac:dyDescent="0.25">
      <c r="A5886" s="3" t="s">
        <v>16855</v>
      </c>
      <c r="B5886" s="3" t="s">
        <v>53</v>
      </c>
      <c r="C5886" s="3" t="s">
        <v>54</v>
      </c>
      <c r="D5886" s="3" t="s">
        <v>19</v>
      </c>
      <c r="E5886" s="3" t="s">
        <v>16856</v>
      </c>
      <c r="F5886" s="4">
        <v>44852</v>
      </c>
      <c r="G5886" s="8"/>
      <c r="H5886" s="5">
        <v>287.24</v>
      </c>
      <c r="I5886" s="3" t="s">
        <v>22</v>
      </c>
      <c r="J5886" s="4">
        <v>44854</v>
      </c>
      <c r="K5886" s="4">
        <v>44914</v>
      </c>
      <c r="L5886" s="23">
        <f t="shared" si="504"/>
        <v>1</v>
      </c>
      <c r="M5886" s="23">
        <f t="shared" si="505"/>
        <v>61</v>
      </c>
      <c r="N5886" s="44">
        <v>235.44</v>
      </c>
      <c r="O5886" s="26">
        <f t="shared" si="506"/>
        <v>235.44</v>
      </c>
      <c r="P5886" s="26">
        <f t="shared" si="507"/>
        <v>14361.84</v>
      </c>
      <c r="Q5886" s="3" t="s">
        <v>23</v>
      </c>
      <c r="R5886" s="4">
        <v>44915</v>
      </c>
      <c r="S5886" s="3" t="s">
        <v>16816</v>
      </c>
      <c r="T5886" s="6" t="s">
        <v>44</v>
      </c>
    </row>
    <row r="5887" spans="1:20" ht="33.75" x14ac:dyDescent="0.25">
      <c r="A5887" s="3" t="s">
        <v>16857</v>
      </c>
      <c r="B5887" s="3" t="s">
        <v>53</v>
      </c>
      <c r="C5887" s="3" t="s">
        <v>54</v>
      </c>
      <c r="D5887" s="3" t="s">
        <v>19</v>
      </c>
      <c r="E5887" s="3" t="s">
        <v>16858</v>
      </c>
      <c r="F5887" s="4">
        <v>44852</v>
      </c>
      <c r="G5887" s="8"/>
      <c r="H5887" s="5">
        <v>692.18</v>
      </c>
      <c r="I5887" s="3" t="s">
        <v>22</v>
      </c>
      <c r="J5887" s="4">
        <v>44854</v>
      </c>
      <c r="K5887" s="4">
        <v>44914</v>
      </c>
      <c r="L5887" s="23">
        <f t="shared" si="504"/>
        <v>1</v>
      </c>
      <c r="M5887" s="23">
        <f t="shared" si="505"/>
        <v>61</v>
      </c>
      <c r="N5887" s="44">
        <v>567.36</v>
      </c>
      <c r="O5887" s="26">
        <f t="shared" si="506"/>
        <v>567.36</v>
      </c>
      <c r="P5887" s="26">
        <f t="shared" si="507"/>
        <v>34608.959999999999</v>
      </c>
      <c r="Q5887" s="3" t="s">
        <v>23</v>
      </c>
      <c r="R5887" s="4">
        <v>44915</v>
      </c>
      <c r="S5887" s="3" t="s">
        <v>16816</v>
      </c>
      <c r="T5887" s="6" t="s">
        <v>44</v>
      </c>
    </row>
    <row r="5888" spans="1:20" ht="33.75" x14ac:dyDescent="0.25">
      <c r="A5888" s="3" t="s">
        <v>16859</v>
      </c>
      <c r="B5888" s="3" t="s">
        <v>1524</v>
      </c>
      <c r="C5888" s="3" t="s">
        <v>1525</v>
      </c>
      <c r="D5888" s="3" t="s">
        <v>19</v>
      </c>
      <c r="E5888" s="3" t="s">
        <v>16860</v>
      </c>
      <c r="F5888" s="4">
        <v>44852</v>
      </c>
      <c r="G5888" s="8"/>
      <c r="H5888" s="5">
        <v>218.45</v>
      </c>
      <c r="I5888" s="3" t="s">
        <v>22</v>
      </c>
      <c r="J5888" s="4">
        <v>44854</v>
      </c>
      <c r="K5888" s="4">
        <v>44914</v>
      </c>
      <c r="L5888" s="23">
        <f t="shared" si="504"/>
        <v>-5</v>
      </c>
      <c r="M5888" s="23">
        <f t="shared" si="505"/>
        <v>55</v>
      </c>
      <c r="N5888" s="44">
        <v>198.59</v>
      </c>
      <c r="O5888" s="26">
        <f t="shared" si="506"/>
        <v>-992.95</v>
      </c>
      <c r="P5888" s="26">
        <f t="shared" si="507"/>
        <v>10922.45</v>
      </c>
      <c r="Q5888" s="3" t="s">
        <v>23</v>
      </c>
      <c r="R5888" s="4">
        <v>44909</v>
      </c>
      <c r="S5888" s="3" t="s">
        <v>14407</v>
      </c>
      <c r="T5888" s="6" t="s">
        <v>44</v>
      </c>
    </row>
    <row r="5889" spans="1:20" ht="33.75" x14ac:dyDescent="0.25">
      <c r="A5889" s="3" t="s">
        <v>16861</v>
      </c>
      <c r="B5889" s="3" t="s">
        <v>4588</v>
      </c>
      <c r="C5889" s="3" t="s">
        <v>4589</v>
      </c>
      <c r="D5889" s="3" t="s">
        <v>19</v>
      </c>
      <c r="E5889" s="3" t="s">
        <v>16862</v>
      </c>
      <c r="F5889" s="4">
        <v>44852</v>
      </c>
      <c r="G5889" s="8"/>
      <c r="H5889" s="5">
        <v>183.7</v>
      </c>
      <c r="I5889" s="3" t="s">
        <v>22</v>
      </c>
      <c r="J5889" s="4">
        <v>44854</v>
      </c>
      <c r="K5889" s="4">
        <v>44914</v>
      </c>
      <c r="L5889" s="23">
        <f t="shared" si="504"/>
        <v>-5</v>
      </c>
      <c r="M5889" s="23">
        <f t="shared" si="505"/>
        <v>55</v>
      </c>
      <c r="N5889" s="44">
        <v>167</v>
      </c>
      <c r="O5889" s="26">
        <f t="shared" si="506"/>
        <v>-835</v>
      </c>
      <c r="P5889" s="26">
        <f t="shared" si="507"/>
        <v>9185</v>
      </c>
      <c r="Q5889" s="3" t="s">
        <v>23</v>
      </c>
      <c r="R5889" s="4">
        <v>44909</v>
      </c>
      <c r="S5889" s="3" t="s">
        <v>16863</v>
      </c>
      <c r="T5889" s="6" t="s">
        <v>44</v>
      </c>
    </row>
    <row r="5890" spans="1:20" ht="33.75" x14ac:dyDescent="0.25">
      <c r="A5890" s="3" t="s">
        <v>16864</v>
      </c>
      <c r="B5890" s="3" t="s">
        <v>1005</v>
      </c>
      <c r="C5890" s="3" t="s">
        <v>1006</v>
      </c>
      <c r="D5890" s="3" t="s">
        <v>19</v>
      </c>
      <c r="E5890" s="3" t="s">
        <v>16865</v>
      </c>
      <c r="F5890" s="4">
        <v>44852</v>
      </c>
      <c r="G5890" s="8"/>
      <c r="H5890" s="7">
        <v>1098</v>
      </c>
      <c r="I5890" s="3" t="s">
        <v>22</v>
      </c>
      <c r="J5890" s="4">
        <v>44854</v>
      </c>
      <c r="K5890" s="4">
        <v>44914</v>
      </c>
      <c r="L5890" s="23">
        <f t="shared" si="504"/>
        <v>-19</v>
      </c>
      <c r="M5890" s="23">
        <f t="shared" si="505"/>
        <v>41</v>
      </c>
      <c r="N5890" s="44">
        <v>900</v>
      </c>
      <c r="O5890" s="26">
        <f t="shared" si="506"/>
        <v>-17100</v>
      </c>
      <c r="P5890" s="26">
        <f t="shared" si="507"/>
        <v>36900</v>
      </c>
      <c r="Q5890" s="3" t="s">
        <v>23</v>
      </c>
      <c r="R5890" s="4">
        <v>44895</v>
      </c>
      <c r="S5890" s="3" t="s">
        <v>14492</v>
      </c>
      <c r="T5890" s="6" t="s">
        <v>44</v>
      </c>
    </row>
    <row r="5891" spans="1:20" ht="33.75" x14ac:dyDescent="0.25">
      <c r="A5891" s="3" t="s">
        <v>16866</v>
      </c>
      <c r="B5891" s="3" t="s">
        <v>53</v>
      </c>
      <c r="C5891" s="3" t="s">
        <v>54</v>
      </c>
      <c r="D5891" s="3" t="s">
        <v>19</v>
      </c>
      <c r="E5891" s="3" t="s">
        <v>16867</v>
      </c>
      <c r="F5891" s="4">
        <v>44852</v>
      </c>
      <c r="G5891" s="8"/>
      <c r="H5891" s="5">
        <v>902.8</v>
      </c>
      <c r="I5891" s="3" t="s">
        <v>22</v>
      </c>
      <c r="J5891" s="4">
        <v>44854</v>
      </c>
      <c r="K5891" s="4">
        <v>44914</v>
      </c>
      <c r="L5891" s="23">
        <f t="shared" si="504"/>
        <v>1</v>
      </c>
      <c r="M5891" s="23">
        <f t="shared" si="505"/>
        <v>61</v>
      </c>
      <c r="N5891" s="44">
        <v>740</v>
      </c>
      <c r="O5891" s="26">
        <f t="shared" si="506"/>
        <v>740</v>
      </c>
      <c r="P5891" s="26">
        <f t="shared" si="507"/>
        <v>45140</v>
      </c>
      <c r="Q5891" s="3" t="s">
        <v>23</v>
      </c>
      <c r="R5891" s="4">
        <v>44915</v>
      </c>
      <c r="S5891" s="3" t="s">
        <v>16816</v>
      </c>
      <c r="T5891" s="6" t="s">
        <v>44</v>
      </c>
    </row>
    <row r="5892" spans="1:20" ht="33.75" x14ac:dyDescent="0.25">
      <c r="A5892" s="3" t="s">
        <v>16868</v>
      </c>
      <c r="B5892" s="3" t="s">
        <v>307</v>
      </c>
      <c r="C5892" s="3" t="s">
        <v>308</v>
      </c>
      <c r="D5892" s="3" t="s">
        <v>19</v>
      </c>
      <c r="E5892" s="3" t="s">
        <v>16869</v>
      </c>
      <c r="F5892" s="4">
        <v>44792</v>
      </c>
      <c r="G5892" s="8"/>
      <c r="H5892" s="5">
        <v>395.28</v>
      </c>
      <c r="I5892" s="3" t="s">
        <v>22</v>
      </c>
      <c r="J5892" s="4">
        <v>44854</v>
      </c>
      <c r="K5892" s="4">
        <v>44914</v>
      </c>
      <c r="L5892" s="23">
        <f t="shared" si="504"/>
        <v>2</v>
      </c>
      <c r="M5892" s="23">
        <f t="shared" si="505"/>
        <v>62</v>
      </c>
      <c r="N5892" s="44">
        <v>324</v>
      </c>
      <c r="O5892" s="26">
        <f t="shared" si="506"/>
        <v>648</v>
      </c>
      <c r="P5892" s="26">
        <f t="shared" si="507"/>
        <v>20088</v>
      </c>
      <c r="Q5892" s="3" t="s">
        <v>23</v>
      </c>
      <c r="R5892" s="4">
        <v>44916</v>
      </c>
      <c r="S5892" s="3" t="s">
        <v>16870</v>
      </c>
      <c r="T5892" s="6" t="s">
        <v>44</v>
      </c>
    </row>
    <row r="5893" spans="1:20" ht="33.75" x14ac:dyDescent="0.25">
      <c r="A5893" s="3" t="s">
        <v>16871</v>
      </c>
      <c r="B5893" s="3" t="s">
        <v>3937</v>
      </c>
      <c r="C5893" s="3" t="s">
        <v>3938</v>
      </c>
      <c r="D5893" s="3" t="s">
        <v>19</v>
      </c>
      <c r="E5893" s="3" t="s">
        <v>16872</v>
      </c>
      <c r="F5893" s="4">
        <v>44851</v>
      </c>
      <c r="G5893" s="8"/>
      <c r="H5893" s="5">
        <v>14053.7</v>
      </c>
      <c r="I5893" s="3" t="s">
        <v>22</v>
      </c>
      <c r="J5893" s="4">
        <v>44854</v>
      </c>
      <c r="K5893" s="4">
        <v>44914</v>
      </c>
      <c r="L5893" s="23">
        <f t="shared" si="504"/>
        <v>-5</v>
      </c>
      <c r="M5893" s="23">
        <f t="shared" si="505"/>
        <v>55</v>
      </c>
      <c r="N5893" s="44">
        <v>12776.09</v>
      </c>
      <c r="O5893" s="26">
        <f t="shared" si="506"/>
        <v>-63880.45</v>
      </c>
      <c r="P5893" s="26">
        <f t="shared" si="507"/>
        <v>702684.95</v>
      </c>
      <c r="Q5893" s="3" t="s">
        <v>23</v>
      </c>
      <c r="R5893" s="4">
        <v>44909</v>
      </c>
      <c r="S5893" s="3" t="s">
        <v>13889</v>
      </c>
      <c r="T5893" s="6" t="s">
        <v>44</v>
      </c>
    </row>
    <row r="5894" spans="1:20" ht="33.75" x14ac:dyDescent="0.25">
      <c r="A5894" s="3" t="s">
        <v>16873</v>
      </c>
      <c r="B5894" s="3" t="s">
        <v>1142</v>
      </c>
      <c r="C5894" s="3" t="s">
        <v>1143</v>
      </c>
      <c r="D5894" s="3" t="s">
        <v>19</v>
      </c>
      <c r="E5894" s="3" t="s">
        <v>16874</v>
      </c>
      <c r="F5894" s="4">
        <v>44851</v>
      </c>
      <c r="G5894" s="8"/>
      <c r="H5894" s="5">
        <v>3672.2</v>
      </c>
      <c r="I5894" s="3" t="s">
        <v>22</v>
      </c>
      <c r="J5894" s="4">
        <v>44854</v>
      </c>
      <c r="K5894" s="4">
        <v>44914</v>
      </c>
      <c r="L5894" s="23">
        <f t="shared" si="504"/>
        <v>-5</v>
      </c>
      <c r="M5894" s="23">
        <f t="shared" si="505"/>
        <v>55</v>
      </c>
      <c r="N5894" s="44">
        <v>3010</v>
      </c>
      <c r="O5894" s="26">
        <f t="shared" si="506"/>
        <v>-15050</v>
      </c>
      <c r="P5894" s="26">
        <f t="shared" si="507"/>
        <v>165550</v>
      </c>
      <c r="Q5894" s="3" t="s">
        <v>23</v>
      </c>
      <c r="R5894" s="4">
        <v>44909</v>
      </c>
      <c r="S5894" s="3" t="s">
        <v>16875</v>
      </c>
      <c r="T5894" s="6" t="s">
        <v>44</v>
      </c>
    </row>
    <row r="5895" spans="1:20" ht="33.75" x14ac:dyDescent="0.25">
      <c r="A5895" s="3" t="s">
        <v>16876</v>
      </c>
      <c r="B5895" s="3" t="s">
        <v>307</v>
      </c>
      <c r="C5895" s="3" t="s">
        <v>308</v>
      </c>
      <c r="D5895" s="3" t="s">
        <v>19</v>
      </c>
      <c r="E5895" s="3" t="s">
        <v>16877</v>
      </c>
      <c r="F5895" s="4">
        <v>44851</v>
      </c>
      <c r="G5895" s="8"/>
      <c r="H5895" s="5">
        <v>2550.2399999999998</v>
      </c>
      <c r="I5895" s="3" t="s">
        <v>22</v>
      </c>
      <c r="J5895" s="4">
        <v>44854</v>
      </c>
      <c r="K5895" s="4">
        <v>44914</v>
      </c>
      <c r="L5895" s="23">
        <f t="shared" si="504"/>
        <v>-5</v>
      </c>
      <c r="M5895" s="23">
        <f t="shared" si="505"/>
        <v>55</v>
      </c>
      <c r="N5895" s="44">
        <v>2318.4</v>
      </c>
      <c r="O5895" s="26">
        <f t="shared" si="506"/>
        <v>-11592</v>
      </c>
      <c r="P5895" s="26">
        <f t="shared" si="507"/>
        <v>127512</v>
      </c>
      <c r="Q5895" s="3" t="s">
        <v>23</v>
      </c>
      <c r="R5895" s="4">
        <v>44909</v>
      </c>
      <c r="S5895" s="3" t="s">
        <v>12896</v>
      </c>
      <c r="T5895" s="6" t="s">
        <v>44</v>
      </c>
    </row>
    <row r="5896" spans="1:20" ht="33.75" x14ac:dyDescent="0.25">
      <c r="A5896" s="3" t="s">
        <v>16878</v>
      </c>
      <c r="B5896" s="3" t="s">
        <v>2328</v>
      </c>
      <c r="C5896" s="3" t="s">
        <v>2329</v>
      </c>
      <c r="D5896" s="3" t="s">
        <v>19</v>
      </c>
      <c r="E5896" s="3" t="s">
        <v>16879</v>
      </c>
      <c r="F5896" s="4">
        <v>44851</v>
      </c>
      <c r="G5896" s="8"/>
      <c r="H5896" s="5">
        <v>166.41</v>
      </c>
      <c r="I5896" s="3" t="s">
        <v>22</v>
      </c>
      <c r="J5896" s="4">
        <v>44854</v>
      </c>
      <c r="K5896" s="4">
        <v>44914</v>
      </c>
      <c r="L5896" s="23">
        <f t="shared" si="504"/>
        <v>-21</v>
      </c>
      <c r="M5896" s="23">
        <f t="shared" si="505"/>
        <v>39</v>
      </c>
      <c r="N5896" s="44">
        <v>136.4</v>
      </c>
      <c r="O5896" s="26">
        <f t="shared" si="506"/>
        <v>-2864.4</v>
      </c>
      <c r="P5896" s="26">
        <f t="shared" si="507"/>
        <v>5319.6</v>
      </c>
      <c r="Q5896" s="3" t="s">
        <v>23</v>
      </c>
      <c r="R5896" s="4">
        <v>44893</v>
      </c>
      <c r="S5896" s="3" t="s">
        <v>16375</v>
      </c>
      <c r="T5896" s="6" t="s">
        <v>44</v>
      </c>
    </row>
    <row r="5897" spans="1:20" ht="33.75" x14ac:dyDescent="0.25">
      <c r="A5897" s="3" t="s">
        <v>16880</v>
      </c>
      <c r="B5897" s="3" t="s">
        <v>2371</v>
      </c>
      <c r="C5897" s="3" t="s">
        <v>2372</v>
      </c>
      <c r="D5897" s="3" t="s">
        <v>19</v>
      </c>
      <c r="E5897" s="3" t="s">
        <v>16881</v>
      </c>
      <c r="F5897" s="4">
        <v>44846</v>
      </c>
      <c r="G5897" s="8"/>
      <c r="H5897" s="5">
        <v>171.48</v>
      </c>
      <c r="I5897" s="3" t="s">
        <v>22</v>
      </c>
      <c r="J5897" s="4">
        <v>44854</v>
      </c>
      <c r="K5897" s="4">
        <v>44914</v>
      </c>
      <c r="L5897" s="23">
        <f t="shared" si="504"/>
        <v>-21</v>
      </c>
      <c r="M5897" s="23">
        <f t="shared" si="505"/>
        <v>39</v>
      </c>
      <c r="N5897" s="44">
        <v>140.56</v>
      </c>
      <c r="O5897" s="26">
        <f t="shared" si="506"/>
        <v>-2951.76</v>
      </c>
      <c r="P5897" s="26">
        <f t="shared" si="507"/>
        <v>5481.84</v>
      </c>
      <c r="Q5897" s="3" t="s">
        <v>23</v>
      </c>
      <c r="R5897" s="4">
        <v>44893</v>
      </c>
      <c r="S5897" s="3" t="s">
        <v>16882</v>
      </c>
      <c r="T5897" s="6" t="s">
        <v>44</v>
      </c>
    </row>
    <row r="5898" spans="1:20" ht="33.75" x14ac:dyDescent="0.25">
      <c r="A5898" s="3" t="s">
        <v>16883</v>
      </c>
      <c r="B5898" s="3" t="s">
        <v>2371</v>
      </c>
      <c r="C5898" s="3" t="s">
        <v>2372</v>
      </c>
      <c r="D5898" s="3" t="s">
        <v>19</v>
      </c>
      <c r="E5898" s="3" t="s">
        <v>16884</v>
      </c>
      <c r="F5898" s="4">
        <v>44846</v>
      </c>
      <c r="G5898" s="8"/>
      <c r="H5898" s="5">
        <v>52.48</v>
      </c>
      <c r="I5898" s="3" t="s">
        <v>22</v>
      </c>
      <c r="J5898" s="4">
        <v>44854</v>
      </c>
      <c r="K5898" s="4">
        <v>44914</v>
      </c>
      <c r="L5898" s="23">
        <f t="shared" si="504"/>
        <v>-5</v>
      </c>
      <c r="M5898" s="23">
        <f t="shared" si="505"/>
        <v>55</v>
      </c>
      <c r="N5898" s="44">
        <v>43.02</v>
      </c>
      <c r="O5898" s="26">
        <f t="shared" si="506"/>
        <v>-215.10000000000002</v>
      </c>
      <c r="P5898" s="26">
        <f t="shared" si="507"/>
        <v>2366.1000000000004</v>
      </c>
      <c r="Q5898" s="3" t="s">
        <v>23</v>
      </c>
      <c r="R5898" s="4">
        <v>44909</v>
      </c>
      <c r="S5898" s="3" t="s">
        <v>16885</v>
      </c>
      <c r="T5898" s="6" t="s">
        <v>44</v>
      </c>
    </row>
    <row r="5899" spans="1:20" ht="33.75" x14ac:dyDescent="0.25">
      <c r="A5899" s="3" t="s">
        <v>16886</v>
      </c>
      <c r="B5899" s="3" t="s">
        <v>5422</v>
      </c>
      <c r="C5899" s="3" t="s">
        <v>5423</v>
      </c>
      <c r="D5899" s="3" t="s">
        <v>19</v>
      </c>
      <c r="E5899" s="3" t="s">
        <v>16887</v>
      </c>
      <c r="F5899" s="4">
        <v>44852</v>
      </c>
      <c r="G5899" s="8"/>
      <c r="H5899" s="5">
        <v>5.65</v>
      </c>
      <c r="I5899" s="3" t="s">
        <v>22</v>
      </c>
      <c r="J5899" s="4">
        <v>44854</v>
      </c>
      <c r="K5899" s="4">
        <v>44914</v>
      </c>
      <c r="L5899" s="23">
        <f t="shared" si="504"/>
        <v>-5</v>
      </c>
      <c r="M5899" s="23">
        <f t="shared" si="505"/>
        <v>55</v>
      </c>
      <c r="N5899" s="44">
        <v>5.14</v>
      </c>
      <c r="O5899" s="26">
        <f t="shared" si="506"/>
        <v>-25.7</v>
      </c>
      <c r="P5899" s="26">
        <f t="shared" si="507"/>
        <v>282.7</v>
      </c>
      <c r="Q5899" s="3" t="s">
        <v>23</v>
      </c>
      <c r="R5899" s="4">
        <v>44909</v>
      </c>
      <c r="S5899" s="3" t="s">
        <v>13338</v>
      </c>
      <c r="T5899" s="6" t="s">
        <v>44</v>
      </c>
    </row>
    <row r="5900" spans="1:20" ht="33.75" x14ac:dyDescent="0.25">
      <c r="A5900" s="3" t="s">
        <v>16888</v>
      </c>
      <c r="B5900" s="3" t="s">
        <v>2449</v>
      </c>
      <c r="C5900" s="3" t="s">
        <v>2450</v>
      </c>
      <c r="D5900" s="3" t="s">
        <v>19</v>
      </c>
      <c r="E5900" s="3" t="s">
        <v>16889</v>
      </c>
      <c r="F5900" s="4">
        <v>44852</v>
      </c>
      <c r="G5900" s="8"/>
      <c r="H5900" s="5">
        <v>89.23</v>
      </c>
      <c r="I5900" s="3" t="s">
        <v>22</v>
      </c>
      <c r="J5900" s="4">
        <v>44854</v>
      </c>
      <c r="K5900" s="4">
        <v>44914</v>
      </c>
      <c r="L5900" s="23">
        <f t="shared" si="504"/>
        <v>-5</v>
      </c>
      <c r="M5900" s="23">
        <f t="shared" si="505"/>
        <v>55</v>
      </c>
      <c r="N5900" s="44">
        <v>81.12</v>
      </c>
      <c r="O5900" s="26">
        <f t="shared" si="506"/>
        <v>-405.6</v>
      </c>
      <c r="P5900" s="26">
        <f t="shared" si="507"/>
        <v>4461.6000000000004</v>
      </c>
      <c r="Q5900" s="3" t="s">
        <v>23</v>
      </c>
      <c r="R5900" s="4">
        <v>44909</v>
      </c>
      <c r="S5900" s="3" t="s">
        <v>14170</v>
      </c>
      <c r="T5900" s="6" t="s">
        <v>44</v>
      </c>
    </row>
    <row r="5901" spans="1:20" ht="33.75" x14ac:dyDescent="0.25">
      <c r="A5901" s="3" t="s">
        <v>16890</v>
      </c>
      <c r="B5901" s="3" t="s">
        <v>1324</v>
      </c>
      <c r="C5901" s="3" t="s">
        <v>1325</v>
      </c>
      <c r="D5901" s="3" t="s">
        <v>19</v>
      </c>
      <c r="E5901" s="3" t="s">
        <v>16891</v>
      </c>
      <c r="F5901" s="4">
        <v>44851</v>
      </c>
      <c r="G5901" s="3" t="s">
        <v>16892</v>
      </c>
      <c r="H5901" s="5">
        <v>769.77</v>
      </c>
      <c r="I5901" s="3" t="s">
        <v>22</v>
      </c>
      <c r="J5901" s="4">
        <v>44854</v>
      </c>
      <c r="K5901" s="4">
        <v>44914</v>
      </c>
      <c r="L5901" s="23">
        <f t="shared" si="504"/>
        <v>-21</v>
      </c>
      <c r="M5901" s="23">
        <f t="shared" si="505"/>
        <v>39</v>
      </c>
      <c r="N5901" s="44">
        <v>630.96</v>
      </c>
      <c r="O5901" s="26">
        <f t="shared" si="506"/>
        <v>-13250.16</v>
      </c>
      <c r="P5901" s="26">
        <f t="shared" si="507"/>
        <v>24607.440000000002</v>
      </c>
      <c r="Q5901" s="3" t="s">
        <v>23</v>
      </c>
      <c r="R5901" s="4">
        <v>44893</v>
      </c>
      <c r="S5901" s="3" t="s">
        <v>15244</v>
      </c>
      <c r="T5901" s="6" t="s">
        <v>44</v>
      </c>
    </row>
    <row r="5902" spans="1:20" ht="33.75" x14ac:dyDescent="0.25">
      <c r="A5902" s="3" t="s">
        <v>16893</v>
      </c>
      <c r="B5902" s="3" t="s">
        <v>4502</v>
      </c>
      <c r="C5902" s="3" t="s">
        <v>4503</v>
      </c>
      <c r="D5902" s="3" t="s">
        <v>19</v>
      </c>
      <c r="E5902" s="3" t="s">
        <v>16894</v>
      </c>
      <c r="F5902" s="4">
        <v>44852</v>
      </c>
      <c r="G5902" s="8"/>
      <c r="H5902" s="7">
        <v>427</v>
      </c>
      <c r="I5902" s="3" t="s">
        <v>22</v>
      </c>
      <c r="J5902" s="4">
        <v>44854</v>
      </c>
      <c r="K5902" s="4">
        <v>44914</v>
      </c>
      <c r="L5902" s="23">
        <f t="shared" si="504"/>
        <v>-21</v>
      </c>
      <c r="M5902" s="23">
        <f t="shared" si="505"/>
        <v>39</v>
      </c>
      <c r="N5902" s="44">
        <v>350</v>
      </c>
      <c r="O5902" s="26">
        <f t="shared" si="506"/>
        <v>-7350</v>
      </c>
      <c r="P5902" s="26">
        <f t="shared" si="507"/>
        <v>13650</v>
      </c>
      <c r="Q5902" s="3" t="s">
        <v>23</v>
      </c>
      <c r="R5902" s="4">
        <v>44893</v>
      </c>
      <c r="S5902" s="3" t="s">
        <v>4354</v>
      </c>
      <c r="T5902" s="6" t="s">
        <v>44</v>
      </c>
    </row>
    <row r="5903" spans="1:20" ht="33.75" x14ac:dyDescent="0.25">
      <c r="A5903" s="3" t="s">
        <v>16895</v>
      </c>
      <c r="B5903" s="3" t="s">
        <v>990</v>
      </c>
      <c r="C5903" s="3" t="s">
        <v>991</v>
      </c>
      <c r="D5903" s="3" t="s">
        <v>19</v>
      </c>
      <c r="E5903" s="3" t="s">
        <v>16896</v>
      </c>
      <c r="F5903" s="4">
        <v>44837</v>
      </c>
      <c r="G5903" s="8"/>
      <c r="H5903" s="5">
        <v>3607.72</v>
      </c>
      <c r="I5903" s="3" t="s">
        <v>22</v>
      </c>
      <c r="J5903" s="4">
        <v>44854</v>
      </c>
      <c r="K5903" s="4">
        <v>44914</v>
      </c>
      <c r="L5903" s="23">
        <f t="shared" si="504"/>
        <v>-21</v>
      </c>
      <c r="M5903" s="23">
        <f t="shared" si="505"/>
        <v>39</v>
      </c>
      <c r="N5903" s="44">
        <v>2957.15</v>
      </c>
      <c r="O5903" s="26">
        <f t="shared" si="506"/>
        <v>-62100.15</v>
      </c>
      <c r="P5903" s="26">
        <f t="shared" si="507"/>
        <v>115328.85</v>
      </c>
      <c r="Q5903" s="3" t="s">
        <v>23</v>
      </c>
      <c r="R5903" s="4">
        <v>44893</v>
      </c>
      <c r="S5903" s="3" t="s">
        <v>13324</v>
      </c>
      <c r="T5903" s="6" t="s">
        <v>44</v>
      </c>
    </row>
    <row r="5904" spans="1:20" ht="22.5" x14ac:dyDescent="0.25">
      <c r="A5904" s="3" t="s">
        <v>16897</v>
      </c>
      <c r="B5904" s="3" t="s">
        <v>11662</v>
      </c>
      <c r="C5904" s="3" t="s">
        <v>11663</v>
      </c>
      <c r="D5904" s="3" t="s">
        <v>19</v>
      </c>
      <c r="E5904" s="3" t="s">
        <v>16898</v>
      </c>
      <c r="F5904" s="4">
        <v>44851</v>
      </c>
      <c r="G5904" s="8"/>
      <c r="H5904" s="7">
        <v>24750</v>
      </c>
      <c r="I5904" s="3" t="s">
        <v>22</v>
      </c>
      <c r="J5904" s="4">
        <v>44854</v>
      </c>
      <c r="K5904" s="4">
        <v>44914</v>
      </c>
      <c r="L5904" s="23">
        <f t="shared" si="504"/>
        <v>-7</v>
      </c>
      <c r="M5904" s="23">
        <f t="shared" si="505"/>
        <v>53</v>
      </c>
      <c r="N5904" s="44">
        <v>22500</v>
      </c>
      <c r="O5904" s="26">
        <f t="shared" si="506"/>
        <v>-157500</v>
      </c>
      <c r="P5904" s="26">
        <f t="shared" si="507"/>
        <v>1192500</v>
      </c>
      <c r="Q5904" s="3" t="s">
        <v>23</v>
      </c>
      <c r="R5904" s="4">
        <v>44907</v>
      </c>
      <c r="S5904" s="3" t="s">
        <v>16899</v>
      </c>
      <c r="T5904" s="6" t="s">
        <v>25</v>
      </c>
    </row>
    <row r="5905" spans="1:20" ht="33.75" x14ac:dyDescent="0.25">
      <c r="A5905" s="3" t="s">
        <v>16900</v>
      </c>
      <c r="B5905" s="3" t="s">
        <v>16901</v>
      </c>
      <c r="C5905" s="3" t="s">
        <v>16902</v>
      </c>
      <c r="D5905" s="3" t="s">
        <v>19</v>
      </c>
      <c r="E5905" s="3" t="s">
        <v>16903</v>
      </c>
      <c r="F5905" s="4">
        <v>44849</v>
      </c>
      <c r="G5905" s="8"/>
      <c r="H5905" s="5">
        <v>329.4</v>
      </c>
      <c r="I5905" s="3" t="s">
        <v>22</v>
      </c>
      <c r="J5905" s="4">
        <v>44854</v>
      </c>
      <c r="K5905" s="4">
        <v>44914</v>
      </c>
      <c r="L5905" s="23">
        <f t="shared" si="504"/>
        <v>-21</v>
      </c>
      <c r="M5905" s="23">
        <f t="shared" si="505"/>
        <v>39</v>
      </c>
      <c r="N5905" s="44">
        <v>270</v>
      </c>
      <c r="O5905" s="26">
        <f t="shared" si="506"/>
        <v>-5670</v>
      </c>
      <c r="P5905" s="26">
        <f t="shared" si="507"/>
        <v>10530</v>
      </c>
      <c r="Q5905" s="3" t="s">
        <v>23</v>
      </c>
      <c r="R5905" s="4">
        <v>44893</v>
      </c>
      <c r="S5905" s="3" t="s">
        <v>16904</v>
      </c>
      <c r="T5905" s="6" t="s">
        <v>44</v>
      </c>
    </row>
    <row r="5906" spans="1:20" ht="33.75" x14ac:dyDescent="0.25">
      <c r="A5906" s="3" t="s">
        <v>16905</v>
      </c>
      <c r="B5906" s="3" t="s">
        <v>4889</v>
      </c>
      <c r="C5906" s="3" t="s">
        <v>4890</v>
      </c>
      <c r="D5906" s="3" t="s">
        <v>19</v>
      </c>
      <c r="E5906" s="3" t="s">
        <v>16906</v>
      </c>
      <c r="F5906" s="4">
        <v>44852</v>
      </c>
      <c r="G5906" s="8"/>
      <c r="H5906" s="5">
        <v>224.95</v>
      </c>
      <c r="I5906" s="3" t="s">
        <v>22</v>
      </c>
      <c r="J5906" s="4">
        <v>44854</v>
      </c>
      <c r="K5906" s="4">
        <v>44914</v>
      </c>
      <c r="L5906" s="23">
        <f t="shared" si="504"/>
        <v>2</v>
      </c>
      <c r="M5906" s="23">
        <f t="shared" si="505"/>
        <v>62</v>
      </c>
      <c r="N5906" s="44">
        <v>204.5</v>
      </c>
      <c r="O5906" s="26">
        <f t="shared" si="506"/>
        <v>409</v>
      </c>
      <c r="P5906" s="26">
        <f t="shared" si="507"/>
        <v>12679</v>
      </c>
      <c r="Q5906" s="3" t="s">
        <v>23</v>
      </c>
      <c r="R5906" s="4">
        <v>44916</v>
      </c>
      <c r="S5906" s="3" t="s">
        <v>16907</v>
      </c>
      <c r="T5906" s="6" t="s">
        <v>44</v>
      </c>
    </row>
    <row r="5907" spans="1:20" ht="33.75" x14ac:dyDescent="0.25">
      <c r="A5907" s="3" t="s">
        <v>16908</v>
      </c>
      <c r="B5907" s="3" t="s">
        <v>10340</v>
      </c>
      <c r="C5907" s="3" t="s">
        <v>10341</v>
      </c>
      <c r="D5907" s="3" t="s">
        <v>19</v>
      </c>
      <c r="E5907" s="3" t="s">
        <v>16909</v>
      </c>
      <c r="F5907" s="4">
        <v>44847</v>
      </c>
      <c r="G5907" s="8"/>
      <c r="H5907" s="7">
        <v>8784</v>
      </c>
      <c r="I5907" s="3" t="s">
        <v>22</v>
      </c>
      <c r="J5907" s="4">
        <v>44854</v>
      </c>
      <c r="K5907" s="4">
        <v>44914</v>
      </c>
      <c r="L5907" s="23">
        <f t="shared" si="504"/>
        <v>-21</v>
      </c>
      <c r="M5907" s="23">
        <f t="shared" si="505"/>
        <v>39</v>
      </c>
      <c r="N5907" s="44">
        <v>7200</v>
      </c>
      <c r="O5907" s="26">
        <f t="shared" si="506"/>
        <v>-151200</v>
      </c>
      <c r="P5907" s="26">
        <f t="shared" si="507"/>
        <v>280800</v>
      </c>
      <c r="Q5907" s="3" t="s">
        <v>23</v>
      </c>
      <c r="R5907" s="4">
        <v>44893</v>
      </c>
      <c r="S5907" s="3" t="s">
        <v>16910</v>
      </c>
      <c r="T5907" s="6" t="s">
        <v>44</v>
      </c>
    </row>
    <row r="5908" spans="1:20" ht="33.75" x14ac:dyDescent="0.25">
      <c r="A5908" s="3" t="s">
        <v>16911</v>
      </c>
      <c r="B5908" s="3" t="s">
        <v>2191</v>
      </c>
      <c r="C5908" s="3" t="s">
        <v>2192</v>
      </c>
      <c r="D5908" s="3" t="s">
        <v>19</v>
      </c>
      <c r="E5908" s="3" t="s">
        <v>16912</v>
      </c>
      <c r="F5908" s="4">
        <v>44845</v>
      </c>
      <c r="G5908" s="8"/>
      <c r="H5908" s="5">
        <v>26593.95</v>
      </c>
      <c r="I5908" s="3" t="s">
        <v>22</v>
      </c>
      <c r="J5908" s="4">
        <v>44854</v>
      </c>
      <c r="K5908" s="4">
        <v>44914</v>
      </c>
      <c r="L5908" s="23">
        <f t="shared" si="504"/>
        <v>1</v>
      </c>
      <c r="M5908" s="23">
        <f t="shared" si="505"/>
        <v>61</v>
      </c>
      <c r="N5908" s="44">
        <v>24176.32</v>
      </c>
      <c r="O5908" s="26">
        <f t="shared" si="506"/>
        <v>24176.32</v>
      </c>
      <c r="P5908" s="26">
        <f t="shared" si="507"/>
        <v>1474755.52</v>
      </c>
      <c r="Q5908" s="3" t="s">
        <v>23</v>
      </c>
      <c r="R5908" s="4">
        <v>44915</v>
      </c>
      <c r="S5908" s="3" t="s">
        <v>16913</v>
      </c>
      <c r="T5908" s="6" t="s">
        <v>44</v>
      </c>
    </row>
    <row r="5909" spans="1:20" ht="33.75" x14ac:dyDescent="0.25">
      <c r="A5909" s="3" t="s">
        <v>16914</v>
      </c>
      <c r="B5909" s="3" t="s">
        <v>4980</v>
      </c>
      <c r="C5909" s="3" t="s">
        <v>4981</v>
      </c>
      <c r="D5909" s="3" t="s">
        <v>19</v>
      </c>
      <c r="E5909" s="3" t="s">
        <v>16915</v>
      </c>
      <c r="F5909" s="4">
        <v>44844</v>
      </c>
      <c r="G5909" s="8"/>
      <c r="H5909" s="7">
        <v>16170</v>
      </c>
      <c r="I5909" s="3" t="s">
        <v>22</v>
      </c>
      <c r="J5909" s="4">
        <v>44854</v>
      </c>
      <c r="K5909" s="4">
        <v>44914</v>
      </c>
      <c r="L5909" s="23">
        <f t="shared" si="504"/>
        <v>-5</v>
      </c>
      <c r="M5909" s="23">
        <f t="shared" si="505"/>
        <v>55</v>
      </c>
      <c r="N5909" s="44">
        <v>14700</v>
      </c>
      <c r="O5909" s="26">
        <f t="shared" si="506"/>
        <v>-73500</v>
      </c>
      <c r="P5909" s="26">
        <f t="shared" si="507"/>
        <v>808500</v>
      </c>
      <c r="Q5909" s="3" t="s">
        <v>23</v>
      </c>
      <c r="R5909" s="4">
        <v>44909</v>
      </c>
      <c r="S5909" s="3" t="s">
        <v>16916</v>
      </c>
      <c r="T5909" s="6" t="s">
        <v>44</v>
      </c>
    </row>
    <row r="5910" spans="1:20" ht="33.75" x14ac:dyDescent="0.25">
      <c r="A5910" s="3" t="s">
        <v>16917</v>
      </c>
      <c r="B5910" s="3" t="s">
        <v>4980</v>
      </c>
      <c r="C5910" s="3" t="s">
        <v>4981</v>
      </c>
      <c r="D5910" s="3" t="s">
        <v>19</v>
      </c>
      <c r="E5910" s="3" t="s">
        <v>16918</v>
      </c>
      <c r="F5910" s="4">
        <v>44844</v>
      </c>
      <c r="G5910" s="8"/>
      <c r="H5910" s="5">
        <v>1780.48</v>
      </c>
      <c r="I5910" s="3" t="s">
        <v>22</v>
      </c>
      <c r="J5910" s="4">
        <v>44854</v>
      </c>
      <c r="K5910" s="4">
        <v>44914</v>
      </c>
      <c r="L5910" s="23">
        <f t="shared" ref="L5910:L5941" si="508">R5910-K5910</f>
        <v>-5</v>
      </c>
      <c r="M5910" s="23">
        <f t="shared" ref="M5910:M5941" si="509">+I5910+L5910</f>
        <v>55</v>
      </c>
      <c r="N5910" s="44">
        <v>1618.62</v>
      </c>
      <c r="O5910" s="26">
        <f t="shared" ref="O5910:O5941" si="510">N5910*L5910</f>
        <v>-8093.0999999999995</v>
      </c>
      <c r="P5910" s="26">
        <f t="shared" ref="P5910:P5941" si="511">N5910*M5910</f>
        <v>89024.099999999991</v>
      </c>
      <c r="Q5910" s="3" t="s">
        <v>23</v>
      </c>
      <c r="R5910" s="4">
        <v>44909</v>
      </c>
      <c r="S5910" s="3" t="s">
        <v>16916</v>
      </c>
      <c r="T5910" s="6" t="s">
        <v>44</v>
      </c>
    </row>
    <row r="5911" spans="1:20" ht="33.75" x14ac:dyDescent="0.25">
      <c r="A5911" s="3" t="s">
        <v>16919</v>
      </c>
      <c r="B5911" s="3" t="s">
        <v>6436</v>
      </c>
      <c r="C5911" s="3" t="s">
        <v>6437</v>
      </c>
      <c r="D5911" s="3" t="s">
        <v>19</v>
      </c>
      <c r="E5911" s="3" t="s">
        <v>16920</v>
      </c>
      <c r="F5911" s="4">
        <v>44851</v>
      </c>
      <c r="G5911" s="3" t="s">
        <v>1504</v>
      </c>
      <c r="H5911" s="5">
        <v>734.37</v>
      </c>
      <c r="I5911" s="3" t="s">
        <v>22</v>
      </c>
      <c r="J5911" s="4">
        <v>44854</v>
      </c>
      <c r="K5911" s="4">
        <v>44914</v>
      </c>
      <c r="L5911" s="23">
        <f t="shared" si="508"/>
        <v>-21</v>
      </c>
      <c r="M5911" s="23">
        <f t="shared" si="509"/>
        <v>39</v>
      </c>
      <c r="N5911" s="44">
        <v>699.4</v>
      </c>
      <c r="O5911" s="26">
        <f t="shared" si="510"/>
        <v>-14687.4</v>
      </c>
      <c r="P5911" s="26">
        <f t="shared" si="511"/>
        <v>27276.6</v>
      </c>
      <c r="Q5911" s="3" t="s">
        <v>23</v>
      </c>
      <c r="R5911" s="4">
        <v>44893</v>
      </c>
      <c r="S5911" s="3" t="s">
        <v>16921</v>
      </c>
      <c r="T5911" s="6" t="s">
        <v>44</v>
      </c>
    </row>
    <row r="5912" spans="1:20" ht="33.75" x14ac:dyDescent="0.25">
      <c r="A5912" s="3" t="s">
        <v>16922</v>
      </c>
      <c r="B5912" s="3" t="s">
        <v>2191</v>
      </c>
      <c r="C5912" s="3" t="s">
        <v>2192</v>
      </c>
      <c r="D5912" s="3" t="s">
        <v>19</v>
      </c>
      <c r="E5912" s="3" t="s">
        <v>16923</v>
      </c>
      <c r="F5912" s="4">
        <v>44847</v>
      </c>
      <c r="G5912" s="8"/>
      <c r="H5912" s="5">
        <v>8310.61</v>
      </c>
      <c r="I5912" s="3" t="s">
        <v>22</v>
      </c>
      <c r="J5912" s="4">
        <v>44854</v>
      </c>
      <c r="K5912" s="4">
        <v>44914</v>
      </c>
      <c r="L5912" s="23">
        <f t="shared" si="508"/>
        <v>-5</v>
      </c>
      <c r="M5912" s="23">
        <f t="shared" si="509"/>
        <v>55</v>
      </c>
      <c r="N5912" s="44">
        <v>7555.1</v>
      </c>
      <c r="O5912" s="26">
        <f t="shared" si="510"/>
        <v>-37775.5</v>
      </c>
      <c r="P5912" s="26">
        <f t="shared" si="511"/>
        <v>415530.5</v>
      </c>
      <c r="Q5912" s="3" t="s">
        <v>23</v>
      </c>
      <c r="R5912" s="4">
        <v>44909</v>
      </c>
      <c r="S5912" s="3" t="s">
        <v>14700</v>
      </c>
      <c r="T5912" s="6" t="s">
        <v>44</v>
      </c>
    </row>
    <row r="5913" spans="1:20" ht="33.75" x14ac:dyDescent="0.25">
      <c r="A5913" s="3" t="s">
        <v>16924</v>
      </c>
      <c r="B5913" s="3" t="s">
        <v>2218</v>
      </c>
      <c r="C5913" s="3" t="s">
        <v>2219</v>
      </c>
      <c r="D5913" s="3" t="s">
        <v>19</v>
      </c>
      <c r="E5913" s="3" t="s">
        <v>16925</v>
      </c>
      <c r="F5913" s="4">
        <v>44848</v>
      </c>
      <c r="G5913" s="8"/>
      <c r="H5913" s="5">
        <v>8653.92</v>
      </c>
      <c r="I5913" s="3" t="s">
        <v>22</v>
      </c>
      <c r="J5913" s="4">
        <v>44854</v>
      </c>
      <c r="K5913" s="4">
        <v>44914</v>
      </c>
      <c r="L5913" s="23">
        <f t="shared" si="508"/>
        <v>-5</v>
      </c>
      <c r="M5913" s="23">
        <f t="shared" si="509"/>
        <v>55</v>
      </c>
      <c r="N5913" s="44">
        <v>7867.2</v>
      </c>
      <c r="O5913" s="26">
        <f t="shared" si="510"/>
        <v>-39336</v>
      </c>
      <c r="P5913" s="26">
        <f t="shared" si="511"/>
        <v>432696</v>
      </c>
      <c r="Q5913" s="3" t="s">
        <v>23</v>
      </c>
      <c r="R5913" s="4">
        <v>44909</v>
      </c>
      <c r="S5913" s="3" t="s">
        <v>16189</v>
      </c>
      <c r="T5913" s="6" t="s">
        <v>44</v>
      </c>
    </row>
    <row r="5914" spans="1:20" ht="33.75" x14ac:dyDescent="0.25">
      <c r="A5914" s="3" t="s">
        <v>16926</v>
      </c>
      <c r="B5914" s="3" t="s">
        <v>810</v>
      </c>
      <c r="C5914" s="3" t="s">
        <v>811</v>
      </c>
      <c r="D5914" s="3" t="s">
        <v>19</v>
      </c>
      <c r="E5914" s="3" t="s">
        <v>16927</v>
      </c>
      <c r="F5914" s="4">
        <v>44851</v>
      </c>
      <c r="G5914" s="8"/>
      <c r="H5914" s="5">
        <v>483.12</v>
      </c>
      <c r="I5914" s="3" t="s">
        <v>22</v>
      </c>
      <c r="J5914" s="4">
        <v>44854</v>
      </c>
      <c r="K5914" s="4">
        <v>44914</v>
      </c>
      <c r="L5914" s="23">
        <f t="shared" si="508"/>
        <v>-21</v>
      </c>
      <c r="M5914" s="23">
        <f t="shared" si="509"/>
        <v>39</v>
      </c>
      <c r="N5914" s="44">
        <v>396</v>
      </c>
      <c r="O5914" s="26">
        <f t="shared" si="510"/>
        <v>-8316</v>
      </c>
      <c r="P5914" s="26">
        <f t="shared" si="511"/>
        <v>15444</v>
      </c>
      <c r="Q5914" s="3" t="s">
        <v>23</v>
      </c>
      <c r="R5914" s="4">
        <v>44893</v>
      </c>
      <c r="S5914" s="3" t="s">
        <v>12232</v>
      </c>
      <c r="T5914" s="6" t="s">
        <v>44</v>
      </c>
    </row>
    <row r="5915" spans="1:20" ht="33.75" x14ac:dyDescent="0.25">
      <c r="A5915" s="3" t="s">
        <v>16928</v>
      </c>
      <c r="B5915" s="3" t="s">
        <v>4034</v>
      </c>
      <c r="C5915" s="3" t="s">
        <v>4035</v>
      </c>
      <c r="D5915" s="3" t="s">
        <v>19</v>
      </c>
      <c r="E5915" s="3" t="s">
        <v>16929</v>
      </c>
      <c r="F5915" s="4">
        <v>44851</v>
      </c>
      <c r="G5915" s="8"/>
      <c r="H5915" s="5">
        <v>428.32</v>
      </c>
      <c r="I5915" s="3" t="s">
        <v>22</v>
      </c>
      <c r="J5915" s="4">
        <v>44854</v>
      </c>
      <c r="K5915" s="4">
        <v>44914</v>
      </c>
      <c r="L5915" s="23">
        <f t="shared" si="508"/>
        <v>-21</v>
      </c>
      <c r="M5915" s="23">
        <f t="shared" si="509"/>
        <v>39</v>
      </c>
      <c r="N5915" s="44">
        <v>351.08</v>
      </c>
      <c r="O5915" s="26">
        <f t="shared" si="510"/>
        <v>-7372.6799999999994</v>
      </c>
      <c r="P5915" s="26">
        <f t="shared" si="511"/>
        <v>13692.119999999999</v>
      </c>
      <c r="Q5915" s="3" t="s">
        <v>23</v>
      </c>
      <c r="R5915" s="4">
        <v>44893</v>
      </c>
      <c r="S5915" s="3" t="s">
        <v>5640</v>
      </c>
      <c r="T5915" s="6" t="s">
        <v>44</v>
      </c>
    </row>
    <row r="5916" spans="1:20" ht="33.75" x14ac:dyDescent="0.25">
      <c r="A5916" s="3" t="s">
        <v>16930</v>
      </c>
      <c r="B5916" s="3" t="s">
        <v>4034</v>
      </c>
      <c r="C5916" s="3" t="s">
        <v>4035</v>
      </c>
      <c r="D5916" s="3" t="s">
        <v>19</v>
      </c>
      <c r="E5916" s="3" t="s">
        <v>16931</v>
      </c>
      <c r="F5916" s="4">
        <v>44851</v>
      </c>
      <c r="G5916" s="8"/>
      <c r="H5916" s="5">
        <v>400.16</v>
      </c>
      <c r="I5916" s="3" t="s">
        <v>22</v>
      </c>
      <c r="J5916" s="4">
        <v>44854</v>
      </c>
      <c r="K5916" s="4">
        <v>44914</v>
      </c>
      <c r="L5916" s="23">
        <f t="shared" si="508"/>
        <v>-21</v>
      </c>
      <c r="M5916" s="23">
        <f t="shared" si="509"/>
        <v>39</v>
      </c>
      <c r="N5916" s="44">
        <v>328</v>
      </c>
      <c r="O5916" s="26">
        <f t="shared" si="510"/>
        <v>-6888</v>
      </c>
      <c r="P5916" s="26">
        <f t="shared" si="511"/>
        <v>12792</v>
      </c>
      <c r="Q5916" s="3" t="s">
        <v>23</v>
      </c>
      <c r="R5916" s="4">
        <v>44893</v>
      </c>
      <c r="S5916" s="3" t="s">
        <v>5640</v>
      </c>
      <c r="T5916" s="6" t="s">
        <v>44</v>
      </c>
    </row>
    <row r="5917" spans="1:20" ht="33.75" x14ac:dyDescent="0.25">
      <c r="A5917" s="3" t="s">
        <v>16932</v>
      </c>
      <c r="B5917" s="3" t="s">
        <v>4034</v>
      </c>
      <c r="C5917" s="3" t="s">
        <v>4035</v>
      </c>
      <c r="D5917" s="3" t="s">
        <v>19</v>
      </c>
      <c r="E5917" s="3" t="s">
        <v>16933</v>
      </c>
      <c r="F5917" s="4">
        <v>44851</v>
      </c>
      <c r="G5917" s="8"/>
      <c r="H5917" s="5">
        <v>1452.29</v>
      </c>
      <c r="I5917" s="3" t="s">
        <v>22</v>
      </c>
      <c r="J5917" s="4">
        <v>44854</v>
      </c>
      <c r="K5917" s="4">
        <v>44914</v>
      </c>
      <c r="L5917" s="23">
        <f t="shared" si="508"/>
        <v>-19</v>
      </c>
      <c r="M5917" s="23">
        <f t="shared" si="509"/>
        <v>41</v>
      </c>
      <c r="N5917" s="44">
        <v>1190.4000000000001</v>
      </c>
      <c r="O5917" s="26">
        <f t="shared" si="510"/>
        <v>-22617.600000000002</v>
      </c>
      <c r="P5917" s="26">
        <f t="shared" si="511"/>
        <v>48806.400000000001</v>
      </c>
      <c r="Q5917" s="3" t="s">
        <v>23</v>
      </c>
      <c r="R5917" s="4">
        <v>44895</v>
      </c>
      <c r="S5917" s="3" t="s">
        <v>16934</v>
      </c>
      <c r="T5917" s="6" t="s">
        <v>44</v>
      </c>
    </row>
    <row r="5918" spans="1:20" ht="33.75" x14ac:dyDescent="0.25">
      <c r="A5918" s="3" t="s">
        <v>16935</v>
      </c>
      <c r="B5918" s="3" t="s">
        <v>1524</v>
      </c>
      <c r="C5918" s="3" t="s">
        <v>1525</v>
      </c>
      <c r="D5918" s="3" t="s">
        <v>19</v>
      </c>
      <c r="E5918" s="3" t="s">
        <v>16936</v>
      </c>
      <c r="F5918" s="4">
        <v>44852</v>
      </c>
      <c r="G5918" s="8"/>
      <c r="H5918" s="5">
        <v>723.95</v>
      </c>
      <c r="I5918" s="3" t="s">
        <v>22</v>
      </c>
      <c r="J5918" s="4">
        <v>44854</v>
      </c>
      <c r="K5918" s="4">
        <v>44914</v>
      </c>
      <c r="L5918" s="23">
        <f t="shared" si="508"/>
        <v>-5</v>
      </c>
      <c r="M5918" s="23">
        <f t="shared" si="509"/>
        <v>55</v>
      </c>
      <c r="N5918" s="44">
        <v>658.14</v>
      </c>
      <c r="O5918" s="26">
        <f t="shared" si="510"/>
        <v>-3290.7</v>
      </c>
      <c r="P5918" s="26">
        <f t="shared" si="511"/>
        <v>36197.699999999997</v>
      </c>
      <c r="Q5918" s="3" t="s">
        <v>23</v>
      </c>
      <c r="R5918" s="4">
        <v>44909</v>
      </c>
      <c r="S5918" s="3" t="s">
        <v>14407</v>
      </c>
      <c r="T5918" s="6" t="s">
        <v>44</v>
      </c>
    </row>
    <row r="5919" spans="1:20" ht="33.75" x14ac:dyDescent="0.25">
      <c r="A5919" s="3" t="s">
        <v>16937</v>
      </c>
      <c r="B5919" s="3" t="s">
        <v>1524</v>
      </c>
      <c r="C5919" s="3" t="s">
        <v>1525</v>
      </c>
      <c r="D5919" s="3" t="s">
        <v>19</v>
      </c>
      <c r="E5919" s="3" t="s">
        <v>16938</v>
      </c>
      <c r="F5919" s="4">
        <v>44852</v>
      </c>
      <c r="G5919" s="8"/>
      <c r="H5919" s="5">
        <v>238.93</v>
      </c>
      <c r="I5919" s="3" t="s">
        <v>22</v>
      </c>
      <c r="J5919" s="4">
        <v>44854</v>
      </c>
      <c r="K5919" s="4">
        <v>44914</v>
      </c>
      <c r="L5919" s="23">
        <f t="shared" si="508"/>
        <v>-5</v>
      </c>
      <c r="M5919" s="23">
        <f t="shared" si="509"/>
        <v>55</v>
      </c>
      <c r="N5919" s="44">
        <v>217.21</v>
      </c>
      <c r="O5919" s="26">
        <f t="shared" si="510"/>
        <v>-1086.05</v>
      </c>
      <c r="P5919" s="26">
        <f t="shared" si="511"/>
        <v>11946.550000000001</v>
      </c>
      <c r="Q5919" s="3" t="s">
        <v>23</v>
      </c>
      <c r="R5919" s="4">
        <v>44909</v>
      </c>
      <c r="S5919" s="3" t="s">
        <v>14407</v>
      </c>
      <c r="T5919" s="6" t="s">
        <v>44</v>
      </c>
    </row>
    <row r="5920" spans="1:20" ht="33.75" x14ac:dyDescent="0.25">
      <c r="A5920" s="3" t="s">
        <v>16939</v>
      </c>
      <c r="B5920" s="3" t="s">
        <v>1524</v>
      </c>
      <c r="C5920" s="3" t="s">
        <v>1525</v>
      </c>
      <c r="D5920" s="3" t="s">
        <v>19</v>
      </c>
      <c r="E5920" s="3" t="s">
        <v>16940</v>
      </c>
      <c r="F5920" s="4">
        <v>44852</v>
      </c>
      <c r="G5920" s="8"/>
      <c r="H5920" s="5">
        <v>371.28</v>
      </c>
      <c r="I5920" s="3" t="s">
        <v>22</v>
      </c>
      <c r="J5920" s="4">
        <v>44854</v>
      </c>
      <c r="K5920" s="4">
        <v>44914</v>
      </c>
      <c r="L5920" s="23">
        <f t="shared" si="508"/>
        <v>-5</v>
      </c>
      <c r="M5920" s="23">
        <f t="shared" si="509"/>
        <v>55</v>
      </c>
      <c r="N5920" s="44">
        <v>337.53</v>
      </c>
      <c r="O5920" s="26">
        <f t="shared" si="510"/>
        <v>-1687.6499999999999</v>
      </c>
      <c r="P5920" s="26">
        <f t="shared" si="511"/>
        <v>18564.149999999998</v>
      </c>
      <c r="Q5920" s="3" t="s">
        <v>23</v>
      </c>
      <c r="R5920" s="4">
        <v>44909</v>
      </c>
      <c r="S5920" s="3" t="s">
        <v>14407</v>
      </c>
      <c r="T5920" s="6" t="s">
        <v>44</v>
      </c>
    </row>
    <row r="5921" spans="1:20" ht="33.75" x14ac:dyDescent="0.25">
      <c r="A5921" s="3" t="s">
        <v>16941</v>
      </c>
      <c r="B5921" s="3" t="s">
        <v>1524</v>
      </c>
      <c r="C5921" s="3" t="s">
        <v>1525</v>
      </c>
      <c r="D5921" s="3" t="s">
        <v>19</v>
      </c>
      <c r="E5921" s="3" t="s">
        <v>16942</v>
      </c>
      <c r="F5921" s="4">
        <v>44852</v>
      </c>
      <c r="G5921" s="8"/>
      <c r="H5921" s="7">
        <v>231</v>
      </c>
      <c r="I5921" s="3" t="s">
        <v>22</v>
      </c>
      <c r="J5921" s="4">
        <v>44854</v>
      </c>
      <c r="K5921" s="4">
        <v>44914</v>
      </c>
      <c r="L5921" s="23">
        <f t="shared" si="508"/>
        <v>-3</v>
      </c>
      <c r="M5921" s="23">
        <f t="shared" si="509"/>
        <v>57</v>
      </c>
      <c r="N5921" s="44">
        <v>210</v>
      </c>
      <c r="O5921" s="26">
        <f t="shared" si="510"/>
        <v>-630</v>
      </c>
      <c r="P5921" s="26">
        <f t="shared" si="511"/>
        <v>11970</v>
      </c>
      <c r="Q5921" s="3" t="s">
        <v>23</v>
      </c>
      <c r="R5921" s="4">
        <v>44911</v>
      </c>
      <c r="S5921" s="3" t="s">
        <v>16943</v>
      </c>
      <c r="T5921" s="6" t="s">
        <v>44</v>
      </c>
    </row>
    <row r="5922" spans="1:20" ht="33.75" x14ac:dyDescent="0.25">
      <c r="A5922" s="3" t="s">
        <v>16944</v>
      </c>
      <c r="B5922" s="3" t="s">
        <v>13752</v>
      </c>
      <c r="C5922" s="3" t="s">
        <v>13753</v>
      </c>
      <c r="D5922" s="3" t="s">
        <v>19</v>
      </c>
      <c r="E5922" s="3" t="s">
        <v>15940</v>
      </c>
      <c r="F5922" s="4">
        <v>44852</v>
      </c>
      <c r="G5922" s="3" t="s">
        <v>16945</v>
      </c>
      <c r="H5922" s="7">
        <v>2977</v>
      </c>
      <c r="I5922" s="3" t="s">
        <v>565</v>
      </c>
      <c r="J5922" s="4">
        <v>44854</v>
      </c>
      <c r="K5922" s="4">
        <v>44884</v>
      </c>
      <c r="L5922" s="23">
        <f t="shared" si="508"/>
        <v>-26</v>
      </c>
      <c r="M5922" s="23">
        <f t="shared" si="509"/>
        <v>4</v>
      </c>
      <c r="N5922" s="44">
        <v>2381.6</v>
      </c>
      <c r="O5922" s="26">
        <f t="shared" si="510"/>
        <v>-61921.599999999999</v>
      </c>
      <c r="P5922" s="26">
        <f t="shared" si="511"/>
        <v>9526.4</v>
      </c>
      <c r="Q5922" s="3" t="s">
        <v>23</v>
      </c>
      <c r="R5922" s="4">
        <v>44858</v>
      </c>
      <c r="S5922" s="3" t="s">
        <v>16946</v>
      </c>
      <c r="T5922" s="6" t="s">
        <v>44</v>
      </c>
    </row>
    <row r="5923" spans="1:20" ht="33.75" x14ac:dyDescent="0.25">
      <c r="A5923" s="3" t="s">
        <v>16947</v>
      </c>
      <c r="B5923" s="3" t="s">
        <v>5622</v>
      </c>
      <c r="C5923" s="3" t="s">
        <v>5623</v>
      </c>
      <c r="D5923" s="3" t="s">
        <v>19</v>
      </c>
      <c r="E5923" s="3" t="s">
        <v>16948</v>
      </c>
      <c r="F5923" s="4">
        <v>44847</v>
      </c>
      <c r="G5923" s="8"/>
      <c r="H5923" s="5">
        <v>287.19</v>
      </c>
      <c r="I5923" s="3" t="s">
        <v>22</v>
      </c>
      <c r="J5923" s="4">
        <v>44854</v>
      </c>
      <c r="K5923" s="4">
        <v>44914</v>
      </c>
      <c r="L5923" s="23">
        <f t="shared" si="508"/>
        <v>-5</v>
      </c>
      <c r="M5923" s="23">
        <f t="shared" si="509"/>
        <v>55</v>
      </c>
      <c r="N5923" s="44">
        <v>261.08</v>
      </c>
      <c r="O5923" s="26">
        <f t="shared" si="510"/>
        <v>-1305.3999999999999</v>
      </c>
      <c r="P5923" s="26">
        <f t="shared" si="511"/>
        <v>14359.4</v>
      </c>
      <c r="Q5923" s="3" t="s">
        <v>23</v>
      </c>
      <c r="R5923" s="4">
        <v>44909</v>
      </c>
      <c r="S5923" s="3" t="s">
        <v>16949</v>
      </c>
      <c r="T5923" s="6" t="s">
        <v>44</v>
      </c>
    </row>
    <row r="5924" spans="1:20" ht="33.75" x14ac:dyDescent="0.25">
      <c r="A5924" s="3" t="s">
        <v>16950</v>
      </c>
      <c r="B5924" s="3" t="s">
        <v>5622</v>
      </c>
      <c r="C5924" s="3" t="s">
        <v>5623</v>
      </c>
      <c r="D5924" s="3" t="s">
        <v>19</v>
      </c>
      <c r="E5924" s="3" t="s">
        <v>16951</v>
      </c>
      <c r="F5924" s="4">
        <v>44847</v>
      </c>
      <c r="G5924" s="8"/>
      <c r="H5924" s="5">
        <v>49.83</v>
      </c>
      <c r="I5924" s="3" t="s">
        <v>22</v>
      </c>
      <c r="J5924" s="4">
        <v>44854</v>
      </c>
      <c r="K5924" s="4">
        <v>44914</v>
      </c>
      <c r="L5924" s="23">
        <f t="shared" si="508"/>
        <v>1</v>
      </c>
      <c r="M5924" s="23">
        <f t="shared" si="509"/>
        <v>61</v>
      </c>
      <c r="N5924" s="44">
        <v>45.3</v>
      </c>
      <c r="O5924" s="26">
        <f t="shared" si="510"/>
        <v>45.3</v>
      </c>
      <c r="P5924" s="26">
        <f t="shared" si="511"/>
        <v>2763.2999999999997</v>
      </c>
      <c r="Q5924" s="3" t="s">
        <v>23</v>
      </c>
      <c r="R5924" s="4">
        <v>44915</v>
      </c>
      <c r="S5924" s="3" t="s">
        <v>16952</v>
      </c>
      <c r="T5924" s="6" t="s">
        <v>44</v>
      </c>
    </row>
    <row r="5925" spans="1:20" ht="33.75" x14ac:dyDescent="0.25">
      <c r="A5925" s="3" t="s">
        <v>16953</v>
      </c>
      <c r="B5925" s="3" t="s">
        <v>2767</v>
      </c>
      <c r="C5925" s="3" t="s">
        <v>2768</v>
      </c>
      <c r="D5925" s="3" t="s">
        <v>19</v>
      </c>
      <c r="E5925" s="3" t="s">
        <v>16954</v>
      </c>
      <c r="F5925" s="4">
        <v>44852</v>
      </c>
      <c r="G5925" s="8"/>
      <c r="H5925" s="5">
        <v>11533.5</v>
      </c>
      <c r="I5925" s="3" t="s">
        <v>22</v>
      </c>
      <c r="J5925" s="4">
        <v>44854</v>
      </c>
      <c r="K5925" s="4">
        <v>44914</v>
      </c>
      <c r="L5925" s="23">
        <f t="shared" si="508"/>
        <v>-3</v>
      </c>
      <c r="M5925" s="23">
        <f t="shared" si="509"/>
        <v>57</v>
      </c>
      <c r="N5925" s="44">
        <v>10485</v>
      </c>
      <c r="O5925" s="26">
        <f t="shared" si="510"/>
        <v>-31455</v>
      </c>
      <c r="P5925" s="26">
        <f t="shared" si="511"/>
        <v>597645</v>
      </c>
      <c r="Q5925" s="3" t="s">
        <v>23</v>
      </c>
      <c r="R5925" s="4">
        <v>44911</v>
      </c>
      <c r="S5925" s="3" t="s">
        <v>16955</v>
      </c>
      <c r="T5925" s="6" t="s">
        <v>44</v>
      </c>
    </row>
    <row r="5926" spans="1:20" ht="33.75" x14ac:dyDescent="0.25">
      <c r="A5926" s="3" t="s">
        <v>16956</v>
      </c>
      <c r="B5926" s="3" t="s">
        <v>4034</v>
      </c>
      <c r="C5926" s="3" t="s">
        <v>4035</v>
      </c>
      <c r="D5926" s="3" t="s">
        <v>19</v>
      </c>
      <c r="E5926" s="3" t="s">
        <v>16957</v>
      </c>
      <c r="F5926" s="4">
        <v>44851</v>
      </c>
      <c r="G5926" s="8"/>
      <c r="H5926" s="7">
        <v>122</v>
      </c>
      <c r="I5926" s="3" t="s">
        <v>22</v>
      </c>
      <c r="J5926" s="4">
        <v>44854</v>
      </c>
      <c r="K5926" s="4">
        <v>44914</v>
      </c>
      <c r="L5926" s="23">
        <f t="shared" si="508"/>
        <v>-19</v>
      </c>
      <c r="M5926" s="23">
        <f t="shared" si="509"/>
        <v>41</v>
      </c>
      <c r="N5926" s="44">
        <v>100</v>
      </c>
      <c r="O5926" s="26">
        <f t="shared" si="510"/>
        <v>-1900</v>
      </c>
      <c r="P5926" s="26">
        <f t="shared" si="511"/>
        <v>4100</v>
      </c>
      <c r="Q5926" s="3" t="s">
        <v>23</v>
      </c>
      <c r="R5926" s="4">
        <v>44895</v>
      </c>
      <c r="S5926" s="3" t="s">
        <v>16934</v>
      </c>
      <c r="T5926" s="6" t="s">
        <v>44</v>
      </c>
    </row>
    <row r="5927" spans="1:20" ht="33.75" x14ac:dyDescent="0.25">
      <c r="A5927" s="3" t="s">
        <v>16958</v>
      </c>
      <c r="B5927" s="3" t="s">
        <v>1524</v>
      </c>
      <c r="C5927" s="3" t="s">
        <v>1525</v>
      </c>
      <c r="D5927" s="3" t="s">
        <v>19</v>
      </c>
      <c r="E5927" s="3" t="s">
        <v>16959</v>
      </c>
      <c r="F5927" s="4">
        <v>44852</v>
      </c>
      <c r="G5927" s="8"/>
      <c r="H5927" s="5">
        <v>73.81</v>
      </c>
      <c r="I5927" s="3" t="s">
        <v>22</v>
      </c>
      <c r="J5927" s="4">
        <v>44854</v>
      </c>
      <c r="K5927" s="4">
        <v>44914</v>
      </c>
      <c r="L5927" s="23">
        <f t="shared" si="508"/>
        <v>-5</v>
      </c>
      <c r="M5927" s="23">
        <f t="shared" si="509"/>
        <v>55</v>
      </c>
      <c r="N5927" s="44">
        <v>67.099999999999994</v>
      </c>
      <c r="O5927" s="26">
        <f t="shared" si="510"/>
        <v>-335.5</v>
      </c>
      <c r="P5927" s="26">
        <f t="shared" si="511"/>
        <v>3690.4999999999995</v>
      </c>
      <c r="Q5927" s="3" t="s">
        <v>23</v>
      </c>
      <c r="R5927" s="4">
        <v>44909</v>
      </c>
      <c r="S5927" s="3" t="s">
        <v>14407</v>
      </c>
      <c r="T5927" s="6" t="s">
        <v>44</v>
      </c>
    </row>
    <row r="5928" spans="1:20" ht="33.75" x14ac:dyDescent="0.25">
      <c r="A5928" s="3" t="s">
        <v>16960</v>
      </c>
      <c r="B5928" s="3" t="s">
        <v>1524</v>
      </c>
      <c r="C5928" s="3" t="s">
        <v>1525</v>
      </c>
      <c r="D5928" s="3" t="s">
        <v>19</v>
      </c>
      <c r="E5928" s="3" t="s">
        <v>16961</v>
      </c>
      <c r="F5928" s="4">
        <v>44852</v>
      </c>
      <c r="G5928" s="8"/>
      <c r="H5928" s="5">
        <v>97.2</v>
      </c>
      <c r="I5928" s="3" t="s">
        <v>22</v>
      </c>
      <c r="J5928" s="4">
        <v>44854</v>
      </c>
      <c r="K5928" s="4">
        <v>44914</v>
      </c>
      <c r="L5928" s="23">
        <f t="shared" si="508"/>
        <v>-5</v>
      </c>
      <c r="M5928" s="23">
        <f t="shared" si="509"/>
        <v>55</v>
      </c>
      <c r="N5928" s="44">
        <v>88.36</v>
      </c>
      <c r="O5928" s="26">
        <f t="shared" si="510"/>
        <v>-441.8</v>
      </c>
      <c r="P5928" s="26">
        <f t="shared" si="511"/>
        <v>4859.8</v>
      </c>
      <c r="Q5928" s="3" t="s">
        <v>23</v>
      </c>
      <c r="R5928" s="4">
        <v>44909</v>
      </c>
      <c r="S5928" s="3" t="s">
        <v>14407</v>
      </c>
      <c r="T5928" s="6" t="s">
        <v>44</v>
      </c>
    </row>
    <row r="5929" spans="1:20" ht="33.75" x14ac:dyDescent="0.25">
      <c r="A5929" s="3" t="s">
        <v>16962</v>
      </c>
      <c r="B5929" s="3" t="s">
        <v>1524</v>
      </c>
      <c r="C5929" s="3" t="s">
        <v>1525</v>
      </c>
      <c r="D5929" s="3" t="s">
        <v>19</v>
      </c>
      <c r="E5929" s="3" t="s">
        <v>16963</v>
      </c>
      <c r="F5929" s="4">
        <v>44852</v>
      </c>
      <c r="G5929" s="8"/>
      <c r="H5929" s="5">
        <v>0.01</v>
      </c>
      <c r="I5929" s="3" t="s">
        <v>22</v>
      </c>
      <c r="J5929" s="4">
        <v>44854</v>
      </c>
      <c r="K5929" s="4">
        <v>44914</v>
      </c>
      <c r="L5929" s="23">
        <f t="shared" si="508"/>
        <v>-5</v>
      </c>
      <c r="M5929" s="23">
        <f t="shared" si="509"/>
        <v>55</v>
      </c>
      <c r="N5929" s="44">
        <v>0.01</v>
      </c>
      <c r="O5929" s="26">
        <f t="shared" si="510"/>
        <v>-0.05</v>
      </c>
      <c r="P5929" s="26">
        <f t="shared" si="511"/>
        <v>0.55000000000000004</v>
      </c>
      <c r="Q5929" s="3" t="s">
        <v>23</v>
      </c>
      <c r="R5929" s="4">
        <v>44909</v>
      </c>
      <c r="S5929" s="3" t="s">
        <v>14407</v>
      </c>
      <c r="T5929" s="6" t="s">
        <v>44</v>
      </c>
    </row>
    <row r="5930" spans="1:20" ht="33.75" x14ac:dyDescent="0.25">
      <c r="A5930" s="3" t="s">
        <v>16964</v>
      </c>
      <c r="B5930" s="3" t="s">
        <v>4966</v>
      </c>
      <c r="C5930" s="3" t="s">
        <v>4967</v>
      </c>
      <c r="D5930" s="3" t="s">
        <v>19</v>
      </c>
      <c r="E5930" s="3" t="s">
        <v>16965</v>
      </c>
      <c r="F5930" s="4">
        <v>44852</v>
      </c>
      <c r="G5930" s="8"/>
      <c r="H5930" s="5">
        <v>334.28</v>
      </c>
      <c r="I5930" s="3" t="s">
        <v>22</v>
      </c>
      <c r="J5930" s="4">
        <v>44854</v>
      </c>
      <c r="K5930" s="4">
        <v>44914</v>
      </c>
      <c r="L5930" s="23">
        <f t="shared" si="508"/>
        <v>-21</v>
      </c>
      <c r="M5930" s="23">
        <f t="shared" si="509"/>
        <v>39</v>
      </c>
      <c r="N5930" s="44">
        <v>274</v>
      </c>
      <c r="O5930" s="26">
        <f t="shared" si="510"/>
        <v>-5754</v>
      </c>
      <c r="P5930" s="26">
        <f t="shared" si="511"/>
        <v>10686</v>
      </c>
      <c r="Q5930" s="3" t="s">
        <v>23</v>
      </c>
      <c r="R5930" s="4">
        <v>44893</v>
      </c>
      <c r="S5930" s="3" t="s">
        <v>16966</v>
      </c>
      <c r="T5930" s="6" t="s">
        <v>44</v>
      </c>
    </row>
    <row r="5931" spans="1:20" ht="33.75" x14ac:dyDescent="0.25">
      <c r="A5931" s="3" t="s">
        <v>16967</v>
      </c>
      <c r="B5931" s="3" t="s">
        <v>1590</v>
      </c>
      <c r="C5931" s="3" t="s">
        <v>1591</v>
      </c>
      <c r="D5931" s="3" t="s">
        <v>19</v>
      </c>
      <c r="E5931" s="3" t="s">
        <v>16968</v>
      </c>
      <c r="F5931" s="4">
        <v>44852</v>
      </c>
      <c r="G5931" s="8"/>
      <c r="H5931" s="5">
        <v>674.96</v>
      </c>
      <c r="I5931" s="3" t="s">
        <v>22</v>
      </c>
      <c r="J5931" s="4">
        <v>44854</v>
      </c>
      <c r="K5931" s="4">
        <v>44914</v>
      </c>
      <c r="L5931" s="23">
        <f t="shared" si="508"/>
        <v>-3</v>
      </c>
      <c r="M5931" s="23">
        <f t="shared" si="509"/>
        <v>57</v>
      </c>
      <c r="N5931" s="44">
        <v>613.6</v>
      </c>
      <c r="O5931" s="26">
        <f t="shared" si="510"/>
        <v>-1840.8000000000002</v>
      </c>
      <c r="P5931" s="26">
        <f t="shared" si="511"/>
        <v>34975.200000000004</v>
      </c>
      <c r="Q5931" s="3" t="s">
        <v>23</v>
      </c>
      <c r="R5931" s="4">
        <v>44911</v>
      </c>
      <c r="S5931" s="3" t="s">
        <v>16969</v>
      </c>
      <c r="T5931" s="6" t="s">
        <v>44</v>
      </c>
    </row>
    <row r="5932" spans="1:20" ht="33.75" x14ac:dyDescent="0.25">
      <c r="A5932" s="3" t="s">
        <v>16970</v>
      </c>
      <c r="B5932" s="3" t="s">
        <v>5622</v>
      </c>
      <c r="C5932" s="3" t="s">
        <v>5623</v>
      </c>
      <c r="D5932" s="3" t="s">
        <v>19</v>
      </c>
      <c r="E5932" s="3" t="s">
        <v>16971</v>
      </c>
      <c r="F5932" s="4">
        <v>44839</v>
      </c>
      <c r="G5932" s="8"/>
      <c r="H5932" s="5">
        <v>368.19</v>
      </c>
      <c r="I5932" s="3" t="s">
        <v>22</v>
      </c>
      <c r="J5932" s="4">
        <v>44854</v>
      </c>
      <c r="K5932" s="4">
        <v>44914</v>
      </c>
      <c r="L5932" s="23">
        <f t="shared" si="508"/>
        <v>-21</v>
      </c>
      <c r="M5932" s="23">
        <f t="shared" si="509"/>
        <v>39</v>
      </c>
      <c r="N5932" s="44">
        <v>334.72</v>
      </c>
      <c r="O5932" s="26">
        <f t="shared" si="510"/>
        <v>-7029.1200000000008</v>
      </c>
      <c r="P5932" s="26">
        <f t="shared" si="511"/>
        <v>13054.080000000002</v>
      </c>
      <c r="Q5932" s="3" t="s">
        <v>23</v>
      </c>
      <c r="R5932" s="4">
        <v>44893</v>
      </c>
      <c r="S5932" s="3" t="s">
        <v>16972</v>
      </c>
      <c r="T5932" s="6" t="s">
        <v>44</v>
      </c>
    </row>
    <row r="5933" spans="1:20" ht="33.75" x14ac:dyDescent="0.25">
      <c r="A5933" s="3" t="s">
        <v>16973</v>
      </c>
      <c r="B5933" s="3" t="s">
        <v>1439</v>
      </c>
      <c r="C5933" s="3" t="s">
        <v>1440</v>
      </c>
      <c r="D5933" s="3" t="s">
        <v>19</v>
      </c>
      <c r="E5933" s="3" t="s">
        <v>16974</v>
      </c>
      <c r="F5933" s="4">
        <v>44852</v>
      </c>
      <c r="G5933" s="8"/>
      <c r="H5933" s="5">
        <v>6.77</v>
      </c>
      <c r="I5933" s="3" t="s">
        <v>22</v>
      </c>
      <c r="J5933" s="4">
        <v>44854</v>
      </c>
      <c r="K5933" s="4">
        <v>44914</v>
      </c>
      <c r="L5933" s="23">
        <f t="shared" si="508"/>
        <v>-3</v>
      </c>
      <c r="M5933" s="23">
        <f t="shared" si="509"/>
        <v>57</v>
      </c>
      <c r="N5933" s="44">
        <v>6.15</v>
      </c>
      <c r="O5933" s="26">
        <f t="shared" si="510"/>
        <v>-18.450000000000003</v>
      </c>
      <c r="P5933" s="26">
        <f t="shared" si="511"/>
        <v>350.55</v>
      </c>
      <c r="Q5933" s="3" t="s">
        <v>23</v>
      </c>
      <c r="R5933" s="4">
        <v>44911</v>
      </c>
      <c r="S5933" s="3" t="s">
        <v>16975</v>
      </c>
      <c r="T5933" s="6" t="s">
        <v>44</v>
      </c>
    </row>
    <row r="5934" spans="1:20" ht="33.75" x14ac:dyDescent="0.25">
      <c r="A5934" s="3" t="s">
        <v>16976</v>
      </c>
      <c r="B5934" s="3" t="s">
        <v>5874</v>
      </c>
      <c r="C5934" s="3" t="s">
        <v>5875</v>
      </c>
      <c r="D5934" s="3" t="s">
        <v>19</v>
      </c>
      <c r="E5934" s="3" t="s">
        <v>16977</v>
      </c>
      <c r="F5934" s="4">
        <v>44852</v>
      </c>
      <c r="G5934" s="8"/>
      <c r="H5934" s="5">
        <v>1905.11</v>
      </c>
      <c r="I5934" s="3" t="s">
        <v>22</v>
      </c>
      <c r="J5934" s="4">
        <v>44854</v>
      </c>
      <c r="K5934" s="4">
        <v>44914</v>
      </c>
      <c r="L5934" s="23">
        <f t="shared" si="508"/>
        <v>-3</v>
      </c>
      <c r="M5934" s="23">
        <f t="shared" si="509"/>
        <v>57</v>
      </c>
      <c r="N5934" s="44">
        <v>1731.92</v>
      </c>
      <c r="O5934" s="26">
        <f t="shared" si="510"/>
        <v>-5195.76</v>
      </c>
      <c r="P5934" s="26">
        <f t="shared" si="511"/>
        <v>98719.44</v>
      </c>
      <c r="Q5934" s="3" t="s">
        <v>23</v>
      </c>
      <c r="R5934" s="4">
        <v>44911</v>
      </c>
      <c r="S5934" s="3" t="s">
        <v>16978</v>
      </c>
      <c r="T5934" s="6" t="s">
        <v>44</v>
      </c>
    </row>
    <row r="5935" spans="1:20" ht="33.75" x14ac:dyDescent="0.25">
      <c r="A5935" s="3" t="s">
        <v>16979</v>
      </c>
      <c r="B5935" s="3" t="s">
        <v>3662</v>
      </c>
      <c r="C5935" s="3" t="s">
        <v>3663</v>
      </c>
      <c r="D5935" s="3" t="s">
        <v>19</v>
      </c>
      <c r="E5935" s="3" t="s">
        <v>16980</v>
      </c>
      <c r="F5935" s="4">
        <v>44852</v>
      </c>
      <c r="G5935" s="8"/>
      <c r="H5935" s="5">
        <v>2013.44</v>
      </c>
      <c r="I5935" s="3" t="s">
        <v>22</v>
      </c>
      <c r="J5935" s="4">
        <v>44854</v>
      </c>
      <c r="K5935" s="4">
        <v>44914</v>
      </c>
      <c r="L5935" s="23">
        <f t="shared" si="508"/>
        <v>-21</v>
      </c>
      <c r="M5935" s="23">
        <f t="shared" si="509"/>
        <v>39</v>
      </c>
      <c r="N5935" s="44">
        <v>1936</v>
      </c>
      <c r="O5935" s="26">
        <f t="shared" si="510"/>
        <v>-40656</v>
      </c>
      <c r="P5935" s="26">
        <f t="shared" si="511"/>
        <v>75504</v>
      </c>
      <c r="Q5935" s="3" t="s">
        <v>23</v>
      </c>
      <c r="R5935" s="4">
        <v>44893</v>
      </c>
      <c r="S5935" s="3" t="s">
        <v>10533</v>
      </c>
      <c r="T5935" s="6" t="s">
        <v>44</v>
      </c>
    </row>
    <row r="5936" spans="1:20" ht="33.75" x14ac:dyDescent="0.25">
      <c r="A5936" s="3" t="s">
        <v>16981</v>
      </c>
      <c r="B5936" s="3" t="s">
        <v>594</v>
      </c>
      <c r="C5936" s="3" t="s">
        <v>595</v>
      </c>
      <c r="D5936" s="3" t="s">
        <v>19</v>
      </c>
      <c r="E5936" s="3" t="s">
        <v>16982</v>
      </c>
      <c r="F5936" s="4">
        <v>44848</v>
      </c>
      <c r="G5936" s="8"/>
      <c r="H5936" s="5">
        <v>302.17</v>
      </c>
      <c r="I5936" s="3" t="s">
        <v>22</v>
      </c>
      <c r="J5936" s="4">
        <v>44854</v>
      </c>
      <c r="K5936" s="4">
        <v>44914</v>
      </c>
      <c r="L5936" s="23">
        <f t="shared" si="508"/>
        <v>-21</v>
      </c>
      <c r="M5936" s="23">
        <f t="shared" si="509"/>
        <v>39</v>
      </c>
      <c r="N5936" s="44">
        <v>247.68</v>
      </c>
      <c r="O5936" s="26">
        <f t="shared" si="510"/>
        <v>-5201.28</v>
      </c>
      <c r="P5936" s="26">
        <f t="shared" si="511"/>
        <v>9659.52</v>
      </c>
      <c r="Q5936" s="3" t="s">
        <v>23</v>
      </c>
      <c r="R5936" s="4">
        <v>44893</v>
      </c>
      <c r="S5936" s="3" t="s">
        <v>15376</v>
      </c>
      <c r="T5936" s="6" t="s">
        <v>44</v>
      </c>
    </row>
    <row r="5937" spans="1:20" ht="33.75" x14ac:dyDescent="0.25">
      <c r="A5937" s="3" t="s">
        <v>16983</v>
      </c>
      <c r="B5937" s="3" t="s">
        <v>1476</v>
      </c>
      <c r="C5937" s="3" t="s">
        <v>1477</v>
      </c>
      <c r="D5937" s="3" t="s">
        <v>19</v>
      </c>
      <c r="E5937" s="3" t="s">
        <v>16984</v>
      </c>
      <c r="F5937" s="4">
        <v>44852</v>
      </c>
      <c r="G5937" s="8"/>
      <c r="H5937" s="5">
        <v>805.2</v>
      </c>
      <c r="I5937" s="3" t="s">
        <v>22</v>
      </c>
      <c r="J5937" s="4">
        <v>44854</v>
      </c>
      <c r="K5937" s="4">
        <v>44914</v>
      </c>
      <c r="L5937" s="23">
        <f t="shared" si="508"/>
        <v>-21</v>
      </c>
      <c r="M5937" s="23">
        <f t="shared" si="509"/>
        <v>39</v>
      </c>
      <c r="N5937" s="44">
        <v>660</v>
      </c>
      <c r="O5937" s="26">
        <f t="shared" si="510"/>
        <v>-13860</v>
      </c>
      <c r="P5937" s="26">
        <f t="shared" si="511"/>
        <v>25740</v>
      </c>
      <c r="Q5937" s="3" t="s">
        <v>23</v>
      </c>
      <c r="R5937" s="4">
        <v>44893</v>
      </c>
      <c r="S5937" s="3" t="s">
        <v>16985</v>
      </c>
      <c r="T5937" s="6" t="s">
        <v>44</v>
      </c>
    </row>
    <row r="5938" spans="1:20" ht="33.75" x14ac:dyDescent="0.25">
      <c r="A5938" s="3" t="s">
        <v>16986</v>
      </c>
      <c r="B5938" s="3" t="s">
        <v>2283</v>
      </c>
      <c r="C5938" s="3" t="s">
        <v>2284</v>
      </c>
      <c r="D5938" s="3" t="s">
        <v>19</v>
      </c>
      <c r="E5938" s="3" t="s">
        <v>16987</v>
      </c>
      <c r="F5938" s="4">
        <v>44852</v>
      </c>
      <c r="G5938" s="8"/>
      <c r="H5938" s="7">
        <v>7150</v>
      </c>
      <c r="I5938" s="3" t="s">
        <v>22</v>
      </c>
      <c r="J5938" s="4">
        <v>44854</v>
      </c>
      <c r="K5938" s="4">
        <v>44914</v>
      </c>
      <c r="L5938" s="23">
        <f t="shared" si="508"/>
        <v>-3</v>
      </c>
      <c r="M5938" s="23">
        <f t="shared" si="509"/>
        <v>57</v>
      </c>
      <c r="N5938" s="44">
        <v>6500</v>
      </c>
      <c r="O5938" s="26">
        <f t="shared" si="510"/>
        <v>-19500</v>
      </c>
      <c r="P5938" s="26">
        <f t="shared" si="511"/>
        <v>370500</v>
      </c>
      <c r="Q5938" s="3" t="s">
        <v>23</v>
      </c>
      <c r="R5938" s="4">
        <v>44911</v>
      </c>
      <c r="S5938" s="3" t="s">
        <v>16988</v>
      </c>
      <c r="T5938" s="6" t="s">
        <v>44</v>
      </c>
    </row>
    <row r="5939" spans="1:20" ht="33.75" x14ac:dyDescent="0.25">
      <c r="A5939" s="3" t="s">
        <v>16989</v>
      </c>
      <c r="B5939" s="3" t="s">
        <v>1537</v>
      </c>
      <c r="C5939" s="3" t="s">
        <v>1538</v>
      </c>
      <c r="D5939" s="3" t="s">
        <v>19</v>
      </c>
      <c r="E5939" s="3" t="s">
        <v>16990</v>
      </c>
      <c r="F5939" s="4">
        <v>44853</v>
      </c>
      <c r="G5939" s="8"/>
      <c r="H5939" s="5">
        <v>2148.8000000000002</v>
      </c>
      <c r="I5939" s="3" t="s">
        <v>22</v>
      </c>
      <c r="J5939" s="4">
        <v>44854</v>
      </c>
      <c r="K5939" s="4">
        <v>44914</v>
      </c>
      <c r="L5939" s="23">
        <f t="shared" si="508"/>
        <v>-3</v>
      </c>
      <c r="M5939" s="23">
        <f t="shared" si="509"/>
        <v>57</v>
      </c>
      <c r="N5939" s="44">
        <v>1953.45</v>
      </c>
      <c r="O5939" s="26">
        <f t="shared" si="510"/>
        <v>-5860.35</v>
      </c>
      <c r="P5939" s="26">
        <f t="shared" si="511"/>
        <v>111346.65000000001</v>
      </c>
      <c r="Q5939" s="3" t="s">
        <v>23</v>
      </c>
      <c r="R5939" s="4">
        <v>44911</v>
      </c>
      <c r="S5939" s="3" t="s">
        <v>16842</v>
      </c>
      <c r="T5939" s="6" t="s">
        <v>44</v>
      </c>
    </row>
    <row r="5940" spans="1:20" ht="33.75" x14ac:dyDescent="0.25">
      <c r="A5940" s="3" t="s">
        <v>16991</v>
      </c>
      <c r="B5940" s="3" t="s">
        <v>3323</v>
      </c>
      <c r="C5940" s="3" t="s">
        <v>3324</v>
      </c>
      <c r="D5940" s="3" t="s">
        <v>19</v>
      </c>
      <c r="E5940" s="3" t="s">
        <v>16992</v>
      </c>
      <c r="F5940" s="4">
        <v>44847</v>
      </c>
      <c r="G5940" s="8"/>
      <c r="H5940" s="5">
        <v>435.54</v>
      </c>
      <c r="I5940" s="3" t="s">
        <v>22</v>
      </c>
      <c r="J5940" s="4">
        <v>44854</v>
      </c>
      <c r="K5940" s="4">
        <v>44914</v>
      </c>
      <c r="L5940" s="23">
        <f t="shared" si="508"/>
        <v>-21</v>
      </c>
      <c r="M5940" s="23">
        <f t="shared" si="509"/>
        <v>39</v>
      </c>
      <c r="N5940" s="44">
        <v>357</v>
      </c>
      <c r="O5940" s="26">
        <f t="shared" si="510"/>
        <v>-7497</v>
      </c>
      <c r="P5940" s="26">
        <f t="shared" si="511"/>
        <v>13923</v>
      </c>
      <c r="Q5940" s="3" t="s">
        <v>23</v>
      </c>
      <c r="R5940" s="4">
        <v>44893</v>
      </c>
      <c r="S5940" s="3" t="s">
        <v>16993</v>
      </c>
      <c r="T5940" s="6" t="s">
        <v>44</v>
      </c>
    </row>
    <row r="5941" spans="1:20" ht="33.75" x14ac:dyDescent="0.25">
      <c r="A5941" s="3" t="s">
        <v>16994</v>
      </c>
      <c r="B5941" s="3" t="s">
        <v>3323</v>
      </c>
      <c r="C5941" s="3" t="s">
        <v>3324</v>
      </c>
      <c r="D5941" s="3" t="s">
        <v>19</v>
      </c>
      <c r="E5941" s="3" t="s">
        <v>16995</v>
      </c>
      <c r="F5941" s="4">
        <v>44841</v>
      </c>
      <c r="G5941" s="8"/>
      <c r="H5941" s="5">
        <v>647.82000000000005</v>
      </c>
      <c r="I5941" s="3" t="s">
        <v>22</v>
      </c>
      <c r="J5941" s="4">
        <v>44854</v>
      </c>
      <c r="K5941" s="4">
        <v>44914</v>
      </c>
      <c r="L5941" s="23">
        <f t="shared" si="508"/>
        <v>-21</v>
      </c>
      <c r="M5941" s="23">
        <f t="shared" si="509"/>
        <v>39</v>
      </c>
      <c r="N5941" s="44">
        <v>531</v>
      </c>
      <c r="O5941" s="26">
        <f t="shared" si="510"/>
        <v>-11151</v>
      </c>
      <c r="P5941" s="26">
        <f t="shared" si="511"/>
        <v>20709</v>
      </c>
      <c r="Q5941" s="3" t="s">
        <v>23</v>
      </c>
      <c r="R5941" s="4">
        <v>44893</v>
      </c>
      <c r="S5941" s="3" t="s">
        <v>16993</v>
      </c>
      <c r="T5941" s="6" t="s">
        <v>44</v>
      </c>
    </row>
    <row r="5942" spans="1:20" ht="33.75" x14ac:dyDescent="0.25">
      <c r="A5942" s="3" t="s">
        <v>16996</v>
      </c>
      <c r="B5942" s="3" t="s">
        <v>1606</v>
      </c>
      <c r="C5942" s="3" t="s">
        <v>1607</v>
      </c>
      <c r="D5942" s="3" t="s">
        <v>19</v>
      </c>
      <c r="E5942" s="3" t="s">
        <v>16997</v>
      </c>
      <c r="F5942" s="4">
        <v>44852</v>
      </c>
      <c r="G5942" s="8"/>
      <c r="H5942" s="5">
        <v>5116.28</v>
      </c>
      <c r="I5942" s="3" t="s">
        <v>22</v>
      </c>
      <c r="J5942" s="4">
        <v>44854</v>
      </c>
      <c r="K5942" s="4">
        <v>44914</v>
      </c>
      <c r="L5942" s="23">
        <f t="shared" ref="L5942:L5953" si="512">R5942-K5942</f>
        <v>-3</v>
      </c>
      <c r="M5942" s="23">
        <f t="shared" ref="M5942:M5973" si="513">+I5942+L5942</f>
        <v>57</v>
      </c>
      <c r="N5942" s="44">
        <v>4651.16</v>
      </c>
      <c r="O5942" s="26">
        <f t="shared" ref="O5942:O5973" si="514">N5942*L5942</f>
        <v>-13953.48</v>
      </c>
      <c r="P5942" s="26">
        <f t="shared" ref="P5942:P5973" si="515">N5942*M5942</f>
        <v>265116.12</v>
      </c>
      <c r="Q5942" s="3" t="s">
        <v>23</v>
      </c>
      <c r="R5942" s="4">
        <v>44911</v>
      </c>
      <c r="S5942" s="3" t="s">
        <v>16762</v>
      </c>
      <c r="T5942" s="6" t="s">
        <v>44</v>
      </c>
    </row>
    <row r="5943" spans="1:20" ht="22.5" x14ac:dyDescent="0.25">
      <c r="A5943" s="3" t="s">
        <v>16998</v>
      </c>
      <c r="B5943" s="3" t="s">
        <v>4925</v>
      </c>
      <c r="C5943" s="3" t="s">
        <v>16999</v>
      </c>
      <c r="D5943" s="3" t="s">
        <v>19</v>
      </c>
      <c r="E5943" s="3" t="s">
        <v>17000</v>
      </c>
      <c r="F5943" s="4">
        <v>44851</v>
      </c>
      <c r="G5943" s="3" t="s">
        <v>17001</v>
      </c>
      <c r="H5943" s="5">
        <v>1405.2</v>
      </c>
      <c r="I5943" s="3" t="s">
        <v>565</v>
      </c>
      <c r="J5943" s="4">
        <v>44854</v>
      </c>
      <c r="K5943" s="4">
        <v>44884</v>
      </c>
      <c r="L5943" s="23">
        <f t="shared" si="512"/>
        <v>9</v>
      </c>
      <c r="M5943" s="23">
        <f t="shared" si="513"/>
        <v>39</v>
      </c>
      <c r="N5943" s="44">
        <v>1124.1600000000001</v>
      </c>
      <c r="O5943" s="26">
        <f t="shared" si="514"/>
        <v>10117.44</v>
      </c>
      <c r="P5943" s="26">
        <f t="shared" si="515"/>
        <v>43842.240000000005</v>
      </c>
      <c r="Q5943" s="3" t="s">
        <v>23</v>
      </c>
      <c r="R5943" s="4">
        <v>44893</v>
      </c>
      <c r="S5943" s="3" t="s">
        <v>17002</v>
      </c>
      <c r="T5943" s="6" t="s">
        <v>25</v>
      </c>
    </row>
    <row r="5944" spans="1:20" ht="33.75" x14ac:dyDescent="0.25">
      <c r="A5944" s="3" t="s">
        <v>17003</v>
      </c>
      <c r="B5944" s="3" t="s">
        <v>3193</v>
      </c>
      <c r="C5944" s="3" t="s">
        <v>3194</v>
      </c>
      <c r="D5944" s="3" t="s">
        <v>19</v>
      </c>
      <c r="E5944" s="3" t="s">
        <v>17004</v>
      </c>
      <c r="F5944" s="4">
        <v>44851</v>
      </c>
      <c r="G5944" s="8"/>
      <c r="H5944" s="5">
        <v>131.34</v>
      </c>
      <c r="I5944" s="3" t="s">
        <v>22</v>
      </c>
      <c r="J5944" s="4">
        <v>44854</v>
      </c>
      <c r="K5944" s="4">
        <v>44914</v>
      </c>
      <c r="L5944" s="23">
        <f t="shared" si="512"/>
        <v>-5</v>
      </c>
      <c r="M5944" s="23">
        <f t="shared" si="513"/>
        <v>55</v>
      </c>
      <c r="N5944" s="44">
        <v>119.4</v>
      </c>
      <c r="O5944" s="26">
        <f t="shared" si="514"/>
        <v>-597</v>
      </c>
      <c r="P5944" s="26">
        <f t="shared" si="515"/>
        <v>6567</v>
      </c>
      <c r="Q5944" s="3" t="s">
        <v>23</v>
      </c>
      <c r="R5944" s="4">
        <v>44909</v>
      </c>
      <c r="S5944" s="3" t="s">
        <v>13917</v>
      </c>
      <c r="T5944" s="6" t="s">
        <v>44</v>
      </c>
    </row>
    <row r="5945" spans="1:20" ht="33.75" x14ac:dyDescent="0.25">
      <c r="A5945" s="3" t="s">
        <v>17005</v>
      </c>
      <c r="B5945" s="3" t="s">
        <v>3937</v>
      </c>
      <c r="C5945" s="3" t="s">
        <v>3938</v>
      </c>
      <c r="D5945" s="3" t="s">
        <v>19</v>
      </c>
      <c r="E5945" s="3" t="s">
        <v>17006</v>
      </c>
      <c r="F5945" s="4">
        <v>44848</v>
      </c>
      <c r="G5945" s="8"/>
      <c r="H5945" s="5">
        <v>38112.36</v>
      </c>
      <c r="I5945" s="3" t="s">
        <v>22</v>
      </c>
      <c r="J5945" s="4">
        <v>44854</v>
      </c>
      <c r="K5945" s="4">
        <v>44914</v>
      </c>
      <c r="L5945" s="23">
        <f t="shared" si="512"/>
        <v>-5</v>
      </c>
      <c r="M5945" s="23">
        <f t="shared" si="513"/>
        <v>55</v>
      </c>
      <c r="N5945" s="44">
        <v>34647.599999999999</v>
      </c>
      <c r="O5945" s="26">
        <f t="shared" si="514"/>
        <v>-173238</v>
      </c>
      <c r="P5945" s="26">
        <f t="shared" si="515"/>
        <v>1905618</v>
      </c>
      <c r="Q5945" s="3" t="s">
        <v>23</v>
      </c>
      <c r="R5945" s="4">
        <v>44909</v>
      </c>
      <c r="S5945" s="3" t="s">
        <v>13889</v>
      </c>
      <c r="T5945" s="6" t="s">
        <v>44</v>
      </c>
    </row>
    <row r="5946" spans="1:20" ht="33.75" x14ac:dyDescent="0.25">
      <c r="A5946" s="3" t="s">
        <v>17007</v>
      </c>
      <c r="B5946" s="3" t="s">
        <v>17008</v>
      </c>
      <c r="C5946" s="3" t="s">
        <v>17009</v>
      </c>
      <c r="D5946" s="3" t="s">
        <v>19</v>
      </c>
      <c r="E5946" s="3" t="s">
        <v>17010</v>
      </c>
      <c r="F5946" s="4">
        <v>44850</v>
      </c>
      <c r="G5946" s="3" t="s">
        <v>17011</v>
      </c>
      <c r="H5946" s="5">
        <v>13611.54</v>
      </c>
      <c r="I5946" s="3" t="s">
        <v>22</v>
      </c>
      <c r="J5946" s="4">
        <v>44854</v>
      </c>
      <c r="K5946" s="4">
        <v>44914</v>
      </c>
      <c r="L5946" s="23">
        <f t="shared" si="512"/>
        <v>-21</v>
      </c>
      <c r="M5946" s="23">
        <f t="shared" si="513"/>
        <v>39</v>
      </c>
      <c r="N5946" s="44">
        <v>11157</v>
      </c>
      <c r="O5946" s="26">
        <f t="shared" si="514"/>
        <v>-234297</v>
      </c>
      <c r="P5946" s="26">
        <f t="shared" si="515"/>
        <v>435123</v>
      </c>
      <c r="Q5946" s="3" t="s">
        <v>23</v>
      </c>
      <c r="R5946" s="4">
        <v>44893</v>
      </c>
      <c r="S5946" s="3" t="s">
        <v>17012</v>
      </c>
      <c r="T5946" s="6" t="s">
        <v>44</v>
      </c>
    </row>
    <row r="5947" spans="1:20" ht="33.75" x14ac:dyDescent="0.25">
      <c r="A5947" s="3" t="s">
        <v>17013</v>
      </c>
      <c r="B5947" s="3" t="s">
        <v>1741</v>
      </c>
      <c r="C5947" s="3" t="s">
        <v>1742</v>
      </c>
      <c r="D5947" s="3" t="s">
        <v>19</v>
      </c>
      <c r="E5947" s="3" t="s">
        <v>17014</v>
      </c>
      <c r="F5947" s="4">
        <v>44851</v>
      </c>
      <c r="G5947" s="8"/>
      <c r="H5947" s="5">
        <v>105.75</v>
      </c>
      <c r="I5947" s="3" t="s">
        <v>22</v>
      </c>
      <c r="J5947" s="4">
        <v>44854</v>
      </c>
      <c r="K5947" s="4">
        <v>44914</v>
      </c>
      <c r="L5947" s="23">
        <f t="shared" si="512"/>
        <v>-19</v>
      </c>
      <c r="M5947" s="23">
        <f t="shared" si="513"/>
        <v>41</v>
      </c>
      <c r="N5947" s="44">
        <v>86.68</v>
      </c>
      <c r="O5947" s="26">
        <f t="shared" si="514"/>
        <v>-1646.92</v>
      </c>
      <c r="P5947" s="26">
        <f t="shared" si="515"/>
        <v>3553.88</v>
      </c>
      <c r="Q5947" s="3" t="s">
        <v>23</v>
      </c>
      <c r="R5947" s="4">
        <v>44895</v>
      </c>
      <c r="S5947" s="3" t="s">
        <v>14273</v>
      </c>
      <c r="T5947" s="6" t="s">
        <v>44</v>
      </c>
    </row>
    <row r="5948" spans="1:20" ht="33.75" x14ac:dyDescent="0.25">
      <c r="A5948" s="3" t="s">
        <v>17015</v>
      </c>
      <c r="B5948" s="3" t="s">
        <v>1741</v>
      </c>
      <c r="C5948" s="3" t="s">
        <v>1742</v>
      </c>
      <c r="D5948" s="3" t="s">
        <v>19</v>
      </c>
      <c r="E5948" s="3" t="s">
        <v>17016</v>
      </c>
      <c r="F5948" s="4">
        <v>44851</v>
      </c>
      <c r="G5948" s="8"/>
      <c r="H5948" s="5">
        <v>32.94</v>
      </c>
      <c r="I5948" s="3" t="s">
        <v>22</v>
      </c>
      <c r="J5948" s="4">
        <v>44854</v>
      </c>
      <c r="K5948" s="4">
        <v>44914</v>
      </c>
      <c r="L5948" s="23">
        <f t="shared" si="512"/>
        <v>-21</v>
      </c>
      <c r="M5948" s="23">
        <f t="shared" si="513"/>
        <v>39</v>
      </c>
      <c r="N5948" s="44">
        <v>27</v>
      </c>
      <c r="O5948" s="26">
        <f t="shared" si="514"/>
        <v>-567</v>
      </c>
      <c r="P5948" s="26">
        <f t="shared" si="515"/>
        <v>1053</v>
      </c>
      <c r="Q5948" s="3" t="s">
        <v>23</v>
      </c>
      <c r="R5948" s="4">
        <v>44893</v>
      </c>
      <c r="S5948" s="3" t="s">
        <v>11618</v>
      </c>
      <c r="T5948" s="6" t="s">
        <v>44</v>
      </c>
    </row>
    <row r="5949" spans="1:20" ht="33.75" x14ac:dyDescent="0.25">
      <c r="A5949" s="3" t="s">
        <v>17017</v>
      </c>
      <c r="B5949" s="3" t="s">
        <v>1741</v>
      </c>
      <c r="C5949" s="3" t="s">
        <v>1742</v>
      </c>
      <c r="D5949" s="3" t="s">
        <v>19</v>
      </c>
      <c r="E5949" s="3" t="s">
        <v>17018</v>
      </c>
      <c r="F5949" s="4">
        <v>44851</v>
      </c>
      <c r="G5949" s="8"/>
      <c r="H5949" s="5">
        <v>68.319999999999993</v>
      </c>
      <c r="I5949" s="3" t="s">
        <v>22</v>
      </c>
      <c r="J5949" s="4">
        <v>44854</v>
      </c>
      <c r="K5949" s="4">
        <v>44914</v>
      </c>
      <c r="L5949" s="23">
        <f t="shared" si="512"/>
        <v>-19</v>
      </c>
      <c r="M5949" s="23">
        <f t="shared" si="513"/>
        <v>41</v>
      </c>
      <c r="N5949" s="44">
        <v>56</v>
      </c>
      <c r="O5949" s="26">
        <f t="shared" si="514"/>
        <v>-1064</v>
      </c>
      <c r="P5949" s="26">
        <f t="shared" si="515"/>
        <v>2296</v>
      </c>
      <c r="Q5949" s="3" t="s">
        <v>23</v>
      </c>
      <c r="R5949" s="4">
        <v>44895</v>
      </c>
      <c r="S5949" s="3" t="s">
        <v>14273</v>
      </c>
      <c r="T5949" s="6" t="s">
        <v>44</v>
      </c>
    </row>
    <row r="5950" spans="1:20" ht="33.75" x14ac:dyDescent="0.25">
      <c r="A5950" s="3" t="s">
        <v>17019</v>
      </c>
      <c r="B5950" s="3" t="s">
        <v>1816</v>
      </c>
      <c r="C5950" s="3" t="s">
        <v>1817</v>
      </c>
      <c r="D5950" s="3" t="s">
        <v>19</v>
      </c>
      <c r="E5950" s="3" t="s">
        <v>17020</v>
      </c>
      <c r="F5950" s="4">
        <v>44848</v>
      </c>
      <c r="G5950" s="8"/>
      <c r="H5950" s="5">
        <v>1965.42</v>
      </c>
      <c r="I5950" s="3" t="s">
        <v>22</v>
      </c>
      <c r="J5950" s="4">
        <v>44854</v>
      </c>
      <c r="K5950" s="4">
        <v>44914</v>
      </c>
      <c r="L5950" s="23">
        <f t="shared" si="512"/>
        <v>-21</v>
      </c>
      <c r="M5950" s="23">
        <f t="shared" si="513"/>
        <v>39</v>
      </c>
      <c r="N5950" s="44">
        <v>1611</v>
      </c>
      <c r="O5950" s="26">
        <f t="shared" si="514"/>
        <v>-33831</v>
      </c>
      <c r="P5950" s="26">
        <f t="shared" si="515"/>
        <v>62829</v>
      </c>
      <c r="Q5950" s="3" t="s">
        <v>23</v>
      </c>
      <c r="R5950" s="4">
        <v>44893</v>
      </c>
      <c r="S5950" s="3" t="s">
        <v>11370</v>
      </c>
      <c r="T5950" s="6" t="s">
        <v>44</v>
      </c>
    </row>
    <row r="5951" spans="1:20" ht="33.75" x14ac:dyDescent="0.25">
      <c r="A5951" s="3" t="s">
        <v>17021</v>
      </c>
      <c r="B5951" s="3" t="s">
        <v>307</v>
      </c>
      <c r="C5951" s="3" t="s">
        <v>308</v>
      </c>
      <c r="D5951" s="3" t="s">
        <v>19</v>
      </c>
      <c r="E5951" s="3" t="s">
        <v>17022</v>
      </c>
      <c r="F5951" s="4">
        <v>44848</v>
      </c>
      <c r="G5951" s="8"/>
      <c r="H5951" s="5">
        <v>269.10000000000002</v>
      </c>
      <c r="I5951" s="3" t="s">
        <v>22</v>
      </c>
      <c r="J5951" s="4">
        <v>44854</v>
      </c>
      <c r="K5951" s="4">
        <v>44914</v>
      </c>
      <c r="L5951" s="23">
        <f t="shared" si="512"/>
        <v>-21</v>
      </c>
      <c r="M5951" s="23">
        <f t="shared" si="513"/>
        <v>39</v>
      </c>
      <c r="N5951" s="44">
        <v>244.64</v>
      </c>
      <c r="O5951" s="26">
        <f t="shared" si="514"/>
        <v>-5137.4399999999996</v>
      </c>
      <c r="P5951" s="26">
        <f t="shared" si="515"/>
        <v>9540.9599999999991</v>
      </c>
      <c r="Q5951" s="3" t="s">
        <v>23</v>
      </c>
      <c r="R5951" s="4">
        <v>44893</v>
      </c>
      <c r="S5951" s="3" t="s">
        <v>2850</v>
      </c>
      <c r="T5951" s="6" t="s">
        <v>44</v>
      </c>
    </row>
    <row r="5952" spans="1:20" ht="33.75" x14ac:dyDescent="0.25">
      <c r="A5952" s="3" t="s">
        <v>17023</v>
      </c>
      <c r="B5952" s="3" t="s">
        <v>1108</v>
      </c>
      <c r="C5952" s="3" t="s">
        <v>1109</v>
      </c>
      <c r="D5952" s="3" t="s">
        <v>19</v>
      </c>
      <c r="E5952" s="3" t="s">
        <v>17024</v>
      </c>
      <c r="F5952" s="4">
        <v>44847</v>
      </c>
      <c r="G5952" s="8"/>
      <c r="H5952" s="5">
        <v>1141.92</v>
      </c>
      <c r="I5952" s="3" t="s">
        <v>22</v>
      </c>
      <c r="J5952" s="4">
        <v>44854</v>
      </c>
      <c r="K5952" s="4">
        <v>44914</v>
      </c>
      <c r="L5952" s="23">
        <f t="shared" si="512"/>
        <v>-19</v>
      </c>
      <c r="M5952" s="23">
        <f t="shared" si="513"/>
        <v>41</v>
      </c>
      <c r="N5952" s="44">
        <v>936</v>
      </c>
      <c r="O5952" s="26">
        <f t="shared" si="514"/>
        <v>-17784</v>
      </c>
      <c r="P5952" s="26">
        <f t="shared" si="515"/>
        <v>38376</v>
      </c>
      <c r="Q5952" s="3" t="s">
        <v>23</v>
      </c>
      <c r="R5952" s="4">
        <v>44895</v>
      </c>
      <c r="S5952" s="3" t="s">
        <v>15359</v>
      </c>
      <c r="T5952" s="6" t="s">
        <v>44</v>
      </c>
    </row>
    <row r="5953" spans="1:20" ht="33.75" x14ac:dyDescent="0.25">
      <c r="A5953" s="3" t="s">
        <v>17025</v>
      </c>
      <c r="B5953" s="3" t="s">
        <v>1005</v>
      </c>
      <c r="C5953" s="3" t="s">
        <v>1006</v>
      </c>
      <c r="D5953" s="3" t="s">
        <v>19</v>
      </c>
      <c r="E5953" s="3" t="s">
        <v>17026</v>
      </c>
      <c r="F5953" s="4">
        <v>44852</v>
      </c>
      <c r="G5953" s="8"/>
      <c r="H5953" s="5">
        <v>1049.2</v>
      </c>
      <c r="I5953" s="3" t="s">
        <v>22</v>
      </c>
      <c r="J5953" s="4">
        <v>44854</v>
      </c>
      <c r="K5953" s="4">
        <v>44914</v>
      </c>
      <c r="L5953" s="23">
        <f t="shared" si="512"/>
        <v>-19</v>
      </c>
      <c r="M5953" s="23">
        <f t="shared" si="513"/>
        <v>41</v>
      </c>
      <c r="N5953" s="44">
        <v>860</v>
      </c>
      <c r="O5953" s="26">
        <f t="shared" si="514"/>
        <v>-16340</v>
      </c>
      <c r="P5953" s="26">
        <f t="shared" si="515"/>
        <v>35260</v>
      </c>
      <c r="Q5953" s="3" t="s">
        <v>23</v>
      </c>
      <c r="R5953" s="4">
        <v>44895</v>
      </c>
      <c r="S5953" s="3" t="s">
        <v>14492</v>
      </c>
      <c r="T5953" s="6" t="s">
        <v>44</v>
      </c>
    </row>
    <row r="5954" spans="1:20" ht="33.75" x14ac:dyDescent="0.25">
      <c r="A5954" s="3" t="s">
        <v>17027</v>
      </c>
      <c r="B5954" s="3" t="s">
        <v>1005</v>
      </c>
      <c r="C5954" s="3" t="s">
        <v>1006</v>
      </c>
      <c r="D5954" s="3" t="s">
        <v>19</v>
      </c>
      <c r="E5954" s="3" t="s">
        <v>17028</v>
      </c>
      <c r="F5954" s="4">
        <v>44852</v>
      </c>
      <c r="G5954" s="3" t="s">
        <v>17029</v>
      </c>
      <c r="H5954" s="5">
        <v>669.76</v>
      </c>
      <c r="I5954" s="3" t="s">
        <v>22</v>
      </c>
      <c r="J5954" s="4">
        <v>44854</v>
      </c>
      <c r="K5954" s="4">
        <v>44914</v>
      </c>
      <c r="L5954" s="23">
        <v>0</v>
      </c>
      <c r="M5954" s="23">
        <f t="shared" si="513"/>
        <v>60</v>
      </c>
      <c r="N5954" s="44">
        <v>644</v>
      </c>
      <c r="O5954" s="26">
        <f t="shared" si="514"/>
        <v>0</v>
      </c>
      <c r="P5954" s="26">
        <f t="shared" si="515"/>
        <v>38640</v>
      </c>
      <c r="Q5954" s="3" t="s">
        <v>23</v>
      </c>
      <c r="R5954" s="4">
        <v>44909</v>
      </c>
      <c r="S5954" s="3" t="s">
        <v>8629</v>
      </c>
      <c r="T5954" s="6" t="s">
        <v>44</v>
      </c>
    </row>
    <row r="5955" spans="1:20" ht="33.75" x14ac:dyDescent="0.25">
      <c r="A5955" s="3" t="s">
        <v>17030</v>
      </c>
      <c r="B5955" s="3" t="s">
        <v>4696</v>
      </c>
      <c r="C5955" s="3" t="s">
        <v>4697</v>
      </c>
      <c r="D5955" s="3" t="s">
        <v>19</v>
      </c>
      <c r="E5955" s="3" t="s">
        <v>17031</v>
      </c>
      <c r="F5955" s="4">
        <v>44848</v>
      </c>
      <c r="G5955" s="8"/>
      <c r="H5955" s="5">
        <v>618.54</v>
      </c>
      <c r="I5955" s="3" t="s">
        <v>22</v>
      </c>
      <c r="J5955" s="4">
        <v>44854</v>
      </c>
      <c r="K5955" s="4">
        <v>44914</v>
      </c>
      <c r="L5955" s="23">
        <f t="shared" ref="L5955:L5973" si="516">R5955-K5955</f>
        <v>-19</v>
      </c>
      <c r="M5955" s="23">
        <f t="shared" si="513"/>
        <v>41</v>
      </c>
      <c r="N5955" s="44">
        <v>507</v>
      </c>
      <c r="O5955" s="26">
        <f t="shared" si="514"/>
        <v>-9633</v>
      </c>
      <c r="P5955" s="26">
        <f t="shared" si="515"/>
        <v>20787</v>
      </c>
      <c r="Q5955" s="3" t="s">
        <v>23</v>
      </c>
      <c r="R5955" s="4">
        <v>44895</v>
      </c>
      <c r="S5955" s="3" t="s">
        <v>17032</v>
      </c>
      <c r="T5955" s="6" t="s">
        <v>44</v>
      </c>
    </row>
    <row r="5956" spans="1:20" ht="33.75" x14ac:dyDescent="0.25">
      <c r="A5956" s="3" t="s">
        <v>17033</v>
      </c>
      <c r="B5956" s="3" t="s">
        <v>307</v>
      </c>
      <c r="C5956" s="3" t="s">
        <v>308</v>
      </c>
      <c r="D5956" s="3" t="s">
        <v>19</v>
      </c>
      <c r="E5956" s="3" t="s">
        <v>17034</v>
      </c>
      <c r="F5956" s="4">
        <v>44851</v>
      </c>
      <c r="G5956" s="8"/>
      <c r="H5956" s="5">
        <v>1048.32</v>
      </c>
      <c r="I5956" s="3" t="s">
        <v>22</v>
      </c>
      <c r="J5956" s="4">
        <v>44854</v>
      </c>
      <c r="K5956" s="4">
        <v>44914</v>
      </c>
      <c r="L5956" s="23">
        <f t="shared" si="516"/>
        <v>-21</v>
      </c>
      <c r="M5956" s="23">
        <f t="shared" si="513"/>
        <v>39</v>
      </c>
      <c r="N5956" s="44">
        <v>1008</v>
      </c>
      <c r="O5956" s="26">
        <f t="shared" si="514"/>
        <v>-21168</v>
      </c>
      <c r="P5956" s="26">
        <f t="shared" si="515"/>
        <v>39312</v>
      </c>
      <c r="Q5956" s="3" t="s">
        <v>23</v>
      </c>
      <c r="R5956" s="4">
        <v>44893</v>
      </c>
      <c r="S5956" s="3" t="s">
        <v>2850</v>
      </c>
      <c r="T5956" s="6" t="s">
        <v>44</v>
      </c>
    </row>
    <row r="5957" spans="1:20" ht="33.75" x14ac:dyDescent="0.25">
      <c r="A5957" s="3" t="s">
        <v>17035</v>
      </c>
      <c r="B5957" s="3" t="s">
        <v>2328</v>
      </c>
      <c r="C5957" s="3" t="s">
        <v>2329</v>
      </c>
      <c r="D5957" s="3" t="s">
        <v>19</v>
      </c>
      <c r="E5957" s="3" t="s">
        <v>17036</v>
      </c>
      <c r="F5957" s="4">
        <v>44851</v>
      </c>
      <c r="G5957" s="8"/>
      <c r="H5957" s="5">
        <v>67.41</v>
      </c>
      <c r="I5957" s="3" t="s">
        <v>22</v>
      </c>
      <c r="J5957" s="4">
        <v>44854</v>
      </c>
      <c r="K5957" s="4">
        <v>44914</v>
      </c>
      <c r="L5957" s="23">
        <f t="shared" si="516"/>
        <v>-21</v>
      </c>
      <c r="M5957" s="23">
        <f t="shared" si="513"/>
        <v>39</v>
      </c>
      <c r="N5957" s="44">
        <v>55.25</v>
      </c>
      <c r="O5957" s="26">
        <f t="shared" si="514"/>
        <v>-1160.25</v>
      </c>
      <c r="P5957" s="26">
        <f t="shared" si="515"/>
        <v>2154.75</v>
      </c>
      <c r="Q5957" s="3" t="s">
        <v>23</v>
      </c>
      <c r="R5957" s="4">
        <v>44893</v>
      </c>
      <c r="S5957" s="3" t="s">
        <v>16375</v>
      </c>
      <c r="T5957" s="6" t="s">
        <v>44</v>
      </c>
    </row>
    <row r="5958" spans="1:20" ht="22.5" x14ac:dyDescent="0.25">
      <c r="A5958" s="3" t="s">
        <v>17037</v>
      </c>
      <c r="B5958" s="3" t="s">
        <v>5366</v>
      </c>
      <c r="C5958" s="3" t="s">
        <v>5367</v>
      </c>
      <c r="D5958" s="3" t="s">
        <v>19</v>
      </c>
      <c r="E5958" s="3" t="s">
        <v>17038</v>
      </c>
      <c r="F5958" s="4">
        <v>44851</v>
      </c>
      <c r="G5958" s="3" t="s">
        <v>17039</v>
      </c>
      <c r="H5958" s="7">
        <v>244</v>
      </c>
      <c r="I5958" s="3" t="s">
        <v>22</v>
      </c>
      <c r="J5958" s="4">
        <v>44854</v>
      </c>
      <c r="K5958" s="4">
        <v>44914</v>
      </c>
      <c r="L5958" s="23">
        <f t="shared" si="516"/>
        <v>-26</v>
      </c>
      <c r="M5958" s="23">
        <f t="shared" si="513"/>
        <v>34</v>
      </c>
      <c r="N5958" s="44">
        <v>200</v>
      </c>
      <c r="O5958" s="26">
        <f t="shared" si="514"/>
        <v>-5200</v>
      </c>
      <c r="P5958" s="26">
        <f t="shared" si="515"/>
        <v>6800</v>
      </c>
      <c r="Q5958" s="3" t="s">
        <v>23</v>
      </c>
      <c r="R5958" s="4">
        <v>44888</v>
      </c>
      <c r="S5958" s="3" t="s">
        <v>7223</v>
      </c>
      <c r="T5958" s="6" t="s">
        <v>25</v>
      </c>
    </row>
    <row r="5959" spans="1:20" ht="33.75" x14ac:dyDescent="0.25">
      <c r="A5959" s="3" t="s">
        <v>17040</v>
      </c>
      <c r="B5959" s="3" t="s">
        <v>5634</v>
      </c>
      <c r="C5959" s="3" t="s">
        <v>5635</v>
      </c>
      <c r="D5959" s="3" t="s">
        <v>19</v>
      </c>
      <c r="E5959" s="3" t="s">
        <v>17041</v>
      </c>
      <c r="F5959" s="4">
        <v>44848</v>
      </c>
      <c r="G5959" s="8"/>
      <c r="H5959" s="7">
        <v>810</v>
      </c>
      <c r="I5959" s="3" t="s">
        <v>22</v>
      </c>
      <c r="J5959" s="4">
        <v>44854</v>
      </c>
      <c r="K5959" s="4">
        <v>44914</v>
      </c>
      <c r="L5959" s="23">
        <f t="shared" si="516"/>
        <v>-5</v>
      </c>
      <c r="M5959" s="23">
        <f t="shared" si="513"/>
        <v>55</v>
      </c>
      <c r="N5959" s="44">
        <v>736.36</v>
      </c>
      <c r="O5959" s="26">
        <f t="shared" si="514"/>
        <v>-3681.8</v>
      </c>
      <c r="P5959" s="26">
        <f t="shared" si="515"/>
        <v>40499.800000000003</v>
      </c>
      <c r="Q5959" s="3" t="s">
        <v>23</v>
      </c>
      <c r="R5959" s="4">
        <v>44909</v>
      </c>
      <c r="S5959" s="3" t="s">
        <v>13269</v>
      </c>
      <c r="T5959" s="6" t="s">
        <v>44</v>
      </c>
    </row>
    <row r="5960" spans="1:20" ht="33.75" x14ac:dyDescent="0.25">
      <c r="A5960" s="3" t="s">
        <v>17042</v>
      </c>
      <c r="B5960" s="3" t="s">
        <v>1620</v>
      </c>
      <c r="C5960" s="3" t="s">
        <v>1621</v>
      </c>
      <c r="D5960" s="3" t="s">
        <v>19</v>
      </c>
      <c r="E5960" s="3" t="s">
        <v>17043</v>
      </c>
      <c r="F5960" s="4">
        <v>44852</v>
      </c>
      <c r="G5960" s="8"/>
      <c r="H5960" s="5">
        <v>96.99</v>
      </c>
      <c r="I5960" s="3" t="s">
        <v>22</v>
      </c>
      <c r="J5960" s="4">
        <v>44854</v>
      </c>
      <c r="K5960" s="4">
        <v>44914</v>
      </c>
      <c r="L5960" s="23">
        <f t="shared" si="516"/>
        <v>-19</v>
      </c>
      <c r="M5960" s="23">
        <f t="shared" si="513"/>
        <v>41</v>
      </c>
      <c r="N5960" s="44">
        <v>79.5</v>
      </c>
      <c r="O5960" s="26">
        <f t="shared" si="514"/>
        <v>-1510.5</v>
      </c>
      <c r="P5960" s="26">
        <f t="shared" si="515"/>
        <v>3259.5</v>
      </c>
      <c r="Q5960" s="3" t="s">
        <v>23</v>
      </c>
      <c r="R5960" s="4">
        <v>44895</v>
      </c>
      <c r="S5960" s="3" t="s">
        <v>15573</v>
      </c>
      <c r="T5960" s="6" t="s">
        <v>44</v>
      </c>
    </row>
    <row r="5961" spans="1:20" ht="33.75" x14ac:dyDescent="0.25">
      <c r="A5961" s="3" t="s">
        <v>17044</v>
      </c>
      <c r="B5961" s="3" t="s">
        <v>17045</v>
      </c>
      <c r="C5961" s="3" t="s">
        <v>17046</v>
      </c>
      <c r="D5961" s="3" t="s">
        <v>19</v>
      </c>
      <c r="E5961" s="3" t="s">
        <v>16524</v>
      </c>
      <c r="F5961" s="4">
        <v>44845</v>
      </c>
      <c r="G5961" s="8"/>
      <c r="H5961" s="5">
        <v>645.33000000000004</v>
      </c>
      <c r="I5961" s="3" t="s">
        <v>22</v>
      </c>
      <c r="J5961" s="4">
        <v>44854</v>
      </c>
      <c r="K5961" s="4">
        <v>44914</v>
      </c>
      <c r="L5961" s="23">
        <f t="shared" si="516"/>
        <v>-21</v>
      </c>
      <c r="M5961" s="23">
        <f t="shared" si="513"/>
        <v>39</v>
      </c>
      <c r="N5961" s="44">
        <v>528.96</v>
      </c>
      <c r="O5961" s="26">
        <f t="shared" si="514"/>
        <v>-11108.16</v>
      </c>
      <c r="P5961" s="26">
        <f t="shared" si="515"/>
        <v>20629.440000000002</v>
      </c>
      <c r="Q5961" s="3" t="s">
        <v>23</v>
      </c>
      <c r="R5961" s="4">
        <v>44893</v>
      </c>
      <c r="S5961" s="3" t="s">
        <v>17047</v>
      </c>
      <c r="T5961" s="6" t="s">
        <v>44</v>
      </c>
    </row>
    <row r="5962" spans="1:20" ht="33.75" x14ac:dyDescent="0.25">
      <c r="A5962" s="3" t="s">
        <v>17048</v>
      </c>
      <c r="B5962" s="3" t="s">
        <v>2486</v>
      </c>
      <c r="C5962" s="3" t="s">
        <v>2487</v>
      </c>
      <c r="D5962" s="3" t="s">
        <v>19</v>
      </c>
      <c r="E5962" s="3" t="s">
        <v>17049</v>
      </c>
      <c r="F5962" s="4">
        <v>44851</v>
      </c>
      <c r="G5962" s="8"/>
      <c r="H5962" s="5">
        <v>345.5</v>
      </c>
      <c r="I5962" s="3" t="s">
        <v>22</v>
      </c>
      <c r="J5962" s="4">
        <v>44854</v>
      </c>
      <c r="K5962" s="4">
        <v>44914</v>
      </c>
      <c r="L5962" s="23">
        <f t="shared" si="516"/>
        <v>-5</v>
      </c>
      <c r="M5962" s="23">
        <f t="shared" si="513"/>
        <v>55</v>
      </c>
      <c r="N5962" s="44">
        <v>283.2</v>
      </c>
      <c r="O5962" s="26">
        <f t="shared" si="514"/>
        <v>-1416</v>
      </c>
      <c r="P5962" s="26">
        <f t="shared" si="515"/>
        <v>15576</v>
      </c>
      <c r="Q5962" s="3" t="s">
        <v>23</v>
      </c>
      <c r="R5962" s="4">
        <v>44909</v>
      </c>
      <c r="S5962" s="3" t="s">
        <v>17050</v>
      </c>
      <c r="T5962" s="6" t="s">
        <v>44</v>
      </c>
    </row>
    <row r="5963" spans="1:20" ht="33.75" x14ac:dyDescent="0.25">
      <c r="A5963" s="3" t="s">
        <v>17051</v>
      </c>
      <c r="B5963" s="3" t="s">
        <v>2486</v>
      </c>
      <c r="C5963" s="3" t="s">
        <v>2487</v>
      </c>
      <c r="D5963" s="3" t="s">
        <v>19</v>
      </c>
      <c r="E5963" s="3" t="s">
        <v>17052</v>
      </c>
      <c r="F5963" s="4">
        <v>44851</v>
      </c>
      <c r="G5963" s="8"/>
      <c r="H5963" s="5">
        <v>1537.2</v>
      </c>
      <c r="I5963" s="3" t="s">
        <v>22</v>
      </c>
      <c r="J5963" s="4">
        <v>44854</v>
      </c>
      <c r="K5963" s="4">
        <v>44914</v>
      </c>
      <c r="L5963" s="23">
        <f t="shared" si="516"/>
        <v>-19</v>
      </c>
      <c r="M5963" s="23">
        <f t="shared" si="513"/>
        <v>41</v>
      </c>
      <c r="N5963" s="44">
        <v>1260</v>
      </c>
      <c r="O5963" s="26">
        <f t="shared" si="514"/>
        <v>-23940</v>
      </c>
      <c r="P5963" s="26">
        <f t="shared" si="515"/>
        <v>51660</v>
      </c>
      <c r="Q5963" s="3" t="s">
        <v>23</v>
      </c>
      <c r="R5963" s="4">
        <v>44895</v>
      </c>
      <c r="S5963" s="3" t="s">
        <v>17053</v>
      </c>
      <c r="T5963" s="6" t="s">
        <v>44</v>
      </c>
    </row>
    <row r="5964" spans="1:20" ht="33.75" x14ac:dyDescent="0.25">
      <c r="A5964" s="3" t="s">
        <v>17054</v>
      </c>
      <c r="B5964" s="3" t="s">
        <v>3962</v>
      </c>
      <c r="C5964" s="3" t="s">
        <v>3963</v>
      </c>
      <c r="D5964" s="3" t="s">
        <v>19</v>
      </c>
      <c r="E5964" s="3" t="s">
        <v>17055</v>
      </c>
      <c r="F5964" s="4">
        <v>44851</v>
      </c>
      <c r="G5964" s="8"/>
      <c r="H5964" s="5">
        <v>101.77</v>
      </c>
      <c r="I5964" s="3" t="s">
        <v>22</v>
      </c>
      <c r="J5964" s="4">
        <v>44854</v>
      </c>
      <c r="K5964" s="4">
        <v>44914</v>
      </c>
      <c r="L5964" s="23">
        <f t="shared" si="516"/>
        <v>-5</v>
      </c>
      <c r="M5964" s="23">
        <f t="shared" si="513"/>
        <v>55</v>
      </c>
      <c r="N5964" s="44">
        <v>92.52</v>
      </c>
      <c r="O5964" s="26">
        <f t="shared" si="514"/>
        <v>-462.59999999999997</v>
      </c>
      <c r="P5964" s="26">
        <f t="shared" si="515"/>
        <v>5088.5999999999995</v>
      </c>
      <c r="Q5964" s="3" t="s">
        <v>23</v>
      </c>
      <c r="R5964" s="4">
        <v>44909</v>
      </c>
      <c r="S5964" s="3" t="s">
        <v>13042</v>
      </c>
      <c r="T5964" s="6" t="s">
        <v>44</v>
      </c>
    </row>
    <row r="5965" spans="1:20" ht="33.75" x14ac:dyDescent="0.25">
      <c r="A5965" s="3" t="s">
        <v>17056</v>
      </c>
      <c r="B5965" s="3" t="s">
        <v>3962</v>
      </c>
      <c r="C5965" s="3" t="s">
        <v>3963</v>
      </c>
      <c r="D5965" s="3" t="s">
        <v>19</v>
      </c>
      <c r="E5965" s="3" t="s">
        <v>17057</v>
      </c>
      <c r="F5965" s="4">
        <v>44851</v>
      </c>
      <c r="G5965" s="8"/>
      <c r="H5965" s="5">
        <v>447.7</v>
      </c>
      <c r="I5965" s="3" t="s">
        <v>22</v>
      </c>
      <c r="J5965" s="4">
        <v>44854</v>
      </c>
      <c r="K5965" s="4">
        <v>44914</v>
      </c>
      <c r="L5965" s="23">
        <f t="shared" si="516"/>
        <v>-5</v>
      </c>
      <c r="M5965" s="23">
        <f t="shared" si="513"/>
        <v>55</v>
      </c>
      <c r="N5965" s="44">
        <v>407</v>
      </c>
      <c r="O5965" s="26">
        <f t="shared" si="514"/>
        <v>-2035</v>
      </c>
      <c r="P5965" s="26">
        <f t="shared" si="515"/>
        <v>22385</v>
      </c>
      <c r="Q5965" s="3" t="s">
        <v>23</v>
      </c>
      <c r="R5965" s="4">
        <v>44909</v>
      </c>
      <c r="S5965" s="3" t="s">
        <v>13042</v>
      </c>
      <c r="T5965" s="6" t="s">
        <v>44</v>
      </c>
    </row>
    <row r="5966" spans="1:20" ht="33.75" x14ac:dyDescent="0.25">
      <c r="A5966" s="3" t="s">
        <v>17058</v>
      </c>
      <c r="B5966" s="3" t="s">
        <v>2191</v>
      </c>
      <c r="C5966" s="3" t="s">
        <v>2192</v>
      </c>
      <c r="D5966" s="3" t="s">
        <v>19</v>
      </c>
      <c r="E5966" s="3" t="s">
        <v>17059</v>
      </c>
      <c r="F5966" s="4">
        <v>44846</v>
      </c>
      <c r="G5966" s="8"/>
      <c r="H5966" s="5">
        <v>16100.81</v>
      </c>
      <c r="I5966" s="3" t="s">
        <v>22</v>
      </c>
      <c r="J5966" s="4">
        <v>44854</v>
      </c>
      <c r="K5966" s="4">
        <v>44914</v>
      </c>
      <c r="L5966" s="23">
        <f t="shared" si="516"/>
        <v>-5</v>
      </c>
      <c r="M5966" s="23">
        <f t="shared" si="513"/>
        <v>55</v>
      </c>
      <c r="N5966" s="44">
        <v>14637.1</v>
      </c>
      <c r="O5966" s="26">
        <f t="shared" si="514"/>
        <v>-73185.5</v>
      </c>
      <c r="P5966" s="26">
        <f t="shared" si="515"/>
        <v>805040.5</v>
      </c>
      <c r="Q5966" s="3" t="s">
        <v>23</v>
      </c>
      <c r="R5966" s="4">
        <v>44909</v>
      </c>
      <c r="S5966" s="3" t="s">
        <v>14700</v>
      </c>
      <c r="T5966" s="6" t="s">
        <v>44</v>
      </c>
    </row>
    <row r="5967" spans="1:20" ht="33.75" x14ac:dyDescent="0.25">
      <c r="A5967" s="3" t="s">
        <v>17060</v>
      </c>
      <c r="B5967" s="3" t="s">
        <v>2191</v>
      </c>
      <c r="C5967" s="3" t="s">
        <v>2192</v>
      </c>
      <c r="D5967" s="3" t="s">
        <v>19</v>
      </c>
      <c r="E5967" s="3" t="s">
        <v>17061</v>
      </c>
      <c r="F5967" s="4">
        <v>44846</v>
      </c>
      <c r="G5967" s="8"/>
      <c r="H5967" s="5">
        <v>35830.959999999999</v>
      </c>
      <c r="I5967" s="3" t="s">
        <v>22</v>
      </c>
      <c r="J5967" s="4">
        <v>44854</v>
      </c>
      <c r="K5967" s="4">
        <v>44914</v>
      </c>
      <c r="L5967" s="23">
        <f t="shared" si="516"/>
        <v>-5</v>
      </c>
      <c r="M5967" s="23">
        <f t="shared" si="513"/>
        <v>55</v>
      </c>
      <c r="N5967" s="44">
        <v>32573.599999999999</v>
      </c>
      <c r="O5967" s="26">
        <f t="shared" si="514"/>
        <v>-162868</v>
      </c>
      <c r="P5967" s="26">
        <f t="shared" si="515"/>
        <v>1791548</v>
      </c>
      <c r="Q5967" s="3" t="s">
        <v>23</v>
      </c>
      <c r="R5967" s="4">
        <v>44909</v>
      </c>
      <c r="S5967" s="3" t="s">
        <v>14700</v>
      </c>
      <c r="T5967" s="6" t="s">
        <v>44</v>
      </c>
    </row>
    <row r="5968" spans="1:20" ht="33.75" x14ac:dyDescent="0.25">
      <c r="A5968" s="3" t="s">
        <v>17062</v>
      </c>
      <c r="B5968" s="3" t="s">
        <v>17</v>
      </c>
      <c r="C5968" s="3" t="s">
        <v>18</v>
      </c>
      <c r="D5968" s="3" t="s">
        <v>19</v>
      </c>
      <c r="E5968" s="3" t="s">
        <v>17063</v>
      </c>
      <c r="F5968" s="4">
        <v>44851</v>
      </c>
      <c r="G5968" s="8"/>
      <c r="H5968" s="5">
        <v>83.16</v>
      </c>
      <c r="I5968" s="3" t="s">
        <v>22</v>
      </c>
      <c r="J5968" s="4">
        <v>44854</v>
      </c>
      <c r="K5968" s="4">
        <v>44914</v>
      </c>
      <c r="L5968" s="23">
        <f t="shared" si="516"/>
        <v>-21</v>
      </c>
      <c r="M5968" s="23">
        <f t="shared" si="513"/>
        <v>39</v>
      </c>
      <c r="N5968" s="44">
        <v>75.599999999999994</v>
      </c>
      <c r="O5968" s="26">
        <f t="shared" si="514"/>
        <v>-1587.6</v>
      </c>
      <c r="P5968" s="26">
        <f t="shared" si="515"/>
        <v>2948.3999999999996</v>
      </c>
      <c r="Q5968" s="3" t="s">
        <v>23</v>
      </c>
      <c r="R5968" s="4">
        <v>44893</v>
      </c>
      <c r="S5968" s="3" t="s">
        <v>15236</v>
      </c>
      <c r="T5968" s="6" t="s">
        <v>44</v>
      </c>
    </row>
    <row r="5969" spans="1:20" ht="33.75" x14ac:dyDescent="0.25">
      <c r="A5969" s="3" t="s">
        <v>17064</v>
      </c>
      <c r="B5969" s="3" t="s">
        <v>5622</v>
      </c>
      <c r="C5969" s="3" t="s">
        <v>5623</v>
      </c>
      <c r="D5969" s="3" t="s">
        <v>19</v>
      </c>
      <c r="E5969" s="3" t="s">
        <v>17065</v>
      </c>
      <c r="F5969" s="4">
        <v>44841</v>
      </c>
      <c r="G5969" s="8"/>
      <c r="H5969" s="5">
        <v>287.19</v>
      </c>
      <c r="I5969" s="3" t="s">
        <v>22</v>
      </c>
      <c r="J5969" s="4">
        <v>44854</v>
      </c>
      <c r="K5969" s="4">
        <v>44914</v>
      </c>
      <c r="L5969" s="23">
        <f t="shared" si="516"/>
        <v>-21</v>
      </c>
      <c r="M5969" s="23">
        <f t="shared" si="513"/>
        <v>39</v>
      </c>
      <c r="N5969" s="44">
        <v>261.08</v>
      </c>
      <c r="O5969" s="26">
        <f t="shared" si="514"/>
        <v>-5482.6799999999994</v>
      </c>
      <c r="P5969" s="26">
        <f t="shared" si="515"/>
        <v>10182.119999999999</v>
      </c>
      <c r="Q5969" s="3" t="s">
        <v>23</v>
      </c>
      <c r="R5969" s="4">
        <v>44893</v>
      </c>
      <c r="S5969" s="3" t="s">
        <v>16972</v>
      </c>
      <c r="T5969" s="6" t="s">
        <v>44</v>
      </c>
    </row>
    <row r="5970" spans="1:20" ht="33.75" x14ac:dyDescent="0.25">
      <c r="A5970" s="3" t="s">
        <v>17066</v>
      </c>
      <c r="B5970" s="3" t="s">
        <v>2517</v>
      </c>
      <c r="C5970" s="3" t="s">
        <v>2518</v>
      </c>
      <c r="D5970" s="3" t="s">
        <v>19</v>
      </c>
      <c r="E5970" s="3" t="s">
        <v>17067</v>
      </c>
      <c r="F5970" s="4">
        <v>44846</v>
      </c>
      <c r="G5970" s="8"/>
      <c r="H5970" s="7">
        <v>8690</v>
      </c>
      <c r="I5970" s="3" t="s">
        <v>22</v>
      </c>
      <c r="J5970" s="4">
        <v>44854</v>
      </c>
      <c r="K5970" s="4">
        <v>44914</v>
      </c>
      <c r="L5970" s="23">
        <f t="shared" si="516"/>
        <v>2</v>
      </c>
      <c r="M5970" s="23">
        <f t="shared" si="513"/>
        <v>62</v>
      </c>
      <c r="N5970" s="44">
        <v>7900</v>
      </c>
      <c r="O5970" s="26">
        <f t="shared" si="514"/>
        <v>15800</v>
      </c>
      <c r="P5970" s="26">
        <f t="shared" si="515"/>
        <v>489800</v>
      </c>
      <c r="Q5970" s="3" t="s">
        <v>23</v>
      </c>
      <c r="R5970" s="4">
        <v>44916</v>
      </c>
      <c r="S5970" s="3" t="s">
        <v>17068</v>
      </c>
      <c r="T5970" s="6" t="s">
        <v>25</v>
      </c>
    </row>
    <row r="5971" spans="1:20" ht="33.75" x14ac:dyDescent="0.25">
      <c r="A5971" s="3" t="s">
        <v>17069</v>
      </c>
      <c r="B5971" s="3" t="s">
        <v>5380</v>
      </c>
      <c r="C5971" s="3" t="s">
        <v>5381</v>
      </c>
      <c r="D5971" s="3" t="s">
        <v>19</v>
      </c>
      <c r="E5971" s="3" t="s">
        <v>17070</v>
      </c>
      <c r="F5971" s="4">
        <v>44852</v>
      </c>
      <c r="G5971" s="8"/>
      <c r="H5971" s="5">
        <v>405.6</v>
      </c>
      <c r="I5971" s="3" t="s">
        <v>22</v>
      </c>
      <c r="J5971" s="4">
        <v>44854</v>
      </c>
      <c r="K5971" s="4">
        <v>44914</v>
      </c>
      <c r="L5971" s="23">
        <f t="shared" si="516"/>
        <v>-21</v>
      </c>
      <c r="M5971" s="23">
        <f t="shared" si="513"/>
        <v>39</v>
      </c>
      <c r="N5971" s="44">
        <v>390</v>
      </c>
      <c r="O5971" s="26">
        <f t="shared" si="514"/>
        <v>-8190</v>
      </c>
      <c r="P5971" s="26">
        <f t="shared" si="515"/>
        <v>15210</v>
      </c>
      <c r="Q5971" s="3" t="s">
        <v>23</v>
      </c>
      <c r="R5971" s="4">
        <v>44893</v>
      </c>
      <c r="S5971" s="3" t="s">
        <v>6693</v>
      </c>
      <c r="T5971" s="6" t="s">
        <v>44</v>
      </c>
    </row>
    <row r="5972" spans="1:20" ht="33.75" x14ac:dyDescent="0.25">
      <c r="A5972" s="3" t="s">
        <v>17071</v>
      </c>
      <c r="B5972" s="3" t="s">
        <v>2191</v>
      </c>
      <c r="C5972" s="3" t="s">
        <v>2192</v>
      </c>
      <c r="D5972" s="3" t="s">
        <v>19</v>
      </c>
      <c r="E5972" s="3" t="s">
        <v>17072</v>
      </c>
      <c r="F5972" s="4">
        <v>44847</v>
      </c>
      <c r="G5972" s="8"/>
      <c r="H5972" s="7">
        <v>34573</v>
      </c>
      <c r="I5972" s="3" t="s">
        <v>22</v>
      </c>
      <c r="J5972" s="4">
        <v>44854</v>
      </c>
      <c r="K5972" s="4">
        <v>44914</v>
      </c>
      <c r="L5972" s="23">
        <f t="shared" si="516"/>
        <v>-5</v>
      </c>
      <c r="M5972" s="23">
        <f t="shared" si="513"/>
        <v>55</v>
      </c>
      <c r="N5972" s="44">
        <v>31430</v>
      </c>
      <c r="O5972" s="26">
        <f t="shared" si="514"/>
        <v>-157150</v>
      </c>
      <c r="P5972" s="26">
        <f t="shared" si="515"/>
        <v>1728650</v>
      </c>
      <c r="Q5972" s="3" t="s">
        <v>23</v>
      </c>
      <c r="R5972" s="4">
        <v>44909</v>
      </c>
      <c r="S5972" s="3" t="s">
        <v>14700</v>
      </c>
      <c r="T5972" s="6" t="s">
        <v>44</v>
      </c>
    </row>
    <row r="5973" spans="1:20" ht="33.75" x14ac:dyDescent="0.25">
      <c r="A5973" s="3" t="s">
        <v>17073</v>
      </c>
      <c r="B5973" s="3" t="s">
        <v>1902</v>
      </c>
      <c r="C5973" s="3" t="s">
        <v>1903</v>
      </c>
      <c r="D5973" s="3" t="s">
        <v>19</v>
      </c>
      <c r="E5973" s="3" t="s">
        <v>17074</v>
      </c>
      <c r="F5973" s="4">
        <v>44849</v>
      </c>
      <c r="G5973" s="8"/>
      <c r="H5973" s="5">
        <v>44.32</v>
      </c>
      <c r="I5973" s="3" t="s">
        <v>22</v>
      </c>
      <c r="J5973" s="4">
        <v>44854</v>
      </c>
      <c r="K5973" s="4">
        <v>44914</v>
      </c>
      <c r="L5973" s="23">
        <f t="shared" si="516"/>
        <v>-5</v>
      </c>
      <c r="M5973" s="23">
        <f t="shared" si="513"/>
        <v>55</v>
      </c>
      <c r="N5973" s="44">
        <v>36.33</v>
      </c>
      <c r="O5973" s="26">
        <f t="shared" si="514"/>
        <v>-181.64999999999998</v>
      </c>
      <c r="P5973" s="26">
        <f t="shared" si="515"/>
        <v>1998.1499999999999</v>
      </c>
      <c r="Q5973" s="3" t="s">
        <v>23</v>
      </c>
      <c r="R5973" s="4">
        <v>44909</v>
      </c>
      <c r="S5973" s="3" t="s">
        <v>12798</v>
      </c>
      <c r="T5973" s="6" t="s">
        <v>44</v>
      </c>
    </row>
    <row r="5974" spans="1:20" ht="33.75" x14ac:dyDescent="0.25">
      <c r="A5974" s="3" t="s">
        <v>17078</v>
      </c>
      <c r="B5974" s="3" t="s">
        <v>6436</v>
      </c>
      <c r="C5974" s="3" t="s">
        <v>6437</v>
      </c>
      <c r="D5974" s="3" t="s">
        <v>19</v>
      </c>
      <c r="E5974" s="3" t="s">
        <v>17079</v>
      </c>
      <c r="F5974" s="4">
        <v>44851</v>
      </c>
      <c r="G5974" s="8"/>
      <c r="H5974" s="5">
        <v>63.23</v>
      </c>
      <c r="I5974" s="3" t="s">
        <v>22</v>
      </c>
      <c r="J5974" s="4">
        <v>44854</v>
      </c>
      <c r="K5974" s="4">
        <v>44914</v>
      </c>
      <c r="L5974" s="23">
        <f t="shared" ref="L5974:L6010" si="517">R5974-K5974</f>
        <v>-21</v>
      </c>
      <c r="M5974" s="23">
        <f t="shared" ref="M5974:M6037" si="518">+I5974+L5974</f>
        <v>39</v>
      </c>
      <c r="N5974" s="44">
        <v>51.83</v>
      </c>
      <c r="O5974" s="26">
        <f t="shared" ref="O5974:O6037" si="519">N5974*L5974</f>
        <v>-1088.43</v>
      </c>
      <c r="P5974" s="26">
        <f t="shared" ref="P5974:P6037" si="520">N5974*M5974</f>
        <v>2021.37</v>
      </c>
      <c r="Q5974" s="3" t="s">
        <v>23</v>
      </c>
      <c r="R5974" s="4">
        <v>44893</v>
      </c>
      <c r="S5974" s="3" t="s">
        <v>16921</v>
      </c>
      <c r="T5974" s="6" t="s">
        <v>44</v>
      </c>
    </row>
    <row r="5975" spans="1:20" ht="22.5" x14ac:dyDescent="0.25">
      <c r="A5975" s="3" t="s">
        <v>17080</v>
      </c>
      <c r="B5975" s="3" t="s">
        <v>1562</v>
      </c>
      <c r="C5975" s="3" t="s">
        <v>1563</v>
      </c>
      <c r="D5975" s="3" t="s">
        <v>19</v>
      </c>
      <c r="E5975" s="3" t="s">
        <v>17081</v>
      </c>
      <c r="F5975" s="4">
        <v>44851</v>
      </c>
      <c r="G5975" s="8"/>
      <c r="H5975" s="7">
        <v>2365</v>
      </c>
      <c r="I5975" s="3" t="s">
        <v>22</v>
      </c>
      <c r="J5975" s="4">
        <v>44854</v>
      </c>
      <c r="K5975" s="4">
        <v>44914</v>
      </c>
      <c r="L5975" s="23">
        <f t="shared" si="517"/>
        <v>2</v>
      </c>
      <c r="M5975" s="23">
        <f t="shared" si="518"/>
        <v>62</v>
      </c>
      <c r="N5975" s="44">
        <v>2150</v>
      </c>
      <c r="O5975" s="26">
        <f t="shared" si="519"/>
        <v>4300</v>
      </c>
      <c r="P5975" s="26">
        <f t="shared" si="520"/>
        <v>133300</v>
      </c>
      <c r="Q5975" s="3" t="s">
        <v>23</v>
      </c>
      <c r="R5975" s="4">
        <v>44916</v>
      </c>
      <c r="S5975" s="3" t="s">
        <v>16658</v>
      </c>
      <c r="T5975" s="6" t="s">
        <v>25</v>
      </c>
    </row>
    <row r="5976" spans="1:20" ht="33.75" x14ac:dyDescent="0.25">
      <c r="A5976" s="3" t="s">
        <v>17082</v>
      </c>
      <c r="B5976" s="3" t="s">
        <v>5380</v>
      </c>
      <c r="C5976" s="3" t="s">
        <v>5381</v>
      </c>
      <c r="D5976" s="3" t="s">
        <v>19</v>
      </c>
      <c r="E5976" s="3" t="s">
        <v>17083</v>
      </c>
      <c r="F5976" s="4">
        <v>44852</v>
      </c>
      <c r="G5976" s="8"/>
      <c r="H5976" s="5">
        <v>405.6</v>
      </c>
      <c r="I5976" s="3" t="s">
        <v>22</v>
      </c>
      <c r="J5976" s="4">
        <v>44854</v>
      </c>
      <c r="K5976" s="4">
        <v>44914</v>
      </c>
      <c r="L5976" s="23">
        <f t="shared" si="517"/>
        <v>-21</v>
      </c>
      <c r="M5976" s="23">
        <f t="shared" si="518"/>
        <v>39</v>
      </c>
      <c r="N5976" s="44">
        <v>390</v>
      </c>
      <c r="O5976" s="26">
        <f t="shared" si="519"/>
        <v>-8190</v>
      </c>
      <c r="P5976" s="26">
        <f t="shared" si="520"/>
        <v>15210</v>
      </c>
      <c r="Q5976" s="3" t="s">
        <v>23</v>
      </c>
      <c r="R5976" s="4">
        <v>44893</v>
      </c>
      <c r="S5976" s="3" t="s">
        <v>6693</v>
      </c>
      <c r="T5976" s="6" t="s">
        <v>44</v>
      </c>
    </row>
    <row r="5977" spans="1:20" ht="33.75" x14ac:dyDescent="0.25">
      <c r="A5977" s="3" t="s">
        <v>17084</v>
      </c>
      <c r="B5977" s="3" t="s">
        <v>3362</v>
      </c>
      <c r="C5977" s="3" t="s">
        <v>3363</v>
      </c>
      <c r="D5977" s="3" t="s">
        <v>19</v>
      </c>
      <c r="E5977" s="3" t="s">
        <v>17085</v>
      </c>
      <c r="F5977" s="4">
        <v>44848</v>
      </c>
      <c r="G5977" s="8"/>
      <c r="H5977" s="5">
        <v>55.55</v>
      </c>
      <c r="I5977" s="3" t="s">
        <v>22</v>
      </c>
      <c r="J5977" s="4">
        <v>44854</v>
      </c>
      <c r="K5977" s="4">
        <v>44914</v>
      </c>
      <c r="L5977" s="23">
        <f t="shared" si="517"/>
        <v>-5</v>
      </c>
      <c r="M5977" s="23">
        <f t="shared" si="518"/>
        <v>55</v>
      </c>
      <c r="N5977" s="44">
        <v>50.5</v>
      </c>
      <c r="O5977" s="26">
        <f t="shared" si="519"/>
        <v>-252.5</v>
      </c>
      <c r="P5977" s="26">
        <f t="shared" si="520"/>
        <v>2777.5</v>
      </c>
      <c r="Q5977" s="3" t="s">
        <v>23</v>
      </c>
      <c r="R5977" s="4">
        <v>44909</v>
      </c>
      <c r="S5977" s="3" t="s">
        <v>15216</v>
      </c>
      <c r="T5977" s="6" t="s">
        <v>44</v>
      </c>
    </row>
    <row r="5978" spans="1:20" ht="33.75" x14ac:dyDescent="0.25">
      <c r="A5978" s="3" t="s">
        <v>17086</v>
      </c>
      <c r="B5978" s="3" t="s">
        <v>1999</v>
      </c>
      <c r="C5978" s="3" t="s">
        <v>2000</v>
      </c>
      <c r="D5978" s="3" t="s">
        <v>19</v>
      </c>
      <c r="E5978" s="3" t="s">
        <v>17087</v>
      </c>
      <c r="F5978" s="4">
        <v>44852</v>
      </c>
      <c r="G5978" s="8"/>
      <c r="H5978" s="5">
        <v>746.64</v>
      </c>
      <c r="I5978" s="3" t="s">
        <v>22</v>
      </c>
      <c r="J5978" s="4">
        <v>44854</v>
      </c>
      <c r="K5978" s="4">
        <v>44914</v>
      </c>
      <c r="L5978" s="23">
        <f t="shared" si="517"/>
        <v>-5</v>
      </c>
      <c r="M5978" s="23">
        <f t="shared" si="518"/>
        <v>55</v>
      </c>
      <c r="N5978" s="44">
        <v>612</v>
      </c>
      <c r="O5978" s="26">
        <f t="shared" si="519"/>
        <v>-3060</v>
      </c>
      <c r="P5978" s="26">
        <f t="shared" si="520"/>
        <v>33660</v>
      </c>
      <c r="Q5978" s="3" t="s">
        <v>23</v>
      </c>
      <c r="R5978" s="4">
        <v>44909</v>
      </c>
      <c r="S5978" s="3" t="s">
        <v>17088</v>
      </c>
      <c r="T5978" s="6" t="s">
        <v>44</v>
      </c>
    </row>
    <row r="5979" spans="1:20" ht="33.75" x14ac:dyDescent="0.25">
      <c r="A5979" s="3" t="s">
        <v>17089</v>
      </c>
      <c r="B5979" s="3" t="s">
        <v>4034</v>
      </c>
      <c r="C5979" s="3" t="s">
        <v>4035</v>
      </c>
      <c r="D5979" s="3" t="s">
        <v>19</v>
      </c>
      <c r="E5979" s="3" t="s">
        <v>17090</v>
      </c>
      <c r="F5979" s="4">
        <v>44851</v>
      </c>
      <c r="G5979" s="8"/>
      <c r="H5979" s="5">
        <v>84.18</v>
      </c>
      <c r="I5979" s="3" t="s">
        <v>22</v>
      </c>
      <c r="J5979" s="4">
        <v>44854</v>
      </c>
      <c r="K5979" s="4">
        <v>44914</v>
      </c>
      <c r="L5979" s="23">
        <f t="shared" si="517"/>
        <v>-19</v>
      </c>
      <c r="M5979" s="23">
        <f t="shared" si="518"/>
        <v>41</v>
      </c>
      <c r="N5979" s="44">
        <v>69</v>
      </c>
      <c r="O5979" s="26">
        <f t="shared" si="519"/>
        <v>-1311</v>
      </c>
      <c r="P5979" s="26">
        <f t="shared" si="520"/>
        <v>2829</v>
      </c>
      <c r="Q5979" s="3" t="s">
        <v>23</v>
      </c>
      <c r="R5979" s="4">
        <v>44895</v>
      </c>
      <c r="S5979" s="3" t="s">
        <v>16934</v>
      </c>
      <c r="T5979" s="6" t="s">
        <v>44</v>
      </c>
    </row>
    <row r="5980" spans="1:20" ht="33.75" x14ac:dyDescent="0.25">
      <c r="A5980" s="3" t="s">
        <v>17091</v>
      </c>
      <c r="B5980" s="3" t="s">
        <v>4034</v>
      </c>
      <c r="C5980" s="3" t="s">
        <v>4035</v>
      </c>
      <c r="D5980" s="3" t="s">
        <v>19</v>
      </c>
      <c r="E5980" s="3" t="s">
        <v>17092</v>
      </c>
      <c r="F5980" s="4">
        <v>44851</v>
      </c>
      <c r="G5980" s="8"/>
      <c r="H5980" s="5">
        <v>154.33000000000001</v>
      </c>
      <c r="I5980" s="3" t="s">
        <v>22</v>
      </c>
      <c r="J5980" s="4">
        <v>44854</v>
      </c>
      <c r="K5980" s="4">
        <v>44914</v>
      </c>
      <c r="L5980" s="23">
        <f t="shared" si="517"/>
        <v>-19</v>
      </c>
      <c r="M5980" s="23">
        <f t="shared" si="518"/>
        <v>41</v>
      </c>
      <c r="N5980" s="44">
        <v>126.5</v>
      </c>
      <c r="O5980" s="26">
        <f t="shared" si="519"/>
        <v>-2403.5</v>
      </c>
      <c r="P5980" s="26">
        <f t="shared" si="520"/>
        <v>5186.5</v>
      </c>
      <c r="Q5980" s="3" t="s">
        <v>23</v>
      </c>
      <c r="R5980" s="4">
        <v>44895</v>
      </c>
      <c r="S5980" s="3" t="s">
        <v>16934</v>
      </c>
      <c r="T5980" s="6" t="s">
        <v>44</v>
      </c>
    </row>
    <row r="5981" spans="1:20" ht="33.75" x14ac:dyDescent="0.25">
      <c r="A5981" s="3" t="s">
        <v>17093</v>
      </c>
      <c r="B5981" s="3" t="s">
        <v>4034</v>
      </c>
      <c r="C5981" s="3" t="s">
        <v>4035</v>
      </c>
      <c r="D5981" s="3" t="s">
        <v>19</v>
      </c>
      <c r="E5981" s="3" t="s">
        <v>17094</v>
      </c>
      <c r="F5981" s="4">
        <v>44851</v>
      </c>
      <c r="G5981" s="8"/>
      <c r="H5981" s="5">
        <v>200.08</v>
      </c>
      <c r="I5981" s="3" t="s">
        <v>22</v>
      </c>
      <c r="J5981" s="4">
        <v>44854</v>
      </c>
      <c r="K5981" s="4">
        <v>44914</v>
      </c>
      <c r="L5981" s="23">
        <f t="shared" si="517"/>
        <v>-21</v>
      </c>
      <c r="M5981" s="23">
        <f t="shared" si="518"/>
        <v>39</v>
      </c>
      <c r="N5981" s="44">
        <v>164</v>
      </c>
      <c r="O5981" s="26">
        <f t="shared" si="519"/>
        <v>-3444</v>
      </c>
      <c r="P5981" s="26">
        <f t="shared" si="520"/>
        <v>6396</v>
      </c>
      <c r="Q5981" s="3" t="s">
        <v>23</v>
      </c>
      <c r="R5981" s="4">
        <v>44893</v>
      </c>
      <c r="S5981" s="3" t="s">
        <v>5640</v>
      </c>
      <c r="T5981" s="6" t="s">
        <v>44</v>
      </c>
    </row>
    <row r="5982" spans="1:20" ht="33.75" x14ac:dyDescent="0.25">
      <c r="A5982" s="3" t="s">
        <v>17095</v>
      </c>
      <c r="B5982" s="3" t="s">
        <v>6190</v>
      </c>
      <c r="C5982" s="3" t="s">
        <v>6191</v>
      </c>
      <c r="D5982" s="3" t="s">
        <v>19</v>
      </c>
      <c r="E5982" s="3" t="s">
        <v>17096</v>
      </c>
      <c r="F5982" s="4">
        <v>44840</v>
      </c>
      <c r="G5982" s="8"/>
      <c r="H5982" s="5">
        <v>585.6</v>
      </c>
      <c r="I5982" s="3" t="s">
        <v>22</v>
      </c>
      <c r="J5982" s="4">
        <v>44854</v>
      </c>
      <c r="K5982" s="4">
        <v>44914</v>
      </c>
      <c r="L5982" s="23">
        <f t="shared" si="517"/>
        <v>-21</v>
      </c>
      <c r="M5982" s="23">
        <f t="shared" si="518"/>
        <v>39</v>
      </c>
      <c r="N5982" s="44">
        <v>480</v>
      </c>
      <c r="O5982" s="26">
        <f t="shared" si="519"/>
        <v>-10080</v>
      </c>
      <c r="P5982" s="26">
        <f t="shared" si="520"/>
        <v>18720</v>
      </c>
      <c r="Q5982" s="3" t="s">
        <v>23</v>
      </c>
      <c r="R5982" s="4">
        <v>44893</v>
      </c>
      <c r="S5982" s="3" t="s">
        <v>13897</v>
      </c>
      <c r="T5982" s="6" t="s">
        <v>44</v>
      </c>
    </row>
    <row r="5983" spans="1:20" ht="33.75" x14ac:dyDescent="0.25">
      <c r="A5983" s="3" t="s">
        <v>17097</v>
      </c>
      <c r="B5983" s="3" t="s">
        <v>2082</v>
      </c>
      <c r="C5983" s="3" t="s">
        <v>2083</v>
      </c>
      <c r="D5983" s="3" t="s">
        <v>19</v>
      </c>
      <c r="E5983" s="3" t="s">
        <v>17098</v>
      </c>
      <c r="F5983" s="4">
        <v>44847</v>
      </c>
      <c r="G5983" s="8"/>
      <c r="H5983" s="5">
        <v>85.4</v>
      </c>
      <c r="I5983" s="3" t="s">
        <v>22</v>
      </c>
      <c r="J5983" s="4">
        <v>44854</v>
      </c>
      <c r="K5983" s="4">
        <v>44914</v>
      </c>
      <c r="L5983" s="23">
        <f t="shared" si="517"/>
        <v>-19</v>
      </c>
      <c r="M5983" s="23">
        <f t="shared" si="518"/>
        <v>41</v>
      </c>
      <c r="N5983" s="44">
        <v>70</v>
      </c>
      <c r="O5983" s="26">
        <f t="shared" si="519"/>
        <v>-1330</v>
      </c>
      <c r="P5983" s="26">
        <f t="shared" si="520"/>
        <v>2870</v>
      </c>
      <c r="Q5983" s="3" t="s">
        <v>23</v>
      </c>
      <c r="R5983" s="4">
        <v>44895</v>
      </c>
      <c r="S5983" s="3" t="s">
        <v>16344</v>
      </c>
      <c r="T5983" s="6" t="s">
        <v>44</v>
      </c>
    </row>
    <row r="5984" spans="1:20" ht="33.75" x14ac:dyDescent="0.25">
      <c r="A5984" s="3" t="s">
        <v>17099</v>
      </c>
      <c r="B5984" s="3" t="s">
        <v>2905</v>
      </c>
      <c r="C5984" s="3" t="s">
        <v>2906</v>
      </c>
      <c r="D5984" s="3" t="s">
        <v>19</v>
      </c>
      <c r="E5984" s="3" t="s">
        <v>17100</v>
      </c>
      <c r="F5984" s="4">
        <v>44852</v>
      </c>
      <c r="G5984" s="8"/>
      <c r="H5984" s="5">
        <v>136.94999999999999</v>
      </c>
      <c r="I5984" s="3" t="s">
        <v>22</v>
      </c>
      <c r="J5984" s="4">
        <v>44854</v>
      </c>
      <c r="K5984" s="4">
        <v>44914</v>
      </c>
      <c r="L5984" s="23">
        <f t="shared" si="517"/>
        <v>-5</v>
      </c>
      <c r="M5984" s="23">
        <f t="shared" si="518"/>
        <v>55</v>
      </c>
      <c r="N5984" s="44">
        <v>124.5</v>
      </c>
      <c r="O5984" s="26">
        <f t="shared" si="519"/>
        <v>-622.5</v>
      </c>
      <c r="P5984" s="26">
        <f t="shared" si="520"/>
        <v>6847.5</v>
      </c>
      <c r="Q5984" s="3" t="s">
        <v>23</v>
      </c>
      <c r="R5984" s="4">
        <v>44909</v>
      </c>
      <c r="S5984" s="3" t="s">
        <v>15902</v>
      </c>
      <c r="T5984" s="6" t="s">
        <v>44</v>
      </c>
    </row>
    <row r="5985" spans="1:20" ht="33.75" x14ac:dyDescent="0.25">
      <c r="A5985" s="3" t="s">
        <v>17113</v>
      </c>
      <c r="B5985" s="3" t="s">
        <v>1467</v>
      </c>
      <c r="C5985" s="3" t="s">
        <v>1468</v>
      </c>
      <c r="D5985" s="3" t="s">
        <v>19</v>
      </c>
      <c r="E5985" s="3" t="s">
        <v>17114</v>
      </c>
      <c r="F5985" s="4">
        <v>44853</v>
      </c>
      <c r="G5985" s="8"/>
      <c r="H5985" s="5">
        <v>717.36</v>
      </c>
      <c r="I5985" s="3" t="s">
        <v>22</v>
      </c>
      <c r="J5985" s="4">
        <v>44858</v>
      </c>
      <c r="K5985" s="4">
        <v>44918</v>
      </c>
      <c r="L5985" s="23">
        <f t="shared" si="517"/>
        <v>-23</v>
      </c>
      <c r="M5985" s="23">
        <f t="shared" si="518"/>
        <v>37</v>
      </c>
      <c r="N5985" s="44">
        <v>588</v>
      </c>
      <c r="O5985" s="26">
        <f t="shared" si="519"/>
        <v>-13524</v>
      </c>
      <c r="P5985" s="26">
        <f t="shared" si="520"/>
        <v>21756</v>
      </c>
      <c r="Q5985" s="3" t="s">
        <v>23</v>
      </c>
      <c r="R5985" s="4">
        <v>44895</v>
      </c>
      <c r="S5985" s="3" t="s">
        <v>16755</v>
      </c>
      <c r="T5985" s="6" t="s">
        <v>44</v>
      </c>
    </row>
    <row r="5986" spans="1:20" ht="33.75" x14ac:dyDescent="0.25">
      <c r="A5986" s="3" t="s">
        <v>17115</v>
      </c>
      <c r="B5986" s="3" t="s">
        <v>1651</v>
      </c>
      <c r="C5986" s="3" t="s">
        <v>1652</v>
      </c>
      <c r="D5986" s="3" t="s">
        <v>19</v>
      </c>
      <c r="E5986" s="3" t="s">
        <v>17116</v>
      </c>
      <c r="F5986" s="4">
        <v>44853</v>
      </c>
      <c r="G5986" s="8"/>
      <c r="H5986" s="7">
        <v>4257</v>
      </c>
      <c r="I5986" s="3" t="s">
        <v>22</v>
      </c>
      <c r="J5986" s="4">
        <v>44858</v>
      </c>
      <c r="K5986" s="4">
        <v>44918</v>
      </c>
      <c r="L5986" s="23">
        <f t="shared" si="517"/>
        <v>-7</v>
      </c>
      <c r="M5986" s="23">
        <f t="shared" si="518"/>
        <v>53</v>
      </c>
      <c r="N5986" s="44">
        <v>3870</v>
      </c>
      <c r="O5986" s="26">
        <f t="shared" si="519"/>
        <v>-27090</v>
      </c>
      <c r="P5986" s="26">
        <f t="shared" si="520"/>
        <v>205110</v>
      </c>
      <c r="Q5986" s="3" t="s">
        <v>23</v>
      </c>
      <c r="R5986" s="4">
        <v>44911</v>
      </c>
      <c r="S5986" s="3" t="s">
        <v>17117</v>
      </c>
      <c r="T5986" s="6" t="s">
        <v>44</v>
      </c>
    </row>
    <row r="5987" spans="1:20" ht="33.75" x14ac:dyDescent="0.25">
      <c r="A5987" s="3" t="s">
        <v>17118</v>
      </c>
      <c r="B5987" s="3" t="s">
        <v>7274</v>
      </c>
      <c r="C5987" s="3" t="s">
        <v>7275</v>
      </c>
      <c r="D5987" s="3" t="s">
        <v>19</v>
      </c>
      <c r="E5987" s="3" t="s">
        <v>17119</v>
      </c>
      <c r="F5987" s="4">
        <v>44852</v>
      </c>
      <c r="G5987" s="8"/>
      <c r="H5987" s="5">
        <v>171.61</v>
      </c>
      <c r="I5987" s="3" t="s">
        <v>22</v>
      </c>
      <c r="J5987" s="4">
        <v>44858</v>
      </c>
      <c r="K5987" s="4">
        <v>44918</v>
      </c>
      <c r="L5987" s="23">
        <f t="shared" si="517"/>
        <v>-9</v>
      </c>
      <c r="M5987" s="23">
        <f t="shared" si="518"/>
        <v>51</v>
      </c>
      <c r="N5987" s="44">
        <v>156.01</v>
      </c>
      <c r="O5987" s="26">
        <f t="shared" si="519"/>
        <v>-1404.09</v>
      </c>
      <c r="P5987" s="26">
        <f t="shared" si="520"/>
        <v>7956.5099999999993</v>
      </c>
      <c r="Q5987" s="3" t="s">
        <v>23</v>
      </c>
      <c r="R5987" s="4">
        <v>44909</v>
      </c>
      <c r="S5987" s="3" t="s">
        <v>17120</v>
      </c>
      <c r="T5987" s="6" t="s">
        <v>44</v>
      </c>
    </row>
    <row r="5988" spans="1:20" ht="33.75" x14ac:dyDescent="0.25">
      <c r="A5988" s="3" t="s">
        <v>17121</v>
      </c>
      <c r="B5988" s="3" t="s">
        <v>17122</v>
      </c>
      <c r="C5988" s="3" t="s">
        <v>17123</v>
      </c>
      <c r="D5988" s="3" t="s">
        <v>19</v>
      </c>
      <c r="E5988" s="3" t="s">
        <v>17124</v>
      </c>
      <c r="F5988" s="4">
        <v>44851</v>
      </c>
      <c r="G5988" s="8"/>
      <c r="H5988" s="5">
        <v>2647.4</v>
      </c>
      <c r="I5988" s="3" t="s">
        <v>22</v>
      </c>
      <c r="J5988" s="4">
        <v>44858</v>
      </c>
      <c r="K5988" s="4">
        <v>44918</v>
      </c>
      <c r="L5988" s="23">
        <f t="shared" si="517"/>
        <v>-23</v>
      </c>
      <c r="M5988" s="23">
        <f t="shared" si="518"/>
        <v>37</v>
      </c>
      <c r="N5988" s="44">
        <v>2170</v>
      </c>
      <c r="O5988" s="26">
        <f t="shared" si="519"/>
        <v>-49910</v>
      </c>
      <c r="P5988" s="26">
        <f t="shared" si="520"/>
        <v>80290</v>
      </c>
      <c r="Q5988" s="3" t="s">
        <v>23</v>
      </c>
      <c r="R5988" s="4">
        <v>44895</v>
      </c>
      <c r="S5988" s="3" t="s">
        <v>17125</v>
      </c>
      <c r="T5988" s="6" t="s">
        <v>44</v>
      </c>
    </row>
    <row r="5989" spans="1:20" ht="33.75" x14ac:dyDescent="0.25">
      <c r="A5989" s="3" t="s">
        <v>17126</v>
      </c>
      <c r="B5989" s="3" t="s">
        <v>4097</v>
      </c>
      <c r="C5989" s="3" t="s">
        <v>4098</v>
      </c>
      <c r="D5989" s="3" t="s">
        <v>19</v>
      </c>
      <c r="E5989" s="3" t="s">
        <v>17127</v>
      </c>
      <c r="F5989" s="4">
        <v>44853</v>
      </c>
      <c r="G5989" s="8"/>
      <c r="H5989" s="5">
        <v>26893.57</v>
      </c>
      <c r="I5989" s="3" t="s">
        <v>22</v>
      </c>
      <c r="J5989" s="4">
        <v>44858</v>
      </c>
      <c r="K5989" s="4">
        <v>44918</v>
      </c>
      <c r="L5989" s="23">
        <f t="shared" si="517"/>
        <v>-7</v>
      </c>
      <c r="M5989" s="23">
        <f t="shared" si="518"/>
        <v>53</v>
      </c>
      <c r="N5989" s="44">
        <v>24448.7</v>
      </c>
      <c r="O5989" s="26">
        <f t="shared" si="519"/>
        <v>-171140.9</v>
      </c>
      <c r="P5989" s="26">
        <f t="shared" si="520"/>
        <v>1295781.1000000001</v>
      </c>
      <c r="Q5989" s="3" t="s">
        <v>23</v>
      </c>
      <c r="R5989" s="4">
        <v>44911</v>
      </c>
      <c r="S5989" s="3" t="s">
        <v>17128</v>
      </c>
      <c r="T5989" s="6" t="s">
        <v>44</v>
      </c>
    </row>
    <row r="5990" spans="1:20" ht="33.75" x14ac:dyDescent="0.25">
      <c r="A5990" s="3" t="s">
        <v>17129</v>
      </c>
      <c r="B5990" s="3" t="s">
        <v>7038</v>
      </c>
      <c r="C5990" s="3" t="s">
        <v>7039</v>
      </c>
      <c r="D5990" s="3" t="s">
        <v>19</v>
      </c>
      <c r="E5990" s="3" t="s">
        <v>17130</v>
      </c>
      <c r="F5990" s="4">
        <v>44853</v>
      </c>
      <c r="G5990" s="8"/>
      <c r="H5990" s="5">
        <v>428.22</v>
      </c>
      <c r="I5990" s="3" t="s">
        <v>22</v>
      </c>
      <c r="J5990" s="4">
        <v>44858</v>
      </c>
      <c r="K5990" s="4">
        <v>44918</v>
      </c>
      <c r="L5990" s="23">
        <f t="shared" si="517"/>
        <v>-23</v>
      </c>
      <c r="M5990" s="23">
        <f t="shared" si="518"/>
        <v>37</v>
      </c>
      <c r="N5990" s="44">
        <v>351</v>
      </c>
      <c r="O5990" s="26">
        <f t="shared" si="519"/>
        <v>-8073</v>
      </c>
      <c r="P5990" s="26">
        <f t="shared" si="520"/>
        <v>12987</v>
      </c>
      <c r="Q5990" s="3" t="s">
        <v>23</v>
      </c>
      <c r="R5990" s="4">
        <v>44895</v>
      </c>
      <c r="S5990" s="3" t="s">
        <v>17131</v>
      </c>
      <c r="T5990" s="6" t="s">
        <v>44</v>
      </c>
    </row>
    <row r="5991" spans="1:20" ht="33.75" x14ac:dyDescent="0.25">
      <c r="A5991" s="3" t="s">
        <v>17132</v>
      </c>
      <c r="B5991" s="3" t="s">
        <v>7274</v>
      </c>
      <c r="C5991" s="3" t="s">
        <v>7275</v>
      </c>
      <c r="D5991" s="3" t="s">
        <v>19</v>
      </c>
      <c r="E5991" s="3" t="s">
        <v>17133</v>
      </c>
      <c r="F5991" s="4">
        <v>44852</v>
      </c>
      <c r="G5991" s="8"/>
      <c r="H5991" s="5">
        <v>11.55</v>
      </c>
      <c r="I5991" s="3" t="s">
        <v>22</v>
      </c>
      <c r="J5991" s="4">
        <v>44858</v>
      </c>
      <c r="K5991" s="4">
        <v>44918</v>
      </c>
      <c r="L5991" s="23">
        <f t="shared" si="517"/>
        <v>-9</v>
      </c>
      <c r="M5991" s="23">
        <f t="shared" si="518"/>
        <v>51</v>
      </c>
      <c r="N5991" s="44">
        <v>10.5</v>
      </c>
      <c r="O5991" s="26">
        <f t="shared" si="519"/>
        <v>-94.5</v>
      </c>
      <c r="P5991" s="26">
        <f t="shared" si="520"/>
        <v>535.5</v>
      </c>
      <c r="Q5991" s="3" t="s">
        <v>23</v>
      </c>
      <c r="R5991" s="4">
        <v>44909</v>
      </c>
      <c r="S5991" s="3" t="s">
        <v>17120</v>
      </c>
      <c r="T5991" s="6" t="s">
        <v>44</v>
      </c>
    </row>
    <row r="5992" spans="1:20" ht="33.75" x14ac:dyDescent="0.25">
      <c r="A5992" s="3" t="s">
        <v>17134</v>
      </c>
      <c r="B5992" s="3" t="s">
        <v>5744</v>
      </c>
      <c r="C5992" s="3" t="s">
        <v>5745</v>
      </c>
      <c r="D5992" s="3" t="s">
        <v>19</v>
      </c>
      <c r="E5992" s="3" t="s">
        <v>17135</v>
      </c>
      <c r="F5992" s="4">
        <v>44851</v>
      </c>
      <c r="G5992" s="8"/>
      <c r="H5992" s="5">
        <v>1207.8</v>
      </c>
      <c r="I5992" s="3" t="s">
        <v>22</v>
      </c>
      <c r="J5992" s="4">
        <v>44858</v>
      </c>
      <c r="K5992" s="4">
        <v>44918</v>
      </c>
      <c r="L5992" s="23">
        <f t="shared" si="517"/>
        <v>-7</v>
      </c>
      <c r="M5992" s="23">
        <f t="shared" si="518"/>
        <v>53</v>
      </c>
      <c r="N5992" s="44">
        <v>990</v>
      </c>
      <c r="O5992" s="26">
        <f t="shared" si="519"/>
        <v>-6930</v>
      </c>
      <c r="P5992" s="26">
        <f t="shared" si="520"/>
        <v>52470</v>
      </c>
      <c r="Q5992" s="3" t="s">
        <v>23</v>
      </c>
      <c r="R5992" s="4">
        <v>44911</v>
      </c>
      <c r="S5992" s="3" t="s">
        <v>17136</v>
      </c>
      <c r="T5992" s="6" t="s">
        <v>44</v>
      </c>
    </row>
    <row r="5993" spans="1:20" ht="33.75" x14ac:dyDescent="0.25">
      <c r="A5993" s="3" t="s">
        <v>17137</v>
      </c>
      <c r="B5993" s="3" t="s">
        <v>8711</v>
      </c>
      <c r="C5993" s="3" t="s">
        <v>8712</v>
      </c>
      <c r="D5993" s="3" t="s">
        <v>19</v>
      </c>
      <c r="E5993" s="3" t="s">
        <v>17138</v>
      </c>
      <c r="F5993" s="4">
        <v>44844</v>
      </c>
      <c r="G5993" s="8"/>
      <c r="H5993" s="7">
        <v>1452</v>
      </c>
      <c r="I5993" s="3" t="s">
        <v>22</v>
      </c>
      <c r="J5993" s="4">
        <v>44858</v>
      </c>
      <c r="K5993" s="4">
        <v>44918</v>
      </c>
      <c r="L5993" s="23">
        <f t="shared" si="517"/>
        <v>-3</v>
      </c>
      <c r="M5993" s="23">
        <f t="shared" si="518"/>
        <v>57</v>
      </c>
      <c r="N5993" s="44">
        <v>1320</v>
      </c>
      <c r="O5993" s="26">
        <f t="shared" si="519"/>
        <v>-3960</v>
      </c>
      <c r="P5993" s="26">
        <f t="shared" si="520"/>
        <v>75240</v>
      </c>
      <c r="Q5993" s="3" t="s">
        <v>23</v>
      </c>
      <c r="R5993" s="4">
        <v>44915</v>
      </c>
      <c r="S5993" s="3" t="s">
        <v>17139</v>
      </c>
      <c r="T5993" s="6" t="s">
        <v>44</v>
      </c>
    </row>
    <row r="5994" spans="1:20" ht="33.75" x14ac:dyDescent="0.25">
      <c r="A5994" s="3" t="s">
        <v>17140</v>
      </c>
      <c r="B5994" s="3" t="s">
        <v>5380</v>
      </c>
      <c r="C5994" s="3" t="s">
        <v>5381</v>
      </c>
      <c r="D5994" s="3" t="s">
        <v>19</v>
      </c>
      <c r="E5994" s="3" t="s">
        <v>17141</v>
      </c>
      <c r="F5994" s="4">
        <v>44854</v>
      </c>
      <c r="G5994" s="8"/>
      <c r="H5994" s="5">
        <v>405.6</v>
      </c>
      <c r="I5994" s="3" t="s">
        <v>22</v>
      </c>
      <c r="J5994" s="4">
        <v>44858</v>
      </c>
      <c r="K5994" s="4">
        <v>44918</v>
      </c>
      <c r="L5994" s="23">
        <f t="shared" si="517"/>
        <v>-23</v>
      </c>
      <c r="M5994" s="23">
        <f t="shared" si="518"/>
        <v>37</v>
      </c>
      <c r="N5994" s="44">
        <v>390</v>
      </c>
      <c r="O5994" s="26">
        <f t="shared" si="519"/>
        <v>-8970</v>
      </c>
      <c r="P5994" s="26">
        <f t="shared" si="520"/>
        <v>14430</v>
      </c>
      <c r="Q5994" s="3" t="s">
        <v>23</v>
      </c>
      <c r="R5994" s="4">
        <v>44895</v>
      </c>
      <c r="S5994" s="3" t="s">
        <v>17142</v>
      </c>
      <c r="T5994" s="6" t="s">
        <v>44</v>
      </c>
    </row>
    <row r="5995" spans="1:20" ht="33.75" x14ac:dyDescent="0.25">
      <c r="A5995" s="3" t="s">
        <v>17143</v>
      </c>
      <c r="B5995" s="3" t="s">
        <v>5744</v>
      </c>
      <c r="C5995" s="3" t="s">
        <v>5745</v>
      </c>
      <c r="D5995" s="3" t="s">
        <v>19</v>
      </c>
      <c r="E5995" s="3" t="s">
        <v>17144</v>
      </c>
      <c r="F5995" s="4">
        <v>44851</v>
      </c>
      <c r="G5995" s="8"/>
      <c r="H5995" s="7">
        <v>1342</v>
      </c>
      <c r="I5995" s="3" t="s">
        <v>22</v>
      </c>
      <c r="J5995" s="4">
        <v>44858</v>
      </c>
      <c r="K5995" s="4">
        <v>44918</v>
      </c>
      <c r="L5995" s="23">
        <f t="shared" si="517"/>
        <v>-7</v>
      </c>
      <c r="M5995" s="23">
        <f t="shared" si="518"/>
        <v>53</v>
      </c>
      <c r="N5995" s="44">
        <v>1100</v>
      </c>
      <c r="O5995" s="26">
        <f t="shared" si="519"/>
        <v>-7700</v>
      </c>
      <c r="P5995" s="26">
        <f t="shared" si="520"/>
        <v>58300</v>
      </c>
      <c r="Q5995" s="3" t="s">
        <v>23</v>
      </c>
      <c r="R5995" s="4">
        <v>44911</v>
      </c>
      <c r="S5995" s="3" t="s">
        <v>17136</v>
      </c>
      <c r="T5995" s="6" t="s">
        <v>44</v>
      </c>
    </row>
    <row r="5996" spans="1:20" ht="33.75" x14ac:dyDescent="0.25">
      <c r="A5996" s="3" t="s">
        <v>17145</v>
      </c>
      <c r="B5996" s="3" t="s">
        <v>6896</v>
      </c>
      <c r="C5996" s="3" t="s">
        <v>6897</v>
      </c>
      <c r="D5996" s="3" t="s">
        <v>19</v>
      </c>
      <c r="E5996" s="3" t="s">
        <v>17146</v>
      </c>
      <c r="F5996" s="4">
        <v>44841</v>
      </c>
      <c r="G5996" s="8"/>
      <c r="H5996" s="5">
        <v>292.8</v>
      </c>
      <c r="I5996" s="3" t="s">
        <v>22</v>
      </c>
      <c r="J5996" s="4">
        <v>44858</v>
      </c>
      <c r="K5996" s="4">
        <v>44918</v>
      </c>
      <c r="L5996" s="23">
        <f t="shared" si="517"/>
        <v>-23</v>
      </c>
      <c r="M5996" s="23">
        <f t="shared" si="518"/>
        <v>37</v>
      </c>
      <c r="N5996" s="44">
        <v>240</v>
      </c>
      <c r="O5996" s="26">
        <f t="shared" si="519"/>
        <v>-5520</v>
      </c>
      <c r="P5996" s="26">
        <f t="shared" si="520"/>
        <v>8880</v>
      </c>
      <c r="Q5996" s="3" t="s">
        <v>23</v>
      </c>
      <c r="R5996" s="4">
        <v>44895</v>
      </c>
      <c r="S5996" s="3" t="s">
        <v>17147</v>
      </c>
      <c r="T5996" s="6" t="s">
        <v>44</v>
      </c>
    </row>
    <row r="5997" spans="1:20" ht="33.75" x14ac:dyDescent="0.25">
      <c r="A5997" s="3" t="s">
        <v>17148</v>
      </c>
      <c r="B5997" s="3" t="s">
        <v>6896</v>
      </c>
      <c r="C5997" s="3" t="s">
        <v>6897</v>
      </c>
      <c r="D5997" s="3" t="s">
        <v>19</v>
      </c>
      <c r="E5997" s="3" t="s">
        <v>17149</v>
      </c>
      <c r="F5997" s="4">
        <v>44845</v>
      </c>
      <c r="G5997" s="8"/>
      <c r="H5997" s="7">
        <v>488</v>
      </c>
      <c r="I5997" s="3" t="s">
        <v>22</v>
      </c>
      <c r="J5997" s="4">
        <v>44858</v>
      </c>
      <c r="K5997" s="4">
        <v>44918</v>
      </c>
      <c r="L5997" s="23">
        <f t="shared" si="517"/>
        <v>-23</v>
      </c>
      <c r="M5997" s="23">
        <f t="shared" si="518"/>
        <v>37</v>
      </c>
      <c r="N5997" s="44">
        <v>400</v>
      </c>
      <c r="O5997" s="26">
        <f t="shared" si="519"/>
        <v>-9200</v>
      </c>
      <c r="P5997" s="26">
        <f t="shared" si="520"/>
        <v>14800</v>
      </c>
      <c r="Q5997" s="3" t="s">
        <v>23</v>
      </c>
      <c r="R5997" s="4">
        <v>44895</v>
      </c>
      <c r="S5997" s="3" t="s">
        <v>17147</v>
      </c>
      <c r="T5997" s="6" t="s">
        <v>44</v>
      </c>
    </row>
    <row r="5998" spans="1:20" ht="33.75" x14ac:dyDescent="0.25">
      <c r="A5998" s="3" t="s">
        <v>17150</v>
      </c>
      <c r="B5998" s="3" t="s">
        <v>3937</v>
      </c>
      <c r="C5998" s="3" t="s">
        <v>3938</v>
      </c>
      <c r="D5998" s="3" t="s">
        <v>19</v>
      </c>
      <c r="E5998" s="3" t="s">
        <v>17151</v>
      </c>
      <c r="F5998" s="4">
        <v>44854</v>
      </c>
      <c r="G5998" s="8"/>
      <c r="H5998" s="5">
        <v>4146.8100000000004</v>
      </c>
      <c r="I5998" s="3" t="s">
        <v>22</v>
      </c>
      <c r="J5998" s="4">
        <v>44858</v>
      </c>
      <c r="K5998" s="4">
        <v>44918</v>
      </c>
      <c r="L5998" s="23">
        <f t="shared" si="517"/>
        <v>-2</v>
      </c>
      <c r="M5998" s="23">
        <f t="shared" si="518"/>
        <v>58</v>
      </c>
      <c r="N5998" s="44">
        <v>3769.83</v>
      </c>
      <c r="O5998" s="26">
        <f t="shared" si="519"/>
        <v>-7539.66</v>
      </c>
      <c r="P5998" s="26">
        <f t="shared" si="520"/>
        <v>218650.13999999998</v>
      </c>
      <c r="Q5998" s="3" t="s">
        <v>23</v>
      </c>
      <c r="R5998" s="4">
        <v>44916</v>
      </c>
      <c r="S5998" s="3" t="s">
        <v>17152</v>
      </c>
      <c r="T5998" s="6" t="s">
        <v>44</v>
      </c>
    </row>
    <row r="5999" spans="1:20" ht="33.75" x14ac:dyDescent="0.25">
      <c r="A5999" s="3" t="s">
        <v>17153</v>
      </c>
      <c r="B5999" s="3" t="s">
        <v>6896</v>
      </c>
      <c r="C5999" s="3" t="s">
        <v>6897</v>
      </c>
      <c r="D5999" s="3" t="s">
        <v>19</v>
      </c>
      <c r="E5999" s="3" t="s">
        <v>17154</v>
      </c>
      <c r="F5999" s="4">
        <v>44845</v>
      </c>
      <c r="G5999" s="8"/>
      <c r="H5999" s="5">
        <v>780.8</v>
      </c>
      <c r="I5999" s="3" t="s">
        <v>22</v>
      </c>
      <c r="J5999" s="4">
        <v>44858</v>
      </c>
      <c r="K5999" s="4">
        <v>44918</v>
      </c>
      <c r="L5999" s="23">
        <f t="shared" si="517"/>
        <v>-23</v>
      </c>
      <c r="M5999" s="23">
        <f t="shared" si="518"/>
        <v>37</v>
      </c>
      <c r="N5999" s="44">
        <v>640</v>
      </c>
      <c r="O5999" s="26">
        <f t="shared" si="519"/>
        <v>-14720</v>
      </c>
      <c r="P5999" s="26">
        <f t="shared" si="520"/>
        <v>23680</v>
      </c>
      <c r="Q5999" s="3" t="s">
        <v>23</v>
      </c>
      <c r="R5999" s="4">
        <v>44895</v>
      </c>
      <c r="S5999" s="3" t="s">
        <v>17147</v>
      </c>
      <c r="T5999" s="6" t="s">
        <v>44</v>
      </c>
    </row>
    <row r="6000" spans="1:20" ht="33.75" x14ac:dyDescent="0.25">
      <c r="A6000" s="3" t="s">
        <v>17155</v>
      </c>
      <c r="B6000" s="3" t="s">
        <v>1296</v>
      </c>
      <c r="C6000" s="3" t="s">
        <v>1297</v>
      </c>
      <c r="D6000" s="3" t="s">
        <v>19</v>
      </c>
      <c r="E6000" s="3" t="s">
        <v>17156</v>
      </c>
      <c r="F6000" s="4">
        <v>44854</v>
      </c>
      <c r="G6000" s="8"/>
      <c r="H6000" s="5">
        <v>4099.2</v>
      </c>
      <c r="I6000" s="3" t="s">
        <v>22</v>
      </c>
      <c r="J6000" s="4">
        <v>44858</v>
      </c>
      <c r="K6000" s="4">
        <v>44918</v>
      </c>
      <c r="L6000" s="23">
        <f t="shared" si="517"/>
        <v>-23</v>
      </c>
      <c r="M6000" s="23">
        <f t="shared" si="518"/>
        <v>37</v>
      </c>
      <c r="N6000" s="44">
        <v>3360</v>
      </c>
      <c r="O6000" s="26">
        <f t="shared" si="519"/>
        <v>-77280</v>
      </c>
      <c r="P6000" s="26">
        <f t="shared" si="520"/>
        <v>124320</v>
      </c>
      <c r="Q6000" s="3" t="s">
        <v>23</v>
      </c>
      <c r="R6000" s="4">
        <v>44895</v>
      </c>
      <c r="S6000" s="3" t="s">
        <v>17157</v>
      </c>
      <c r="T6000" s="6" t="s">
        <v>44</v>
      </c>
    </row>
    <row r="6001" spans="1:20" ht="33.75" x14ac:dyDescent="0.25">
      <c r="A6001" s="3" t="s">
        <v>17158</v>
      </c>
      <c r="B6001" s="3" t="s">
        <v>6896</v>
      </c>
      <c r="C6001" s="3" t="s">
        <v>6897</v>
      </c>
      <c r="D6001" s="3" t="s">
        <v>19</v>
      </c>
      <c r="E6001" s="3" t="s">
        <v>17159</v>
      </c>
      <c r="F6001" s="4">
        <v>44841</v>
      </c>
      <c r="G6001" s="8"/>
      <c r="H6001" s="5">
        <v>390.4</v>
      </c>
      <c r="I6001" s="3" t="s">
        <v>22</v>
      </c>
      <c r="J6001" s="4">
        <v>44858</v>
      </c>
      <c r="K6001" s="4">
        <v>44918</v>
      </c>
      <c r="L6001" s="23">
        <f t="shared" si="517"/>
        <v>-23</v>
      </c>
      <c r="M6001" s="23">
        <f t="shared" si="518"/>
        <v>37</v>
      </c>
      <c r="N6001" s="44">
        <v>320</v>
      </c>
      <c r="O6001" s="26">
        <f t="shared" si="519"/>
        <v>-7360</v>
      </c>
      <c r="P6001" s="26">
        <f t="shared" si="520"/>
        <v>11840</v>
      </c>
      <c r="Q6001" s="3" t="s">
        <v>23</v>
      </c>
      <c r="R6001" s="4">
        <v>44895</v>
      </c>
      <c r="S6001" s="3" t="s">
        <v>17147</v>
      </c>
      <c r="T6001" s="6" t="s">
        <v>44</v>
      </c>
    </row>
    <row r="6002" spans="1:20" ht="33.75" x14ac:dyDescent="0.25">
      <c r="A6002" s="3" t="s">
        <v>17160</v>
      </c>
      <c r="B6002" s="3" t="s">
        <v>6896</v>
      </c>
      <c r="C6002" s="3" t="s">
        <v>6897</v>
      </c>
      <c r="D6002" s="3" t="s">
        <v>19</v>
      </c>
      <c r="E6002" s="3" t="s">
        <v>17161</v>
      </c>
      <c r="F6002" s="4">
        <v>44841</v>
      </c>
      <c r="G6002" s="8"/>
      <c r="H6002" s="7">
        <v>488</v>
      </c>
      <c r="I6002" s="3" t="s">
        <v>22</v>
      </c>
      <c r="J6002" s="4">
        <v>44858</v>
      </c>
      <c r="K6002" s="4">
        <v>44918</v>
      </c>
      <c r="L6002" s="23">
        <f t="shared" si="517"/>
        <v>-23</v>
      </c>
      <c r="M6002" s="23">
        <f t="shared" si="518"/>
        <v>37</v>
      </c>
      <c r="N6002" s="44">
        <v>400</v>
      </c>
      <c r="O6002" s="26">
        <f t="shared" si="519"/>
        <v>-9200</v>
      </c>
      <c r="P6002" s="26">
        <f t="shared" si="520"/>
        <v>14800</v>
      </c>
      <c r="Q6002" s="3" t="s">
        <v>23</v>
      </c>
      <c r="R6002" s="4">
        <v>44895</v>
      </c>
      <c r="S6002" s="3" t="s">
        <v>17147</v>
      </c>
      <c r="T6002" s="6" t="s">
        <v>44</v>
      </c>
    </row>
    <row r="6003" spans="1:20" ht="33.75" x14ac:dyDescent="0.25">
      <c r="A6003" s="3" t="s">
        <v>17162</v>
      </c>
      <c r="B6003" s="3" t="s">
        <v>1562</v>
      </c>
      <c r="C6003" s="3" t="s">
        <v>1563</v>
      </c>
      <c r="D6003" s="3" t="s">
        <v>19</v>
      </c>
      <c r="E6003" s="3" t="s">
        <v>17163</v>
      </c>
      <c r="F6003" s="4">
        <v>44853</v>
      </c>
      <c r="G6003" s="8"/>
      <c r="H6003" s="5">
        <v>13329.01</v>
      </c>
      <c r="I6003" s="3" t="s">
        <v>22</v>
      </c>
      <c r="J6003" s="4">
        <v>44858</v>
      </c>
      <c r="K6003" s="4">
        <v>44918</v>
      </c>
      <c r="L6003" s="23">
        <f t="shared" si="517"/>
        <v>-7</v>
      </c>
      <c r="M6003" s="23">
        <f t="shared" si="518"/>
        <v>53</v>
      </c>
      <c r="N6003" s="44">
        <v>12117.28</v>
      </c>
      <c r="O6003" s="26">
        <f t="shared" si="519"/>
        <v>-84820.96</v>
      </c>
      <c r="P6003" s="26">
        <f t="shared" si="520"/>
        <v>642215.84000000008</v>
      </c>
      <c r="Q6003" s="3" t="s">
        <v>23</v>
      </c>
      <c r="R6003" s="4">
        <v>44911</v>
      </c>
      <c r="S6003" s="3" t="s">
        <v>16655</v>
      </c>
      <c r="T6003" s="6" t="s">
        <v>44</v>
      </c>
    </row>
    <row r="6004" spans="1:20" ht="33.75" x14ac:dyDescent="0.25">
      <c r="A6004" s="3" t="s">
        <v>17164</v>
      </c>
      <c r="B6004" s="3" t="s">
        <v>115</v>
      </c>
      <c r="C6004" s="3" t="s">
        <v>116</v>
      </c>
      <c r="D6004" s="3" t="s">
        <v>19</v>
      </c>
      <c r="E6004" s="3" t="s">
        <v>17165</v>
      </c>
      <c r="F6004" s="4">
        <v>44854</v>
      </c>
      <c r="G6004" s="8"/>
      <c r="H6004" s="5">
        <v>61.16</v>
      </c>
      <c r="I6004" s="3" t="s">
        <v>22</v>
      </c>
      <c r="J6004" s="4">
        <v>44858</v>
      </c>
      <c r="K6004" s="4">
        <v>44918</v>
      </c>
      <c r="L6004" s="23">
        <f t="shared" si="517"/>
        <v>-9</v>
      </c>
      <c r="M6004" s="23">
        <f t="shared" si="518"/>
        <v>51</v>
      </c>
      <c r="N6004" s="44">
        <v>55.6</v>
      </c>
      <c r="O6004" s="26">
        <f t="shared" si="519"/>
        <v>-500.40000000000003</v>
      </c>
      <c r="P6004" s="26">
        <f t="shared" si="520"/>
        <v>2835.6</v>
      </c>
      <c r="Q6004" s="3" t="s">
        <v>23</v>
      </c>
      <c r="R6004" s="4">
        <v>44909</v>
      </c>
      <c r="S6004" s="3" t="s">
        <v>14826</v>
      </c>
      <c r="T6004" s="6" t="s">
        <v>44</v>
      </c>
    </row>
    <row r="6005" spans="1:20" ht="33.75" x14ac:dyDescent="0.25">
      <c r="A6005" s="3" t="s">
        <v>17166</v>
      </c>
      <c r="B6005" s="3" t="s">
        <v>10857</v>
      </c>
      <c r="C6005" s="3" t="s">
        <v>10858</v>
      </c>
      <c r="D6005" s="3" t="s">
        <v>19</v>
      </c>
      <c r="E6005" s="3" t="s">
        <v>17167</v>
      </c>
      <c r="F6005" s="4">
        <v>44854</v>
      </c>
      <c r="G6005" s="3" t="s">
        <v>17168</v>
      </c>
      <c r="H6005" s="5">
        <v>4135.8</v>
      </c>
      <c r="I6005" s="3" t="s">
        <v>22</v>
      </c>
      <c r="J6005" s="4">
        <v>44858</v>
      </c>
      <c r="K6005" s="4">
        <v>44918</v>
      </c>
      <c r="L6005" s="23">
        <f t="shared" si="517"/>
        <v>-16</v>
      </c>
      <c r="M6005" s="23">
        <f t="shared" si="518"/>
        <v>44</v>
      </c>
      <c r="N6005" s="44">
        <v>3390</v>
      </c>
      <c r="O6005" s="26">
        <f t="shared" si="519"/>
        <v>-54240</v>
      </c>
      <c r="P6005" s="26">
        <f t="shared" si="520"/>
        <v>149160</v>
      </c>
      <c r="Q6005" s="3" t="s">
        <v>23</v>
      </c>
      <c r="R6005" s="4">
        <v>44902</v>
      </c>
      <c r="S6005" s="3" t="s">
        <v>17169</v>
      </c>
      <c r="T6005" s="6" t="s">
        <v>44</v>
      </c>
    </row>
    <row r="6006" spans="1:20" ht="22.5" x14ac:dyDescent="0.25">
      <c r="A6006" s="3" t="s">
        <v>17170</v>
      </c>
      <c r="B6006" s="3" t="s">
        <v>7585</v>
      </c>
      <c r="C6006" s="3" t="s">
        <v>7586</v>
      </c>
      <c r="D6006" s="3" t="s">
        <v>7587</v>
      </c>
      <c r="E6006" s="3" t="s">
        <v>17171</v>
      </c>
      <c r="F6006" s="4">
        <v>44851</v>
      </c>
      <c r="G6006" s="3" t="s">
        <v>13047</v>
      </c>
      <c r="H6006" s="5">
        <v>122.72</v>
      </c>
      <c r="I6006" s="3" t="s">
        <v>565</v>
      </c>
      <c r="J6006" s="4">
        <v>44858</v>
      </c>
      <c r="K6006" s="4">
        <v>44888</v>
      </c>
      <c r="L6006" s="23">
        <f t="shared" si="517"/>
        <v>-8</v>
      </c>
      <c r="M6006" s="23">
        <f t="shared" si="518"/>
        <v>22</v>
      </c>
      <c r="N6006" s="44">
        <v>118</v>
      </c>
      <c r="O6006" s="26">
        <f t="shared" si="519"/>
        <v>-944</v>
      </c>
      <c r="P6006" s="26">
        <f t="shared" si="520"/>
        <v>2596</v>
      </c>
      <c r="Q6006" s="3" t="s">
        <v>23</v>
      </c>
      <c r="R6006" s="4">
        <v>44880</v>
      </c>
      <c r="S6006" s="3" t="s">
        <v>7714</v>
      </c>
      <c r="T6006" s="6" t="s">
        <v>25</v>
      </c>
    </row>
    <row r="6007" spans="1:20" ht="33.75" x14ac:dyDescent="0.25">
      <c r="A6007" s="3" t="s">
        <v>17172</v>
      </c>
      <c r="B6007" s="3" t="s">
        <v>7585</v>
      </c>
      <c r="C6007" s="3" t="s">
        <v>7586</v>
      </c>
      <c r="D6007" s="3" t="s">
        <v>7587</v>
      </c>
      <c r="E6007" s="3" t="s">
        <v>17173</v>
      </c>
      <c r="F6007" s="4">
        <v>44851</v>
      </c>
      <c r="G6007" s="3" t="s">
        <v>13167</v>
      </c>
      <c r="H6007" s="5">
        <v>184.08</v>
      </c>
      <c r="I6007" s="3" t="s">
        <v>565</v>
      </c>
      <c r="J6007" s="4">
        <v>44858</v>
      </c>
      <c r="K6007" s="4">
        <v>44888</v>
      </c>
      <c r="L6007" s="23">
        <f t="shared" si="517"/>
        <v>-8</v>
      </c>
      <c r="M6007" s="23">
        <f t="shared" si="518"/>
        <v>22</v>
      </c>
      <c r="N6007" s="44">
        <v>177</v>
      </c>
      <c r="O6007" s="26">
        <f t="shared" si="519"/>
        <v>-1416</v>
      </c>
      <c r="P6007" s="26">
        <f t="shared" si="520"/>
        <v>3894</v>
      </c>
      <c r="Q6007" s="3" t="s">
        <v>23</v>
      </c>
      <c r="R6007" s="4">
        <v>44880</v>
      </c>
      <c r="S6007" s="3" t="s">
        <v>12789</v>
      </c>
      <c r="T6007" s="6" t="s">
        <v>44</v>
      </c>
    </row>
    <row r="6008" spans="1:20" ht="22.5" x14ac:dyDescent="0.25">
      <c r="A6008" s="3" t="s">
        <v>17174</v>
      </c>
      <c r="B6008" s="3" t="s">
        <v>7585</v>
      </c>
      <c r="C6008" s="3" t="s">
        <v>7586</v>
      </c>
      <c r="D6008" s="3" t="s">
        <v>7587</v>
      </c>
      <c r="E6008" s="3" t="s">
        <v>17175</v>
      </c>
      <c r="F6008" s="4">
        <v>44853</v>
      </c>
      <c r="G6008" s="3" t="s">
        <v>13047</v>
      </c>
      <c r="H6008" s="5">
        <v>122.72</v>
      </c>
      <c r="I6008" s="3" t="s">
        <v>565</v>
      </c>
      <c r="J6008" s="4">
        <v>44858</v>
      </c>
      <c r="K6008" s="4">
        <v>44888</v>
      </c>
      <c r="L6008" s="23">
        <f t="shared" si="517"/>
        <v>-8</v>
      </c>
      <c r="M6008" s="23">
        <f t="shared" si="518"/>
        <v>22</v>
      </c>
      <c r="N6008" s="44">
        <v>118</v>
      </c>
      <c r="O6008" s="26">
        <f t="shared" si="519"/>
        <v>-944</v>
      </c>
      <c r="P6008" s="26">
        <f t="shared" si="520"/>
        <v>2596</v>
      </c>
      <c r="Q6008" s="3" t="s">
        <v>23</v>
      </c>
      <c r="R6008" s="4">
        <v>44880</v>
      </c>
      <c r="S6008" s="3" t="s">
        <v>7714</v>
      </c>
      <c r="T6008" s="6" t="s">
        <v>25</v>
      </c>
    </row>
    <row r="6009" spans="1:20" ht="22.5" x14ac:dyDescent="0.25">
      <c r="A6009" s="3" t="s">
        <v>17176</v>
      </c>
      <c r="B6009" s="3" t="s">
        <v>7585</v>
      </c>
      <c r="C6009" s="3" t="s">
        <v>7586</v>
      </c>
      <c r="D6009" s="3" t="s">
        <v>7587</v>
      </c>
      <c r="E6009" s="3" t="s">
        <v>17177</v>
      </c>
      <c r="F6009" s="4">
        <v>44853</v>
      </c>
      <c r="G6009" s="3" t="s">
        <v>13047</v>
      </c>
      <c r="H6009" s="5">
        <v>184.08</v>
      </c>
      <c r="I6009" s="3" t="s">
        <v>565</v>
      </c>
      <c r="J6009" s="4">
        <v>44858</v>
      </c>
      <c r="K6009" s="4">
        <v>44888</v>
      </c>
      <c r="L6009" s="23">
        <f t="shared" si="517"/>
        <v>-8</v>
      </c>
      <c r="M6009" s="23">
        <f t="shared" si="518"/>
        <v>22</v>
      </c>
      <c r="N6009" s="44">
        <v>177</v>
      </c>
      <c r="O6009" s="26">
        <f t="shared" si="519"/>
        <v>-1416</v>
      </c>
      <c r="P6009" s="26">
        <f t="shared" si="520"/>
        <v>3894</v>
      </c>
      <c r="Q6009" s="3" t="s">
        <v>23</v>
      </c>
      <c r="R6009" s="4">
        <v>44880</v>
      </c>
      <c r="S6009" s="3" t="s">
        <v>7714</v>
      </c>
      <c r="T6009" s="6" t="s">
        <v>25</v>
      </c>
    </row>
    <row r="6010" spans="1:20" ht="22.5" x14ac:dyDescent="0.25">
      <c r="A6010" s="3" t="s">
        <v>17178</v>
      </c>
      <c r="B6010" s="3" t="s">
        <v>17179</v>
      </c>
      <c r="C6010" s="3" t="s">
        <v>17180</v>
      </c>
      <c r="D6010" s="3" t="s">
        <v>19</v>
      </c>
      <c r="E6010" s="3" t="s">
        <v>17181</v>
      </c>
      <c r="F6010" s="4">
        <v>44854</v>
      </c>
      <c r="G6010" s="3" t="s">
        <v>17182</v>
      </c>
      <c r="H6010" s="5">
        <v>6172.11</v>
      </c>
      <c r="I6010" s="3" t="s">
        <v>22</v>
      </c>
      <c r="J6010" s="4">
        <v>44858</v>
      </c>
      <c r="K6010" s="4">
        <v>44918</v>
      </c>
      <c r="L6010" s="23">
        <f t="shared" si="517"/>
        <v>-42</v>
      </c>
      <c r="M6010" s="23">
        <f t="shared" si="518"/>
        <v>18</v>
      </c>
      <c r="N6010" s="44">
        <v>6172.11</v>
      </c>
      <c r="O6010" s="26">
        <f t="shared" si="519"/>
        <v>-259228.62</v>
      </c>
      <c r="P6010" s="26">
        <f t="shared" si="520"/>
        <v>111097.98</v>
      </c>
      <c r="Q6010" s="3" t="s">
        <v>23</v>
      </c>
      <c r="R6010" s="4">
        <v>44876</v>
      </c>
      <c r="S6010" s="3" t="s">
        <v>17183</v>
      </c>
      <c r="T6010" s="6" t="s">
        <v>25</v>
      </c>
    </row>
    <row r="6011" spans="1:20" ht="33.75" x14ac:dyDescent="0.25">
      <c r="A6011" s="3" t="s">
        <v>17184</v>
      </c>
      <c r="B6011" s="3" t="s">
        <v>135</v>
      </c>
      <c r="C6011" s="3" t="s">
        <v>136</v>
      </c>
      <c r="D6011" s="3" t="s">
        <v>19</v>
      </c>
      <c r="E6011" s="3" t="s">
        <v>17185</v>
      </c>
      <c r="F6011" s="4">
        <v>44853</v>
      </c>
      <c r="G6011" s="3" t="s">
        <v>17186</v>
      </c>
      <c r="H6011" s="7">
        <v>-1098</v>
      </c>
      <c r="I6011" s="3" t="s">
        <v>22</v>
      </c>
      <c r="J6011" s="4">
        <v>44858</v>
      </c>
      <c r="K6011" s="4">
        <v>44918</v>
      </c>
      <c r="L6011" s="23">
        <v>0</v>
      </c>
      <c r="M6011" s="23">
        <f t="shared" si="518"/>
        <v>60</v>
      </c>
      <c r="N6011" s="44">
        <v>-900</v>
      </c>
      <c r="O6011" s="26">
        <f t="shared" si="519"/>
        <v>0</v>
      </c>
      <c r="P6011" s="26">
        <f t="shared" si="520"/>
        <v>-54000</v>
      </c>
      <c r="Q6011" s="3" t="s">
        <v>23</v>
      </c>
      <c r="R6011" s="4">
        <v>44882</v>
      </c>
      <c r="S6011" s="3" t="s">
        <v>11050</v>
      </c>
      <c r="T6011" s="6" t="s">
        <v>44</v>
      </c>
    </row>
    <row r="6012" spans="1:20" ht="33.75" x14ac:dyDescent="0.25">
      <c r="A6012" s="3" t="s">
        <v>17187</v>
      </c>
      <c r="B6012" s="3" t="s">
        <v>2310</v>
      </c>
      <c r="C6012" s="3" t="s">
        <v>2311</v>
      </c>
      <c r="D6012" s="3" t="s">
        <v>19</v>
      </c>
      <c r="E6012" s="3" t="s">
        <v>17188</v>
      </c>
      <c r="F6012" s="4">
        <v>44853</v>
      </c>
      <c r="G6012" s="8"/>
      <c r="H6012" s="5">
        <v>3255.79</v>
      </c>
      <c r="I6012" s="3" t="s">
        <v>22</v>
      </c>
      <c r="J6012" s="4">
        <v>44858</v>
      </c>
      <c r="K6012" s="4">
        <v>44918</v>
      </c>
      <c r="L6012" s="23">
        <f t="shared" ref="L6012:L6056" si="521">R6012-K6012</f>
        <v>-7</v>
      </c>
      <c r="M6012" s="23">
        <f t="shared" si="518"/>
        <v>53</v>
      </c>
      <c r="N6012" s="44">
        <v>2959.81</v>
      </c>
      <c r="O6012" s="26">
        <f t="shared" si="519"/>
        <v>-20718.669999999998</v>
      </c>
      <c r="P6012" s="26">
        <f t="shared" si="520"/>
        <v>156869.93</v>
      </c>
      <c r="Q6012" s="3" t="s">
        <v>23</v>
      </c>
      <c r="R6012" s="4">
        <v>44911</v>
      </c>
      <c r="S6012" s="3" t="s">
        <v>17189</v>
      </c>
      <c r="T6012" s="6" t="s">
        <v>44</v>
      </c>
    </row>
    <row r="6013" spans="1:20" ht="33.75" x14ac:dyDescent="0.25">
      <c r="A6013" s="3" t="s">
        <v>17190</v>
      </c>
      <c r="B6013" s="3" t="s">
        <v>307</v>
      </c>
      <c r="C6013" s="3" t="s">
        <v>308</v>
      </c>
      <c r="D6013" s="3" t="s">
        <v>19</v>
      </c>
      <c r="E6013" s="3" t="s">
        <v>17191</v>
      </c>
      <c r="F6013" s="4">
        <v>44853</v>
      </c>
      <c r="G6013" s="8"/>
      <c r="H6013" s="5">
        <v>1953.82</v>
      </c>
      <c r="I6013" s="3" t="s">
        <v>22</v>
      </c>
      <c r="J6013" s="4">
        <v>44858</v>
      </c>
      <c r="K6013" s="4">
        <v>44918</v>
      </c>
      <c r="L6013" s="23">
        <f t="shared" si="521"/>
        <v>-7</v>
      </c>
      <c r="M6013" s="23">
        <f t="shared" si="518"/>
        <v>53</v>
      </c>
      <c r="N6013" s="44">
        <v>1776.2</v>
      </c>
      <c r="O6013" s="26">
        <f t="shared" si="519"/>
        <v>-12433.4</v>
      </c>
      <c r="P6013" s="26">
        <f t="shared" si="520"/>
        <v>94138.6</v>
      </c>
      <c r="Q6013" s="3" t="s">
        <v>23</v>
      </c>
      <c r="R6013" s="4">
        <v>44911</v>
      </c>
      <c r="S6013" s="3" t="s">
        <v>17192</v>
      </c>
      <c r="T6013" s="6" t="s">
        <v>44</v>
      </c>
    </row>
    <row r="6014" spans="1:20" ht="33.75" x14ac:dyDescent="0.25">
      <c r="A6014" s="3" t="s">
        <v>17193</v>
      </c>
      <c r="B6014" s="3" t="s">
        <v>2629</v>
      </c>
      <c r="C6014" s="3" t="s">
        <v>2630</v>
      </c>
      <c r="D6014" s="3" t="s">
        <v>19</v>
      </c>
      <c r="E6014" s="3" t="s">
        <v>17194</v>
      </c>
      <c r="F6014" s="4">
        <v>44854</v>
      </c>
      <c r="G6014" s="3" t="s">
        <v>17195</v>
      </c>
      <c r="H6014" s="5">
        <v>2236.67</v>
      </c>
      <c r="I6014" s="3" t="s">
        <v>22</v>
      </c>
      <c r="J6014" s="4">
        <v>44858</v>
      </c>
      <c r="K6014" s="4">
        <v>44918</v>
      </c>
      <c r="L6014" s="23">
        <f t="shared" si="521"/>
        <v>-23</v>
      </c>
      <c r="M6014" s="23">
        <f t="shared" si="518"/>
        <v>37</v>
      </c>
      <c r="N6014" s="44">
        <v>1833.34</v>
      </c>
      <c r="O6014" s="26">
        <f t="shared" si="519"/>
        <v>-42166.82</v>
      </c>
      <c r="P6014" s="26">
        <f t="shared" si="520"/>
        <v>67833.58</v>
      </c>
      <c r="Q6014" s="3" t="s">
        <v>23</v>
      </c>
      <c r="R6014" s="4">
        <v>44895</v>
      </c>
      <c r="S6014" s="3" t="s">
        <v>17196</v>
      </c>
      <c r="T6014" s="6" t="s">
        <v>44</v>
      </c>
    </row>
    <row r="6015" spans="1:20" ht="33.75" x14ac:dyDescent="0.25">
      <c r="A6015" s="3" t="s">
        <v>17197</v>
      </c>
      <c r="B6015" s="3" t="s">
        <v>1467</v>
      </c>
      <c r="C6015" s="3" t="s">
        <v>1468</v>
      </c>
      <c r="D6015" s="3" t="s">
        <v>19</v>
      </c>
      <c r="E6015" s="3" t="s">
        <v>17198</v>
      </c>
      <c r="F6015" s="4">
        <v>44853</v>
      </c>
      <c r="G6015" s="8"/>
      <c r="H6015" s="5">
        <v>91.5</v>
      </c>
      <c r="I6015" s="3" t="s">
        <v>22</v>
      </c>
      <c r="J6015" s="4">
        <v>44858</v>
      </c>
      <c r="K6015" s="4">
        <v>44918</v>
      </c>
      <c r="L6015" s="23">
        <f t="shared" si="521"/>
        <v>-7</v>
      </c>
      <c r="M6015" s="23">
        <f t="shared" si="518"/>
        <v>53</v>
      </c>
      <c r="N6015" s="44">
        <v>75</v>
      </c>
      <c r="O6015" s="26">
        <f t="shared" si="519"/>
        <v>-525</v>
      </c>
      <c r="P6015" s="26">
        <f t="shared" si="520"/>
        <v>3975</v>
      </c>
      <c r="Q6015" s="3" t="s">
        <v>23</v>
      </c>
      <c r="R6015" s="4">
        <v>44911</v>
      </c>
      <c r="S6015" s="3" t="s">
        <v>17199</v>
      </c>
      <c r="T6015" s="6" t="s">
        <v>44</v>
      </c>
    </row>
    <row r="6016" spans="1:20" ht="33.75" x14ac:dyDescent="0.25">
      <c r="A6016" s="3" t="s">
        <v>17200</v>
      </c>
      <c r="B6016" s="3" t="s">
        <v>8425</v>
      </c>
      <c r="C6016" s="3" t="s">
        <v>8426</v>
      </c>
      <c r="D6016" s="3" t="s">
        <v>19</v>
      </c>
      <c r="E6016" s="3" t="s">
        <v>17201</v>
      </c>
      <c r="F6016" s="4">
        <v>44854</v>
      </c>
      <c r="G6016" s="8"/>
      <c r="H6016" s="7">
        <v>231</v>
      </c>
      <c r="I6016" s="3" t="s">
        <v>22</v>
      </c>
      <c r="J6016" s="4">
        <v>44858</v>
      </c>
      <c r="K6016" s="4">
        <v>44918</v>
      </c>
      <c r="L6016" s="23">
        <f t="shared" si="521"/>
        <v>-23</v>
      </c>
      <c r="M6016" s="23">
        <f t="shared" si="518"/>
        <v>37</v>
      </c>
      <c r="N6016" s="44">
        <v>210</v>
      </c>
      <c r="O6016" s="26">
        <f t="shared" si="519"/>
        <v>-4830</v>
      </c>
      <c r="P6016" s="26">
        <f t="shared" si="520"/>
        <v>7770</v>
      </c>
      <c r="Q6016" s="3" t="s">
        <v>23</v>
      </c>
      <c r="R6016" s="4">
        <v>44895</v>
      </c>
      <c r="S6016" s="3" t="s">
        <v>17202</v>
      </c>
      <c r="T6016" s="6" t="s">
        <v>44</v>
      </c>
    </row>
    <row r="6017" spans="1:20" ht="33.75" x14ac:dyDescent="0.25">
      <c r="A6017" s="3" t="s">
        <v>17203</v>
      </c>
      <c r="B6017" s="3" t="s">
        <v>8425</v>
      </c>
      <c r="C6017" s="3" t="s">
        <v>8426</v>
      </c>
      <c r="D6017" s="3" t="s">
        <v>19</v>
      </c>
      <c r="E6017" s="3" t="s">
        <v>17204</v>
      </c>
      <c r="F6017" s="4">
        <v>44854</v>
      </c>
      <c r="G6017" s="8"/>
      <c r="H6017" s="7">
        <v>231</v>
      </c>
      <c r="I6017" s="3" t="s">
        <v>22</v>
      </c>
      <c r="J6017" s="4">
        <v>44858</v>
      </c>
      <c r="K6017" s="4">
        <v>44918</v>
      </c>
      <c r="L6017" s="23">
        <f t="shared" si="521"/>
        <v>-23</v>
      </c>
      <c r="M6017" s="23">
        <f t="shared" si="518"/>
        <v>37</v>
      </c>
      <c r="N6017" s="44">
        <v>210</v>
      </c>
      <c r="O6017" s="26">
        <f t="shared" si="519"/>
        <v>-4830</v>
      </c>
      <c r="P6017" s="26">
        <f t="shared" si="520"/>
        <v>7770</v>
      </c>
      <c r="Q6017" s="3" t="s">
        <v>23</v>
      </c>
      <c r="R6017" s="4">
        <v>44895</v>
      </c>
      <c r="S6017" s="3" t="s">
        <v>17202</v>
      </c>
      <c r="T6017" s="6" t="s">
        <v>44</v>
      </c>
    </row>
    <row r="6018" spans="1:20" ht="33.75" x14ac:dyDescent="0.25">
      <c r="A6018" s="3" t="s">
        <v>17205</v>
      </c>
      <c r="B6018" s="3" t="s">
        <v>4393</v>
      </c>
      <c r="C6018" s="3" t="s">
        <v>4394</v>
      </c>
      <c r="D6018" s="3" t="s">
        <v>19</v>
      </c>
      <c r="E6018" s="3" t="s">
        <v>17206</v>
      </c>
      <c r="F6018" s="4">
        <v>44851</v>
      </c>
      <c r="G6018" s="8"/>
      <c r="H6018" s="5">
        <v>3943.68</v>
      </c>
      <c r="I6018" s="3" t="s">
        <v>22</v>
      </c>
      <c r="J6018" s="4">
        <v>44858</v>
      </c>
      <c r="K6018" s="4">
        <v>44918</v>
      </c>
      <c r="L6018" s="23">
        <f t="shared" si="521"/>
        <v>-23</v>
      </c>
      <c r="M6018" s="23">
        <f t="shared" si="518"/>
        <v>37</v>
      </c>
      <c r="N6018" s="44">
        <v>3792</v>
      </c>
      <c r="O6018" s="26">
        <f t="shared" si="519"/>
        <v>-87216</v>
      </c>
      <c r="P6018" s="26">
        <f t="shared" si="520"/>
        <v>140304</v>
      </c>
      <c r="Q6018" s="3" t="s">
        <v>23</v>
      </c>
      <c r="R6018" s="4">
        <v>44895</v>
      </c>
      <c r="S6018" s="3" t="s">
        <v>17207</v>
      </c>
      <c r="T6018" s="6" t="s">
        <v>44</v>
      </c>
    </row>
    <row r="6019" spans="1:20" ht="33.75" x14ac:dyDescent="0.25">
      <c r="A6019" s="3" t="s">
        <v>17208</v>
      </c>
      <c r="B6019" s="3" t="s">
        <v>4881</v>
      </c>
      <c r="C6019" s="3" t="s">
        <v>4882</v>
      </c>
      <c r="D6019" s="3" t="s">
        <v>19</v>
      </c>
      <c r="E6019" s="3" t="s">
        <v>17209</v>
      </c>
      <c r="F6019" s="4">
        <v>44853</v>
      </c>
      <c r="G6019" s="8"/>
      <c r="H6019" s="5">
        <v>75.64</v>
      </c>
      <c r="I6019" s="3" t="s">
        <v>22</v>
      </c>
      <c r="J6019" s="4">
        <v>44858</v>
      </c>
      <c r="K6019" s="4">
        <v>44918</v>
      </c>
      <c r="L6019" s="23">
        <f t="shared" si="521"/>
        <v>-3</v>
      </c>
      <c r="M6019" s="23">
        <f t="shared" si="518"/>
        <v>57</v>
      </c>
      <c r="N6019" s="44">
        <v>62</v>
      </c>
      <c r="O6019" s="26">
        <f t="shared" si="519"/>
        <v>-186</v>
      </c>
      <c r="P6019" s="26">
        <f t="shared" si="520"/>
        <v>3534</v>
      </c>
      <c r="Q6019" s="3" t="s">
        <v>23</v>
      </c>
      <c r="R6019" s="4">
        <v>44915</v>
      </c>
      <c r="S6019" s="3" t="s">
        <v>17210</v>
      </c>
      <c r="T6019" s="6" t="s">
        <v>44</v>
      </c>
    </row>
    <row r="6020" spans="1:20" ht="33.75" x14ac:dyDescent="0.25">
      <c r="A6020" s="3" t="s">
        <v>17211</v>
      </c>
      <c r="B6020" s="3" t="s">
        <v>1651</v>
      </c>
      <c r="C6020" s="3" t="s">
        <v>1652</v>
      </c>
      <c r="D6020" s="3" t="s">
        <v>19</v>
      </c>
      <c r="E6020" s="3" t="s">
        <v>17212</v>
      </c>
      <c r="F6020" s="4">
        <v>44853</v>
      </c>
      <c r="G6020" s="8"/>
      <c r="H6020" s="5">
        <v>1731.95</v>
      </c>
      <c r="I6020" s="3" t="s">
        <v>22</v>
      </c>
      <c r="J6020" s="4">
        <v>44858</v>
      </c>
      <c r="K6020" s="4">
        <v>44918</v>
      </c>
      <c r="L6020" s="23">
        <f t="shared" si="521"/>
        <v>-7</v>
      </c>
      <c r="M6020" s="23">
        <f t="shared" si="518"/>
        <v>53</v>
      </c>
      <c r="N6020" s="44">
        <v>1574.5</v>
      </c>
      <c r="O6020" s="26">
        <f t="shared" si="519"/>
        <v>-11021.5</v>
      </c>
      <c r="P6020" s="26">
        <f t="shared" si="520"/>
        <v>83448.5</v>
      </c>
      <c r="Q6020" s="3" t="s">
        <v>23</v>
      </c>
      <c r="R6020" s="4">
        <v>44911</v>
      </c>
      <c r="S6020" s="3" t="s">
        <v>17117</v>
      </c>
      <c r="T6020" s="6" t="s">
        <v>44</v>
      </c>
    </row>
    <row r="6021" spans="1:20" ht="33.75" x14ac:dyDescent="0.25">
      <c r="A6021" s="3" t="s">
        <v>17213</v>
      </c>
      <c r="B6021" s="3" t="s">
        <v>5380</v>
      </c>
      <c r="C6021" s="3" t="s">
        <v>5381</v>
      </c>
      <c r="D6021" s="3" t="s">
        <v>19</v>
      </c>
      <c r="E6021" s="3" t="s">
        <v>17214</v>
      </c>
      <c r="F6021" s="4">
        <v>44854</v>
      </c>
      <c r="G6021" s="8"/>
      <c r="H6021" s="5">
        <v>65.52</v>
      </c>
      <c r="I6021" s="3" t="s">
        <v>22</v>
      </c>
      <c r="J6021" s="4">
        <v>44858</v>
      </c>
      <c r="K6021" s="4">
        <v>44918</v>
      </c>
      <c r="L6021" s="23">
        <f t="shared" si="521"/>
        <v>-23</v>
      </c>
      <c r="M6021" s="23">
        <f t="shared" si="518"/>
        <v>37</v>
      </c>
      <c r="N6021" s="44">
        <v>63</v>
      </c>
      <c r="O6021" s="26">
        <f t="shared" si="519"/>
        <v>-1449</v>
      </c>
      <c r="P6021" s="26">
        <f t="shared" si="520"/>
        <v>2331</v>
      </c>
      <c r="Q6021" s="3" t="s">
        <v>23</v>
      </c>
      <c r="R6021" s="4">
        <v>44895</v>
      </c>
      <c r="S6021" s="3" t="s">
        <v>17142</v>
      </c>
      <c r="T6021" s="6" t="s">
        <v>44</v>
      </c>
    </row>
    <row r="6022" spans="1:20" ht="33.75" x14ac:dyDescent="0.25">
      <c r="A6022" s="3" t="s">
        <v>17215</v>
      </c>
      <c r="B6022" s="3" t="s">
        <v>7274</v>
      </c>
      <c r="C6022" s="3" t="s">
        <v>7275</v>
      </c>
      <c r="D6022" s="3" t="s">
        <v>19</v>
      </c>
      <c r="E6022" s="3" t="s">
        <v>17216</v>
      </c>
      <c r="F6022" s="4">
        <v>44852</v>
      </c>
      <c r="G6022" s="8"/>
      <c r="H6022" s="5">
        <v>676.35</v>
      </c>
      <c r="I6022" s="3" t="s">
        <v>22</v>
      </c>
      <c r="J6022" s="4">
        <v>44858</v>
      </c>
      <c r="K6022" s="4">
        <v>44918</v>
      </c>
      <c r="L6022" s="23">
        <f t="shared" si="521"/>
        <v>-9</v>
      </c>
      <c r="M6022" s="23">
        <f t="shared" si="518"/>
        <v>51</v>
      </c>
      <c r="N6022" s="44">
        <v>614.86</v>
      </c>
      <c r="O6022" s="26">
        <f t="shared" si="519"/>
        <v>-5533.74</v>
      </c>
      <c r="P6022" s="26">
        <f t="shared" si="520"/>
        <v>31357.86</v>
      </c>
      <c r="Q6022" s="3" t="s">
        <v>23</v>
      </c>
      <c r="R6022" s="4">
        <v>44909</v>
      </c>
      <c r="S6022" s="3" t="s">
        <v>17120</v>
      </c>
      <c r="T6022" s="6" t="s">
        <v>44</v>
      </c>
    </row>
    <row r="6023" spans="1:20" ht="33.75" x14ac:dyDescent="0.25">
      <c r="A6023" s="3" t="s">
        <v>17217</v>
      </c>
      <c r="B6023" s="3" t="s">
        <v>7274</v>
      </c>
      <c r="C6023" s="3" t="s">
        <v>7275</v>
      </c>
      <c r="D6023" s="3" t="s">
        <v>19</v>
      </c>
      <c r="E6023" s="3" t="s">
        <v>17218</v>
      </c>
      <c r="F6023" s="4">
        <v>44852</v>
      </c>
      <c r="G6023" s="8"/>
      <c r="H6023" s="5">
        <v>541.07000000000005</v>
      </c>
      <c r="I6023" s="3" t="s">
        <v>22</v>
      </c>
      <c r="J6023" s="4">
        <v>44858</v>
      </c>
      <c r="K6023" s="4">
        <v>44918</v>
      </c>
      <c r="L6023" s="23">
        <f t="shared" si="521"/>
        <v>-9</v>
      </c>
      <c r="M6023" s="23">
        <f t="shared" si="518"/>
        <v>51</v>
      </c>
      <c r="N6023" s="44">
        <v>491.88</v>
      </c>
      <c r="O6023" s="26">
        <f t="shared" si="519"/>
        <v>-4426.92</v>
      </c>
      <c r="P6023" s="26">
        <f t="shared" si="520"/>
        <v>25085.88</v>
      </c>
      <c r="Q6023" s="3" t="s">
        <v>23</v>
      </c>
      <c r="R6023" s="4">
        <v>44909</v>
      </c>
      <c r="S6023" s="3" t="s">
        <v>17120</v>
      </c>
      <c r="T6023" s="6" t="s">
        <v>44</v>
      </c>
    </row>
    <row r="6024" spans="1:20" ht="33.75" x14ac:dyDescent="0.25">
      <c r="A6024" s="3" t="s">
        <v>17219</v>
      </c>
      <c r="B6024" s="3" t="s">
        <v>1671</v>
      </c>
      <c r="C6024" s="3" t="s">
        <v>1672</v>
      </c>
      <c r="D6024" s="3" t="s">
        <v>19</v>
      </c>
      <c r="E6024" s="3" t="s">
        <v>17220</v>
      </c>
      <c r="F6024" s="4">
        <v>44854</v>
      </c>
      <c r="G6024" s="8"/>
      <c r="H6024" s="7">
        <v>2310</v>
      </c>
      <c r="I6024" s="3" t="s">
        <v>22</v>
      </c>
      <c r="J6024" s="4">
        <v>44858</v>
      </c>
      <c r="K6024" s="4">
        <v>44918</v>
      </c>
      <c r="L6024" s="23">
        <f t="shared" si="521"/>
        <v>-2</v>
      </c>
      <c r="M6024" s="23">
        <f t="shared" si="518"/>
        <v>58</v>
      </c>
      <c r="N6024" s="44">
        <v>2100</v>
      </c>
      <c r="O6024" s="26">
        <f t="shared" si="519"/>
        <v>-4200</v>
      </c>
      <c r="P6024" s="26">
        <f t="shared" si="520"/>
        <v>121800</v>
      </c>
      <c r="Q6024" s="3" t="s">
        <v>23</v>
      </c>
      <c r="R6024" s="4">
        <v>44916</v>
      </c>
      <c r="S6024" s="3" t="s">
        <v>17221</v>
      </c>
      <c r="T6024" s="6" t="s">
        <v>44</v>
      </c>
    </row>
    <row r="6025" spans="1:20" ht="33.75" x14ac:dyDescent="0.25">
      <c r="A6025" s="3" t="s">
        <v>17222</v>
      </c>
      <c r="B6025" s="3" t="s">
        <v>6977</v>
      </c>
      <c r="C6025" s="3" t="s">
        <v>6978</v>
      </c>
      <c r="D6025" s="3" t="s">
        <v>19</v>
      </c>
      <c r="E6025" s="3" t="s">
        <v>17223</v>
      </c>
      <c r="F6025" s="4">
        <v>44848</v>
      </c>
      <c r="G6025" s="8"/>
      <c r="H6025" s="5">
        <v>14.94</v>
      </c>
      <c r="I6025" s="3" t="s">
        <v>22</v>
      </c>
      <c r="J6025" s="4">
        <v>44858</v>
      </c>
      <c r="K6025" s="4">
        <v>44918</v>
      </c>
      <c r="L6025" s="23">
        <f t="shared" si="521"/>
        <v>-9</v>
      </c>
      <c r="M6025" s="23">
        <f t="shared" si="518"/>
        <v>51</v>
      </c>
      <c r="N6025" s="44">
        <v>13.58</v>
      </c>
      <c r="O6025" s="26">
        <f t="shared" si="519"/>
        <v>-122.22</v>
      </c>
      <c r="P6025" s="26">
        <f t="shared" si="520"/>
        <v>692.58</v>
      </c>
      <c r="Q6025" s="3" t="s">
        <v>23</v>
      </c>
      <c r="R6025" s="4">
        <v>44909</v>
      </c>
      <c r="S6025" s="3" t="s">
        <v>14688</v>
      </c>
      <c r="T6025" s="6" t="s">
        <v>44</v>
      </c>
    </row>
    <row r="6026" spans="1:20" ht="33.75" x14ac:dyDescent="0.25">
      <c r="A6026" s="3" t="s">
        <v>17224</v>
      </c>
      <c r="B6026" s="3" t="s">
        <v>1557</v>
      </c>
      <c r="C6026" s="3" t="s">
        <v>1558</v>
      </c>
      <c r="D6026" s="3" t="s">
        <v>19</v>
      </c>
      <c r="E6026" s="3" t="s">
        <v>17225</v>
      </c>
      <c r="F6026" s="4">
        <v>44854</v>
      </c>
      <c r="G6026" s="8"/>
      <c r="H6026" s="5">
        <v>12590.4</v>
      </c>
      <c r="I6026" s="3" t="s">
        <v>22</v>
      </c>
      <c r="J6026" s="4">
        <v>44858</v>
      </c>
      <c r="K6026" s="4">
        <v>44918</v>
      </c>
      <c r="L6026" s="23">
        <f t="shared" si="521"/>
        <v>-3</v>
      </c>
      <c r="M6026" s="23">
        <f t="shared" si="518"/>
        <v>57</v>
      </c>
      <c r="N6026" s="44">
        <v>10320</v>
      </c>
      <c r="O6026" s="26">
        <f t="shared" si="519"/>
        <v>-30960</v>
      </c>
      <c r="P6026" s="26">
        <f t="shared" si="520"/>
        <v>588240</v>
      </c>
      <c r="Q6026" s="3" t="s">
        <v>23</v>
      </c>
      <c r="R6026" s="4">
        <v>44915</v>
      </c>
      <c r="S6026" s="3" t="s">
        <v>16811</v>
      </c>
      <c r="T6026" s="6" t="s">
        <v>44</v>
      </c>
    </row>
    <row r="6027" spans="1:20" ht="33.75" x14ac:dyDescent="0.25">
      <c r="A6027" s="3" t="s">
        <v>17226</v>
      </c>
      <c r="B6027" s="3" t="s">
        <v>3580</v>
      </c>
      <c r="C6027" s="3" t="s">
        <v>3581</v>
      </c>
      <c r="D6027" s="3" t="s">
        <v>19</v>
      </c>
      <c r="E6027" s="3" t="s">
        <v>17227</v>
      </c>
      <c r="F6027" s="4">
        <v>44851</v>
      </c>
      <c r="G6027" s="8"/>
      <c r="H6027" s="7">
        <v>610</v>
      </c>
      <c r="I6027" s="3" t="s">
        <v>22</v>
      </c>
      <c r="J6027" s="4">
        <v>44858</v>
      </c>
      <c r="K6027" s="4">
        <v>44918</v>
      </c>
      <c r="L6027" s="23">
        <f t="shared" si="521"/>
        <v>-23</v>
      </c>
      <c r="M6027" s="23">
        <f t="shared" si="518"/>
        <v>37</v>
      </c>
      <c r="N6027" s="44">
        <v>500</v>
      </c>
      <c r="O6027" s="26">
        <f t="shared" si="519"/>
        <v>-11500</v>
      </c>
      <c r="P6027" s="26">
        <f t="shared" si="520"/>
        <v>18500</v>
      </c>
      <c r="Q6027" s="3" t="s">
        <v>23</v>
      </c>
      <c r="R6027" s="4">
        <v>44895</v>
      </c>
      <c r="S6027" s="3" t="s">
        <v>17228</v>
      </c>
      <c r="T6027" s="6" t="s">
        <v>44</v>
      </c>
    </row>
    <row r="6028" spans="1:20" ht="33.75" x14ac:dyDescent="0.25">
      <c r="A6028" s="3" t="s">
        <v>17229</v>
      </c>
      <c r="B6028" s="3" t="s">
        <v>53</v>
      </c>
      <c r="C6028" s="3" t="s">
        <v>54</v>
      </c>
      <c r="D6028" s="3" t="s">
        <v>19</v>
      </c>
      <c r="E6028" s="3" t="s">
        <v>17230</v>
      </c>
      <c r="F6028" s="4">
        <v>44854</v>
      </c>
      <c r="G6028" s="8"/>
      <c r="H6028" s="5">
        <v>955.7</v>
      </c>
      <c r="I6028" s="3" t="s">
        <v>22</v>
      </c>
      <c r="J6028" s="4">
        <v>44858</v>
      </c>
      <c r="K6028" s="4">
        <v>44918</v>
      </c>
      <c r="L6028" s="23">
        <f t="shared" si="521"/>
        <v>-3</v>
      </c>
      <c r="M6028" s="23">
        <f t="shared" si="518"/>
        <v>57</v>
      </c>
      <c r="N6028" s="44">
        <v>783.36</v>
      </c>
      <c r="O6028" s="26">
        <f t="shared" si="519"/>
        <v>-2350.08</v>
      </c>
      <c r="P6028" s="26">
        <f t="shared" si="520"/>
        <v>44651.520000000004</v>
      </c>
      <c r="Q6028" s="3" t="s">
        <v>23</v>
      </c>
      <c r="R6028" s="4">
        <v>44915</v>
      </c>
      <c r="S6028" s="3" t="s">
        <v>16816</v>
      </c>
      <c r="T6028" s="6" t="s">
        <v>44</v>
      </c>
    </row>
    <row r="6029" spans="1:20" ht="33.75" x14ac:dyDescent="0.25">
      <c r="A6029" s="3" t="s">
        <v>17231</v>
      </c>
      <c r="B6029" s="3" t="s">
        <v>53</v>
      </c>
      <c r="C6029" s="3" t="s">
        <v>54</v>
      </c>
      <c r="D6029" s="3" t="s">
        <v>19</v>
      </c>
      <c r="E6029" s="3" t="s">
        <v>17232</v>
      </c>
      <c r="F6029" s="4">
        <v>44854</v>
      </c>
      <c r="G6029" s="8"/>
      <c r="H6029" s="7">
        <v>936</v>
      </c>
      <c r="I6029" s="3" t="s">
        <v>22</v>
      </c>
      <c r="J6029" s="4">
        <v>44858</v>
      </c>
      <c r="K6029" s="4">
        <v>44918</v>
      </c>
      <c r="L6029" s="23">
        <f t="shared" si="521"/>
        <v>-23</v>
      </c>
      <c r="M6029" s="23">
        <f t="shared" si="518"/>
        <v>37</v>
      </c>
      <c r="N6029" s="44">
        <v>900</v>
      </c>
      <c r="O6029" s="26">
        <f t="shared" si="519"/>
        <v>-20700</v>
      </c>
      <c r="P6029" s="26">
        <f t="shared" si="520"/>
        <v>33300</v>
      </c>
      <c r="Q6029" s="3" t="s">
        <v>23</v>
      </c>
      <c r="R6029" s="4">
        <v>44895</v>
      </c>
      <c r="S6029" s="3" t="s">
        <v>13540</v>
      </c>
      <c r="T6029" s="6" t="s">
        <v>44</v>
      </c>
    </row>
    <row r="6030" spans="1:20" ht="33.75" x14ac:dyDescent="0.25">
      <c r="A6030" s="3" t="s">
        <v>17233</v>
      </c>
      <c r="B6030" s="3" t="s">
        <v>1557</v>
      </c>
      <c r="C6030" s="3" t="s">
        <v>1558</v>
      </c>
      <c r="D6030" s="3" t="s">
        <v>19</v>
      </c>
      <c r="E6030" s="3" t="s">
        <v>17234</v>
      </c>
      <c r="F6030" s="4">
        <v>44854</v>
      </c>
      <c r="G6030" s="8"/>
      <c r="H6030" s="5">
        <v>90.65</v>
      </c>
      <c r="I6030" s="3" t="s">
        <v>22</v>
      </c>
      <c r="J6030" s="4">
        <v>44858</v>
      </c>
      <c r="K6030" s="4">
        <v>44918</v>
      </c>
      <c r="L6030" s="23">
        <f t="shared" si="521"/>
        <v>-3</v>
      </c>
      <c r="M6030" s="23">
        <f t="shared" si="518"/>
        <v>57</v>
      </c>
      <c r="N6030" s="44">
        <v>74.3</v>
      </c>
      <c r="O6030" s="26">
        <f t="shared" si="519"/>
        <v>-222.89999999999998</v>
      </c>
      <c r="P6030" s="26">
        <f t="shared" si="520"/>
        <v>4235.0999999999995</v>
      </c>
      <c r="Q6030" s="3" t="s">
        <v>23</v>
      </c>
      <c r="R6030" s="4">
        <v>44915</v>
      </c>
      <c r="S6030" s="3" t="s">
        <v>16811</v>
      </c>
      <c r="T6030" s="6" t="s">
        <v>44</v>
      </c>
    </row>
    <row r="6031" spans="1:20" ht="33.75" x14ac:dyDescent="0.25">
      <c r="A6031" s="3" t="s">
        <v>17235</v>
      </c>
      <c r="B6031" s="3" t="s">
        <v>1557</v>
      </c>
      <c r="C6031" s="3" t="s">
        <v>1558</v>
      </c>
      <c r="D6031" s="3" t="s">
        <v>19</v>
      </c>
      <c r="E6031" s="3" t="s">
        <v>17236</v>
      </c>
      <c r="F6031" s="4">
        <v>44854</v>
      </c>
      <c r="G6031" s="8"/>
      <c r="H6031" s="5">
        <v>579.5</v>
      </c>
      <c r="I6031" s="3" t="s">
        <v>22</v>
      </c>
      <c r="J6031" s="4">
        <v>44858</v>
      </c>
      <c r="K6031" s="4">
        <v>44918</v>
      </c>
      <c r="L6031" s="23">
        <f t="shared" si="521"/>
        <v>-3</v>
      </c>
      <c r="M6031" s="23">
        <f t="shared" si="518"/>
        <v>57</v>
      </c>
      <c r="N6031" s="44">
        <v>475</v>
      </c>
      <c r="O6031" s="26">
        <f t="shared" si="519"/>
        <v>-1425</v>
      </c>
      <c r="P6031" s="26">
        <f t="shared" si="520"/>
        <v>27075</v>
      </c>
      <c r="Q6031" s="3" t="s">
        <v>23</v>
      </c>
      <c r="R6031" s="4">
        <v>44915</v>
      </c>
      <c r="S6031" s="3" t="s">
        <v>16811</v>
      </c>
      <c r="T6031" s="6" t="s">
        <v>44</v>
      </c>
    </row>
    <row r="6032" spans="1:20" ht="33.75" x14ac:dyDescent="0.25">
      <c r="A6032" s="3" t="s">
        <v>17237</v>
      </c>
      <c r="B6032" s="3" t="s">
        <v>53</v>
      </c>
      <c r="C6032" s="3" t="s">
        <v>54</v>
      </c>
      <c r="D6032" s="3" t="s">
        <v>19</v>
      </c>
      <c r="E6032" s="3" t="s">
        <v>17238</v>
      </c>
      <c r="F6032" s="4">
        <v>44854</v>
      </c>
      <c r="G6032" s="8"/>
      <c r="H6032" s="5">
        <v>613.6</v>
      </c>
      <c r="I6032" s="3" t="s">
        <v>22</v>
      </c>
      <c r="J6032" s="4">
        <v>44858</v>
      </c>
      <c r="K6032" s="4">
        <v>44918</v>
      </c>
      <c r="L6032" s="23">
        <f t="shared" si="521"/>
        <v>-23</v>
      </c>
      <c r="M6032" s="23">
        <f t="shared" si="518"/>
        <v>37</v>
      </c>
      <c r="N6032" s="44">
        <v>590</v>
      </c>
      <c r="O6032" s="26">
        <f t="shared" si="519"/>
        <v>-13570</v>
      </c>
      <c r="P6032" s="26">
        <f t="shared" si="520"/>
        <v>21830</v>
      </c>
      <c r="Q6032" s="3" t="s">
        <v>23</v>
      </c>
      <c r="R6032" s="4">
        <v>44895</v>
      </c>
      <c r="S6032" s="3" t="s">
        <v>13540</v>
      </c>
      <c r="T6032" s="6" t="s">
        <v>44</v>
      </c>
    </row>
    <row r="6033" spans="1:20" ht="33.75" x14ac:dyDescent="0.25">
      <c r="A6033" s="3" t="s">
        <v>17239</v>
      </c>
      <c r="B6033" s="3" t="s">
        <v>53</v>
      </c>
      <c r="C6033" s="3" t="s">
        <v>54</v>
      </c>
      <c r="D6033" s="3" t="s">
        <v>19</v>
      </c>
      <c r="E6033" s="3" t="s">
        <v>17240</v>
      </c>
      <c r="F6033" s="4">
        <v>44854</v>
      </c>
      <c r="G6033" s="8"/>
      <c r="H6033" s="5">
        <v>1362.4</v>
      </c>
      <c r="I6033" s="3" t="s">
        <v>22</v>
      </c>
      <c r="J6033" s="4">
        <v>44858</v>
      </c>
      <c r="K6033" s="4">
        <v>44918</v>
      </c>
      <c r="L6033" s="23">
        <f t="shared" si="521"/>
        <v>-23</v>
      </c>
      <c r="M6033" s="23">
        <f t="shared" si="518"/>
        <v>37</v>
      </c>
      <c r="N6033" s="44">
        <v>1310</v>
      </c>
      <c r="O6033" s="26">
        <f t="shared" si="519"/>
        <v>-30130</v>
      </c>
      <c r="P6033" s="26">
        <f t="shared" si="520"/>
        <v>48470</v>
      </c>
      <c r="Q6033" s="3" t="s">
        <v>23</v>
      </c>
      <c r="R6033" s="4">
        <v>44895</v>
      </c>
      <c r="S6033" s="3" t="s">
        <v>13540</v>
      </c>
      <c r="T6033" s="6" t="s">
        <v>44</v>
      </c>
    </row>
    <row r="6034" spans="1:20" ht="33.75" x14ac:dyDescent="0.25">
      <c r="A6034" s="3" t="s">
        <v>17241</v>
      </c>
      <c r="B6034" s="3" t="s">
        <v>53</v>
      </c>
      <c r="C6034" s="3" t="s">
        <v>54</v>
      </c>
      <c r="D6034" s="3" t="s">
        <v>19</v>
      </c>
      <c r="E6034" s="3" t="s">
        <v>17242</v>
      </c>
      <c r="F6034" s="4">
        <v>44854</v>
      </c>
      <c r="G6034" s="3" t="s">
        <v>17243</v>
      </c>
      <c r="H6034" s="5">
        <v>929.35</v>
      </c>
      <c r="I6034" s="3" t="s">
        <v>22</v>
      </c>
      <c r="J6034" s="4">
        <v>44858</v>
      </c>
      <c r="K6034" s="4">
        <v>44918</v>
      </c>
      <c r="L6034" s="23">
        <f t="shared" si="521"/>
        <v>-3</v>
      </c>
      <c r="M6034" s="23">
        <f t="shared" si="518"/>
        <v>57</v>
      </c>
      <c r="N6034" s="44">
        <v>761.76</v>
      </c>
      <c r="O6034" s="26">
        <f t="shared" si="519"/>
        <v>-2285.2799999999997</v>
      </c>
      <c r="P6034" s="26">
        <f t="shared" si="520"/>
        <v>43420.32</v>
      </c>
      <c r="Q6034" s="3" t="s">
        <v>23</v>
      </c>
      <c r="R6034" s="4">
        <v>44915</v>
      </c>
      <c r="S6034" s="3" t="s">
        <v>16816</v>
      </c>
      <c r="T6034" s="6" t="s">
        <v>44</v>
      </c>
    </row>
    <row r="6035" spans="1:20" ht="33.75" x14ac:dyDescent="0.25">
      <c r="A6035" s="3" t="s">
        <v>17244</v>
      </c>
      <c r="B6035" s="3" t="s">
        <v>307</v>
      </c>
      <c r="C6035" s="3" t="s">
        <v>308</v>
      </c>
      <c r="D6035" s="3" t="s">
        <v>19</v>
      </c>
      <c r="E6035" s="3" t="s">
        <v>17245</v>
      </c>
      <c r="F6035" s="4">
        <v>44853</v>
      </c>
      <c r="G6035" s="8"/>
      <c r="H6035" s="5">
        <v>1229.76</v>
      </c>
      <c r="I6035" s="3" t="s">
        <v>22</v>
      </c>
      <c r="J6035" s="4">
        <v>44858</v>
      </c>
      <c r="K6035" s="4">
        <v>44918</v>
      </c>
      <c r="L6035" s="23">
        <f t="shared" si="521"/>
        <v>-2</v>
      </c>
      <c r="M6035" s="23">
        <f t="shared" si="518"/>
        <v>58</v>
      </c>
      <c r="N6035" s="44">
        <v>1008</v>
      </c>
      <c r="O6035" s="26">
        <f t="shared" si="519"/>
        <v>-2016</v>
      </c>
      <c r="P6035" s="26">
        <f t="shared" si="520"/>
        <v>58464</v>
      </c>
      <c r="Q6035" s="3" t="s">
        <v>23</v>
      </c>
      <c r="R6035" s="4">
        <v>44916</v>
      </c>
      <c r="S6035" s="3" t="s">
        <v>16870</v>
      </c>
      <c r="T6035" s="6" t="s">
        <v>44</v>
      </c>
    </row>
    <row r="6036" spans="1:20" ht="33.75" x14ac:dyDescent="0.25">
      <c r="A6036" s="3" t="s">
        <v>17246</v>
      </c>
      <c r="B6036" s="3" t="s">
        <v>307</v>
      </c>
      <c r="C6036" s="3" t="s">
        <v>308</v>
      </c>
      <c r="D6036" s="3" t="s">
        <v>19</v>
      </c>
      <c r="E6036" s="3" t="s">
        <v>17247</v>
      </c>
      <c r="F6036" s="4">
        <v>44853</v>
      </c>
      <c r="G6036" s="8"/>
      <c r="H6036" s="5">
        <v>196.68</v>
      </c>
      <c r="I6036" s="3" t="s">
        <v>22</v>
      </c>
      <c r="J6036" s="4">
        <v>44858</v>
      </c>
      <c r="K6036" s="4">
        <v>44918</v>
      </c>
      <c r="L6036" s="23">
        <f t="shared" si="521"/>
        <v>-23</v>
      </c>
      <c r="M6036" s="23">
        <f t="shared" si="518"/>
        <v>37</v>
      </c>
      <c r="N6036" s="44">
        <v>178.8</v>
      </c>
      <c r="O6036" s="26">
        <f t="shared" si="519"/>
        <v>-4112.4000000000005</v>
      </c>
      <c r="P6036" s="26">
        <f t="shared" si="520"/>
        <v>6615.6</v>
      </c>
      <c r="Q6036" s="3" t="s">
        <v>23</v>
      </c>
      <c r="R6036" s="4">
        <v>44895</v>
      </c>
      <c r="S6036" s="3" t="s">
        <v>8086</v>
      </c>
      <c r="T6036" s="6" t="s">
        <v>44</v>
      </c>
    </row>
    <row r="6037" spans="1:20" ht="33.75" x14ac:dyDescent="0.25">
      <c r="A6037" s="3" t="s">
        <v>17248</v>
      </c>
      <c r="B6037" s="3" t="s">
        <v>2553</v>
      </c>
      <c r="C6037" s="3" t="s">
        <v>2554</v>
      </c>
      <c r="D6037" s="3" t="s">
        <v>19</v>
      </c>
      <c r="E6037" s="3" t="s">
        <v>17249</v>
      </c>
      <c r="F6037" s="4">
        <v>44852</v>
      </c>
      <c r="G6037" s="8"/>
      <c r="H6037" s="5">
        <v>6.5</v>
      </c>
      <c r="I6037" s="3" t="s">
        <v>22</v>
      </c>
      <c r="J6037" s="4">
        <v>44858</v>
      </c>
      <c r="K6037" s="4">
        <v>44918</v>
      </c>
      <c r="L6037" s="23">
        <f t="shared" si="521"/>
        <v>-7</v>
      </c>
      <c r="M6037" s="23">
        <f t="shared" si="518"/>
        <v>53</v>
      </c>
      <c r="N6037" s="44">
        <v>5.91</v>
      </c>
      <c r="O6037" s="26">
        <f t="shared" si="519"/>
        <v>-41.370000000000005</v>
      </c>
      <c r="P6037" s="26">
        <f t="shared" si="520"/>
        <v>313.23</v>
      </c>
      <c r="Q6037" s="3" t="s">
        <v>23</v>
      </c>
      <c r="R6037" s="4">
        <v>44911</v>
      </c>
      <c r="S6037" s="3" t="s">
        <v>17250</v>
      </c>
      <c r="T6037" s="6" t="s">
        <v>44</v>
      </c>
    </row>
    <row r="6038" spans="1:20" ht="33.75" x14ac:dyDescent="0.25">
      <c r="A6038" s="3" t="s">
        <v>17251</v>
      </c>
      <c r="B6038" s="3" t="s">
        <v>2553</v>
      </c>
      <c r="C6038" s="3" t="s">
        <v>2554</v>
      </c>
      <c r="D6038" s="3" t="s">
        <v>19</v>
      </c>
      <c r="E6038" s="3" t="s">
        <v>17252</v>
      </c>
      <c r="F6038" s="4">
        <v>44852</v>
      </c>
      <c r="G6038" s="8"/>
      <c r="H6038" s="5">
        <v>39.200000000000003</v>
      </c>
      <c r="I6038" s="3" t="s">
        <v>22</v>
      </c>
      <c r="J6038" s="4">
        <v>44858</v>
      </c>
      <c r="K6038" s="4">
        <v>44918</v>
      </c>
      <c r="L6038" s="23">
        <f t="shared" si="521"/>
        <v>-7</v>
      </c>
      <c r="M6038" s="23">
        <f t="shared" ref="M6038:M6101" si="522">+I6038+L6038</f>
        <v>53</v>
      </c>
      <c r="N6038" s="44">
        <v>35.64</v>
      </c>
      <c r="O6038" s="26">
        <f t="shared" ref="O6038:O6101" si="523">N6038*L6038</f>
        <v>-249.48000000000002</v>
      </c>
      <c r="P6038" s="26">
        <f t="shared" ref="P6038:P6101" si="524">N6038*M6038</f>
        <v>1888.92</v>
      </c>
      <c r="Q6038" s="3" t="s">
        <v>23</v>
      </c>
      <c r="R6038" s="4">
        <v>44911</v>
      </c>
      <c r="S6038" s="3" t="s">
        <v>17250</v>
      </c>
      <c r="T6038" s="6" t="s">
        <v>44</v>
      </c>
    </row>
    <row r="6039" spans="1:20" ht="33.75" x14ac:dyDescent="0.25">
      <c r="A6039" s="3" t="s">
        <v>17253</v>
      </c>
      <c r="B6039" s="3" t="s">
        <v>2553</v>
      </c>
      <c r="C6039" s="3" t="s">
        <v>2554</v>
      </c>
      <c r="D6039" s="3" t="s">
        <v>19</v>
      </c>
      <c r="E6039" s="3" t="s">
        <v>17254</v>
      </c>
      <c r="F6039" s="4">
        <v>44852</v>
      </c>
      <c r="G6039" s="8"/>
      <c r="H6039" s="5">
        <v>110.55</v>
      </c>
      <c r="I6039" s="3" t="s">
        <v>22</v>
      </c>
      <c r="J6039" s="4">
        <v>44858</v>
      </c>
      <c r="K6039" s="4">
        <v>44918</v>
      </c>
      <c r="L6039" s="23">
        <f t="shared" si="521"/>
        <v>-7</v>
      </c>
      <c r="M6039" s="23">
        <f t="shared" si="522"/>
        <v>53</v>
      </c>
      <c r="N6039" s="44">
        <v>100.5</v>
      </c>
      <c r="O6039" s="26">
        <f t="shared" si="523"/>
        <v>-703.5</v>
      </c>
      <c r="P6039" s="26">
        <f t="shared" si="524"/>
        <v>5326.5</v>
      </c>
      <c r="Q6039" s="3" t="s">
        <v>23</v>
      </c>
      <c r="R6039" s="4">
        <v>44911</v>
      </c>
      <c r="S6039" s="3" t="s">
        <v>17250</v>
      </c>
      <c r="T6039" s="6" t="s">
        <v>44</v>
      </c>
    </row>
    <row r="6040" spans="1:20" ht="33.75" x14ac:dyDescent="0.25">
      <c r="A6040" s="3" t="s">
        <v>17255</v>
      </c>
      <c r="B6040" s="3" t="s">
        <v>2310</v>
      </c>
      <c r="C6040" s="3" t="s">
        <v>2311</v>
      </c>
      <c r="D6040" s="3" t="s">
        <v>19</v>
      </c>
      <c r="E6040" s="3" t="s">
        <v>17256</v>
      </c>
      <c r="F6040" s="4">
        <v>44853</v>
      </c>
      <c r="G6040" s="8"/>
      <c r="H6040" s="5">
        <v>759.33</v>
      </c>
      <c r="I6040" s="3" t="s">
        <v>22</v>
      </c>
      <c r="J6040" s="4">
        <v>44858</v>
      </c>
      <c r="K6040" s="4">
        <v>44918</v>
      </c>
      <c r="L6040" s="23">
        <f t="shared" si="521"/>
        <v>-7</v>
      </c>
      <c r="M6040" s="23">
        <f t="shared" si="522"/>
        <v>53</v>
      </c>
      <c r="N6040" s="44">
        <v>690.3</v>
      </c>
      <c r="O6040" s="26">
        <f t="shared" si="523"/>
        <v>-4832.0999999999995</v>
      </c>
      <c r="P6040" s="26">
        <f t="shared" si="524"/>
        <v>36585.899999999994</v>
      </c>
      <c r="Q6040" s="3" t="s">
        <v>23</v>
      </c>
      <c r="R6040" s="4">
        <v>44911</v>
      </c>
      <c r="S6040" s="3" t="s">
        <v>17189</v>
      </c>
      <c r="T6040" s="6" t="s">
        <v>44</v>
      </c>
    </row>
    <row r="6041" spans="1:20" ht="33.75" x14ac:dyDescent="0.25">
      <c r="A6041" s="3" t="s">
        <v>17257</v>
      </c>
      <c r="B6041" s="3" t="s">
        <v>2310</v>
      </c>
      <c r="C6041" s="3" t="s">
        <v>2311</v>
      </c>
      <c r="D6041" s="3" t="s">
        <v>19</v>
      </c>
      <c r="E6041" s="3" t="s">
        <v>17258</v>
      </c>
      <c r="F6041" s="4">
        <v>44853</v>
      </c>
      <c r="G6041" s="8"/>
      <c r="H6041" s="5">
        <v>59254.31</v>
      </c>
      <c r="I6041" s="3" t="s">
        <v>22</v>
      </c>
      <c r="J6041" s="4">
        <v>44858</v>
      </c>
      <c r="K6041" s="4">
        <v>44918</v>
      </c>
      <c r="L6041" s="23">
        <f t="shared" si="521"/>
        <v>-7</v>
      </c>
      <c r="M6041" s="23">
        <f t="shared" si="522"/>
        <v>53</v>
      </c>
      <c r="N6041" s="44">
        <v>53867.55</v>
      </c>
      <c r="O6041" s="26">
        <f t="shared" si="523"/>
        <v>-377072.85000000003</v>
      </c>
      <c r="P6041" s="26">
        <f t="shared" si="524"/>
        <v>2854980.1500000004</v>
      </c>
      <c r="Q6041" s="3" t="s">
        <v>23</v>
      </c>
      <c r="R6041" s="4">
        <v>44911</v>
      </c>
      <c r="S6041" s="3" t="s">
        <v>17189</v>
      </c>
      <c r="T6041" s="6" t="s">
        <v>44</v>
      </c>
    </row>
    <row r="6042" spans="1:20" ht="33.75" x14ac:dyDescent="0.25">
      <c r="A6042" s="3" t="s">
        <v>17259</v>
      </c>
      <c r="B6042" s="3" t="s">
        <v>6054</v>
      </c>
      <c r="C6042" s="3" t="s">
        <v>6055</v>
      </c>
      <c r="D6042" s="3" t="s">
        <v>19</v>
      </c>
      <c r="E6042" s="3" t="s">
        <v>17260</v>
      </c>
      <c r="F6042" s="4">
        <v>44853</v>
      </c>
      <c r="G6042" s="3" t="s">
        <v>17261</v>
      </c>
      <c r="H6042" s="5">
        <v>6464.64</v>
      </c>
      <c r="I6042" s="3" t="s">
        <v>22</v>
      </c>
      <c r="J6042" s="4">
        <v>44858</v>
      </c>
      <c r="K6042" s="4">
        <v>44918</v>
      </c>
      <c r="L6042" s="23">
        <f t="shared" si="521"/>
        <v>-23</v>
      </c>
      <c r="M6042" s="23">
        <f t="shared" si="522"/>
        <v>37</v>
      </c>
      <c r="N6042" s="44">
        <v>6216</v>
      </c>
      <c r="O6042" s="26">
        <f t="shared" si="523"/>
        <v>-142968</v>
      </c>
      <c r="P6042" s="26">
        <f t="shared" si="524"/>
        <v>229992</v>
      </c>
      <c r="Q6042" s="3" t="s">
        <v>23</v>
      </c>
      <c r="R6042" s="4">
        <v>44895</v>
      </c>
      <c r="S6042" s="3" t="s">
        <v>17262</v>
      </c>
      <c r="T6042" s="6" t="s">
        <v>44</v>
      </c>
    </row>
    <row r="6043" spans="1:20" ht="33.75" x14ac:dyDescent="0.25">
      <c r="A6043" s="3" t="s">
        <v>17263</v>
      </c>
      <c r="B6043" s="3" t="s">
        <v>1148</v>
      </c>
      <c r="C6043" s="3" t="s">
        <v>1149</v>
      </c>
      <c r="D6043" s="3" t="s">
        <v>19</v>
      </c>
      <c r="E6043" s="3" t="s">
        <v>17264</v>
      </c>
      <c r="F6043" s="4">
        <v>44853</v>
      </c>
      <c r="G6043" s="8"/>
      <c r="H6043" s="5">
        <v>101.99</v>
      </c>
      <c r="I6043" s="3" t="s">
        <v>22</v>
      </c>
      <c r="J6043" s="4">
        <v>44858</v>
      </c>
      <c r="K6043" s="4">
        <v>44918</v>
      </c>
      <c r="L6043" s="23">
        <f t="shared" si="521"/>
        <v>-9</v>
      </c>
      <c r="M6043" s="23">
        <f t="shared" si="522"/>
        <v>51</v>
      </c>
      <c r="N6043" s="44">
        <v>83.6</v>
      </c>
      <c r="O6043" s="26">
        <f t="shared" si="523"/>
        <v>-752.4</v>
      </c>
      <c r="P6043" s="26">
        <f t="shared" si="524"/>
        <v>4263.5999999999995</v>
      </c>
      <c r="Q6043" s="3" t="s">
        <v>23</v>
      </c>
      <c r="R6043" s="4">
        <v>44909</v>
      </c>
      <c r="S6043" s="3" t="s">
        <v>2872</v>
      </c>
      <c r="T6043" s="6" t="s">
        <v>44</v>
      </c>
    </row>
    <row r="6044" spans="1:20" ht="33.75" x14ac:dyDescent="0.25">
      <c r="A6044" s="3" t="s">
        <v>17265</v>
      </c>
      <c r="B6044" s="3" t="s">
        <v>951</v>
      </c>
      <c r="C6044" s="3" t="s">
        <v>952</v>
      </c>
      <c r="D6044" s="3" t="s">
        <v>19</v>
      </c>
      <c r="E6044" s="3" t="s">
        <v>17266</v>
      </c>
      <c r="F6044" s="4">
        <v>44853</v>
      </c>
      <c r="G6044" s="8"/>
      <c r="H6044" s="5">
        <v>124.44</v>
      </c>
      <c r="I6044" s="3" t="s">
        <v>22</v>
      </c>
      <c r="J6044" s="4">
        <v>44858</v>
      </c>
      <c r="K6044" s="4">
        <v>44918</v>
      </c>
      <c r="L6044" s="23">
        <f t="shared" si="521"/>
        <v>-3</v>
      </c>
      <c r="M6044" s="23">
        <f t="shared" si="522"/>
        <v>57</v>
      </c>
      <c r="N6044" s="44">
        <v>102</v>
      </c>
      <c r="O6044" s="26">
        <f t="shared" si="523"/>
        <v>-306</v>
      </c>
      <c r="P6044" s="26">
        <f t="shared" si="524"/>
        <v>5814</v>
      </c>
      <c r="Q6044" s="3" t="s">
        <v>23</v>
      </c>
      <c r="R6044" s="4">
        <v>44915</v>
      </c>
      <c r="S6044" s="3" t="s">
        <v>17267</v>
      </c>
      <c r="T6044" s="6" t="s">
        <v>44</v>
      </c>
    </row>
    <row r="6045" spans="1:20" ht="33.75" x14ac:dyDescent="0.25">
      <c r="A6045" s="3" t="s">
        <v>17268</v>
      </c>
      <c r="B6045" s="3" t="s">
        <v>951</v>
      </c>
      <c r="C6045" s="3" t="s">
        <v>952</v>
      </c>
      <c r="D6045" s="3" t="s">
        <v>19</v>
      </c>
      <c r="E6045" s="3" t="s">
        <v>17269</v>
      </c>
      <c r="F6045" s="4">
        <v>44853</v>
      </c>
      <c r="G6045" s="8"/>
      <c r="H6045" s="5">
        <v>165.92</v>
      </c>
      <c r="I6045" s="3" t="s">
        <v>22</v>
      </c>
      <c r="J6045" s="4">
        <v>44858</v>
      </c>
      <c r="K6045" s="4">
        <v>44918</v>
      </c>
      <c r="L6045" s="23">
        <f t="shared" si="521"/>
        <v>-3</v>
      </c>
      <c r="M6045" s="23">
        <f t="shared" si="522"/>
        <v>57</v>
      </c>
      <c r="N6045" s="44">
        <v>136</v>
      </c>
      <c r="O6045" s="26">
        <f t="shared" si="523"/>
        <v>-408</v>
      </c>
      <c r="P6045" s="26">
        <f t="shared" si="524"/>
        <v>7752</v>
      </c>
      <c r="Q6045" s="3" t="s">
        <v>23</v>
      </c>
      <c r="R6045" s="4">
        <v>44915</v>
      </c>
      <c r="S6045" s="3" t="s">
        <v>17267</v>
      </c>
      <c r="T6045" s="6" t="s">
        <v>44</v>
      </c>
    </row>
    <row r="6046" spans="1:20" ht="33.75" x14ac:dyDescent="0.25">
      <c r="A6046" s="3" t="s">
        <v>17270</v>
      </c>
      <c r="B6046" s="3" t="s">
        <v>3376</v>
      </c>
      <c r="C6046" s="3" t="s">
        <v>3377</v>
      </c>
      <c r="D6046" s="3" t="s">
        <v>19</v>
      </c>
      <c r="E6046" s="3" t="s">
        <v>17271</v>
      </c>
      <c r="F6046" s="4">
        <v>44854</v>
      </c>
      <c r="G6046" s="8"/>
      <c r="H6046" s="5">
        <v>88.45</v>
      </c>
      <c r="I6046" s="3" t="s">
        <v>22</v>
      </c>
      <c r="J6046" s="4">
        <v>44858</v>
      </c>
      <c r="K6046" s="4">
        <v>44918</v>
      </c>
      <c r="L6046" s="23">
        <f t="shared" si="521"/>
        <v>-3</v>
      </c>
      <c r="M6046" s="23">
        <f t="shared" si="522"/>
        <v>57</v>
      </c>
      <c r="N6046" s="44">
        <v>72.5</v>
      </c>
      <c r="O6046" s="26">
        <f t="shared" si="523"/>
        <v>-217.5</v>
      </c>
      <c r="P6046" s="26">
        <f t="shared" si="524"/>
        <v>4132.5</v>
      </c>
      <c r="Q6046" s="3" t="s">
        <v>23</v>
      </c>
      <c r="R6046" s="4">
        <v>44915</v>
      </c>
      <c r="S6046" s="3" t="s">
        <v>17272</v>
      </c>
      <c r="T6046" s="6" t="s">
        <v>44</v>
      </c>
    </row>
    <row r="6047" spans="1:20" ht="33.75" x14ac:dyDescent="0.25">
      <c r="A6047" s="3" t="s">
        <v>17273</v>
      </c>
      <c r="B6047" s="3" t="s">
        <v>1799</v>
      </c>
      <c r="C6047" s="3" t="s">
        <v>1800</v>
      </c>
      <c r="D6047" s="3" t="s">
        <v>19</v>
      </c>
      <c r="E6047" s="3" t="s">
        <v>17274</v>
      </c>
      <c r="F6047" s="4">
        <v>44853</v>
      </c>
      <c r="G6047" s="8"/>
      <c r="H6047" s="5">
        <v>43.92</v>
      </c>
      <c r="I6047" s="3" t="s">
        <v>22</v>
      </c>
      <c r="J6047" s="4">
        <v>44858</v>
      </c>
      <c r="K6047" s="4">
        <v>44918</v>
      </c>
      <c r="L6047" s="23">
        <f t="shared" si="521"/>
        <v>-3</v>
      </c>
      <c r="M6047" s="23">
        <f t="shared" si="522"/>
        <v>57</v>
      </c>
      <c r="N6047" s="44">
        <v>36</v>
      </c>
      <c r="O6047" s="26">
        <f t="shared" si="523"/>
        <v>-108</v>
      </c>
      <c r="P6047" s="26">
        <f t="shared" si="524"/>
        <v>2052</v>
      </c>
      <c r="Q6047" s="3" t="s">
        <v>23</v>
      </c>
      <c r="R6047" s="4">
        <v>44915</v>
      </c>
      <c r="S6047" s="3" t="s">
        <v>17275</v>
      </c>
      <c r="T6047" s="6" t="s">
        <v>44</v>
      </c>
    </row>
    <row r="6048" spans="1:20" ht="33.75" x14ac:dyDescent="0.25">
      <c r="A6048" s="3" t="s">
        <v>17276</v>
      </c>
      <c r="B6048" s="3" t="s">
        <v>8425</v>
      </c>
      <c r="C6048" s="3" t="s">
        <v>8426</v>
      </c>
      <c r="D6048" s="3" t="s">
        <v>19</v>
      </c>
      <c r="E6048" s="3" t="s">
        <v>17277</v>
      </c>
      <c r="F6048" s="4">
        <v>44854</v>
      </c>
      <c r="G6048" s="8"/>
      <c r="H6048" s="7">
        <v>231</v>
      </c>
      <c r="I6048" s="3" t="s">
        <v>22</v>
      </c>
      <c r="J6048" s="4">
        <v>44858</v>
      </c>
      <c r="K6048" s="4">
        <v>44918</v>
      </c>
      <c r="L6048" s="23">
        <f t="shared" si="521"/>
        <v>-23</v>
      </c>
      <c r="M6048" s="23">
        <f t="shared" si="522"/>
        <v>37</v>
      </c>
      <c r="N6048" s="44">
        <v>210</v>
      </c>
      <c r="O6048" s="26">
        <f t="shared" si="523"/>
        <v>-4830</v>
      </c>
      <c r="P6048" s="26">
        <f t="shared" si="524"/>
        <v>7770</v>
      </c>
      <c r="Q6048" s="3" t="s">
        <v>23</v>
      </c>
      <c r="R6048" s="4">
        <v>44895</v>
      </c>
      <c r="S6048" s="3" t="s">
        <v>17202</v>
      </c>
      <c r="T6048" s="6" t="s">
        <v>44</v>
      </c>
    </row>
    <row r="6049" spans="1:20" ht="33.75" x14ac:dyDescent="0.25">
      <c r="A6049" s="3" t="s">
        <v>17278</v>
      </c>
      <c r="B6049" s="3" t="s">
        <v>5634</v>
      </c>
      <c r="C6049" s="3" t="s">
        <v>5635</v>
      </c>
      <c r="D6049" s="3" t="s">
        <v>19</v>
      </c>
      <c r="E6049" s="3" t="s">
        <v>17279</v>
      </c>
      <c r="F6049" s="4">
        <v>44853</v>
      </c>
      <c r="G6049" s="8"/>
      <c r="H6049" s="7">
        <v>450</v>
      </c>
      <c r="I6049" s="3" t="s">
        <v>22</v>
      </c>
      <c r="J6049" s="4">
        <v>44858</v>
      </c>
      <c r="K6049" s="4">
        <v>44918</v>
      </c>
      <c r="L6049" s="23">
        <f t="shared" si="521"/>
        <v>-3</v>
      </c>
      <c r="M6049" s="23">
        <f t="shared" si="522"/>
        <v>57</v>
      </c>
      <c r="N6049" s="44">
        <v>409.09</v>
      </c>
      <c r="O6049" s="26">
        <f t="shared" si="523"/>
        <v>-1227.27</v>
      </c>
      <c r="P6049" s="26">
        <f t="shared" si="524"/>
        <v>23318.129999999997</v>
      </c>
      <c r="Q6049" s="3" t="s">
        <v>23</v>
      </c>
      <c r="R6049" s="4">
        <v>44915</v>
      </c>
      <c r="S6049" s="3" t="s">
        <v>17280</v>
      </c>
      <c r="T6049" s="6" t="s">
        <v>44</v>
      </c>
    </row>
    <row r="6050" spans="1:20" ht="33.75" x14ac:dyDescent="0.25">
      <c r="A6050" s="3" t="s">
        <v>17281</v>
      </c>
      <c r="B6050" s="3" t="s">
        <v>9422</v>
      </c>
      <c r="C6050" s="3" t="s">
        <v>9423</v>
      </c>
      <c r="D6050" s="3" t="s">
        <v>19</v>
      </c>
      <c r="E6050" s="3" t="s">
        <v>17282</v>
      </c>
      <c r="F6050" s="4">
        <v>44840</v>
      </c>
      <c r="G6050" s="3" t="s">
        <v>17283</v>
      </c>
      <c r="H6050" s="5">
        <v>20333.34</v>
      </c>
      <c r="I6050" s="3" t="s">
        <v>22</v>
      </c>
      <c r="J6050" s="4">
        <v>44858</v>
      </c>
      <c r="K6050" s="4">
        <v>44918</v>
      </c>
      <c r="L6050" s="23">
        <f t="shared" si="521"/>
        <v>-23</v>
      </c>
      <c r="M6050" s="23">
        <f t="shared" si="522"/>
        <v>37</v>
      </c>
      <c r="N6050" s="44">
        <v>16666.669999999998</v>
      </c>
      <c r="O6050" s="26">
        <f t="shared" si="523"/>
        <v>-383333.41</v>
      </c>
      <c r="P6050" s="26">
        <f t="shared" si="524"/>
        <v>616666.78999999992</v>
      </c>
      <c r="Q6050" s="3" t="s">
        <v>23</v>
      </c>
      <c r="R6050" s="4">
        <v>44895</v>
      </c>
      <c r="S6050" s="3" t="s">
        <v>17284</v>
      </c>
      <c r="T6050" s="6" t="s">
        <v>44</v>
      </c>
    </row>
    <row r="6051" spans="1:20" ht="33.75" x14ac:dyDescent="0.25">
      <c r="A6051" s="3" t="s">
        <v>17285</v>
      </c>
      <c r="B6051" s="3" t="s">
        <v>7274</v>
      </c>
      <c r="C6051" s="3" t="s">
        <v>7275</v>
      </c>
      <c r="D6051" s="3" t="s">
        <v>19</v>
      </c>
      <c r="E6051" s="3" t="s">
        <v>17286</v>
      </c>
      <c r="F6051" s="4">
        <v>44852</v>
      </c>
      <c r="G6051" s="8"/>
      <c r="H6051" s="5">
        <v>11.55</v>
      </c>
      <c r="I6051" s="3" t="s">
        <v>22</v>
      </c>
      <c r="J6051" s="4">
        <v>44858</v>
      </c>
      <c r="K6051" s="4">
        <v>44918</v>
      </c>
      <c r="L6051" s="23">
        <f t="shared" si="521"/>
        <v>-9</v>
      </c>
      <c r="M6051" s="23">
        <f t="shared" si="522"/>
        <v>51</v>
      </c>
      <c r="N6051" s="44">
        <v>10.5</v>
      </c>
      <c r="O6051" s="26">
        <f t="shared" si="523"/>
        <v>-94.5</v>
      </c>
      <c r="P6051" s="26">
        <f t="shared" si="524"/>
        <v>535.5</v>
      </c>
      <c r="Q6051" s="3" t="s">
        <v>23</v>
      </c>
      <c r="R6051" s="4">
        <v>44909</v>
      </c>
      <c r="S6051" s="3" t="s">
        <v>17120</v>
      </c>
      <c r="T6051" s="6" t="s">
        <v>44</v>
      </c>
    </row>
    <row r="6052" spans="1:20" ht="33.75" x14ac:dyDescent="0.25">
      <c r="A6052" s="3" t="s">
        <v>17287</v>
      </c>
      <c r="B6052" s="3" t="s">
        <v>5380</v>
      </c>
      <c r="C6052" s="3" t="s">
        <v>5381</v>
      </c>
      <c r="D6052" s="3" t="s">
        <v>19</v>
      </c>
      <c r="E6052" s="3" t="s">
        <v>17288</v>
      </c>
      <c r="F6052" s="4">
        <v>44854</v>
      </c>
      <c r="G6052" s="8"/>
      <c r="H6052" s="5">
        <v>135.19999999999999</v>
      </c>
      <c r="I6052" s="3" t="s">
        <v>22</v>
      </c>
      <c r="J6052" s="4">
        <v>44858</v>
      </c>
      <c r="K6052" s="4">
        <v>44918</v>
      </c>
      <c r="L6052" s="23">
        <f t="shared" si="521"/>
        <v>-23</v>
      </c>
      <c r="M6052" s="23">
        <f t="shared" si="522"/>
        <v>37</v>
      </c>
      <c r="N6052" s="44">
        <v>130</v>
      </c>
      <c r="O6052" s="26">
        <f t="shared" si="523"/>
        <v>-2990</v>
      </c>
      <c r="P6052" s="26">
        <f t="shared" si="524"/>
        <v>4810</v>
      </c>
      <c r="Q6052" s="3" t="s">
        <v>23</v>
      </c>
      <c r="R6052" s="4">
        <v>44895</v>
      </c>
      <c r="S6052" s="3" t="s">
        <v>17142</v>
      </c>
      <c r="T6052" s="6" t="s">
        <v>44</v>
      </c>
    </row>
    <row r="6053" spans="1:20" ht="33.75" x14ac:dyDescent="0.25">
      <c r="A6053" s="3" t="s">
        <v>17289</v>
      </c>
      <c r="B6053" s="3" t="s">
        <v>7274</v>
      </c>
      <c r="C6053" s="3" t="s">
        <v>7275</v>
      </c>
      <c r="D6053" s="3" t="s">
        <v>19</v>
      </c>
      <c r="E6053" s="3" t="s">
        <v>17290</v>
      </c>
      <c r="F6053" s="4">
        <v>44852</v>
      </c>
      <c r="G6053" s="8"/>
      <c r="H6053" s="5">
        <v>214.52</v>
      </c>
      <c r="I6053" s="3" t="s">
        <v>22</v>
      </c>
      <c r="J6053" s="4">
        <v>44858</v>
      </c>
      <c r="K6053" s="4">
        <v>44918</v>
      </c>
      <c r="L6053" s="23">
        <f t="shared" si="521"/>
        <v>-9</v>
      </c>
      <c r="M6053" s="23">
        <f t="shared" si="522"/>
        <v>51</v>
      </c>
      <c r="N6053" s="44">
        <v>195.02</v>
      </c>
      <c r="O6053" s="26">
        <f t="shared" si="523"/>
        <v>-1755.18</v>
      </c>
      <c r="P6053" s="26">
        <f t="shared" si="524"/>
        <v>9946.02</v>
      </c>
      <c r="Q6053" s="3" t="s">
        <v>23</v>
      </c>
      <c r="R6053" s="4">
        <v>44909</v>
      </c>
      <c r="S6053" s="3" t="s">
        <v>17120</v>
      </c>
      <c r="T6053" s="6" t="s">
        <v>44</v>
      </c>
    </row>
    <row r="6054" spans="1:20" ht="33.75" x14ac:dyDescent="0.25">
      <c r="A6054" s="3" t="s">
        <v>17291</v>
      </c>
      <c r="B6054" s="3" t="s">
        <v>5744</v>
      </c>
      <c r="C6054" s="3" t="s">
        <v>5745</v>
      </c>
      <c r="D6054" s="3" t="s">
        <v>19</v>
      </c>
      <c r="E6054" s="3" t="s">
        <v>17292</v>
      </c>
      <c r="F6054" s="4">
        <v>44851</v>
      </c>
      <c r="G6054" s="8"/>
      <c r="H6054" s="7">
        <v>1342</v>
      </c>
      <c r="I6054" s="3" t="s">
        <v>22</v>
      </c>
      <c r="J6054" s="4">
        <v>44858</v>
      </c>
      <c r="K6054" s="4">
        <v>44918</v>
      </c>
      <c r="L6054" s="23">
        <f t="shared" si="521"/>
        <v>-23</v>
      </c>
      <c r="M6054" s="23">
        <f t="shared" si="522"/>
        <v>37</v>
      </c>
      <c r="N6054" s="44">
        <v>1100</v>
      </c>
      <c r="O6054" s="26">
        <f t="shared" si="523"/>
        <v>-25300</v>
      </c>
      <c r="P6054" s="26">
        <f t="shared" si="524"/>
        <v>40700</v>
      </c>
      <c r="Q6054" s="3" t="s">
        <v>23</v>
      </c>
      <c r="R6054" s="4">
        <v>44895</v>
      </c>
      <c r="S6054" s="3" t="s">
        <v>17293</v>
      </c>
      <c r="T6054" s="6" t="s">
        <v>44</v>
      </c>
    </row>
    <row r="6055" spans="1:20" ht="33.75" x14ac:dyDescent="0.25">
      <c r="A6055" s="3" t="s">
        <v>17294</v>
      </c>
      <c r="B6055" s="3" t="s">
        <v>5744</v>
      </c>
      <c r="C6055" s="3" t="s">
        <v>5745</v>
      </c>
      <c r="D6055" s="3" t="s">
        <v>19</v>
      </c>
      <c r="E6055" s="3" t="s">
        <v>17295</v>
      </c>
      <c r="F6055" s="4">
        <v>44851</v>
      </c>
      <c r="G6055" s="8"/>
      <c r="H6055" s="5">
        <v>268.39999999999998</v>
      </c>
      <c r="I6055" s="3" t="s">
        <v>22</v>
      </c>
      <c r="J6055" s="4">
        <v>44858</v>
      </c>
      <c r="K6055" s="4">
        <v>44918</v>
      </c>
      <c r="L6055" s="23">
        <f t="shared" si="521"/>
        <v>-23</v>
      </c>
      <c r="M6055" s="23">
        <f t="shared" si="522"/>
        <v>37</v>
      </c>
      <c r="N6055" s="44">
        <v>220</v>
      </c>
      <c r="O6055" s="26">
        <f t="shared" si="523"/>
        <v>-5060</v>
      </c>
      <c r="P6055" s="26">
        <f t="shared" si="524"/>
        <v>8140</v>
      </c>
      <c r="Q6055" s="3" t="s">
        <v>23</v>
      </c>
      <c r="R6055" s="4">
        <v>44895</v>
      </c>
      <c r="S6055" s="3" t="s">
        <v>17293</v>
      </c>
      <c r="T6055" s="6" t="s">
        <v>44</v>
      </c>
    </row>
    <row r="6056" spans="1:20" ht="33.75" x14ac:dyDescent="0.25">
      <c r="A6056" s="3" t="s">
        <v>17296</v>
      </c>
      <c r="B6056" s="3" t="s">
        <v>8699</v>
      </c>
      <c r="C6056" s="3" t="s">
        <v>8700</v>
      </c>
      <c r="D6056" s="3" t="s">
        <v>19</v>
      </c>
      <c r="E6056" s="3" t="s">
        <v>17297</v>
      </c>
      <c r="F6056" s="4">
        <v>44849</v>
      </c>
      <c r="G6056" s="8"/>
      <c r="H6056" s="5">
        <v>292.8</v>
      </c>
      <c r="I6056" s="3" t="s">
        <v>22</v>
      </c>
      <c r="J6056" s="4">
        <v>44858</v>
      </c>
      <c r="K6056" s="4">
        <v>44918</v>
      </c>
      <c r="L6056" s="23">
        <f t="shared" si="521"/>
        <v>-9</v>
      </c>
      <c r="M6056" s="23">
        <f t="shared" si="522"/>
        <v>51</v>
      </c>
      <c r="N6056" s="44">
        <v>240</v>
      </c>
      <c r="O6056" s="26">
        <f t="shared" si="523"/>
        <v>-2160</v>
      </c>
      <c r="P6056" s="26">
        <f t="shared" si="524"/>
        <v>12240</v>
      </c>
      <c r="Q6056" s="3" t="s">
        <v>23</v>
      </c>
      <c r="R6056" s="4">
        <v>44909</v>
      </c>
      <c r="S6056" s="3" t="s">
        <v>17298</v>
      </c>
      <c r="T6056" s="6" t="s">
        <v>44</v>
      </c>
    </row>
    <row r="6057" spans="1:20" ht="33.75" x14ac:dyDescent="0.25">
      <c r="A6057" s="3" t="s">
        <v>17299</v>
      </c>
      <c r="B6057" s="3" t="s">
        <v>1015</v>
      </c>
      <c r="C6057" s="3" t="s">
        <v>1016</v>
      </c>
      <c r="D6057" s="3" t="s">
        <v>19</v>
      </c>
      <c r="E6057" s="3" t="s">
        <v>17300</v>
      </c>
      <c r="F6057" s="4">
        <v>44853</v>
      </c>
      <c r="G6057" s="3" t="s">
        <v>17301</v>
      </c>
      <c r="H6057" s="5">
        <v>-109.03</v>
      </c>
      <c r="I6057" s="3" t="s">
        <v>22</v>
      </c>
      <c r="J6057" s="4">
        <v>44858</v>
      </c>
      <c r="K6057" s="4">
        <v>44918</v>
      </c>
      <c r="L6057" s="23">
        <v>0</v>
      </c>
      <c r="M6057" s="23">
        <f t="shared" si="522"/>
        <v>60</v>
      </c>
      <c r="N6057" s="44">
        <v>-99.12</v>
      </c>
      <c r="O6057" s="26">
        <f t="shared" si="523"/>
        <v>0</v>
      </c>
      <c r="P6057" s="26">
        <f t="shared" si="524"/>
        <v>-5947.2000000000007</v>
      </c>
      <c r="Q6057" s="3" t="s">
        <v>23</v>
      </c>
      <c r="R6057" s="4">
        <v>44888</v>
      </c>
      <c r="S6057" s="8"/>
      <c r="T6057" s="6" t="s">
        <v>44</v>
      </c>
    </row>
    <row r="6058" spans="1:20" ht="33.75" x14ac:dyDescent="0.25">
      <c r="A6058" s="3" t="s">
        <v>17302</v>
      </c>
      <c r="B6058" s="3" t="s">
        <v>6896</v>
      </c>
      <c r="C6058" s="3" t="s">
        <v>6897</v>
      </c>
      <c r="D6058" s="3" t="s">
        <v>19</v>
      </c>
      <c r="E6058" s="3" t="s">
        <v>17303</v>
      </c>
      <c r="F6058" s="4">
        <v>44845</v>
      </c>
      <c r="G6058" s="8"/>
      <c r="H6058" s="5">
        <v>292.8</v>
      </c>
      <c r="I6058" s="3" t="s">
        <v>22</v>
      </c>
      <c r="J6058" s="4">
        <v>44858</v>
      </c>
      <c r="K6058" s="4">
        <v>44918</v>
      </c>
      <c r="L6058" s="23">
        <f t="shared" ref="L6058:L6091" si="525">R6058-K6058</f>
        <v>-23</v>
      </c>
      <c r="M6058" s="23">
        <f t="shared" si="522"/>
        <v>37</v>
      </c>
      <c r="N6058" s="44">
        <v>240</v>
      </c>
      <c r="O6058" s="26">
        <f t="shared" si="523"/>
        <v>-5520</v>
      </c>
      <c r="P6058" s="26">
        <f t="shared" si="524"/>
        <v>8880</v>
      </c>
      <c r="Q6058" s="3" t="s">
        <v>23</v>
      </c>
      <c r="R6058" s="4">
        <v>44895</v>
      </c>
      <c r="S6058" s="3" t="s">
        <v>17147</v>
      </c>
      <c r="T6058" s="6" t="s">
        <v>44</v>
      </c>
    </row>
    <row r="6059" spans="1:20" ht="33.75" x14ac:dyDescent="0.25">
      <c r="A6059" s="3" t="s">
        <v>17304</v>
      </c>
      <c r="B6059" s="3" t="s">
        <v>6896</v>
      </c>
      <c r="C6059" s="3" t="s">
        <v>6897</v>
      </c>
      <c r="D6059" s="3" t="s">
        <v>19</v>
      </c>
      <c r="E6059" s="3" t="s">
        <v>17305</v>
      </c>
      <c r="F6059" s="4">
        <v>44846</v>
      </c>
      <c r="G6059" s="8"/>
      <c r="H6059" s="7">
        <v>976</v>
      </c>
      <c r="I6059" s="3" t="s">
        <v>22</v>
      </c>
      <c r="J6059" s="4">
        <v>44858</v>
      </c>
      <c r="K6059" s="4">
        <v>44918</v>
      </c>
      <c r="L6059" s="23">
        <f t="shared" si="525"/>
        <v>-23</v>
      </c>
      <c r="M6059" s="23">
        <f t="shared" si="522"/>
        <v>37</v>
      </c>
      <c r="N6059" s="44">
        <v>800</v>
      </c>
      <c r="O6059" s="26">
        <f t="shared" si="523"/>
        <v>-18400</v>
      </c>
      <c r="P6059" s="26">
        <f t="shared" si="524"/>
        <v>29600</v>
      </c>
      <c r="Q6059" s="3" t="s">
        <v>23</v>
      </c>
      <c r="R6059" s="4">
        <v>44895</v>
      </c>
      <c r="S6059" s="3" t="s">
        <v>17147</v>
      </c>
      <c r="T6059" s="6" t="s">
        <v>44</v>
      </c>
    </row>
    <row r="6060" spans="1:20" ht="33.75" x14ac:dyDescent="0.25">
      <c r="A6060" s="3" t="s">
        <v>17306</v>
      </c>
      <c r="B6060" s="3" t="s">
        <v>4175</v>
      </c>
      <c r="C6060" s="3" t="s">
        <v>4176</v>
      </c>
      <c r="D6060" s="3" t="s">
        <v>19</v>
      </c>
      <c r="E6060" s="3" t="s">
        <v>17307</v>
      </c>
      <c r="F6060" s="4">
        <v>44854</v>
      </c>
      <c r="G6060" s="8"/>
      <c r="H6060" s="5">
        <v>45.58</v>
      </c>
      <c r="I6060" s="3" t="s">
        <v>22</v>
      </c>
      <c r="J6060" s="4">
        <v>44858</v>
      </c>
      <c r="K6060" s="4">
        <v>44918</v>
      </c>
      <c r="L6060" s="23">
        <f t="shared" si="525"/>
        <v>-23</v>
      </c>
      <c r="M6060" s="23">
        <f t="shared" si="522"/>
        <v>37</v>
      </c>
      <c r="N6060" s="44">
        <v>37.36</v>
      </c>
      <c r="O6060" s="26">
        <f t="shared" si="523"/>
        <v>-859.28</v>
      </c>
      <c r="P6060" s="26">
        <f t="shared" si="524"/>
        <v>1382.32</v>
      </c>
      <c r="Q6060" s="3" t="s">
        <v>23</v>
      </c>
      <c r="R6060" s="4">
        <v>44895</v>
      </c>
      <c r="S6060" s="3" t="s">
        <v>17308</v>
      </c>
      <c r="T6060" s="6" t="s">
        <v>44</v>
      </c>
    </row>
    <row r="6061" spans="1:20" ht="33.75" x14ac:dyDescent="0.25">
      <c r="A6061" s="3" t="s">
        <v>17309</v>
      </c>
      <c r="B6061" s="3" t="s">
        <v>4175</v>
      </c>
      <c r="C6061" s="3" t="s">
        <v>4176</v>
      </c>
      <c r="D6061" s="3" t="s">
        <v>19</v>
      </c>
      <c r="E6061" s="3" t="s">
        <v>17310</v>
      </c>
      <c r="F6061" s="4">
        <v>44854</v>
      </c>
      <c r="G6061" s="8"/>
      <c r="H6061" s="5">
        <v>216.31</v>
      </c>
      <c r="I6061" s="3" t="s">
        <v>22</v>
      </c>
      <c r="J6061" s="4">
        <v>44858</v>
      </c>
      <c r="K6061" s="4">
        <v>44918</v>
      </c>
      <c r="L6061" s="23">
        <f t="shared" si="525"/>
        <v>-23</v>
      </c>
      <c r="M6061" s="23">
        <f t="shared" si="522"/>
        <v>37</v>
      </c>
      <c r="N6061" s="44">
        <v>177.3</v>
      </c>
      <c r="O6061" s="26">
        <f t="shared" si="523"/>
        <v>-4077.9</v>
      </c>
      <c r="P6061" s="26">
        <f t="shared" si="524"/>
        <v>6560.1</v>
      </c>
      <c r="Q6061" s="3" t="s">
        <v>23</v>
      </c>
      <c r="R6061" s="4">
        <v>44895</v>
      </c>
      <c r="S6061" s="3" t="s">
        <v>17308</v>
      </c>
      <c r="T6061" s="6" t="s">
        <v>44</v>
      </c>
    </row>
    <row r="6062" spans="1:20" ht="33.75" x14ac:dyDescent="0.25">
      <c r="A6062" s="3" t="s">
        <v>17311</v>
      </c>
      <c r="B6062" s="3" t="s">
        <v>5744</v>
      </c>
      <c r="C6062" s="3" t="s">
        <v>5745</v>
      </c>
      <c r="D6062" s="3" t="s">
        <v>19</v>
      </c>
      <c r="E6062" s="3" t="s">
        <v>17312</v>
      </c>
      <c r="F6062" s="4">
        <v>44851</v>
      </c>
      <c r="G6062" s="8"/>
      <c r="H6062" s="7">
        <v>2013</v>
      </c>
      <c r="I6062" s="3" t="s">
        <v>22</v>
      </c>
      <c r="J6062" s="4">
        <v>44858</v>
      </c>
      <c r="K6062" s="4">
        <v>44918</v>
      </c>
      <c r="L6062" s="23">
        <f t="shared" si="525"/>
        <v>-23</v>
      </c>
      <c r="M6062" s="23">
        <f t="shared" si="522"/>
        <v>37</v>
      </c>
      <c r="N6062" s="44">
        <v>1650</v>
      </c>
      <c r="O6062" s="26">
        <f t="shared" si="523"/>
        <v>-37950</v>
      </c>
      <c r="P6062" s="26">
        <f t="shared" si="524"/>
        <v>61050</v>
      </c>
      <c r="Q6062" s="3" t="s">
        <v>23</v>
      </c>
      <c r="R6062" s="4">
        <v>44895</v>
      </c>
      <c r="S6062" s="3" t="s">
        <v>17293</v>
      </c>
      <c r="T6062" s="6" t="s">
        <v>44</v>
      </c>
    </row>
    <row r="6063" spans="1:20" ht="33.75" x14ac:dyDescent="0.25">
      <c r="A6063" s="3" t="s">
        <v>17313</v>
      </c>
      <c r="B6063" s="3" t="s">
        <v>8699</v>
      </c>
      <c r="C6063" s="3" t="s">
        <v>8700</v>
      </c>
      <c r="D6063" s="3" t="s">
        <v>19</v>
      </c>
      <c r="E6063" s="3" t="s">
        <v>17314</v>
      </c>
      <c r="F6063" s="4">
        <v>44849</v>
      </c>
      <c r="G6063" s="8"/>
      <c r="H6063" s="5">
        <v>585.6</v>
      </c>
      <c r="I6063" s="3" t="s">
        <v>22</v>
      </c>
      <c r="J6063" s="4">
        <v>44858</v>
      </c>
      <c r="K6063" s="4">
        <v>44918</v>
      </c>
      <c r="L6063" s="23">
        <f t="shared" si="525"/>
        <v>-9</v>
      </c>
      <c r="M6063" s="23">
        <f t="shared" si="522"/>
        <v>51</v>
      </c>
      <c r="N6063" s="44">
        <v>480</v>
      </c>
      <c r="O6063" s="26">
        <f t="shared" si="523"/>
        <v>-4320</v>
      </c>
      <c r="P6063" s="26">
        <f t="shared" si="524"/>
        <v>24480</v>
      </c>
      <c r="Q6063" s="3" t="s">
        <v>23</v>
      </c>
      <c r="R6063" s="4">
        <v>44909</v>
      </c>
      <c r="S6063" s="3" t="s">
        <v>17298</v>
      </c>
      <c r="T6063" s="6" t="s">
        <v>44</v>
      </c>
    </row>
    <row r="6064" spans="1:20" ht="33.75" x14ac:dyDescent="0.25">
      <c r="A6064" s="3" t="s">
        <v>17315</v>
      </c>
      <c r="B6064" s="3" t="s">
        <v>8699</v>
      </c>
      <c r="C6064" s="3" t="s">
        <v>8700</v>
      </c>
      <c r="D6064" s="3" t="s">
        <v>19</v>
      </c>
      <c r="E6064" s="3" t="s">
        <v>17316</v>
      </c>
      <c r="F6064" s="4">
        <v>44849</v>
      </c>
      <c r="G6064" s="8"/>
      <c r="H6064" s="5">
        <v>146.4</v>
      </c>
      <c r="I6064" s="3" t="s">
        <v>22</v>
      </c>
      <c r="J6064" s="4">
        <v>44858</v>
      </c>
      <c r="K6064" s="4">
        <v>44918</v>
      </c>
      <c r="L6064" s="23">
        <f t="shared" si="525"/>
        <v>-9</v>
      </c>
      <c r="M6064" s="23">
        <f t="shared" si="522"/>
        <v>51</v>
      </c>
      <c r="N6064" s="44">
        <v>120</v>
      </c>
      <c r="O6064" s="26">
        <f t="shared" si="523"/>
        <v>-1080</v>
      </c>
      <c r="P6064" s="26">
        <f t="shared" si="524"/>
        <v>6120</v>
      </c>
      <c r="Q6064" s="3" t="s">
        <v>23</v>
      </c>
      <c r="R6064" s="4">
        <v>44909</v>
      </c>
      <c r="S6064" s="3" t="s">
        <v>17298</v>
      </c>
      <c r="T6064" s="6" t="s">
        <v>44</v>
      </c>
    </row>
    <row r="6065" spans="1:20" ht="33.75" x14ac:dyDescent="0.25">
      <c r="A6065" s="3" t="s">
        <v>17317</v>
      </c>
      <c r="B6065" s="3" t="s">
        <v>115</v>
      </c>
      <c r="C6065" s="3" t="s">
        <v>116</v>
      </c>
      <c r="D6065" s="3" t="s">
        <v>19</v>
      </c>
      <c r="E6065" s="3" t="s">
        <v>17318</v>
      </c>
      <c r="F6065" s="4">
        <v>44854</v>
      </c>
      <c r="G6065" s="8"/>
      <c r="H6065" s="5">
        <v>61.16</v>
      </c>
      <c r="I6065" s="3" t="s">
        <v>22</v>
      </c>
      <c r="J6065" s="4">
        <v>44858</v>
      </c>
      <c r="K6065" s="4">
        <v>44918</v>
      </c>
      <c r="L6065" s="23">
        <f t="shared" si="525"/>
        <v>-3</v>
      </c>
      <c r="M6065" s="23">
        <f t="shared" si="522"/>
        <v>57</v>
      </c>
      <c r="N6065" s="44">
        <v>55.6</v>
      </c>
      <c r="O6065" s="26">
        <f t="shared" si="523"/>
        <v>-166.8</v>
      </c>
      <c r="P6065" s="26">
        <f t="shared" si="524"/>
        <v>3169.2000000000003</v>
      </c>
      <c r="Q6065" s="3" t="s">
        <v>23</v>
      </c>
      <c r="R6065" s="4">
        <v>44915</v>
      </c>
      <c r="S6065" s="3" t="s">
        <v>17319</v>
      </c>
      <c r="T6065" s="6" t="s">
        <v>44</v>
      </c>
    </row>
    <row r="6066" spans="1:20" ht="33.75" x14ac:dyDescent="0.25">
      <c r="A6066" s="3" t="s">
        <v>17320</v>
      </c>
      <c r="B6066" s="3" t="s">
        <v>1005</v>
      </c>
      <c r="C6066" s="3" t="s">
        <v>1006</v>
      </c>
      <c r="D6066" s="3" t="s">
        <v>19</v>
      </c>
      <c r="E6066" s="3" t="s">
        <v>17321</v>
      </c>
      <c r="F6066" s="4">
        <v>44854</v>
      </c>
      <c r="G6066" s="8"/>
      <c r="H6066" s="5">
        <v>692.64</v>
      </c>
      <c r="I6066" s="3" t="s">
        <v>22</v>
      </c>
      <c r="J6066" s="4">
        <v>44858</v>
      </c>
      <c r="K6066" s="4">
        <v>44918</v>
      </c>
      <c r="L6066" s="23">
        <f t="shared" si="525"/>
        <v>-23</v>
      </c>
      <c r="M6066" s="23">
        <f t="shared" si="522"/>
        <v>37</v>
      </c>
      <c r="N6066" s="44">
        <v>666</v>
      </c>
      <c r="O6066" s="26">
        <f t="shared" si="523"/>
        <v>-15318</v>
      </c>
      <c r="P6066" s="26">
        <f t="shared" si="524"/>
        <v>24642</v>
      </c>
      <c r="Q6066" s="3" t="s">
        <v>23</v>
      </c>
      <c r="R6066" s="4">
        <v>44895</v>
      </c>
      <c r="S6066" s="3" t="s">
        <v>14492</v>
      </c>
      <c r="T6066" s="6" t="s">
        <v>44</v>
      </c>
    </row>
    <row r="6067" spans="1:20" ht="33.75" x14ac:dyDescent="0.25">
      <c r="A6067" s="3" t="s">
        <v>17322</v>
      </c>
      <c r="B6067" s="3" t="s">
        <v>2905</v>
      </c>
      <c r="C6067" s="3" t="s">
        <v>2906</v>
      </c>
      <c r="D6067" s="3" t="s">
        <v>19</v>
      </c>
      <c r="E6067" s="3" t="s">
        <v>17323</v>
      </c>
      <c r="F6067" s="4">
        <v>44854</v>
      </c>
      <c r="G6067" s="8"/>
      <c r="H6067" s="5">
        <v>125.4</v>
      </c>
      <c r="I6067" s="3" t="s">
        <v>22</v>
      </c>
      <c r="J6067" s="4">
        <v>44858</v>
      </c>
      <c r="K6067" s="4">
        <v>44918</v>
      </c>
      <c r="L6067" s="23">
        <f t="shared" si="525"/>
        <v>-7</v>
      </c>
      <c r="M6067" s="23">
        <f t="shared" si="522"/>
        <v>53</v>
      </c>
      <c r="N6067" s="44">
        <v>114</v>
      </c>
      <c r="O6067" s="26">
        <f t="shared" si="523"/>
        <v>-798</v>
      </c>
      <c r="P6067" s="26">
        <f t="shared" si="524"/>
        <v>6042</v>
      </c>
      <c r="Q6067" s="3" t="s">
        <v>23</v>
      </c>
      <c r="R6067" s="4">
        <v>44911</v>
      </c>
      <c r="S6067" s="3" t="s">
        <v>17324</v>
      </c>
      <c r="T6067" s="6" t="s">
        <v>44</v>
      </c>
    </row>
    <row r="6068" spans="1:20" ht="33.75" x14ac:dyDescent="0.25">
      <c r="A6068" s="3" t="s">
        <v>17325</v>
      </c>
      <c r="B6068" s="3" t="s">
        <v>4056</v>
      </c>
      <c r="C6068" s="3" t="s">
        <v>4057</v>
      </c>
      <c r="D6068" s="3" t="s">
        <v>19</v>
      </c>
      <c r="E6068" s="3" t="s">
        <v>17326</v>
      </c>
      <c r="F6068" s="4">
        <v>44854</v>
      </c>
      <c r="G6068" s="8"/>
      <c r="H6068" s="5">
        <v>493.02</v>
      </c>
      <c r="I6068" s="3" t="s">
        <v>22</v>
      </c>
      <c r="J6068" s="4">
        <v>44858</v>
      </c>
      <c r="K6068" s="4">
        <v>44918</v>
      </c>
      <c r="L6068" s="23">
        <f t="shared" si="525"/>
        <v>-7</v>
      </c>
      <c r="M6068" s="23">
        <f t="shared" si="522"/>
        <v>53</v>
      </c>
      <c r="N6068" s="44">
        <v>448.2</v>
      </c>
      <c r="O6068" s="26">
        <f t="shared" si="523"/>
        <v>-3137.4</v>
      </c>
      <c r="P6068" s="26">
        <f t="shared" si="524"/>
        <v>23754.6</v>
      </c>
      <c r="Q6068" s="3" t="s">
        <v>23</v>
      </c>
      <c r="R6068" s="4">
        <v>44911</v>
      </c>
      <c r="S6068" s="3" t="s">
        <v>17327</v>
      </c>
      <c r="T6068" s="6" t="s">
        <v>44</v>
      </c>
    </row>
    <row r="6069" spans="1:20" ht="33.75" x14ac:dyDescent="0.25">
      <c r="A6069" s="3" t="s">
        <v>17328</v>
      </c>
      <c r="B6069" s="3" t="s">
        <v>2283</v>
      </c>
      <c r="C6069" s="3" t="s">
        <v>2284</v>
      </c>
      <c r="D6069" s="3" t="s">
        <v>19</v>
      </c>
      <c r="E6069" s="3" t="s">
        <v>17329</v>
      </c>
      <c r="F6069" s="4">
        <v>44854</v>
      </c>
      <c r="G6069" s="8"/>
      <c r="H6069" s="5">
        <v>888.8</v>
      </c>
      <c r="I6069" s="3" t="s">
        <v>22</v>
      </c>
      <c r="J6069" s="4">
        <v>44858</v>
      </c>
      <c r="K6069" s="4">
        <v>44918</v>
      </c>
      <c r="L6069" s="23">
        <f t="shared" si="525"/>
        <v>-7</v>
      </c>
      <c r="M6069" s="23">
        <f t="shared" si="522"/>
        <v>53</v>
      </c>
      <c r="N6069" s="44">
        <v>808</v>
      </c>
      <c r="O6069" s="26">
        <f t="shared" si="523"/>
        <v>-5656</v>
      </c>
      <c r="P6069" s="26">
        <f t="shared" si="524"/>
        <v>42824</v>
      </c>
      <c r="Q6069" s="3" t="s">
        <v>23</v>
      </c>
      <c r="R6069" s="4">
        <v>44911</v>
      </c>
      <c r="S6069" s="3" t="s">
        <v>16988</v>
      </c>
      <c r="T6069" s="6" t="s">
        <v>44</v>
      </c>
    </row>
    <row r="6070" spans="1:20" ht="22.5" x14ac:dyDescent="0.25">
      <c r="A6070" s="3" t="s">
        <v>17330</v>
      </c>
      <c r="B6070" s="3" t="s">
        <v>7585</v>
      </c>
      <c r="C6070" s="3" t="s">
        <v>7586</v>
      </c>
      <c r="D6070" s="3" t="s">
        <v>7587</v>
      </c>
      <c r="E6070" s="3" t="s">
        <v>17331</v>
      </c>
      <c r="F6070" s="4">
        <v>44851</v>
      </c>
      <c r="G6070" s="3" t="s">
        <v>13047</v>
      </c>
      <c r="H6070" s="5">
        <v>-73.63</v>
      </c>
      <c r="I6070" s="3" t="s">
        <v>565</v>
      </c>
      <c r="J6070" s="4">
        <v>44858</v>
      </c>
      <c r="K6070" s="4">
        <v>44888</v>
      </c>
      <c r="L6070" s="23">
        <v>0</v>
      </c>
      <c r="M6070" s="23">
        <f t="shared" si="522"/>
        <v>30</v>
      </c>
      <c r="N6070" s="44">
        <v>-70.8</v>
      </c>
      <c r="O6070" s="26">
        <f t="shared" si="523"/>
        <v>0</v>
      </c>
      <c r="P6070" s="26">
        <f t="shared" si="524"/>
        <v>-2124</v>
      </c>
      <c r="Q6070" s="3" t="s">
        <v>23</v>
      </c>
      <c r="R6070" s="4">
        <v>44880</v>
      </c>
      <c r="S6070" s="3" t="s">
        <v>7714</v>
      </c>
      <c r="T6070" s="6" t="s">
        <v>25</v>
      </c>
    </row>
    <row r="6071" spans="1:20" ht="22.5" x14ac:dyDescent="0.25">
      <c r="A6071" s="3" t="s">
        <v>17332</v>
      </c>
      <c r="B6071" s="3" t="s">
        <v>7585</v>
      </c>
      <c r="C6071" s="3" t="s">
        <v>7586</v>
      </c>
      <c r="D6071" s="3" t="s">
        <v>7587</v>
      </c>
      <c r="E6071" s="3" t="s">
        <v>17333</v>
      </c>
      <c r="F6071" s="4">
        <v>44851</v>
      </c>
      <c r="G6071" s="3" t="s">
        <v>13047</v>
      </c>
      <c r="H6071" s="5">
        <v>490.88</v>
      </c>
      <c r="I6071" s="3" t="s">
        <v>565</v>
      </c>
      <c r="J6071" s="4">
        <v>44858</v>
      </c>
      <c r="K6071" s="4">
        <v>44888</v>
      </c>
      <c r="L6071" s="23">
        <f t="shared" si="525"/>
        <v>-8</v>
      </c>
      <c r="M6071" s="23">
        <f t="shared" si="522"/>
        <v>22</v>
      </c>
      <c r="N6071" s="44">
        <v>472</v>
      </c>
      <c r="O6071" s="26">
        <f t="shared" si="523"/>
        <v>-3776</v>
      </c>
      <c r="P6071" s="26">
        <f t="shared" si="524"/>
        <v>10384</v>
      </c>
      <c r="Q6071" s="3" t="s">
        <v>23</v>
      </c>
      <c r="R6071" s="4">
        <v>44880</v>
      </c>
      <c r="S6071" s="3" t="s">
        <v>7714</v>
      </c>
      <c r="T6071" s="6" t="s">
        <v>25</v>
      </c>
    </row>
    <row r="6072" spans="1:20" ht="22.5" x14ac:dyDescent="0.25">
      <c r="A6072" s="3" t="s">
        <v>17334</v>
      </c>
      <c r="B6072" s="3" t="s">
        <v>7585</v>
      </c>
      <c r="C6072" s="3" t="s">
        <v>7586</v>
      </c>
      <c r="D6072" s="3" t="s">
        <v>7587</v>
      </c>
      <c r="E6072" s="3" t="s">
        <v>17335</v>
      </c>
      <c r="F6072" s="4">
        <v>44851</v>
      </c>
      <c r="G6072" s="3" t="s">
        <v>13047</v>
      </c>
      <c r="H6072" s="5">
        <v>245.44</v>
      </c>
      <c r="I6072" s="3" t="s">
        <v>565</v>
      </c>
      <c r="J6072" s="4">
        <v>44858</v>
      </c>
      <c r="K6072" s="4">
        <v>44888</v>
      </c>
      <c r="L6072" s="23">
        <f t="shared" si="525"/>
        <v>-8</v>
      </c>
      <c r="M6072" s="23">
        <f t="shared" si="522"/>
        <v>22</v>
      </c>
      <c r="N6072" s="44">
        <v>236</v>
      </c>
      <c r="O6072" s="26">
        <f t="shared" si="523"/>
        <v>-1888</v>
      </c>
      <c r="P6072" s="26">
        <f t="shared" si="524"/>
        <v>5192</v>
      </c>
      <c r="Q6072" s="3" t="s">
        <v>23</v>
      </c>
      <c r="R6072" s="4">
        <v>44880</v>
      </c>
      <c r="S6072" s="3" t="s">
        <v>7714</v>
      </c>
      <c r="T6072" s="6" t="s">
        <v>25</v>
      </c>
    </row>
    <row r="6073" spans="1:20" ht="33.75" x14ac:dyDescent="0.25">
      <c r="A6073" s="3" t="s">
        <v>17336</v>
      </c>
      <c r="B6073" s="3" t="s">
        <v>4115</v>
      </c>
      <c r="C6073" s="3" t="s">
        <v>17337</v>
      </c>
      <c r="D6073" s="3" t="s">
        <v>19</v>
      </c>
      <c r="E6073" s="3" t="s">
        <v>17338</v>
      </c>
      <c r="F6073" s="4">
        <v>44852</v>
      </c>
      <c r="G6073" s="3" t="s">
        <v>17339</v>
      </c>
      <c r="H6073" s="5">
        <v>5048.3599999999997</v>
      </c>
      <c r="I6073" s="3" t="s">
        <v>22</v>
      </c>
      <c r="J6073" s="4">
        <v>44858</v>
      </c>
      <c r="K6073" s="4">
        <v>44918</v>
      </c>
      <c r="L6073" s="23">
        <f t="shared" si="525"/>
        <v>-18</v>
      </c>
      <c r="M6073" s="23">
        <f t="shared" si="522"/>
        <v>42</v>
      </c>
      <c r="N6073" s="44">
        <v>4138</v>
      </c>
      <c r="O6073" s="26">
        <f t="shared" si="523"/>
        <v>-74484</v>
      </c>
      <c r="P6073" s="26">
        <f t="shared" si="524"/>
        <v>173796</v>
      </c>
      <c r="Q6073" s="3" t="s">
        <v>23</v>
      </c>
      <c r="R6073" s="4">
        <v>44900</v>
      </c>
      <c r="S6073" s="3" t="s">
        <v>17340</v>
      </c>
      <c r="T6073" s="6" t="s">
        <v>25</v>
      </c>
    </row>
    <row r="6074" spans="1:20" ht="22.5" x14ac:dyDescent="0.25">
      <c r="A6074" s="3" t="s">
        <v>17341</v>
      </c>
      <c r="B6074" s="3" t="s">
        <v>7585</v>
      </c>
      <c r="C6074" s="3" t="s">
        <v>7586</v>
      </c>
      <c r="D6074" s="3" t="s">
        <v>7587</v>
      </c>
      <c r="E6074" s="3" t="s">
        <v>17342</v>
      </c>
      <c r="F6074" s="4">
        <v>44853</v>
      </c>
      <c r="G6074" s="3" t="s">
        <v>13047</v>
      </c>
      <c r="H6074" s="5">
        <v>122.72</v>
      </c>
      <c r="I6074" s="3" t="s">
        <v>565</v>
      </c>
      <c r="J6074" s="4">
        <v>44858</v>
      </c>
      <c r="K6074" s="4">
        <v>44888</v>
      </c>
      <c r="L6074" s="23">
        <f t="shared" si="525"/>
        <v>-8</v>
      </c>
      <c r="M6074" s="23">
        <f t="shared" si="522"/>
        <v>22</v>
      </c>
      <c r="N6074" s="44">
        <v>118</v>
      </c>
      <c r="O6074" s="26">
        <f t="shared" si="523"/>
        <v>-944</v>
      </c>
      <c r="P6074" s="26">
        <f t="shared" si="524"/>
        <v>2596</v>
      </c>
      <c r="Q6074" s="3" t="s">
        <v>23</v>
      </c>
      <c r="R6074" s="4">
        <v>44880</v>
      </c>
      <c r="S6074" s="3" t="s">
        <v>7714</v>
      </c>
      <c r="T6074" s="6" t="s">
        <v>25</v>
      </c>
    </row>
    <row r="6075" spans="1:20" ht="22.5" x14ac:dyDescent="0.25">
      <c r="A6075" s="3" t="s">
        <v>17343</v>
      </c>
      <c r="B6075" s="3" t="s">
        <v>17179</v>
      </c>
      <c r="C6075" s="3" t="s">
        <v>17180</v>
      </c>
      <c r="D6075" s="3" t="s">
        <v>19</v>
      </c>
      <c r="E6075" s="3" t="s">
        <v>17344</v>
      </c>
      <c r="F6075" s="4">
        <v>44853</v>
      </c>
      <c r="G6075" s="3" t="s">
        <v>17345</v>
      </c>
      <c r="H6075" s="5">
        <v>7388.81</v>
      </c>
      <c r="I6075" s="3" t="s">
        <v>22</v>
      </c>
      <c r="J6075" s="4">
        <v>44858</v>
      </c>
      <c r="K6075" s="4">
        <v>44918</v>
      </c>
      <c r="L6075" s="23">
        <f t="shared" si="525"/>
        <v>-42</v>
      </c>
      <c r="M6075" s="23">
        <f t="shared" si="522"/>
        <v>18</v>
      </c>
      <c r="N6075" s="44">
        <v>7388.81</v>
      </c>
      <c r="O6075" s="26">
        <f t="shared" si="523"/>
        <v>-310330.02</v>
      </c>
      <c r="P6075" s="26">
        <f t="shared" si="524"/>
        <v>132998.58000000002</v>
      </c>
      <c r="Q6075" s="3" t="s">
        <v>23</v>
      </c>
      <c r="R6075" s="4">
        <v>44876</v>
      </c>
      <c r="S6075" s="3" t="s">
        <v>17183</v>
      </c>
      <c r="T6075" s="6" t="s">
        <v>25</v>
      </c>
    </row>
    <row r="6076" spans="1:20" ht="33.75" x14ac:dyDescent="0.25">
      <c r="A6076" s="3" t="s">
        <v>17346</v>
      </c>
      <c r="B6076" s="3" t="s">
        <v>151</v>
      </c>
      <c r="C6076" s="3" t="s">
        <v>152</v>
      </c>
      <c r="D6076" s="3" t="s">
        <v>19</v>
      </c>
      <c r="E6076" s="3" t="s">
        <v>17347</v>
      </c>
      <c r="F6076" s="4">
        <v>44853</v>
      </c>
      <c r="G6076" s="3" t="s">
        <v>17348</v>
      </c>
      <c r="H6076" s="5">
        <v>31709.37</v>
      </c>
      <c r="I6076" s="3" t="s">
        <v>22</v>
      </c>
      <c r="J6076" s="4">
        <v>44858</v>
      </c>
      <c r="K6076" s="4">
        <v>44918</v>
      </c>
      <c r="L6076" s="23">
        <f t="shared" si="525"/>
        <v>-9</v>
      </c>
      <c r="M6076" s="23">
        <f t="shared" si="522"/>
        <v>51</v>
      </c>
      <c r="N6076" s="44">
        <v>28826.7</v>
      </c>
      <c r="O6076" s="26">
        <f t="shared" si="523"/>
        <v>-259440.30000000002</v>
      </c>
      <c r="P6076" s="26">
        <f t="shared" si="524"/>
        <v>1470161.7</v>
      </c>
      <c r="Q6076" s="3" t="s">
        <v>23</v>
      </c>
      <c r="R6076" s="4">
        <v>44909</v>
      </c>
      <c r="S6076" s="3" t="s">
        <v>13131</v>
      </c>
      <c r="T6076" s="6" t="s">
        <v>44</v>
      </c>
    </row>
    <row r="6077" spans="1:20" ht="33.75" x14ac:dyDescent="0.25">
      <c r="A6077" s="3" t="s">
        <v>17349</v>
      </c>
      <c r="B6077" s="3" t="s">
        <v>3264</v>
      </c>
      <c r="C6077" s="3" t="s">
        <v>3265</v>
      </c>
      <c r="D6077" s="3" t="s">
        <v>19</v>
      </c>
      <c r="E6077" s="3" t="s">
        <v>17350</v>
      </c>
      <c r="F6077" s="4">
        <v>44854</v>
      </c>
      <c r="G6077" s="3" t="s">
        <v>17351</v>
      </c>
      <c r="H6077" s="5">
        <v>1633.24</v>
      </c>
      <c r="I6077" s="3" t="s">
        <v>22</v>
      </c>
      <c r="J6077" s="4">
        <v>44858</v>
      </c>
      <c r="K6077" s="27">
        <v>44880</v>
      </c>
      <c r="L6077" s="23">
        <f t="shared" si="525"/>
        <v>-6</v>
      </c>
      <c r="M6077" s="23">
        <f t="shared" si="522"/>
        <v>54</v>
      </c>
      <c r="N6077" s="44">
        <v>1338.72</v>
      </c>
      <c r="O6077" s="26">
        <f t="shared" si="523"/>
        <v>-8032.32</v>
      </c>
      <c r="P6077" s="26">
        <f t="shared" si="524"/>
        <v>72290.880000000005</v>
      </c>
      <c r="Q6077" s="3" t="s">
        <v>23</v>
      </c>
      <c r="R6077" s="4">
        <v>44874</v>
      </c>
      <c r="S6077" s="3" t="s">
        <v>17352</v>
      </c>
      <c r="T6077" s="6" t="s">
        <v>44</v>
      </c>
    </row>
    <row r="6078" spans="1:20" ht="33.75" x14ac:dyDescent="0.25">
      <c r="A6078" s="3" t="s">
        <v>17353</v>
      </c>
      <c r="B6078" s="3" t="s">
        <v>2124</v>
      </c>
      <c r="C6078" s="3" t="s">
        <v>2125</v>
      </c>
      <c r="D6078" s="3" t="s">
        <v>19</v>
      </c>
      <c r="E6078" s="3" t="s">
        <v>17354</v>
      </c>
      <c r="F6078" s="4">
        <v>44851</v>
      </c>
      <c r="G6078" s="8"/>
      <c r="H6078" s="5">
        <v>229.56</v>
      </c>
      <c r="I6078" s="3" t="s">
        <v>22</v>
      </c>
      <c r="J6078" s="4">
        <v>44858</v>
      </c>
      <c r="K6078" s="4">
        <v>44918</v>
      </c>
      <c r="L6078" s="23">
        <f t="shared" si="525"/>
        <v>-23</v>
      </c>
      <c r="M6078" s="23">
        <f t="shared" si="522"/>
        <v>37</v>
      </c>
      <c r="N6078" s="44">
        <v>188.16</v>
      </c>
      <c r="O6078" s="26">
        <f t="shared" si="523"/>
        <v>-4327.68</v>
      </c>
      <c r="P6078" s="26">
        <f t="shared" si="524"/>
        <v>6961.92</v>
      </c>
      <c r="Q6078" s="3" t="s">
        <v>23</v>
      </c>
      <c r="R6078" s="4">
        <v>44895</v>
      </c>
      <c r="S6078" s="3" t="s">
        <v>17355</v>
      </c>
      <c r="T6078" s="6" t="s">
        <v>44</v>
      </c>
    </row>
    <row r="6079" spans="1:20" ht="33.75" x14ac:dyDescent="0.25">
      <c r="A6079" s="3" t="s">
        <v>17356</v>
      </c>
      <c r="B6079" s="3" t="s">
        <v>2124</v>
      </c>
      <c r="C6079" s="3" t="s">
        <v>2125</v>
      </c>
      <c r="D6079" s="3" t="s">
        <v>19</v>
      </c>
      <c r="E6079" s="3" t="s">
        <v>17357</v>
      </c>
      <c r="F6079" s="4">
        <v>44851</v>
      </c>
      <c r="G6079" s="8"/>
      <c r="H6079" s="5">
        <v>871.2</v>
      </c>
      <c r="I6079" s="3" t="s">
        <v>22</v>
      </c>
      <c r="J6079" s="4">
        <v>44858</v>
      </c>
      <c r="K6079" s="4">
        <v>44918</v>
      </c>
      <c r="L6079" s="23">
        <f t="shared" si="525"/>
        <v>-9</v>
      </c>
      <c r="M6079" s="23">
        <f t="shared" si="522"/>
        <v>51</v>
      </c>
      <c r="N6079" s="44">
        <v>792</v>
      </c>
      <c r="O6079" s="26">
        <f t="shared" si="523"/>
        <v>-7128</v>
      </c>
      <c r="P6079" s="26">
        <f t="shared" si="524"/>
        <v>40392</v>
      </c>
      <c r="Q6079" s="3" t="s">
        <v>23</v>
      </c>
      <c r="R6079" s="4">
        <v>44909</v>
      </c>
      <c r="S6079" s="3" t="s">
        <v>14470</v>
      </c>
      <c r="T6079" s="6" t="s">
        <v>44</v>
      </c>
    </row>
    <row r="6080" spans="1:20" ht="33.75" x14ac:dyDescent="0.25">
      <c r="A6080" s="3" t="s">
        <v>17358</v>
      </c>
      <c r="B6080" s="3" t="s">
        <v>2124</v>
      </c>
      <c r="C6080" s="3" t="s">
        <v>2125</v>
      </c>
      <c r="D6080" s="3" t="s">
        <v>19</v>
      </c>
      <c r="E6080" s="3" t="s">
        <v>17359</v>
      </c>
      <c r="F6080" s="4">
        <v>44851</v>
      </c>
      <c r="G6080" s="8"/>
      <c r="H6080" s="5">
        <v>536.73</v>
      </c>
      <c r="I6080" s="3" t="s">
        <v>22</v>
      </c>
      <c r="J6080" s="4">
        <v>44858</v>
      </c>
      <c r="K6080" s="4">
        <v>44918</v>
      </c>
      <c r="L6080" s="23">
        <f t="shared" si="525"/>
        <v>-9</v>
      </c>
      <c r="M6080" s="23">
        <f t="shared" si="522"/>
        <v>51</v>
      </c>
      <c r="N6080" s="44">
        <v>487.94</v>
      </c>
      <c r="O6080" s="26">
        <f t="shared" si="523"/>
        <v>-4391.46</v>
      </c>
      <c r="P6080" s="26">
        <f t="shared" si="524"/>
        <v>24884.94</v>
      </c>
      <c r="Q6080" s="3" t="s">
        <v>23</v>
      </c>
      <c r="R6080" s="4">
        <v>44909</v>
      </c>
      <c r="S6080" s="3" t="s">
        <v>14470</v>
      </c>
      <c r="T6080" s="6" t="s">
        <v>44</v>
      </c>
    </row>
    <row r="6081" spans="1:20" ht="33.75" x14ac:dyDescent="0.25">
      <c r="A6081" s="3" t="s">
        <v>17360</v>
      </c>
      <c r="B6081" s="3" t="s">
        <v>3662</v>
      </c>
      <c r="C6081" s="3" t="s">
        <v>3663</v>
      </c>
      <c r="D6081" s="3" t="s">
        <v>19</v>
      </c>
      <c r="E6081" s="3" t="s">
        <v>17361</v>
      </c>
      <c r="F6081" s="4">
        <v>44854</v>
      </c>
      <c r="G6081" s="8"/>
      <c r="H6081" s="5">
        <v>124.8</v>
      </c>
      <c r="I6081" s="3" t="s">
        <v>22</v>
      </c>
      <c r="J6081" s="4">
        <v>44858</v>
      </c>
      <c r="K6081" s="4">
        <v>44918</v>
      </c>
      <c r="L6081" s="23">
        <f t="shared" si="525"/>
        <v>-23</v>
      </c>
      <c r="M6081" s="23">
        <f t="shared" si="522"/>
        <v>37</v>
      </c>
      <c r="N6081" s="44">
        <v>120</v>
      </c>
      <c r="O6081" s="26">
        <f t="shared" si="523"/>
        <v>-2760</v>
      </c>
      <c r="P6081" s="26">
        <f t="shared" si="524"/>
        <v>4440</v>
      </c>
      <c r="Q6081" s="3" t="s">
        <v>23</v>
      </c>
      <c r="R6081" s="4">
        <v>44895</v>
      </c>
      <c r="S6081" s="3" t="s">
        <v>13952</v>
      </c>
      <c r="T6081" s="6" t="s">
        <v>44</v>
      </c>
    </row>
    <row r="6082" spans="1:20" ht="33.75" x14ac:dyDescent="0.25">
      <c r="A6082" s="3" t="s">
        <v>17362</v>
      </c>
      <c r="B6082" s="3" t="s">
        <v>4966</v>
      </c>
      <c r="C6082" s="3" t="s">
        <v>4967</v>
      </c>
      <c r="D6082" s="3" t="s">
        <v>19</v>
      </c>
      <c r="E6082" s="3" t="s">
        <v>17363</v>
      </c>
      <c r="F6082" s="4">
        <v>44852</v>
      </c>
      <c r="G6082" s="8"/>
      <c r="H6082" s="5">
        <v>2862.94</v>
      </c>
      <c r="I6082" s="3" t="s">
        <v>22</v>
      </c>
      <c r="J6082" s="4">
        <v>44858</v>
      </c>
      <c r="K6082" s="4">
        <v>44918</v>
      </c>
      <c r="L6082" s="23">
        <f t="shared" si="525"/>
        <v>-23</v>
      </c>
      <c r="M6082" s="23">
        <f t="shared" si="522"/>
        <v>37</v>
      </c>
      <c r="N6082" s="44">
        <v>2346.67</v>
      </c>
      <c r="O6082" s="26">
        <f t="shared" si="523"/>
        <v>-53973.41</v>
      </c>
      <c r="P6082" s="26">
        <f t="shared" si="524"/>
        <v>86826.790000000008</v>
      </c>
      <c r="Q6082" s="3" t="s">
        <v>23</v>
      </c>
      <c r="R6082" s="4">
        <v>44895</v>
      </c>
      <c r="S6082" s="3" t="s">
        <v>17364</v>
      </c>
      <c r="T6082" s="6" t="s">
        <v>44</v>
      </c>
    </row>
    <row r="6083" spans="1:20" ht="33.75" x14ac:dyDescent="0.25">
      <c r="A6083" s="3" t="s">
        <v>17365</v>
      </c>
      <c r="B6083" s="3" t="s">
        <v>896</v>
      </c>
      <c r="C6083" s="3" t="s">
        <v>897</v>
      </c>
      <c r="D6083" s="3" t="s">
        <v>19</v>
      </c>
      <c r="E6083" s="3" t="s">
        <v>17366</v>
      </c>
      <c r="F6083" s="4">
        <v>44854</v>
      </c>
      <c r="G6083" s="8"/>
      <c r="H6083" s="5">
        <v>2265.54</v>
      </c>
      <c r="I6083" s="3" t="s">
        <v>22</v>
      </c>
      <c r="J6083" s="4">
        <v>44858</v>
      </c>
      <c r="K6083" s="4">
        <v>44918</v>
      </c>
      <c r="L6083" s="23">
        <f t="shared" si="525"/>
        <v>-7</v>
      </c>
      <c r="M6083" s="23">
        <f t="shared" si="522"/>
        <v>53</v>
      </c>
      <c r="N6083" s="44">
        <v>1857</v>
      </c>
      <c r="O6083" s="26">
        <f t="shared" si="523"/>
        <v>-12999</v>
      </c>
      <c r="P6083" s="26">
        <f t="shared" si="524"/>
        <v>98421</v>
      </c>
      <c r="Q6083" s="3" t="s">
        <v>23</v>
      </c>
      <c r="R6083" s="4">
        <v>44911</v>
      </c>
      <c r="S6083" s="3" t="s">
        <v>17367</v>
      </c>
      <c r="T6083" s="6" t="s">
        <v>44</v>
      </c>
    </row>
    <row r="6084" spans="1:20" ht="33.75" x14ac:dyDescent="0.25">
      <c r="A6084" s="3" t="s">
        <v>17368</v>
      </c>
      <c r="B6084" s="3" t="s">
        <v>17369</v>
      </c>
      <c r="C6084" s="3" t="s">
        <v>17370</v>
      </c>
      <c r="D6084" s="3" t="s">
        <v>19</v>
      </c>
      <c r="E6084" s="3" t="s">
        <v>17371</v>
      </c>
      <c r="F6084" s="4">
        <v>44851</v>
      </c>
      <c r="G6084" s="3" t="s">
        <v>17372</v>
      </c>
      <c r="H6084" s="5">
        <v>3291.01</v>
      </c>
      <c r="I6084" s="3" t="s">
        <v>22</v>
      </c>
      <c r="J6084" s="4">
        <v>44858</v>
      </c>
      <c r="K6084" s="4">
        <v>44918</v>
      </c>
      <c r="L6084" s="23">
        <f t="shared" si="525"/>
        <v>-23</v>
      </c>
      <c r="M6084" s="23">
        <f t="shared" si="522"/>
        <v>37</v>
      </c>
      <c r="N6084" s="44">
        <v>2697.55</v>
      </c>
      <c r="O6084" s="26">
        <f t="shared" si="523"/>
        <v>-62043.65</v>
      </c>
      <c r="P6084" s="26">
        <f t="shared" si="524"/>
        <v>99809.35</v>
      </c>
      <c r="Q6084" s="3" t="s">
        <v>23</v>
      </c>
      <c r="R6084" s="4">
        <v>44895</v>
      </c>
      <c r="S6084" s="3" t="s">
        <v>17373</v>
      </c>
      <c r="T6084" s="6" t="s">
        <v>44</v>
      </c>
    </row>
    <row r="6085" spans="1:20" ht="33.75" x14ac:dyDescent="0.25">
      <c r="A6085" s="3" t="s">
        <v>17374</v>
      </c>
      <c r="B6085" s="3" t="s">
        <v>1557</v>
      </c>
      <c r="C6085" s="3" t="s">
        <v>1558</v>
      </c>
      <c r="D6085" s="3" t="s">
        <v>19</v>
      </c>
      <c r="E6085" s="3" t="s">
        <v>17375</v>
      </c>
      <c r="F6085" s="4">
        <v>44854</v>
      </c>
      <c r="G6085" s="8"/>
      <c r="H6085" s="5">
        <v>5533.92</v>
      </c>
      <c r="I6085" s="3" t="s">
        <v>22</v>
      </c>
      <c r="J6085" s="4">
        <v>44858</v>
      </c>
      <c r="K6085" s="4">
        <v>44918</v>
      </c>
      <c r="L6085" s="23">
        <f t="shared" si="525"/>
        <v>-23</v>
      </c>
      <c r="M6085" s="23">
        <f t="shared" si="522"/>
        <v>37</v>
      </c>
      <c r="N6085" s="44">
        <v>5270.4</v>
      </c>
      <c r="O6085" s="26">
        <f t="shared" si="523"/>
        <v>-121219.2</v>
      </c>
      <c r="P6085" s="26">
        <f t="shared" si="524"/>
        <v>195004.79999999999</v>
      </c>
      <c r="Q6085" s="3" t="s">
        <v>23</v>
      </c>
      <c r="R6085" s="4">
        <v>44895</v>
      </c>
      <c r="S6085" s="3" t="s">
        <v>13435</v>
      </c>
      <c r="T6085" s="6" t="s">
        <v>44</v>
      </c>
    </row>
    <row r="6086" spans="1:20" ht="33.75" x14ac:dyDescent="0.25">
      <c r="A6086" s="3" t="s">
        <v>17376</v>
      </c>
      <c r="B6086" s="3" t="s">
        <v>1557</v>
      </c>
      <c r="C6086" s="3" t="s">
        <v>1558</v>
      </c>
      <c r="D6086" s="3" t="s">
        <v>19</v>
      </c>
      <c r="E6086" s="3" t="s">
        <v>17377</v>
      </c>
      <c r="F6086" s="4">
        <v>44854</v>
      </c>
      <c r="G6086" s="8"/>
      <c r="H6086" s="7">
        <v>3660</v>
      </c>
      <c r="I6086" s="3" t="s">
        <v>22</v>
      </c>
      <c r="J6086" s="4">
        <v>44858</v>
      </c>
      <c r="K6086" s="4">
        <v>44918</v>
      </c>
      <c r="L6086" s="23">
        <f t="shared" si="525"/>
        <v>-23</v>
      </c>
      <c r="M6086" s="23">
        <f t="shared" si="522"/>
        <v>37</v>
      </c>
      <c r="N6086" s="44">
        <v>3000</v>
      </c>
      <c r="O6086" s="26">
        <f t="shared" si="523"/>
        <v>-69000</v>
      </c>
      <c r="P6086" s="26">
        <f t="shared" si="524"/>
        <v>111000</v>
      </c>
      <c r="Q6086" s="3" t="s">
        <v>23</v>
      </c>
      <c r="R6086" s="4">
        <v>44895</v>
      </c>
      <c r="S6086" s="3" t="s">
        <v>13435</v>
      </c>
      <c r="T6086" s="6" t="s">
        <v>44</v>
      </c>
    </row>
    <row r="6087" spans="1:20" ht="33.75" x14ac:dyDescent="0.25">
      <c r="A6087" s="3" t="s">
        <v>17378</v>
      </c>
      <c r="B6087" s="3" t="s">
        <v>6914</v>
      </c>
      <c r="C6087" s="3" t="s">
        <v>6915</v>
      </c>
      <c r="D6087" s="3" t="s">
        <v>19</v>
      </c>
      <c r="E6087" s="3" t="s">
        <v>17379</v>
      </c>
      <c r="F6087" s="4">
        <v>44853</v>
      </c>
      <c r="G6087" s="8"/>
      <c r="H6087" s="5">
        <v>1272.54</v>
      </c>
      <c r="I6087" s="3" t="s">
        <v>22</v>
      </c>
      <c r="J6087" s="4">
        <v>44858</v>
      </c>
      <c r="K6087" s="4">
        <v>44918</v>
      </c>
      <c r="L6087" s="23">
        <f t="shared" si="525"/>
        <v>-23</v>
      </c>
      <c r="M6087" s="23">
        <f t="shared" si="522"/>
        <v>37</v>
      </c>
      <c r="N6087" s="44">
        <v>1223.5999999999999</v>
      </c>
      <c r="O6087" s="26">
        <f t="shared" si="523"/>
        <v>-28142.799999999999</v>
      </c>
      <c r="P6087" s="26">
        <f t="shared" si="524"/>
        <v>45273.2</v>
      </c>
      <c r="Q6087" s="3" t="s">
        <v>23</v>
      </c>
      <c r="R6087" s="4">
        <v>44895</v>
      </c>
      <c r="S6087" s="3" t="s">
        <v>17380</v>
      </c>
      <c r="T6087" s="6" t="s">
        <v>44</v>
      </c>
    </row>
    <row r="6088" spans="1:20" ht="33.75" x14ac:dyDescent="0.25">
      <c r="A6088" s="3" t="s">
        <v>17381</v>
      </c>
      <c r="B6088" s="3" t="s">
        <v>53</v>
      </c>
      <c r="C6088" s="3" t="s">
        <v>54</v>
      </c>
      <c r="D6088" s="3" t="s">
        <v>19</v>
      </c>
      <c r="E6088" s="3" t="s">
        <v>17382</v>
      </c>
      <c r="F6088" s="4">
        <v>44854</v>
      </c>
      <c r="G6088" s="8"/>
      <c r="H6088" s="5">
        <v>179.63</v>
      </c>
      <c r="I6088" s="3" t="s">
        <v>22</v>
      </c>
      <c r="J6088" s="4">
        <v>44858</v>
      </c>
      <c r="K6088" s="4">
        <v>44918</v>
      </c>
      <c r="L6088" s="23">
        <f t="shared" si="525"/>
        <v>-3</v>
      </c>
      <c r="M6088" s="23">
        <f t="shared" si="522"/>
        <v>57</v>
      </c>
      <c r="N6088" s="44">
        <v>147.24</v>
      </c>
      <c r="O6088" s="26">
        <f t="shared" si="523"/>
        <v>-441.72</v>
      </c>
      <c r="P6088" s="26">
        <f t="shared" si="524"/>
        <v>8392.68</v>
      </c>
      <c r="Q6088" s="3" t="s">
        <v>23</v>
      </c>
      <c r="R6088" s="4">
        <v>44915</v>
      </c>
      <c r="S6088" s="3" t="s">
        <v>16816</v>
      </c>
      <c r="T6088" s="6" t="s">
        <v>44</v>
      </c>
    </row>
    <row r="6089" spans="1:20" ht="33.75" x14ac:dyDescent="0.25">
      <c r="A6089" s="3" t="s">
        <v>17383</v>
      </c>
      <c r="B6089" s="3" t="s">
        <v>5740</v>
      </c>
      <c r="C6089" s="3" t="s">
        <v>17384</v>
      </c>
      <c r="D6089" s="3" t="s">
        <v>19</v>
      </c>
      <c r="E6089" s="3" t="s">
        <v>15489</v>
      </c>
      <c r="F6089" s="4">
        <v>44848</v>
      </c>
      <c r="G6089" s="3" t="s">
        <v>17385</v>
      </c>
      <c r="H6089" s="7">
        <v>427</v>
      </c>
      <c r="I6089" s="3" t="s">
        <v>329</v>
      </c>
      <c r="J6089" s="4">
        <v>44858</v>
      </c>
      <c r="K6089" s="4">
        <v>44858</v>
      </c>
      <c r="L6089" s="23">
        <f t="shared" si="525"/>
        <v>4</v>
      </c>
      <c r="M6089" s="23">
        <f t="shared" si="522"/>
        <v>4</v>
      </c>
      <c r="N6089" s="44">
        <v>357</v>
      </c>
      <c r="O6089" s="26">
        <f t="shared" si="523"/>
        <v>1428</v>
      </c>
      <c r="P6089" s="26">
        <f t="shared" si="524"/>
        <v>1428</v>
      </c>
      <c r="Q6089" s="3" t="s">
        <v>23</v>
      </c>
      <c r="R6089" s="4">
        <v>44862</v>
      </c>
      <c r="S6089" s="3" t="s">
        <v>17386</v>
      </c>
      <c r="T6089" s="6" t="s">
        <v>44</v>
      </c>
    </row>
    <row r="6090" spans="1:20" ht="33.75" x14ac:dyDescent="0.25">
      <c r="A6090" s="3" t="s">
        <v>17387</v>
      </c>
      <c r="B6090" s="3" t="s">
        <v>1606</v>
      </c>
      <c r="C6090" s="3" t="s">
        <v>1607</v>
      </c>
      <c r="D6090" s="3" t="s">
        <v>19</v>
      </c>
      <c r="E6090" s="3" t="s">
        <v>17388</v>
      </c>
      <c r="F6090" s="4">
        <v>44854</v>
      </c>
      <c r="G6090" s="8"/>
      <c r="H6090" s="5">
        <v>123.5</v>
      </c>
      <c r="I6090" s="3" t="s">
        <v>22</v>
      </c>
      <c r="J6090" s="4">
        <v>44858</v>
      </c>
      <c r="K6090" s="4">
        <v>44918</v>
      </c>
      <c r="L6090" s="23">
        <f t="shared" si="525"/>
        <v>-7</v>
      </c>
      <c r="M6090" s="23">
        <f t="shared" si="522"/>
        <v>53</v>
      </c>
      <c r="N6090" s="44">
        <v>112.27</v>
      </c>
      <c r="O6090" s="26">
        <f t="shared" si="523"/>
        <v>-785.89</v>
      </c>
      <c r="P6090" s="26">
        <f t="shared" si="524"/>
        <v>5950.3099999999995</v>
      </c>
      <c r="Q6090" s="3" t="s">
        <v>23</v>
      </c>
      <c r="R6090" s="4">
        <v>44911</v>
      </c>
      <c r="S6090" s="3" t="s">
        <v>16762</v>
      </c>
      <c r="T6090" s="6" t="s">
        <v>44</v>
      </c>
    </row>
    <row r="6091" spans="1:20" ht="33.75" x14ac:dyDescent="0.25">
      <c r="A6091" s="3" t="s">
        <v>17389</v>
      </c>
      <c r="B6091" s="3" t="s">
        <v>8502</v>
      </c>
      <c r="C6091" s="3" t="s">
        <v>8503</v>
      </c>
      <c r="D6091" s="3" t="s">
        <v>19</v>
      </c>
      <c r="E6091" s="3" t="s">
        <v>17390</v>
      </c>
      <c r="F6091" s="4">
        <v>44854</v>
      </c>
      <c r="G6091" s="8"/>
      <c r="H6091" s="5">
        <v>1567.7</v>
      </c>
      <c r="I6091" s="3" t="s">
        <v>22</v>
      </c>
      <c r="J6091" s="4">
        <v>44858</v>
      </c>
      <c r="K6091" s="4">
        <v>44918</v>
      </c>
      <c r="L6091" s="23">
        <f t="shared" si="525"/>
        <v>-7</v>
      </c>
      <c r="M6091" s="23">
        <f t="shared" si="522"/>
        <v>53</v>
      </c>
      <c r="N6091" s="44">
        <v>1285</v>
      </c>
      <c r="O6091" s="26">
        <f t="shared" si="523"/>
        <v>-8995</v>
      </c>
      <c r="P6091" s="26">
        <f t="shared" si="524"/>
        <v>68105</v>
      </c>
      <c r="Q6091" s="3" t="s">
        <v>23</v>
      </c>
      <c r="R6091" s="4">
        <v>44911</v>
      </c>
      <c r="S6091" s="3" t="s">
        <v>17391</v>
      </c>
      <c r="T6091" s="6" t="s">
        <v>44</v>
      </c>
    </row>
    <row r="6092" spans="1:20" ht="33.75" x14ac:dyDescent="0.25">
      <c r="A6092" s="3" t="s">
        <v>17392</v>
      </c>
      <c r="B6092" s="3" t="s">
        <v>1005</v>
      </c>
      <c r="C6092" s="3" t="s">
        <v>1006</v>
      </c>
      <c r="D6092" s="3" t="s">
        <v>19</v>
      </c>
      <c r="E6092" s="3" t="s">
        <v>17393</v>
      </c>
      <c r="F6092" s="4">
        <v>44854</v>
      </c>
      <c r="G6092" s="3" t="s">
        <v>17394</v>
      </c>
      <c r="H6092" s="7">
        <v>1872</v>
      </c>
      <c r="I6092" s="3" t="s">
        <v>22</v>
      </c>
      <c r="J6092" s="4">
        <v>44858</v>
      </c>
      <c r="K6092" s="4">
        <v>44918</v>
      </c>
      <c r="L6092" s="23">
        <v>0</v>
      </c>
      <c r="M6092" s="23">
        <f t="shared" si="522"/>
        <v>60</v>
      </c>
      <c r="N6092" s="44">
        <v>1800</v>
      </c>
      <c r="O6092" s="26">
        <f t="shared" si="523"/>
        <v>0</v>
      </c>
      <c r="P6092" s="26">
        <f t="shared" si="524"/>
        <v>108000</v>
      </c>
      <c r="Q6092" s="3" t="s">
        <v>23</v>
      </c>
      <c r="R6092" s="4">
        <v>44914</v>
      </c>
      <c r="S6092" s="8"/>
      <c r="T6092" s="6" t="s">
        <v>44</v>
      </c>
    </row>
    <row r="6093" spans="1:20" ht="33.75" x14ac:dyDescent="0.25">
      <c r="A6093" s="3" t="s">
        <v>17395</v>
      </c>
      <c r="B6093" s="3" t="s">
        <v>17396</v>
      </c>
      <c r="C6093" s="3" t="s">
        <v>17397</v>
      </c>
      <c r="D6093" s="3" t="s">
        <v>19</v>
      </c>
      <c r="E6093" s="3" t="s">
        <v>17398</v>
      </c>
      <c r="F6093" s="4">
        <v>44854</v>
      </c>
      <c r="G6093" s="8"/>
      <c r="H6093" s="5">
        <v>1270.71</v>
      </c>
      <c r="I6093" s="3" t="s">
        <v>22</v>
      </c>
      <c r="J6093" s="4">
        <v>44858</v>
      </c>
      <c r="K6093" s="4">
        <v>44918</v>
      </c>
      <c r="L6093" s="23">
        <f>R6093-K6093</f>
        <v>-7</v>
      </c>
      <c r="M6093" s="23">
        <f t="shared" si="522"/>
        <v>53</v>
      </c>
      <c r="N6093" s="44">
        <v>1155.19</v>
      </c>
      <c r="O6093" s="26">
        <f t="shared" si="523"/>
        <v>-8086.33</v>
      </c>
      <c r="P6093" s="26">
        <f t="shared" si="524"/>
        <v>61225.07</v>
      </c>
      <c r="Q6093" s="3" t="s">
        <v>23</v>
      </c>
      <c r="R6093" s="4">
        <v>44911</v>
      </c>
      <c r="S6093" s="3" t="s">
        <v>17399</v>
      </c>
      <c r="T6093" s="6" t="s">
        <v>44</v>
      </c>
    </row>
    <row r="6094" spans="1:20" ht="33.75" x14ac:dyDescent="0.25">
      <c r="A6094" s="3" t="s">
        <v>17400</v>
      </c>
      <c r="B6094" s="3" t="s">
        <v>53</v>
      </c>
      <c r="C6094" s="3" t="s">
        <v>54</v>
      </c>
      <c r="D6094" s="3" t="s">
        <v>19</v>
      </c>
      <c r="E6094" s="3" t="s">
        <v>17401</v>
      </c>
      <c r="F6094" s="4">
        <v>44854</v>
      </c>
      <c r="G6094" s="3" t="s">
        <v>17402</v>
      </c>
      <c r="H6094" s="5">
        <v>787.05</v>
      </c>
      <c r="I6094" s="3" t="s">
        <v>22</v>
      </c>
      <c r="J6094" s="4">
        <v>44858</v>
      </c>
      <c r="K6094" s="4">
        <v>44918</v>
      </c>
      <c r="L6094" s="23">
        <v>0</v>
      </c>
      <c r="M6094" s="23">
        <f t="shared" si="522"/>
        <v>60</v>
      </c>
      <c r="N6094" s="44">
        <v>715.5</v>
      </c>
      <c r="O6094" s="26">
        <f t="shared" si="523"/>
        <v>0</v>
      </c>
      <c r="P6094" s="26">
        <f t="shared" si="524"/>
        <v>42930</v>
      </c>
      <c r="Q6094" s="3" t="s">
        <v>23</v>
      </c>
      <c r="R6094" s="4">
        <v>44908</v>
      </c>
      <c r="S6094" s="3" t="s">
        <v>17403</v>
      </c>
      <c r="T6094" s="6" t="s">
        <v>44</v>
      </c>
    </row>
    <row r="6095" spans="1:20" ht="33.75" x14ac:dyDescent="0.25">
      <c r="A6095" s="3" t="s">
        <v>17404</v>
      </c>
      <c r="B6095" s="3" t="s">
        <v>1552</v>
      </c>
      <c r="C6095" s="3" t="s">
        <v>1553</v>
      </c>
      <c r="D6095" s="3" t="s">
        <v>19</v>
      </c>
      <c r="E6095" s="3" t="s">
        <v>17405</v>
      </c>
      <c r="F6095" s="4">
        <v>44854</v>
      </c>
      <c r="G6095" s="8"/>
      <c r="H6095" s="7">
        <v>1628</v>
      </c>
      <c r="I6095" s="3" t="s">
        <v>22</v>
      </c>
      <c r="J6095" s="4">
        <v>44858</v>
      </c>
      <c r="K6095" s="4">
        <v>44918</v>
      </c>
      <c r="L6095" s="23">
        <f t="shared" ref="L6095:L6104" si="526">R6095-K6095</f>
        <v>-23</v>
      </c>
      <c r="M6095" s="23">
        <f t="shared" si="522"/>
        <v>37</v>
      </c>
      <c r="N6095" s="44">
        <v>1480</v>
      </c>
      <c r="O6095" s="26">
        <f t="shared" si="523"/>
        <v>-34040</v>
      </c>
      <c r="P6095" s="26">
        <f t="shared" si="524"/>
        <v>54760</v>
      </c>
      <c r="Q6095" s="3" t="s">
        <v>23</v>
      </c>
      <c r="R6095" s="4">
        <v>44895</v>
      </c>
      <c r="S6095" s="3" t="s">
        <v>17406</v>
      </c>
      <c r="T6095" s="6" t="s">
        <v>44</v>
      </c>
    </row>
    <row r="6096" spans="1:20" ht="33.75" x14ac:dyDescent="0.25">
      <c r="A6096" s="3" t="s">
        <v>17407</v>
      </c>
      <c r="B6096" s="3" t="s">
        <v>2283</v>
      </c>
      <c r="C6096" s="3" t="s">
        <v>2284</v>
      </c>
      <c r="D6096" s="3" t="s">
        <v>19</v>
      </c>
      <c r="E6096" s="3" t="s">
        <v>17408</v>
      </c>
      <c r="F6096" s="4">
        <v>44854</v>
      </c>
      <c r="G6096" s="8"/>
      <c r="H6096" s="7">
        <v>20526</v>
      </c>
      <c r="I6096" s="3" t="s">
        <v>22</v>
      </c>
      <c r="J6096" s="4">
        <v>44858</v>
      </c>
      <c r="K6096" s="4">
        <v>44918</v>
      </c>
      <c r="L6096" s="23">
        <f t="shared" si="526"/>
        <v>-2</v>
      </c>
      <c r="M6096" s="23">
        <f t="shared" si="522"/>
        <v>58</v>
      </c>
      <c r="N6096" s="44">
        <v>18660</v>
      </c>
      <c r="O6096" s="26">
        <f t="shared" si="523"/>
        <v>-37320</v>
      </c>
      <c r="P6096" s="26">
        <f t="shared" si="524"/>
        <v>1082280</v>
      </c>
      <c r="Q6096" s="3" t="s">
        <v>23</v>
      </c>
      <c r="R6096" s="4">
        <v>44916</v>
      </c>
      <c r="S6096" s="3" t="s">
        <v>17409</v>
      </c>
      <c r="T6096" s="6" t="s">
        <v>44</v>
      </c>
    </row>
    <row r="6097" spans="1:20" ht="33.75" x14ac:dyDescent="0.25">
      <c r="A6097" s="3" t="s">
        <v>17413</v>
      </c>
      <c r="B6097" s="3" t="s">
        <v>8291</v>
      </c>
      <c r="C6097" s="3" t="s">
        <v>8292</v>
      </c>
      <c r="D6097" s="3" t="s">
        <v>19</v>
      </c>
      <c r="E6097" s="3" t="s">
        <v>17414</v>
      </c>
      <c r="F6097" s="4">
        <v>44855</v>
      </c>
      <c r="G6097" s="8"/>
      <c r="H6097" s="5">
        <v>436.8</v>
      </c>
      <c r="I6097" s="3" t="s">
        <v>22</v>
      </c>
      <c r="J6097" s="4">
        <v>44859</v>
      </c>
      <c r="K6097" s="4">
        <v>44919</v>
      </c>
      <c r="L6097" s="23">
        <f t="shared" si="526"/>
        <v>-3</v>
      </c>
      <c r="M6097" s="23">
        <f t="shared" si="522"/>
        <v>57</v>
      </c>
      <c r="N6097" s="44">
        <v>420</v>
      </c>
      <c r="O6097" s="26">
        <f t="shared" si="523"/>
        <v>-1260</v>
      </c>
      <c r="P6097" s="26">
        <f t="shared" si="524"/>
        <v>23940</v>
      </c>
      <c r="Q6097" s="3" t="s">
        <v>23</v>
      </c>
      <c r="R6097" s="4">
        <v>44916</v>
      </c>
      <c r="S6097" s="3" t="s">
        <v>17415</v>
      </c>
      <c r="T6097" s="6" t="s">
        <v>44</v>
      </c>
    </row>
    <row r="6098" spans="1:20" ht="33.75" x14ac:dyDescent="0.25">
      <c r="A6098" s="3" t="s">
        <v>17416</v>
      </c>
      <c r="B6098" s="3" t="s">
        <v>120</v>
      </c>
      <c r="C6098" s="3" t="s">
        <v>121</v>
      </c>
      <c r="D6098" s="3" t="s">
        <v>19</v>
      </c>
      <c r="E6098" s="3" t="s">
        <v>17417</v>
      </c>
      <c r="F6098" s="4">
        <v>44855</v>
      </c>
      <c r="G6098" s="3" t="s">
        <v>1364</v>
      </c>
      <c r="H6098" s="7">
        <v>366</v>
      </c>
      <c r="I6098" s="3" t="s">
        <v>22</v>
      </c>
      <c r="J6098" s="4">
        <v>44859</v>
      </c>
      <c r="K6098" s="4">
        <v>44919</v>
      </c>
      <c r="L6098" s="23">
        <f t="shared" si="526"/>
        <v>-24</v>
      </c>
      <c r="M6098" s="23">
        <f t="shared" si="522"/>
        <v>36</v>
      </c>
      <c r="N6098" s="44">
        <v>300</v>
      </c>
      <c r="O6098" s="26">
        <f t="shared" si="523"/>
        <v>-7200</v>
      </c>
      <c r="P6098" s="26">
        <f t="shared" si="524"/>
        <v>10800</v>
      </c>
      <c r="Q6098" s="3" t="s">
        <v>23</v>
      </c>
      <c r="R6098" s="4">
        <v>44895</v>
      </c>
      <c r="S6098" s="3" t="s">
        <v>17418</v>
      </c>
      <c r="T6098" s="6" t="s">
        <v>44</v>
      </c>
    </row>
    <row r="6099" spans="1:20" ht="33.75" x14ac:dyDescent="0.25">
      <c r="A6099" s="3" t="s">
        <v>17419</v>
      </c>
      <c r="B6099" s="3" t="s">
        <v>5397</v>
      </c>
      <c r="C6099" s="3" t="s">
        <v>5398</v>
      </c>
      <c r="D6099" s="3" t="s">
        <v>19</v>
      </c>
      <c r="E6099" s="3" t="s">
        <v>17420</v>
      </c>
      <c r="F6099" s="4">
        <v>44854</v>
      </c>
      <c r="G6099" s="8"/>
      <c r="H6099" s="5">
        <v>209.62</v>
      </c>
      <c r="I6099" s="3" t="s">
        <v>22</v>
      </c>
      <c r="J6099" s="4">
        <v>44859</v>
      </c>
      <c r="K6099" s="4">
        <v>44919</v>
      </c>
      <c r="L6099" s="23">
        <f t="shared" si="526"/>
        <v>-10</v>
      </c>
      <c r="M6099" s="23">
        <f t="shared" si="522"/>
        <v>50</v>
      </c>
      <c r="N6099" s="44">
        <v>190.56</v>
      </c>
      <c r="O6099" s="26">
        <f t="shared" si="523"/>
        <v>-1905.6</v>
      </c>
      <c r="P6099" s="26">
        <f t="shared" si="524"/>
        <v>9528</v>
      </c>
      <c r="Q6099" s="3" t="s">
        <v>23</v>
      </c>
      <c r="R6099" s="4">
        <v>44909</v>
      </c>
      <c r="S6099" s="3" t="s">
        <v>13283</v>
      </c>
      <c r="T6099" s="6" t="s">
        <v>44</v>
      </c>
    </row>
    <row r="6100" spans="1:20" ht="33.75" x14ac:dyDescent="0.25">
      <c r="A6100" s="3" t="s">
        <v>17421</v>
      </c>
      <c r="B6100" s="3" t="s">
        <v>7821</v>
      </c>
      <c r="C6100" s="3" t="s">
        <v>7822</v>
      </c>
      <c r="D6100" s="3" t="s">
        <v>19</v>
      </c>
      <c r="E6100" s="3" t="s">
        <v>17422</v>
      </c>
      <c r="F6100" s="4">
        <v>44841</v>
      </c>
      <c r="G6100" s="8"/>
      <c r="H6100" s="5">
        <v>426.4</v>
      </c>
      <c r="I6100" s="3" t="s">
        <v>22</v>
      </c>
      <c r="J6100" s="4">
        <v>44859</v>
      </c>
      <c r="K6100" s="4">
        <v>44919</v>
      </c>
      <c r="L6100" s="23">
        <f t="shared" si="526"/>
        <v>-24</v>
      </c>
      <c r="M6100" s="23">
        <f t="shared" si="522"/>
        <v>36</v>
      </c>
      <c r="N6100" s="44">
        <v>410</v>
      </c>
      <c r="O6100" s="26">
        <f t="shared" si="523"/>
        <v>-9840</v>
      </c>
      <c r="P6100" s="26">
        <f t="shared" si="524"/>
        <v>14760</v>
      </c>
      <c r="Q6100" s="3" t="s">
        <v>23</v>
      </c>
      <c r="R6100" s="4">
        <v>44895</v>
      </c>
      <c r="S6100" s="3" t="s">
        <v>17423</v>
      </c>
      <c r="T6100" s="6" t="s">
        <v>44</v>
      </c>
    </row>
    <row r="6101" spans="1:20" ht="33.75" x14ac:dyDescent="0.25">
      <c r="A6101" s="3" t="s">
        <v>17424</v>
      </c>
      <c r="B6101" s="3" t="s">
        <v>1836</v>
      </c>
      <c r="C6101" s="3" t="s">
        <v>1837</v>
      </c>
      <c r="D6101" s="3" t="s">
        <v>19</v>
      </c>
      <c r="E6101" s="3" t="s">
        <v>17425</v>
      </c>
      <c r="F6101" s="4">
        <v>44855</v>
      </c>
      <c r="G6101" s="8"/>
      <c r="H6101" s="7">
        <v>4636</v>
      </c>
      <c r="I6101" s="3" t="s">
        <v>22</v>
      </c>
      <c r="J6101" s="4">
        <v>44859</v>
      </c>
      <c r="K6101" s="4">
        <v>44919</v>
      </c>
      <c r="L6101" s="23">
        <f t="shared" si="526"/>
        <v>-8</v>
      </c>
      <c r="M6101" s="23">
        <f t="shared" si="522"/>
        <v>52</v>
      </c>
      <c r="N6101" s="44">
        <v>3800</v>
      </c>
      <c r="O6101" s="26">
        <f t="shared" si="523"/>
        <v>-30400</v>
      </c>
      <c r="P6101" s="26">
        <f t="shared" si="524"/>
        <v>197600</v>
      </c>
      <c r="Q6101" s="3" t="s">
        <v>23</v>
      </c>
      <c r="R6101" s="4">
        <v>44911</v>
      </c>
      <c r="S6101" s="3" t="s">
        <v>17426</v>
      </c>
      <c r="T6101" s="6" t="s">
        <v>44</v>
      </c>
    </row>
    <row r="6102" spans="1:20" ht="33.75" x14ac:dyDescent="0.25">
      <c r="A6102" s="3" t="s">
        <v>17427</v>
      </c>
      <c r="B6102" s="3" t="s">
        <v>1524</v>
      </c>
      <c r="C6102" s="3" t="s">
        <v>1525</v>
      </c>
      <c r="D6102" s="3" t="s">
        <v>19</v>
      </c>
      <c r="E6102" s="3" t="s">
        <v>17428</v>
      </c>
      <c r="F6102" s="4">
        <v>44855</v>
      </c>
      <c r="G6102" s="8"/>
      <c r="H6102" s="7">
        <v>726</v>
      </c>
      <c r="I6102" s="3" t="s">
        <v>22</v>
      </c>
      <c r="J6102" s="4">
        <v>44859</v>
      </c>
      <c r="K6102" s="4">
        <v>44919</v>
      </c>
      <c r="L6102" s="23">
        <f t="shared" si="526"/>
        <v>-24</v>
      </c>
      <c r="M6102" s="23">
        <f t="shared" ref="M6102:M6165" si="527">+I6102+L6102</f>
        <v>36</v>
      </c>
      <c r="N6102" s="44">
        <v>660</v>
      </c>
      <c r="O6102" s="26">
        <f t="shared" ref="O6102:O6165" si="528">N6102*L6102</f>
        <v>-15840</v>
      </c>
      <c r="P6102" s="26">
        <f t="shared" ref="P6102:P6165" si="529">N6102*M6102</f>
        <v>23760</v>
      </c>
      <c r="Q6102" s="3" t="s">
        <v>23</v>
      </c>
      <c r="R6102" s="4">
        <v>44895</v>
      </c>
      <c r="S6102" s="3" t="s">
        <v>17429</v>
      </c>
      <c r="T6102" s="6" t="s">
        <v>44</v>
      </c>
    </row>
    <row r="6103" spans="1:20" ht="33.75" x14ac:dyDescent="0.25">
      <c r="A6103" s="3" t="s">
        <v>17430</v>
      </c>
      <c r="B6103" s="3" t="s">
        <v>2629</v>
      </c>
      <c r="C6103" s="3" t="s">
        <v>2630</v>
      </c>
      <c r="D6103" s="3" t="s">
        <v>19</v>
      </c>
      <c r="E6103" s="3" t="s">
        <v>17431</v>
      </c>
      <c r="F6103" s="4">
        <v>44855</v>
      </c>
      <c r="G6103" s="8"/>
      <c r="H6103" s="5">
        <v>927.2</v>
      </c>
      <c r="I6103" s="3" t="s">
        <v>22</v>
      </c>
      <c r="J6103" s="4">
        <v>44859</v>
      </c>
      <c r="K6103" s="4">
        <v>44919</v>
      </c>
      <c r="L6103" s="23">
        <f t="shared" si="526"/>
        <v>-3</v>
      </c>
      <c r="M6103" s="23">
        <f t="shared" si="527"/>
        <v>57</v>
      </c>
      <c r="N6103" s="44">
        <v>760</v>
      </c>
      <c r="O6103" s="26">
        <f t="shared" si="528"/>
        <v>-2280</v>
      </c>
      <c r="P6103" s="26">
        <f t="shared" si="529"/>
        <v>43320</v>
      </c>
      <c r="Q6103" s="3" t="s">
        <v>23</v>
      </c>
      <c r="R6103" s="4">
        <v>44916</v>
      </c>
      <c r="S6103" s="3" t="s">
        <v>12194</v>
      </c>
      <c r="T6103" s="6" t="s">
        <v>44</v>
      </c>
    </row>
    <row r="6104" spans="1:20" ht="33.75" x14ac:dyDescent="0.25">
      <c r="A6104" s="3" t="s">
        <v>17432</v>
      </c>
      <c r="B6104" s="3" t="s">
        <v>2629</v>
      </c>
      <c r="C6104" s="3" t="s">
        <v>2630</v>
      </c>
      <c r="D6104" s="3" t="s">
        <v>19</v>
      </c>
      <c r="E6104" s="3" t="s">
        <v>17433</v>
      </c>
      <c r="F6104" s="4">
        <v>44855</v>
      </c>
      <c r="G6104" s="8"/>
      <c r="H6104" s="5">
        <v>472.38</v>
      </c>
      <c r="I6104" s="3" t="s">
        <v>22</v>
      </c>
      <c r="J6104" s="4">
        <v>44859</v>
      </c>
      <c r="K6104" s="4">
        <v>44919</v>
      </c>
      <c r="L6104" s="23">
        <f t="shared" si="526"/>
        <v>-24</v>
      </c>
      <c r="M6104" s="23">
        <f t="shared" si="527"/>
        <v>36</v>
      </c>
      <c r="N6104" s="44">
        <v>387.2</v>
      </c>
      <c r="O6104" s="26">
        <f t="shared" si="528"/>
        <v>-9292.7999999999993</v>
      </c>
      <c r="P6104" s="26">
        <f t="shared" si="529"/>
        <v>13939.199999999999</v>
      </c>
      <c r="Q6104" s="3" t="s">
        <v>23</v>
      </c>
      <c r="R6104" s="4">
        <v>44895</v>
      </c>
      <c r="S6104" s="3" t="s">
        <v>17196</v>
      </c>
      <c r="T6104" s="6" t="s">
        <v>44</v>
      </c>
    </row>
    <row r="6105" spans="1:20" ht="33.75" x14ac:dyDescent="0.25">
      <c r="A6105" s="3" t="s">
        <v>17434</v>
      </c>
      <c r="B6105" s="3" t="s">
        <v>6040</v>
      </c>
      <c r="C6105" s="3" t="s">
        <v>6041</v>
      </c>
      <c r="D6105" s="3" t="s">
        <v>19</v>
      </c>
      <c r="E6105" s="3" t="s">
        <v>17435</v>
      </c>
      <c r="F6105" s="4">
        <v>44855</v>
      </c>
      <c r="G6105" s="3" t="s">
        <v>17436</v>
      </c>
      <c r="H6105" s="5">
        <v>510.29</v>
      </c>
      <c r="I6105" s="3" t="s">
        <v>22</v>
      </c>
      <c r="J6105" s="4">
        <v>44859</v>
      </c>
      <c r="K6105" s="4">
        <v>44919</v>
      </c>
      <c r="L6105" s="23">
        <v>0</v>
      </c>
      <c r="M6105" s="23">
        <f t="shared" si="527"/>
        <v>60</v>
      </c>
      <c r="N6105" s="44">
        <v>418.27</v>
      </c>
      <c r="O6105" s="26">
        <f t="shared" si="528"/>
        <v>0</v>
      </c>
      <c r="P6105" s="26">
        <f t="shared" si="529"/>
        <v>25096.199999999997</v>
      </c>
      <c r="Q6105" s="3" t="s">
        <v>23</v>
      </c>
      <c r="R6105" s="4">
        <v>44895</v>
      </c>
      <c r="S6105" s="3" t="s">
        <v>17437</v>
      </c>
      <c r="T6105" s="6" t="s">
        <v>44</v>
      </c>
    </row>
    <row r="6106" spans="1:20" ht="33.75" x14ac:dyDescent="0.25">
      <c r="A6106" s="3" t="s">
        <v>17438</v>
      </c>
      <c r="B6106" s="3" t="s">
        <v>5147</v>
      </c>
      <c r="C6106" s="3" t="s">
        <v>5148</v>
      </c>
      <c r="D6106" s="3" t="s">
        <v>19</v>
      </c>
      <c r="E6106" s="3" t="s">
        <v>17439</v>
      </c>
      <c r="F6106" s="4">
        <v>44855</v>
      </c>
      <c r="G6106" s="8"/>
      <c r="H6106" s="5">
        <v>4318.8</v>
      </c>
      <c r="I6106" s="3" t="s">
        <v>22</v>
      </c>
      <c r="J6106" s="4">
        <v>44859</v>
      </c>
      <c r="K6106" s="4">
        <v>44919</v>
      </c>
      <c r="L6106" s="23">
        <f t="shared" ref="L6106:L6153" si="530">R6106-K6106</f>
        <v>-8</v>
      </c>
      <c r="M6106" s="23">
        <f t="shared" si="527"/>
        <v>52</v>
      </c>
      <c r="N6106" s="44">
        <v>3540</v>
      </c>
      <c r="O6106" s="26">
        <f t="shared" si="528"/>
        <v>-28320</v>
      </c>
      <c r="P6106" s="26">
        <f t="shared" si="529"/>
        <v>184080</v>
      </c>
      <c r="Q6106" s="3" t="s">
        <v>23</v>
      </c>
      <c r="R6106" s="4">
        <v>44911</v>
      </c>
      <c r="S6106" s="3" t="s">
        <v>17440</v>
      </c>
      <c r="T6106" s="6" t="s">
        <v>44</v>
      </c>
    </row>
    <row r="6107" spans="1:20" ht="33.75" x14ac:dyDescent="0.25">
      <c r="A6107" s="3" t="s">
        <v>17441</v>
      </c>
      <c r="B6107" s="3" t="s">
        <v>1005</v>
      </c>
      <c r="C6107" s="3" t="s">
        <v>1006</v>
      </c>
      <c r="D6107" s="3" t="s">
        <v>19</v>
      </c>
      <c r="E6107" s="3" t="s">
        <v>17442</v>
      </c>
      <c r="F6107" s="4">
        <v>44855</v>
      </c>
      <c r="G6107" s="8"/>
      <c r="H6107" s="5">
        <v>201.3</v>
      </c>
      <c r="I6107" s="3" t="s">
        <v>22</v>
      </c>
      <c r="J6107" s="4">
        <v>44859</v>
      </c>
      <c r="K6107" s="4">
        <v>44919</v>
      </c>
      <c r="L6107" s="23">
        <f t="shared" si="530"/>
        <v>-3</v>
      </c>
      <c r="M6107" s="23">
        <f t="shared" si="527"/>
        <v>57</v>
      </c>
      <c r="N6107" s="44">
        <v>165</v>
      </c>
      <c r="O6107" s="26">
        <f t="shared" si="528"/>
        <v>-495</v>
      </c>
      <c r="P6107" s="26">
        <f t="shared" si="529"/>
        <v>9405</v>
      </c>
      <c r="Q6107" s="3" t="s">
        <v>23</v>
      </c>
      <c r="R6107" s="4">
        <v>44916</v>
      </c>
      <c r="S6107" s="3" t="s">
        <v>17443</v>
      </c>
      <c r="T6107" s="6" t="s">
        <v>44</v>
      </c>
    </row>
    <row r="6108" spans="1:20" ht="22.5" x14ac:dyDescent="0.25">
      <c r="A6108" s="3" t="s">
        <v>17444</v>
      </c>
      <c r="B6108" s="3" t="s">
        <v>1424</v>
      </c>
      <c r="C6108" s="3" t="s">
        <v>1425</v>
      </c>
      <c r="D6108" s="3" t="s">
        <v>19</v>
      </c>
      <c r="E6108" s="3" t="s">
        <v>17445</v>
      </c>
      <c r="F6108" s="4">
        <v>44855</v>
      </c>
      <c r="G6108" s="8"/>
      <c r="H6108" s="7">
        <v>737</v>
      </c>
      <c r="I6108" s="3" t="s">
        <v>22</v>
      </c>
      <c r="J6108" s="4">
        <v>44859</v>
      </c>
      <c r="K6108" s="4">
        <v>44919</v>
      </c>
      <c r="L6108" s="23">
        <f t="shared" si="530"/>
        <v>-29</v>
      </c>
      <c r="M6108" s="23">
        <f t="shared" si="527"/>
        <v>31</v>
      </c>
      <c r="N6108" s="44">
        <v>670</v>
      </c>
      <c r="O6108" s="26">
        <f t="shared" si="528"/>
        <v>-19430</v>
      </c>
      <c r="P6108" s="26">
        <f t="shared" si="529"/>
        <v>20770</v>
      </c>
      <c r="Q6108" s="3" t="s">
        <v>23</v>
      </c>
      <c r="R6108" s="4">
        <v>44890</v>
      </c>
      <c r="S6108" s="3" t="s">
        <v>17446</v>
      </c>
      <c r="T6108" s="6" t="s">
        <v>25</v>
      </c>
    </row>
    <row r="6109" spans="1:20" ht="33.75" x14ac:dyDescent="0.25">
      <c r="A6109" s="3" t="s">
        <v>17447</v>
      </c>
      <c r="B6109" s="3" t="s">
        <v>9999</v>
      </c>
      <c r="C6109" s="3" t="s">
        <v>10000</v>
      </c>
      <c r="D6109" s="3" t="s">
        <v>19</v>
      </c>
      <c r="E6109" s="3" t="s">
        <v>17448</v>
      </c>
      <c r="F6109" s="4">
        <v>44855</v>
      </c>
      <c r="G6109" s="8"/>
      <c r="H6109" s="5">
        <v>654.5</v>
      </c>
      <c r="I6109" s="3" t="s">
        <v>22</v>
      </c>
      <c r="J6109" s="4">
        <v>44859</v>
      </c>
      <c r="K6109" s="4">
        <v>44919</v>
      </c>
      <c r="L6109" s="23">
        <f t="shared" si="530"/>
        <v>-8</v>
      </c>
      <c r="M6109" s="23">
        <f t="shared" si="527"/>
        <v>52</v>
      </c>
      <c r="N6109" s="44">
        <v>595</v>
      </c>
      <c r="O6109" s="26">
        <f t="shared" si="528"/>
        <v>-4760</v>
      </c>
      <c r="P6109" s="26">
        <f t="shared" si="529"/>
        <v>30940</v>
      </c>
      <c r="Q6109" s="3" t="s">
        <v>23</v>
      </c>
      <c r="R6109" s="4">
        <v>44911</v>
      </c>
      <c r="S6109" s="3" t="s">
        <v>17449</v>
      </c>
      <c r="T6109" s="6" t="s">
        <v>44</v>
      </c>
    </row>
    <row r="6110" spans="1:20" ht="33.75" x14ac:dyDescent="0.25">
      <c r="A6110" s="3" t="s">
        <v>17453</v>
      </c>
      <c r="B6110" s="3" t="s">
        <v>307</v>
      </c>
      <c r="C6110" s="3" t="s">
        <v>308</v>
      </c>
      <c r="D6110" s="3" t="s">
        <v>19</v>
      </c>
      <c r="E6110" s="3" t="s">
        <v>17454</v>
      </c>
      <c r="F6110" s="4">
        <v>44854</v>
      </c>
      <c r="G6110" s="8"/>
      <c r="H6110" s="5">
        <v>226.38</v>
      </c>
      <c r="I6110" s="3" t="s">
        <v>22</v>
      </c>
      <c r="J6110" s="4">
        <v>44859</v>
      </c>
      <c r="K6110" s="4">
        <v>44919</v>
      </c>
      <c r="L6110" s="23">
        <f t="shared" si="530"/>
        <v>-8</v>
      </c>
      <c r="M6110" s="23">
        <f t="shared" si="527"/>
        <v>52</v>
      </c>
      <c r="N6110" s="44">
        <v>205.8</v>
      </c>
      <c r="O6110" s="26">
        <f t="shared" si="528"/>
        <v>-1646.4</v>
      </c>
      <c r="P6110" s="26">
        <f t="shared" si="529"/>
        <v>10701.6</v>
      </c>
      <c r="Q6110" s="3" t="s">
        <v>23</v>
      </c>
      <c r="R6110" s="4">
        <v>44911</v>
      </c>
      <c r="S6110" s="3" t="s">
        <v>17192</v>
      </c>
      <c r="T6110" s="6" t="s">
        <v>44</v>
      </c>
    </row>
    <row r="6111" spans="1:20" ht="33.75" x14ac:dyDescent="0.25">
      <c r="A6111" s="3" t="s">
        <v>17455</v>
      </c>
      <c r="B6111" s="3" t="s">
        <v>1656</v>
      </c>
      <c r="C6111" s="3" t="s">
        <v>1657</v>
      </c>
      <c r="D6111" s="3" t="s">
        <v>19</v>
      </c>
      <c r="E6111" s="3" t="s">
        <v>17456</v>
      </c>
      <c r="F6111" s="4">
        <v>44854</v>
      </c>
      <c r="G6111" s="8"/>
      <c r="H6111" s="5">
        <v>21556.48</v>
      </c>
      <c r="I6111" s="3" t="s">
        <v>22</v>
      </c>
      <c r="J6111" s="4">
        <v>44859</v>
      </c>
      <c r="K6111" s="4">
        <v>44919</v>
      </c>
      <c r="L6111" s="23">
        <f t="shared" si="530"/>
        <v>-8</v>
      </c>
      <c r="M6111" s="23">
        <f t="shared" si="527"/>
        <v>52</v>
      </c>
      <c r="N6111" s="44">
        <v>19596.8</v>
      </c>
      <c r="O6111" s="26">
        <f t="shared" si="528"/>
        <v>-156774.39999999999</v>
      </c>
      <c r="P6111" s="26">
        <f t="shared" si="529"/>
        <v>1019033.6</v>
      </c>
      <c r="Q6111" s="3" t="s">
        <v>23</v>
      </c>
      <c r="R6111" s="4">
        <v>44911</v>
      </c>
      <c r="S6111" s="3" t="s">
        <v>17457</v>
      </c>
      <c r="T6111" s="6" t="s">
        <v>44</v>
      </c>
    </row>
    <row r="6112" spans="1:20" ht="33.75" x14ac:dyDescent="0.25">
      <c r="A6112" s="3" t="s">
        <v>17458</v>
      </c>
      <c r="B6112" s="3" t="s">
        <v>1741</v>
      </c>
      <c r="C6112" s="3" t="s">
        <v>1742</v>
      </c>
      <c r="D6112" s="3" t="s">
        <v>19</v>
      </c>
      <c r="E6112" s="3" t="s">
        <v>17459</v>
      </c>
      <c r="F6112" s="4">
        <v>44854</v>
      </c>
      <c r="G6112" s="8"/>
      <c r="H6112" s="5">
        <v>55.05</v>
      </c>
      <c r="I6112" s="3" t="s">
        <v>22</v>
      </c>
      <c r="J6112" s="4">
        <v>44859</v>
      </c>
      <c r="K6112" s="4">
        <v>44919</v>
      </c>
      <c r="L6112" s="23">
        <f t="shared" si="530"/>
        <v>-4</v>
      </c>
      <c r="M6112" s="23">
        <f t="shared" si="527"/>
        <v>56</v>
      </c>
      <c r="N6112" s="44">
        <v>45.12</v>
      </c>
      <c r="O6112" s="26">
        <f t="shared" si="528"/>
        <v>-180.48</v>
      </c>
      <c r="P6112" s="26">
        <f t="shared" si="529"/>
        <v>2526.7199999999998</v>
      </c>
      <c r="Q6112" s="3" t="s">
        <v>23</v>
      </c>
      <c r="R6112" s="4">
        <v>44915</v>
      </c>
      <c r="S6112" s="3" t="s">
        <v>17460</v>
      </c>
      <c r="T6112" s="6" t="s">
        <v>44</v>
      </c>
    </row>
    <row r="6113" spans="1:20" ht="33.75" x14ac:dyDescent="0.25">
      <c r="A6113" s="3" t="s">
        <v>17461</v>
      </c>
      <c r="B6113" s="3" t="s">
        <v>4554</v>
      </c>
      <c r="C6113" s="3" t="s">
        <v>4555</v>
      </c>
      <c r="D6113" s="3" t="s">
        <v>19</v>
      </c>
      <c r="E6113" s="3" t="s">
        <v>17462</v>
      </c>
      <c r="F6113" s="4">
        <v>44854</v>
      </c>
      <c r="G6113" s="8"/>
      <c r="H6113" s="5">
        <v>909.56</v>
      </c>
      <c r="I6113" s="3" t="s">
        <v>22</v>
      </c>
      <c r="J6113" s="4">
        <v>44859</v>
      </c>
      <c r="K6113" s="4">
        <v>44919</v>
      </c>
      <c r="L6113" s="23">
        <f t="shared" si="530"/>
        <v>-24</v>
      </c>
      <c r="M6113" s="23">
        <f t="shared" si="527"/>
        <v>36</v>
      </c>
      <c r="N6113" s="44">
        <v>745.54</v>
      </c>
      <c r="O6113" s="26">
        <f t="shared" si="528"/>
        <v>-17892.96</v>
      </c>
      <c r="P6113" s="26">
        <f t="shared" si="529"/>
        <v>26839.439999999999</v>
      </c>
      <c r="Q6113" s="3" t="s">
        <v>23</v>
      </c>
      <c r="R6113" s="4">
        <v>44895</v>
      </c>
      <c r="S6113" s="3" t="s">
        <v>17463</v>
      </c>
      <c r="T6113" s="6" t="s">
        <v>44</v>
      </c>
    </row>
    <row r="6114" spans="1:20" ht="33.75" x14ac:dyDescent="0.25">
      <c r="A6114" s="3" t="s">
        <v>17464</v>
      </c>
      <c r="B6114" s="3" t="s">
        <v>16901</v>
      </c>
      <c r="C6114" s="3" t="s">
        <v>16902</v>
      </c>
      <c r="D6114" s="3" t="s">
        <v>19</v>
      </c>
      <c r="E6114" s="3" t="s">
        <v>17465</v>
      </c>
      <c r="F6114" s="4">
        <v>44855</v>
      </c>
      <c r="G6114" s="8"/>
      <c r="H6114" s="5">
        <v>87.47</v>
      </c>
      <c r="I6114" s="3" t="s">
        <v>22</v>
      </c>
      <c r="J6114" s="4">
        <v>44859</v>
      </c>
      <c r="K6114" s="4">
        <v>44919</v>
      </c>
      <c r="L6114" s="23">
        <f t="shared" si="530"/>
        <v>-24</v>
      </c>
      <c r="M6114" s="23">
        <f t="shared" si="527"/>
        <v>36</v>
      </c>
      <c r="N6114" s="44">
        <v>71.7</v>
      </c>
      <c r="O6114" s="26">
        <f t="shared" si="528"/>
        <v>-1720.8000000000002</v>
      </c>
      <c r="P6114" s="26">
        <f t="shared" si="529"/>
        <v>2581.2000000000003</v>
      </c>
      <c r="Q6114" s="3" t="s">
        <v>23</v>
      </c>
      <c r="R6114" s="4">
        <v>44895</v>
      </c>
      <c r="S6114" s="3" t="s">
        <v>17466</v>
      </c>
      <c r="T6114" s="6" t="s">
        <v>44</v>
      </c>
    </row>
    <row r="6115" spans="1:20" ht="33.75" x14ac:dyDescent="0.25">
      <c r="A6115" s="3" t="s">
        <v>17467</v>
      </c>
      <c r="B6115" s="3" t="s">
        <v>2135</v>
      </c>
      <c r="C6115" s="3" t="s">
        <v>2136</v>
      </c>
      <c r="D6115" s="3" t="s">
        <v>19</v>
      </c>
      <c r="E6115" s="3" t="s">
        <v>17468</v>
      </c>
      <c r="F6115" s="4">
        <v>44854</v>
      </c>
      <c r="G6115" s="8"/>
      <c r="H6115" s="5">
        <v>261.08</v>
      </c>
      <c r="I6115" s="3" t="s">
        <v>22</v>
      </c>
      <c r="J6115" s="4">
        <v>44859</v>
      </c>
      <c r="K6115" s="4">
        <v>44919</v>
      </c>
      <c r="L6115" s="23">
        <f t="shared" si="530"/>
        <v>-4</v>
      </c>
      <c r="M6115" s="23">
        <f t="shared" si="527"/>
        <v>56</v>
      </c>
      <c r="N6115" s="44">
        <v>214</v>
      </c>
      <c r="O6115" s="26">
        <f t="shared" si="528"/>
        <v>-856</v>
      </c>
      <c r="P6115" s="26">
        <f t="shared" si="529"/>
        <v>11984</v>
      </c>
      <c r="Q6115" s="3" t="s">
        <v>23</v>
      </c>
      <c r="R6115" s="4">
        <v>44915</v>
      </c>
      <c r="S6115" s="3" t="s">
        <v>17469</v>
      </c>
      <c r="T6115" s="6" t="s">
        <v>44</v>
      </c>
    </row>
    <row r="6116" spans="1:20" ht="33.75" x14ac:dyDescent="0.25">
      <c r="A6116" s="3" t="s">
        <v>17470</v>
      </c>
      <c r="B6116" s="3" t="s">
        <v>17471</v>
      </c>
      <c r="C6116" s="3" t="s">
        <v>17472</v>
      </c>
      <c r="D6116" s="3" t="s">
        <v>19</v>
      </c>
      <c r="E6116" s="3" t="s">
        <v>17473</v>
      </c>
      <c r="F6116" s="4">
        <v>44855</v>
      </c>
      <c r="G6116" s="8"/>
      <c r="H6116" s="5">
        <v>201.3</v>
      </c>
      <c r="I6116" s="3" t="s">
        <v>22</v>
      </c>
      <c r="J6116" s="4">
        <v>44859</v>
      </c>
      <c r="K6116" s="4">
        <v>44919</v>
      </c>
      <c r="L6116" s="23">
        <f t="shared" si="530"/>
        <v>-24</v>
      </c>
      <c r="M6116" s="23">
        <f t="shared" si="527"/>
        <v>36</v>
      </c>
      <c r="N6116" s="44">
        <v>165</v>
      </c>
      <c r="O6116" s="26">
        <f t="shared" si="528"/>
        <v>-3960</v>
      </c>
      <c r="P6116" s="26">
        <f t="shared" si="529"/>
        <v>5940</v>
      </c>
      <c r="Q6116" s="3" t="s">
        <v>23</v>
      </c>
      <c r="R6116" s="4">
        <v>44895</v>
      </c>
      <c r="S6116" s="3" t="s">
        <v>17474</v>
      </c>
      <c r="T6116" s="6" t="s">
        <v>44</v>
      </c>
    </row>
    <row r="6117" spans="1:20" ht="33.75" x14ac:dyDescent="0.25">
      <c r="A6117" s="3" t="s">
        <v>17475</v>
      </c>
      <c r="B6117" s="3" t="s">
        <v>2135</v>
      </c>
      <c r="C6117" s="3" t="s">
        <v>2136</v>
      </c>
      <c r="D6117" s="3" t="s">
        <v>19</v>
      </c>
      <c r="E6117" s="3" t="s">
        <v>17476</v>
      </c>
      <c r="F6117" s="4">
        <v>44854</v>
      </c>
      <c r="G6117" s="8"/>
      <c r="H6117" s="7">
        <v>1456</v>
      </c>
      <c r="I6117" s="3" t="s">
        <v>22</v>
      </c>
      <c r="J6117" s="4">
        <v>44859</v>
      </c>
      <c r="K6117" s="4">
        <v>44919</v>
      </c>
      <c r="L6117" s="23">
        <f t="shared" si="530"/>
        <v>-24</v>
      </c>
      <c r="M6117" s="23">
        <f t="shared" si="527"/>
        <v>36</v>
      </c>
      <c r="N6117" s="44">
        <v>1400</v>
      </c>
      <c r="O6117" s="26">
        <f t="shared" si="528"/>
        <v>-33600</v>
      </c>
      <c r="P6117" s="26">
        <f t="shared" si="529"/>
        <v>50400</v>
      </c>
      <c r="Q6117" s="3" t="s">
        <v>23</v>
      </c>
      <c r="R6117" s="4">
        <v>44895</v>
      </c>
      <c r="S6117" s="3" t="s">
        <v>15619</v>
      </c>
      <c r="T6117" s="6" t="s">
        <v>44</v>
      </c>
    </row>
    <row r="6118" spans="1:20" ht="33.75" x14ac:dyDescent="0.25">
      <c r="A6118" s="3" t="s">
        <v>17477</v>
      </c>
      <c r="B6118" s="3" t="s">
        <v>3998</v>
      </c>
      <c r="C6118" s="3" t="s">
        <v>3999</v>
      </c>
      <c r="D6118" s="3" t="s">
        <v>19</v>
      </c>
      <c r="E6118" s="3" t="s">
        <v>17478</v>
      </c>
      <c r="F6118" s="4">
        <v>44853</v>
      </c>
      <c r="G6118" s="8"/>
      <c r="H6118" s="5">
        <v>385.11</v>
      </c>
      <c r="I6118" s="3" t="s">
        <v>22</v>
      </c>
      <c r="J6118" s="4">
        <v>44859</v>
      </c>
      <c r="K6118" s="4">
        <v>44919</v>
      </c>
      <c r="L6118" s="23">
        <f t="shared" si="530"/>
        <v>-24</v>
      </c>
      <c r="M6118" s="23">
        <f t="shared" si="527"/>
        <v>36</v>
      </c>
      <c r="N6118" s="44">
        <v>370.3</v>
      </c>
      <c r="O6118" s="26">
        <f t="shared" si="528"/>
        <v>-8887.2000000000007</v>
      </c>
      <c r="P6118" s="26">
        <f t="shared" si="529"/>
        <v>13330.800000000001</v>
      </c>
      <c r="Q6118" s="3" t="s">
        <v>23</v>
      </c>
      <c r="R6118" s="4">
        <v>44895</v>
      </c>
      <c r="S6118" s="3" t="s">
        <v>16272</v>
      </c>
      <c r="T6118" s="6" t="s">
        <v>44</v>
      </c>
    </row>
    <row r="6119" spans="1:20" ht="33.75" x14ac:dyDescent="0.25">
      <c r="A6119" s="3" t="s">
        <v>17479</v>
      </c>
      <c r="B6119" s="3" t="s">
        <v>2135</v>
      </c>
      <c r="C6119" s="3" t="s">
        <v>2136</v>
      </c>
      <c r="D6119" s="3" t="s">
        <v>19</v>
      </c>
      <c r="E6119" s="3" t="s">
        <v>17480</v>
      </c>
      <c r="F6119" s="4">
        <v>44854</v>
      </c>
      <c r="G6119" s="8"/>
      <c r="H6119" s="7">
        <v>1456</v>
      </c>
      <c r="I6119" s="3" t="s">
        <v>22</v>
      </c>
      <c r="J6119" s="4">
        <v>44859</v>
      </c>
      <c r="K6119" s="4">
        <v>44919</v>
      </c>
      <c r="L6119" s="23">
        <f t="shared" si="530"/>
        <v>-24</v>
      </c>
      <c r="M6119" s="23">
        <f t="shared" si="527"/>
        <v>36</v>
      </c>
      <c r="N6119" s="44">
        <v>1400</v>
      </c>
      <c r="O6119" s="26">
        <f t="shared" si="528"/>
        <v>-33600</v>
      </c>
      <c r="P6119" s="26">
        <f t="shared" si="529"/>
        <v>50400</v>
      </c>
      <c r="Q6119" s="3" t="s">
        <v>23</v>
      </c>
      <c r="R6119" s="4">
        <v>44895</v>
      </c>
      <c r="S6119" s="3" t="s">
        <v>15619</v>
      </c>
      <c r="T6119" s="6" t="s">
        <v>44</v>
      </c>
    </row>
    <row r="6120" spans="1:20" ht="33.75" x14ac:dyDescent="0.25">
      <c r="A6120" s="3" t="s">
        <v>17481</v>
      </c>
      <c r="B6120" s="3" t="s">
        <v>157</v>
      </c>
      <c r="C6120" s="3" t="s">
        <v>158</v>
      </c>
      <c r="D6120" s="3" t="s">
        <v>19</v>
      </c>
      <c r="E6120" s="3" t="s">
        <v>17482</v>
      </c>
      <c r="F6120" s="4">
        <v>44854</v>
      </c>
      <c r="G6120" s="8"/>
      <c r="H6120" s="5">
        <v>3612.66</v>
      </c>
      <c r="I6120" s="3" t="s">
        <v>22</v>
      </c>
      <c r="J6120" s="4">
        <v>44859</v>
      </c>
      <c r="K6120" s="4">
        <v>44919</v>
      </c>
      <c r="L6120" s="23">
        <f t="shared" si="530"/>
        <v>-10</v>
      </c>
      <c r="M6120" s="23">
        <f t="shared" si="527"/>
        <v>50</v>
      </c>
      <c r="N6120" s="44">
        <v>2961.2</v>
      </c>
      <c r="O6120" s="26">
        <f t="shared" si="528"/>
        <v>-29612</v>
      </c>
      <c r="P6120" s="26">
        <f t="shared" si="529"/>
        <v>148060</v>
      </c>
      <c r="Q6120" s="3" t="s">
        <v>23</v>
      </c>
      <c r="R6120" s="4">
        <v>44909</v>
      </c>
      <c r="S6120" s="3" t="s">
        <v>12893</v>
      </c>
      <c r="T6120" s="6" t="s">
        <v>44</v>
      </c>
    </row>
    <row r="6121" spans="1:20" ht="33.75" x14ac:dyDescent="0.25">
      <c r="A6121" s="3" t="s">
        <v>17483</v>
      </c>
      <c r="B6121" s="3" t="s">
        <v>6475</v>
      </c>
      <c r="C6121" s="3" t="s">
        <v>6476</v>
      </c>
      <c r="D6121" s="3" t="s">
        <v>19</v>
      </c>
      <c r="E6121" s="3" t="s">
        <v>17484</v>
      </c>
      <c r="F6121" s="4">
        <v>44848</v>
      </c>
      <c r="G6121" s="8"/>
      <c r="H6121" s="5">
        <v>231.8</v>
      </c>
      <c r="I6121" s="3" t="s">
        <v>22</v>
      </c>
      <c r="J6121" s="4">
        <v>44859</v>
      </c>
      <c r="K6121" s="4">
        <v>44919</v>
      </c>
      <c r="L6121" s="23">
        <f t="shared" si="530"/>
        <v>-24</v>
      </c>
      <c r="M6121" s="23">
        <f t="shared" si="527"/>
        <v>36</v>
      </c>
      <c r="N6121" s="44">
        <v>190</v>
      </c>
      <c r="O6121" s="26">
        <f t="shared" si="528"/>
        <v>-4560</v>
      </c>
      <c r="P6121" s="26">
        <f t="shared" si="529"/>
        <v>6840</v>
      </c>
      <c r="Q6121" s="3" t="s">
        <v>23</v>
      </c>
      <c r="R6121" s="4">
        <v>44895</v>
      </c>
      <c r="S6121" s="3" t="s">
        <v>17485</v>
      </c>
      <c r="T6121" s="6" t="s">
        <v>44</v>
      </c>
    </row>
    <row r="6122" spans="1:20" ht="33.75" x14ac:dyDescent="0.25">
      <c r="A6122" s="3" t="s">
        <v>17486</v>
      </c>
      <c r="B6122" s="3" t="s">
        <v>2303</v>
      </c>
      <c r="C6122" s="3" t="s">
        <v>2304</v>
      </c>
      <c r="D6122" s="3" t="s">
        <v>19</v>
      </c>
      <c r="E6122" s="3" t="s">
        <v>17487</v>
      </c>
      <c r="F6122" s="4">
        <v>44855</v>
      </c>
      <c r="G6122" s="8"/>
      <c r="H6122" s="5">
        <v>316.70999999999998</v>
      </c>
      <c r="I6122" s="3" t="s">
        <v>22</v>
      </c>
      <c r="J6122" s="4">
        <v>44859</v>
      </c>
      <c r="K6122" s="4">
        <v>44919</v>
      </c>
      <c r="L6122" s="23">
        <f t="shared" si="530"/>
        <v>-3</v>
      </c>
      <c r="M6122" s="23">
        <f t="shared" si="527"/>
        <v>57</v>
      </c>
      <c r="N6122" s="44">
        <v>259.60000000000002</v>
      </c>
      <c r="O6122" s="26">
        <f t="shared" si="528"/>
        <v>-778.80000000000007</v>
      </c>
      <c r="P6122" s="26">
        <f t="shared" si="529"/>
        <v>14797.2</v>
      </c>
      <c r="Q6122" s="3" t="s">
        <v>23</v>
      </c>
      <c r="R6122" s="4">
        <v>44916</v>
      </c>
      <c r="S6122" s="3" t="s">
        <v>17488</v>
      </c>
      <c r="T6122" s="6" t="s">
        <v>44</v>
      </c>
    </row>
    <row r="6123" spans="1:20" ht="33.75" x14ac:dyDescent="0.25">
      <c r="A6123" s="3" t="s">
        <v>17489</v>
      </c>
      <c r="B6123" s="3" t="s">
        <v>307</v>
      </c>
      <c r="C6123" s="3" t="s">
        <v>308</v>
      </c>
      <c r="D6123" s="3" t="s">
        <v>19</v>
      </c>
      <c r="E6123" s="3" t="s">
        <v>17490</v>
      </c>
      <c r="F6123" s="4">
        <v>44854</v>
      </c>
      <c r="G6123" s="8"/>
      <c r="H6123" s="7">
        <v>208</v>
      </c>
      <c r="I6123" s="3" t="s">
        <v>22</v>
      </c>
      <c r="J6123" s="4">
        <v>44859</v>
      </c>
      <c r="K6123" s="4">
        <v>44919</v>
      </c>
      <c r="L6123" s="23">
        <f t="shared" si="530"/>
        <v>-8</v>
      </c>
      <c r="M6123" s="23">
        <f t="shared" si="527"/>
        <v>52</v>
      </c>
      <c r="N6123" s="44">
        <v>200</v>
      </c>
      <c r="O6123" s="26">
        <f t="shared" si="528"/>
        <v>-1600</v>
      </c>
      <c r="P6123" s="26">
        <f t="shared" si="529"/>
        <v>10400</v>
      </c>
      <c r="Q6123" s="3" t="s">
        <v>23</v>
      </c>
      <c r="R6123" s="4">
        <v>44911</v>
      </c>
      <c r="S6123" s="3" t="s">
        <v>17192</v>
      </c>
      <c r="T6123" s="6" t="s">
        <v>44</v>
      </c>
    </row>
    <row r="6124" spans="1:20" ht="33.75" x14ac:dyDescent="0.25">
      <c r="A6124" s="3" t="s">
        <v>17491</v>
      </c>
      <c r="B6124" s="3" t="s">
        <v>6426</v>
      </c>
      <c r="C6124" s="3" t="s">
        <v>6427</v>
      </c>
      <c r="D6124" s="3" t="s">
        <v>19</v>
      </c>
      <c r="E6124" s="3" t="s">
        <v>17492</v>
      </c>
      <c r="F6124" s="4">
        <v>44854</v>
      </c>
      <c r="G6124" s="8"/>
      <c r="H6124" s="5">
        <v>744.83</v>
      </c>
      <c r="I6124" s="3" t="s">
        <v>22</v>
      </c>
      <c r="J6124" s="4">
        <v>44859</v>
      </c>
      <c r="K6124" s="4">
        <v>44919</v>
      </c>
      <c r="L6124" s="23">
        <f t="shared" si="530"/>
        <v>-24</v>
      </c>
      <c r="M6124" s="23">
        <f t="shared" si="527"/>
        <v>36</v>
      </c>
      <c r="N6124" s="44">
        <v>610.52</v>
      </c>
      <c r="O6124" s="26">
        <f t="shared" si="528"/>
        <v>-14652.48</v>
      </c>
      <c r="P6124" s="26">
        <f t="shared" si="529"/>
        <v>21978.720000000001</v>
      </c>
      <c r="Q6124" s="3" t="s">
        <v>23</v>
      </c>
      <c r="R6124" s="4">
        <v>44895</v>
      </c>
      <c r="S6124" s="3" t="s">
        <v>17493</v>
      </c>
      <c r="T6124" s="6" t="s">
        <v>44</v>
      </c>
    </row>
    <row r="6125" spans="1:20" ht="33.75" x14ac:dyDescent="0.25">
      <c r="A6125" s="3" t="s">
        <v>17494</v>
      </c>
      <c r="B6125" s="3" t="s">
        <v>7585</v>
      </c>
      <c r="C6125" s="3" t="s">
        <v>7586</v>
      </c>
      <c r="D6125" s="3" t="s">
        <v>7587</v>
      </c>
      <c r="E6125" s="3" t="s">
        <v>17495</v>
      </c>
      <c r="F6125" s="4">
        <v>44854</v>
      </c>
      <c r="G6125" s="3" t="s">
        <v>13167</v>
      </c>
      <c r="H6125" s="5">
        <v>429.52</v>
      </c>
      <c r="I6125" s="3" t="s">
        <v>565</v>
      </c>
      <c r="J6125" s="4">
        <v>44859</v>
      </c>
      <c r="K6125" s="4">
        <v>44889</v>
      </c>
      <c r="L6125" s="23">
        <f t="shared" si="530"/>
        <v>-9</v>
      </c>
      <c r="M6125" s="23">
        <f t="shared" si="527"/>
        <v>21</v>
      </c>
      <c r="N6125" s="44">
        <v>413</v>
      </c>
      <c r="O6125" s="26">
        <f t="shared" si="528"/>
        <v>-3717</v>
      </c>
      <c r="P6125" s="26">
        <f t="shared" si="529"/>
        <v>8673</v>
      </c>
      <c r="Q6125" s="3" t="s">
        <v>23</v>
      </c>
      <c r="R6125" s="4">
        <v>44880</v>
      </c>
      <c r="S6125" s="3" t="s">
        <v>12789</v>
      </c>
      <c r="T6125" s="6" t="s">
        <v>44</v>
      </c>
    </row>
    <row r="6126" spans="1:20" ht="33.75" x14ac:dyDescent="0.25">
      <c r="A6126" s="3" t="s">
        <v>17496</v>
      </c>
      <c r="B6126" s="3" t="s">
        <v>4824</v>
      </c>
      <c r="C6126" s="3" t="s">
        <v>4825</v>
      </c>
      <c r="D6126" s="3" t="s">
        <v>19</v>
      </c>
      <c r="E6126" s="3" t="s">
        <v>17497</v>
      </c>
      <c r="F6126" s="4">
        <v>44854</v>
      </c>
      <c r="G6126" s="8"/>
      <c r="H6126" s="5">
        <v>683.2</v>
      </c>
      <c r="I6126" s="3" t="s">
        <v>22</v>
      </c>
      <c r="J6126" s="4">
        <v>44859</v>
      </c>
      <c r="K6126" s="4">
        <v>44919</v>
      </c>
      <c r="L6126" s="23">
        <f t="shared" si="530"/>
        <v>-4</v>
      </c>
      <c r="M6126" s="23">
        <f t="shared" si="527"/>
        <v>56</v>
      </c>
      <c r="N6126" s="44">
        <v>560</v>
      </c>
      <c r="O6126" s="26">
        <f t="shared" si="528"/>
        <v>-2240</v>
      </c>
      <c r="P6126" s="26">
        <f t="shared" si="529"/>
        <v>31360</v>
      </c>
      <c r="Q6126" s="3" t="s">
        <v>23</v>
      </c>
      <c r="R6126" s="4">
        <v>44915</v>
      </c>
      <c r="S6126" s="3" t="s">
        <v>17498</v>
      </c>
      <c r="T6126" s="6" t="s">
        <v>44</v>
      </c>
    </row>
    <row r="6127" spans="1:20" ht="33.75" x14ac:dyDescent="0.25">
      <c r="A6127" s="3" t="s">
        <v>17499</v>
      </c>
      <c r="B6127" s="3" t="s">
        <v>5539</v>
      </c>
      <c r="C6127" s="3" t="s">
        <v>5540</v>
      </c>
      <c r="D6127" s="3" t="s">
        <v>19</v>
      </c>
      <c r="E6127" s="3" t="s">
        <v>17500</v>
      </c>
      <c r="F6127" s="4">
        <v>44853</v>
      </c>
      <c r="G6127" s="8"/>
      <c r="H6127" s="5">
        <v>438.22</v>
      </c>
      <c r="I6127" s="3" t="s">
        <v>22</v>
      </c>
      <c r="J6127" s="4">
        <v>44859</v>
      </c>
      <c r="K6127" s="4">
        <v>44919</v>
      </c>
      <c r="L6127" s="23">
        <f t="shared" si="530"/>
        <v>-4</v>
      </c>
      <c r="M6127" s="23">
        <f t="shared" si="527"/>
        <v>56</v>
      </c>
      <c r="N6127" s="44">
        <v>359.2</v>
      </c>
      <c r="O6127" s="26">
        <f t="shared" si="528"/>
        <v>-1436.8</v>
      </c>
      <c r="P6127" s="26">
        <f t="shared" si="529"/>
        <v>20115.2</v>
      </c>
      <c r="Q6127" s="3" t="s">
        <v>23</v>
      </c>
      <c r="R6127" s="4">
        <v>44915</v>
      </c>
      <c r="S6127" s="3" t="s">
        <v>17501</v>
      </c>
      <c r="T6127" s="6" t="s">
        <v>44</v>
      </c>
    </row>
    <row r="6128" spans="1:20" ht="33.75" x14ac:dyDescent="0.25">
      <c r="A6128" s="3" t="s">
        <v>17502</v>
      </c>
      <c r="B6128" s="3" t="s">
        <v>11482</v>
      </c>
      <c r="C6128" s="3" t="s">
        <v>11483</v>
      </c>
      <c r="D6128" s="3" t="s">
        <v>19</v>
      </c>
      <c r="E6128" s="3" t="s">
        <v>17503</v>
      </c>
      <c r="F6128" s="4">
        <v>44851</v>
      </c>
      <c r="G6128" s="8"/>
      <c r="H6128" s="5">
        <v>40.26</v>
      </c>
      <c r="I6128" s="3" t="s">
        <v>22</v>
      </c>
      <c r="J6128" s="4">
        <v>44859</v>
      </c>
      <c r="K6128" s="4">
        <v>44919</v>
      </c>
      <c r="L6128" s="23">
        <f t="shared" si="530"/>
        <v>-10</v>
      </c>
      <c r="M6128" s="23">
        <f t="shared" si="527"/>
        <v>50</v>
      </c>
      <c r="N6128" s="44">
        <v>33</v>
      </c>
      <c r="O6128" s="26">
        <f t="shared" si="528"/>
        <v>-330</v>
      </c>
      <c r="P6128" s="26">
        <f t="shared" si="529"/>
        <v>1650</v>
      </c>
      <c r="Q6128" s="3" t="s">
        <v>23</v>
      </c>
      <c r="R6128" s="4">
        <v>44909</v>
      </c>
      <c r="S6128" s="3" t="s">
        <v>17504</v>
      </c>
      <c r="T6128" s="6" t="s">
        <v>44</v>
      </c>
    </row>
    <row r="6129" spans="1:20" ht="33.75" x14ac:dyDescent="0.25">
      <c r="A6129" s="3" t="s">
        <v>17505</v>
      </c>
      <c r="B6129" s="3" t="s">
        <v>4529</v>
      </c>
      <c r="C6129" s="3" t="s">
        <v>4530</v>
      </c>
      <c r="D6129" s="3" t="s">
        <v>19</v>
      </c>
      <c r="E6129" s="3" t="s">
        <v>17506</v>
      </c>
      <c r="F6129" s="4">
        <v>44855</v>
      </c>
      <c r="G6129" s="8"/>
      <c r="H6129" s="5">
        <v>1494.01</v>
      </c>
      <c r="I6129" s="3" t="s">
        <v>22</v>
      </c>
      <c r="J6129" s="4">
        <v>44859</v>
      </c>
      <c r="K6129" s="4">
        <v>44919</v>
      </c>
      <c r="L6129" s="23">
        <f t="shared" si="530"/>
        <v>-24</v>
      </c>
      <c r="M6129" s="23">
        <f t="shared" si="527"/>
        <v>36</v>
      </c>
      <c r="N6129" s="44">
        <v>1224.5999999999999</v>
      </c>
      <c r="O6129" s="26">
        <f t="shared" si="528"/>
        <v>-29390.399999999998</v>
      </c>
      <c r="P6129" s="26">
        <f t="shared" si="529"/>
        <v>44085.599999999999</v>
      </c>
      <c r="Q6129" s="3" t="s">
        <v>23</v>
      </c>
      <c r="R6129" s="4">
        <v>44895</v>
      </c>
      <c r="S6129" s="3" t="s">
        <v>16372</v>
      </c>
      <c r="T6129" s="6" t="s">
        <v>44</v>
      </c>
    </row>
    <row r="6130" spans="1:20" ht="33.75" x14ac:dyDescent="0.25">
      <c r="A6130" s="3" t="s">
        <v>17507</v>
      </c>
      <c r="B6130" s="3" t="s">
        <v>1399</v>
      </c>
      <c r="C6130" s="3" t="s">
        <v>1400</v>
      </c>
      <c r="D6130" s="3" t="s">
        <v>19</v>
      </c>
      <c r="E6130" s="3" t="s">
        <v>17508</v>
      </c>
      <c r="F6130" s="4">
        <v>44853</v>
      </c>
      <c r="G6130" s="8"/>
      <c r="H6130" s="5">
        <v>98.38</v>
      </c>
      <c r="I6130" s="3" t="s">
        <v>22</v>
      </c>
      <c r="J6130" s="4">
        <v>44859</v>
      </c>
      <c r="K6130" s="4">
        <v>44919</v>
      </c>
      <c r="L6130" s="23">
        <f t="shared" si="530"/>
        <v>-24</v>
      </c>
      <c r="M6130" s="23">
        <f t="shared" si="527"/>
        <v>36</v>
      </c>
      <c r="N6130" s="44">
        <v>80.64</v>
      </c>
      <c r="O6130" s="26">
        <f t="shared" si="528"/>
        <v>-1935.3600000000001</v>
      </c>
      <c r="P6130" s="26">
        <f t="shared" si="529"/>
        <v>2903.04</v>
      </c>
      <c r="Q6130" s="3" t="s">
        <v>23</v>
      </c>
      <c r="R6130" s="4">
        <v>44895</v>
      </c>
      <c r="S6130" s="3" t="s">
        <v>17509</v>
      </c>
      <c r="T6130" s="6" t="s">
        <v>44</v>
      </c>
    </row>
    <row r="6131" spans="1:20" ht="33.75" x14ac:dyDescent="0.25">
      <c r="A6131" s="3" t="s">
        <v>17510</v>
      </c>
      <c r="B6131" s="3" t="s">
        <v>53</v>
      </c>
      <c r="C6131" s="3" t="s">
        <v>54</v>
      </c>
      <c r="D6131" s="3" t="s">
        <v>19</v>
      </c>
      <c r="E6131" s="3" t="s">
        <v>17511</v>
      </c>
      <c r="F6131" s="4">
        <v>44854</v>
      </c>
      <c r="G6131" s="8"/>
      <c r="H6131" s="5">
        <v>426.4</v>
      </c>
      <c r="I6131" s="3" t="s">
        <v>22</v>
      </c>
      <c r="J6131" s="4">
        <v>44859</v>
      </c>
      <c r="K6131" s="4">
        <v>44919</v>
      </c>
      <c r="L6131" s="23">
        <f t="shared" si="530"/>
        <v>-24</v>
      </c>
      <c r="M6131" s="23">
        <f t="shared" si="527"/>
        <v>36</v>
      </c>
      <c r="N6131" s="44">
        <v>410</v>
      </c>
      <c r="O6131" s="26">
        <f t="shared" si="528"/>
        <v>-9840</v>
      </c>
      <c r="P6131" s="26">
        <f t="shared" si="529"/>
        <v>14760</v>
      </c>
      <c r="Q6131" s="3" t="s">
        <v>23</v>
      </c>
      <c r="R6131" s="4">
        <v>44895</v>
      </c>
      <c r="S6131" s="3" t="s">
        <v>13540</v>
      </c>
      <c r="T6131" s="6" t="s">
        <v>44</v>
      </c>
    </row>
    <row r="6132" spans="1:20" ht="33.75" x14ac:dyDescent="0.25">
      <c r="A6132" s="3" t="s">
        <v>17512</v>
      </c>
      <c r="B6132" s="3" t="s">
        <v>1741</v>
      </c>
      <c r="C6132" s="3" t="s">
        <v>1742</v>
      </c>
      <c r="D6132" s="3" t="s">
        <v>19</v>
      </c>
      <c r="E6132" s="3" t="s">
        <v>17513</v>
      </c>
      <c r="F6132" s="4">
        <v>44855</v>
      </c>
      <c r="G6132" s="8"/>
      <c r="H6132" s="5">
        <v>506.45</v>
      </c>
      <c r="I6132" s="3" t="s">
        <v>22</v>
      </c>
      <c r="J6132" s="4">
        <v>44859</v>
      </c>
      <c r="K6132" s="4">
        <v>44919</v>
      </c>
      <c r="L6132" s="23">
        <f t="shared" si="530"/>
        <v>-4</v>
      </c>
      <c r="M6132" s="23">
        <f t="shared" si="527"/>
        <v>56</v>
      </c>
      <c r="N6132" s="44">
        <v>415.12</v>
      </c>
      <c r="O6132" s="26">
        <f t="shared" si="528"/>
        <v>-1660.48</v>
      </c>
      <c r="P6132" s="26">
        <f t="shared" si="529"/>
        <v>23246.720000000001</v>
      </c>
      <c r="Q6132" s="3" t="s">
        <v>23</v>
      </c>
      <c r="R6132" s="4">
        <v>44915</v>
      </c>
      <c r="S6132" s="3" t="s">
        <v>17460</v>
      </c>
      <c r="T6132" s="6" t="s">
        <v>44</v>
      </c>
    </row>
    <row r="6133" spans="1:20" ht="33.75" x14ac:dyDescent="0.25">
      <c r="A6133" s="3" t="s">
        <v>17514</v>
      </c>
      <c r="B6133" s="3" t="s">
        <v>6396</v>
      </c>
      <c r="C6133" s="3" t="s">
        <v>6397</v>
      </c>
      <c r="D6133" s="3" t="s">
        <v>19</v>
      </c>
      <c r="E6133" s="3" t="s">
        <v>17515</v>
      </c>
      <c r="F6133" s="4">
        <v>44855</v>
      </c>
      <c r="G6133" s="8"/>
      <c r="H6133" s="5">
        <v>79.930000000000007</v>
      </c>
      <c r="I6133" s="3" t="s">
        <v>22</v>
      </c>
      <c r="J6133" s="4">
        <v>44859</v>
      </c>
      <c r="K6133" s="4">
        <v>44919</v>
      </c>
      <c r="L6133" s="23">
        <f t="shared" si="530"/>
        <v>-10</v>
      </c>
      <c r="M6133" s="23">
        <f t="shared" si="527"/>
        <v>50</v>
      </c>
      <c r="N6133" s="44">
        <v>65.52</v>
      </c>
      <c r="O6133" s="26">
        <f t="shared" si="528"/>
        <v>-655.19999999999993</v>
      </c>
      <c r="P6133" s="26">
        <f t="shared" si="529"/>
        <v>3276</v>
      </c>
      <c r="Q6133" s="3" t="s">
        <v>23</v>
      </c>
      <c r="R6133" s="4">
        <v>44909</v>
      </c>
      <c r="S6133" s="3" t="s">
        <v>17516</v>
      </c>
      <c r="T6133" s="6" t="s">
        <v>44</v>
      </c>
    </row>
    <row r="6134" spans="1:20" ht="33.75" x14ac:dyDescent="0.25">
      <c r="A6134" s="3" t="s">
        <v>17517</v>
      </c>
      <c r="B6134" s="3" t="s">
        <v>6426</v>
      </c>
      <c r="C6134" s="3" t="s">
        <v>6427</v>
      </c>
      <c r="D6134" s="3" t="s">
        <v>19</v>
      </c>
      <c r="E6134" s="3" t="s">
        <v>17518</v>
      </c>
      <c r="F6134" s="4">
        <v>44854</v>
      </c>
      <c r="G6134" s="8"/>
      <c r="H6134" s="5">
        <v>327.39999999999998</v>
      </c>
      <c r="I6134" s="3" t="s">
        <v>22</v>
      </c>
      <c r="J6134" s="4">
        <v>44859</v>
      </c>
      <c r="K6134" s="4">
        <v>44919</v>
      </c>
      <c r="L6134" s="23">
        <f t="shared" si="530"/>
        <v>-24</v>
      </c>
      <c r="M6134" s="23">
        <f t="shared" si="527"/>
        <v>36</v>
      </c>
      <c r="N6134" s="44">
        <v>268.36</v>
      </c>
      <c r="O6134" s="26">
        <f t="shared" si="528"/>
        <v>-6440.64</v>
      </c>
      <c r="P6134" s="26">
        <f t="shared" si="529"/>
        <v>9660.9600000000009</v>
      </c>
      <c r="Q6134" s="3" t="s">
        <v>23</v>
      </c>
      <c r="R6134" s="4">
        <v>44895</v>
      </c>
      <c r="S6134" s="3" t="s">
        <v>17493</v>
      </c>
      <c r="T6134" s="6" t="s">
        <v>44</v>
      </c>
    </row>
    <row r="6135" spans="1:20" ht="33.75" x14ac:dyDescent="0.25">
      <c r="A6135" s="3" t="s">
        <v>17519</v>
      </c>
      <c r="B6135" s="3" t="s">
        <v>17520</v>
      </c>
      <c r="C6135" s="3" t="s">
        <v>17521</v>
      </c>
      <c r="D6135" s="3" t="s">
        <v>19</v>
      </c>
      <c r="E6135" s="3" t="s">
        <v>17522</v>
      </c>
      <c r="F6135" s="4">
        <v>44838</v>
      </c>
      <c r="G6135" s="8"/>
      <c r="H6135" s="7">
        <v>915</v>
      </c>
      <c r="I6135" s="3" t="s">
        <v>22</v>
      </c>
      <c r="J6135" s="4">
        <v>44859</v>
      </c>
      <c r="K6135" s="4">
        <v>44919</v>
      </c>
      <c r="L6135" s="23">
        <f t="shared" si="530"/>
        <v>-24</v>
      </c>
      <c r="M6135" s="23">
        <f t="shared" si="527"/>
        <v>36</v>
      </c>
      <c r="N6135" s="44">
        <v>750</v>
      </c>
      <c r="O6135" s="26">
        <f t="shared" si="528"/>
        <v>-18000</v>
      </c>
      <c r="P6135" s="26">
        <f t="shared" si="529"/>
        <v>27000</v>
      </c>
      <c r="Q6135" s="3" t="s">
        <v>23</v>
      </c>
      <c r="R6135" s="4">
        <v>44895</v>
      </c>
      <c r="S6135" s="3" t="s">
        <v>17523</v>
      </c>
      <c r="T6135" s="6" t="s">
        <v>44</v>
      </c>
    </row>
    <row r="6136" spans="1:20" ht="33.75" x14ac:dyDescent="0.25">
      <c r="A6136" s="3" t="s">
        <v>17524</v>
      </c>
      <c r="B6136" s="3" t="s">
        <v>739</v>
      </c>
      <c r="C6136" s="3" t="s">
        <v>740</v>
      </c>
      <c r="D6136" s="3" t="s">
        <v>19</v>
      </c>
      <c r="E6136" s="3" t="s">
        <v>17525</v>
      </c>
      <c r="F6136" s="4">
        <v>44852</v>
      </c>
      <c r="G6136" s="8"/>
      <c r="H6136" s="5">
        <v>256.2</v>
      </c>
      <c r="I6136" s="3" t="s">
        <v>22</v>
      </c>
      <c r="J6136" s="4">
        <v>44859</v>
      </c>
      <c r="K6136" s="4">
        <v>44919</v>
      </c>
      <c r="L6136" s="23">
        <f t="shared" si="530"/>
        <v>-8</v>
      </c>
      <c r="M6136" s="23">
        <f t="shared" si="527"/>
        <v>52</v>
      </c>
      <c r="N6136" s="44">
        <v>210</v>
      </c>
      <c r="O6136" s="26">
        <f t="shared" si="528"/>
        <v>-1680</v>
      </c>
      <c r="P6136" s="26">
        <f t="shared" si="529"/>
        <v>10920</v>
      </c>
      <c r="Q6136" s="3" t="s">
        <v>23</v>
      </c>
      <c r="R6136" s="4">
        <v>44911</v>
      </c>
      <c r="S6136" s="3" t="s">
        <v>17526</v>
      </c>
      <c r="T6136" s="6" t="s">
        <v>44</v>
      </c>
    </row>
    <row r="6137" spans="1:20" ht="33.75" x14ac:dyDescent="0.25">
      <c r="A6137" s="3" t="s">
        <v>17527</v>
      </c>
      <c r="B6137" s="3" t="s">
        <v>2333</v>
      </c>
      <c r="C6137" s="3" t="s">
        <v>2334</v>
      </c>
      <c r="D6137" s="3" t="s">
        <v>19</v>
      </c>
      <c r="E6137" s="3" t="s">
        <v>17528</v>
      </c>
      <c r="F6137" s="4">
        <v>44853</v>
      </c>
      <c r="G6137" s="8"/>
      <c r="H6137" s="5">
        <v>2935.35</v>
      </c>
      <c r="I6137" s="3" t="s">
        <v>22</v>
      </c>
      <c r="J6137" s="4">
        <v>44859</v>
      </c>
      <c r="K6137" s="4">
        <v>44919</v>
      </c>
      <c r="L6137" s="23">
        <f t="shared" si="530"/>
        <v>-8</v>
      </c>
      <c r="M6137" s="23">
        <f t="shared" si="527"/>
        <v>52</v>
      </c>
      <c r="N6137" s="44">
        <v>2668.5</v>
      </c>
      <c r="O6137" s="26">
        <f t="shared" si="528"/>
        <v>-21348</v>
      </c>
      <c r="P6137" s="26">
        <f t="shared" si="529"/>
        <v>138762</v>
      </c>
      <c r="Q6137" s="3" t="s">
        <v>23</v>
      </c>
      <c r="R6137" s="4">
        <v>44911</v>
      </c>
      <c r="S6137" s="3" t="s">
        <v>17529</v>
      </c>
      <c r="T6137" s="6" t="s">
        <v>44</v>
      </c>
    </row>
    <row r="6138" spans="1:20" ht="33.75" x14ac:dyDescent="0.25">
      <c r="A6138" s="3" t="s">
        <v>17530</v>
      </c>
      <c r="B6138" s="3" t="s">
        <v>2218</v>
      </c>
      <c r="C6138" s="3" t="s">
        <v>2219</v>
      </c>
      <c r="D6138" s="3" t="s">
        <v>19</v>
      </c>
      <c r="E6138" s="3" t="s">
        <v>17531</v>
      </c>
      <c r="F6138" s="4">
        <v>44854</v>
      </c>
      <c r="G6138" s="8"/>
      <c r="H6138" s="5">
        <v>14357.2</v>
      </c>
      <c r="I6138" s="3" t="s">
        <v>22</v>
      </c>
      <c r="J6138" s="4">
        <v>44859</v>
      </c>
      <c r="K6138" s="4">
        <v>44919</v>
      </c>
      <c r="L6138" s="23">
        <f t="shared" si="530"/>
        <v>-8</v>
      </c>
      <c r="M6138" s="23">
        <f t="shared" si="527"/>
        <v>52</v>
      </c>
      <c r="N6138" s="44">
        <v>13052</v>
      </c>
      <c r="O6138" s="26">
        <f t="shared" si="528"/>
        <v>-104416</v>
      </c>
      <c r="P6138" s="26">
        <f t="shared" si="529"/>
        <v>678704</v>
      </c>
      <c r="Q6138" s="3" t="s">
        <v>23</v>
      </c>
      <c r="R6138" s="4">
        <v>44911</v>
      </c>
      <c r="S6138" s="3" t="s">
        <v>17532</v>
      </c>
      <c r="T6138" s="6" t="s">
        <v>44</v>
      </c>
    </row>
    <row r="6139" spans="1:20" ht="33.75" x14ac:dyDescent="0.25">
      <c r="A6139" s="3" t="s">
        <v>17533</v>
      </c>
      <c r="B6139" s="3" t="s">
        <v>4529</v>
      </c>
      <c r="C6139" s="3" t="s">
        <v>4530</v>
      </c>
      <c r="D6139" s="3" t="s">
        <v>19</v>
      </c>
      <c r="E6139" s="3" t="s">
        <v>17534</v>
      </c>
      <c r="F6139" s="4">
        <v>44855</v>
      </c>
      <c r="G6139" s="8"/>
      <c r="H6139" s="5">
        <v>314.95999999999998</v>
      </c>
      <c r="I6139" s="3" t="s">
        <v>22</v>
      </c>
      <c r="J6139" s="4">
        <v>44859</v>
      </c>
      <c r="K6139" s="4">
        <v>44919</v>
      </c>
      <c r="L6139" s="23">
        <f t="shared" si="530"/>
        <v>-24</v>
      </c>
      <c r="M6139" s="23">
        <f t="shared" si="527"/>
        <v>36</v>
      </c>
      <c r="N6139" s="44">
        <v>258.16000000000003</v>
      </c>
      <c r="O6139" s="26">
        <f t="shared" si="528"/>
        <v>-6195.84</v>
      </c>
      <c r="P6139" s="26">
        <f t="shared" si="529"/>
        <v>9293.76</v>
      </c>
      <c r="Q6139" s="3" t="s">
        <v>23</v>
      </c>
      <c r="R6139" s="4">
        <v>44895</v>
      </c>
      <c r="S6139" s="3" t="s">
        <v>16372</v>
      </c>
      <c r="T6139" s="6" t="s">
        <v>44</v>
      </c>
    </row>
    <row r="6140" spans="1:20" ht="33.75" x14ac:dyDescent="0.25">
      <c r="A6140" s="3" t="s">
        <v>17535</v>
      </c>
      <c r="B6140" s="3" t="s">
        <v>120</v>
      </c>
      <c r="C6140" s="3" t="s">
        <v>121</v>
      </c>
      <c r="D6140" s="3" t="s">
        <v>19</v>
      </c>
      <c r="E6140" s="3" t="s">
        <v>17536</v>
      </c>
      <c r="F6140" s="4">
        <v>44855</v>
      </c>
      <c r="G6140" s="3" t="s">
        <v>17537</v>
      </c>
      <c r="H6140" s="5">
        <v>1463.56</v>
      </c>
      <c r="I6140" s="3" t="s">
        <v>22</v>
      </c>
      <c r="J6140" s="4">
        <v>44859</v>
      </c>
      <c r="K6140" s="4">
        <v>44919</v>
      </c>
      <c r="L6140" s="23">
        <f t="shared" si="530"/>
        <v>-24</v>
      </c>
      <c r="M6140" s="23">
        <f t="shared" si="527"/>
        <v>36</v>
      </c>
      <c r="N6140" s="44">
        <v>1199.6400000000001</v>
      </c>
      <c r="O6140" s="26">
        <f t="shared" si="528"/>
        <v>-28791.360000000001</v>
      </c>
      <c r="P6140" s="26">
        <f t="shared" si="529"/>
        <v>43187.040000000001</v>
      </c>
      <c r="Q6140" s="3" t="s">
        <v>23</v>
      </c>
      <c r="R6140" s="4">
        <v>44895</v>
      </c>
      <c r="S6140" s="3" t="s">
        <v>17418</v>
      </c>
      <c r="T6140" s="6" t="s">
        <v>44</v>
      </c>
    </row>
    <row r="6141" spans="1:20" ht="33.75" x14ac:dyDescent="0.25">
      <c r="A6141" s="3" t="s">
        <v>17538</v>
      </c>
      <c r="B6141" s="3" t="s">
        <v>17539</v>
      </c>
      <c r="C6141" s="3" t="s">
        <v>17540</v>
      </c>
      <c r="D6141" s="3" t="s">
        <v>19</v>
      </c>
      <c r="E6141" s="3" t="s">
        <v>17541</v>
      </c>
      <c r="F6141" s="4">
        <v>44847</v>
      </c>
      <c r="G6141" s="3" t="s">
        <v>17542</v>
      </c>
      <c r="H6141" s="5">
        <v>944.28</v>
      </c>
      <c r="I6141" s="3" t="s">
        <v>22</v>
      </c>
      <c r="J6141" s="4">
        <v>44859</v>
      </c>
      <c r="K6141" s="4">
        <v>44919</v>
      </c>
      <c r="L6141" s="23">
        <f t="shared" si="530"/>
        <v>-24</v>
      </c>
      <c r="M6141" s="23">
        <f t="shared" si="527"/>
        <v>36</v>
      </c>
      <c r="N6141" s="44">
        <v>774</v>
      </c>
      <c r="O6141" s="26">
        <f t="shared" si="528"/>
        <v>-18576</v>
      </c>
      <c r="P6141" s="26">
        <f t="shared" si="529"/>
        <v>27864</v>
      </c>
      <c r="Q6141" s="3" t="s">
        <v>23</v>
      </c>
      <c r="R6141" s="4">
        <v>44895</v>
      </c>
      <c r="S6141" s="3" t="s">
        <v>17543</v>
      </c>
      <c r="T6141" s="6" t="s">
        <v>44</v>
      </c>
    </row>
    <row r="6142" spans="1:20" ht="33.75" x14ac:dyDescent="0.25">
      <c r="A6142" s="3" t="s">
        <v>17544</v>
      </c>
      <c r="B6142" s="3" t="s">
        <v>11672</v>
      </c>
      <c r="C6142" s="3" t="s">
        <v>11673</v>
      </c>
      <c r="D6142" s="3" t="s">
        <v>19</v>
      </c>
      <c r="E6142" s="3" t="s">
        <v>17545</v>
      </c>
      <c r="F6142" s="4">
        <v>44852</v>
      </c>
      <c r="G6142" s="8"/>
      <c r="H6142" s="5">
        <v>1676.28</v>
      </c>
      <c r="I6142" s="3" t="s">
        <v>22</v>
      </c>
      <c r="J6142" s="4">
        <v>44859</v>
      </c>
      <c r="K6142" s="4">
        <v>44919</v>
      </c>
      <c r="L6142" s="23">
        <f t="shared" si="530"/>
        <v>-24</v>
      </c>
      <c r="M6142" s="23">
        <f t="shared" si="527"/>
        <v>36</v>
      </c>
      <c r="N6142" s="44">
        <v>1374</v>
      </c>
      <c r="O6142" s="26">
        <f t="shared" si="528"/>
        <v>-32976</v>
      </c>
      <c r="P6142" s="26">
        <f t="shared" si="529"/>
        <v>49464</v>
      </c>
      <c r="Q6142" s="3" t="s">
        <v>23</v>
      </c>
      <c r="R6142" s="4">
        <v>44895</v>
      </c>
      <c r="S6142" s="3" t="s">
        <v>17546</v>
      </c>
      <c r="T6142" s="6" t="s">
        <v>44</v>
      </c>
    </row>
    <row r="6143" spans="1:20" ht="33.75" x14ac:dyDescent="0.25">
      <c r="A6143" s="3" t="s">
        <v>17547</v>
      </c>
      <c r="B6143" s="3" t="s">
        <v>120</v>
      </c>
      <c r="C6143" s="3" t="s">
        <v>121</v>
      </c>
      <c r="D6143" s="3" t="s">
        <v>19</v>
      </c>
      <c r="E6143" s="3" t="s">
        <v>17548</v>
      </c>
      <c r="F6143" s="4">
        <v>44855</v>
      </c>
      <c r="G6143" s="3" t="s">
        <v>17537</v>
      </c>
      <c r="H6143" s="5">
        <v>121.82</v>
      </c>
      <c r="I6143" s="3" t="s">
        <v>22</v>
      </c>
      <c r="J6143" s="4">
        <v>44859</v>
      </c>
      <c r="K6143" s="4">
        <v>44919</v>
      </c>
      <c r="L6143" s="23">
        <f t="shared" si="530"/>
        <v>-24</v>
      </c>
      <c r="M6143" s="23">
        <f t="shared" si="527"/>
        <v>36</v>
      </c>
      <c r="N6143" s="44">
        <v>99.85</v>
      </c>
      <c r="O6143" s="26">
        <f t="shared" si="528"/>
        <v>-2396.3999999999996</v>
      </c>
      <c r="P6143" s="26">
        <f t="shared" si="529"/>
        <v>3594.6</v>
      </c>
      <c r="Q6143" s="3" t="s">
        <v>23</v>
      </c>
      <c r="R6143" s="4">
        <v>44895</v>
      </c>
      <c r="S6143" s="3" t="s">
        <v>17418</v>
      </c>
      <c r="T6143" s="6" t="s">
        <v>44</v>
      </c>
    </row>
    <row r="6144" spans="1:20" ht="33.75" x14ac:dyDescent="0.25">
      <c r="A6144" s="3" t="s">
        <v>17552</v>
      </c>
      <c r="B6144" s="3" t="s">
        <v>1671</v>
      </c>
      <c r="C6144" s="3" t="s">
        <v>1672</v>
      </c>
      <c r="D6144" s="3" t="s">
        <v>19</v>
      </c>
      <c r="E6144" s="3" t="s">
        <v>17553</v>
      </c>
      <c r="F6144" s="4">
        <v>44854</v>
      </c>
      <c r="G6144" s="8"/>
      <c r="H6144" s="7">
        <v>1155</v>
      </c>
      <c r="I6144" s="3" t="s">
        <v>22</v>
      </c>
      <c r="J6144" s="4">
        <v>44859</v>
      </c>
      <c r="K6144" s="4">
        <v>44919</v>
      </c>
      <c r="L6144" s="23">
        <f t="shared" si="530"/>
        <v>-24</v>
      </c>
      <c r="M6144" s="23">
        <f t="shared" si="527"/>
        <v>36</v>
      </c>
      <c r="N6144" s="44">
        <v>1050</v>
      </c>
      <c r="O6144" s="26">
        <f t="shared" si="528"/>
        <v>-25200</v>
      </c>
      <c r="P6144" s="26">
        <f t="shared" si="529"/>
        <v>37800</v>
      </c>
      <c r="Q6144" s="3" t="s">
        <v>23</v>
      </c>
      <c r="R6144" s="4">
        <v>44895</v>
      </c>
      <c r="S6144" s="3" t="s">
        <v>17554</v>
      </c>
      <c r="T6144" s="6" t="s">
        <v>44</v>
      </c>
    </row>
    <row r="6145" spans="1:20" ht="33.75" x14ac:dyDescent="0.25">
      <c r="A6145" s="3" t="s">
        <v>17555</v>
      </c>
      <c r="B6145" s="3" t="s">
        <v>1717</v>
      </c>
      <c r="C6145" s="3" t="s">
        <v>1718</v>
      </c>
      <c r="D6145" s="3" t="s">
        <v>19</v>
      </c>
      <c r="E6145" s="3" t="s">
        <v>17556</v>
      </c>
      <c r="F6145" s="4">
        <v>44855</v>
      </c>
      <c r="G6145" s="8"/>
      <c r="H6145" s="5">
        <v>54.35</v>
      </c>
      <c r="I6145" s="3" t="s">
        <v>22</v>
      </c>
      <c r="J6145" s="4">
        <v>44859</v>
      </c>
      <c r="K6145" s="4">
        <v>44919</v>
      </c>
      <c r="L6145" s="23">
        <f t="shared" si="530"/>
        <v>-4</v>
      </c>
      <c r="M6145" s="23">
        <f t="shared" si="527"/>
        <v>56</v>
      </c>
      <c r="N6145" s="44">
        <v>49.41</v>
      </c>
      <c r="O6145" s="26">
        <f t="shared" si="528"/>
        <v>-197.64</v>
      </c>
      <c r="P6145" s="26">
        <f t="shared" si="529"/>
        <v>2766.96</v>
      </c>
      <c r="Q6145" s="3" t="s">
        <v>23</v>
      </c>
      <c r="R6145" s="4">
        <v>44915</v>
      </c>
      <c r="S6145" s="3" t="s">
        <v>14899</v>
      </c>
      <c r="T6145" s="6" t="s">
        <v>44</v>
      </c>
    </row>
    <row r="6146" spans="1:20" ht="33.75" x14ac:dyDescent="0.25">
      <c r="A6146" s="3" t="s">
        <v>17557</v>
      </c>
      <c r="B6146" s="3" t="s">
        <v>4476</v>
      </c>
      <c r="C6146" s="3" t="s">
        <v>4477</v>
      </c>
      <c r="D6146" s="3" t="s">
        <v>19</v>
      </c>
      <c r="E6146" s="3" t="s">
        <v>17558</v>
      </c>
      <c r="F6146" s="4">
        <v>44855</v>
      </c>
      <c r="G6146" s="8"/>
      <c r="H6146" s="5">
        <v>173.92</v>
      </c>
      <c r="I6146" s="3" t="s">
        <v>22</v>
      </c>
      <c r="J6146" s="4">
        <v>44859</v>
      </c>
      <c r="K6146" s="4">
        <v>44919</v>
      </c>
      <c r="L6146" s="23">
        <f t="shared" si="530"/>
        <v>-24</v>
      </c>
      <c r="M6146" s="23">
        <f t="shared" si="527"/>
        <v>36</v>
      </c>
      <c r="N6146" s="44">
        <v>142.56</v>
      </c>
      <c r="O6146" s="26">
        <f t="shared" si="528"/>
        <v>-3421.44</v>
      </c>
      <c r="P6146" s="26">
        <f t="shared" si="529"/>
        <v>5132.16</v>
      </c>
      <c r="Q6146" s="3" t="s">
        <v>23</v>
      </c>
      <c r="R6146" s="4">
        <v>44895</v>
      </c>
      <c r="S6146" s="3" t="s">
        <v>17559</v>
      </c>
      <c r="T6146" s="6" t="s">
        <v>44</v>
      </c>
    </row>
    <row r="6147" spans="1:20" ht="33.75" x14ac:dyDescent="0.25">
      <c r="A6147" s="3" t="s">
        <v>17560</v>
      </c>
      <c r="B6147" s="3" t="s">
        <v>11737</v>
      </c>
      <c r="C6147" s="3" t="s">
        <v>11738</v>
      </c>
      <c r="D6147" s="3" t="s">
        <v>19</v>
      </c>
      <c r="E6147" s="3" t="s">
        <v>17561</v>
      </c>
      <c r="F6147" s="4">
        <v>44855</v>
      </c>
      <c r="G6147" s="8"/>
      <c r="H6147" s="5">
        <v>658.8</v>
      </c>
      <c r="I6147" s="3" t="s">
        <v>22</v>
      </c>
      <c r="J6147" s="4">
        <v>44859</v>
      </c>
      <c r="K6147" s="4">
        <v>44919</v>
      </c>
      <c r="L6147" s="23">
        <f t="shared" si="530"/>
        <v>-24</v>
      </c>
      <c r="M6147" s="23">
        <f t="shared" si="527"/>
        <v>36</v>
      </c>
      <c r="N6147" s="44">
        <v>540</v>
      </c>
      <c r="O6147" s="26">
        <f t="shared" si="528"/>
        <v>-12960</v>
      </c>
      <c r="P6147" s="26">
        <f t="shared" si="529"/>
        <v>19440</v>
      </c>
      <c r="Q6147" s="3" t="s">
        <v>23</v>
      </c>
      <c r="R6147" s="4">
        <v>44895</v>
      </c>
      <c r="S6147" s="3" t="s">
        <v>17562</v>
      </c>
      <c r="T6147" s="6" t="s">
        <v>44</v>
      </c>
    </row>
    <row r="6148" spans="1:20" ht="33.75" x14ac:dyDescent="0.25">
      <c r="A6148" s="3" t="s">
        <v>17563</v>
      </c>
      <c r="B6148" s="3" t="s">
        <v>14338</v>
      </c>
      <c r="C6148" s="3" t="s">
        <v>14339</v>
      </c>
      <c r="D6148" s="3" t="s">
        <v>19</v>
      </c>
      <c r="E6148" s="3" t="s">
        <v>17564</v>
      </c>
      <c r="F6148" s="4">
        <v>44854</v>
      </c>
      <c r="G6148" s="3" t="s">
        <v>17565</v>
      </c>
      <c r="H6148" s="5">
        <v>1223.23</v>
      </c>
      <c r="I6148" s="3" t="s">
        <v>22</v>
      </c>
      <c r="J6148" s="4">
        <v>44859</v>
      </c>
      <c r="K6148" s="4">
        <v>44919</v>
      </c>
      <c r="L6148" s="23">
        <f t="shared" si="530"/>
        <v>-24</v>
      </c>
      <c r="M6148" s="23">
        <f t="shared" si="527"/>
        <v>36</v>
      </c>
      <c r="N6148" s="44">
        <v>1009.1</v>
      </c>
      <c r="O6148" s="26">
        <f t="shared" si="528"/>
        <v>-24218.400000000001</v>
      </c>
      <c r="P6148" s="26">
        <f t="shared" si="529"/>
        <v>36327.599999999999</v>
      </c>
      <c r="Q6148" s="3" t="s">
        <v>23</v>
      </c>
      <c r="R6148" s="4">
        <v>44895</v>
      </c>
      <c r="S6148" s="3" t="s">
        <v>17566</v>
      </c>
      <c r="T6148" s="6" t="s">
        <v>44</v>
      </c>
    </row>
    <row r="6149" spans="1:20" ht="33.75" x14ac:dyDescent="0.25">
      <c r="A6149" s="3" t="s">
        <v>17567</v>
      </c>
      <c r="B6149" s="3" t="s">
        <v>1467</v>
      </c>
      <c r="C6149" s="3" t="s">
        <v>1468</v>
      </c>
      <c r="D6149" s="3" t="s">
        <v>19</v>
      </c>
      <c r="E6149" s="3" t="s">
        <v>17568</v>
      </c>
      <c r="F6149" s="4">
        <v>44854</v>
      </c>
      <c r="G6149" s="8"/>
      <c r="H6149" s="5">
        <v>1030.6600000000001</v>
      </c>
      <c r="I6149" s="3" t="s">
        <v>22</v>
      </c>
      <c r="J6149" s="4">
        <v>44859</v>
      </c>
      <c r="K6149" s="4">
        <v>44919</v>
      </c>
      <c r="L6149" s="23">
        <f t="shared" si="530"/>
        <v>-4</v>
      </c>
      <c r="M6149" s="23">
        <f t="shared" si="527"/>
        <v>56</v>
      </c>
      <c r="N6149" s="44">
        <v>844.8</v>
      </c>
      <c r="O6149" s="26">
        <f t="shared" si="528"/>
        <v>-3379.2</v>
      </c>
      <c r="P6149" s="26">
        <f t="shared" si="529"/>
        <v>47308.799999999996</v>
      </c>
      <c r="Q6149" s="3" t="s">
        <v>23</v>
      </c>
      <c r="R6149" s="4">
        <v>44915</v>
      </c>
      <c r="S6149" s="3" t="s">
        <v>17569</v>
      </c>
      <c r="T6149" s="6" t="s">
        <v>44</v>
      </c>
    </row>
    <row r="6150" spans="1:20" ht="33.75" x14ac:dyDescent="0.25">
      <c r="A6150" s="3" t="s">
        <v>17570</v>
      </c>
      <c r="B6150" s="3" t="s">
        <v>4476</v>
      </c>
      <c r="C6150" s="3" t="s">
        <v>4477</v>
      </c>
      <c r="D6150" s="3" t="s">
        <v>19</v>
      </c>
      <c r="E6150" s="3" t="s">
        <v>17571</v>
      </c>
      <c r="F6150" s="4">
        <v>44855</v>
      </c>
      <c r="G6150" s="8"/>
      <c r="H6150" s="5">
        <v>2551.02</v>
      </c>
      <c r="I6150" s="3" t="s">
        <v>22</v>
      </c>
      <c r="J6150" s="4">
        <v>44859</v>
      </c>
      <c r="K6150" s="4">
        <v>44919</v>
      </c>
      <c r="L6150" s="23">
        <f t="shared" si="530"/>
        <v>-24</v>
      </c>
      <c r="M6150" s="23">
        <f t="shared" si="527"/>
        <v>36</v>
      </c>
      <c r="N6150" s="44">
        <v>2091</v>
      </c>
      <c r="O6150" s="26">
        <f t="shared" si="528"/>
        <v>-50184</v>
      </c>
      <c r="P6150" s="26">
        <f t="shared" si="529"/>
        <v>75276</v>
      </c>
      <c r="Q6150" s="3" t="s">
        <v>23</v>
      </c>
      <c r="R6150" s="4">
        <v>44895</v>
      </c>
      <c r="S6150" s="3" t="s">
        <v>17559</v>
      </c>
      <c r="T6150" s="6" t="s">
        <v>44</v>
      </c>
    </row>
    <row r="6151" spans="1:20" ht="33.75" x14ac:dyDescent="0.25">
      <c r="A6151" s="3" t="s">
        <v>17572</v>
      </c>
      <c r="B6151" s="3" t="s">
        <v>7657</v>
      </c>
      <c r="C6151" s="3" t="s">
        <v>17573</v>
      </c>
      <c r="D6151" s="3" t="s">
        <v>19</v>
      </c>
      <c r="E6151" s="3" t="s">
        <v>12702</v>
      </c>
      <c r="F6151" s="4">
        <v>44855</v>
      </c>
      <c r="G6151" s="3" t="s">
        <v>17574</v>
      </c>
      <c r="H6151" s="5">
        <v>62254.84</v>
      </c>
      <c r="I6151" s="3" t="s">
        <v>22</v>
      </c>
      <c r="J6151" s="4">
        <v>44859</v>
      </c>
      <c r="K6151" s="4">
        <v>44919</v>
      </c>
      <c r="L6151" s="23">
        <f t="shared" si="530"/>
        <v>-46</v>
      </c>
      <c r="M6151" s="23">
        <f t="shared" si="527"/>
        <v>14</v>
      </c>
      <c r="N6151" s="44">
        <v>51028.56</v>
      </c>
      <c r="O6151" s="26">
        <f t="shared" si="528"/>
        <v>-2347313.7599999998</v>
      </c>
      <c r="P6151" s="26">
        <f t="shared" si="529"/>
        <v>714399.84</v>
      </c>
      <c r="Q6151" s="3" t="s">
        <v>23</v>
      </c>
      <c r="R6151" s="4">
        <v>44873</v>
      </c>
      <c r="S6151" s="3" t="s">
        <v>17575</v>
      </c>
      <c r="T6151" s="6" t="s">
        <v>44</v>
      </c>
    </row>
    <row r="6152" spans="1:20" ht="33.75" x14ac:dyDescent="0.25">
      <c r="A6152" s="3" t="s">
        <v>17576</v>
      </c>
      <c r="B6152" s="3" t="s">
        <v>17577</v>
      </c>
      <c r="C6152" s="3" t="s">
        <v>17578</v>
      </c>
      <c r="D6152" s="3" t="s">
        <v>19</v>
      </c>
      <c r="E6152" s="3" t="s">
        <v>17579</v>
      </c>
      <c r="F6152" s="4">
        <v>44855</v>
      </c>
      <c r="G6152" s="8"/>
      <c r="H6152" s="7">
        <v>616</v>
      </c>
      <c r="I6152" s="3" t="s">
        <v>22</v>
      </c>
      <c r="J6152" s="4">
        <v>44859</v>
      </c>
      <c r="K6152" s="4">
        <v>44919</v>
      </c>
      <c r="L6152" s="23">
        <f t="shared" si="530"/>
        <v>-8</v>
      </c>
      <c r="M6152" s="23">
        <f t="shared" si="527"/>
        <v>52</v>
      </c>
      <c r="N6152" s="44">
        <v>560</v>
      </c>
      <c r="O6152" s="26">
        <f t="shared" si="528"/>
        <v>-4480</v>
      </c>
      <c r="P6152" s="26">
        <f t="shared" si="529"/>
        <v>29120</v>
      </c>
      <c r="Q6152" s="3" t="s">
        <v>23</v>
      </c>
      <c r="R6152" s="4">
        <v>44911</v>
      </c>
      <c r="S6152" s="3" t="s">
        <v>17580</v>
      </c>
      <c r="T6152" s="6" t="s">
        <v>44</v>
      </c>
    </row>
    <row r="6153" spans="1:20" ht="33.75" x14ac:dyDescent="0.25">
      <c r="A6153" s="3" t="s">
        <v>17581</v>
      </c>
      <c r="B6153" s="3" t="s">
        <v>2310</v>
      </c>
      <c r="C6153" s="3" t="s">
        <v>2311</v>
      </c>
      <c r="D6153" s="3" t="s">
        <v>19</v>
      </c>
      <c r="E6153" s="3" t="s">
        <v>17582</v>
      </c>
      <c r="F6153" s="4">
        <v>44854</v>
      </c>
      <c r="G6153" s="8"/>
      <c r="H6153" s="5">
        <v>100.19</v>
      </c>
      <c r="I6153" s="3" t="s">
        <v>22</v>
      </c>
      <c r="J6153" s="4">
        <v>44859</v>
      </c>
      <c r="K6153" s="4">
        <v>44919</v>
      </c>
      <c r="L6153" s="23">
        <f t="shared" si="530"/>
        <v>-8</v>
      </c>
      <c r="M6153" s="23">
        <f t="shared" si="527"/>
        <v>52</v>
      </c>
      <c r="N6153" s="44">
        <v>91.08</v>
      </c>
      <c r="O6153" s="26">
        <f t="shared" si="528"/>
        <v>-728.64</v>
      </c>
      <c r="P6153" s="26">
        <f t="shared" si="529"/>
        <v>4736.16</v>
      </c>
      <c r="Q6153" s="3" t="s">
        <v>23</v>
      </c>
      <c r="R6153" s="4">
        <v>44911</v>
      </c>
      <c r="S6153" s="3" t="s">
        <v>17189</v>
      </c>
      <c r="T6153" s="6" t="s">
        <v>44</v>
      </c>
    </row>
    <row r="6154" spans="1:20" ht="33.75" x14ac:dyDescent="0.25">
      <c r="A6154" s="3" t="s">
        <v>17583</v>
      </c>
      <c r="B6154" s="3" t="s">
        <v>1005</v>
      </c>
      <c r="C6154" s="3" t="s">
        <v>1006</v>
      </c>
      <c r="D6154" s="3" t="s">
        <v>19</v>
      </c>
      <c r="E6154" s="3" t="s">
        <v>17584</v>
      </c>
      <c r="F6154" s="4">
        <v>44855</v>
      </c>
      <c r="G6154" s="3" t="s">
        <v>17585</v>
      </c>
      <c r="H6154" s="5">
        <v>-2147.1999999999998</v>
      </c>
      <c r="I6154" s="3" t="s">
        <v>22</v>
      </c>
      <c r="J6154" s="4">
        <v>44859</v>
      </c>
      <c r="K6154" s="4">
        <v>44919</v>
      </c>
      <c r="L6154" s="23">
        <v>0</v>
      </c>
      <c r="M6154" s="23">
        <f t="shared" si="527"/>
        <v>60</v>
      </c>
      <c r="N6154" s="44">
        <v>-1760</v>
      </c>
      <c r="O6154" s="26">
        <f t="shared" si="528"/>
        <v>0</v>
      </c>
      <c r="P6154" s="26">
        <f t="shared" si="529"/>
        <v>-105600</v>
      </c>
      <c r="Q6154" s="3" t="s">
        <v>23</v>
      </c>
      <c r="R6154" s="4">
        <v>44894</v>
      </c>
      <c r="S6154" s="8"/>
      <c r="T6154" s="6" t="s">
        <v>44</v>
      </c>
    </row>
    <row r="6155" spans="1:20" ht="33.75" x14ac:dyDescent="0.25">
      <c r="A6155" s="3" t="s">
        <v>17586</v>
      </c>
      <c r="B6155" s="3" t="s">
        <v>9199</v>
      </c>
      <c r="C6155" s="3" t="s">
        <v>9200</v>
      </c>
      <c r="D6155" s="3" t="s">
        <v>19</v>
      </c>
      <c r="E6155" s="3" t="s">
        <v>17587</v>
      </c>
      <c r="F6155" s="4">
        <v>44853</v>
      </c>
      <c r="G6155" s="3" t="s">
        <v>17588</v>
      </c>
      <c r="H6155" s="5">
        <v>1724.14</v>
      </c>
      <c r="I6155" s="3" t="s">
        <v>22</v>
      </c>
      <c r="J6155" s="4">
        <v>44859</v>
      </c>
      <c r="K6155" s="4">
        <v>44919</v>
      </c>
      <c r="L6155" s="23">
        <f t="shared" ref="L6155:L6172" si="531">R6155-K6155</f>
        <v>-24</v>
      </c>
      <c r="M6155" s="23">
        <f t="shared" si="527"/>
        <v>36</v>
      </c>
      <c r="N6155" s="44">
        <v>1413.23</v>
      </c>
      <c r="O6155" s="26">
        <f t="shared" si="528"/>
        <v>-33917.520000000004</v>
      </c>
      <c r="P6155" s="26">
        <f t="shared" si="529"/>
        <v>50876.28</v>
      </c>
      <c r="Q6155" s="3" t="s">
        <v>23</v>
      </c>
      <c r="R6155" s="4">
        <v>44895</v>
      </c>
      <c r="S6155" s="3" t="s">
        <v>17589</v>
      </c>
      <c r="T6155" s="6" t="s">
        <v>44</v>
      </c>
    </row>
    <row r="6156" spans="1:20" ht="33.75" x14ac:dyDescent="0.25">
      <c r="A6156" s="3" t="s">
        <v>17590</v>
      </c>
      <c r="B6156" s="3" t="s">
        <v>1546</v>
      </c>
      <c r="C6156" s="3" t="s">
        <v>1547</v>
      </c>
      <c r="D6156" s="3" t="s">
        <v>19</v>
      </c>
      <c r="E6156" s="3" t="s">
        <v>17591</v>
      </c>
      <c r="F6156" s="4">
        <v>44855</v>
      </c>
      <c r="G6156" s="8"/>
      <c r="H6156" s="5">
        <v>1724.11</v>
      </c>
      <c r="I6156" s="3" t="s">
        <v>22</v>
      </c>
      <c r="J6156" s="4">
        <v>44859</v>
      </c>
      <c r="K6156" s="4">
        <v>44919</v>
      </c>
      <c r="L6156" s="23">
        <f t="shared" si="531"/>
        <v>-24</v>
      </c>
      <c r="M6156" s="23">
        <f t="shared" si="527"/>
        <v>36</v>
      </c>
      <c r="N6156" s="44">
        <v>1657.8</v>
      </c>
      <c r="O6156" s="26">
        <f t="shared" si="528"/>
        <v>-39787.199999999997</v>
      </c>
      <c r="P6156" s="26">
        <f t="shared" si="529"/>
        <v>59680.799999999996</v>
      </c>
      <c r="Q6156" s="3" t="s">
        <v>23</v>
      </c>
      <c r="R6156" s="4">
        <v>44895</v>
      </c>
      <c r="S6156" s="3" t="s">
        <v>17592</v>
      </c>
      <c r="T6156" s="6" t="s">
        <v>44</v>
      </c>
    </row>
    <row r="6157" spans="1:20" ht="33.75" x14ac:dyDescent="0.25">
      <c r="A6157" s="3" t="s">
        <v>17593</v>
      </c>
      <c r="B6157" s="3" t="s">
        <v>1148</v>
      </c>
      <c r="C6157" s="3" t="s">
        <v>1149</v>
      </c>
      <c r="D6157" s="3" t="s">
        <v>19</v>
      </c>
      <c r="E6157" s="3" t="s">
        <v>17594</v>
      </c>
      <c r="F6157" s="4">
        <v>44855</v>
      </c>
      <c r="G6157" s="8"/>
      <c r="H6157" s="7">
        <v>3416</v>
      </c>
      <c r="I6157" s="3" t="s">
        <v>22</v>
      </c>
      <c r="J6157" s="4">
        <v>44859</v>
      </c>
      <c r="K6157" s="4">
        <v>44919</v>
      </c>
      <c r="L6157" s="23">
        <f t="shared" si="531"/>
        <v>-4</v>
      </c>
      <c r="M6157" s="23">
        <f t="shared" si="527"/>
        <v>56</v>
      </c>
      <c r="N6157" s="44">
        <v>2800</v>
      </c>
      <c r="O6157" s="26">
        <f t="shared" si="528"/>
        <v>-11200</v>
      </c>
      <c r="P6157" s="26">
        <f t="shared" si="529"/>
        <v>156800</v>
      </c>
      <c r="Q6157" s="3" t="s">
        <v>23</v>
      </c>
      <c r="R6157" s="4">
        <v>44915</v>
      </c>
      <c r="S6157" s="3" t="s">
        <v>13750</v>
      </c>
      <c r="T6157" s="6" t="s">
        <v>44</v>
      </c>
    </row>
    <row r="6158" spans="1:20" ht="33.75" x14ac:dyDescent="0.25">
      <c r="A6158" s="3" t="s">
        <v>17595</v>
      </c>
      <c r="B6158" s="3" t="s">
        <v>8200</v>
      </c>
      <c r="C6158" s="3" t="s">
        <v>8201</v>
      </c>
      <c r="D6158" s="3" t="s">
        <v>19</v>
      </c>
      <c r="E6158" s="3" t="s">
        <v>17596</v>
      </c>
      <c r="F6158" s="4">
        <v>44855</v>
      </c>
      <c r="G6158" s="8"/>
      <c r="H6158" s="5">
        <v>1263.92</v>
      </c>
      <c r="I6158" s="3" t="s">
        <v>22</v>
      </c>
      <c r="J6158" s="4">
        <v>44859</v>
      </c>
      <c r="K6158" s="4">
        <v>44919</v>
      </c>
      <c r="L6158" s="23">
        <f t="shared" si="531"/>
        <v>-24</v>
      </c>
      <c r="M6158" s="23">
        <f t="shared" si="527"/>
        <v>36</v>
      </c>
      <c r="N6158" s="44">
        <v>1036</v>
      </c>
      <c r="O6158" s="26">
        <f t="shared" si="528"/>
        <v>-24864</v>
      </c>
      <c r="P6158" s="26">
        <f t="shared" si="529"/>
        <v>37296</v>
      </c>
      <c r="Q6158" s="3" t="s">
        <v>23</v>
      </c>
      <c r="R6158" s="4">
        <v>44895</v>
      </c>
      <c r="S6158" s="3" t="s">
        <v>17597</v>
      </c>
      <c r="T6158" s="6" t="s">
        <v>44</v>
      </c>
    </row>
    <row r="6159" spans="1:20" ht="33.75" x14ac:dyDescent="0.25">
      <c r="A6159" s="3" t="s">
        <v>17598</v>
      </c>
      <c r="B6159" s="3" t="s">
        <v>2196</v>
      </c>
      <c r="C6159" s="3" t="s">
        <v>2197</v>
      </c>
      <c r="D6159" s="3" t="s">
        <v>19</v>
      </c>
      <c r="E6159" s="3" t="s">
        <v>17599</v>
      </c>
      <c r="F6159" s="4">
        <v>44855</v>
      </c>
      <c r="G6159" s="8"/>
      <c r="H6159" s="5">
        <v>59480.87</v>
      </c>
      <c r="I6159" s="3" t="s">
        <v>22</v>
      </c>
      <c r="J6159" s="4">
        <v>44859</v>
      </c>
      <c r="K6159" s="4">
        <v>44919</v>
      </c>
      <c r="L6159" s="23">
        <f t="shared" si="531"/>
        <v>-8</v>
      </c>
      <c r="M6159" s="23">
        <f t="shared" si="527"/>
        <v>52</v>
      </c>
      <c r="N6159" s="44">
        <v>54073.52</v>
      </c>
      <c r="O6159" s="26">
        <f t="shared" si="528"/>
        <v>-432588.16</v>
      </c>
      <c r="P6159" s="26">
        <f t="shared" si="529"/>
        <v>2811823.04</v>
      </c>
      <c r="Q6159" s="3" t="s">
        <v>23</v>
      </c>
      <c r="R6159" s="4">
        <v>44911</v>
      </c>
      <c r="S6159" s="3" t="s">
        <v>16595</v>
      </c>
      <c r="T6159" s="6" t="s">
        <v>44</v>
      </c>
    </row>
    <row r="6160" spans="1:20" ht="33.75" x14ac:dyDescent="0.25">
      <c r="A6160" s="3" t="s">
        <v>17600</v>
      </c>
      <c r="B6160" s="3" t="s">
        <v>2890</v>
      </c>
      <c r="C6160" s="3" t="s">
        <v>2891</v>
      </c>
      <c r="D6160" s="3" t="s">
        <v>19</v>
      </c>
      <c r="E6160" s="3" t="s">
        <v>17601</v>
      </c>
      <c r="F6160" s="4">
        <v>44848</v>
      </c>
      <c r="G6160" s="8"/>
      <c r="H6160" s="5">
        <v>65.489999999999995</v>
      </c>
      <c r="I6160" s="3" t="s">
        <v>22</v>
      </c>
      <c r="J6160" s="4">
        <v>44859</v>
      </c>
      <c r="K6160" s="4">
        <v>44919</v>
      </c>
      <c r="L6160" s="23">
        <f t="shared" si="531"/>
        <v>-24</v>
      </c>
      <c r="M6160" s="23">
        <f t="shared" si="527"/>
        <v>36</v>
      </c>
      <c r="N6160" s="44">
        <v>53.68</v>
      </c>
      <c r="O6160" s="26">
        <f t="shared" si="528"/>
        <v>-1288.32</v>
      </c>
      <c r="P6160" s="26">
        <f t="shared" si="529"/>
        <v>1932.48</v>
      </c>
      <c r="Q6160" s="3" t="s">
        <v>23</v>
      </c>
      <c r="R6160" s="4">
        <v>44895</v>
      </c>
      <c r="S6160" s="3" t="s">
        <v>17602</v>
      </c>
      <c r="T6160" s="6" t="s">
        <v>44</v>
      </c>
    </row>
    <row r="6161" spans="1:20" ht="33.75" x14ac:dyDescent="0.25">
      <c r="A6161" s="3" t="s">
        <v>17603</v>
      </c>
      <c r="B6161" s="3" t="s">
        <v>2890</v>
      </c>
      <c r="C6161" s="3" t="s">
        <v>2891</v>
      </c>
      <c r="D6161" s="3" t="s">
        <v>19</v>
      </c>
      <c r="E6161" s="3" t="s">
        <v>17604</v>
      </c>
      <c r="F6161" s="4">
        <v>44848</v>
      </c>
      <c r="G6161" s="8"/>
      <c r="H6161" s="5">
        <v>407.58</v>
      </c>
      <c r="I6161" s="3" t="s">
        <v>22</v>
      </c>
      <c r="J6161" s="4">
        <v>44859</v>
      </c>
      <c r="K6161" s="4">
        <v>44919</v>
      </c>
      <c r="L6161" s="23">
        <f t="shared" si="531"/>
        <v>-24</v>
      </c>
      <c r="M6161" s="23">
        <f t="shared" si="527"/>
        <v>36</v>
      </c>
      <c r="N6161" s="44">
        <v>334.08</v>
      </c>
      <c r="O6161" s="26">
        <f t="shared" si="528"/>
        <v>-8017.92</v>
      </c>
      <c r="P6161" s="26">
        <f t="shared" si="529"/>
        <v>12026.88</v>
      </c>
      <c r="Q6161" s="3" t="s">
        <v>23</v>
      </c>
      <c r="R6161" s="4">
        <v>44895</v>
      </c>
      <c r="S6161" s="3" t="s">
        <v>17602</v>
      </c>
      <c r="T6161" s="6" t="s">
        <v>44</v>
      </c>
    </row>
    <row r="6162" spans="1:20" ht="33.75" x14ac:dyDescent="0.25">
      <c r="A6162" s="3" t="s">
        <v>17605</v>
      </c>
      <c r="B6162" s="3" t="s">
        <v>2890</v>
      </c>
      <c r="C6162" s="3" t="s">
        <v>2891</v>
      </c>
      <c r="D6162" s="3" t="s">
        <v>19</v>
      </c>
      <c r="E6162" s="3" t="s">
        <v>17606</v>
      </c>
      <c r="F6162" s="4">
        <v>44848</v>
      </c>
      <c r="G6162" s="8"/>
      <c r="H6162" s="5">
        <v>430.42</v>
      </c>
      <c r="I6162" s="3" t="s">
        <v>22</v>
      </c>
      <c r="J6162" s="4">
        <v>44859</v>
      </c>
      <c r="K6162" s="4">
        <v>44919</v>
      </c>
      <c r="L6162" s="23">
        <f t="shared" si="531"/>
        <v>-24</v>
      </c>
      <c r="M6162" s="23">
        <f t="shared" si="527"/>
        <v>36</v>
      </c>
      <c r="N6162" s="44">
        <v>352.8</v>
      </c>
      <c r="O6162" s="26">
        <f t="shared" si="528"/>
        <v>-8467.2000000000007</v>
      </c>
      <c r="P6162" s="26">
        <f t="shared" si="529"/>
        <v>12700.800000000001</v>
      </c>
      <c r="Q6162" s="3" t="s">
        <v>23</v>
      </c>
      <c r="R6162" s="4">
        <v>44895</v>
      </c>
      <c r="S6162" s="3" t="s">
        <v>17602</v>
      </c>
      <c r="T6162" s="6" t="s">
        <v>44</v>
      </c>
    </row>
    <row r="6163" spans="1:20" ht="33.75" x14ac:dyDescent="0.25">
      <c r="A6163" s="3" t="s">
        <v>17607</v>
      </c>
      <c r="B6163" s="3" t="s">
        <v>2890</v>
      </c>
      <c r="C6163" s="3" t="s">
        <v>2891</v>
      </c>
      <c r="D6163" s="3" t="s">
        <v>19</v>
      </c>
      <c r="E6163" s="3" t="s">
        <v>17608</v>
      </c>
      <c r="F6163" s="4">
        <v>44848</v>
      </c>
      <c r="G6163" s="8"/>
      <c r="H6163" s="5">
        <v>11.96</v>
      </c>
      <c r="I6163" s="3" t="s">
        <v>22</v>
      </c>
      <c r="J6163" s="4">
        <v>44859</v>
      </c>
      <c r="K6163" s="4">
        <v>44919</v>
      </c>
      <c r="L6163" s="23">
        <f t="shared" si="531"/>
        <v>-24</v>
      </c>
      <c r="M6163" s="23">
        <f t="shared" si="527"/>
        <v>36</v>
      </c>
      <c r="N6163" s="44">
        <v>9.8000000000000007</v>
      </c>
      <c r="O6163" s="26">
        <f t="shared" si="528"/>
        <v>-235.20000000000002</v>
      </c>
      <c r="P6163" s="26">
        <f t="shared" si="529"/>
        <v>352.8</v>
      </c>
      <c r="Q6163" s="3" t="s">
        <v>23</v>
      </c>
      <c r="R6163" s="4">
        <v>44895</v>
      </c>
      <c r="S6163" s="3" t="s">
        <v>17602</v>
      </c>
      <c r="T6163" s="6" t="s">
        <v>44</v>
      </c>
    </row>
    <row r="6164" spans="1:20" ht="33.75" x14ac:dyDescent="0.25">
      <c r="A6164" s="3" t="s">
        <v>17609</v>
      </c>
      <c r="B6164" s="3" t="s">
        <v>2890</v>
      </c>
      <c r="C6164" s="3" t="s">
        <v>2891</v>
      </c>
      <c r="D6164" s="3" t="s">
        <v>19</v>
      </c>
      <c r="E6164" s="3" t="s">
        <v>17610</v>
      </c>
      <c r="F6164" s="4">
        <v>44848</v>
      </c>
      <c r="G6164" s="8"/>
      <c r="H6164" s="5">
        <v>346.97</v>
      </c>
      <c r="I6164" s="3" t="s">
        <v>22</v>
      </c>
      <c r="J6164" s="4">
        <v>44859</v>
      </c>
      <c r="K6164" s="4">
        <v>44919</v>
      </c>
      <c r="L6164" s="23">
        <f t="shared" si="531"/>
        <v>-24</v>
      </c>
      <c r="M6164" s="23">
        <f t="shared" si="527"/>
        <v>36</v>
      </c>
      <c r="N6164" s="44">
        <v>284.39999999999998</v>
      </c>
      <c r="O6164" s="26">
        <f t="shared" si="528"/>
        <v>-6825.5999999999995</v>
      </c>
      <c r="P6164" s="26">
        <f t="shared" si="529"/>
        <v>10238.4</v>
      </c>
      <c r="Q6164" s="3" t="s">
        <v>23</v>
      </c>
      <c r="R6164" s="4">
        <v>44895</v>
      </c>
      <c r="S6164" s="3" t="s">
        <v>17602</v>
      </c>
      <c r="T6164" s="6" t="s">
        <v>44</v>
      </c>
    </row>
    <row r="6165" spans="1:20" ht="33.75" x14ac:dyDescent="0.25">
      <c r="A6165" s="3" t="s">
        <v>17611</v>
      </c>
      <c r="B6165" s="3" t="s">
        <v>2310</v>
      </c>
      <c r="C6165" s="3" t="s">
        <v>2311</v>
      </c>
      <c r="D6165" s="3" t="s">
        <v>19</v>
      </c>
      <c r="E6165" s="3" t="s">
        <v>17612</v>
      </c>
      <c r="F6165" s="4">
        <v>44854</v>
      </c>
      <c r="G6165" s="8"/>
      <c r="H6165" s="5">
        <v>848.49</v>
      </c>
      <c r="I6165" s="3" t="s">
        <v>22</v>
      </c>
      <c r="J6165" s="4">
        <v>44859</v>
      </c>
      <c r="K6165" s="4">
        <v>44919</v>
      </c>
      <c r="L6165" s="23">
        <f t="shared" si="531"/>
        <v>-4</v>
      </c>
      <c r="M6165" s="23">
        <f t="shared" si="527"/>
        <v>56</v>
      </c>
      <c r="N6165" s="44">
        <v>771.35</v>
      </c>
      <c r="O6165" s="26">
        <f t="shared" si="528"/>
        <v>-3085.4</v>
      </c>
      <c r="P6165" s="26">
        <f t="shared" si="529"/>
        <v>43195.6</v>
      </c>
      <c r="Q6165" s="3" t="s">
        <v>23</v>
      </c>
      <c r="R6165" s="4">
        <v>44915</v>
      </c>
      <c r="S6165" s="3" t="s">
        <v>14263</v>
      </c>
      <c r="T6165" s="6" t="s">
        <v>44</v>
      </c>
    </row>
    <row r="6166" spans="1:20" ht="33.75" x14ac:dyDescent="0.25">
      <c r="A6166" s="3" t="s">
        <v>17613</v>
      </c>
      <c r="B6166" s="3" t="s">
        <v>5380</v>
      </c>
      <c r="C6166" s="3" t="s">
        <v>5381</v>
      </c>
      <c r="D6166" s="3" t="s">
        <v>19</v>
      </c>
      <c r="E6166" s="3" t="s">
        <v>17614</v>
      </c>
      <c r="F6166" s="4">
        <v>44855</v>
      </c>
      <c r="G6166" s="8"/>
      <c r="H6166" s="7">
        <v>338</v>
      </c>
      <c r="I6166" s="3" t="s">
        <v>22</v>
      </c>
      <c r="J6166" s="4">
        <v>44859</v>
      </c>
      <c r="K6166" s="4">
        <v>44919</v>
      </c>
      <c r="L6166" s="23">
        <f t="shared" si="531"/>
        <v>-24</v>
      </c>
      <c r="M6166" s="23">
        <f t="shared" ref="M6166:M6229" si="532">+I6166+L6166</f>
        <v>36</v>
      </c>
      <c r="N6166" s="44">
        <v>325</v>
      </c>
      <c r="O6166" s="26">
        <f t="shared" ref="O6166:O6229" si="533">N6166*L6166</f>
        <v>-7800</v>
      </c>
      <c r="P6166" s="26">
        <f t="shared" ref="P6166:P6229" si="534">N6166*M6166</f>
        <v>11700</v>
      </c>
      <c r="Q6166" s="3" t="s">
        <v>23</v>
      </c>
      <c r="R6166" s="4">
        <v>44895</v>
      </c>
      <c r="S6166" s="3" t="s">
        <v>17142</v>
      </c>
      <c r="T6166" s="6" t="s">
        <v>44</v>
      </c>
    </row>
    <row r="6167" spans="1:20" ht="33.75" x14ac:dyDescent="0.25">
      <c r="A6167" s="3" t="s">
        <v>17615</v>
      </c>
      <c r="B6167" s="3" t="s">
        <v>2644</v>
      </c>
      <c r="C6167" s="3" t="s">
        <v>2645</v>
      </c>
      <c r="D6167" s="3" t="s">
        <v>19</v>
      </c>
      <c r="E6167" s="3" t="s">
        <v>17616</v>
      </c>
      <c r="F6167" s="4">
        <v>44848</v>
      </c>
      <c r="G6167" s="8"/>
      <c r="H6167" s="5">
        <v>879.12</v>
      </c>
      <c r="I6167" s="3" t="s">
        <v>22</v>
      </c>
      <c r="J6167" s="4">
        <v>44859</v>
      </c>
      <c r="K6167" s="4">
        <v>44919</v>
      </c>
      <c r="L6167" s="23">
        <f t="shared" si="531"/>
        <v>-24</v>
      </c>
      <c r="M6167" s="23">
        <f t="shared" si="532"/>
        <v>36</v>
      </c>
      <c r="N6167" s="44">
        <v>799.2</v>
      </c>
      <c r="O6167" s="26">
        <f t="shared" si="533"/>
        <v>-19180.800000000003</v>
      </c>
      <c r="P6167" s="26">
        <f t="shared" si="534"/>
        <v>28771.200000000001</v>
      </c>
      <c r="Q6167" s="3" t="s">
        <v>23</v>
      </c>
      <c r="R6167" s="4">
        <v>44895</v>
      </c>
      <c r="S6167" s="3" t="s">
        <v>17617</v>
      </c>
      <c r="T6167" s="6" t="s">
        <v>44</v>
      </c>
    </row>
    <row r="6168" spans="1:20" ht="33.75" x14ac:dyDescent="0.25">
      <c r="A6168" s="3" t="s">
        <v>17618</v>
      </c>
      <c r="B6168" s="3" t="s">
        <v>5380</v>
      </c>
      <c r="C6168" s="3" t="s">
        <v>5381</v>
      </c>
      <c r="D6168" s="3" t="s">
        <v>19</v>
      </c>
      <c r="E6168" s="3" t="s">
        <v>17619</v>
      </c>
      <c r="F6168" s="4">
        <v>44855</v>
      </c>
      <c r="G6168" s="8"/>
      <c r="H6168" s="7">
        <v>338</v>
      </c>
      <c r="I6168" s="3" t="s">
        <v>22</v>
      </c>
      <c r="J6168" s="4">
        <v>44859</v>
      </c>
      <c r="K6168" s="4">
        <v>44919</v>
      </c>
      <c r="L6168" s="23">
        <f t="shared" si="531"/>
        <v>-24</v>
      </c>
      <c r="M6168" s="23">
        <f t="shared" si="532"/>
        <v>36</v>
      </c>
      <c r="N6168" s="44">
        <v>325</v>
      </c>
      <c r="O6168" s="26">
        <f t="shared" si="533"/>
        <v>-7800</v>
      </c>
      <c r="P6168" s="26">
        <f t="shared" si="534"/>
        <v>11700</v>
      </c>
      <c r="Q6168" s="3" t="s">
        <v>23</v>
      </c>
      <c r="R6168" s="4">
        <v>44895</v>
      </c>
      <c r="S6168" s="3" t="s">
        <v>17142</v>
      </c>
      <c r="T6168" s="6" t="s">
        <v>44</v>
      </c>
    </row>
    <row r="6169" spans="1:20" ht="33.75" x14ac:dyDescent="0.25">
      <c r="A6169" s="3" t="s">
        <v>17620</v>
      </c>
      <c r="B6169" s="3" t="s">
        <v>1524</v>
      </c>
      <c r="C6169" s="3" t="s">
        <v>1525</v>
      </c>
      <c r="D6169" s="3" t="s">
        <v>19</v>
      </c>
      <c r="E6169" s="3" t="s">
        <v>17621</v>
      </c>
      <c r="F6169" s="4">
        <v>44855</v>
      </c>
      <c r="G6169" s="8"/>
      <c r="H6169" s="5">
        <v>2.0499999999999998</v>
      </c>
      <c r="I6169" s="3" t="s">
        <v>22</v>
      </c>
      <c r="J6169" s="4">
        <v>44859</v>
      </c>
      <c r="K6169" s="4">
        <v>44919</v>
      </c>
      <c r="L6169" s="23">
        <f t="shared" si="531"/>
        <v>-10</v>
      </c>
      <c r="M6169" s="23">
        <f t="shared" si="532"/>
        <v>50</v>
      </c>
      <c r="N6169" s="44">
        <v>1.86</v>
      </c>
      <c r="O6169" s="26">
        <f t="shared" si="533"/>
        <v>-18.600000000000001</v>
      </c>
      <c r="P6169" s="26">
        <f t="shared" si="534"/>
        <v>93</v>
      </c>
      <c r="Q6169" s="3" t="s">
        <v>23</v>
      </c>
      <c r="R6169" s="4">
        <v>44909</v>
      </c>
      <c r="S6169" s="3" t="s">
        <v>14407</v>
      </c>
      <c r="T6169" s="6" t="s">
        <v>44</v>
      </c>
    </row>
    <row r="6170" spans="1:20" ht="33.75" x14ac:dyDescent="0.25">
      <c r="A6170" s="3" t="s">
        <v>17622</v>
      </c>
      <c r="B6170" s="3" t="s">
        <v>4868</v>
      </c>
      <c r="C6170" s="3" t="s">
        <v>4869</v>
      </c>
      <c r="D6170" s="3" t="s">
        <v>19</v>
      </c>
      <c r="E6170" s="3" t="s">
        <v>17623</v>
      </c>
      <c r="F6170" s="4">
        <v>44852</v>
      </c>
      <c r="G6170" s="8"/>
      <c r="H6170" s="5">
        <v>480.19</v>
      </c>
      <c r="I6170" s="3" t="s">
        <v>22</v>
      </c>
      <c r="J6170" s="4">
        <v>44859</v>
      </c>
      <c r="K6170" s="4">
        <v>44919</v>
      </c>
      <c r="L6170" s="23">
        <f t="shared" si="531"/>
        <v>-24</v>
      </c>
      <c r="M6170" s="23">
        <f t="shared" si="532"/>
        <v>36</v>
      </c>
      <c r="N6170" s="44">
        <v>393.6</v>
      </c>
      <c r="O6170" s="26">
        <f t="shared" si="533"/>
        <v>-9446.4000000000015</v>
      </c>
      <c r="P6170" s="26">
        <f t="shared" si="534"/>
        <v>14169.6</v>
      </c>
      <c r="Q6170" s="3" t="s">
        <v>23</v>
      </c>
      <c r="R6170" s="4">
        <v>44895</v>
      </c>
      <c r="S6170" s="3" t="s">
        <v>17624</v>
      </c>
      <c r="T6170" s="6" t="s">
        <v>44</v>
      </c>
    </row>
    <row r="6171" spans="1:20" ht="33.75" x14ac:dyDescent="0.25">
      <c r="A6171" s="3" t="s">
        <v>17625</v>
      </c>
      <c r="B6171" s="3" t="s">
        <v>9530</v>
      </c>
      <c r="C6171" s="3" t="s">
        <v>9531</v>
      </c>
      <c r="D6171" s="3" t="s">
        <v>19</v>
      </c>
      <c r="E6171" s="3" t="s">
        <v>17626</v>
      </c>
      <c r="F6171" s="4">
        <v>44853</v>
      </c>
      <c r="G6171" s="8"/>
      <c r="H6171" s="7">
        <v>117</v>
      </c>
      <c r="I6171" s="3" t="s">
        <v>22</v>
      </c>
      <c r="J6171" s="4">
        <v>44859</v>
      </c>
      <c r="K6171" s="4">
        <v>44919</v>
      </c>
      <c r="L6171" s="23">
        <f t="shared" si="531"/>
        <v>-10</v>
      </c>
      <c r="M6171" s="23">
        <f t="shared" si="532"/>
        <v>50</v>
      </c>
      <c r="N6171" s="44">
        <v>95.9</v>
      </c>
      <c r="O6171" s="26">
        <f t="shared" si="533"/>
        <v>-959</v>
      </c>
      <c r="P6171" s="26">
        <f t="shared" si="534"/>
        <v>4795</v>
      </c>
      <c r="Q6171" s="3" t="s">
        <v>23</v>
      </c>
      <c r="R6171" s="4">
        <v>44909</v>
      </c>
      <c r="S6171" s="3" t="s">
        <v>17627</v>
      </c>
      <c r="T6171" s="6" t="s">
        <v>44</v>
      </c>
    </row>
    <row r="6172" spans="1:20" ht="33.75" x14ac:dyDescent="0.25">
      <c r="A6172" s="3" t="s">
        <v>17628</v>
      </c>
      <c r="B6172" s="3" t="s">
        <v>1524</v>
      </c>
      <c r="C6172" s="3" t="s">
        <v>1525</v>
      </c>
      <c r="D6172" s="3" t="s">
        <v>19</v>
      </c>
      <c r="E6172" s="3" t="s">
        <v>17629</v>
      </c>
      <c r="F6172" s="4">
        <v>44855</v>
      </c>
      <c r="G6172" s="8"/>
      <c r="H6172" s="5">
        <v>242.09</v>
      </c>
      <c r="I6172" s="3" t="s">
        <v>22</v>
      </c>
      <c r="J6172" s="4">
        <v>44859</v>
      </c>
      <c r="K6172" s="4">
        <v>44919</v>
      </c>
      <c r="L6172" s="23">
        <f t="shared" si="531"/>
        <v>-24</v>
      </c>
      <c r="M6172" s="23">
        <f t="shared" si="532"/>
        <v>36</v>
      </c>
      <c r="N6172" s="44">
        <v>220.08</v>
      </c>
      <c r="O6172" s="26">
        <f t="shared" si="533"/>
        <v>-5281.92</v>
      </c>
      <c r="P6172" s="26">
        <f t="shared" si="534"/>
        <v>7922.88</v>
      </c>
      <c r="Q6172" s="3" t="s">
        <v>23</v>
      </c>
      <c r="R6172" s="4">
        <v>44895</v>
      </c>
      <c r="S6172" s="3" t="s">
        <v>17429</v>
      </c>
      <c r="T6172" s="6" t="s">
        <v>44</v>
      </c>
    </row>
    <row r="6173" spans="1:20" ht="33.75" x14ac:dyDescent="0.25">
      <c r="A6173" s="3" t="s">
        <v>17630</v>
      </c>
      <c r="B6173" s="3" t="s">
        <v>6040</v>
      </c>
      <c r="C6173" s="3" t="s">
        <v>6041</v>
      </c>
      <c r="D6173" s="3" t="s">
        <v>19</v>
      </c>
      <c r="E6173" s="3" t="s">
        <v>17631</v>
      </c>
      <c r="F6173" s="4">
        <v>44855</v>
      </c>
      <c r="G6173" s="3" t="s">
        <v>17632</v>
      </c>
      <c r="H6173" s="5">
        <v>-138.69</v>
      </c>
      <c r="I6173" s="3" t="s">
        <v>22</v>
      </c>
      <c r="J6173" s="4">
        <v>44859</v>
      </c>
      <c r="K6173" s="4">
        <v>44919</v>
      </c>
      <c r="L6173" s="23">
        <v>0</v>
      </c>
      <c r="M6173" s="23">
        <f t="shared" si="532"/>
        <v>60</v>
      </c>
      <c r="N6173" s="44">
        <v>-113.68</v>
      </c>
      <c r="O6173" s="26">
        <f t="shared" si="533"/>
        <v>0</v>
      </c>
      <c r="P6173" s="26">
        <f t="shared" si="534"/>
        <v>-6820.8</v>
      </c>
      <c r="Q6173" s="3" t="s">
        <v>23</v>
      </c>
      <c r="R6173" s="4">
        <v>44895</v>
      </c>
      <c r="S6173" s="3" t="s">
        <v>17437</v>
      </c>
      <c r="T6173" s="6" t="s">
        <v>44</v>
      </c>
    </row>
    <row r="6174" spans="1:20" ht="33.75" x14ac:dyDescent="0.25">
      <c r="A6174" s="3" t="s">
        <v>17633</v>
      </c>
      <c r="B6174" s="3" t="s">
        <v>8589</v>
      </c>
      <c r="C6174" s="3" t="s">
        <v>8590</v>
      </c>
      <c r="D6174" s="3" t="s">
        <v>19</v>
      </c>
      <c r="E6174" s="3" t="s">
        <v>17634</v>
      </c>
      <c r="F6174" s="4">
        <v>44848</v>
      </c>
      <c r="G6174" s="8"/>
      <c r="H6174" s="5">
        <v>399.99</v>
      </c>
      <c r="I6174" s="3" t="s">
        <v>22</v>
      </c>
      <c r="J6174" s="4">
        <v>44859</v>
      </c>
      <c r="K6174" s="4">
        <v>44919</v>
      </c>
      <c r="L6174" s="23">
        <f>R6174-K6174</f>
        <v>-3</v>
      </c>
      <c r="M6174" s="23">
        <f t="shared" si="532"/>
        <v>57</v>
      </c>
      <c r="N6174" s="44">
        <v>363.63</v>
      </c>
      <c r="O6174" s="26">
        <f t="shared" si="533"/>
        <v>-1090.8899999999999</v>
      </c>
      <c r="P6174" s="26">
        <f t="shared" si="534"/>
        <v>20726.91</v>
      </c>
      <c r="Q6174" s="3" t="s">
        <v>23</v>
      </c>
      <c r="R6174" s="4">
        <v>44916</v>
      </c>
      <c r="S6174" s="3" t="s">
        <v>17635</v>
      </c>
      <c r="T6174" s="6" t="s">
        <v>44</v>
      </c>
    </row>
    <row r="6175" spans="1:20" ht="33.75" x14ac:dyDescent="0.25">
      <c r="A6175" s="3" t="s">
        <v>17636</v>
      </c>
      <c r="B6175" s="3" t="s">
        <v>896</v>
      </c>
      <c r="C6175" s="3" t="s">
        <v>897</v>
      </c>
      <c r="D6175" s="3" t="s">
        <v>19</v>
      </c>
      <c r="E6175" s="3" t="s">
        <v>17637</v>
      </c>
      <c r="F6175" s="4">
        <v>44855</v>
      </c>
      <c r="G6175" s="8"/>
      <c r="H6175" s="5">
        <v>5704.72</v>
      </c>
      <c r="I6175" s="3" t="s">
        <v>22</v>
      </c>
      <c r="J6175" s="4">
        <v>44859</v>
      </c>
      <c r="K6175" s="4">
        <v>44919</v>
      </c>
      <c r="L6175" s="23">
        <f>R6175-K6175</f>
        <v>-8</v>
      </c>
      <c r="M6175" s="23">
        <f t="shared" si="532"/>
        <v>52</v>
      </c>
      <c r="N6175" s="44">
        <v>4676</v>
      </c>
      <c r="O6175" s="26">
        <f t="shared" si="533"/>
        <v>-37408</v>
      </c>
      <c r="P6175" s="26">
        <f t="shared" si="534"/>
        <v>243152</v>
      </c>
      <c r="Q6175" s="3" t="s">
        <v>23</v>
      </c>
      <c r="R6175" s="4">
        <v>44911</v>
      </c>
      <c r="S6175" s="3" t="s">
        <v>17367</v>
      </c>
      <c r="T6175" s="6" t="s">
        <v>44</v>
      </c>
    </row>
    <row r="6176" spans="1:20" ht="22.5" x14ac:dyDescent="0.25">
      <c r="A6176" s="3" t="s">
        <v>17638</v>
      </c>
      <c r="B6176" s="3" t="s">
        <v>1562</v>
      </c>
      <c r="C6176" s="3" t="s">
        <v>1563</v>
      </c>
      <c r="D6176" s="3" t="s">
        <v>19</v>
      </c>
      <c r="E6176" s="3" t="s">
        <v>17639</v>
      </c>
      <c r="F6176" s="4">
        <v>44854</v>
      </c>
      <c r="G6176" s="8"/>
      <c r="H6176" s="5">
        <v>557.70000000000005</v>
      </c>
      <c r="I6176" s="3" t="s">
        <v>22</v>
      </c>
      <c r="J6176" s="4">
        <v>44859</v>
      </c>
      <c r="K6176" s="4">
        <v>44919</v>
      </c>
      <c r="L6176" s="23">
        <f>R6176-K6176</f>
        <v>-29</v>
      </c>
      <c r="M6176" s="23">
        <f t="shared" si="532"/>
        <v>31</v>
      </c>
      <c r="N6176" s="44">
        <v>507</v>
      </c>
      <c r="O6176" s="26">
        <f t="shared" si="533"/>
        <v>-14703</v>
      </c>
      <c r="P6176" s="26">
        <f t="shared" si="534"/>
        <v>15717</v>
      </c>
      <c r="Q6176" s="3" t="s">
        <v>23</v>
      </c>
      <c r="R6176" s="4">
        <v>44890</v>
      </c>
      <c r="S6176" s="3" t="s">
        <v>17640</v>
      </c>
      <c r="T6176" s="6" t="s">
        <v>25</v>
      </c>
    </row>
    <row r="6177" spans="1:20" ht="33.75" x14ac:dyDescent="0.25">
      <c r="A6177" s="3" t="s">
        <v>17641</v>
      </c>
      <c r="B6177" s="3" t="s">
        <v>17642</v>
      </c>
      <c r="C6177" s="3" t="s">
        <v>17643</v>
      </c>
      <c r="D6177" s="3" t="s">
        <v>19</v>
      </c>
      <c r="E6177" s="3" t="s">
        <v>17644</v>
      </c>
      <c r="F6177" s="4">
        <v>44855</v>
      </c>
      <c r="G6177" s="8"/>
      <c r="H6177" s="5">
        <v>26.84</v>
      </c>
      <c r="I6177" s="3" t="s">
        <v>22</v>
      </c>
      <c r="J6177" s="4">
        <v>44859</v>
      </c>
      <c r="K6177" s="4">
        <v>44919</v>
      </c>
      <c r="L6177" s="23">
        <f>R6177-K6177</f>
        <v>-10</v>
      </c>
      <c r="M6177" s="23">
        <f t="shared" si="532"/>
        <v>50</v>
      </c>
      <c r="N6177" s="44">
        <v>24.4</v>
      </c>
      <c r="O6177" s="26">
        <f t="shared" si="533"/>
        <v>-244</v>
      </c>
      <c r="P6177" s="26">
        <f t="shared" si="534"/>
        <v>1220</v>
      </c>
      <c r="Q6177" s="3" t="s">
        <v>23</v>
      </c>
      <c r="R6177" s="4">
        <v>44909</v>
      </c>
      <c r="S6177" s="3" t="s">
        <v>17645</v>
      </c>
      <c r="T6177" s="6" t="s">
        <v>44</v>
      </c>
    </row>
    <row r="6178" spans="1:20" ht="33.75" x14ac:dyDescent="0.25">
      <c r="A6178" s="3" t="s">
        <v>17646</v>
      </c>
      <c r="B6178" s="3" t="s">
        <v>1557</v>
      </c>
      <c r="C6178" s="3" t="s">
        <v>1558</v>
      </c>
      <c r="D6178" s="3" t="s">
        <v>19</v>
      </c>
      <c r="E6178" s="3" t="s">
        <v>17647</v>
      </c>
      <c r="F6178" s="4">
        <v>44855</v>
      </c>
      <c r="G6178" s="3" t="s">
        <v>17648</v>
      </c>
      <c r="H6178" s="5">
        <v>128.96</v>
      </c>
      <c r="I6178" s="3" t="s">
        <v>22</v>
      </c>
      <c r="J6178" s="4">
        <v>44859</v>
      </c>
      <c r="K6178" s="4">
        <v>44919</v>
      </c>
      <c r="L6178" s="23">
        <v>0</v>
      </c>
      <c r="M6178" s="23">
        <f t="shared" si="532"/>
        <v>60</v>
      </c>
      <c r="N6178" s="44">
        <v>124</v>
      </c>
      <c r="O6178" s="26">
        <f t="shared" si="533"/>
        <v>0</v>
      </c>
      <c r="P6178" s="26">
        <f t="shared" si="534"/>
        <v>7440</v>
      </c>
      <c r="Q6178" s="3" t="s">
        <v>23</v>
      </c>
      <c r="R6178" s="4">
        <v>44895</v>
      </c>
      <c r="S6178" s="3" t="s">
        <v>13435</v>
      </c>
      <c r="T6178" s="6" t="s">
        <v>44</v>
      </c>
    </row>
    <row r="6179" spans="1:20" ht="33.75" x14ac:dyDescent="0.25">
      <c r="A6179" s="3" t="s">
        <v>17649</v>
      </c>
      <c r="B6179" s="3" t="s">
        <v>5874</v>
      </c>
      <c r="C6179" s="3" t="s">
        <v>5875</v>
      </c>
      <c r="D6179" s="3" t="s">
        <v>19</v>
      </c>
      <c r="E6179" s="3" t="s">
        <v>17650</v>
      </c>
      <c r="F6179" s="4">
        <v>44855</v>
      </c>
      <c r="G6179" s="8"/>
      <c r="H6179" s="5">
        <v>1905.11</v>
      </c>
      <c r="I6179" s="3" t="s">
        <v>22</v>
      </c>
      <c r="J6179" s="4">
        <v>44859</v>
      </c>
      <c r="K6179" s="4">
        <v>44919</v>
      </c>
      <c r="L6179" s="23">
        <f t="shared" ref="L6179:L6203" si="535">R6179-K6179</f>
        <v>-8</v>
      </c>
      <c r="M6179" s="23">
        <f t="shared" si="532"/>
        <v>52</v>
      </c>
      <c r="N6179" s="44">
        <v>1731.92</v>
      </c>
      <c r="O6179" s="26">
        <f t="shared" si="533"/>
        <v>-13855.36</v>
      </c>
      <c r="P6179" s="26">
        <f t="shared" si="534"/>
        <v>90059.839999999997</v>
      </c>
      <c r="Q6179" s="3" t="s">
        <v>23</v>
      </c>
      <c r="R6179" s="4">
        <v>44911</v>
      </c>
      <c r="S6179" s="3" t="s">
        <v>16978</v>
      </c>
      <c r="T6179" s="6" t="s">
        <v>44</v>
      </c>
    </row>
    <row r="6180" spans="1:20" ht="33.75" x14ac:dyDescent="0.25">
      <c r="A6180" s="3" t="s">
        <v>17651</v>
      </c>
      <c r="B6180" s="3" t="s">
        <v>17642</v>
      </c>
      <c r="C6180" s="3" t="s">
        <v>17643</v>
      </c>
      <c r="D6180" s="3" t="s">
        <v>19</v>
      </c>
      <c r="E6180" s="3" t="s">
        <v>17652</v>
      </c>
      <c r="F6180" s="4">
        <v>44855</v>
      </c>
      <c r="G6180" s="8"/>
      <c r="H6180" s="5">
        <v>60.39</v>
      </c>
      <c r="I6180" s="3" t="s">
        <v>22</v>
      </c>
      <c r="J6180" s="4">
        <v>44859</v>
      </c>
      <c r="K6180" s="4">
        <v>44919</v>
      </c>
      <c r="L6180" s="23">
        <f t="shared" si="535"/>
        <v>-10</v>
      </c>
      <c r="M6180" s="23">
        <f t="shared" si="532"/>
        <v>50</v>
      </c>
      <c r="N6180" s="44">
        <v>54.9</v>
      </c>
      <c r="O6180" s="26">
        <f t="shared" si="533"/>
        <v>-549</v>
      </c>
      <c r="P6180" s="26">
        <f t="shared" si="534"/>
        <v>2745</v>
      </c>
      <c r="Q6180" s="3" t="s">
        <v>23</v>
      </c>
      <c r="R6180" s="4">
        <v>44909</v>
      </c>
      <c r="S6180" s="3" t="s">
        <v>17645</v>
      </c>
      <c r="T6180" s="6" t="s">
        <v>44</v>
      </c>
    </row>
    <row r="6181" spans="1:20" ht="33.75" x14ac:dyDescent="0.25">
      <c r="A6181" s="3" t="s">
        <v>17653</v>
      </c>
      <c r="B6181" s="3" t="s">
        <v>896</v>
      </c>
      <c r="C6181" s="3" t="s">
        <v>897</v>
      </c>
      <c r="D6181" s="3" t="s">
        <v>19</v>
      </c>
      <c r="E6181" s="3" t="s">
        <v>17654</v>
      </c>
      <c r="F6181" s="4">
        <v>44855</v>
      </c>
      <c r="G6181" s="8"/>
      <c r="H6181" s="5">
        <v>1204.1400000000001</v>
      </c>
      <c r="I6181" s="3" t="s">
        <v>22</v>
      </c>
      <c r="J6181" s="4">
        <v>44859</v>
      </c>
      <c r="K6181" s="4">
        <v>44919</v>
      </c>
      <c r="L6181" s="23">
        <f t="shared" si="535"/>
        <v>-8</v>
      </c>
      <c r="M6181" s="23">
        <f t="shared" si="532"/>
        <v>52</v>
      </c>
      <c r="N6181" s="44">
        <v>987</v>
      </c>
      <c r="O6181" s="26">
        <f t="shared" si="533"/>
        <v>-7896</v>
      </c>
      <c r="P6181" s="26">
        <f t="shared" si="534"/>
        <v>51324</v>
      </c>
      <c r="Q6181" s="3" t="s">
        <v>23</v>
      </c>
      <c r="R6181" s="4">
        <v>44911</v>
      </c>
      <c r="S6181" s="3" t="s">
        <v>17367</v>
      </c>
      <c r="T6181" s="6" t="s">
        <v>44</v>
      </c>
    </row>
    <row r="6182" spans="1:20" ht="22.5" x14ac:dyDescent="0.25">
      <c r="A6182" s="3" t="s">
        <v>17655</v>
      </c>
      <c r="B6182" s="3" t="s">
        <v>1562</v>
      </c>
      <c r="C6182" s="3" t="s">
        <v>1563</v>
      </c>
      <c r="D6182" s="3" t="s">
        <v>19</v>
      </c>
      <c r="E6182" s="3" t="s">
        <v>17656</v>
      </c>
      <c r="F6182" s="4">
        <v>44854</v>
      </c>
      <c r="G6182" s="8"/>
      <c r="H6182" s="5">
        <v>12355.2</v>
      </c>
      <c r="I6182" s="3" t="s">
        <v>22</v>
      </c>
      <c r="J6182" s="4">
        <v>44859</v>
      </c>
      <c r="K6182" s="4">
        <v>44919</v>
      </c>
      <c r="L6182" s="23">
        <f t="shared" si="535"/>
        <v>-29</v>
      </c>
      <c r="M6182" s="23">
        <f t="shared" si="532"/>
        <v>31</v>
      </c>
      <c r="N6182" s="44">
        <v>11232</v>
      </c>
      <c r="O6182" s="26">
        <f t="shared" si="533"/>
        <v>-325728</v>
      </c>
      <c r="P6182" s="26">
        <f t="shared" si="534"/>
        <v>348192</v>
      </c>
      <c r="Q6182" s="3" t="s">
        <v>23</v>
      </c>
      <c r="R6182" s="4">
        <v>44890</v>
      </c>
      <c r="S6182" s="3" t="s">
        <v>17640</v>
      </c>
      <c r="T6182" s="6" t="s">
        <v>25</v>
      </c>
    </row>
    <row r="6183" spans="1:20" ht="33.75" x14ac:dyDescent="0.25">
      <c r="A6183" s="3" t="s">
        <v>17657</v>
      </c>
      <c r="B6183" s="3" t="s">
        <v>53</v>
      </c>
      <c r="C6183" s="3" t="s">
        <v>54</v>
      </c>
      <c r="D6183" s="3" t="s">
        <v>19</v>
      </c>
      <c r="E6183" s="3" t="s">
        <v>17658</v>
      </c>
      <c r="F6183" s="4">
        <v>44855</v>
      </c>
      <c r="G6183" s="8"/>
      <c r="H6183" s="7">
        <v>1647</v>
      </c>
      <c r="I6183" s="3" t="s">
        <v>22</v>
      </c>
      <c r="J6183" s="4">
        <v>44859</v>
      </c>
      <c r="K6183" s="4">
        <v>44919</v>
      </c>
      <c r="L6183" s="23">
        <f t="shared" si="535"/>
        <v>-3</v>
      </c>
      <c r="M6183" s="23">
        <f t="shared" si="532"/>
        <v>57</v>
      </c>
      <c r="N6183" s="44">
        <v>1350</v>
      </c>
      <c r="O6183" s="26">
        <f t="shared" si="533"/>
        <v>-4050</v>
      </c>
      <c r="P6183" s="26">
        <f t="shared" si="534"/>
        <v>76950</v>
      </c>
      <c r="Q6183" s="3" t="s">
        <v>23</v>
      </c>
      <c r="R6183" s="4">
        <v>44916</v>
      </c>
      <c r="S6183" s="3" t="s">
        <v>17659</v>
      </c>
      <c r="T6183" s="6" t="s">
        <v>44</v>
      </c>
    </row>
    <row r="6184" spans="1:20" ht="33.75" x14ac:dyDescent="0.25">
      <c r="A6184" s="3" t="s">
        <v>17660</v>
      </c>
      <c r="B6184" s="3" t="s">
        <v>2278</v>
      </c>
      <c r="C6184" s="3" t="s">
        <v>2279</v>
      </c>
      <c r="D6184" s="3" t="s">
        <v>19</v>
      </c>
      <c r="E6184" s="3" t="s">
        <v>17661</v>
      </c>
      <c r="F6184" s="4">
        <v>44855</v>
      </c>
      <c r="G6184" s="8"/>
      <c r="H6184" s="7">
        <v>121</v>
      </c>
      <c r="I6184" s="3" t="s">
        <v>22</v>
      </c>
      <c r="J6184" s="4">
        <v>44859</v>
      </c>
      <c r="K6184" s="4">
        <v>44919</v>
      </c>
      <c r="L6184" s="23">
        <f t="shared" si="535"/>
        <v>-8</v>
      </c>
      <c r="M6184" s="23">
        <f t="shared" si="532"/>
        <v>52</v>
      </c>
      <c r="N6184" s="44">
        <v>110</v>
      </c>
      <c r="O6184" s="26">
        <f t="shared" si="533"/>
        <v>-880</v>
      </c>
      <c r="P6184" s="26">
        <f t="shared" si="534"/>
        <v>5720</v>
      </c>
      <c r="Q6184" s="3" t="s">
        <v>23</v>
      </c>
      <c r="R6184" s="4">
        <v>44911</v>
      </c>
      <c r="S6184" s="3" t="s">
        <v>17662</v>
      </c>
      <c r="T6184" s="6" t="s">
        <v>44</v>
      </c>
    </row>
    <row r="6185" spans="1:20" ht="33.75" x14ac:dyDescent="0.25">
      <c r="A6185" s="3" t="s">
        <v>17663</v>
      </c>
      <c r="B6185" s="3" t="s">
        <v>2905</v>
      </c>
      <c r="C6185" s="3" t="s">
        <v>2906</v>
      </c>
      <c r="D6185" s="3" t="s">
        <v>19</v>
      </c>
      <c r="E6185" s="3" t="s">
        <v>17664</v>
      </c>
      <c r="F6185" s="4">
        <v>44855</v>
      </c>
      <c r="G6185" s="8"/>
      <c r="H6185" s="5">
        <v>88.59</v>
      </c>
      <c r="I6185" s="3" t="s">
        <v>22</v>
      </c>
      <c r="J6185" s="4">
        <v>44859</v>
      </c>
      <c r="K6185" s="4">
        <v>44919</v>
      </c>
      <c r="L6185" s="23">
        <f t="shared" si="535"/>
        <v>-4</v>
      </c>
      <c r="M6185" s="23">
        <f t="shared" si="532"/>
        <v>56</v>
      </c>
      <c r="N6185" s="44">
        <v>80.540000000000006</v>
      </c>
      <c r="O6185" s="26">
        <f t="shared" si="533"/>
        <v>-322.16000000000003</v>
      </c>
      <c r="P6185" s="26">
        <f t="shared" si="534"/>
        <v>4510.2400000000007</v>
      </c>
      <c r="Q6185" s="3" t="s">
        <v>23</v>
      </c>
      <c r="R6185" s="4">
        <v>44915</v>
      </c>
      <c r="S6185" s="3" t="s">
        <v>17665</v>
      </c>
      <c r="T6185" s="6" t="s">
        <v>44</v>
      </c>
    </row>
    <row r="6186" spans="1:20" ht="33.75" x14ac:dyDescent="0.25">
      <c r="A6186" s="3" t="s">
        <v>17666</v>
      </c>
      <c r="B6186" s="3" t="s">
        <v>6061</v>
      </c>
      <c r="C6186" s="3" t="s">
        <v>6062</v>
      </c>
      <c r="D6186" s="3" t="s">
        <v>19</v>
      </c>
      <c r="E6186" s="3" t="s">
        <v>17667</v>
      </c>
      <c r="F6186" s="4">
        <v>44855</v>
      </c>
      <c r="G6186" s="8"/>
      <c r="H6186" s="5">
        <v>583.89</v>
      </c>
      <c r="I6186" s="3" t="s">
        <v>22</v>
      </c>
      <c r="J6186" s="4">
        <v>44859</v>
      </c>
      <c r="K6186" s="4">
        <v>44919</v>
      </c>
      <c r="L6186" s="23">
        <f t="shared" si="535"/>
        <v>-10</v>
      </c>
      <c r="M6186" s="23">
        <f t="shared" si="532"/>
        <v>50</v>
      </c>
      <c r="N6186" s="44">
        <v>478.6</v>
      </c>
      <c r="O6186" s="26">
        <f t="shared" si="533"/>
        <v>-4786</v>
      </c>
      <c r="P6186" s="26">
        <f t="shared" si="534"/>
        <v>23930</v>
      </c>
      <c r="Q6186" s="3" t="s">
        <v>23</v>
      </c>
      <c r="R6186" s="4">
        <v>44909</v>
      </c>
      <c r="S6186" s="3" t="s">
        <v>14659</v>
      </c>
      <c r="T6186" s="6" t="s">
        <v>44</v>
      </c>
    </row>
    <row r="6187" spans="1:20" ht="33.75" x14ac:dyDescent="0.25">
      <c r="A6187" s="3" t="s">
        <v>17668</v>
      </c>
      <c r="B6187" s="3" t="s">
        <v>2223</v>
      </c>
      <c r="C6187" s="3" t="s">
        <v>2224</v>
      </c>
      <c r="D6187" s="3" t="s">
        <v>19</v>
      </c>
      <c r="E6187" s="3" t="s">
        <v>17669</v>
      </c>
      <c r="F6187" s="4">
        <v>44854</v>
      </c>
      <c r="G6187" s="8"/>
      <c r="H6187" s="5">
        <v>16511.419999999998</v>
      </c>
      <c r="I6187" s="3" t="s">
        <v>22</v>
      </c>
      <c r="J6187" s="4">
        <v>44859</v>
      </c>
      <c r="K6187" s="4">
        <v>44919</v>
      </c>
      <c r="L6187" s="23">
        <f t="shared" si="535"/>
        <v>-8</v>
      </c>
      <c r="M6187" s="23">
        <f t="shared" si="532"/>
        <v>52</v>
      </c>
      <c r="N6187" s="44">
        <v>15010.38</v>
      </c>
      <c r="O6187" s="26">
        <f t="shared" si="533"/>
        <v>-120083.04</v>
      </c>
      <c r="P6187" s="26">
        <f t="shared" si="534"/>
        <v>780539.76</v>
      </c>
      <c r="Q6187" s="3" t="s">
        <v>23</v>
      </c>
      <c r="R6187" s="4">
        <v>44911</v>
      </c>
      <c r="S6187" s="3" t="s">
        <v>17670</v>
      </c>
      <c r="T6187" s="6" t="s">
        <v>44</v>
      </c>
    </row>
    <row r="6188" spans="1:20" ht="33.75" x14ac:dyDescent="0.25">
      <c r="A6188" s="3" t="s">
        <v>17671</v>
      </c>
      <c r="B6188" s="3" t="s">
        <v>1148</v>
      </c>
      <c r="C6188" s="3" t="s">
        <v>1149</v>
      </c>
      <c r="D6188" s="3" t="s">
        <v>19</v>
      </c>
      <c r="E6188" s="3" t="s">
        <v>17672</v>
      </c>
      <c r="F6188" s="4">
        <v>44855</v>
      </c>
      <c r="G6188" s="8"/>
      <c r="H6188" s="7">
        <v>488</v>
      </c>
      <c r="I6188" s="3" t="s">
        <v>22</v>
      </c>
      <c r="J6188" s="4">
        <v>44859</v>
      </c>
      <c r="K6188" s="4">
        <v>44919</v>
      </c>
      <c r="L6188" s="23">
        <f t="shared" si="535"/>
        <v>-4</v>
      </c>
      <c r="M6188" s="23">
        <f t="shared" si="532"/>
        <v>56</v>
      </c>
      <c r="N6188" s="44">
        <v>400</v>
      </c>
      <c r="O6188" s="26">
        <f t="shared" si="533"/>
        <v>-1600</v>
      </c>
      <c r="P6188" s="26">
        <f t="shared" si="534"/>
        <v>22400</v>
      </c>
      <c r="Q6188" s="3" t="s">
        <v>23</v>
      </c>
      <c r="R6188" s="4">
        <v>44915</v>
      </c>
      <c r="S6188" s="3" t="s">
        <v>13750</v>
      </c>
      <c r="T6188" s="6" t="s">
        <v>44</v>
      </c>
    </row>
    <row r="6189" spans="1:20" ht="33.75" x14ac:dyDescent="0.25">
      <c r="A6189" s="3" t="s">
        <v>17673</v>
      </c>
      <c r="B6189" s="3" t="s">
        <v>3937</v>
      </c>
      <c r="C6189" s="3" t="s">
        <v>3938</v>
      </c>
      <c r="D6189" s="3" t="s">
        <v>19</v>
      </c>
      <c r="E6189" s="3" t="s">
        <v>17674</v>
      </c>
      <c r="F6189" s="4">
        <v>44855</v>
      </c>
      <c r="G6189" s="8"/>
      <c r="H6189" s="7">
        <v>4015</v>
      </c>
      <c r="I6189" s="3" t="s">
        <v>22</v>
      </c>
      <c r="J6189" s="4">
        <v>44859</v>
      </c>
      <c r="K6189" s="4">
        <v>44919</v>
      </c>
      <c r="L6189" s="23">
        <f t="shared" si="535"/>
        <v>-8</v>
      </c>
      <c r="M6189" s="23">
        <f t="shared" si="532"/>
        <v>52</v>
      </c>
      <c r="N6189" s="44">
        <v>3650</v>
      </c>
      <c r="O6189" s="26">
        <f t="shared" si="533"/>
        <v>-29200</v>
      </c>
      <c r="P6189" s="26">
        <f t="shared" si="534"/>
        <v>189800</v>
      </c>
      <c r="Q6189" s="3" t="s">
        <v>23</v>
      </c>
      <c r="R6189" s="4">
        <v>44911</v>
      </c>
      <c r="S6189" s="3" t="s">
        <v>17675</v>
      </c>
      <c r="T6189" s="6" t="s">
        <v>44</v>
      </c>
    </row>
    <row r="6190" spans="1:20" ht="33.75" x14ac:dyDescent="0.25">
      <c r="A6190" s="3" t="s">
        <v>17676</v>
      </c>
      <c r="B6190" s="3" t="s">
        <v>2191</v>
      </c>
      <c r="C6190" s="3" t="s">
        <v>2192</v>
      </c>
      <c r="D6190" s="3" t="s">
        <v>19</v>
      </c>
      <c r="E6190" s="3" t="s">
        <v>17677</v>
      </c>
      <c r="F6190" s="4">
        <v>44851</v>
      </c>
      <c r="G6190" s="8"/>
      <c r="H6190" s="5">
        <v>968.22</v>
      </c>
      <c r="I6190" s="3" t="s">
        <v>22</v>
      </c>
      <c r="J6190" s="4">
        <v>44859</v>
      </c>
      <c r="K6190" s="4">
        <v>44919</v>
      </c>
      <c r="L6190" s="23">
        <f t="shared" si="535"/>
        <v>-3</v>
      </c>
      <c r="M6190" s="23">
        <f t="shared" si="532"/>
        <v>57</v>
      </c>
      <c r="N6190" s="44">
        <v>880.2</v>
      </c>
      <c r="O6190" s="26">
        <f t="shared" si="533"/>
        <v>-2640.6000000000004</v>
      </c>
      <c r="P6190" s="26">
        <f t="shared" si="534"/>
        <v>50171.4</v>
      </c>
      <c r="Q6190" s="3" t="s">
        <v>23</v>
      </c>
      <c r="R6190" s="4">
        <v>44916</v>
      </c>
      <c r="S6190" s="3" t="s">
        <v>17678</v>
      </c>
      <c r="T6190" s="6" t="s">
        <v>44</v>
      </c>
    </row>
    <row r="6191" spans="1:20" ht="33.75" x14ac:dyDescent="0.25">
      <c r="A6191" s="3" t="s">
        <v>17679</v>
      </c>
      <c r="B6191" s="3" t="s">
        <v>2890</v>
      </c>
      <c r="C6191" s="3" t="s">
        <v>2891</v>
      </c>
      <c r="D6191" s="3" t="s">
        <v>19</v>
      </c>
      <c r="E6191" s="3" t="s">
        <v>17680</v>
      </c>
      <c r="F6191" s="4">
        <v>44848</v>
      </c>
      <c r="G6191" s="8"/>
      <c r="H6191" s="5">
        <v>40.99</v>
      </c>
      <c r="I6191" s="3" t="s">
        <v>22</v>
      </c>
      <c r="J6191" s="4">
        <v>44859</v>
      </c>
      <c r="K6191" s="4">
        <v>44919</v>
      </c>
      <c r="L6191" s="23">
        <f t="shared" si="535"/>
        <v>-24</v>
      </c>
      <c r="M6191" s="23">
        <f t="shared" si="532"/>
        <v>36</v>
      </c>
      <c r="N6191" s="44">
        <v>33.6</v>
      </c>
      <c r="O6191" s="26">
        <f t="shared" si="533"/>
        <v>-806.40000000000009</v>
      </c>
      <c r="P6191" s="26">
        <f t="shared" si="534"/>
        <v>1209.6000000000001</v>
      </c>
      <c r="Q6191" s="3" t="s">
        <v>23</v>
      </c>
      <c r="R6191" s="4">
        <v>44895</v>
      </c>
      <c r="S6191" s="3" t="s">
        <v>17602</v>
      </c>
      <c r="T6191" s="6" t="s">
        <v>44</v>
      </c>
    </row>
    <row r="6192" spans="1:20" ht="33.75" x14ac:dyDescent="0.25">
      <c r="A6192" s="3" t="s">
        <v>17681</v>
      </c>
      <c r="B6192" s="3" t="s">
        <v>2890</v>
      </c>
      <c r="C6192" s="3" t="s">
        <v>2891</v>
      </c>
      <c r="D6192" s="3" t="s">
        <v>19</v>
      </c>
      <c r="E6192" s="3" t="s">
        <v>17682</v>
      </c>
      <c r="F6192" s="4">
        <v>44848</v>
      </c>
      <c r="G6192" s="8"/>
      <c r="H6192" s="5">
        <v>948.23</v>
      </c>
      <c r="I6192" s="3" t="s">
        <v>22</v>
      </c>
      <c r="J6192" s="4">
        <v>44859</v>
      </c>
      <c r="K6192" s="4">
        <v>44919</v>
      </c>
      <c r="L6192" s="23">
        <f t="shared" si="535"/>
        <v>-24</v>
      </c>
      <c r="M6192" s="23">
        <f t="shared" si="532"/>
        <v>36</v>
      </c>
      <c r="N6192" s="44">
        <v>777.24</v>
      </c>
      <c r="O6192" s="26">
        <f t="shared" si="533"/>
        <v>-18653.760000000002</v>
      </c>
      <c r="P6192" s="26">
        <f t="shared" si="534"/>
        <v>27980.639999999999</v>
      </c>
      <c r="Q6192" s="3" t="s">
        <v>23</v>
      </c>
      <c r="R6192" s="4">
        <v>44895</v>
      </c>
      <c r="S6192" s="3" t="s">
        <v>17602</v>
      </c>
      <c r="T6192" s="6" t="s">
        <v>44</v>
      </c>
    </row>
    <row r="6193" spans="1:20" ht="33.75" x14ac:dyDescent="0.25">
      <c r="A6193" s="3" t="s">
        <v>17683</v>
      </c>
      <c r="B6193" s="3" t="s">
        <v>2890</v>
      </c>
      <c r="C6193" s="3" t="s">
        <v>2891</v>
      </c>
      <c r="D6193" s="3" t="s">
        <v>19</v>
      </c>
      <c r="E6193" s="3" t="s">
        <v>17684</v>
      </c>
      <c r="F6193" s="4">
        <v>44848</v>
      </c>
      <c r="G6193" s="8"/>
      <c r="H6193" s="5">
        <v>68.08</v>
      </c>
      <c r="I6193" s="3" t="s">
        <v>22</v>
      </c>
      <c r="J6193" s="4">
        <v>44859</v>
      </c>
      <c r="K6193" s="4">
        <v>44919</v>
      </c>
      <c r="L6193" s="23">
        <f t="shared" si="535"/>
        <v>-24</v>
      </c>
      <c r="M6193" s="23">
        <f t="shared" si="532"/>
        <v>36</v>
      </c>
      <c r="N6193" s="44">
        <v>55.8</v>
      </c>
      <c r="O6193" s="26">
        <f t="shared" si="533"/>
        <v>-1339.1999999999998</v>
      </c>
      <c r="P6193" s="26">
        <f t="shared" si="534"/>
        <v>2008.8</v>
      </c>
      <c r="Q6193" s="3" t="s">
        <v>23</v>
      </c>
      <c r="R6193" s="4">
        <v>44895</v>
      </c>
      <c r="S6193" s="3" t="s">
        <v>17602</v>
      </c>
      <c r="T6193" s="6" t="s">
        <v>44</v>
      </c>
    </row>
    <row r="6194" spans="1:20" ht="33.75" x14ac:dyDescent="0.25">
      <c r="A6194" s="3" t="s">
        <v>17685</v>
      </c>
      <c r="B6194" s="3" t="s">
        <v>2890</v>
      </c>
      <c r="C6194" s="3" t="s">
        <v>2891</v>
      </c>
      <c r="D6194" s="3" t="s">
        <v>19</v>
      </c>
      <c r="E6194" s="3" t="s">
        <v>17686</v>
      </c>
      <c r="F6194" s="4">
        <v>44848</v>
      </c>
      <c r="G6194" s="8"/>
      <c r="H6194" s="5">
        <v>78.08</v>
      </c>
      <c r="I6194" s="3" t="s">
        <v>22</v>
      </c>
      <c r="J6194" s="4">
        <v>44859</v>
      </c>
      <c r="K6194" s="4">
        <v>44919</v>
      </c>
      <c r="L6194" s="23">
        <f t="shared" si="535"/>
        <v>-24</v>
      </c>
      <c r="M6194" s="23">
        <f t="shared" si="532"/>
        <v>36</v>
      </c>
      <c r="N6194" s="44">
        <v>64</v>
      </c>
      <c r="O6194" s="26">
        <f t="shared" si="533"/>
        <v>-1536</v>
      </c>
      <c r="P6194" s="26">
        <f t="shared" si="534"/>
        <v>2304</v>
      </c>
      <c r="Q6194" s="3" t="s">
        <v>23</v>
      </c>
      <c r="R6194" s="4">
        <v>44895</v>
      </c>
      <c r="S6194" s="3" t="s">
        <v>17602</v>
      </c>
      <c r="T6194" s="6" t="s">
        <v>44</v>
      </c>
    </row>
    <row r="6195" spans="1:20" ht="33.75" x14ac:dyDescent="0.25">
      <c r="A6195" s="3" t="s">
        <v>17687</v>
      </c>
      <c r="B6195" s="3" t="s">
        <v>2890</v>
      </c>
      <c r="C6195" s="3" t="s">
        <v>2891</v>
      </c>
      <c r="D6195" s="3" t="s">
        <v>19</v>
      </c>
      <c r="E6195" s="3" t="s">
        <v>17688</v>
      </c>
      <c r="F6195" s="4">
        <v>44848</v>
      </c>
      <c r="G6195" s="8"/>
      <c r="H6195" s="5">
        <v>139.81</v>
      </c>
      <c r="I6195" s="3" t="s">
        <v>22</v>
      </c>
      <c r="J6195" s="4">
        <v>44859</v>
      </c>
      <c r="K6195" s="4">
        <v>44919</v>
      </c>
      <c r="L6195" s="23">
        <f t="shared" si="535"/>
        <v>-24</v>
      </c>
      <c r="M6195" s="23">
        <f t="shared" si="532"/>
        <v>36</v>
      </c>
      <c r="N6195" s="44">
        <v>114.6</v>
      </c>
      <c r="O6195" s="26">
        <f t="shared" si="533"/>
        <v>-2750.3999999999996</v>
      </c>
      <c r="P6195" s="26">
        <f t="shared" si="534"/>
        <v>4125.5999999999995</v>
      </c>
      <c r="Q6195" s="3" t="s">
        <v>23</v>
      </c>
      <c r="R6195" s="4">
        <v>44895</v>
      </c>
      <c r="S6195" s="3" t="s">
        <v>17602</v>
      </c>
      <c r="T6195" s="6" t="s">
        <v>44</v>
      </c>
    </row>
    <row r="6196" spans="1:20" ht="33.75" x14ac:dyDescent="0.25">
      <c r="A6196" s="3" t="s">
        <v>17689</v>
      </c>
      <c r="B6196" s="3" t="s">
        <v>2602</v>
      </c>
      <c r="C6196" s="3" t="s">
        <v>2603</v>
      </c>
      <c r="D6196" s="3" t="s">
        <v>19</v>
      </c>
      <c r="E6196" s="3" t="s">
        <v>17690</v>
      </c>
      <c r="F6196" s="4">
        <v>44855</v>
      </c>
      <c r="G6196" s="8"/>
      <c r="H6196" s="5">
        <v>78.180000000000007</v>
      </c>
      <c r="I6196" s="3" t="s">
        <v>22</v>
      </c>
      <c r="J6196" s="4">
        <v>44859</v>
      </c>
      <c r="K6196" s="4">
        <v>44919</v>
      </c>
      <c r="L6196" s="23">
        <f t="shared" si="535"/>
        <v>-4</v>
      </c>
      <c r="M6196" s="23">
        <f t="shared" si="532"/>
        <v>56</v>
      </c>
      <c r="N6196" s="44">
        <v>71.069999999999993</v>
      </c>
      <c r="O6196" s="26">
        <f t="shared" si="533"/>
        <v>-284.27999999999997</v>
      </c>
      <c r="P6196" s="26">
        <f t="shared" si="534"/>
        <v>3979.9199999999996</v>
      </c>
      <c r="Q6196" s="3" t="s">
        <v>23</v>
      </c>
      <c r="R6196" s="4">
        <v>44915</v>
      </c>
      <c r="S6196" s="3" t="s">
        <v>15681</v>
      </c>
      <c r="T6196" s="6" t="s">
        <v>44</v>
      </c>
    </row>
    <row r="6197" spans="1:20" ht="33.75" x14ac:dyDescent="0.25">
      <c r="A6197" s="3" t="s">
        <v>17691</v>
      </c>
      <c r="B6197" s="3" t="s">
        <v>1741</v>
      </c>
      <c r="C6197" s="3" t="s">
        <v>1742</v>
      </c>
      <c r="D6197" s="3" t="s">
        <v>19</v>
      </c>
      <c r="E6197" s="3" t="s">
        <v>17692</v>
      </c>
      <c r="F6197" s="4">
        <v>44855</v>
      </c>
      <c r="G6197" s="8"/>
      <c r="H6197" s="5">
        <v>51.24</v>
      </c>
      <c r="I6197" s="3" t="s">
        <v>22</v>
      </c>
      <c r="J6197" s="4">
        <v>44859</v>
      </c>
      <c r="K6197" s="4">
        <v>44919</v>
      </c>
      <c r="L6197" s="23">
        <f t="shared" si="535"/>
        <v>-4</v>
      </c>
      <c r="M6197" s="23">
        <f t="shared" si="532"/>
        <v>56</v>
      </c>
      <c r="N6197" s="44">
        <v>42</v>
      </c>
      <c r="O6197" s="26">
        <f t="shared" si="533"/>
        <v>-168</v>
      </c>
      <c r="P6197" s="26">
        <f t="shared" si="534"/>
        <v>2352</v>
      </c>
      <c r="Q6197" s="3" t="s">
        <v>23</v>
      </c>
      <c r="R6197" s="4">
        <v>44915</v>
      </c>
      <c r="S6197" s="3" t="s">
        <v>17460</v>
      </c>
      <c r="T6197" s="6" t="s">
        <v>44</v>
      </c>
    </row>
    <row r="6198" spans="1:20" ht="33.75" x14ac:dyDescent="0.25">
      <c r="A6198" s="3" t="s">
        <v>17693</v>
      </c>
      <c r="B6198" s="3" t="s">
        <v>1741</v>
      </c>
      <c r="C6198" s="3" t="s">
        <v>1742</v>
      </c>
      <c r="D6198" s="3" t="s">
        <v>19</v>
      </c>
      <c r="E6198" s="3" t="s">
        <v>17694</v>
      </c>
      <c r="F6198" s="4">
        <v>44855</v>
      </c>
      <c r="G6198" s="8"/>
      <c r="H6198" s="5">
        <v>110.84</v>
      </c>
      <c r="I6198" s="3" t="s">
        <v>22</v>
      </c>
      <c r="J6198" s="4">
        <v>44859</v>
      </c>
      <c r="K6198" s="4">
        <v>44919</v>
      </c>
      <c r="L6198" s="23">
        <f t="shared" si="535"/>
        <v>-4</v>
      </c>
      <c r="M6198" s="23">
        <f t="shared" si="532"/>
        <v>56</v>
      </c>
      <c r="N6198" s="44">
        <v>90.85</v>
      </c>
      <c r="O6198" s="26">
        <f t="shared" si="533"/>
        <v>-363.4</v>
      </c>
      <c r="P6198" s="26">
        <f t="shared" si="534"/>
        <v>5087.5999999999995</v>
      </c>
      <c r="Q6198" s="3" t="s">
        <v>23</v>
      </c>
      <c r="R6198" s="4">
        <v>44915</v>
      </c>
      <c r="S6198" s="3" t="s">
        <v>17460</v>
      </c>
      <c r="T6198" s="6" t="s">
        <v>44</v>
      </c>
    </row>
    <row r="6199" spans="1:20" ht="33.75" x14ac:dyDescent="0.25">
      <c r="A6199" s="3" t="s">
        <v>17695</v>
      </c>
      <c r="B6199" s="3" t="s">
        <v>1399</v>
      </c>
      <c r="C6199" s="3" t="s">
        <v>1400</v>
      </c>
      <c r="D6199" s="3" t="s">
        <v>19</v>
      </c>
      <c r="E6199" s="3" t="s">
        <v>17696</v>
      </c>
      <c r="F6199" s="4">
        <v>44855</v>
      </c>
      <c r="G6199" s="8"/>
      <c r="H6199" s="5">
        <v>1871.72</v>
      </c>
      <c r="I6199" s="3" t="s">
        <v>22</v>
      </c>
      <c r="J6199" s="4">
        <v>44859</v>
      </c>
      <c r="K6199" s="4">
        <v>44919</v>
      </c>
      <c r="L6199" s="23">
        <f t="shared" si="535"/>
        <v>-24</v>
      </c>
      <c r="M6199" s="23">
        <f t="shared" si="532"/>
        <v>36</v>
      </c>
      <c r="N6199" s="44">
        <v>1534.2</v>
      </c>
      <c r="O6199" s="26">
        <f t="shared" si="533"/>
        <v>-36820.800000000003</v>
      </c>
      <c r="P6199" s="26">
        <f t="shared" si="534"/>
        <v>55231.200000000004</v>
      </c>
      <c r="Q6199" s="3" t="s">
        <v>23</v>
      </c>
      <c r="R6199" s="4">
        <v>44895</v>
      </c>
      <c r="S6199" s="3" t="s">
        <v>17509</v>
      </c>
      <c r="T6199" s="6" t="s">
        <v>44</v>
      </c>
    </row>
    <row r="6200" spans="1:20" ht="33.75" x14ac:dyDescent="0.25">
      <c r="A6200" s="3" t="s">
        <v>17701</v>
      </c>
      <c r="B6200" s="3" t="s">
        <v>2004</v>
      </c>
      <c r="C6200" s="3" t="s">
        <v>2005</v>
      </c>
      <c r="D6200" s="3" t="s">
        <v>19</v>
      </c>
      <c r="E6200" s="3" t="s">
        <v>17702</v>
      </c>
      <c r="F6200" s="4">
        <v>44854</v>
      </c>
      <c r="G6200" s="8"/>
      <c r="H6200" s="5">
        <v>4.4000000000000004</v>
      </c>
      <c r="I6200" s="3" t="s">
        <v>22</v>
      </c>
      <c r="J6200" s="4">
        <v>44859</v>
      </c>
      <c r="K6200" s="4">
        <v>44919</v>
      </c>
      <c r="L6200" s="23">
        <f t="shared" si="535"/>
        <v>-10</v>
      </c>
      <c r="M6200" s="23">
        <f t="shared" si="532"/>
        <v>50</v>
      </c>
      <c r="N6200" s="44">
        <v>4</v>
      </c>
      <c r="O6200" s="26">
        <f t="shared" si="533"/>
        <v>-40</v>
      </c>
      <c r="P6200" s="26">
        <f t="shared" si="534"/>
        <v>200</v>
      </c>
      <c r="Q6200" s="3" t="s">
        <v>23</v>
      </c>
      <c r="R6200" s="4">
        <v>44909</v>
      </c>
      <c r="S6200" s="3" t="s">
        <v>15387</v>
      </c>
      <c r="T6200" s="6" t="s">
        <v>44</v>
      </c>
    </row>
    <row r="6201" spans="1:20" ht="33.75" x14ac:dyDescent="0.25">
      <c r="A6201" s="3" t="s">
        <v>17703</v>
      </c>
      <c r="B6201" s="3" t="s">
        <v>307</v>
      </c>
      <c r="C6201" s="3" t="s">
        <v>308</v>
      </c>
      <c r="D6201" s="3" t="s">
        <v>19</v>
      </c>
      <c r="E6201" s="3" t="s">
        <v>17704</v>
      </c>
      <c r="F6201" s="4">
        <v>44854</v>
      </c>
      <c r="G6201" s="8"/>
      <c r="H6201" s="5">
        <v>209.26</v>
      </c>
      <c r="I6201" s="3" t="s">
        <v>22</v>
      </c>
      <c r="J6201" s="4">
        <v>44859</v>
      </c>
      <c r="K6201" s="4">
        <v>44919</v>
      </c>
      <c r="L6201" s="23">
        <f t="shared" si="535"/>
        <v>-24</v>
      </c>
      <c r="M6201" s="23">
        <f t="shared" si="532"/>
        <v>36</v>
      </c>
      <c r="N6201" s="44">
        <v>190.24</v>
      </c>
      <c r="O6201" s="26">
        <f t="shared" si="533"/>
        <v>-4565.76</v>
      </c>
      <c r="P6201" s="26">
        <f t="shared" si="534"/>
        <v>6848.64</v>
      </c>
      <c r="Q6201" s="3" t="s">
        <v>23</v>
      </c>
      <c r="R6201" s="4">
        <v>44895</v>
      </c>
      <c r="S6201" s="3" t="s">
        <v>8086</v>
      </c>
      <c r="T6201" s="6" t="s">
        <v>44</v>
      </c>
    </row>
    <row r="6202" spans="1:20" ht="33.75" x14ac:dyDescent="0.25">
      <c r="A6202" s="3" t="s">
        <v>17705</v>
      </c>
      <c r="B6202" s="3" t="s">
        <v>1108</v>
      </c>
      <c r="C6202" s="3" t="s">
        <v>1109</v>
      </c>
      <c r="D6202" s="3" t="s">
        <v>19</v>
      </c>
      <c r="E6202" s="3" t="s">
        <v>17706</v>
      </c>
      <c r="F6202" s="4">
        <v>44853</v>
      </c>
      <c r="G6202" s="8"/>
      <c r="H6202" s="5">
        <v>298.2</v>
      </c>
      <c r="I6202" s="3" t="s">
        <v>22</v>
      </c>
      <c r="J6202" s="4">
        <v>44859</v>
      </c>
      <c r="K6202" s="4">
        <v>44919</v>
      </c>
      <c r="L6202" s="23">
        <f t="shared" si="535"/>
        <v>-24</v>
      </c>
      <c r="M6202" s="23">
        <f t="shared" si="532"/>
        <v>36</v>
      </c>
      <c r="N6202" s="44">
        <v>284</v>
      </c>
      <c r="O6202" s="26">
        <f t="shared" si="533"/>
        <v>-6816</v>
      </c>
      <c r="P6202" s="26">
        <f t="shared" si="534"/>
        <v>10224</v>
      </c>
      <c r="Q6202" s="3" t="s">
        <v>23</v>
      </c>
      <c r="R6202" s="4">
        <v>44895</v>
      </c>
      <c r="S6202" s="3" t="s">
        <v>15359</v>
      </c>
      <c r="T6202" s="6" t="s">
        <v>44</v>
      </c>
    </row>
    <row r="6203" spans="1:20" ht="33.75" x14ac:dyDescent="0.25">
      <c r="A6203" s="3" t="s">
        <v>17707</v>
      </c>
      <c r="B6203" s="3" t="s">
        <v>1741</v>
      </c>
      <c r="C6203" s="3" t="s">
        <v>1742</v>
      </c>
      <c r="D6203" s="3" t="s">
        <v>19</v>
      </c>
      <c r="E6203" s="3" t="s">
        <v>17708</v>
      </c>
      <c r="F6203" s="4">
        <v>44854</v>
      </c>
      <c r="G6203" s="8"/>
      <c r="H6203" s="5">
        <v>19.760000000000002</v>
      </c>
      <c r="I6203" s="3" t="s">
        <v>22</v>
      </c>
      <c r="J6203" s="4">
        <v>44859</v>
      </c>
      <c r="K6203" s="4">
        <v>44919</v>
      </c>
      <c r="L6203" s="23">
        <f t="shared" si="535"/>
        <v>-4</v>
      </c>
      <c r="M6203" s="23">
        <f t="shared" si="532"/>
        <v>56</v>
      </c>
      <c r="N6203" s="44">
        <v>16.2</v>
      </c>
      <c r="O6203" s="26">
        <f t="shared" si="533"/>
        <v>-64.8</v>
      </c>
      <c r="P6203" s="26">
        <f t="shared" si="534"/>
        <v>907.19999999999993</v>
      </c>
      <c r="Q6203" s="3" t="s">
        <v>23</v>
      </c>
      <c r="R6203" s="4">
        <v>44915</v>
      </c>
      <c r="S6203" s="3" t="s">
        <v>17460</v>
      </c>
      <c r="T6203" s="6" t="s">
        <v>44</v>
      </c>
    </row>
    <row r="6204" spans="1:20" ht="33.75" x14ac:dyDescent="0.25">
      <c r="A6204" s="3" t="s">
        <v>17709</v>
      </c>
      <c r="B6204" s="3" t="s">
        <v>307</v>
      </c>
      <c r="C6204" s="3" t="s">
        <v>308</v>
      </c>
      <c r="D6204" s="3" t="s">
        <v>19</v>
      </c>
      <c r="E6204" s="3" t="s">
        <v>17710</v>
      </c>
      <c r="F6204" s="4">
        <v>44854</v>
      </c>
      <c r="G6204" s="3" t="s">
        <v>17711</v>
      </c>
      <c r="H6204" s="5">
        <v>156.94999999999999</v>
      </c>
      <c r="I6204" s="3" t="s">
        <v>22</v>
      </c>
      <c r="J6204" s="4">
        <v>44859</v>
      </c>
      <c r="K6204" s="4">
        <v>44919</v>
      </c>
      <c r="L6204" s="23">
        <v>0</v>
      </c>
      <c r="M6204" s="23">
        <f t="shared" si="532"/>
        <v>60</v>
      </c>
      <c r="N6204" s="44">
        <v>142.68</v>
      </c>
      <c r="O6204" s="26">
        <f t="shared" si="533"/>
        <v>0</v>
      </c>
      <c r="P6204" s="26">
        <f t="shared" si="534"/>
        <v>8560.8000000000011</v>
      </c>
      <c r="Q6204" s="3" t="s">
        <v>23</v>
      </c>
      <c r="R6204" s="4">
        <v>44900</v>
      </c>
      <c r="S6204" s="8"/>
      <c r="T6204" s="6" t="s">
        <v>44</v>
      </c>
    </row>
    <row r="6205" spans="1:20" ht="33.75" x14ac:dyDescent="0.25">
      <c r="A6205" s="3" t="s">
        <v>17712</v>
      </c>
      <c r="B6205" s="3" t="s">
        <v>1108</v>
      </c>
      <c r="C6205" s="3" t="s">
        <v>1109</v>
      </c>
      <c r="D6205" s="3" t="s">
        <v>19</v>
      </c>
      <c r="E6205" s="3" t="s">
        <v>17713</v>
      </c>
      <c r="F6205" s="4">
        <v>44853</v>
      </c>
      <c r="G6205" s="8"/>
      <c r="H6205" s="5">
        <v>292.31</v>
      </c>
      <c r="I6205" s="3" t="s">
        <v>22</v>
      </c>
      <c r="J6205" s="4">
        <v>44859</v>
      </c>
      <c r="K6205" s="4">
        <v>44919</v>
      </c>
      <c r="L6205" s="23">
        <f>R6205-K6205</f>
        <v>-24</v>
      </c>
      <c r="M6205" s="23">
        <f t="shared" si="532"/>
        <v>36</v>
      </c>
      <c r="N6205" s="44">
        <v>239.6</v>
      </c>
      <c r="O6205" s="26">
        <f t="shared" si="533"/>
        <v>-5750.4</v>
      </c>
      <c r="P6205" s="26">
        <f t="shared" si="534"/>
        <v>8625.6</v>
      </c>
      <c r="Q6205" s="3" t="s">
        <v>23</v>
      </c>
      <c r="R6205" s="4">
        <v>44895</v>
      </c>
      <c r="S6205" s="3" t="s">
        <v>15359</v>
      </c>
      <c r="T6205" s="6" t="s">
        <v>44</v>
      </c>
    </row>
    <row r="6206" spans="1:20" ht="33.75" x14ac:dyDescent="0.25">
      <c r="A6206" s="3" t="s">
        <v>17714</v>
      </c>
      <c r="B6206" s="3" t="s">
        <v>2135</v>
      </c>
      <c r="C6206" s="3" t="s">
        <v>2136</v>
      </c>
      <c r="D6206" s="3" t="s">
        <v>19</v>
      </c>
      <c r="E6206" s="3" t="s">
        <v>17715</v>
      </c>
      <c r="F6206" s="4">
        <v>44854</v>
      </c>
      <c r="G6206" s="8"/>
      <c r="H6206" s="7">
        <v>1456</v>
      </c>
      <c r="I6206" s="3" t="s">
        <v>22</v>
      </c>
      <c r="J6206" s="4">
        <v>44859</v>
      </c>
      <c r="K6206" s="4">
        <v>44919</v>
      </c>
      <c r="L6206" s="23">
        <f>R6206-K6206</f>
        <v>-24</v>
      </c>
      <c r="M6206" s="23">
        <f t="shared" si="532"/>
        <v>36</v>
      </c>
      <c r="N6206" s="44">
        <v>1400</v>
      </c>
      <c r="O6206" s="26">
        <f t="shared" si="533"/>
        <v>-33600</v>
      </c>
      <c r="P6206" s="26">
        <f t="shared" si="534"/>
        <v>50400</v>
      </c>
      <c r="Q6206" s="3" t="s">
        <v>23</v>
      </c>
      <c r="R6206" s="4">
        <v>44895</v>
      </c>
      <c r="S6206" s="3" t="s">
        <v>15619</v>
      </c>
      <c r="T6206" s="6" t="s">
        <v>44</v>
      </c>
    </row>
    <row r="6207" spans="1:20" ht="33.75" x14ac:dyDescent="0.25">
      <c r="A6207" s="3" t="s">
        <v>17716</v>
      </c>
      <c r="B6207" s="3" t="s">
        <v>1108</v>
      </c>
      <c r="C6207" s="3" t="s">
        <v>1109</v>
      </c>
      <c r="D6207" s="3" t="s">
        <v>19</v>
      </c>
      <c r="E6207" s="3" t="s">
        <v>17717</v>
      </c>
      <c r="F6207" s="4">
        <v>44852</v>
      </c>
      <c r="G6207" s="3" t="s">
        <v>17718</v>
      </c>
      <c r="H6207" s="5">
        <v>-3821.14</v>
      </c>
      <c r="I6207" s="3" t="s">
        <v>22</v>
      </c>
      <c r="J6207" s="4">
        <v>44859</v>
      </c>
      <c r="K6207" s="4">
        <v>44919</v>
      </c>
      <c r="L6207" s="23">
        <v>0</v>
      </c>
      <c r="M6207" s="23">
        <f t="shared" si="532"/>
        <v>60</v>
      </c>
      <c r="N6207" s="44">
        <v>-3132.08</v>
      </c>
      <c r="O6207" s="26">
        <f t="shared" si="533"/>
        <v>0</v>
      </c>
      <c r="P6207" s="26">
        <f t="shared" si="534"/>
        <v>-187924.8</v>
      </c>
      <c r="Q6207" s="3" t="s">
        <v>23</v>
      </c>
      <c r="R6207" s="4">
        <v>44888</v>
      </c>
      <c r="S6207" s="3" t="s">
        <v>1112</v>
      </c>
      <c r="T6207" s="6" t="s">
        <v>44</v>
      </c>
    </row>
    <row r="6208" spans="1:20" ht="33.75" x14ac:dyDescent="0.25">
      <c r="A6208" s="3" t="s">
        <v>17719</v>
      </c>
      <c r="B6208" s="3" t="s">
        <v>3998</v>
      </c>
      <c r="C6208" s="3" t="s">
        <v>3999</v>
      </c>
      <c r="D6208" s="3" t="s">
        <v>19</v>
      </c>
      <c r="E6208" s="3" t="s">
        <v>17720</v>
      </c>
      <c r="F6208" s="4">
        <v>44853</v>
      </c>
      <c r="G6208" s="8"/>
      <c r="H6208" s="5">
        <v>432.93</v>
      </c>
      <c r="I6208" s="3" t="s">
        <v>22</v>
      </c>
      <c r="J6208" s="4">
        <v>44859</v>
      </c>
      <c r="K6208" s="4">
        <v>44919</v>
      </c>
      <c r="L6208" s="23">
        <f t="shared" ref="L6208:L6221" si="536">R6208-K6208</f>
        <v>-24</v>
      </c>
      <c r="M6208" s="23">
        <f t="shared" si="532"/>
        <v>36</v>
      </c>
      <c r="N6208" s="44">
        <v>409.5</v>
      </c>
      <c r="O6208" s="26">
        <f t="shared" si="533"/>
        <v>-9828</v>
      </c>
      <c r="P6208" s="26">
        <f t="shared" si="534"/>
        <v>14742</v>
      </c>
      <c r="Q6208" s="3" t="s">
        <v>23</v>
      </c>
      <c r="R6208" s="4">
        <v>44895</v>
      </c>
      <c r="S6208" s="3" t="s">
        <v>16272</v>
      </c>
      <c r="T6208" s="6" t="s">
        <v>44</v>
      </c>
    </row>
    <row r="6209" spans="1:20" ht="33.75" x14ac:dyDescent="0.25">
      <c r="A6209" s="3" t="s">
        <v>17721</v>
      </c>
      <c r="B6209" s="3" t="s">
        <v>16901</v>
      </c>
      <c r="C6209" s="3" t="s">
        <v>16902</v>
      </c>
      <c r="D6209" s="3" t="s">
        <v>19</v>
      </c>
      <c r="E6209" s="3" t="s">
        <v>17722</v>
      </c>
      <c r="F6209" s="4">
        <v>44855</v>
      </c>
      <c r="G6209" s="8"/>
      <c r="H6209" s="5">
        <v>873.52</v>
      </c>
      <c r="I6209" s="3" t="s">
        <v>22</v>
      </c>
      <c r="J6209" s="4">
        <v>44859</v>
      </c>
      <c r="K6209" s="4">
        <v>44919</v>
      </c>
      <c r="L6209" s="23">
        <f t="shared" si="536"/>
        <v>-24</v>
      </c>
      <c r="M6209" s="23">
        <f t="shared" si="532"/>
        <v>36</v>
      </c>
      <c r="N6209" s="44">
        <v>716</v>
      </c>
      <c r="O6209" s="26">
        <f t="shared" si="533"/>
        <v>-17184</v>
      </c>
      <c r="P6209" s="26">
        <f t="shared" si="534"/>
        <v>25776</v>
      </c>
      <c r="Q6209" s="3" t="s">
        <v>23</v>
      </c>
      <c r="R6209" s="4">
        <v>44895</v>
      </c>
      <c r="S6209" s="3" t="s">
        <v>17466</v>
      </c>
      <c r="T6209" s="6" t="s">
        <v>44</v>
      </c>
    </row>
    <row r="6210" spans="1:20" ht="33.75" x14ac:dyDescent="0.25">
      <c r="A6210" s="3" t="s">
        <v>17723</v>
      </c>
      <c r="B6210" s="3" t="s">
        <v>8739</v>
      </c>
      <c r="C6210" s="3" t="s">
        <v>8740</v>
      </c>
      <c r="D6210" s="3" t="s">
        <v>19</v>
      </c>
      <c r="E6210" s="3" t="s">
        <v>17724</v>
      </c>
      <c r="F6210" s="4">
        <v>44853</v>
      </c>
      <c r="G6210" s="8"/>
      <c r="H6210" s="5">
        <v>1455.69</v>
      </c>
      <c r="I6210" s="3" t="s">
        <v>22</v>
      </c>
      <c r="J6210" s="4">
        <v>44859</v>
      </c>
      <c r="K6210" s="4">
        <v>44919</v>
      </c>
      <c r="L6210" s="23">
        <f t="shared" si="536"/>
        <v>-24</v>
      </c>
      <c r="M6210" s="23">
        <f t="shared" si="532"/>
        <v>36</v>
      </c>
      <c r="N6210" s="44">
        <v>1193.19</v>
      </c>
      <c r="O6210" s="26">
        <f t="shared" si="533"/>
        <v>-28636.560000000001</v>
      </c>
      <c r="P6210" s="26">
        <f t="shared" si="534"/>
        <v>42954.840000000004</v>
      </c>
      <c r="Q6210" s="3" t="s">
        <v>23</v>
      </c>
      <c r="R6210" s="4">
        <v>44895</v>
      </c>
      <c r="S6210" s="3" t="s">
        <v>17725</v>
      </c>
      <c r="T6210" s="6" t="s">
        <v>44</v>
      </c>
    </row>
    <row r="6211" spans="1:20" ht="22.5" x14ac:dyDescent="0.25">
      <c r="A6211" s="3" t="s">
        <v>17726</v>
      </c>
      <c r="B6211" s="3" t="s">
        <v>8739</v>
      </c>
      <c r="C6211" s="3" t="s">
        <v>8740</v>
      </c>
      <c r="D6211" s="3" t="s">
        <v>19</v>
      </c>
      <c r="E6211" s="3" t="s">
        <v>17727</v>
      </c>
      <c r="F6211" s="4">
        <v>44853</v>
      </c>
      <c r="G6211" s="8"/>
      <c r="H6211" s="5">
        <v>1046.1400000000001</v>
      </c>
      <c r="I6211" s="3" t="s">
        <v>22</v>
      </c>
      <c r="J6211" s="4">
        <v>44859</v>
      </c>
      <c r="K6211" s="4">
        <v>44919</v>
      </c>
      <c r="L6211" s="23">
        <f t="shared" si="536"/>
        <v>-12</v>
      </c>
      <c r="M6211" s="23">
        <f t="shared" si="532"/>
        <v>48</v>
      </c>
      <c r="N6211" s="44">
        <v>857.49</v>
      </c>
      <c r="O6211" s="26">
        <f t="shared" si="533"/>
        <v>-10289.880000000001</v>
      </c>
      <c r="P6211" s="26">
        <f t="shared" si="534"/>
        <v>41159.520000000004</v>
      </c>
      <c r="Q6211" s="3" t="s">
        <v>23</v>
      </c>
      <c r="R6211" s="4">
        <v>44907</v>
      </c>
      <c r="S6211" s="3" t="s">
        <v>17728</v>
      </c>
      <c r="T6211" s="6" t="s">
        <v>25</v>
      </c>
    </row>
    <row r="6212" spans="1:20" ht="33.75" x14ac:dyDescent="0.25">
      <c r="A6212" s="3" t="s">
        <v>17729</v>
      </c>
      <c r="B6212" s="3" t="s">
        <v>1919</v>
      </c>
      <c r="C6212" s="3" t="s">
        <v>1920</v>
      </c>
      <c r="D6212" s="3" t="s">
        <v>19</v>
      </c>
      <c r="E6212" s="3" t="s">
        <v>17730</v>
      </c>
      <c r="F6212" s="4">
        <v>44854</v>
      </c>
      <c r="G6212" s="8"/>
      <c r="H6212" s="5">
        <v>3.3</v>
      </c>
      <c r="I6212" s="3" t="s">
        <v>22</v>
      </c>
      <c r="J6212" s="4">
        <v>44860</v>
      </c>
      <c r="K6212" s="4">
        <v>44920</v>
      </c>
      <c r="L6212" s="23">
        <f t="shared" si="536"/>
        <v>-9</v>
      </c>
      <c r="M6212" s="23">
        <f t="shared" si="532"/>
        <v>51</v>
      </c>
      <c r="N6212" s="44">
        <v>3</v>
      </c>
      <c r="O6212" s="26">
        <f t="shared" si="533"/>
        <v>-27</v>
      </c>
      <c r="P6212" s="26">
        <f t="shared" si="534"/>
        <v>153</v>
      </c>
      <c r="Q6212" s="3" t="s">
        <v>23</v>
      </c>
      <c r="R6212" s="4">
        <v>44911</v>
      </c>
      <c r="S6212" s="3" t="s">
        <v>17731</v>
      </c>
      <c r="T6212" s="6" t="s">
        <v>44</v>
      </c>
    </row>
    <row r="6213" spans="1:20" ht="33.75" x14ac:dyDescent="0.25">
      <c r="A6213" s="3" t="s">
        <v>17732</v>
      </c>
      <c r="B6213" s="3" t="s">
        <v>17733</v>
      </c>
      <c r="C6213" s="3" t="s">
        <v>17734</v>
      </c>
      <c r="D6213" s="3" t="s">
        <v>19</v>
      </c>
      <c r="E6213" s="3" t="s">
        <v>17735</v>
      </c>
      <c r="F6213" s="4">
        <v>44854</v>
      </c>
      <c r="G6213" s="8"/>
      <c r="H6213" s="7">
        <v>789</v>
      </c>
      <c r="I6213" s="3" t="s">
        <v>22</v>
      </c>
      <c r="J6213" s="4">
        <v>44860</v>
      </c>
      <c r="K6213" s="4">
        <v>44920</v>
      </c>
      <c r="L6213" s="23">
        <f t="shared" si="536"/>
        <v>-25</v>
      </c>
      <c r="M6213" s="23">
        <f t="shared" si="532"/>
        <v>35</v>
      </c>
      <c r="N6213" s="44">
        <v>750</v>
      </c>
      <c r="O6213" s="26">
        <f t="shared" si="533"/>
        <v>-18750</v>
      </c>
      <c r="P6213" s="26">
        <f t="shared" si="534"/>
        <v>26250</v>
      </c>
      <c r="Q6213" s="3" t="s">
        <v>23</v>
      </c>
      <c r="R6213" s="4">
        <v>44895</v>
      </c>
      <c r="S6213" s="3" t="s">
        <v>17736</v>
      </c>
      <c r="T6213" s="6" t="s">
        <v>44</v>
      </c>
    </row>
    <row r="6214" spans="1:20" ht="33.75" x14ac:dyDescent="0.25">
      <c r="A6214" s="3" t="s">
        <v>17737</v>
      </c>
      <c r="B6214" s="3" t="s">
        <v>2303</v>
      </c>
      <c r="C6214" s="3" t="s">
        <v>2304</v>
      </c>
      <c r="D6214" s="3" t="s">
        <v>19</v>
      </c>
      <c r="E6214" s="3" t="s">
        <v>17738</v>
      </c>
      <c r="F6214" s="4">
        <v>44858</v>
      </c>
      <c r="G6214" s="8"/>
      <c r="H6214" s="5">
        <v>316.70999999999998</v>
      </c>
      <c r="I6214" s="3" t="s">
        <v>22</v>
      </c>
      <c r="J6214" s="4">
        <v>44860</v>
      </c>
      <c r="K6214" s="4">
        <v>44920</v>
      </c>
      <c r="L6214" s="23">
        <f t="shared" si="536"/>
        <v>-5</v>
      </c>
      <c r="M6214" s="23">
        <f t="shared" si="532"/>
        <v>55</v>
      </c>
      <c r="N6214" s="44">
        <v>259.60000000000002</v>
      </c>
      <c r="O6214" s="26">
        <f t="shared" si="533"/>
        <v>-1298</v>
      </c>
      <c r="P6214" s="26">
        <f t="shared" si="534"/>
        <v>14278.000000000002</v>
      </c>
      <c r="Q6214" s="3" t="s">
        <v>23</v>
      </c>
      <c r="R6214" s="4">
        <v>44915</v>
      </c>
      <c r="S6214" s="3" t="s">
        <v>17739</v>
      </c>
      <c r="T6214" s="6" t="s">
        <v>44</v>
      </c>
    </row>
    <row r="6215" spans="1:20" ht="33.75" x14ac:dyDescent="0.25">
      <c r="A6215" s="3" t="s">
        <v>17740</v>
      </c>
      <c r="B6215" s="3" t="s">
        <v>767</v>
      </c>
      <c r="C6215" s="3" t="s">
        <v>768</v>
      </c>
      <c r="D6215" s="3" t="s">
        <v>19</v>
      </c>
      <c r="E6215" s="3" t="s">
        <v>17741</v>
      </c>
      <c r="F6215" s="4">
        <v>44852</v>
      </c>
      <c r="G6215" s="8"/>
      <c r="H6215" s="5">
        <v>918.53</v>
      </c>
      <c r="I6215" s="3" t="s">
        <v>22</v>
      </c>
      <c r="J6215" s="4">
        <v>44860</v>
      </c>
      <c r="K6215" s="4">
        <v>44920</v>
      </c>
      <c r="L6215" s="23">
        <f t="shared" si="536"/>
        <v>-11</v>
      </c>
      <c r="M6215" s="23">
        <f t="shared" si="532"/>
        <v>49</v>
      </c>
      <c r="N6215" s="44">
        <v>883.2</v>
      </c>
      <c r="O6215" s="26">
        <f t="shared" si="533"/>
        <v>-9715.2000000000007</v>
      </c>
      <c r="P6215" s="26">
        <f t="shared" si="534"/>
        <v>43276.800000000003</v>
      </c>
      <c r="Q6215" s="3" t="s">
        <v>23</v>
      </c>
      <c r="R6215" s="4">
        <v>44909</v>
      </c>
      <c r="S6215" s="3" t="s">
        <v>17742</v>
      </c>
      <c r="T6215" s="6" t="s">
        <v>44</v>
      </c>
    </row>
    <row r="6216" spans="1:20" ht="33.75" x14ac:dyDescent="0.25">
      <c r="A6216" s="3" t="s">
        <v>17743</v>
      </c>
      <c r="B6216" s="3" t="s">
        <v>5380</v>
      </c>
      <c r="C6216" s="3" t="s">
        <v>5381</v>
      </c>
      <c r="D6216" s="3" t="s">
        <v>19</v>
      </c>
      <c r="E6216" s="3" t="s">
        <v>17744</v>
      </c>
      <c r="F6216" s="4">
        <v>44858</v>
      </c>
      <c r="G6216" s="8"/>
      <c r="H6216" s="5">
        <v>67.599999999999994</v>
      </c>
      <c r="I6216" s="3" t="s">
        <v>22</v>
      </c>
      <c r="J6216" s="4">
        <v>44860</v>
      </c>
      <c r="K6216" s="4">
        <v>44920</v>
      </c>
      <c r="L6216" s="23">
        <f t="shared" si="536"/>
        <v>-25</v>
      </c>
      <c r="M6216" s="23">
        <f t="shared" si="532"/>
        <v>35</v>
      </c>
      <c r="N6216" s="44">
        <v>65</v>
      </c>
      <c r="O6216" s="26">
        <f t="shared" si="533"/>
        <v>-1625</v>
      </c>
      <c r="P6216" s="26">
        <f t="shared" si="534"/>
        <v>2275</v>
      </c>
      <c r="Q6216" s="3" t="s">
        <v>23</v>
      </c>
      <c r="R6216" s="4">
        <v>44895</v>
      </c>
      <c r="S6216" s="3" t="s">
        <v>17142</v>
      </c>
      <c r="T6216" s="6" t="s">
        <v>44</v>
      </c>
    </row>
    <row r="6217" spans="1:20" ht="33.75" x14ac:dyDescent="0.25">
      <c r="A6217" s="3" t="s">
        <v>17745</v>
      </c>
      <c r="B6217" s="3" t="s">
        <v>6499</v>
      </c>
      <c r="C6217" s="3" t="s">
        <v>6500</v>
      </c>
      <c r="D6217" s="3" t="s">
        <v>19</v>
      </c>
      <c r="E6217" s="3" t="s">
        <v>17746</v>
      </c>
      <c r="F6217" s="4">
        <v>44841</v>
      </c>
      <c r="G6217" s="8"/>
      <c r="H6217" s="5">
        <v>140.54</v>
      </c>
      <c r="I6217" s="3" t="s">
        <v>22</v>
      </c>
      <c r="J6217" s="4">
        <v>44860</v>
      </c>
      <c r="K6217" s="4">
        <v>44920</v>
      </c>
      <c r="L6217" s="23">
        <f t="shared" si="536"/>
        <v>-25</v>
      </c>
      <c r="M6217" s="23">
        <f t="shared" si="532"/>
        <v>35</v>
      </c>
      <c r="N6217" s="44">
        <v>115.2</v>
      </c>
      <c r="O6217" s="26">
        <f t="shared" si="533"/>
        <v>-2880</v>
      </c>
      <c r="P6217" s="26">
        <f t="shared" si="534"/>
        <v>4032</v>
      </c>
      <c r="Q6217" s="3" t="s">
        <v>23</v>
      </c>
      <c r="R6217" s="4">
        <v>44895</v>
      </c>
      <c r="S6217" s="3" t="s">
        <v>17747</v>
      </c>
      <c r="T6217" s="6" t="s">
        <v>44</v>
      </c>
    </row>
    <row r="6218" spans="1:20" ht="33.75" x14ac:dyDescent="0.25">
      <c r="A6218" s="3" t="s">
        <v>17748</v>
      </c>
      <c r="B6218" s="3" t="s">
        <v>2177</v>
      </c>
      <c r="C6218" s="3" t="s">
        <v>2178</v>
      </c>
      <c r="D6218" s="3" t="s">
        <v>19</v>
      </c>
      <c r="E6218" s="3" t="s">
        <v>17749</v>
      </c>
      <c r="F6218" s="4">
        <v>44855</v>
      </c>
      <c r="G6218" s="8"/>
      <c r="H6218" s="5">
        <v>114.68</v>
      </c>
      <c r="I6218" s="3" t="s">
        <v>22</v>
      </c>
      <c r="J6218" s="4">
        <v>44860</v>
      </c>
      <c r="K6218" s="4">
        <v>44920</v>
      </c>
      <c r="L6218" s="23">
        <f t="shared" si="536"/>
        <v>-25</v>
      </c>
      <c r="M6218" s="23">
        <f t="shared" si="532"/>
        <v>35</v>
      </c>
      <c r="N6218" s="44">
        <v>94</v>
      </c>
      <c r="O6218" s="26">
        <f t="shared" si="533"/>
        <v>-2350</v>
      </c>
      <c r="P6218" s="26">
        <f t="shared" si="534"/>
        <v>3290</v>
      </c>
      <c r="Q6218" s="3" t="s">
        <v>23</v>
      </c>
      <c r="R6218" s="4">
        <v>44895</v>
      </c>
      <c r="S6218" s="3" t="s">
        <v>17750</v>
      </c>
      <c r="T6218" s="6" t="s">
        <v>44</v>
      </c>
    </row>
    <row r="6219" spans="1:20" ht="33.75" x14ac:dyDescent="0.25">
      <c r="A6219" s="3" t="s">
        <v>17751</v>
      </c>
      <c r="B6219" s="3" t="s">
        <v>2177</v>
      </c>
      <c r="C6219" s="3" t="s">
        <v>2178</v>
      </c>
      <c r="D6219" s="3" t="s">
        <v>19</v>
      </c>
      <c r="E6219" s="3" t="s">
        <v>17752</v>
      </c>
      <c r="F6219" s="4">
        <v>44855</v>
      </c>
      <c r="G6219" s="8"/>
      <c r="H6219" s="5">
        <v>258.64</v>
      </c>
      <c r="I6219" s="3" t="s">
        <v>22</v>
      </c>
      <c r="J6219" s="4">
        <v>44860</v>
      </c>
      <c r="K6219" s="4">
        <v>44920</v>
      </c>
      <c r="L6219" s="23">
        <f t="shared" si="536"/>
        <v>-25</v>
      </c>
      <c r="M6219" s="23">
        <f t="shared" si="532"/>
        <v>35</v>
      </c>
      <c r="N6219" s="44">
        <v>212</v>
      </c>
      <c r="O6219" s="26">
        <f t="shared" si="533"/>
        <v>-5300</v>
      </c>
      <c r="P6219" s="26">
        <f t="shared" si="534"/>
        <v>7420</v>
      </c>
      <c r="Q6219" s="3" t="s">
        <v>23</v>
      </c>
      <c r="R6219" s="4">
        <v>44895</v>
      </c>
      <c r="S6219" s="3" t="s">
        <v>17750</v>
      </c>
      <c r="T6219" s="6" t="s">
        <v>44</v>
      </c>
    </row>
    <row r="6220" spans="1:20" ht="33.75" x14ac:dyDescent="0.25">
      <c r="A6220" s="3" t="s">
        <v>17753</v>
      </c>
      <c r="B6220" s="3" t="s">
        <v>5106</v>
      </c>
      <c r="C6220" s="3" t="s">
        <v>5107</v>
      </c>
      <c r="D6220" s="3" t="s">
        <v>19</v>
      </c>
      <c r="E6220" s="3" t="s">
        <v>17754</v>
      </c>
      <c r="F6220" s="4">
        <v>44853</v>
      </c>
      <c r="G6220" s="8"/>
      <c r="H6220" s="5">
        <v>25.26</v>
      </c>
      <c r="I6220" s="3" t="s">
        <v>22</v>
      </c>
      <c r="J6220" s="4">
        <v>44860</v>
      </c>
      <c r="K6220" s="4">
        <v>44920</v>
      </c>
      <c r="L6220" s="23">
        <f t="shared" si="536"/>
        <v>-9</v>
      </c>
      <c r="M6220" s="23">
        <f t="shared" si="532"/>
        <v>51</v>
      </c>
      <c r="N6220" s="44">
        <v>22.96</v>
      </c>
      <c r="O6220" s="26">
        <f t="shared" si="533"/>
        <v>-206.64000000000001</v>
      </c>
      <c r="P6220" s="26">
        <f t="shared" si="534"/>
        <v>1170.96</v>
      </c>
      <c r="Q6220" s="3" t="s">
        <v>23</v>
      </c>
      <c r="R6220" s="4">
        <v>44911</v>
      </c>
      <c r="S6220" s="3" t="s">
        <v>17755</v>
      </c>
      <c r="T6220" s="6" t="s">
        <v>44</v>
      </c>
    </row>
    <row r="6221" spans="1:20" ht="33.75" x14ac:dyDescent="0.25">
      <c r="A6221" s="3" t="s">
        <v>17756</v>
      </c>
      <c r="B6221" s="3" t="s">
        <v>2356</v>
      </c>
      <c r="C6221" s="3" t="s">
        <v>2357</v>
      </c>
      <c r="D6221" s="3" t="s">
        <v>19</v>
      </c>
      <c r="E6221" s="3" t="s">
        <v>17757</v>
      </c>
      <c r="F6221" s="4">
        <v>44847</v>
      </c>
      <c r="G6221" s="8"/>
      <c r="H6221" s="7">
        <v>15250</v>
      </c>
      <c r="I6221" s="3" t="s">
        <v>22</v>
      </c>
      <c r="J6221" s="4">
        <v>44860</v>
      </c>
      <c r="K6221" s="4">
        <v>44920</v>
      </c>
      <c r="L6221" s="23">
        <f t="shared" si="536"/>
        <v>-25</v>
      </c>
      <c r="M6221" s="23">
        <f t="shared" si="532"/>
        <v>35</v>
      </c>
      <c r="N6221" s="44">
        <v>12500</v>
      </c>
      <c r="O6221" s="26">
        <f t="shared" si="533"/>
        <v>-312500</v>
      </c>
      <c r="P6221" s="26">
        <f t="shared" si="534"/>
        <v>437500</v>
      </c>
      <c r="Q6221" s="3" t="s">
        <v>23</v>
      </c>
      <c r="R6221" s="4">
        <v>44895</v>
      </c>
      <c r="S6221" s="3" t="s">
        <v>17758</v>
      </c>
      <c r="T6221" s="6" t="s">
        <v>44</v>
      </c>
    </row>
    <row r="6222" spans="1:20" ht="22.5" x14ac:dyDescent="0.25">
      <c r="A6222" s="3" t="s">
        <v>17759</v>
      </c>
      <c r="B6222" s="3" t="s">
        <v>3394</v>
      </c>
      <c r="C6222" s="3" t="s">
        <v>3395</v>
      </c>
      <c r="D6222" s="3" t="s">
        <v>19</v>
      </c>
      <c r="E6222" s="3" t="s">
        <v>17760</v>
      </c>
      <c r="F6222" s="4">
        <v>44855</v>
      </c>
      <c r="G6222" s="3" t="s">
        <v>17761</v>
      </c>
      <c r="H6222" s="5">
        <v>-676.84</v>
      </c>
      <c r="I6222" s="3" t="s">
        <v>22</v>
      </c>
      <c r="J6222" s="4">
        <v>44860</v>
      </c>
      <c r="K6222" s="4">
        <v>44920</v>
      </c>
      <c r="L6222" s="23">
        <v>0</v>
      </c>
      <c r="M6222" s="23">
        <f t="shared" si="532"/>
        <v>60</v>
      </c>
      <c r="N6222" s="44">
        <v>-554.79</v>
      </c>
      <c r="O6222" s="26">
        <f t="shared" si="533"/>
        <v>0</v>
      </c>
      <c r="P6222" s="26">
        <f t="shared" si="534"/>
        <v>-33287.399999999994</v>
      </c>
      <c r="Q6222" s="3" t="s">
        <v>23</v>
      </c>
      <c r="R6222" s="4">
        <v>44873</v>
      </c>
      <c r="S6222" s="3" t="s">
        <v>3532</v>
      </c>
      <c r="T6222" s="6" t="s">
        <v>25</v>
      </c>
    </row>
    <row r="6223" spans="1:20" ht="33.75" x14ac:dyDescent="0.25">
      <c r="A6223" s="3" t="s">
        <v>17762</v>
      </c>
      <c r="B6223" s="3" t="s">
        <v>8739</v>
      </c>
      <c r="C6223" s="3" t="s">
        <v>8740</v>
      </c>
      <c r="D6223" s="3" t="s">
        <v>19</v>
      </c>
      <c r="E6223" s="3" t="s">
        <v>17763</v>
      </c>
      <c r="F6223" s="4">
        <v>44853</v>
      </c>
      <c r="G6223" s="3" t="s">
        <v>17764</v>
      </c>
      <c r="H6223" s="5">
        <v>161405.29999999999</v>
      </c>
      <c r="I6223" s="3" t="s">
        <v>22</v>
      </c>
      <c r="J6223" s="4">
        <v>44860</v>
      </c>
      <c r="K6223" s="4">
        <v>44920</v>
      </c>
      <c r="L6223" s="23">
        <f t="shared" ref="L6223:L6235" si="537">R6223-K6223</f>
        <v>-25</v>
      </c>
      <c r="M6223" s="23">
        <f t="shared" si="532"/>
        <v>35</v>
      </c>
      <c r="N6223" s="44">
        <v>132299.43</v>
      </c>
      <c r="O6223" s="26">
        <f t="shared" si="533"/>
        <v>-3307485.75</v>
      </c>
      <c r="P6223" s="26">
        <f t="shared" si="534"/>
        <v>4630480.05</v>
      </c>
      <c r="Q6223" s="3" t="s">
        <v>23</v>
      </c>
      <c r="R6223" s="4">
        <v>44895</v>
      </c>
      <c r="S6223" s="3" t="s">
        <v>17725</v>
      </c>
      <c r="T6223" s="6" t="s">
        <v>44</v>
      </c>
    </row>
    <row r="6224" spans="1:20" ht="33.75" x14ac:dyDescent="0.25">
      <c r="A6224" s="3" t="s">
        <v>17765</v>
      </c>
      <c r="B6224" s="3" t="s">
        <v>1524</v>
      </c>
      <c r="C6224" s="3" t="s">
        <v>1525</v>
      </c>
      <c r="D6224" s="3" t="s">
        <v>19</v>
      </c>
      <c r="E6224" s="3" t="s">
        <v>17766</v>
      </c>
      <c r="F6224" s="4">
        <v>44855</v>
      </c>
      <c r="G6224" s="8"/>
      <c r="H6224" s="5">
        <v>15.14</v>
      </c>
      <c r="I6224" s="3" t="s">
        <v>22</v>
      </c>
      <c r="J6224" s="4">
        <v>44860</v>
      </c>
      <c r="K6224" s="4">
        <v>44920</v>
      </c>
      <c r="L6224" s="23">
        <f t="shared" si="537"/>
        <v>-11</v>
      </c>
      <c r="M6224" s="23">
        <f t="shared" si="532"/>
        <v>49</v>
      </c>
      <c r="N6224" s="44">
        <v>13.76</v>
      </c>
      <c r="O6224" s="26">
        <f t="shared" si="533"/>
        <v>-151.35999999999999</v>
      </c>
      <c r="P6224" s="26">
        <f t="shared" si="534"/>
        <v>674.24</v>
      </c>
      <c r="Q6224" s="3" t="s">
        <v>23</v>
      </c>
      <c r="R6224" s="4">
        <v>44909</v>
      </c>
      <c r="S6224" s="3" t="s">
        <v>14407</v>
      </c>
      <c r="T6224" s="6" t="s">
        <v>44</v>
      </c>
    </row>
    <row r="6225" spans="1:20" ht="33.75" x14ac:dyDescent="0.25">
      <c r="A6225" s="3" t="s">
        <v>17767</v>
      </c>
      <c r="B6225" s="3" t="s">
        <v>1799</v>
      </c>
      <c r="C6225" s="3" t="s">
        <v>1800</v>
      </c>
      <c r="D6225" s="3" t="s">
        <v>19</v>
      </c>
      <c r="E6225" s="3" t="s">
        <v>17768</v>
      </c>
      <c r="F6225" s="4">
        <v>44855</v>
      </c>
      <c r="G6225" s="8"/>
      <c r="H6225" s="5">
        <v>32.94</v>
      </c>
      <c r="I6225" s="3" t="s">
        <v>22</v>
      </c>
      <c r="J6225" s="4">
        <v>44860</v>
      </c>
      <c r="K6225" s="4">
        <v>44920</v>
      </c>
      <c r="L6225" s="23">
        <f t="shared" si="537"/>
        <v>-4</v>
      </c>
      <c r="M6225" s="23">
        <f t="shared" si="532"/>
        <v>56</v>
      </c>
      <c r="N6225" s="44">
        <v>27</v>
      </c>
      <c r="O6225" s="26">
        <f t="shared" si="533"/>
        <v>-108</v>
      </c>
      <c r="P6225" s="26">
        <f t="shared" si="534"/>
        <v>1512</v>
      </c>
      <c r="Q6225" s="3" t="s">
        <v>23</v>
      </c>
      <c r="R6225" s="4">
        <v>44916</v>
      </c>
      <c r="S6225" s="3" t="s">
        <v>16693</v>
      </c>
      <c r="T6225" s="6" t="s">
        <v>44</v>
      </c>
    </row>
    <row r="6226" spans="1:20" ht="33.75" x14ac:dyDescent="0.25">
      <c r="A6226" s="3" t="s">
        <v>17769</v>
      </c>
      <c r="B6226" s="3" t="s">
        <v>2565</v>
      </c>
      <c r="C6226" s="3" t="s">
        <v>2566</v>
      </c>
      <c r="D6226" s="3" t="s">
        <v>19</v>
      </c>
      <c r="E6226" s="3" t="s">
        <v>17770</v>
      </c>
      <c r="F6226" s="4">
        <v>44858</v>
      </c>
      <c r="G6226" s="8"/>
      <c r="H6226" s="5">
        <v>34.1</v>
      </c>
      <c r="I6226" s="3" t="s">
        <v>22</v>
      </c>
      <c r="J6226" s="4">
        <v>44860</v>
      </c>
      <c r="K6226" s="4">
        <v>44920</v>
      </c>
      <c r="L6226" s="23">
        <f t="shared" si="537"/>
        <v>-5</v>
      </c>
      <c r="M6226" s="23">
        <f t="shared" si="532"/>
        <v>55</v>
      </c>
      <c r="N6226" s="44">
        <v>31</v>
      </c>
      <c r="O6226" s="26">
        <f t="shared" si="533"/>
        <v>-155</v>
      </c>
      <c r="P6226" s="26">
        <f t="shared" si="534"/>
        <v>1705</v>
      </c>
      <c r="Q6226" s="3" t="s">
        <v>23</v>
      </c>
      <c r="R6226" s="4">
        <v>44915</v>
      </c>
      <c r="S6226" s="3" t="s">
        <v>17771</v>
      </c>
      <c r="T6226" s="6" t="s">
        <v>44</v>
      </c>
    </row>
    <row r="6227" spans="1:20" ht="33.75" x14ac:dyDescent="0.25">
      <c r="A6227" s="3" t="s">
        <v>17772</v>
      </c>
      <c r="B6227" s="3" t="s">
        <v>2565</v>
      </c>
      <c r="C6227" s="3" t="s">
        <v>2566</v>
      </c>
      <c r="D6227" s="3" t="s">
        <v>19</v>
      </c>
      <c r="E6227" s="3" t="s">
        <v>17773</v>
      </c>
      <c r="F6227" s="4">
        <v>44858</v>
      </c>
      <c r="G6227" s="8"/>
      <c r="H6227" s="5">
        <v>269.27999999999997</v>
      </c>
      <c r="I6227" s="3" t="s">
        <v>22</v>
      </c>
      <c r="J6227" s="4">
        <v>44860</v>
      </c>
      <c r="K6227" s="4">
        <v>44920</v>
      </c>
      <c r="L6227" s="23">
        <f t="shared" si="537"/>
        <v>-4</v>
      </c>
      <c r="M6227" s="23">
        <f t="shared" si="532"/>
        <v>56</v>
      </c>
      <c r="N6227" s="44">
        <v>244.8</v>
      </c>
      <c r="O6227" s="26">
        <f t="shared" si="533"/>
        <v>-979.2</v>
      </c>
      <c r="P6227" s="26">
        <f t="shared" si="534"/>
        <v>13708.800000000001</v>
      </c>
      <c r="Q6227" s="3" t="s">
        <v>23</v>
      </c>
      <c r="R6227" s="4">
        <v>44916</v>
      </c>
      <c r="S6227" s="3" t="s">
        <v>17774</v>
      </c>
      <c r="T6227" s="6" t="s">
        <v>44</v>
      </c>
    </row>
    <row r="6228" spans="1:20" ht="22.5" x14ac:dyDescent="0.25">
      <c r="A6228" s="3" t="s">
        <v>17775</v>
      </c>
      <c r="B6228" s="3" t="s">
        <v>8739</v>
      </c>
      <c r="C6228" s="3" t="s">
        <v>8740</v>
      </c>
      <c r="D6228" s="3" t="s">
        <v>19</v>
      </c>
      <c r="E6228" s="3" t="s">
        <v>17776</v>
      </c>
      <c r="F6228" s="4">
        <v>44853</v>
      </c>
      <c r="G6228" s="3" t="s">
        <v>17777</v>
      </c>
      <c r="H6228" s="5">
        <v>8024.78</v>
      </c>
      <c r="I6228" s="3" t="s">
        <v>22</v>
      </c>
      <c r="J6228" s="4">
        <v>44860</v>
      </c>
      <c r="K6228" s="4">
        <v>44920</v>
      </c>
      <c r="L6228" s="23">
        <f t="shared" si="537"/>
        <v>-13</v>
      </c>
      <c r="M6228" s="23">
        <f t="shared" si="532"/>
        <v>47</v>
      </c>
      <c r="N6228" s="44">
        <v>6577.69</v>
      </c>
      <c r="O6228" s="26">
        <f t="shared" si="533"/>
        <v>-85509.97</v>
      </c>
      <c r="P6228" s="26">
        <f t="shared" si="534"/>
        <v>309151.43</v>
      </c>
      <c r="Q6228" s="3" t="s">
        <v>23</v>
      </c>
      <c r="R6228" s="4">
        <v>44907</v>
      </c>
      <c r="S6228" s="3" t="s">
        <v>17728</v>
      </c>
      <c r="T6228" s="6" t="s">
        <v>25</v>
      </c>
    </row>
    <row r="6229" spans="1:20" ht="33.75" x14ac:dyDescent="0.25">
      <c r="A6229" s="3" t="s">
        <v>17781</v>
      </c>
      <c r="B6229" s="3" t="s">
        <v>17782</v>
      </c>
      <c r="C6229" s="3" t="s">
        <v>17783</v>
      </c>
      <c r="D6229" s="3" t="s">
        <v>19</v>
      </c>
      <c r="E6229" s="3" t="s">
        <v>17784</v>
      </c>
      <c r="F6229" s="4">
        <v>44858</v>
      </c>
      <c r="G6229" s="3" t="s">
        <v>17785</v>
      </c>
      <c r="H6229" s="5">
        <v>4214.3900000000003</v>
      </c>
      <c r="I6229" s="3" t="s">
        <v>565</v>
      </c>
      <c r="J6229" s="4">
        <v>44860</v>
      </c>
      <c r="K6229" s="4">
        <v>44890</v>
      </c>
      <c r="L6229" s="23">
        <f t="shared" si="537"/>
        <v>-18</v>
      </c>
      <c r="M6229" s="23">
        <f t="shared" si="532"/>
        <v>12</v>
      </c>
      <c r="N6229" s="44">
        <v>4214.3900000000003</v>
      </c>
      <c r="O6229" s="26">
        <f t="shared" si="533"/>
        <v>-75859.02</v>
      </c>
      <c r="P6229" s="26">
        <f t="shared" si="534"/>
        <v>50572.680000000008</v>
      </c>
      <c r="Q6229" s="3" t="s">
        <v>23</v>
      </c>
      <c r="R6229" s="4">
        <v>44872</v>
      </c>
      <c r="S6229" s="3" t="s">
        <v>17786</v>
      </c>
      <c r="T6229" s="6" t="s">
        <v>44</v>
      </c>
    </row>
    <row r="6230" spans="1:20" ht="33.75" x14ac:dyDescent="0.25">
      <c r="A6230" s="3" t="s">
        <v>17787</v>
      </c>
      <c r="B6230" s="3" t="s">
        <v>3998</v>
      </c>
      <c r="C6230" s="3" t="s">
        <v>3999</v>
      </c>
      <c r="D6230" s="3" t="s">
        <v>19</v>
      </c>
      <c r="E6230" s="3" t="s">
        <v>17788</v>
      </c>
      <c r="F6230" s="4">
        <v>44854</v>
      </c>
      <c r="G6230" s="8"/>
      <c r="H6230" s="5">
        <v>95.43</v>
      </c>
      <c r="I6230" s="3" t="s">
        <v>22</v>
      </c>
      <c r="J6230" s="4">
        <v>44860</v>
      </c>
      <c r="K6230" s="4">
        <v>44920</v>
      </c>
      <c r="L6230" s="23">
        <f t="shared" si="537"/>
        <v>-25</v>
      </c>
      <c r="M6230" s="23">
        <f t="shared" ref="M6230:M6293" si="538">+I6230+L6230</f>
        <v>35</v>
      </c>
      <c r="N6230" s="44">
        <v>91.76</v>
      </c>
      <c r="O6230" s="26">
        <f t="shared" ref="O6230:O6293" si="539">N6230*L6230</f>
        <v>-2294</v>
      </c>
      <c r="P6230" s="26">
        <f t="shared" ref="P6230:P6293" si="540">N6230*M6230</f>
        <v>3211.6000000000004</v>
      </c>
      <c r="Q6230" s="3" t="s">
        <v>23</v>
      </c>
      <c r="R6230" s="4">
        <v>44895</v>
      </c>
      <c r="S6230" s="3" t="s">
        <v>16272</v>
      </c>
      <c r="T6230" s="6" t="s">
        <v>44</v>
      </c>
    </row>
    <row r="6231" spans="1:20" ht="33.75" x14ac:dyDescent="0.25">
      <c r="A6231" s="3" t="s">
        <v>17789</v>
      </c>
      <c r="B6231" s="3" t="s">
        <v>3998</v>
      </c>
      <c r="C6231" s="3" t="s">
        <v>3999</v>
      </c>
      <c r="D6231" s="3" t="s">
        <v>19</v>
      </c>
      <c r="E6231" s="3" t="s">
        <v>17790</v>
      </c>
      <c r="F6231" s="4">
        <v>44854</v>
      </c>
      <c r="G6231" s="8"/>
      <c r="H6231" s="5">
        <v>247.52</v>
      </c>
      <c r="I6231" s="3" t="s">
        <v>22</v>
      </c>
      <c r="J6231" s="4">
        <v>44860</v>
      </c>
      <c r="K6231" s="4">
        <v>44920</v>
      </c>
      <c r="L6231" s="23">
        <f t="shared" si="537"/>
        <v>-25</v>
      </c>
      <c r="M6231" s="23">
        <f t="shared" si="538"/>
        <v>35</v>
      </c>
      <c r="N6231" s="44">
        <v>238</v>
      </c>
      <c r="O6231" s="26">
        <f t="shared" si="539"/>
        <v>-5950</v>
      </c>
      <c r="P6231" s="26">
        <f t="shared" si="540"/>
        <v>8330</v>
      </c>
      <c r="Q6231" s="3" t="s">
        <v>23</v>
      </c>
      <c r="R6231" s="4">
        <v>44895</v>
      </c>
      <c r="S6231" s="3" t="s">
        <v>16272</v>
      </c>
      <c r="T6231" s="6" t="s">
        <v>44</v>
      </c>
    </row>
    <row r="6232" spans="1:20" ht="33.75" x14ac:dyDescent="0.25">
      <c r="A6232" s="3" t="s">
        <v>17791</v>
      </c>
      <c r="B6232" s="3" t="s">
        <v>2177</v>
      </c>
      <c r="C6232" s="3" t="s">
        <v>2178</v>
      </c>
      <c r="D6232" s="3" t="s">
        <v>19</v>
      </c>
      <c r="E6232" s="3" t="s">
        <v>17792</v>
      </c>
      <c r="F6232" s="4">
        <v>44855</v>
      </c>
      <c r="G6232" s="8"/>
      <c r="H6232" s="5">
        <v>146.4</v>
      </c>
      <c r="I6232" s="3" t="s">
        <v>22</v>
      </c>
      <c r="J6232" s="4">
        <v>44860</v>
      </c>
      <c r="K6232" s="4">
        <v>44920</v>
      </c>
      <c r="L6232" s="23">
        <f t="shared" si="537"/>
        <v>-25</v>
      </c>
      <c r="M6232" s="23">
        <f t="shared" si="538"/>
        <v>35</v>
      </c>
      <c r="N6232" s="44">
        <v>120</v>
      </c>
      <c r="O6232" s="26">
        <f t="shared" si="539"/>
        <v>-3000</v>
      </c>
      <c r="P6232" s="26">
        <f t="shared" si="540"/>
        <v>4200</v>
      </c>
      <c r="Q6232" s="3" t="s">
        <v>23</v>
      </c>
      <c r="R6232" s="4">
        <v>44895</v>
      </c>
      <c r="S6232" s="3" t="s">
        <v>17750</v>
      </c>
      <c r="T6232" s="6" t="s">
        <v>44</v>
      </c>
    </row>
    <row r="6233" spans="1:20" ht="33.75" x14ac:dyDescent="0.25">
      <c r="A6233" s="3" t="s">
        <v>17793</v>
      </c>
      <c r="B6233" s="3" t="s">
        <v>2177</v>
      </c>
      <c r="C6233" s="3" t="s">
        <v>2178</v>
      </c>
      <c r="D6233" s="3" t="s">
        <v>19</v>
      </c>
      <c r="E6233" s="3" t="s">
        <v>17794</v>
      </c>
      <c r="F6233" s="4">
        <v>44855</v>
      </c>
      <c r="G6233" s="8"/>
      <c r="H6233" s="5">
        <v>109.8</v>
      </c>
      <c r="I6233" s="3" t="s">
        <v>22</v>
      </c>
      <c r="J6233" s="4">
        <v>44860</v>
      </c>
      <c r="K6233" s="4">
        <v>44920</v>
      </c>
      <c r="L6233" s="23">
        <f t="shared" si="537"/>
        <v>-25</v>
      </c>
      <c r="M6233" s="23">
        <f t="shared" si="538"/>
        <v>35</v>
      </c>
      <c r="N6233" s="44">
        <v>90</v>
      </c>
      <c r="O6233" s="26">
        <f t="shared" si="539"/>
        <v>-2250</v>
      </c>
      <c r="P6233" s="26">
        <f t="shared" si="540"/>
        <v>3150</v>
      </c>
      <c r="Q6233" s="3" t="s">
        <v>23</v>
      </c>
      <c r="R6233" s="4">
        <v>44895</v>
      </c>
      <c r="S6233" s="3" t="s">
        <v>17750</v>
      </c>
      <c r="T6233" s="6" t="s">
        <v>44</v>
      </c>
    </row>
    <row r="6234" spans="1:20" ht="33.75" x14ac:dyDescent="0.25">
      <c r="A6234" s="3" t="s">
        <v>17795</v>
      </c>
      <c r="B6234" s="3" t="s">
        <v>3969</v>
      </c>
      <c r="C6234" s="3" t="s">
        <v>3970</v>
      </c>
      <c r="D6234" s="3" t="s">
        <v>19</v>
      </c>
      <c r="E6234" s="3" t="s">
        <v>17796</v>
      </c>
      <c r="F6234" s="4">
        <v>44851</v>
      </c>
      <c r="G6234" s="8"/>
      <c r="H6234" s="7">
        <v>429</v>
      </c>
      <c r="I6234" s="3" t="s">
        <v>22</v>
      </c>
      <c r="J6234" s="4">
        <v>44860</v>
      </c>
      <c r="K6234" s="4">
        <v>44920</v>
      </c>
      <c r="L6234" s="23">
        <f t="shared" si="537"/>
        <v>-25</v>
      </c>
      <c r="M6234" s="23">
        <f t="shared" si="538"/>
        <v>35</v>
      </c>
      <c r="N6234" s="44">
        <v>412.5</v>
      </c>
      <c r="O6234" s="26">
        <f t="shared" si="539"/>
        <v>-10312.5</v>
      </c>
      <c r="P6234" s="26">
        <f t="shared" si="540"/>
        <v>14437.5</v>
      </c>
      <c r="Q6234" s="3" t="s">
        <v>23</v>
      </c>
      <c r="R6234" s="4">
        <v>44895</v>
      </c>
      <c r="S6234" s="3" t="s">
        <v>16324</v>
      </c>
      <c r="T6234" s="6" t="s">
        <v>44</v>
      </c>
    </row>
    <row r="6235" spans="1:20" ht="33.75" x14ac:dyDescent="0.25">
      <c r="A6235" s="3" t="s">
        <v>17797</v>
      </c>
      <c r="B6235" s="3" t="s">
        <v>2356</v>
      </c>
      <c r="C6235" s="3" t="s">
        <v>2357</v>
      </c>
      <c r="D6235" s="3" t="s">
        <v>19</v>
      </c>
      <c r="E6235" s="3" t="s">
        <v>17798</v>
      </c>
      <c r="F6235" s="4">
        <v>44848</v>
      </c>
      <c r="G6235" s="8"/>
      <c r="H6235" s="7">
        <v>366</v>
      </c>
      <c r="I6235" s="3" t="s">
        <v>22</v>
      </c>
      <c r="J6235" s="4">
        <v>44860</v>
      </c>
      <c r="K6235" s="4">
        <v>44920</v>
      </c>
      <c r="L6235" s="23">
        <f t="shared" si="537"/>
        <v>-25</v>
      </c>
      <c r="M6235" s="23">
        <f t="shared" si="538"/>
        <v>35</v>
      </c>
      <c r="N6235" s="44">
        <v>300</v>
      </c>
      <c r="O6235" s="26">
        <f t="shared" si="539"/>
        <v>-7500</v>
      </c>
      <c r="P6235" s="26">
        <f t="shared" si="540"/>
        <v>10500</v>
      </c>
      <c r="Q6235" s="3" t="s">
        <v>23</v>
      </c>
      <c r="R6235" s="4">
        <v>44895</v>
      </c>
      <c r="S6235" s="3" t="s">
        <v>17758</v>
      </c>
      <c r="T6235" s="6" t="s">
        <v>44</v>
      </c>
    </row>
    <row r="6236" spans="1:20" ht="22.5" x14ac:dyDescent="0.25">
      <c r="A6236" s="3" t="s">
        <v>17799</v>
      </c>
      <c r="B6236" s="3" t="s">
        <v>3394</v>
      </c>
      <c r="C6236" s="3" t="s">
        <v>3395</v>
      </c>
      <c r="D6236" s="3" t="s">
        <v>19</v>
      </c>
      <c r="E6236" s="3" t="s">
        <v>17800</v>
      </c>
      <c r="F6236" s="4">
        <v>44855</v>
      </c>
      <c r="G6236" s="3" t="s">
        <v>17801</v>
      </c>
      <c r="H6236" s="5">
        <v>825.74</v>
      </c>
      <c r="I6236" s="3" t="s">
        <v>22</v>
      </c>
      <c r="J6236" s="4">
        <v>44860</v>
      </c>
      <c r="K6236" s="4">
        <v>44920</v>
      </c>
      <c r="L6236" s="23">
        <v>0</v>
      </c>
      <c r="M6236" s="23">
        <f t="shared" si="538"/>
        <v>60</v>
      </c>
      <c r="N6236" s="44">
        <v>676.84</v>
      </c>
      <c r="O6236" s="26">
        <f t="shared" si="539"/>
        <v>0</v>
      </c>
      <c r="P6236" s="26">
        <f t="shared" si="540"/>
        <v>40610.400000000001</v>
      </c>
      <c r="Q6236" s="3" t="s">
        <v>23</v>
      </c>
      <c r="R6236" s="4">
        <v>44900</v>
      </c>
      <c r="S6236" s="3" t="s">
        <v>17802</v>
      </c>
      <c r="T6236" s="6" t="s">
        <v>25</v>
      </c>
    </row>
    <row r="6237" spans="1:20" ht="33.75" x14ac:dyDescent="0.25">
      <c r="A6237" s="3" t="s">
        <v>17803</v>
      </c>
      <c r="B6237" s="3" t="s">
        <v>8739</v>
      </c>
      <c r="C6237" s="3" t="s">
        <v>8740</v>
      </c>
      <c r="D6237" s="3" t="s">
        <v>19</v>
      </c>
      <c r="E6237" s="3" t="s">
        <v>17804</v>
      </c>
      <c r="F6237" s="4">
        <v>44853</v>
      </c>
      <c r="G6237" s="8"/>
      <c r="H6237" s="5">
        <v>38703.949999999997</v>
      </c>
      <c r="I6237" s="3" t="s">
        <v>22</v>
      </c>
      <c r="J6237" s="4">
        <v>44860</v>
      </c>
      <c r="K6237" s="4">
        <v>44920</v>
      </c>
      <c r="L6237" s="23">
        <f t="shared" ref="L6237:L6268" si="541">R6237-K6237</f>
        <v>-25</v>
      </c>
      <c r="M6237" s="23">
        <f t="shared" si="538"/>
        <v>35</v>
      </c>
      <c r="N6237" s="44">
        <v>31724.55</v>
      </c>
      <c r="O6237" s="26">
        <f t="shared" si="539"/>
        <v>-793113.75</v>
      </c>
      <c r="P6237" s="26">
        <f t="shared" si="540"/>
        <v>1110359.25</v>
      </c>
      <c r="Q6237" s="3" t="s">
        <v>23</v>
      </c>
      <c r="R6237" s="4">
        <v>44895</v>
      </c>
      <c r="S6237" s="3" t="s">
        <v>17725</v>
      </c>
      <c r="T6237" s="6" t="s">
        <v>44</v>
      </c>
    </row>
    <row r="6238" spans="1:20" ht="33.75" x14ac:dyDescent="0.25">
      <c r="A6238" s="3" t="s">
        <v>17805</v>
      </c>
      <c r="B6238" s="3" t="s">
        <v>8739</v>
      </c>
      <c r="C6238" s="3" t="s">
        <v>8740</v>
      </c>
      <c r="D6238" s="3" t="s">
        <v>19</v>
      </c>
      <c r="E6238" s="3" t="s">
        <v>17806</v>
      </c>
      <c r="F6238" s="4">
        <v>44853</v>
      </c>
      <c r="G6238" s="8"/>
      <c r="H6238" s="5">
        <v>160970.79</v>
      </c>
      <c r="I6238" s="3" t="s">
        <v>22</v>
      </c>
      <c r="J6238" s="4">
        <v>44860</v>
      </c>
      <c r="K6238" s="4">
        <v>44920</v>
      </c>
      <c r="L6238" s="23">
        <f t="shared" si="541"/>
        <v>-25</v>
      </c>
      <c r="M6238" s="23">
        <f t="shared" si="538"/>
        <v>35</v>
      </c>
      <c r="N6238" s="44">
        <v>131943.26999999999</v>
      </c>
      <c r="O6238" s="26">
        <f t="shared" si="539"/>
        <v>-3298581.7499999995</v>
      </c>
      <c r="P6238" s="26">
        <f t="shared" si="540"/>
        <v>4618014.4499999993</v>
      </c>
      <c r="Q6238" s="3" t="s">
        <v>23</v>
      </c>
      <c r="R6238" s="4">
        <v>44895</v>
      </c>
      <c r="S6238" s="3" t="s">
        <v>17725</v>
      </c>
      <c r="T6238" s="6" t="s">
        <v>44</v>
      </c>
    </row>
    <row r="6239" spans="1:20" ht="33.75" x14ac:dyDescent="0.25">
      <c r="A6239" s="3" t="s">
        <v>17807</v>
      </c>
      <c r="B6239" s="3" t="s">
        <v>8739</v>
      </c>
      <c r="C6239" s="3" t="s">
        <v>8740</v>
      </c>
      <c r="D6239" s="3" t="s">
        <v>19</v>
      </c>
      <c r="E6239" s="3" t="s">
        <v>17808</v>
      </c>
      <c r="F6239" s="4">
        <v>44853</v>
      </c>
      <c r="G6239" s="8"/>
      <c r="H6239" s="5">
        <v>38636.06</v>
      </c>
      <c r="I6239" s="3" t="s">
        <v>22</v>
      </c>
      <c r="J6239" s="4">
        <v>44860</v>
      </c>
      <c r="K6239" s="4">
        <v>44920</v>
      </c>
      <c r="L6239" s="23">
        <f t="shared" si="541"/>
        <v>-25</v>
      </c>
      <c r="M6239" s="23">
        <f t="shared" si="538"/>
        <v>35</v>
      </c>
      <c r="N6239" s="44">
        <v>31668.9</v>
      </c>
      <c r="O6239" s="26">
        <f t="shared" si="539"/>
        <v>-791722.5</v>
      </c>
      <c r="P6239" s="26">
        <f t="shared" si="540"/>
        <v>1108411.5</v>
      </c>
      <c r="Q6239" s="3" t="s">
        <v>23</v>
      </c>
      <c r="R6239" s="4">
        <v>44895</v>
      </c>
      <c r="S6239" s="3" t="s">
        <v>17725</v>
      </c>
      <c r="T6239" s="6" t="s">
        <v>44</v>
      </c>
    </row>
    <row r="6240" spans="1:20" ht="22.5" x14ac:dyDescent="0.25">
      <c r="A6240" s="3" t="s">
        <v>17809</v>
      </c>
      <c r="B6240" s="3" t="s">
        <v>8739</v>
      </c>
      <c r="C6240" s="3" t="s">
        <v>8740</v>
      </c>
      <c r="D6240" s="3" t="s">
        <v>19</v>
      </c>
      <c r="E6240" s="3" t="s">
        <v>17810</v>
      </c>
      <c r="F6240" s="4">
        <v>44853</v>
      </c>
      <c r="G6240" s="8"/>
      <c r="H6240" s="5">
        <v>8024.78</v>
      </c>
      <c r="I6240" s="3" t="s">
        <v>22</v>
      </c>
      <c r="J6240" s="4">
        <v>44860</v>
      </c>
      <c r="K6240" s="4">
        <v>44920</v>
      </c>
      <c r="L6240" s="23">
        <f t="shared" si="541"/>
        <v>-13</v>
      </c>
      <c r="M6240" s="23">
        <f t="shared" si="538"/>
        <v>47</v>
      </c>
      <c r="N6240" s="44">
        <v>6577.69</v>
      </c>
      <c r="O6240" s="26">
        <f t="shared" si="539"/>
        <v>-85509.97</v>
      </c>
      <c r="P6240" s="26">
        <f t="shared" si="540"/>
        <v>309151.43</v>
      </c>
      <c r="Q6240" s="3" t="s">
        <v>23</v>
      </c>
      <c r="R6240" s="4">
        <v>44907</v>
      </c>
      <c r="S6240" s="3" t="s">
        <v>17728</v>
      </c>
      <c r="T6240" s="6" t="s">
        <v>25</v>
      </c>
    </row>
    <row r="6241" spans="1:20" ht="33.75" x14ac:dyDescent="0.25">
      <c r="A6241" s="3" t="s">
        <v>17811</v>
      </c>
      <c r="B6241" s="3" t="s">
        <v>1524</v>
      </c>
      <c r="C6241" s="3" t="s">
        <v>1525</v>
      </c>
      <c r="D6241" s="3" t="s">
        <v>19</v>
      </c>
      <c r="E6241" s="3" t="s">
        <v>17812</v>
      </c>
      <c r="F6241" s="4">
        <v>44855</v>
      </c>
      <c r="G6241" s="8"/>
      <c r="H6241" s="5">
        <v>190.43</v>
      </c>
      <c r="I6241" s="3" t="s">
        <v>22</v>
      </c>
      <c r="J6241" s="4">
        <v>44860</v>
      </c>
      <c r="K6241" s="4">
        <v>44920</v>
      </c>
      <c r="L6241" s="23">
        <f t="shared" si="541"/>
        <v>-5</v>
      </c>
      <c r="M6241" s="23">
        <f t="shared" si="538"/>
        <v>55</v>
      </c>
      <c r="N6241" s="44">
        <v>173.12</v>
      </c>
      <c r="O6241" s="26">
        <f t="shared" si="539"/>
        <v>-865.6</v>
      </c>
      <c r="P6241" s="26">
        <f t="shared" si="540"/>
        <v>9521.6</v>
      </c>
      <c r="Q6241" s="3" t="s">
        <v>23</v>
      </c>
      <c r="R6241" s="4">
        <v>44915</v>
      </c>
      <c r="S6241" s="3" t="s">
        <v>15847</v>
      </c>
      <c r="T6241" s="6" t="s">
        <v>44</v>
      </c>
    </row>
    <row r="6242" spans="1:20" ht="33.75" x14ac:dyDescent="0.25">
      <c r="A6242" s="3" t="s">
        <v>17813</v>
      </c>
      <c r="B6242" s="3" t="s">
        <v>2043</v>
      </c>
      <c r="C6242" s="3" t="s">
        <v>2044</v>
      </c>
      <c r="D6242" s="3" t="s">
        <v>19</v>
      </c>
      <c r="E6242" s="3" t="s">
        <v>17814</v>
      </c>
      <c r="F6242" s="4">
        <v>44852</v>
      </c>
      <c r="G6242" s="8"/>
      <c r="H6242" s="7">
        <v>18300</v>
      </c>
      <c r="I6242" s="3" t="s">
        <v>22</v>
      </c>
      <c r="J6242" s="4">
        <v>44860</v>
      </c>
      <c r="K6242" s="4">
        <v>44920</v>
      </c>
      <c r="L6242" s="23">
        <f t="shared" si="541"/>
        <v>-9</v>
      </c>
      <c r="M6242" s="23">
        <f t="shared" si="538"/>
        <v>51</v>
      </c>
      <c r="N6242" s="44">
        <v>15000</v>
      </c>
      <c r="O6242" s="26">
        <f t="shared" si="539"/>
        <v>-135000</v>
      </c>
      <c r="P6242" s="26">
        <f t="shared" si="540"/>
        <v>765000</v>
      </c>
      <c r="Q6242" s="3" t="s">
        <v>23</v>
      </c>
      <c r="R6242" s="4">
        <v>44911</v>
      </c>
      <c r="S6242" s="3" t="s">
        <v>17815</v>
      </c>
      <c r="T6242" s="6" t="s">
        <v>44</v>
      </c>
    </row>
    <row r="6243" spans="1:20" ht="33.75" x14ac:dyDescent="0.25">
      <c r="A6243" s="3" t="s">
        <v>17816</v>
      </c>
      <c r="B6243" s="3" t="s">
        <v>307</v>
      </c>
      <c r="C6243" s="3" t="s">
        <v>308</v>
      </c>
      <c r="D6243" s="3" t="s">
        <v>19</v>
      </c>
      <c r="E6243" s="3" t="s">
        <v>17817</v>
      </c>
      <c r="F6243" s="4">
        <v>44855</v>
      </c>
      <c r="G6243" s="8"/>
      <c r="H6243" s="5">
        <v>15.4</v>
      </c>
      <c r="I6243" s="3" t="s">
        <v>22</v>
      </c>
      <c r="J6243" s="4">
        <v>44860</v>
      </c>
      <c r="K6243" s="4">
        <v>44920</v>
      </c>
      <c r="L6243" s="23">
        <f t="shared" si="541"/>
        <v>-9</v>
      </c>
      <c r="M6243" s="23">
        <f t="shared" si="538"/>
        <v>51</v>
      </c>
      <c r="N6243" s="44">
        <v>14</v>
      </c>
      <c r="O6243" s="26">
        <f t="shared" si="539"/>
        <v>-126</v>
      </c>
      <c r="P6243" s="26">
        <f t="shared" si="540"/>
        <v>714</v>
      </c>
      <c r="Q6243" s="3" t="s">
        <v>23</v>
      </c>
      <c r="R6243" s="4">
        <v>44911</v>
      </c>
      <c r="S6243" s="3" t="s">
        <v>17192</v>
      </c>
      <c r="T6243" s="6" t="s">
        <v>44</v>
      </c>
    </row>
    <row r="6244" spans="1:20" ht="33.75" x14ac:dyDescent="0.25">
      <c r="A6244" s="3" t="s">
        <v>17818</v>
      </c>
      <c r="B6244" s="3" t="s">
        <v>307</v>
      </c>
      <c r="C6244" s="3" t="s">
        <v>308</v>
      </c>
      <c r="D6244" s="3" t="s">
        <v>19</v>
      </c>
      <c r="E6244" s="3" t="s">
        <v>17819</v>
      </c>
      <c r="F6244" s="4">
        <v>44855</v>
      </c>
      <c r="G6244" s="8"/>
      <c r="H6244" s="7">
        <v>3278</v>
      </c>
      <c r="I6244" s="3" t="s">
        <v>22</v>
      </c>
      <c r="J6244" s="4">
        <v>44860</v>
      </c>
      <c r="K6244" s="4">
        <v>44920</v>
      </c>
      <c r="L6244" s="23">
        <f t="shared" si="541"/>
        <v>-11</v>
      </c>
      <c r="M6244" s="23">
        <f t="shared" si="538"/>
        <v>49</v>
      </c>
      <c r="N6244" s="44">
        <v>2980</v>
      </c>
      <c r="O6244" s="26">
        <f t="shared" si="539"/>
        <v>-32780</v>
      </c>
      <c r="P6244" s="26">
        <f t="shared" si="540"/>
        <v>146020</v>
      </c>
      <c r="Q6244" s="3" t="s">
        <v>23</v>
      </c>
      <c r="R6244" s="4">
        <v>44909</v>
      </c>
      <c r="S6244" s="3" t="s">
        <v>12896</v>
      </c>
      <c r="T6244" s="6" t="s">
        <v>44</v>
      </c>
    </row>
    <row r="6245" spans="1:20" ht="33.75" x14ac:dyDescent="0.25">
      <c r="A6245" s="3" t="s">
        <v>17820</v>
      </c>
      <c r="B6245" s="3" t="s">
        <v>2565</v>
      </c>
      <c r="C6245" s="3" t="s">
        <v>2566</v>
      </c>
      <c r="D6245" s="3" t="s">
        <v>19</v>
      </c>
      <c r="E6245" s="3" t="s">
        <v>17821</v>
      </c>
      <c r="F6245" s="4">
        <v>44858</v>
      </c>
      <c r="G6245" s="8"/>
      <c r="H6245" s="5">
        <v>245.52</v>
      </c>
      <c r="I6245" s="3" t="s">
        <v>22</v>
      </c>
      <c r="J6245" s="4">
        <v>44860</v>
      </c>
      <c r="K6245" s="4">
        <v>44920</v>
      </c>
      <c r="L6245" s="23">
        <f t="shared" si="541"/>
        <v>-9</v>
      </c>
      <c r="M6245" s="23">
        <f t="shared" si="538"/>
        <v>51</v>
      </c>
      <c r="N6245" s="44">
        <v>223.2</v>
      </c>
      <c r="O6245" s="26">
        <f t="shared" si="539"/>
        <v>-2008.8</v>
      </c>
      <c r="P6245" s="26">
        <f t="shared" si="540"/>
        <v>11383.199999999999</v>
      </c>
      <c r="Q6245" s="3" t="s">
        <v>23</v>
      </c>
      <c r="R6245" s="4">
        <v>44911</v>
      </c>
      <c r="S6245" s="3" t="s">
        <v>17822</v>
      </c>
      <c r="T6245" s="6" t="s">
        <v>44</v>
      </c>
    </row>
    <row r="6246" spans="1:20" ht="33.75" x14ac:dyDescent="0.25">
      <c r="A6246" s="3" t="s">
        <v>17823</v>
      </c>
      <c r="B6246" s="3" t="s">
        <v>3998</v>
      </c>
      <c r="C6246" s="3" t="s">
        <v>3999</v>
      </c>
      <c r="D6246" s="3" t="s">
        <v>19</v>
      </c>
      <c r="E6246" s="3" t="s">
        <v>17824</v>
      </c>
      <c r="F6246" s="4">
        <v>44854</v>
      </c>
      <c r="G6246" s="8"/>
      <c r="H6246" s="5">
        <v>71.569999999999993</v>
      </c>
      <c r="I6246" s="3" t="s">
        <v>22</v>
      </c>
      <c r="J6246" s="4">
        <v>44860</v>
      </c>
      <c r="K6246" s="4">
        <v>44920</v>
      </c>
      <c r="L6246" s="23">
        <f t="shared" si="541"/>
        <v>-25</v>
      </c>
      <c r="M6246" s="23">
        <f t="shared" si="538"/>
        <v>35</v>
      </c>
      <c r="N6246" s="44">
        <v>68.819999999999993</v>
      </c>
      <c r="O6246" s="26">
        <f t="shared" si="539"/>
        <v>-1720.4999999999998</v>
      </c>
      <c r="P6246" s="26">
        <f t="shared" si="540"/>
        <v>2408.6999999999998</v>
      </c>
      <c r="Q6246" s="3" t="s">
        <v>23</v>
      </c>
      <c r="R6246" s="4">
        <v>44895</v>
      </c>
      <c r="S6246" s="3" t="s">
        <v>16272</v>
      </c>
      <c r="T6246" s="6" t="s">
        <v>44</v>
      </c>
    </row>
    <row r="6247" spans="1:20" ht="33.75" x14ac:dyDescent="0.25">
      <c r="A6247" s="3" t="s">
        <v>17825</v>
      </c>
      <c r="B6247" s="3" t="s">
        <v>4855</v>
      </c>
      <c r="C6247" s="3" t="s">
        <v>4856</v>
      </c>
      <c r="D6247" s="3" t="s">
        <v>19</v>
      </c>
      <c r="E6247" s="3" t="s">
        <v>17826</v>
      </c>
      <c r="F6247" s="4">
        <v>44858</v>
      </c>
      <c r="G6247" s="8"/>
      <c r="H6247" s="7">
        <v>43</v>
      </c>
      <c r="I6247" s="3" t="s">
        <v>22</v>
      </c>
      <c r="J6247" s="4">
        <v>44860</v>
      </c>
      <c r="K6247" s="4">
        <v>44920</v>
      </c>
      <c r="L6247" s="23">
        <f t="shared" si="541"/>
        <v>-11</v>
      </c>
      <c r="M6247" s="23">
        <f t="shared" si="538"/>
        <v>49</v>
      </c>
      <c r="N6247" s="44">
        <v>39.090000000000003</v>
      </c>
      <c r="O6247" s="26">
        <f t="shared" si="539"/>
        <v>-429.99</v>
      </c>
      <c r="P6247" s="26">
        <f t="shared" si="540"/>
        <v>1915.41</v>
      </c>
      <c r="Q6247" s="3" t="s">
        <v>23</v>
      </c>
      <c r="R6247" s="4">
        <v>44909</v>
      </c>
      <c r="S6247" s="3" t="s">
        <v>15899</v>
      </c>
      <c r="T6247" s="6" t="s">
        <v>44</v>
      </c>
    </row>
    <row r="6248" spans="1:20" ht="33.75" x14ac:dyDescent="0.25">
      <c r="A6248" s="3" t="s">
        <v>17827</v>
      </c>
      <c r="B6248" s="3" t="s">
        <v>1361</v>
      </c>
      <c r="C6248" s="3" t="s">
        <v>1362</v>
      </c>
      <c r="D6248" s="3" t="s">
        <v>19</v>
      </c>
      <c r="E6248" s="3" t="s">
        <v>17828</v>
      </c>
      <c r="F6248" s="4">
        <v>44854</v>
      </c>
      <c r="G6248" s="8"/>
      <c r="H6248" s="5">
        <v>1497.6</v>
      </c>
      <c r="I6248" s="3" t="s">
        <v>22</v>
      </c>
      <c r="J6248" s="4">
        <v>44860</v>
      </c>
      <c r="K6248" s="4">
        <v>44920</v>
      </c>
      <c r="L6248" s="23">
        <f t="shared" si="541"/>
        <v>-25</v>
      </c>
      <c r="M6248" s="23">
        <f t="shared" si="538"/>
        <v>35</v>
      </c>
      <c r="N6248" s="44">
        <v>1440</v>
      </c>
      <c r="O6248" s="26">
        <f t="shared" si="539"/>
        <v>-36000</v>
      </c>
      <c r="P6248" s="26">
        <f t="shared" si="540"/>
        <v>50400</v>
      </c>
      <c r="Q6248" s="3" t="s">
        <v>23</v>
      </c>
      <c r="R6248" s="4">
        <v>44895</v>
      </c>
      <c r="S6248" s="3" t="s">
        <v>17829</v>
      </c>
      <c r="T6248" s="6" t="s">
        <v>44</v>
      </c>
    </row>
    <row r="6249" spans="1:20" ht="33.75" x14ac:dyDescent="0.25">
      <c r="A6249" s="3" t="s">
        <v>17830</v>
      </c>
      <c r="B6249" s="3" t="s">
        <v>17733</v>
      </c>
      <c r="C6249" s="3" t="s">
        <v>17734</v>
      </c>
      <c r="D6249" s="3" t="s">
        <v>19</v>
      </c>
      <c r="E6249" s="3" t="s">
        <v>17831</v>
      </c>
      <c r="F6249" s="4">
        <v>44854</v>
      </c>
      <c r="G6249" s="8"/>
      <c r="H6249" s="7">
        <v>1456</v>
      </c>
      <c r="I6249" s="3" t="s">
        <v>22</v>
      </c>
      <c r="J6249" s="4">
        <v>44860</v>
      </c>
      <c r="K6249" s="4">
        <v>44920</v>
      </c>
      <c r="L6249" s="23">
        <f t="shared" si="541"/>
        <v>-25</v>
      </c>
      <c r="M6249" s="23">
        <f t="shared" si="538"/>
        <v>35</v>
      </c>
      <c r="N6249" s="44">
        <v>1400</v>
      </c>
      <c r="O6249" s="26">
        <f t="shared" si="539"/>
        <v>-35000</v>
      </c>
      <c r="P6249" s="26">
        <f t="shared" si="540"/>
        <v>49000</v>
      </c>
      <c r="Q6249" s="3" t="s">
        <v>23</v>
      </c>
      <c r="R6249" s="4">
        <v>44895</v>
      </c>
      <c r="S6249" s="3" t="s">
        <v>17736</v>
      </c>
      <c r="T6249" s="6" t="s">
        <v>44</v>
      </c>
    </row>
    <row r="6250" spans="1:20" ht="33.75" x14ac:dyDescent="0.25">
      <c r="A6250" s="3" t="s">
        <v>17832</v>
      </c>
      <c r="B6250" s="3" t="s">
        <v>17733</v>
      </c>
      <c r="C6250" s="3" t="s">
        <v>17734</v>
      </c>
      <c r="D6250" s="3" t="s">
        <v>19</v>
      </c>
      <c r="E6250" s="3" t="s">
        <v>17833</v>
      </c>
      <c r="F6250" s="4">
        <v>44854</v>
      </c>
      <c r="G6250" s="8"/>
      <c r="H6250" s="7">
        <v>1456</v>
      </c>
      <c r="I6250" s="3" t="s">
        <v>22</v>
      </c>
      <c r="J6250" s="4">
        <v>44860</v>
      </c>
      <c r="K6250" s="4">
        <v>44920</v>
      </c>
      <c r="L6250" s="23">
        <f t="shared" si="541"/>
        <v>-25</v>
      </c>
      <c r="M6250" s="23">
        <f t="shared" si="538"/>
        <v>35</v>
      </c>
      <c r="N6250" s="44">
        <v>1400</v>
      </c>
      <c r="O6250" s="26">
        <f t="shared" si="539"/>
        <v>-35000</v>
      </c>
      <c r="P6250" s="26">
        <f t="shared" si="540"/>
        <v>49000</v>
      </c>
      <c r="Q6250" s="3" t="s">
        <v>23</v>
      </c>
      <c r="R6250" s="4">
        <v>44895</v>
      </c>
      <c r="S6250" s="3" t="s">
        <v>17736</v>
      </c>
      <c r="T6250" s="6" t="s">
        <v>44</v>
      </c>
    </row>
    <row r="6251" spans="1:20" ht="33.75" x14ac:dyDescent="0.25">
      <c r="A6251" s="3" t="s">
        <v>17834</v>
      </c>
      <c r="B6251" s="3" t="s">
        <v>17835</v>
      </c>
      <c r="C6251" s="3" t="s">
        <v>17836</v>
      </c>
      <c r="D6251" s="3" t="s">
        <v>19</v>
      </c>
      <c r="E6251" s="3" t="s">
        <v>17837</v>
      </c>
      <c r="F6251" s="4">
        <v>44855</v>
      </c>
      <c r="G6251" s="8"/>
      <c r="H6251" s="7">
        <v>3190</v>
      </c>
      <c r="I6251" s="3" t="s">
        <v>22</v>
      </c>
      <c r="J6251" s="4">
        <v>44860</v>
      </c>
      <c r="K6251" s="4">
        <v>44920</v>
      </c>
      <c r="L6251" s="23">
        <f t="shared" si="541"/>
        <v>-9</v>
      </c>
      <c r="M6251" s="23">
        <f t="shared" si="538"/>
        <v>51</v>
      </c>
      <c r="N6251" s="44">
        <v>2900</v>
      </c>
      <c r="O6251" s="26">
        <f t="shared" si="539"/>
        <v>-26100</v>
      </c>
      <c r="P6251" s="26">
        <f t="shared" si="540"/>
        <v>147900</v>
      </c>
      <c r="Q6251" s="3" t="s">
        <v>23</v>
      </c>
      <c r="R6251" s="4">
        <v>44911</v>
      </c>
      <c r="S6251" s="3" t="s">
        <v>17838</v>
      </c>
      <c r="T6251" s="6" t="s">
        <v>44</v>
      </c>
    </row>
    <row r="6252" spans="1:20" ht="33.75" x14ac:dyDescent="0.25">
      <c r="A6252" s="3" t="s">
        <v>17839</v>
      </c>
      <c r="B6252" s="3" t="s">
        <v>1467</v>
      </c>
      <c r="C6252" s="3" t="s">
        <v>1468</v>
      </c>
      <c r="D6252" s="3" t="s">
        <v>19</v>
      </c>
      <c r="E6252" s="3" t="s">
        <v>17840</v>
      </c>
      <c r="F6252" s="4">
        <v>44855</v>
      </c>
      <c r="G6252" s="8"/>
      <c r="H6252" s="5">
        <v>30.5</v>
      </c>
      <c r="I6252" s="3" t="s">
        <v>22</v>
      </c>
      <c r="J6252" s="4">
        <v>44860</v>
      </c>
      <c r="K6252" s="4">
        <v>44920</v>
      </c>
      <c r="L6252" s="23">
        <f t="shared" si="541"/>
        <v>-11</v>
      </c>
      <c r="M6252" s="23">
        <f t="shared" si="538"/>
        <v>49</v>
      </c>
      <c r="N6252" s="44">
        <v>25</v>
      </c>
      <c r="O6252" s="26">
        <f t="shared" si="539"/>
        <v>-275</v>
      </c>
      <c r="P6252" s="26">
        <f t="shared" si="540"/>
        <v>1225</v>
      </c>
      <c r="Q6252" s="3" t="s">
        <v>23</v>
      </c>
      <c r="R6252" s="4">
        <v>44909</v>
      </c>
      <c r="S6252" s="3" t="s">
        <v>14362</v>
      </c>
      <c r="T6252" s="6" t="s">
        <v>44</v>
      </c>
    </row>
    <row r="6253" spans="1:20" ht="33.75" x14ac:dyDescent="0.25">
      <c r="A6253" s="3" t="s">
        <v>17841</v>
      </c>
      <c r="B6253" s="3" t="s">
        <v>767</v>
      </c>
      <c r="C6253" s="3" t="s">
        <v>768</v>
      </c>
      <c r="D6253" s="3" t="s">
        <v>19</v>
      </c>
      <c r="E6253" s="3" t="s">
        <v>17842</v>
      </c>
      <c r="F6253" s="4">
        <v>44855</v>
      </c>
      <c r="G6253" s="8"/>
      <c r="H6253" s="5">
        <v>1969.34</v>
      </c>
      <c r="I6253" s="3" t="s">
        <v>22</v>
      </c>
      <c r="J6253" s="4">
        <v>44860</v>
      </c>
      <c r="K6253" s="4">
        <v>44920</v>
      </c>
      <c r="L6253" s="23">
        <f t="shared" si="541"/>
        <v>-11</v>
      </c>
      <c r="M6253" s="23">
        <f t="shared" si="538"/>
        <v>49</v>
      </c>
      <c r="N6253" s="44">
        <v>1893.6</v>
      </c>
      <c r="O6253" s="26">
        <f t="shared" si="539"/>
        <v>-20829.599999999999</v>
      </c>
      <c r="P6253" s="26">
        <f t="shared" si="540"/>
        <v>92786.4</v>
      </c>
      <c r="Q6253" s="3" t="s">
        <v>23</v>
      </c>
      <c r="R6253" s="4">
        <v>44909</v>
      </c>
      <c r="S6253" s="3" t="s">
        <v>17742</v>
      </c>
      <c r="T6253" s="6" t="s">
        <v>44</v>
      </c>
    </row>
    <row r="6254" spans="1:20" ht="33.75" x14ac:dyDescent="0.25">
      <c r="A6254" s="3" t="s">
        <v>17843</v>
      </c>
      <c r="B6254" s="3" t="s">
        <v>9844</v>
      </c>
      <c r="C6254" s="3" t="s">
        <v>9845</v>
      </c>
      <c r="D6254" s="3" t="s">
        <v>19</v>
      </c>
      <c r="E6254" s="3" t="s">
        <v>17844</v>
      </c>
      <c r="F6254" s="4">
        <v>44851</v>
      </c>
      <c r="G6254" s="8"/>
      <c r="H6254" s="5">
        <v>3876.72</v>
      </c>
      <c r="I6254" s="3" t="s">
        <v>22</v>
      </c>
      <c r="J6254" s="4">
        <v>44860</v>
      </c>
      <c r="K6254" s="4">
        <v>44920</v>
      </c>
      <c r="L6254" s="23">
        <f t="shared" si="541"/>
        <v>-11</v>
      </c>
      <c r="M6254" s="23">
        <f t="shared" si="538"/>
        <v>49</v>
      </c>
      <c r="N6254" s="44">
        <v>3524.29</v>
      </c>
      <c r="O6254" s="26">
        <f t="shared" si="539"/>
        <v>-38767.19</v>
      </c>
      <c r="P6254" s="26">
        <f t="shared" si="540"/>
        <v>172690.21</v>
      </c>
      <c r="Q6254" s="3" t="s">
        <v>23</v>
      </c>
      <c r="R6254" s="4">
        <v>44909</v>
      </c>
      <c r="S6254" s="3" t="s">
        <v>14374</v>
      </c>
      <c r="T6254" s="6" t="s">
        <v>44</v>
      </c>
    </row>
    <row r="6255" spans="1:20" ht="33.75" x14ac:dyDescent="0.25">
      <c r="A6255" s="3" t="s">
        <v>17845</v>
      </c>
      <c r="B6255" s="3" t="s">
        <v>2177</v>
      </c>
      <c r="C6255" s="3" t="s">
        <v>2178</v>
      </c>
      <c r="D6255" s="3" t="s">
        <v>19</v>
      </c>
      <c r="E6255" s="3" t="s">
        <v>17846</v>
      </c>
      <c r="F6255" s="4">
        <v>44855</v>
      </c>
      <c r="G6255" s="8"/>
      <c r="H6255" s="5">
        <v>146.4</v>
      </c>
      <c r="I6255" s="3" t="s">
        <v>22</v>
      </c>
      <c r="J6255" s="4">
        <v>44860</v>
      </c>
      <c r="K6255" s="4">
        <v>44920</v>
      </c>
      <c r="L6255" s="23">
        <f t="shared" si="541"/>
        <v>-25</v>
      </c>
      <c r="M6255" s="23">
        <f t="shared" si="538"/>
        <v>35</v>
      </c>
      <c r="N6255" s="44">
        <v>120</v>
      </c>
      <c r="O6255" s="26">
        <f t="shared" si="539"/>
        <v>-3000</v>
      </c>
      <c r="P6255" s="26">
        <f t="shared" si="540"/>
        <v>4200</v>
      </c>
      <c r="Q6255" s="3" t="s">
        <v>23</v>
      </c>
      <c r="R6255" s="4">
        <v>44895</v>
      </c>
      <c r="S6255" s="3" t="s">
        <v>17750</v>
      </c>
      <c r="T6255" s="6" t="s">
        <v>44</v>
      </c>
    </row>
    <row r="6256" spans="1:20" ht="33.75" x14ac:dyDescent="0.25">
      <c r="A6256" s="3" t="s">
        <v>17847</v>
      </c>
      <c r="B6256" s="3" t="s">
        <v>2177</v>
      </c>
      <c r="C6256" s="3" t="s">
        <v>2178</v>
      </c>
      <c r="D6256" s="3" t="s">
        <v>19</v>
      </c>
      <c r="E6256" s="3" t="s">
        <v>17848</v>
      </c>
      <c r="F6256" s="4">
        <v>44853</v>
      </c>
      <c r="G6256" s="8"/>
      <c r="H6256" s="5">
        <v>8192.61</v>
      </c>
      <c r="I6256" s="3" t="s">
        <v>22</v>
      </c>
      <c r="J6256" s="4">
        <v>44860</v>
      </c>
      <c r="K6256" s="4">
        <v>44920</v>
      </c>
      <c r="L6256" s="23">
        <f t="shared" si="541"/>
        <v>-9</v>
      </c>
      <c r="M6256" s="23">
        <f t="shared" si="538"/>
        <v>51</v>
      </c>
      <c r="N6256" s="44">
        <v>6715.25</v>
      </c>
      <c r="O6256" s="26">
        <f t="shared" si="539"/>
        <v>-60437.25</v>
      </c>
      <c r="P6256" s="26">
        <f t="shared" si="540"/>
        <v>342477.75</v>
      </c>
      <c r="Q6256" s="3" t="s">
        <v>23</v>
      </c>
      <c r="R6256" s="4">
        <v>44911</v>
      </c>
      <c r="S6256" s="3" t="s">
        <v>17849</v>
      </c>
      <c r="T6256" s="6" t="s">
        <v>44</v>
      </c>
    </row>
    <row r="6257" spans="1:20" ht="33.75" x14ac:dyDescent="0.25">
      <c r="A6257" s="3" t="s">
        <v>17850</v>
      </c>
      <c r="B6257" s="3" t="s">
        <v>2177</v>
      </c>
      <c r="C6257" s="3" t="s">
        <v>2178</v>
      </c>
      <c r="D6257" s="3" t="s">
        <v>19</v>
      </c>
      <c r="E6257" s="3" t="s">
        <v>17851</v>
      </c>
      <c r="F6257" s="4">
        <v>44854</v>
      </c>
      <c r="G6257" s="8"/>
      <c r="H6257" s="5">
        <v>1539.64</v>
      </c>
      <c r="I6257" s="3" t="s">
        <v>22</v>
      </c>
      <c r="J6257" s="4">
        <v>44860</v>
      </c>
      <c r="K6257" s="4">
        <v>44920</v>
      </c>
      <c r="L6257" s="23">
        <f t="shared" si="541"/>
        <v>-4</v>
      </c>
      <c r="M6257" s="23">
        <f t="shared" si="538"/>
        <v>56</v>
      </c>
      <c r="N6257" s="44">
        <v>1262</v>
      </c>
      <c r="O6257" s="26">
        <f t="shared" si="539"/>
        <v>-5048</v>
      </c>
      <c r="P6257" s="26">
        <f t="shared" si="540"/>
        <v>70672</v>
      </c>
      <c r="Q6257" s="3" t="s">
        <v>23</v>
      </c>
      <c r="R6257" s="4">
        <v>44916</v>
      </c>
      <c r="S6257" s="3" t="s">
        <v>17852</v>
      </c>
      <c r="T6257" s="6" t="s">
        <v>44</v>
      </c>
    </row>
    <row r="6258" spans="1:20" ht="33.75" x14ac:dyDescent="0.25">
      <c r="A6258" s="3" t="s">
        <v>17853</v>
      </c>
      <c r="B6258" s="3" t="s">
        <v>5014</v>
      </c>
      <c r="C6258" s="3" t="s">
        <v>5015</v>
      </c>
      <c r="D6258" s="3" t="s">
        <v>19</v>
      </c>
      <c r="E6258" s="3" t="s">
        <v>17854</v>
      </c>
      <c r="F6258" s="4">
        <v>44858</v>
      </c>
      <c r="G6258" s="8"/>
      <c r="H6258" s="7">
        <v>550</v>
      </c>
      <c r="I6258" s="3" t="s">
        <v>22</v>
      </c>
      <c r="J6258" s="4">
        <v>44860</v>
      </c>
      <c r="K6258" s="4">
        <v>44920</v>
      </c>
      <c r="L6258" s="23">
        <f t="shared" si="541"/>
        <v>-4</v>
      </c>
      <c r="M6258" s="23">
        <f t="shared" si="538"/>
        <v>56</v>
      </c>
      <c r="N6258" s="44">
        <v>500</v>
      </c>
      <c r="O6258" s="26">
        <f t="shared" si="539"/>
        <v>-2000</v>
      </c>
      <c r="P6258" s="26">
        <f t="shared" si="540"/>
        <v>28000</v>
      </c>
      <c r="Q6258" s="3" t="s">
        <v>23</v>
      </c>
      <c r="R6258" s="4">
        <v>44916</v>
      </c>
      <c r="S6258" s="3" t="s">
        <v>17855</v>
      </c>
      <c r="T6258" s="6" t="s">
        <v>44</v>
      </c>
    </row>
    <row r="6259" spans="1:20" ht="33.75" x14ac:dyDescent="0.25">
      <c r="A6259" s="3" t="s">
        <v>17856</v>
      </c>
      <c r="B6259" s="3" t="s">
        <v>3969</v>
      </c>
      <c r="C6259" s="3" t="s">
        <v>3970</v>
      </c>
      <c r="D6259" s="3" t="s">
        <v>19</v>
      </c>
      <c r="E6259" s="3" t="s">
        <v>17857</v>
      </c>
      <c r="F6259" s="4">
        <v>44851</v>
      </c>
      <c r="G6259" s="8"/>
      <c r="H6259" s="5">
        <v>214.5</v>
      </c>
      <c r="I6259" s="3" t="s">
        <v>22</v>
      </c>
      <c r="J6259" s="4">
        <v>44860</v>
      </c>
      <c r="K6259" s="4">
        <v>44920</v>
      </c>
      <c r="L6259" s="23">
        <f t="shared" si="541"/>
        <v>-25</v>
      </c>
      <c r="M6259" s="23">
        <f t="shared" si="538"/>
        <v>35</v>
      </c>
      <c r="N6259" s="44">
        <v>206.25</v>
      </c>
      <c r="O6259" s="26">
        <f t="shared" si="539"/>
        <v>-5156.25</v>
      </c>
      <c r="P6259" s="26">
        <f t="shared" si="540"/>
        <v>7218.75</v>
      </c>
      <c r="Q6259" s="3" t="s">
        <v>23</v>
      </c>
      <c r="R6259" s="4">
        <v>44895</v>
      </c>
      <c r="S6259" s="3" t="s">
        <v>16324</v>
      </c>
      <c r="T6259" s="6" t="s">
        <v>44</v>
      </c>
    </row>
    <row r="6260" spans="1:20" ht="33.75" x14ac:dyDescent="0.25">
      <c r="A6260" s="3" t="s">
        <v>17858</v>
      </c>
      <c r="B6260" s="3" t="s">
        <v>12465</v>
      </c>
      <c r="C6260" s="3" t="s">
        <v>12466</v>
      </c>
      <c r="D6260" s="3" t="s">
        <v>19</v>
      </c>
      <c r="E6260" s="3" t="s">
        <v>17859</v>
      </c>
      <c r="F6260" s="4">
        <v>44852</v>
      </c>
      <c r="G6260" s="8"/>
      <c r="H6260" s="5">
        <v>74.73</v>
      </c>
      <c r="I6260" s="3" t="s">
        <v>22</v>
      </c>
      <c r="J6260" s="4">
        <v>44860</v>
      </c>
      <c r="K6260" s="4">
        <v>44920</v>
      </c>
      <c r="L6260" s="23">
        <f t="shared" si="541"/>
        <v>-11</v>
      </c>
      <c r="M6260" s="23">
        <f t="shared" si="538"/>
        <v>49</v>
      </c>
      <c r="N6260" s="44">
        <v>61.25</v>
      </c>
      <c r="O6260" s="26">
        <f t="shared" si="539"/>
        <v>-673.75</v>
      </c>
      <c r="P6260" s="26">
        <f t="shared" si="540"/>
        <v>3001.25</v>
      </c>
      <c r="Q6260" s="3" t="s">
        <v>23</v>
      </c>
      <c r="R6260" s="4">
        <v>44909</v>
      </c>
      <c r="S6260" s="3" t="s">
        <v>17860</v>
      </c>
      <c r="T6260" s="6" t="s">
        <v>44</v>
      </c>
    </row>
    <row r="6261" spans="1:20" ht="33.75" x14ac:dyDescent="0.25">
      <c r="A6261" s="3" t="s">
        <v>17861</v>
      </c>
      <c r="B6261" s="3" t="s">
        <v>5058</v>
      </c>
      <c r="C6261" s="3" t="s">
        <v>17862</v>
      </c>
      <c r="D6261" s="3" t="s">
        <v>19</v>
      </c>
      <c r="E6261" s="3" t="s">
        <v>17863</v>
      </c>
      <c r="F6261" s="4">
        <v>44855</v>
      </c>
      <c r="G6261" s="3" t="s">
        <v>17864</v>
      </c>
      <c r="H6261" s="5">
        <v>149.33000000000001</v>
      </c>
      <c r="I6261" s="3" t="s">
        <v>329</v>
      </c>
      <c r="J6261" s="4">
        <v>44860</v>
      </c>
      <c r="K6261" s="4">
        <v>44860</v>
      </c>
      <c r="L6261" s="23">
        <f t="shared" si="541"/>
        <v>2</v>
      </c>
      <c r="M6261" s="23">
        <f t="shared" si="538"/>
        <v>2</v>
      </c>
      <c r="N6261" s="44">
        <v>125.33</v>
      </c>
      <c r="O6261" s="26">
        <f t="shared" si="539"/>
        <v>250.66</v>
      </c>
      <c r="P6261" s="26">
        <f t="shared" si="540"/>
        <v>250.66</v>
      </c>
      <c r="Q6261" s="3" t="s">
        <v>23</v>
      </c>
      <c r="R6261" s="4">
        <v>44862</v>
      </c>
      <c r="S6261" s="3" t="s">
        <v>17865</v>
      </c>
      <c r="T6261" s="6" t="s">
        <v>44</v>
      </c>
    </row>
    <row r="6262" spans="1:20" ht="33.75" x14ac:dyDescent="0.25">
      <c r="A6262" s="3" t="s">
        <v>17866</v>
      </c>
      <c r="B6262" s="3" t="s">
        <v>8739</v>
      </c>
      <c r="C6262" s="3" t="s">
        <v>8740</v>
      </c>
      <c r="D6262" s="3" t="s">
        <v>19</v>
      </c>
      <c r="E6262" s="3" t="s">
        <v>17867</v>
      </c>
      <c r="F6262" s="4">
        <v>44853</v>
      </c>
      <c r="G6262" s="8"/>
      <c r="H6262" s="5">
        <v>1455.69</v>
      </c>
      <c r="I6262" s="3" t="s">
        <v>22</v>
      </c>
      <c r="J6262" s="4">
        <v>44860</v>
      </c>
      <c r="K6262" s="4">
        <v>44920</v>
      </c>
      <c r="L6262" s="23">
        <f t="shared" si="541"/>
        <v>-25</v>
      </c>
      <c r="M6262" s="23">
        <f t="shared" si="538"/>
        <v>35</v>
      </c>
      <c r="N6262" s="44">
        <v>1193.19</v>
      </c>
      <c r="O6262" s="26">
        <f t="shared" si="539"/>
        <v>-29829.75</v>
      </c>
      <c r="P6262" s="26">
        <f t="shared" si="540"/>
        <v>41761.65</v>
      </c>
      <c r="Q6262" s="3" t="s">
        <v>23</v>
      </c>
      <c r="R6262" s="4">
        <v>44895</v>
      </c>
      <c r="S6262" s="3" t="s">
        <v>17725</v>
      </c>
      <c r="T6262" s="6" t="s">
        <v>44</v>
      </c>
    </row>
    <row r="6263" spans="1:20" ht="33.75" x14ac:dyDescent="0.25">
      <c r="A6263" s="3" t="s">
        <v>17868</v>
      </c>
      <c r="B6263" s="3" t="s">
        <v>5342</v>
      </c>
      <c r="C6263" s="3" t="s">
        <v>5343</v>
      </c>
      <c r="D6263" s="3" t="s">
        <v>19</v>
      </c>
      <c r="E6263" s="3" t="s">
        <v>17869</v>
      </c>
      <c r="F6263" s="4">
        <v>44858</v>
      </c>
      <c r="G6263" s="8"/>
      <c r="H6263" s="5">
        <v>563.64</v>
      </c>
      <c r="I6263" s="3" t="s">
        <v>22</v>
      </c>
      <c r="J6263" s="4">
        <v>44860</v>
      </c>
      <c r="K6263" s="4">
        <v>44920</v>
      </c>
      <c r="L6263" s="23">
        <f t="shared" si="541"/>
        <v>-25</v>
      </c>
      <c r="M6263" s="23">
        <f t="shared" si="538"/>
        <v>35</v>
      </c>
      <c r="N6263" s="44">
        <v>462</v>
      </c>
      <c r="O6263" s="26">
        <f t="shared" si="539"/>
        <v>-11550</v>
      </c>
      <c r="P6263" s="26">
        <f t="shared" si="540"/>
        <v>16170</v>
      </c>
      <c r="Q6263" s="3" t="s">
        <v>23</v>
      </c>
      <c r="R6263" s="4">
        <v>44895</v>
      </c>
      <c r="S6263" s="3" t="s">
        <v>17870</v>
      </c>
      <c r="T6263" s="6" t="s">
        <v>44</v>
      </c>
    </row>
    <row r="6264" spans="1:20" ht="33.75" x14ac:dyDescent="0.25">
      <c r="A6264" s="3" t="s">
        <v>17871</v>
      </c>
      <c r="B6264" s="3" t="s">
        <v>3969</v>
      </c>
      <c r="C6264" s="3" t="s">
        <v>3970</v>
      </c>
      <c r="D6264" s="3" t="s">
        <v>19</v>
      </c>
      <c r="E6264" s="3" t="s">
        <v>17872</v>
      </c>
      <c r="F6264" s="4">
        <v>44851</v>
      </c>
      <c r="G6264" s="8"/>
      <c r="H6264" s="5">
        <v>214.5</v>
      </c>
      <c r="I6264" s="3" t="s">
        <v>22</v>
      </c>
      <c r="J6264" s="4">
        <v>44860</v>
      </c>
      <c r="K6264" s="4">
        <v>44920</v>
      </c>
      <c r="L6264" s="23">
        <f t="shared" si="541"/>
        <v>-25</v>
      </c>
      <c r="M6264" s="23">
        <f t="shared" si="538"/>
        <v>35</v>
      </c>
      <c r="N6264" s="44">
        <v>206.25</v>
      </c>
      <c r="O6264" s="26">
        <f t="shared" si="539"/>
        <v>-5156.25</v>
      </c>
      <c r="P6264" s="26">
        <f t="shared" si="540"/>
        <v>7218.75</v>
      </c>
      <c r="Q6264" s="3" t="s">
        <v>23</v>
      </c>
      <c r="R6264" s="4">
        <v>44895</v>
      </c>
      <c r="S6264" s="3" t="s">
        <v>16324</v>
      </c>
      <c r="T6264" s="6" t="s">
        <v>44</v>
      </c>
    </row>
    <row r="6265" spans="1:20" ht="33.75" x14ac:dyDescent="0.25">
      <c r="A6265" s="3" t="s">
        <v>17876</v>
      </c>
      <c r="B6265" s="3" t="s">
        <v>3512</v>
      </c>
      <c r="C6265" s="3" t="s">
        <v>3513</v>
      </c>
      <c r="D6265" s="3" t="s">
        <v>19</v>
      </c>
      <c r="E6265" s="3" t="s">
        <v>17877</v>
      </c>
      <c r="F6265" s="4">
        <v>44851</v>
      </c>
      <c r="G6265" s="8"/>
      <c r="H6265" s="5">
        <v>950.38</v>
      </c>
      <c r="I6265" s="3" t="s">
        <v>22</v>
      </c>
      <c r="J6265" s="4">
        <v>44860</v>
      </c>
      <c r="K6265" s="4">
        <v>44920</v>
      </c>
      <c r="L6265" s="23">
        <f t="shared" si="541"/>
        <v>-25</v>
      </c>
      <c r="M6265" s="23">
        <f t="shared" si="538"/>
        <v>35</v>
      </c>
      <c r="N6265" s="44">
        <v>779</v>
      </c>
      <c r="O6265" s="26">
        <f t="shared" si="539"/>
        <v>-19475</v>
      </c>
      <c r="P6265" s="26">
        <f t="shared" si="540"/>
        <v>27265</v>
      </c>
      <c r="Q6265" s="3" t="s">
        <v>23</v>
      </c>
      <c r="R6265" s="4">
        <v>44895</v>
      </c>
      <c r="S6265" s="3" t="s">
        <v>17878</v>
      </c>
      <c r="T6265" s="6" t="s">
        <v>44</v>
      </c>
    </row>
    <row r="6266" spans="1:20" ht="33.75" x14ac:dyDescent="0.25">
      <c r="A6266" s="3" t="s">
        <v>17879</v>
      </c>
      <c r="B6266" s="3" t="s">
        <v>3512</v>
      </c>
      <c r="C6266" s="3" t="s">
        <v>3513</v>
      </c>
      <c r="D6266" s="3" t="s">
        <v>19</v>
      </c>
      <c r="E6266" s="3" t="s">
        <v>17880</v>
      </c>
      <c r="F6266" s="4">
        <v>44851</v>
      </c>
      <c r="G6266" s="8"/>
      <c r="H6266" s="5">
        <v>241.56</v>
      </c>
      <c r="I6266" s="3" t="s">
        <v>22</v>
      </c>
      <c r="J6266" s="4">
        <v>44860</v>
      </c>
      <c r="K6266" s="4">
        <v>44920</v>
      </c>
      <c r="L6266" s="23">
        <f t="shared" si="541"/>
        <v>-25</v>
      </c>
      <c r="M6266" s="23">
        <f t="shared" si="538"/>
        <v>35</v>
      </c>
      <c r="N6266" s="44">
        <v>198</v>
      </c>
      <c r="O6266" s="26">
        <f t="shared" si="539"/>
        <v>-4950</v>
      </c>
      <c r="P6266" s="26">
        <f t="shared" si="540"/>
        <v>6930</v>
      </c>
      <c r="Q6266" s="3" t="s">
        <v>23</v>
      </c>
      <c r="R6266" s="4">
        <v>44895</v>
      </c>
      <c r="S6266" s="3" t="s">
        <v>17878</v>
      </c>
      <c r="T6266" s="6" t="s">
        <v>44</v>
      </c>
    </row>
    <row r="6267" spans="1:20" ht="22.5" x14ac:dyDescent="0.25">
      <c r="A6267" s="3" t="s">
        <v>17881</v>
      </c>
      <c r="B6267" s="3" t="s">
        <v>17882</v>
      </c>
      <c r="C6267" s="3" t="s">
        <v>17883</v>
      </c>
      <c r="D6267" s="3" t="s">
        <v>19</v>
      </c>
      <c r="E6267" s="3" t="s">
        <v>17884</v>
      </c>
      <c r="F6267" s="4">
        <v>44858</v>
      </c>
      <c r="G6267" s="3" t="s">
        <v>17885</v>
      </c>
      <c r="H6267" s="7">
        <v>2500</v>
      </c>
      <c r="I6267" s="3" t="s">
        <v>22</v>
      </c>
      <c r="J6267" s="4">
        <v>44860</v>
      </c>
      <c r="K6267" s="4">
        <v>44920</v>
      </c>
      <c r="L6267" s="23">
        <f t="shared" si="541"/>
        <v>-11</v>
      </c>
      <c r="M6267" s="23">
        <f t="shared" si="538"/>
        <v>49</v>
      </c>
      <c r="N6267" s="44">
        <v>2500</v>
      </c>
      <c r="O6267" s="26">
        <f t="shared" si="539"/>
        <v>-27500</v>
      </c>
      <c r="P6267" s="26">
        <f t="shared" si="540"/>
        <v>122500</v>
      </c>
      <c r="Q6267" s="3" t="s">
        <v>23</v>
      </c>
      <c r="R6267" s="4">
        <v>44909</v>
      </c>
      <c r="S6267" s="3" t="s">
        <v>17886</v>
      </c>
      <c r="T6267" s="6" t="s">
        <v>25</v>
      </c>
    </row>
    <row r="6268" spans="1:20" ht="33.75" x14ac:dyDescent="0.25">
      <c r="A6268" s="3" t="s">
        <v>17887</v>
      </c>
      <c r="B6268" s="3" t="s">
        <v>3969</v>
      </c>
      <c r="C6268" s="3" t="s">
        <v>3970</v>
      </c>
      <c r="D6268" s="3" t="s">
        <v>19</v>
      </c>
      <c r="E6268" s="3" t="s">
        <v>17888</v>
      </c>
      <c r="F6268" s="4">
        <v>44851</v>
      </c>
      <c r="G6268" s="8"/>
      <c r="H6268" s="5">
        <v>214.5</v>
      </c>
      <c r="I6268" s="3" t="s">
        <v>22</v>
      </c>
      <c r="J6268" s="4">
        <v>44860</v>
      </c>
      <c r="K6268" s="4">
        <v>44920</v>
      </c>
      <c r="L6268" s="23">
        <f t="shared" si="541"/>
        <v>-25</v>
      </c>
      <c r="M6268" s="23">
        <f t="shared" si="538"/>
        <v>35</v>
      </c>
      <c r="N6268" s="44">
        <v>206.25</v>
      </c>
      <c r="O6268" s="26">
        <f t="shared" si="539"/>
        <v>-5156.25</v>
      </c>
      <c r="P6268" s="26">
        <f t="shared" si="540"/>
        <v>7218.75</v>
      </c>
      <c r="Q6268" s="3" t="s">
        <v>23</v>
      </c>
      <c r="R6268" s="4">
        <v>44895</v>
      </c>
      <c r="S6268" s="3" t="s">
        <v>16324</v>
      </c>
      <c r="T6268" s="6" t="s">
        <v>44</v>
      </c>
    </row>
    <row r="6269" spans="1:20" ht="33.75" x14ac:dyDescent="0.25">
      <c r="A6269" s="3" t="s">
        <v>17889</v>
      </c>
      <c r="B6269" s="3" t="s">
        <v>10940</v>
      </c>
      <c r="C6269" s="3" t="s">
        <v>10941</v>
      </c>
      <c r="D6269" s="3" t="s">
        <v>19</v>
      </c>
      <c r="E6269" s="3" t="s">
        <v>15940</v>
      </c>
      <c r="F6269" s="4">
        <v>44858</v>
      </c>
      <c r="G6269" s="3" t="s">
        <v>17890</v>
      </c>
      <c r="H6269" s="7">
        <v>4800</v>
      </c>
      <c r="I6269" s="3" t="s">
        <v>565</v>
      </c>
      <c r="J6269" s="4">
        <v>44860</v>
      </c>
      <c r="K6269" s="4">
        <v>44890</v>
      </c>
      <c r="L6269" s="23">
        <f t="shared" ref="L6269:L6300" si="542">R6269-K6269</f>
        <v>-18</v>
      </c>
      <c r="M6269" s="23">
        <f t="shared" si="538"/>
        <v>12</v>
      </c>
      <c r="N6269" s="44">
        <v>3840</v>
      </c>
      <c r="O6269" s="26">
        <f t="shared" si="539"/>
        <v>-69120</v>
      </c>
      <c r="P6269" s="26">
        <f t="shared" si="540"/>
        <v>46080</v>
      </c>
      <c r="Q6269" s="3" t="s">
        <v>23</v>
      </c>
      <c r="R6269" s="4">
        <v>44872</v>
      </c>
      <c r="S6269" s="3" t="s">
        <v>17891</v>
      </c>
      <c r="T6269" s="6" t="s">
        <v>44</v>
      </c>
    </row>
    <row r="6270" spans="1:20" ht="33.75" x14ac:dyDescent="0.25">
      <c r="A6270" s="3" t="s">
        <v>17892</v>
      </c>
      <c r="B6270" s="3" t="s">
        <v>3830</v>
      </c>
      <c r="C6270" s="3" t="s">
        <v>3831</v>
      </c>
      <c r="D6270" s="3" t="s">
        <v>19</v>
      </c>
      <c r="E6270" s="3" t="s">
        <v>17893</v>
      </c>
      <c r="F6270" s="4">
        <v>44858</v>
      </c>
      <c r="G6270" s="8"/>
      <c r="H6270" s="5">
        <v>504.9</v>
      </c>
      <c r="I6270" s="3" t="s">
        <v>22</v>
      </c>
      <c r="J6270" s="4">
        <v>44860</v>
      </c>
      <c r="K6270" s="4">
        <v>44920</v>
      </c>
      <c r="L6270" s="23">
        <f t="shared" si="542"/>
        <v>-9</v>
      </c>
      <c r="M6270" s="23">
        <f t="shared" si="538"/>
        <v>51</v>
      </c>
      <c r="N6270" s="44">
        <v>459</v>
      </c>
      <c r="O6270" s="26">
        <f t="shared" si="539"/>
        <v>-4131</v>
      </c>
      <c r="P6270" s="26">
        <f t="shared" si="540"/>
        <v>23409</v>
      </c>
      <c r="Q6270" s="3" t="s">
        <v>23</v>
      </c>
      <c r="R6270" s="4">
        <v>44911</v>
      </c>
      <c r="S6270" s="3" t="s">
        <v>17894</v>
      </c>
      <c r="T6270" s="6" t="s">
        <v>44</v>
      </c>
    </row>
    <row r="6271" spans="1:20" ht="33.75" x14ac:dyDescent="0.25">
      <c r="A6271" s="3" t="s">
        <v>17895</v>
      </c>
      <c r="B6271" s="3" t="s">
        <v>10807</v>
      </c>
      <c r="C6271" s="3" t="s">
        <v>10808</v>
      </c>
      <c r="D6271" s="3" t="s">
        <v>19</v>
      </c>
      <c r="E6271" s="3" t="s">
        <v>17896</v>
      </c>
      <c r="F6271" s="4">
        <v>44855</v>
      </c>
      <c r="G6271" s="8"/>
      <c r="H6271" s="7">
        <v>1220</v>
      </c>
      <c r="I6271" s="3" t="s">
        <v>22</v>
      </c>
      <c r="J6271" s="4">
        <v>44860</v>
      </c>
      <c r="K6271" s="4">
        <v>44920</v>
      </c>
      <c r="L6271" s="23">
        <f t="shared" si="542"/>
        <v>-5</v>
      </c>
      <c r="M6271" s="23">
        <f t="shared" si="538"/>
        <v>55</v>
      </c>
      <c r="N6271" s="44">
        <v>1000</v>
      </c>
      <c r="O6271" s="26">
        <f t="shared" si="539"/>
        <v>-5000</v>
      </c>
      <c r="P6271" s="26">
        <f t="shared" si="540"/>
        <v>55000</v>
      </c>
      <c r="Q6271" s="3" t="s">
        <v>23</v>
      </c>
      <c r="R6271" s="4">
        <v>44915</v>
      </c>
      <c r="S6271" s="3" t="s">
        <v>17897</v>
      </c>
      <c r="T6271" s="6" t="s">
        <v>44</v>
      </c>
    </row>
    <row r="6272" spans="1:20" ht="33.75" x14ac:dyDescent="0.25">
      <c r="A6272" s="3" t="s">
        <v>17898</v>
      </c>
      <c r="B6272" s="3" t="s">
        <v>4087</v>
      </c>
      <c r="C6272" s="3" t="s">
        <v>4088</v>
      </c>
      <c r="D6272" s="3" t="s">
        <v>19</v>
      </c>
      <c r="E6272" s="3" t="s">
        <v>17899</v>
      </c>
      <c r="F6272" s="4">
        <v>44853</v>
      </c>
      <c r="G6272" s="8"/>
      <c r="H6272" s="5">
        <v>384.8</v>
      </c>
      <c r="I6272" s="3" t="s">
        <v>22</v>
      </c>
      <c r="J6272" s="4">
        <v>44860</v>
      </c>
      <c r="K6272" s="4">
        <v>44920</v>
      </c>
      <c r="L6272" s="23">
        <f t="shared" si="542"/>
        <v>-25</v>
      </c>
      <c r="M6272" s="23">
        <f t="shared" si="538"/>
        <v>35</v>
      </c>
      <c r="N6272" s="44">
        <v>370</v>
      </c>
      <c r="O6272" s="26">
        <f t="shared" si="539"/>
        <v>-9250</v>
      </c>
      <c r="P6272" s="26">
        <f t="shared" si="540"/>
        <v>12950</v>
      </c>
      <c r="Q6272" s="3" t="s">
        <v>23</v>
      </c>
      <c r="R6272" s="4">
        <v>44895</v>
      </c>
      <c r="S6272" s="3" t="s">
        <v>17900</v>
      </c>
      <c r="T6272" s="6" t="s">
        <v>44</v>
      </c>
    </row>
    <row r="6273" spans="1:20" ht="33.75" x14ac:dyDescent="0.25">
      <c r="A6273" s="3" t="s">
        <v>17901</v>
      </c>
      <c r="B6273" s="3" t="s">
        <v>1671</v>
      </c>
      <c r="C6273" s="3" t="s">
        <v>1672</v>
      </c>
      <c r="D6273" s="3" t="s">
        <v>19</v>
      </c>
      <c r="E6273" s="3" t="s">
        <v>17902</v>
      </c>
      <c r="F6273" s="4">
        <v>44858</v>
      </c>
      <c r="G6273" s="8"/>
      <c r="H6273" s="7">
        <v>242</v>
      </c>
      <c r="I6273" s="3" t="s">
        <v>22</v>
      </c>
      <c r="J6273" s="4">
        <v>44860</v>
      </c>
      <c r="K6273" s="4">
        <v>44920</v>
      </c>
      <c r="L6273" s="23">
        <f t="shared" si="542"/>
        <v>-9</v>
      </c>
      <c r="M6273" s="23">
        <f t="shared" si="538"/>
        <v>51</v>
      </c>
      <c r="N6273" s="44">
        <v>220</v>
      </c>
      <c r="O6273" s="26">
        <f t="shared" si="539"/>
        <v>-1980</v>
      </c>
      <c r="P6273" s="26">
        <f t="shared" si="540"/>
        <v>11220</v>
      </c>
      <c r="Q6273" s="3" t="s">
        <v>23</v>
      </c>
      <c r="R6273" s="4">
        <v>44911</v>
      </c>
      <c r="S6273" s="3" t="s">
        <v>17903</v>
      </c>
      <c r="T6273" s="6" t="s">
        <v>44</v>
      </c>
    </row>
    <row r="6274" spans="1:20" ht="33.75" x14ac:dyDescent="0.25">
      <c r="A6274" s="3" t="s">
        <v>17904</v>
      </c>
      <c r="B6274" s="3" t="s">
        <v>1424</v>
      </c>
      <c r="C6274" s="3" t="s">
        <v>1425</v>
      </c>
      <c r="D6274" s="3" t="s">
        <v>19</v>
      </c>
      <c r="E6274" s="3" t="s">
        <v>17905</v>
      </c>
      <c r="F6274" s="4">
        <v>44859</v>
      </c>
      <c r="G6274" s="8"/>
      <c r="H6274" s="5">
        <v>414.48</v>
      </c>
      <c r="I6274" s="3" t="s">
        <v>22</v>
      </c>
      <c r="J6274" s="4">
        <v>44861</v>
      </c>
      <c r="K6274" s="4">
        <v>44921</v>
      </c>
      <c r="L6274" s="23">
        <f t="shared" si="542"/>
        <v>-10</v>
      </c>
      <c r="M6274" s="23">
        <f t="shared" si="538"/>
        <v>50</v>
      </c>
      <c r="N6274" s="44">
        <v>376.8</v>
      </c>
      <c r="O6274" s="26">
        <f t="shared" si="539"/>
        <v>-3768</v>
      </c>
      <c r="P6274" s="26">
        <f t="shared" si="540"/>
        <v>18840</v>
      </c>
      <c r="Q6274" s="3" t="s">
        <v>23</v>
      </c>
      <c r="R6274" s="4">
        <v>44911</v>
      </c>
      <c r="S6274" s="3" t="s">
        <v>16819</v>
      </c>
      <c r="T6274" s="6" t="s">
        <v>44</v>
      </c>
    </row>
    <row r="6275" spans="1:20" ht="33.75" x14ac:dyDescent="0.25">
      <c r="A6275" s="3" t="s">
        <v>17906</v>
      </c>
      <c r="B6275" s="3" t="s">
        <v>120</v>
      </c>
      <c r="C6275" s="3" t="s">
        <v>121</v>
      </c>
      <c r="D6275" s="3" t="s">
        <v>19</v>
      </c>
      <c r="E6275" s="3" t="s">
        <v>17907</v>
      </c>
      <c r="F6275" s="4">
        <v>44858</v>
      </c>
      <c r="G6275" s="8"/>
      <c r="H6275" s="5">
        <v>6441.6</v>
      </c>
      <c r="I6275" s="3" t="s">
        <v>22</v>
      </c>
      <c r="J6275" s="4">
        <v>44861</v>
      </c>
      <c r="K6275" s="4">
        <v>44921</v>
      </c>
      <c r="L6275" s="23">
        <f t="shared" si="542"/>
        <v>-12</v>
      </c>
      <c r="M6275" s="23">
        <f t="shared" si="538"/>
        <v>48</v>
      </c>
      <c r="N6275" s="44">
        <v>5280</v>
      </c>
      <c r="O6275" s="26">
        <f t="shared" si="539"/>
        <v>-63360</v>
      </c>
      <c r="P6275" s="26">
        <f t="shared" si="540"/>
        <v>253440</v>
      </c>
      <c r="Q6275" s="3" t="s">
        <v>23</v>
      </c>
      <c r="R6275" s="4">
        <v>44909</v>
      </c>
      <c r="S6275" s="3" t="s">
        <v>17908</v>
      </c>
      <c r="T6275" s="6" t="s">
        <v>44</v>
      </c>
    </row>
    <row r="6276" spans="1:20" ht="22.5" x14ac:dyDescent="0.25">
      <c r="A6276" s="3" t="s">
        <v>17909</v>
      </c>
      <c r="B6276" s="3" t="s">
        <v>1611</v>
      </c>
      <c r="C6276" s="3" t="s">
        <v>1612</v>
      </c>
      <c r="D6276" s="3" t="s">
        <v>19</v>
      </c>
      <c r="E6276" s="3" t="s">
        <v>17910</v>
      </c>
      <c r="F6276" s="4">
        <v>44859</v>
      </c>
      <c r="G6276" s="8"/>
      <c r="H6276" s="7">
        <v>5049</v>
      </c>
      <c r="I6276" s="3" t="s">
        <v>22</v>
      </c>
      <c r="J6276" s="4">
        <v>44861</v>
      </c>
      <c r="K6276" s="4">
        <v>44921</v>
      </c>
      <c r="L6276" s="23">
        <f t="shared" si="542"/>
        <v>-5</v>
      </c>
      <c r="M6276" s="23">
        <f t="shared" si="538"/>
        <v>55</v>
      </c>
      <c r="N6276" s="44">
        <v>4590</v>
      </c>
      <c r="O6276" s="26">
        <f t="shared" si="539"/>
        <v>-22950</v>
      </c>
      <c r="P6276" s="26">
        <f t="shared" si="540"/>
        <v>252450</v>
      </c>
      <c r="Q6276" s="3" t="s">
        <v>23</v>
      </c>
      <c r="R6276" s="4">
        <v>44916</v>
      </c>
      <c r="S6276" s="3" t="s">
        <v>17911</v>
      </c>
      <c r="T6276" s="6" t="s">
        <v>25</v>
      </c>
    </row>
    <row r="6277" spans="1:20" ht="33.75" x14ac:dyDescent="0.25">
      <c r="A6277" s="3" t="s">
        <v>17912</v>
      </c>
      <c r="B6277" s="3" t="s">
        <v>2082</v>
      </c>
      <c r="C6277" s="3" t="s">
        <v>2083</v>
      </c>
      <c r="D6277" s="3" t="s">
        <v>19</v>
      </c>
      <c r="E6277" s="3" t="s">
        <v>17913</v>
      </c>
      <c r="F6277" s="4">
        <v>44854</v>
      </c>
      <c r="G6277" s="8"/>
      <c r="H6277" s="5">
        <v>63.44</v>
      </c>
      <c r="I6277" s="3" t="s">
        <v>22</v>
      </c>
      <c r="J6277" s="4">
        <v>44861</v>
      </c>
      <c r="K6277" s="4">
        <v>44921</v>
      </c>
      <c r="L6277" s="23">
        <f t="shared" si="542"/>
        <v>-6</v>
      </c>
      <c r="M6277" s="23">
        <f t="shared" si="538"/>
        <v>54</v>
      </c>
      <c r="N6277" s="44">
        <v>52</v>
      </c>
      <c r="O6277" s="26">
        <f t="shared" si="539"/>
        <v>-312</v>
      </c>
      <c r="P6277" s="26">
        <f t="shared" si="540"/>
        <v>2808</v>
      </c>
      <c r="Q6277" s="3" t="s">
        <v>23</v>
      </c>
      <c r="R6277" s="4">
        <v>44915</v>
      </c>
      <c r="S6277" s="3" t="s">
        <v>17914</v>
      </c>
      <c r="T6277" s="6" t="s">
        <v>44</v>
      </c>
    </row>
    <row r="6278" spans="1:20" ht="22.5" x14ac:dyDescent="0.25">
      <c r="A6278" s="3" t="s">
        <v>17915</v>
      </c>
      <c r="B6278" s="3" t="s">
        <v>7585</v>
      </c>
      <c r="C6278" s="3" t="s">
        <v>7586</v>
      </c>
      <c r="D6278" s="3" t="s">
        <v>7587</v>
      </c>
      <c r="E6278" s="3" t="s">
        <v>17916</v>
      </c>
      <c r="F6278" s="4">
        <v>44855</v>
      </c>
      <c r="G6278" s="3" t="s">
        <v>13047</v>
      </c>
      <c r="H6278" s="5">
        <v>306.8</v>
      </c>
      <c r="I6278" s="3" t="s">
        <v>565</v>
      </c>
      <c r="J6278" s="4">
        <v>44861</v>
      </c>
      <c r="K6278" s="4">
        <v>44891</v>
      </c>
      <c r="L6278" s="23">
        <f t="shared" si="542"/>
        <v>-11</v>
      </c>
      <c r="M6278" s="23">
        <f t="shared" si="538"/>
        <v>19</v>
      </c>
      <c r="N6278" s="44">
        <v>295</v>
      </c>
      <c r="O6278" s="26">
        <f t="shared" si="539"/>
        <v>-3245</v>
      </c>
      <c r="P6278" s="26">
        <f t="shared" si="540"/>
        <v>5605</v>
      </c>
      <c r="Q6278" s="3" t="s">
        <v>23</v>
      </c>
      <c r="R6278" s="4">
        <v>44880</v>
      </c>
      <c r="S6278" s="3" t="s">
        <v>7714</v>
      </c>
      <c r="T6278" s="6" t="s">
        <v>25</v>
      </c>
    </row>
    <row r="6279" spans="1:20" ht="33.75" x14ac:dyDescent="0.25">
      <c r="A6279" s="3" t="s">
        <v>17917</v>
      </c>
      <c r="B6279" s="3" t="s">
        <v>1934</v>
      </c>
      <c r="C6279" s="3" t="s">
        <v>1935</v>
      </c>
      <c r="D6279" s="3" t="s">
        <v>19</v>
      </c>
      <c r="E6279" s="3" t="s">
        <v>17918</v>
      </c>
      <c r="F6279" s="4">
        <v>44859</v>
      </c>
      <c r="G6279" s="8"/>
      <c r="H6279" s="5">
        <v>219.53</v>
      </c>
      <c r="I6279" s="3" t="s">
        <v>22</v>
      </c>
      <c r="J6279" s="4">
        <v>44861</v>
      </c>
      <c r="K6279" s="4">
        <v>44921</v>
      </c>
      <c r="L6279" s="23">
        <f t="shared" si="542"/>
        <v>-10</v>
      </c>
      <c r="M6279" s="23">
        <f t="shared" si="538"/>
        <v>50</v>
      </c>
      <c r="N6279" s="44">
        <v>199.57</v>
      </c>
      <c r="O6279" s="26">
        <f t="shared" si="539"/>
        <v>-1995.6999999999998</v>
      </c>
      <c r="P6279" s="26">
        <f t="shared" si="540"/>
        <v>9978.5</v>
      </c>
      <c r="Q6279" s="3" t="s">
        <v>23</v>
      </c>
      <c r="R6279" s="4">
        <v>44911</v>
      </c>
      <c r="S6279" s="3" t="s">
        <v>17919</v>
      </c>
      <c r="T6279" s="6" t="s">
        <v>44</v>
      </c>
    </row>
    <row r="6280" spans="1:20" ht="33.75" x14ac:dyDescent="0.25">
      <c r="A6280" s="3" t="s">
        <v>17920</v>
      </c>
      <c r="B6280" s="3" t="s">
        <v>3074</v>
      </c>
      <c r="C6280" s="3" t="s">
        <v>3075</v>
      </c>
      <c r="D6280" s="3" t="s">
        <v>19</v>
      </c>
      <c r="E6280" s="3" t="s">
        <v>17921</v>
      </c>
      <c r="F6280" s="4">
        <v>44858</v>
      </c>
      <c r="G6280" s="3" t="s">
        <v>17922</v>
      </c>
      <c r="H6280" s="5">
        <v>18199.240000000002</v>
      </c>
      <c r="I6280" s="3" t="s">
        <v>22</v>
      </c>
      <c r="J6280" s="4">
        <v>44861</v>
      </c>
      <c r="K6280" s="4">
        <v>44921</v>
      </c>
      <c r="L6280" s="23">
        <f t="shared" si="542"/>
        <v>-14</v>
      </c>
      <c r="M6280" s="23">
        <f t="shared" si="538"/>
        <v>46</v>
      </c>
      <c r="N6280" s="44">
        <v>14917.41</v>
      </c>
      <c r="O6280" s="26">
        <f t="shared" si="539"/>
        <v>-208843.74</v>
      </c>
      <c r="P6280" s="26">
        <f t="shared" si="540"/>
        <v>686200.86</v>
      </c>
      <c r="Q6280" s="3" t="s">
        <v>23</v>
      </c>
      <c r="R6280" s="4">
        <v>44907</v>
      </c>
      <c r="S6280" s="3" t="s">
        <v>12907</v>
      </c>
      <c r="T6280" s="6" t="s">
        <v>44</v>
      </c>
    </row>
    <row r="6281" spans="1:20" ht="33.75" x14ac:dyDescent="0.25">
      <c r="A6281" s="3" t="s">
        <v>17923</v>
      </c>
      <c r="B6281" s="3" t="s">
        <v>4889</v>
      </c>
      <c r="C6281" s="3" t="s">
        <v>4890</v>
      </c>
      <c r="D6281" s="3" t="s">
        <v>19</v>
      </c>
      <c r="E6281" s="3" t="s">
        <v>17924</v>
      </c>
      <c r="F6281" s="4">
        <v>44855</v>
      </c>
      <c r="G6281" s="8"/>
      <c r="H6281" s="5">
        <v>66.14</v>
      </c>
      <c r="I6281" s="3" t="s">
        <v>22</v>
      </c>
      <c r="J6281" s="4">
        <v>44861</v>
      </c>
      <c r="K6281" s="4">
        <v>44921</v>
      </c>
      <c r="L6281" s="23">
        <f t="shared" si="542"/>
        <v>-12</v>
      </c>
      <c r="M6281" s="23">
        <f t="shared" si="538"/>
        <v>48</v>
      </c>
      <c r="N6281" s="44">
        <v>60.13</v>
      </c>
      <c r="O6281" s="26">
        <f t="shared" si="539"/>
        <v>-721.56000000000006</v>
      </c>
      <c r="P6281" s="26">
        <f t="shared" si="540"/>
        <v>2886.2400000000002</v>
      </c>
      <c r="Q6281" s="3" t="s">
        <v>23</v>
      </c>
      <c r="R6281" s="4">
        <v>44909</v>
      </c>
      <c r="S6281" s="3" t="s">
        <v>16171</v>
      </c>
      <c r="T6281" s="6" t="s">
        <v>44</v>
      </c>
    </row>
    <row r="6282" spans="1:20" ht="33.75" x14ac:dyDescent="0.25">
      <c r="A6282" s="3" t="s">
        <v>17925</v>
      </c>
      <c r="B6282" s="3" t="s">
        <v>2905</v>
      </c>
      <c r="C6282" s="3" t="s">
        <v>2906</v>
      </c>
      <c r="D6282" s="3" t="s">
        <v>19</v>
      </c>
      <c r="E6282" s="3" t="s">
        <v>17926</v>
      </c>
      <c r="F6282" s="4">
        <v>44859</v>
      </c>
      <c r="G6282" s="8"/>
      <c r="H6282" s="5">
        <v>68.86</v>
      </c>
      <c r="I6282" s="3" t="s">
        <v>22</v>
      </c>
      <c r="J6282" s="4">
        <v>44861</v>
      </c>
      <c r="K6282" s="4">
        <v>44921</v>
      </c>
      <c r="L6282" s="23">
        <f t="shared" si="542"/>
        <v>-10</v>
      </c>
      <c r="M6282" s="23">
        <f t="shared" si="538"/>
        <v>50</v>
      </c>
      <c r="N6282" s="44">
        <v>62.6</v>
      </c>
      <c r="O6282" s="26">
        <f t="shared" si="539"/>
        <v>-626</v>
      </c>
      <c r="P6282" s="26">
        <f t="shared" si="540"/>
        <v>3130</v>
      </c>
      <c r="Q6282" s="3" t="s">
        <v>23</v>
      </c>
      <c r="R6282" s="4">
        <v>44911</v>
      </c>
      <c r="S6282" s="3" t="s">
        <v>17324</v>
      </c>
      <c r="T6282" s="6" t="s">
        <v>44</v>
      </c>
    </row>
    <row r="6283" spans="1:20" ht="33.75" x14ac:dyDescent="0.25">
      <c r="A6283" s="3" t="s">
        <v>17927</v>
      </c>
      <c r="B6283" s="3" t="s">
        <v>4889</v>
      </c>
      <c r="C6283" s="3" t="s">
        <v>4890</v>
      </c>
      <c r="D6283" s="3" t="s">
        <v>19</v>
      </c>
      <c r="E6283" s="3" t="s">
        <v>17928</v>
      </c>
      <c r="F6283" s="4">
        <v>44855</v>
      </c>
      <c r="G6283" s="8"/>
      <c r="H6283" s="5">
        <v>11.86</v>
      </c>
      <c r="I6283" s="3" t="s">
        <v>22</v>
      </c>
      <c r="J6283" s="4">
        <v>44861</v>
      </c>
      <c r="K6283" s="4">
        <v>44921</v>
      </c>
      <c r="L6283" s="23">
        <f t="shared" si="542"/>
        <v>-12</v>
      </c>
      <c r="M6283" s="23">
        <f t="shared" si="538"/>
        <v>48</v>
      </c>
      <c r="N6283" s="44">
        <v>10.78</v>
      </c>
      <c r="O6283" s="26">
        <f t="shared" si="539"/>
        <v>-129.35999999999999</v>
      </c>
      <c r="P6283" s="26">
        <f t="shared" si="540"/>
        <v>517.43999999999994</v>
      </c>
      <c r="Q6283" s="3" t="s">
        <v>23</v>
      </c>
      <c r="R6283" s="4">
        <v>44909</v>
      </c>
      <c r="S6283" s="3" t="s">
        <v>16171</v>
      </c>
      <c r="T6283" s="6" t="s">
        <v>44</v>
      </c>
    </row>
    <row r="6284" spans="1:20" ht="33.75" x14ac:dyDescent="0.25">
      <c r="A6284" s="3" t="s">
        <v>17929</v>
      </c>
      <c r="B6284" s="3" t="s">
        <v>5380</v>
      </c>
      <c r="C6284" s="3" t="s">
        <v>5381</v>
      </c>
      <c r="D6284" s="3" t="s">
        <v>19</v>
      </c>
      <c r="E6284" s="3" t="s">
        <v>17930</v>
      </c>
      <c r="F6284" s="4">
        <v>44859</v>
      </c>
      <c r="G6284" s="8"/>
      <c r="H6284" s="5">
        <v>65.52</v>
      </c>
      <c r="I6284" s="3" t="s">
        <v>22</v>
      </c>
      <c r="J6284" s="4">
        <v>44861</v>
      </c>
      <c r="K6284" s="4">
        <v>44921</v>
      </c>
      <c r="L6284" s="23">
        <f t="shared" si="542"/>
        <v>-12</v>
      </c>
      <c r="M6284" s="23">
        <f t="shared" si="538"/>
        <v>48</v>
      </c>
      <c r="N6284" s="44">
        <v>63</v>
      </c>
      <c r="O6284" s="26">
        <f t="shared" si="539"/>
        <v>-756</v>
      </c>
      <c r="P6284" s="26">
        <f t="shared" si="540"/>
        <v>3024</v>
      </c>
      <c r="Q6284" s="3" t="s">
        <v>23</v>
      </c>
      <c r="R6284" s="4">
        <v>44909</v>
      </c>
      <c r="S6284" s="3" t="s">
        <v>17931</v>
      </c>
      <c r="T6284" s="6" t="s">
        <v>44</v>
      </c>
    </row>
    <row r="6285" spans="1:20" ht="33.75" x14ac:dyDescent="0.25">
      <c r="A6285" s="3" t="s">
        <v>17932</v>
      </c>
      <c r="B6285" s="3" t="s">
        <v>3998</v>
      </c>
      <c r="C6285" s="3" t="s">
        <v>3999</v>
      </c>
      <c r="D6285" s="3" t="s">
        <v>19</v>
      </c>
      <c r="E6285" s="3" t="s">
        <v>17933</v>
      </c>
      <c r="F6285" s="4">
        <v>44855</v>
      </c>
      <c r="G6285" s="8"/>
      <c r="H6285" s="5">
        <v>1991.81</v>
      </c>
      <c r="I6285" s="3" t="s">
        <v>22</v>
      </c>
      <c r="J6285" s="4">
        <v>44861</v>
      </c>
      <c r="K6285" s="4">
        <v>44921</v>
      </c>
      <c r="L6285" s="23">
        <f t="shared" si="542"/>
        <v>-12</v>
      </c>
      <c r="M6285" s="23">
        <f t="shared" si="538"/>
        <v>48</v>
      </c>
      <c r="N6285" s="44">
        <v>1915.2</v>
      </c>
      <c r="O6285" s="26">
        <f t="shared" si="539"/>
        <v>-22982.400000000001</v>
      </c>
      <c r="P6285" s="26">
        <f t="shared" si="540"/>
        <v>91929.600000000006</v>
      </c>
      <c r="Q6285" s="3" t="s">
        <v>23</v>
      </c>
      <c r="R6285" s="4">
        <v>44909</v>
      </c>
      <c r="S6285" s="3" t="s">
        <v>17934</v>
      </c>
      <c r="T6285" s="6" t="s">
        <v>44</v>
      </c>
    </row>
    <row r="6286" spans="1:20" ht="33.75" x14ac:dyDescent="0.25">
      <c r="A6286" s="3" t="s">
        <v>17935</v>
      </c>
      <c r="B6286" s="3" t="s">
        <v>3512</v>
      </c>
      <c r="C6286" s="3" t="s">
        <v>3513</v>
      </c>
      <c r="D6286" s="3" t="s">
        <v>19</v>
      </c>
      <c r="E6286" s="3" t="s">
        <v>17936</v>
      </c>
      <c r="F6286" s="4">
        <v>44858</v>
      </c>
      <c r="G6286" s="8"/>
      <c r="H6286" s="5">
        <v>1900.76</v>
      </c>
      <c r="I6286" s="3" t="s">
        <v>22</v>
      </c>
      <c r="J6286" s="4">
        <v>44861</v>
      </c>
      <c r="K6286" s="4">
        <v>44921</v>
      </c>
      <c r="L6286" s="23">
        <f t="shared" si="542"/>
        <v>-5</v>
      </c>
      <c r="M6286" s="23">
        <f t="shared" si="538"/>
        <v>55</v>
      </c>
      <c r="N6286" s="44">
        <v>1558</v>
      </c>
      <c r="O6286" s="26">
        <f t="shared" si="539"/>
        <v>-7790</v>
      </c>
      <c r="P6286" s="26">
        <f t="shared" si="540"/>
        <v>85690</v>
      </c>
      <c r="Q6286" s="3" t="s">
        <v>23</v>
      </c>
      <c r="R6286" s="4">
        <v>44916</v>
      </c>
      <c r="S6286" s="3" t="s">
        <v>17937</v>
      </c>
      <c r="T6286" s="6" t="s">
        <v>44</v>
      </c>
    </row>
    <row r="6287" spans="1:20" ht="33.75" x14ac:dyDescent="0.25">
      <c r="A6287" s="3" t="s">
        <v>17938</v>
      </c>
      <c r="B6287" s="3" t="s">
        <v>46</v>
      </c>
      <c r="C6287" s="3" t="s">
        <v>47</v>
      </c>
      <c r="D6287" s="3" t="s">
        <v>19</v>
      </c>
      <c r="E6287" s="3" t="s">
        <v>17939</v>
      </c>
      <c r="F6287" s="4">
        <v>44858</v>
      </c>
      <c r="G6287" s="8"/>
      <c r="H6287" s="7">
        <v>638</v>
      </c>
      <c r="I6287" s="3" t="s">
        <v>22</v>
      </c>
      <c r="J6287" s="4">
        <v>44861</v>
      </c>
      <c r="K6287" s="4">
        <v>44921</v>
      </c>
      <c r="L6287" s="23">
        <f t="shared" si="542"/>
        <v>-12</v>
      </c>
      <c r="M6287" s="23">
        <f t="shared" si="538"/>
        <v>48</v>
      </c>
      <c r="N6287" s="44">
        <v>580</v>
      </c>
      <c r="O6287" s="26">
        <f t="shared" si="539"/>
        <v>-6960</v>
      </c>
      <c r="P6287" s="26">
        <f t="shared" si="540"/>
        <v>27840</v>
      </c>
      <c r="Q6287" s="3" t="s">
        <v>23</v>
      </c>
      <c r="R6287" s="4">
        <v>44909</v>
      </c>
      <c r="S6287" s="3" t="s">
        <v>14446</v>
      </c>
      <c r="T6287" s="6" t="s">
        <v>44</v>
      </c>
    </row>
    <row r="6288" spans="1:20" ht="33.75" x14ac:dyDescent="0.25">
      <c r="A6288" s="3" t="s">
        <v>17940</v>
      </c>
      <c r="B6288" s="3" t="s">
        <v>5380</v>
      </c>
      <c r="C6288" s="3" t="s">
        <v>5381</v>
      </c>
      <c r="D6288" s="3" t="s">
        <v>19</v>
      </c>
      <c r="E6288" s="3" t="s">
        <v>17941</v>
      </c>
      <c r="F6288" s="4">
        <v>44858</v>
      </c>
      <c r="G6288" s="8"/>
      <c r="H6288" s="5">
        <v>473.2</v>
      </c>
      <c r="I6288" s="3" t="s">
        <v>22</v>
      </c>
      <c r="J6288" s="4">
        <v>44861</v>
      </c>
      <c r="K6288" s="4">
        <v>44921</v>
      </c>
      <c r="L6288" s="23">
        <f t="shared" si="542"/>
        <v>-12</v>
      </c>
      <c r="M6288" s="23">
        <f t="shared" si="538"/>
        <v>48</v>
      </c>
      <c r="N6288" s="44">
        <v>455</v>
      </c>
      <c r="O6288" s="26">
        <f t="shared" si="539"/>
        <v>-5460</v>
      </c>
      <c r="P6288" s="26">
        <f t="shared" si="540"/>
        <v>21840</v>
      </c>
      <c r="Q6288" s="3" t="s">
        <v>23</v>
      </c>
      <c r="R6288" s="4">
        <v>44909</v>
      </c>
      <c r="S6288" s="3" t="s">
        <v>17931</v>
      </c>
      <c r="T6288" s="6" t="s">
        <v>44</v>
      </c>
    </row>
    <row r="6289" spans="1:20" ht="33.75" x14ac:dyDescent="0.25">
      <c r="A6289" s="3" t="s">
        <v>17942</v>
      </c>
      <c r="B6289" s="3" t="s">
        <v>3998</v>
      </c>
      <c r="C6289" s="3" t="s">
        <v>3999</v>
      </c>
      <c r="D6289" s="3" t="s">
        <v>19</v>
      </c>
      <c r="E6289" s="3" t="s">
        <v>17943</v>
      </c>
      <c r="F6289" s="4">
        <v>44855</v>
      </c>
      <c r="G6289" s="8"/>
      <c r="H6289" s="5">
        <v>4634.45</v>
      </c>
      <c r="I6289" s="3" t="s">
        <v>22</v>
      </c>
      <c r="J6289" s="4">
        <v>44861</v>
      </c>
      <c r="K6289" s="4">
        <v>44921</v>
      </c>
      <c r="L6289" s="23">
        <f t="shared" si="542"/>
        <v>-12</v>
      </c>
      <c r="M6289" s="23">
        <f t="shared" si="538"/>
        <v>48</v>
      </c>
      <c r="N6289" s="44">
        <v>4456.2</v>
      </c>
      <c r="O6289" s="26">
        <f t="shared" si="539"/>
        <v>-53474.399999999994</v>
      </c>
      <c r="P6289" s="26">
        <f t="shared" si="540"/>
        <v>213897.59999999998</v>
      </c>
      <c r="Q6289" s="3" t="s">
        <v>23</v>
      </c>
      <c r="R6289" s="4">
        <v>44909</v>
      </c>
      <c r="S6289" s="3" t="s">
        <v>17934</v>
      </c>
      <c r="T6289" s="6" t="s">
        <v>44</v>
      </c>
    </row>
    <row r="6290" spans="1:20" ht="33.75" x14ac:dyDescent="0.25">
      <c r="A6290" s="3" t="s">
        <v>17944</v>
      </c>
      <c r="B6290" s="3" t="s">
        <v>3512</v>
      </c>
      <c r="C6290" s="3" t="s">
        <v>3513</v>
      </c>
      <c r="D6290" s="3" t="s">
        <v>19</v>
      </c>
      <c r="E6290" s="3" t="s">
        <v>17945</v>
      </c>
      <c r="F6290" s="4">
        <v>44851</v>
      </c>
      <c r="G6290" s="8"/>
      <c r="H6290" s="5">
        <v>423.95</v>
      </c>
      <c r="I6290" s="3" t="s">
        <v>22</v>
      </c>
      <c r="J6290" s="4">
        <v>44861</v>
      </c>
      <c r="K6290" s="4">
        <v>44921</v>
      </c>
      <c r="L6290" s="23">
        <f t="shared" si="542"/>
        <v>-12</v>
      </c>
      <c r="M6290" s="23">
        <f t="shared" si="538"/>
        <v>48</v>
      </c>
      <c r="N6290" s="44">
        <v>347.5</v>
      </c>
      <c r="O6290" s="26">
        <f t="shared" si="539"/>
        <v>-4170</v>
      </c>
      <c r="P6290" s="26">
        <f t="shared" si="540"/>
        <v>16680</v>
      </c>
      <c r="Q6290" s="3" t="s">
        <v>23</v>
      </c>
      <c r="R6290" s="4">
        <v>44909</v>
      </c>
      <c r="S6290" s="3" t="s">
        <v>17946</v>
      </c>
      <c r="T6290" s="6" t="s">
        <v>44</v>
      </c>
    </row>
    <row r="6291" spans="1:20" ht="33.75" x14ac:dyDescent="0.25">
      <c r="A6291" s="3" t="s">
        <v>17947</v>
      </c>
      <c r="B6291" s="3" t="s">
        <v>8774</v>
      </c>
      <c r="C6291" s="3" t="s">
        <v>8775</v>
      </c>
      <c r="D6291" s="3" t="s">
        <v>19</v>
      </c>
      <c r="E6291" s="3" t="s">
        <v>17948</v>
      </c>
      <c r="F6291" s="4">
        <v>44858</v>
      </c>
      <c r="G6291" s="8"/>
      <c r="H6291" s="5">
        <v>4367.6000000000004</v>
      </c>
      <c r="I6291" s="3" t="s">
        <v>22</v>
      </c>
      <c r="J6291" s="4">
        <v>44861</v>
      </c>
      <c r="K6291" s="4">
        <v>44921</v>
      </c>
      <c r="L6291" s="23">
        <f t="shared" si="542"/>
        <v>-12</v>
      </c>
      <c r="M6291" s="23">
        <f t="shared" si="538"/>
        <v>48</v>
      </c>
      <c r="N6291" s="44">
        <v>3580</v>
      </c>
      <c r="O6291" s="26">
        <f t="shared" si="539"/>
        <v>-42960</v>
      </c>
      <c r="P6291" s="26">
        <f t="shared" si="540"/>
        <v>171840</v>
      </c>
      <c r="Q6291" s="3" t="s">
        <v>23</v>
      </c>
      <c r="R6291" s="4">
        <v>44909</v>
      </c>
      <c r="S6291" s="3" t="s">
        <v>17949</v>
      </c>
      <c r="T6291" s="6" t="s">
        <v>44</v>
      </c>
    </row>
    <row r="6292" spans="1:20" ht="33.75" x14ac:dyDescent="0.25">
      <c r="A6292" s="3" t="s">
        <v>17950</v>
      </c>
      <c r="B6292" s="3" t="s">
        <v>609</v>
      </c>
      <c r="C6292" s="3" t="s">
        <v>610</v>
      </c>
      <c r="D6292" s="3" t="s">
        <v>19</v>
      </c>
      <c r="E6292" s="3" t="s">
        <v>17951</v>
      </c>
      <c r="F6292" s="4">
        <v>44858</v>
      </c>
      <c r="G6292" s="8"/>
      <c r="H6292" s="5">
        <v>1814.75</v>
      </c>
      <c r="I6292" s="3" t="s">
        <v>22</v>
      </c>
      <c r="J6292" s="4">
        <v>44861</v>
      </c>
      <c r="K6292" s="4">
        <v>44921</v>
      </c>
      <c r="L6292" s="23">
        <f t="shared" si="542"/>
        <v>-6</v>
      </c>
      <c r="M6292" s="23">
        <f t="shared" si="538"/>
        <v>54</v>
      </c>
      <c r="N6292" s="44">
        <v>1487.5</v>
      </c>
      <c r="O6292" s="26">
        <f t="shared" si="539"/>
        <v>-8925</v>
      </c>
      <c r="P6292" s="26">
        <f t="shared" si="540"/>
        <v>80325</v>
      </c>
      <c r="Q6292" s="3" t="s">
        <v>23</v>
      </c>
      <c r="R6292" s="4">
        <v>44915</v>
      </c>
      <c r="S6292" s="3" t="s">
        <v>17952</v>
      </c>
      <c r="T6292" s="6" t="s">
        <v>44</v>
      </c>
    </row>
    <row r="6293" spans="1:20" ht="33.75" x14ac:dyDescent="0.25">
      <c r="A6293" s="3" t="s">
        <v>17953</v>
      </c>
      <c r="B6293" s="3" t="s">
        <v>3580</v>
      </c>
      <c r="C6293" s="3" t="s">
        <v>3581</v>
      </c>
      <c r="D6293" s="3" t="s">
        <v>19</v>
      </c>
      <c r="E6293" s="3" t="s">
        <v>17954</v>
      </c>
      <c r="F6293" s="4">
        <v>44855</v>
      </c>
      <c r="G6293" s="8"/>
      <c r="H6293" s="7">
        <v>244</v>
      </c>
      <c r="I6293" s="3" t="s">
        <v>22</v>
      </c>
      <c r="J6293" s="4">
        <v>44861</v>
      </c>
      <c r="K6293" s="4">
        <v>44921</v>
      </c>
      <c r="L6293" s="23">
        <f t="shared" si="542"/>
        <v>-10</v>
      </c>
      <c r="M6293" s="23">
        <f t="shared" si="538"/>
        <v>50</v>
      </c>
      <c r="N6293" s="44">
        <v>200</v>
      </c>
      <c r="O6293" s="26">
        <f t="shared" si="539"/>
        <v>-2000</v>
      </c>
      <c r="P6293" s="26">
        <f t="shared" si="540"/>
        <v>10000</v>
      </c>
      <c r="Q6293" s="3" t="s">
        <v>23</v>
      </c>
      <c r="R6293" s="4">
        <v>44911</v>
      </c>
      <c r="S6293" s="3" t="s">
        <v>17955</v>
      </c>
      <c r="T6293" s="6" t="s">
        <v>44</v>
      </c>
    </row>
    <row r="6294" spans="1:20" ht="33.75" x14ac:dyDescent="0.25">
      <c r="A6294" s="3" t="s">
        <v>17956</v>
      </c>
      <c r="B6294" s="3" t="s">
        <v>1552</v>
      </c>
      <c r="C6294" s="3" t="s">
        <v>1553</v>
      </c>
      <c r="D6294" s="3" t="s">
        <v>19</v>
      </c>
      <c r="E6294" s="3" t="s">
        <v>17957</v>
      </c>
      <c r="F6294" s="4">
        <v>44858</v>
      </c>
      <c r="G6294" s="3" t="s">
        <v>14606</v>
      </c>
      <c r="H6294" s="5">
        <v>1224.07</v>
      </c>
      <c r="I6294" s="3" t="s">
        <v>22</v>
      </c>
      <c r="J6294" s="4">
        <v>44861</v>
      </c>
      <c r="K6294" s="4">
        <v>44921</v>
      </c>
      <c r="L6294" s="23">
        <f t="shared" si="542"/>
        <v>-5</v>
      </c>
      <c r="M6294" s="23">
        <f t="shared" ref="M6294:M6357" si="543">+I6294+L6294</f>
        <v>55</v>
      </c>
      <c r="N6294" s="44">
        <v>1112.79</v>
      </c>
      <c r="O6294" s="26">
        <f t="shared" ref="O6294:O6357" si="544">N6294*L6294</f>
        <v>-5563.95</v>
      </c>
      <c r="P6294" s="26">
        <f t="shared" ref="P6294:P6357" si="545">N6294*M6294</f>
        <v>61203.45</v>
      </c>
      <c r="Q6294" s="3" t="s">
        <v>23</v>
      </c>
      <c r="R6294" s="4">
        <v>44916</v>
      </c>
      <c r="S6294" s="3" t="s">
        <v>17958</v>
      </c>
      <c r="T6294" s="6" t="s">
        <v>44</v>
      </c>
    </row>
    <row r="6295" spans="1:20" ht="33.75" x14ac:dyDescent="0.25">
      <c r="A6295" s="3" t="s">
        <v>17959</v>
      </c>
      <c r="B6295" s="3" t="s">
        <v>594</v>
      </c>
      <c r="C6295" s="3" t="s">
        <v>595</v>
      </c>
      <c r="D6295" s="3" t="s">
        <v>19</v>
      </c>
      <c r="E6295" s="3" t="s">
        <v>17960</v>
      </c>
      <c r="F6295" s="4">
        <v>44854</v>
      </c>
      <c r="G6295" s="8"/>
      <c r="H6295" s="5">
        <v>3672.87</v>
      </c>
      <c r="I6295" s="3" t="s">
        <v>22</v>
      </c>
      <c r="J6295" s="4">
        <v>44861</v>
      </c>
      <c r="K6295" s="4">
        <v>44921</v>
      </c>
      <c r="L6295" s="23">
        <f t="shared" si="542"/>
        <v>-12</v>
      </c>
      <c r="M6295" s="23">
        <f t="shared" si="543"/>
        <v>48</v>
      </c>
      <c r="N6295" s="44">
        <v>3010.55</v>
      </c>
      <c r="O6295" s="26">
        <f t="shared" si="544"/>
        <v>-36126.600000000006</v>
      </c>
      <c r="P6295" s="26">
        <f t="shared" si="545"/>
        <v>144506.40000000002</v>
      </c>
      <c r="Q6295" s="3" t="s">
        <v>23</v>
      </c>
      <c r="R6295" s="4">
        <v>44909</v>
      </c>
      <c r="S6295" s="3" t="s">
        <v>17961</v>
      </c>
      <c r="T6295" s="6" t="s">
        <v>44</v>
      </c>
    </row>
    <row r="6296" spans="1:20" ht="33.75" x14ac:dyDescent="0.25">
      <c r="A6296" s="3" t="s">
        <v>17962</v>
      </c>
      <c r="B6296" s="3" t="s">
        <v>1439</v>
      </c>
      <c r="C6296" s="3" t="s">
        <v>1440</v>
      </c>
      <c r="D6296" s="3" t="s">
        <v>19</v>
      </c>
      <c r="E6296" s="3" t="s">
        <v>17963</v>
      </c>
      <c r="F6296" s="4">
        <v>44858</v>
      </c>
      <c r="G6296" s="8"/>
      <c r="H6296" s="5">
        <v>85.8</v>
      </c>
      <c r="I6296" s="3" t="s">
        <v>22</v>
      </c>
      <c r="J6296" s="4">
        <v>44861</v>
      </c>
      <c r="K6296" s="4">
        <v>44921</v>
      </c>
      <c r="L6296" s="23">
        <f t="shared" si="542"/>
        <v>-10</v>
      </c>
      <c r="M6296" s="23">
        <f t="shared" si="543"/>
        <v>50</v>
      </c>
      <c r="N6296" s="44">
        <v>78</v>
      </c>
      <c r="O6296" s="26">
        <f t="shared" si="544"/>
        <v>-780</v>
      </c>
      <c r="P6296" s="26">
        <f t="shared" si="545"/>
        <v>3900</v>
      </c>
      <c r="Q6296" s="3" t="s">
        <v>23</v>
      </c>
      <c r="R6296" s="4">
        <v>44911</v>
      </c>
      <c r="S6296" s="3" t="s">
        <v>16975</v>
      </c>
      <c r="T6296" s="6" t="s">
        <v>44</v>
      </c>
    </row>
    <row r="6297" spans="1:20" ht="33.75" x14ac:dyDescent="0.25">
      <c r="A6297" s="3" t="s">
        <v>17964</v>
      </c>
      <c r="B6297" s="3" t="s">
        <v>1457</v>
      </c>
      <c r="C6297" s="3" t="s">
        <v>1458</v>
      </c>
      <c r="D6297" s="3" t="s">
        <v>19</v>
      </c>
      <c r="E6297" s="3" t="s">
        <v>17965</v>
      </c>
      <c r="F6297" s="4">
        <v>44858</v>
      </c>
      <c r="G6297" s="8"/>
      <c r="H6297" s="5">
        <v>8491.2000000000007</v>
      </c>
      <c r="I6297" s="3" t="s">
        <v>22</v>
      </c>
      <c r="J6297" s="4">
        <v>44861</v>
      </c>
      <c r="K6297" s="4">
        <v>44921</v>
      </c>
      <c r="L6297" s="23">
        <f t="shared" si="542"/>
        <v>-12</v>
      </c>
      <c r="M6297" s="23">
        <f t="shared" si="543"/>
        <v>48</v>
      </c>
      <c r="N6297" s="44">
        <v>6960</v>
      </c>
      <c r="O6297" s="26">
        <f t="shared" si="544"/>
        <v>-83520</v>
      </c>
      <c r="P6297" s="26">
        <f t="shared" si="545"/>
        <v>334080</v>
      </c>
      <c r="Q6297" s="3" t="s">
        <v>23</v>
      </c>
      <c r="R6297" s="4">
        <v>44909</v>
      </c>
      <c r="S6297" s="3" t="s">
        <v>17966</v>
      </c>
      <c r="T6297" s="6" t="s">
        <v>44</v>
      </c>
    </row>
    <row r="6298" spans="1:20" ht="22.5" x14ac:dyDescent="0.25">
      <c r="A6298" s="3" t="s">
        <v>17967</v>
      </c>
      <c r="B6298" s="3" t="s">
        <v>7585</v>
      </c>
      <c r="C6298" s="3" t="s">
        <v>7586</v>
      </c>
      <c r="D6298" s="3" t="s">
        <v>7587</v>
      </c>
      <c r="E6298" s="3" t="s">
        <v>17968</v>
      </c>
      <c r="F6298" s="4">
        <v>44858</v>
      </c>
      <c r="G6298" s="3" t="s">
        <v>13047</v>
      </c>
      <c r="H6298" s="5">
        <v>122.72</v>
      </c>
      <c r="I6298" s="3" t="s">
        <v>565</v>
      </c>
      <c r="J6298" s="4">
        <v>44861</v>
      </c>
      <c r="K6298" s="4">
        <v>44891</v>
      </c>
      <c r="L6298" s="23">
        <f t="shared" si="542"/>
        <v>-11</v>
      </c>
      <c r="M6298" s="23">
        <f t="shared" si="543"/>
        <v>19</v>
      </c>
      <c r="N6298" s="44">
        <v>118</v>
      </c>
      <c r="O6298" s="26">
        <f t="shared" si="544"/>
        <v>-1298</v>
      </c>
      <c r="P6298" s="26">
        <f t="shared" si="545"/>
        <v>2242</v>
      </c>
      <c r="Q6298" s="3" t="s">
        <v>23</v>
      </c>
      <c r="R6298" s="4">
        <v>44880</v>
      </c>
      <c r="S6298" s="3" t="s">
        <v>7714</v>
      </c>
      <c r="T6298" s="6" t="s">
        <v>25</v>
      </c>
    </row>
    <row r="6299" spans="1:20" ht="33.75" x14ac:dyDescent="0.25">
      <c r="A6299" s="3" t="s">
        <v>17969</v>
      </c>
      <c r="B6299" s="3" t="s">
        <v>7585</v>
      </c>
      <c r="C6299" s="3" t="s">
        <v>7586</v>
      </c>
      <c r="D6299" s="3" t="s">
        <v>7587</v>
      </c>
      <c r="E6299" s="3" t="s">
        <v>17970</v>
      </c>
      <c r="F6299" s="4">
        <v>44858</v>
      </c>
      <c r="G6299" s="3" t="s">
        <v>13167</v>
      </c>
      <c r="H6299" s="5">
        <v>122.72</v>
      </c>
      <c r="I6299" s="3" t="s">
        <v>565</v>
      </c>
      <c r="J6299" s="4">
        <v>44861</v>
      </c>
      <c r="K6299" s="4">
        <v>44891</v>
      </c>
      <c r="L6299" s="23">
        <f t="shared" si="542"/>
        <v>-11</v>
      </c>
      <c r="M6299" s="23">
        <f t="shared" si="543"/>
        <v>19</v>
      </c>
      <c r="N6299" s="44">
        <v>118</v>
      </c>
      <c r="O6299" s="26">
        <f t="shared" si="544"/>
        <v>-1298</v>
      </c>
      <c r="P6299" s="26">
        <f t="shared" si="545"/>
        <v>2242</v>
      </c>
      <c r="Q6299" s="3" t="s">
        <v>23</v>
      </c>
      <c r="R6299" s="4">
        <v>44880</v>
      </c>
      <c r="S6299" s="3" t="s">
        <v>12789</v>
      </c>
      <c r="T6299" s="6" t="s">
        <v>44</v>
      </c>
    </row>
    <row r="6300" spans="1:20" ht="33.75" x14ac:dyDescent="0.25">
      <c r="A6300" s="3" t="s">
        <v>17971</v>
      </c>
      <c r="B6300" s="3" t="s">
        <v>7585</v>
      </c>
      <c r="C6300" s="3" t="s">
        <v>7586</v>
      </c>
      <c r="D6300" s="3" t="s">
        <v>7587</v>
      </c>
      <c r="E6300" s="3" t="s">
        <v>17972</v>
      </c>
      <c r="F6300" s="4">
        <v>44858</v>
      </c>
      <c r="G6300" s="3" t="s">
        <v>13167</v>
      </c>
      <c r="H6300" s="5">
        <v>184.08</v>
      </c>
      <c r="I6300" s="3" t="s">
        <v>565</v>
      </c>
      <c r="J6300" s="4">
        <v>44861</v>
      </c>
      <c r="K6300" s="4">
        <v>44891</v>
      </c>
      <c r="L6300" s="23">
        <f t="shared" si="542"/>
        <v>-11</v>
      </c>
      <c r="M6300" s="23">
        <f t="shared" si="543"/>
        <v>19</v>
      </c>
      <c r="N6300" s="44">
        <v>177</v>
      </c>
      <c r="O6300" s="26">
        <f t="shared" si="544"/>
        <v>-1947</v>
      </c>
      <c r="P6300" s="26">
        <f t="shared" si="545"/>
        <v>3363</v>
      </c>
      <c r="Q6300" s="3" t="s">
        <v>23</v>
      </c>
      <c r="R6300" s="4">
        <v>44880</v>
      </c>
      <c r="S6300" s="3" t="s">
        <v>12789</v>
      </c>
      <c r="T6300" s="6" t="s">
        <v>44</v>
      </c>
    </row>
    <row r="6301" spans="1:20" ht="22.5" x14ac:dyDescent="0.25">
      <c r="A6301" s="3" t="s">
        <v>17973</v>
      </c>
      <c r="B6301" s="3" t="s">
        <v>7620</v>
      </c>
      <c r="C6301" s="3" t="s">
        <v>17974</v>
      </c>
      <c r="D6301" s="3" t="s">
        <v>19</v>
      </c>
      <c r="E6301" s="3" t="s">
        <v>17522</v>
      </c>
      <c r="F6301" s="4">
        <v>44854</v>
      </c>
      <c r="G6301" s="3" t="s">
        <v>17975</v>
      </c>
      <c r="H6301" s="5">
        <v>19934.8</v>
      </c>
      <c r="I6301" s="3" t="s">
        <v>22</v>
      </c>
      <c r="J6301" s="4">
        <v>44861</v>
      </c>
      <c r="K6301" s="4">
        <v>44921</v>
      </c>
      <c r="L6301" s="23">
        <f t="shared" ref="L6301" si="546">R6301-K6301</f>
        <v>-14</v>
      </c>
      <c r="M6301" s="23">
        <f t="shared" si="543"/>
        <v>46</v>
      </c>
      <c r="N6301" s="44">
        <v>16340</v>
      </c>
      <c r="O6301" s="26">
        <f t="shared" si="544"/>
        <v>-228760</v>
      </c>
      <c r="P6301" s="26">
        <f t="shared" si="545"/>
        <v>751640</v>
      </c>
      <c r="Q6301" s="3" t="s">
        <v>23</v>
      </c>
      <c r="R6301" s="4">
        <v>44907</v>
      </c>
      <c r="S6301" s="3" t="s">
        <v>17976</v>
      </c>
      <c r="T6301" s="6" t="s">
        <v>25</v>
      </c>
    </row>
    <row r="6302" spans="1:20" ht="33.75" x14ac:dyDescent="0.25">
      <c r="A6302" s="3" t="s">
        <v>17977</v>
      </c>
      <c r="B6302" s="3" t="s">
        <v>6838</v>
      </c>
      <c r="C6302" s="3" t="s">
        <v>6839</v>
      </c>
      <c r="D6302" s="3" t="s">
        <v>19</v>
      </c>
      <c r="E6302" s="3" t="s">
        <v>17978</v>
      </c>
      <c r="F6302" s="4">
        <v>44859</v>
      </c>
      <c r="G6302" s="3" t="s">
        <v>17979</v>
      </c>
      <c r="H6302" s="5">
        <v>-4050.42</v>
      </c>
      <c r="I6302" s="3" t="s">
        <v>22</v>
      </c>
      <c r="J6302" s="4">
        <v>44861</v>
      </c>
      <c r="K6302" s="4">
        <v>44921</v>
      </c>
      <c r="L6302" s="23">
        <v>0</v>
      </c>
      <c r="M6302" s="23">
        <f t="shared" si="543"/>
        <v>60</v>
      </c>
      <c r="N6302" s="44">
        <v>-3682.2</v>
      </c>
      <c r="O6302" s="26">
        <f t="shared" si="544"/>
        <v>0</v>
      </c>
      <c r="P6302" s="26">
        <f t="shared" si="545"/>
        <v>-220932</v>
      </c>
      <c r="Q6302" s="3" t="s">
        <v>23</v>
      </c>
      <c r="R6302" s="4">
        <v>44900</v>
      </c>
      <c r="S6302" s="3" t="s">
        <v>17980</v>
      </c>
      <c r="T6302" s="6" t="s">
        <v>44</v>
      </c>
    </row>
    <row r="6303" spans="1:20" ht="33.75" x14ac:dyDescent="0.25">
      <c r="A6303" s="3" t="s">
        <v>17981</v>
      </c>
      <c r="B6303" s="3" t="s">
        <v>5874</v>
      </c>
      <c r="C6303" s="3" t="s">
        <v>5875</v>
      </c>
      <c r="D6303" s="3" t="s">
        <v>19</v>
      </c>
      <c r="E6303" s="3" t="s">
        <v>17982</v>
      </c>
      <c r="F6303" s="4">
        <v>44859</v>
      </c>
      <c r="G6303" s="8"/>
      <c r="H6303" s="5">
        <v>88.9</v>
      </c>
      <c r="I6303" s="3" t="s">
        <v>22</v>
      </c>
      <c r="J6303" s="4">
        <v>44861</v>
      </c>
      <c r="K6303" s="4">
        <v>44921</v>
      </c>
      <c r="L6303" s="23">
        <f>R6303-K6303</f>
        <v>-10</v>
      </c>
      <c r="M6303" s="23">
        <f t="shared" si="543"/>
        <v>50</v>
      </c>
      <c r="N6303" s="44">
        <v>80.819999999999993</v>
      </c>
      <c r="O6303" s="26">
        <f t="shared" si="544"/>
        <v>-808.19999999999993</v>
      </c>
      <c r="P6303" s="26">
        <f t="shared" si="545"/>
        <v>4040.9999999999995</v>
      </c>
      <c r="Q6303" s="3" t="s">
        <v>23</v>
      </c>
      <c r="R6303" s="4">
        <v>44911</v>
      </c>
      <c r="S6303" s="3" t="s">
        <v>16978</v>
      </c>
      <c r="T6303" s="6" t="s">
        <v>44</v>
      </c>
    </row>
    <row r="6304" spans="1:20" ht="33.75" x14ac:dyDescent="0.25">
      <c r="A6304" s="3" t="s">
        <v>17983</v>
      </c>
      <c r="B6304" s="3" t="s">
        <v>1537</v>
      </c>
      <c r="C6304" s="3" t="s">
        <v>1538</v>
      </c>
      <c r="D6304" s="3" t="s">
        <v>19</v>
      </c>
      <c r="E6304" s="3" t="s">
        <v>17984</v>
      </c>
      <c r="F6304" s="4">
        <v>44860</v>
      </c>
      <c r="G6304" s="8"/>
      <c r="H6304" s="5">
        <v>16937.169999999998</v>
      </c>
      <c r="I6304" s="3" t="s">
        <v>22</v>
      </c>
      <c r="J6304" s="4">
        <v>44861</v>
      </c>
      <c r="K6304" s="4">
        <v>44921</v>
      </c>
      <c r="L6304" s="23">
        <f>R6304-K6304</f>
        <v>-10</v>
      </c>
      <c r="M6304" s="23">
        <f t="shared" si="543"/>
        <v>50</v>
      </c>
      <c r="N6304" s="44">
        <v>15397.43</v>
      </c>
      <c r="O6304" s="26">
        <f t="shared" si="544"/>
        <v>-153974.29999999999</v>
      </c>
      <c r="P6304" s="26">
        <f t="shared" si="545"/>
        <v>769871.5</v>
      </c>
      <c r="Q6304" s="3" t="s">
        <v>23</v>
      </c>
      <c r="R6304" s="4">
        <v>44911</v>
      </c>
      <c r="S6304" s="3" t="s">
        <v>16842</v>
      </c>
      <c r="T6304" s="6" t="s">
        <v>44</v>
      </c>
    </row>
    <row r="6305" spans="1:20" ht="33.75" x14ac:dyDescent="0.25">
      <c r="A6305" s="3" t="s">
        <v>17985</v>
      </c>
      <c r="B6305" s="3" t="s">
        <v>2283</v>
      </c>
      <c r="C6305" s="3" t="s">
        <v>2284</v>
      </c>
      <c r="D6305" s="3" t="s">
        <v>19</v>
      </c>
      <c r="E6305" s="3" t="s">
        <v>17986</v>
      </c>
      <c r="F6305" s="4">
        <v>44859</v>
      </c>
      <c r="G6305" s="8"/>
      <c r="H6305" s="5">
        <v>3164.04</v>
      </c>
      <c r="I6305" s="3" t="s">
        <v>22</v>
      </c>
      <c r="J6305" s="4">
        <v>44861</v>
      </c>
      <c r="K6305" s="4">
        <v>44921</v>
      </c>
      <c r="L6305" s="23">
        <f>R6305-K6305</f>
        <v>-10</v>
      </c>
      <c r="M6305" s="23">
        <f t="shared" si="543"/>
        <v>50</v>
      </c>
      <c r="N6305" s="44">
        <v>2876.4</v>
      </c>
      <c r="O6305" s="26">
        <f t="shared" si="544"/>
        <v>-28764</v>
      </c>
      <c r="P6305" s="26">
        <f t="shared" si="545"/>
        <v>143820</v>
      </c>
      <c r="Q6305" s="3" t="s">
        <v>23</v>
      </c>
      <c r="R6305" s="4">
        <v>44911</v>
      </c>
      <c r="S6305" s="3" t="s">
        <v>16988</v>
      </c>
      <c r="T6305" s="6" t="s">
        <v>44</v>
      </c>
    </row>
    <row r="6306" spans="1:20" ht="33.75" x14ac:dyDescent="0.25">
      <c r="A6306" s="3" t="s">
        <v>17987</v>
      </c>
      <c r="B6306" s="3" t="s">
        <v>1537</v>
      </c>
      <c r="C6306" s="3" t="s">
        <v>1538</v>
      </c>
      <c r="D6306" s="3" t="s">
        <v>19</v>
      </c>
      <c r="E6306" s="3" t="s">
        <v>17988</v>
      </c>
      <c r="F6306" s="4">
        <v>44860</v>
      </c>
      <c r="G6306" s="8"/>
      <c r="H6306" s="5">
        <v>3664.67</v>
      </c>
      <c r="I6306" s="3" t="s">
        <v>22</v>
      </c>
      <c r="J6306" s="4">
        <v>44861</v>
      </c>
      <c r="K6306" s="4">
        <v>44921</v>
      </c>
      <c r="L6306" s="23">
        <f>R6306-K6306</f>
        <v>-10</v>
      </c>
      <c r="M6306" s="23">
        <f t="shared" si="543"/>
        <v>50</v>
      </c>
      <c r="N6306" s="44">
        <v>3331.52</v>
      </c>
      <c r="O6306" s="26">
        <f t="shared" si="544"/>
        <v>-33315.199999999997</v>
      </c>
      <c r="P6306" s="26">
        <f t="shared" si="545"/>
        <v>166576</v>
      </c>
      <c r="Q6306" s="3" t="s">
        <v>23</v>
      </c>
      <c r="R6306" s="4">
        <v>44911</v>
      </c>
      <c r="S6306" s="3" t="s">
        <v>16842</v>
      </c>
      <c r="T6306" s="6" t="s">
        <v>44</v>
      </c>
    </row>
    <row r="6307" spans="1:20" ht="33.75" x14ac:dyDescent="0.25">
      <c r="A6307" s="3" t="s">
        <v>17989</v>
      </c>
      <c r="B6307" s="3" t="s">
        <v>1393</v>
      </c>
      <c r="C6307" s="3" t="s">
        <v>17990</v>
      </c>
      <c r="D6307" s="3" t="s">
        <v>19</v>
      </c>
      <c r="E6307" s="3" t="s">
        <v>17991</v>
      </c>
      <c r="F6307" s="4">
        <v>44859</v>
      </c>
      <c r="G6307" s="3" t="s">
        <v>17992</v>
      </c>
      <c r="H6307" s="7">
        <v>2800</v>
      </c>
      <c r="I6307" s="3" t="s">
        <v>565</v>
      </c>
      <c r="J6307" s="4">
        <v>44861</v>
      </c>
      <c r="K6307" s="4">
        <v>44891</v>
      </c>
      <c r="L6307" s="23">
        <f>R6307-K6307</f>
        <v>-9</v>
      </c>
      <c r="M6307" s="23">
        <f t="shared" si="543"/>
        <v>21</v>
      </c>
      <c r="N6307" s="44">
        <v>2800</v>
      </c>
      <c r="O6307" s="26">
        <f t="shared" si="544"/>
        <v>-25200</v>
      </c>
      <c r="P6307" s="26">
        <f t="shared" si="545"/>
        <v>58800</v>
      </c>
      <c r="Q6307" s="3" t="s">
        <v>23</v>
      </c>
      <c r="R6307" s="4">
        <v>44882</v>
      </c>
      <c r="S6307" s="3" t="s">
        <v>17993</v>
      </c>
      <c r="T6307" s="6" t="s">
        <v>44</v>
      </c>
    </row>
    <row r="6308" spans="1:20" ht="33.75" x14ac:dyDescent="0.25">
      <c r="A6308" s="3" t="s">
        <v>17994</v>
      </c>
      <c r="B6308" s="3" t="s">
        <v>17995</v>
      </c>
      <c r="C6308" s="3" t="s">
        <v>17996</v>
      </c>
      <c r="D6308" s="3" t="s">
        <v>19</v>
      </c>
      <c r="E6308" s="3" t="s">
        <v>17997</v>
      </c>
      <c r="F6308" s="4">
        <v>44859</v>
      </c>
      <c r="G6308" s="3" t="s">
        <v>17998</v>
      </c>
      <c r="H6308" s="5">
        <v>3663.66</v>
      </c>
      <c r="I6308" s="3" t="s">
        <v>22</v>
      </c>
      <c r="J6308" s="4">
        <v>44861</v>
      </c>
      <c r="K6308" s="4">
        <v>44921</v>
      </c>
      <c r="L6308" s="23">
        <v>0</v>
      </c>
      <c r="M6308" s="23">
        <f t="shared" si="543"/>
        <v>60</v>
      </c>
      <c r="N6308" s="44">
        <v>3003</v>
      </c>
      <c r="O6308" s="26">
        <f t="shared" si="544"/>
        <v>0</v>
      </c>
      <c r="P6308" s="26">
        <f t="shared" si="545"/>
        <v>180180</v>
      </c>
      <c r="Q6308" s="3" t="s">
        <v>23</v>
      </c>
      <c r="R6308" s="4">
        <v>44908</v>
      </c>
      <c r="S6308" s="3" t="s">
        <v>17999</v>
      </c>
      <c r="T6308" s="6" t="s">
        <v>44</v>
      </c>
    </row>
    <row r="6309" spans="1:20" ht="33.75" x14ac:dyDescent="0.25">
      <c r="A6309" s="3" t="s">
        <v>18000</v>
      </c>
      <c r="B6309" s="3" t="s">
        <v>1557</v>
      </c>
      <c r="C6309" s="3" t="s">
        <v>1558</v>
      </c>
      <c r="D6309" s="3" t="s">
        <v>19</v>
      </c>
      <c r="E6309" s="3" t="s">
        <v>18001</v>
      </c>
      <c r="F6309" s="4">
        <v>44858</v>
      </c>
      <c r="G6309" s="8"/>
      <c r="H6309" s="5">
        <v>111.9</v>
      </c>
      <c r="I6309" s="3" t="s">
        <v>22</v>
      </c>
      <c r="J6309" s="4">
        <v>44861</v>
      </c>
      <c r="K6309" s="4">
        <v>44921</v>
      </c>
      <c r="L6309" s="23">
        <f t="shared" ref="L6309:L6342" si="547">R6309-K6309</f>
        <v>-13</v>
      </c>
      <c r="M6309" s="23">
        <f t="shared" si="543"/>
        <v>47</v>
      </c>
      <c r="N6309" s="44">
        <v>91.72</v>
      </c>
      <c r="O6309" s="26">
        <f t="shared" si="544"/>
        <v>-1192.3599999999999</v>
      </c>
      <c r="P6309" s="26">
        <f t="shared" si="545"/>
        <v>4310.84</v>
      </c>
      <c r="Q6309" s="3" t="s">
        <v>23</v>
      </c>
      <c r="R6309" s="4">
        <v>44908</v>
      </c>
      <c r="S6309" s="3" t="s">
        <v>18002</v>
      </c>
      <c r="T6309" s="6" t="s">
        <v>44</v>
      </c>
    </row>
    <row r="6310" spans="1:20" ht="33.75" x14ac:dyDescent="0.25">
      <c r="A6310" s="3" t="s">
        <v>18003</v>
      </c>
      <c r="B6310" s="3" t="s">
        <v>5078</v>
      </c>
      <c r="C6310" s="3" t="s">
        <v>5079</v>
      </c>
      <c r="D6310" s="3" t="s">
        <v>19</v>
      </c>
      <c r="E6310" s="3" t="s">
        <v>18004</v>
      </c>
      <c r="F6310" s="4">
        <v>44858</v>
      </c>
      <c r="G6310" s="3" t="s">
        <v>18005</v>
      </c>
      <c r="H6310" s="5">
        <v>20420.34</v>
      </c>
      <c r="I6310" s="3" t="s">
        <v>22</v>
      </c>
      <c r="J6310" s="4">
        <v>44861</v>
      </c>
      <c r="K6310" s="4">
        <v>44921</v>
      </c>
      <c r="L6310" s="23">
        <f t="shared" si="547"/>
        <v>-21</v>
      </c>
      <c r="M6310" s="23">
        <f t="shared" si="543"/>
        <v>39</v>
      </c>
      <c r="N6310" s="44">
        <v>16737.98</v>
      </c>
      <c r="O6310" s="26">
        <f t="shared" si="544"/>
        <v>-351497.58</v>
      </c>
      <c r="P6310" s="26">
        <f t="shared" si="545"/>
        <v>652781.22</v>
      </c>
      <c r="Q6310" s="3" t="s">
        <v>23</v>
      </c>
      <c r="R6310" s="4">
        <v>44900</v>
      </c>
      <c r="S6310" s="3" t="s">
        <v>18006</v>
      </c>
      <c r="T6310" s="6" t="s">
        <v>44</v>
      </c>
    </row>
    <row r="6311" spans="1:20" ht="33.75" x14ac:dyDescent="0.25">
      <c r="A6311" s="3" t="s">
        <v>18007</v>
      </c>
      <c r="B6311" s="3" t="s">
        <v>1485</v>
      </c>
      <c r="C6311" s="3" t="s">
        <v>1486</v>
      </c>
      <c r="D6311" s="3" t="s">
        <v>19</v>
      </c>
      <c r="E6311" s="3" t="s">
        <v>18008</v>
      </c>
      <c r="F6311" s="4">
        <v>44858</v>
      </c>
      <c r="G6311" s="8"/>
      <c r="H6311" s="5">
        <v>818.4</v>
      </c>
      <c r="I6311" s="3" t="s">
        <v>22</v>
      </c>
      <c r="J6311" s="4">
        <v>44861</v>
      </c>
      <c r="K6311" s="4">
        <v>44921</v>
      </c>
      <c r="L6311" s="23">
        <f t="shared" si="547"/>
        <v>-10</v>
      </c>
      <c r="M6311" s="23">
        <f t="shared" si="543"/>
        <v>50</v>
      </c>
      <c r="N6311" s="44">
        <v>744</v>
      </c>
      <c r="O6311" s="26">
        <f t="shared" si="544"/>
        <v>-7440</v>
      </c>
      <c r="P6311" s="26">
        <f t="shared" si="545"/>
        <v>37200</v>
      </c>
      <c r="Q6311" s="3" t="s">
        <v>23</v>
      </c>
      <c r="R6311" s="4">
        <v>44911</v>
      </c>
      <c r="S6311" s="3" t="s">
        <v>16847</v>
      </c>
      <c r="T6311" s="6" t="s">
        <v>44</v>
      </c>
    </row>
    <row r="6312" spans="1:20" ht="33.75" x14ac:dyDescent="0.25">
      <c r="A6312" s="3" t="s">
        <v>18009</v>
      </c>
      <c r="B6312" s="3" t="s">
        <v>9199</v>
      </c>
      <c r="C6312" s="3" t="s">
        <v>9200</v>
      </c>
      <c r="D6312" s="3" t="s">
        <v>19</v>
      </c>
      <c r="E6312" s="3" t="s">
        <v>18010</v>
      </c>
      <c r="F6312" s="4">
        <v>44856</v>
      </c>
      <c r="G6312" s="3" t="s">
        <v>18011</v>
      </c>
      <c r="H6312" s="5">
        <v>124.52</v>
      </c>
      <c r="I6312" s="3" t="s">
        <v>22</v>
      </c>
      <c r="J6312" s="4">
        <v>44861</v>
      </c>
      <c r="K6312" s="4">
        <v>44921</v>
      </c>
      <c r="L6312" s="23">
        <f t="shared" si="547"/>
        <v>-12</v>
      </c>
      <c r="M6312" s="23">
        <f t="shared" si="543"/>
        <v>48</v>
      </c>
      <c r="N6312" s="44">
        <v>116.4</v>
      </c>
      <c r="O6312" s="26">
        <f t="shared" si="544"/>
        <v>-1396.8000000000002</v>
      </c>
      <c r="P6312" s="26">
        <f t="shared" si="545"/>
        <v>5587.2000000000007</v>
      </c>
      <c r="Q6312" s="3" t="s">
        <v>23</v>
      </c>
      <c r="R6312" s="4">
        <v>44909</v>
      </c>
      <c r="S6312" s="3" t="s">
        <v>18012</v>
      </c>
      <c r="T6312" s="6" t="s">
        <v>44</v>
      </c>
    </row>
    <row r="6313" spans="1:20" ht="33.75" x14ac:dyDescent="0.25">
      <c r="A6313" s="3" t="s">
        <v>18013</v>
      </c>
      <c r="B6313" s="3" t="s">
        <v>6061</v>
      </c>
      <c r="C6313" s="3" t="s">
        <v>6062</v>
      </c>
      <c r="D6313" s="3" t="s">
        <v>19</v>
      </c>
      <c r="E6313" s="3" t="s">
        <v>18014</v>
      </c>
      <c r="F6313" s="4">
        <v>44858</v>
      </c>
      <c r="G6313" s="8"/>
      <c r="H6313" s="5">
        <v>270.08</v>
      </c>
      <c r="I6313" s="3" t="s">
        <v>22</v>
      </c>
      <c r="J6313" s="4">
        <v>44861</v>
      </c>
      <c r="K6313" s="4">
        <v>44921</v>
      </c>
      <c r="L6313" s="23">
        <f t="shared" si="547"/>
        <v>-5</v>
      </c>
      <c r="M6313" s="23">
        <f t="shared" si="543"/>
        <v>55</v>
      </c>
      <c r="N6313" s="44">
        <v>221.38</v>
      </c>
      <c r="O6313" s="26">
        <f t="shared" si="544"/>
        <v>-1106.9000000000001</v>
      </c>
      <c r="P6313" s="26">
        <f t="shared" si="545"/>
        <v>12175.9</v>
      </c>
      <c r="Q6313" s="3" t="s">
        <v>23</v>
      </c>
      <c r="R6313" s="4">
        <v>44916</v>
      </c>
      <c r="S6313" s="3" t="s">
        <v>18015</v>
      </c>
      <c r="T6313" s="6" t="s">
        <v>44</v>
      </c>
    </row>
    <row r="6314" spans="1:20" ht="33.75" x14ac:dyDescent="0.25">
      <c r="A6314" s="3" t="s">
        <v>18016</v>
      </c>
      <c r="B6314" s="3" t="s">
        <v>4421</v>
      </c>
      <c r="C6314" s="3" t="s">
        <v>4422</v>
      </c>
      <c r="D6314" s="3" t="s">
        <v>19</v>
      </c>
      <c r="E6314" s="3" t="s">
        <v>18017</v>
      </c>
      <c r="F6314" s="4">
        <v>44858</v>
      </c>
      <c r="G6314" s="8"/>
      <c r="H6314" s="5">
        <v>492.63</v>
      </c>
      <c r="I6314" s="3" t="s">
        <v>22</v>
      </c>
      <c r="J6314" s="4">
        <v>44861</v>
      </c>
      <c r="K6314" s="4">
        <v>44921</v>
      </c>
      <c r="L6314" s="23">
        <f t="shared" si="547"/>
        <v>-12</v>
      </c>
      <c r="M6314" s="23">
        <f t="shared" si="543"/>
        <v>48</v>
      </c>
      <c r="N6314" s="44">
        <v>473.68</v>
      </c>
      <c r="O6314" s="26">
        <f t="shared" si="544"/>
        <v>-5684.16</v>
      </c>
      <c r="P6314" s="26">
        <f t="shared" si="545"/>
        <v>22736.639999999999</v>
      </c>
      <c r="Q6314" s="3" t="s">
        <v>23</v>
      </c>
      <c r="R6314" s="4">
        <v>44909</v>
      </c>
      <c r="S6314" s="3" t="s">
        <v>18018</v>
      </c>
      <c r="T6314" s="6" t="s">
        <v>44</v>
      </c>
    </row>
    <row r="6315" spans="1:20" ht="33.75" x14ac:dyDescent="0.25">
      <c r="A6315" s="3" t="s">
        <v>18019</v>
      </c>
      <c r="B6315" s="3" t="s">
        <v>4696</v>
      </c>
      <c r="C6315" s="3" t="s">
        <v>4697</v>
      </c>
      <c r="D6315" s="3" t="s">
        <v>19</v>
      </c>
      <c r="E6315" s="3" t="s">
        <v>18020</v>
      </c>
      <c r="F6315" s="4">
        <v>44854</v>
      </c>
      <c r="G6315" s="3" t="s">
        <v>18021</v>
      </c>
      <c r="H6315" s="7">
        <v>124</v>
      </c>
      <c r="I6315" s="3" t="s">
        <v>22</v>
      </c>
      <c r="J6315" s="4">
        <v>44861</v>
      </c>
      <c r="K6315" s="4">
        <v>44921</v>
      </c>
      <c r="L6315" s="23">
        <f t="shared" si="547"/>
        <v>-12</v>
      </c>
      <c r="M6315" s="23">
        <f t="shared" si="543"/>
        <v>48</v>
      </c>
      <c r="N6315" s="44">
        <v>101.64</v>
      </c>
      <c r="O6315" s="26">
        <f t="shared" si="544"/>
        <v>-1219.68</v>
      </c>
      <c r="P6315" s="26">
        <f t="shared" si="545"/>
        <v>4878.72</v>
      </c>
      <c r="Q6315" s="3" t="s">
        <v>23</v>
      </c>
      <c r="R6315" s="4">
        <v>44909</v>
      </c>
      <c r="S6315" s="3" t="s">
        <v>15587</v>
      </c>
      <c r="T6315" s="6" t="s">
        <v>44</v>
      </c>
    </row>
    <row r="6316" spans="1:20" ht="33.75" x14ac:dyDescent="0.25">
      <c r="A6316" s="3" t="s">
        <v>18022</v>
      </c>
      <c r="B6316" s="3" t="s">
        <v>3937</v>
      </c>
      <c r="C6316" s="3" t="s">
        <v>3938</v>
      </c>
      <c r="D6316" s="3" t="s">
        <v>19</v>
      </c>
      <c r="E6316" s="3" t="s">
        <v>18023</v>
      </c>
      <c r="F6316" s="4">
        <v>44858</v>
      </c>
      <c r="G6316" s="8"/>
      <c r="H6316" s="5">
        <v>457.6</v>
      </c>
      <c r="I6316" s="3" t="s">
        <v>22</v>
      </c>
      <c r="J6316" s="4">
        <v>44861</v>
      </c>
      <c r="K6316" s="4">
        <v>44921</v>
      </c>
      <c r="L6316" s="23">
        <f t="shared" si="547"/>
        <v>-10</v>
      </c>
      <c r="M6316" s="23">
        <f t="shared" si="543"/>
        <v>50</v>
      </c>
      <c r="N6316" s="44">
        <v>416</v>
      </c>
      <c r="O6316" s="26">
        <f t="shared" si="544"/>
        <v>-4160</v>
      </c>
      <c r="P6316" s="26">
        <f t="shared" si="545"/>
        <v>20800</v>
      </c>
      <c r="Q6316" s="3" t="s">
        <v>23</v>
      </c>
      <c r="R6316" s="4">
        <v>44911</v>
      </c>
      <c r="S6316" s="3" t="s">
        <v>17675</v>
      </c>
      <c r="T6316" s="6" t="s">
        <v>44</v>
      </c>
    </row>
    <row r="6317" spans="1:20" ht="33.75" x14ac:dyDescent="0.25">
      <c r="A6317" s="3" t="s">
        <v>18024</v>
      </c>
      <c r="B6317" s="3" t="s">
        <v>1142</v>
      </c>
      <c r="C6317" s="3" t="s">
        <v>1143</v>
      </c>
      <c r="D6317" s="3" t="s">
        <v>19</v>
      </c>
      <c r="E6317" s="3" t="s">
        <v>18025</v>
      </c>
      <c r="F6317" s="4">
        <v>44858</v>
      </c>
      <c r="G6317" s="8"/>
      <c r="H6317" s="7">
        <v>915</v>
      </c>
      <c r="I6317" s="3" t="s">
        <v>22</v>
      </c>
      <c r="J6317" s="4">
        <v>44861</v>
      </c>
      <c r="K6317" s="4">
        <v>44921</v>
      </c>
      <c r="L6317" s="23">
        <f t="shared" si="547"/>
        <v>-10</v>
      </c>
      <c r="M6317" s="23">
        <f t="shared" si="543"/>
        <v>50</v>
      </c>
      <c r="N6317" s="44">
        <v>750</v>
      </c>
      <c r="O6317" s="26">
        <f t="shared" si="544"/>
        <v>-7500</v>
      </c>
      <c r="P6317" s="26">
        <f t="shared" si="545"/>
        <v>37500</v>
      </c>
      <c r="Q6317" s="3" t="s">
        <v>23</v>
      </c>
      <c r="R6317" s="4">
        <v>44911</v>
      </c>
      <c r="S6317" s="3" t="s">
        <v>18026</v>
      </c>
      <c r="T6317" s="6" t="s">
        <v>44</v>
      </c>
    </row>
    <row r="6318" spans="1:20" ht="33.75" x14ac:dyDescent="0.25">
      <c r="A6318" s="3" t="s">
        <v>18027</v>
      </c>
      <c r="B6318" s="3" t="s">
        <v>3376</v>
      </c>
      <c r="C6318" s="3" t="s">
        <v>3377</v>
      </c>
      <c r="D6318" s="3" t="s">
        <v>19</v>
      </c>
      <c r="E6318" s="3" t="s">
        <v>18028</v>
      </c>
      <c r="F6318" s="4">
        <v>44859</v>
      </c>
      <c r="G6318" s="8"/>
      <c r="H6318" s="5">
        <v>951.6</v>
      </c>
      <c r="I6318" s="3" t="s">
        <v>22</v>
      </c>
      <c r="J6318" s="4">
        <v>44861</v>
      </c>
      <c r="K6318" s="4">
        <v>44921</v>
      </c>
      <c r="L6318" s="23">
        <f t="shared" si="547"/>
        <v>-6</v>
      </c>
      <c r="M6318" s="23">
        <f t="shared" si="543"/>
        <v>54</v>
      </c>
      <c r="N6318" s="44">
        <v>780</v>
      </c>
      <c r="O6318" s="26">
        <f t="shared" si="544"/>
        <v>-4680</v>
      </c>
      <c r="P6318" s="26">
        <f t="shared" si="545"/>
        <v>42120</v>
      </c>
      <c r="Q6318" s="3" t="s">
        <v>23</v>
      </c>
      <c r="R6318" s="4">
        <v>44915</v>
      </c>
      <c r="S6318" s="3" t="s">
        <v>17272</v>
      </c>
      <c r="T6318" s="6" t="s">
        <v>44</v>
      </c>
    </row>
    <row r="6319" spans="1:20" ht="33.75" x14ac:dyDescent="0.25">
      <c r="A6319" s="3" t="s">
        <v>18029</v>
      </c>
      <c r="B6319" s="3" t="s">
        <v>3376</v>
      </c>
      <c r="C6319" s="3" t="s">
        <v>3377</v>
      </c>
      <c r="D6319" s="3" t="s">
        <v>19</v>
      </c>
      <c r="E6319" s="3" t="s">
        <v>18030</v>
      </c>
      <c r="F6319" s="4">
        <v>44859</v>
      </c>
      <c r="G6319" s="8"/>
      <c r="H6319" s="5">
        <v>1326.75</v>
      </c>
      <c r="I6319" s="3" t="s">
        <v>22</v>
      </c>
      <c r="J6319" s="4">
        <v>44861</v>
      </c>
      <c r="K6319" s="4">
        <v>44921</v>
      </c>
      <c r="L6319" s="23">
        <f t="shared" si="547"/>
        <v>-6</v>
      </c>
      <c r="M6319" s="23">
        <f t="shared" si="543"/>
        <v>54</v>
      </c>
      <c r="N6319" s="44">
        <v>1087.5</v>
      </c>
      <c r="O6319" s="26">
        <f t="shared" si="544"/>
        <v>-6525</v>
      </c>
      <c r="P6319" s="26">
        <f t="shared" si="545"/>
        <v>58725</v>
      </c>
      <c r="Q6319" s="3" t="s">
        <v>23</v>
      </c>
      <c r="R6319" s="4">
        <v>44915</v>
      </c>
      <c r="S6319" s="3" t="s">
        <v>17272</v>
      </c>
      <c r="T6319" s="6" t="s">
        <v>44</v>
      </c>
    </row>
    <row r="6320" spans="1:20" ht="33.75" x14ac:dyDescent="0.25">
      <c r="A6320" s="3" t="s">
        <v>18031</v>
      </c>
      <c r="B6320" s="3" t="s">
        <v>307</v>
      </c>
      <c r="C6320" s="3" t="s">
        <v>308</v>
      </c>
      <c r="D6320" s="3" t="s">
        <v>19</v>
      </c>
      <c r="E6320" s="3" t="s">
        <v>18032</v>
      </c>
      <c r="F6320" s="4">
        <v>44858</v>
      </c>
      <c r="G6320" s="8"/>
      <c r="H6320" s="5">
        <v>201.83</v>
      </c>
      <c r="I6320" s="3" t="s">
        <v>22</v>
      </c>
      <c r="J6320" s="4">
        <v>44861</v>
      </c>
      <c r="K6320" s="4">
        <v>44921</v>
      </c>
      <c r="L6320" s="23">
        <f t="shared" si="547"/>
        <v>-12</v>
      </c>
      <c r="M6320" s="23">
        <f t="shared" si="543"/>
        <v>48</v>
      </c>
      <c r="N6320" s="44">
        <v>183.48</v>
      </c>
      <c r="O6320" s="26">
        <f t="shared" si="544"/>
        <v>-2201.7599999999998</v>
      </c>
      <c r="P6320" s="26">
        <f t="shared" si="545"/>
        <v>8807.0399999999991</v>
      </c>
      <c r="Q6320" s="3" t="s">
        <v>23</v>
      </c>
      <c r="R6320" s="4">
        <v>44909</v>
      </c>
      <c r="S6320" s="3" t="s">
        <v>12896</v>
      </c>
      <c r="T6320" s="6" t="s">
        <v>44</v>
      </c>
    </row>
    <row r="6321" spans="1:20" ht="33.75" x14ac:dyDescent="0.25">
      <c r="A6321" s="3" t="s">
        <v>18033</v>
      </c>
      <c r="B6321" s="3" t="s">
        <v>1958</v>
      </c>
      <c r="C6321" s="3" t="s">
        <v>1959</v>
      </c>
      <c r="D6321" s="3" t="s">
        <v>19</v>
      </c>
      <c r="E6321" s="3" t="s">
        <v>18034</v>
      </c>
      <c r="F6321" s="4">
        <v>44859</v>
      </c>
      <c r="G6321" s="8"/>
      <c r="H6321" s="5">
        <v>21602.240000000002</v>
      </c>
      <c r="I6321" s="3" t="s">
        <v>22</v>
      </c>
      <c r="J6321" s="4">
        <v>44861</v>
      </c>
      <c r="K6321" s="4">
        <v>44921</v>
      </c>
      <c r="L6321" s="23">
        <f t="shared" si="547"/>
        <v>-10</v>
      </c>
      <c r="M6321" s="23">
        <f t="shared" si="543"/>
        <v>50</v>
      </c>
      <c r="N6321" s="44">
        <v>19638.400000000001</v>
      </c>
      <c r="O6321" s="26">
        <f t="shared" si="544"/>
        <v>-196384</v>
      </c>
      <c r="P6321" s="26">
        <f t="shared" si="545"/>
        <v>981920.00000000012</v>
      </c>
      <c r="Q6321" s="3" t="s">
        <v>23</v>
      </c>
      <c r="R6321" s="4">
        <v>44911</v>
      </c>
      <c r="S6321" s="3" t="s">
        <v>16837</v>
      </c>
      <c r="T6321" s="6" t="s">
        <v>44</v>
      </c>
    </row>
    <row r="6322" spans="1:20" ht="33.75" x14ac:dyDescent="0.25">
      <c r="A6322" s="3" t="s">
        <v>18035</v>
      </c>
      <c r="B6322" s="3" t="s">
        <v>4267</v>
      </c>
      <c r="C6322" s="3" t="s">
        <v>4268</v>
      </c>
      <c r="D6322" s="3" t="s">
        <v>19</v>
      </c>
      <c r="E6322" s="3" t="s">
        <v>18036</v>
      </c>
      <c r="F6322" s="4">
        <v>44859</v>
      </c>
      <c r="G6322" s="8"/>
      <c r="H6322" s="5">
        <v>30.45</v>
      </c>
      <c r="I6322" s="3" t="s">
        <v>22</v>
      </c>
      <c r="J6322" s="4">
        <v>44861</v>
      </c>
      <c r="K6322" s="4">
        <v>44921</v>
      </c>
      <c r="L6322" s="23">
        <f t="shared" si="547"/>
        <v>-6</v>
      </c>
      <c r="M6322" s="23">
        <f t="shared" si="543"/>
        <v>54</v>
      </c>
      <c r="N6322" s="44">
        <v>29</v>
      </c>
      <c r="O6322" s="26">
        <f t="shared" si="544"/>
        <v>-174</v>
      </c>
      <c r="P6322" s="26">
        <f t="shared" si="545"/>
        <v>1566</v>
      </c>
      <c r="Q6322" s="3" t="s">
        <v>23</v>
      </c>
      <c r="R6322" s="4">
        <v>44915</v>
      </c>
      <c r="S6322" s="3" t="s">
        <v>18037</v>
      </c>
      <c r="T6322" s="6" t="s">
        <v>44</v>
      </c>
    </row>
    <row r="6323" spans="1:20" ht="33.75" x14ac:dyDescent="0.25">
      <c r="A6323" s="3" t="s">
        <v>18038</v>
      </c>
      <c r="B6323" s="3" t="s">
        <v>2905</v>
      </c>
      <c r="C6323" s="3" t="s">
        <v>2906</v>
      </c>
      <c r="D6323" s="3" t="s">
        <v>19</v>
      </c>
      <c r="E6323" s="3" t="s">
        <v>18039</v>
      </c>
      <c r="F6323" s="4">
        <v>44859</v>
      </c>
      <c r="G6323" s="8"/>
      <c r="H6323" s="5">
        <v>84.03</v>
      </c>
      <c r="I6323" s="3" t="s">
        <v>22</v>
      </c>
      <c r="J6323" s="4">
        <v>44861</v>
      </c>
      <c r="K6323" s="4">
        <v>44921</v>
      </c>
      <c r="L6323" s="23">
        <f t="shared" si="547"/>
        <v>-10</v>
      </c>
      <c r="M6323" s="23">
        <f t="shared" si="543"/>
        <v>50</v>
      </c>
      <c r="N6323" s="44">
        <v>76.39</v>
      </c>
      <c r="O6323" s="26">
        <f t="shared" si="544"/>
        <v>-763.9</v>
      </c>
      <c r="P6323" s="26">
        <f t="shared" si="545"/>
        <v>3819.5</v>
      </c>
      <c r="Q6323" s="3" t="s">
        <v>23</v>
      </c>
      <c r="R6323" s="4">
        <v>44911</v>
      </c>
      <c r="S6323" s="3" t="s">
        <v>17324</v>
      </c>
      <c r="T6323" s="6" t="s">
        <v>44</v>
      </c>
    </row>
    <row r="6324" spans="1:20" ht="33.75" x14ac:dyDescent="0.25">
      <c r="A6324" s="3" t="s">
        <v>18040</v>
      </c>
      <c r="B6324" s="3" t="s">
        <v>1005</v>
      </c>
      <c r="C6324" s="3" t="s">
        <v>1006</v>
      </c>
      <c r="D6324" s="3" t="s">
        <v>19</v>
      </c>
      <c r="E6324" s="3" t="s">
        <v>18041</v>
      </c>
      <c r="F6324" s="4">
        <v>44859</v>
      </c>
      <c r="G6324" s="8"/>
      <c r="H6324" s="7">
        <v>4026</v>
      </c>
      <c r="I6324" s="3" t="s">
        <v>22</v>
      </c>
      <c r="J6324" s="4">
        <v>44861</v>
      </c>
      <c r="K6324" s="4">
        <v>44921</v>
      </c>
      <c r="L6324" s="23">
        <f t="shared" si="547"/>
        <v>-10</v>
      </c>
      <c r="M6324" s="23">
        <f t="shared" si="543"/>
        <v>50</v>
      </c>
      <c r="N6324" s="44">
        <v>3300</v>
      </c>
      <c r="O6324" s="26">
        <f t="shared" si="544"/>
        <v>-33000</v>
      </c>
      <c r="P6324" s="26">
        <f t="shared" si="545"/>
        <v>165000</v>
      </c>
      <c r="Q6324" s="3" t="s">
        <v>23</v>
      </c>
      <c r="R6324" s="4">
        <v>44911</v>
      </c>
      <c r="S6324" s="3" t="s">
        <v>18042</v>
      </c>
      <c r="T6324" s="6" t="s">
        <v>44</v>
      </c>
    </row>
    <row r="6325" spans="1:20" ht="33.75" x14ac:dyDescent="0.25">
      <c r="A6325" s="3" t="s">
        <v>18043</v>
      </c>
      <c r="B6325" s="3" t="s">
        <v>4056</v>
      </c>
      <c r="C6325" s="3" t="s">
        <v>4057</v>
      </c>
      <c r="D6325" s="3" t="s">
        <v>19</v>
      </c>
      <c r="E6325" s="3" t="s">
        <v>18044</v>
      </c>
      <c r="F6325" s="4">
        <v>44859</v>
      </c>
      <c r="G6325" s="8"/>
      <c r="H6325" s="5">
        <v>136.94999999999999</v>
      </c>
      <c r="I6325" s="3" t="s">
        <v>22</v>
      </c>
      <c r="J6325" s="4">
        <v>44861</v>
      </c>
      <c r="K6325" s="4">
        <v>44921</v>
      </c>
      <c r="L6325" s="23">
        <f t="shared" si="547"/>
        <v>-10</v>
      </c>
      <c r="M6325" s="23">
        <f t="shared" si="543"/>
        <v>50</v>
      </c>
      <c r="N6325" s="44">
        <v>124.5</v>
      </c>
      <c r="O6325" s="26">
        <f t="shared" si="544"/>
        <v>-1245</v>
      </c>
      <c r="P6325" s="26">
        <f t="shared" si="545"/>
        <v>6225</v>
      </c>
      <c r="Q6325" s="3" t="s">
        <v>23</v>
      </c>
      <c r="R6325" s="4">
        <v>44911</v>
      </c>
      <c r="S6325" s="3" t="s">
        <v>17327</v>
      </c>
      <c r="T6325" s="6" t="s">
        <v>44</v>
      </c>
    </row>
    <row r="6326" spans="1:20" ht="33.75" x14ac:dyDescent="0.25">
      <c r="A6326" s="3" t="s">
        <v>18045</v>
      </c>
      <c r="B6326" s="3" t="s">
        <v>1611</v>
      </c>
      <c r="C6326" s="3" t="s">
        <v>1612</v>
      </c>
      <c r="D6326" s="3" t="s">
        <v>19</v>
      </c>
      <c r="E6326" s="3" t="s">
        <v>18046</v>
      </c>
      <c r="F6326" s="4">
        <v>44859</v>
      </c>
      <c r="G6326" s="8"/>
      <c r="H6326" s="5">
        <v>25711.46</v>
      </c>
      <c r="I6326" s="3" t="s">
        <v>22</v>
      </c>
      <c r="J6326" s="4">
        <v>44861</v>
      </c>
      <c r="K6326" s="4">
        <v>44921</v>
      </c>
      <c r="L6326" s="23">
        <f t="shared" si="547"/>
        <v>-10</v>
      </c>
      <c r="M6326" s="23">
        <f t="shared" si="543"/>
        <v>50</v>
      </c>
      <c r="N6326" s="44">
        <v>23374.05</v>
      </c>
      <c r="O6326" s="26">
        <f t="shared" si="544"/>
        <v>-233740.5</v>
      </c>
      <c r="P6326" s="26">
        <f t="shared" si="545"/>
        <v>1168702.5</v>
      </c>
      <c r="Q6326" s="3" t="s">
        <v>23</v>
      </c>
      <c r="R6326" s="4">
        <v>44911</v>
      </c>
      <c r="S6326" s="3" t="s">
        <v>18047</v>
      </c>
      <c r="T6326" s="6" t="s">
        <v>44</v>
      </c>
    </row>
    <row r="6327" spans="1:20" ht="33.75" x14ac:dyDescent="0.25">
      <c r="A6327" s="3" t="s">
        <v>18048</v>
      </c>
      <c r="B6327" s="3" t="s">
        <v>1490</v>
      </c>
      <c r="C6327" s="3" t="s">
        <v>1491</v>
      </c>
      <c r="D6327" s="3" t="s">
        <v>19</v>
      </c>
      <c r="E6327" s="3" t="s">
        <v>18049</v>
      </c>
      <c r="F6327" s="4">
        <v>44859</v>
      </c>
      <c r="G6327" s="8"/>
      <c r="H6327" s="5">
        <v>109.07</v>
      </c>
      <c r="I6327" s="3" t="s">
        <v>22</v>
      </c>
      <c r="J6327" s="4">
        <v>44861</v>
      </c>
      <c r="K6327" s="4">
        <v>44921</v>
      </c>
      <c r="L6327" s="23">
        <f t="shared" si="547"/>
        <v>-5</v>
      </c>
      <c r="M6327" s="23">
        <f t="shared" si="543"/>
        <v>55</v>
      </c>
      <c r="N6327" s="44">
        <v>89.4</v>
      </c>
      <c r="O6327" s="26">
        <f t="shared" si="544"/>
        <v>-447</v>
      </c>
      <c r="P6327" s="26">
        <f t="shared" si="545"/>
        <v>4917</v>
      </c>
      <c r="Q6327" s="3" t="s">
        <v>23</v>
      </c>
      <c r="R6327" s="4">
        <v>44916</v>
      </c>
      <c r="S6327" s="3" t="s">
        <v>13261</v>
      </c>
      <c r="T6327" s="6" t="s">
        <v>44</v>
      </c>
    </row>
    <row r="6328" spans="1:20" ht="33.75" x14ac:dyDescent="0.25">
      <c r="A6328" s="3" t="s">
        <v>18050</v>
      </c>
      <c r="B6328" s="3" t="s">
        <v>18051</v>
      </c>
      <c r="C6328" s="3" t="s">
        <v>18052</v>
      </c>
      <c r="D6328" s="3" t="s">
        <v>19</v>
      </c>
      <c r="E6328" s="3" t="s">
        <v>18053</v>
      </c>
      <c r="F6328" s="4">
        <v>44860</v>
      </c>
      <c r="G6328" s="8"/>
      <c r="H6328" s="5">
        <v>97.6</v>
      </c>
      <c r="I6328" s="3" t="s">
        <v>22</v>
      </c>
      <c r="J6328" s="4">
        <v>44861</v>
      </c>
      <c r="K6328" s="4">
        <v>44921</v>
      </c>
      <c r="L6328" s="23">
        <f t="shared" si="547"/>
        <v>-12</v>
      </c>
      <c r="M6328" s="23">
        <f t="shared" si="543"/>
        <v>48</v>
      </c>
      <c r="N6328" s="44">
        <v>80</v>
      </c>
      <c r="O6328" s="26">
        <f t="shared" si="544"/>
        <v>-960</v>
      </c>
      <c r="P6328" s="26">
        <f t="shared" si="545"/>
        <v>3840</v>
      </c>
      <c r="Q6328" s="3" t="s">
        <v>23</v>
      </c>
      <c r="R6328" s="4">
        <v>44909</v>
      </c>
      <c r="S6328" s="3" t="s">
        <v>18054</v>
      </c>
      <c r="T6328" s="6" t="s">
        <v>44</v>
      </c>
    </row>
    <row r="6329" spans="1:20" ht="33.75" x14ac:dyDescent="0.25">
      <c r="A6329" s="3" t="s">
        <v>18055</v>
      </c>
      <c r="B6329" s="3" t="s">
        <v>5065</v>
      </c>
      <c r="C6329" s="3" t="s">
        <v>5066</v>
      </c>
      <c r="D6329" s="3" t="s">
        <v>19</v>
      </c>
      <c r="E6329" s="3" t="s">
        <v>18056</v>
      </c>
      <c r="F6329" s="4">
        <v>44859</v>
      </c>
      <c r="G6329" s="3" t="s">
        <v>18057</v>
      </c>
      <c r="H6329" s="5">
        <v>2249.2199999999998</v>
      </c>
      <c r="I6329" s="3" t="s">
        <v>22</v>
      </c>
      <c r="J6329" s="4">
        <v>44861</v>
      </c>
      <c r="K6329" s="4">
        <v>44921</v>
      </c>
      <c r="L6329" s="23">
        <f t="shared" si="547"/>
        <v>-12</v>
      </c>
      <c r="M6329" s="23">
        <f t="shared" si="543"/>
        <v>48</v>
      </c>
      <c r="N6329" s="44">
        <v>1843.62</v>
      </c>
      <c r="O6329" s="26">
        <f t="shared" si="544"/>
        <v>-22123.439999999999</v>
      </c>
      <c r="P6329" s="26">
        <f t="shared" si="545"/>
        <v>88493.759999999995</v>
      </c>
      <c r="Q6329" s="3" t="s">
        <v>23</v>
      </c>
      <c r="R6329" s="4">
        <v>44909</v>
      </c>
      <c r="S6329" s="3" t="s">
        <v>18058</v>
      </c>
      <c r="T6329" s="6" t="s">
        <v>44</v>
      </c>
    </row>
    <row r="6330" spans="1:20" ht="33.75" x14ac:dyDescent="0.25">
      <c r="A6330" s="3" t="s">
        <v>18059</v>
      </c>
      <c r="B6330" s="3" t="s">
        <v>5065</v>
      </c>
      <c r="C6330" s="3" t="s">
        <v>5066</v>
      </c>
      <c r="D6330" s="3" t="s">
        <v>19</v>
      </c>
      <c r="E6330" s="3" t="s">
        <v>18060</v>
      </c>
      <c r="F6330" s="4">
        <v>44859</v>
      </c>
      <c r="G6330" s="3" t="s">
        <v>18061</v>
      </c>
      <c r="H6330" s="5">
        <v>1245.8800000000001</v>
      </c>
      <c r="I6330" s="3" t="s">
        <v>22</v>
      </c>
      <c r="J6330" s="4">
        <v>44861</v>
      </c>
      <c r="K6330" s="4">
        <v>44921</v>
      </c>
      <c r="L6330" s="23">
        <f t="shared" si="547"/>
        <v>-12</v>
      </c>
      <c r="M6330" s="23">
        <f t="shared" si="543"/>
        <v>48</v>
      </c>
      <c r="N6330" s="44">
        <v>1021.21</v>
      </c>
      <c r="O6330" s="26">
        <f t="shared" si="544"/>
        <v>-12254.52</v>
      </c>
      <c r="P6330" s="26">
        <f t="shared" si="545"/>
        <v>49018.080000000002</v>
      </c>
      <c r="Q6330" s="3" t="s">
        <v>23</v>
      </c>
      <c r="R6330" s="4">
        <v>44909</v>
      </c>
      <c r="S6330" s="3" t="s">
        <v>18058</v>
      </c>
      <c r="T6330" s="6" t="s">
        <v>44</v>
      </c>
    </row>
    <row r="6331" spans="1:20" ht="33.75" x14ac:dyDescent="0.25">
      <c r="A6331" s="3" t="s">
        <v>18062</v>
      </c>
      <c r="B6331" s="3" t="s">
        <v>5999</v>
      </c>
      <c r="C6331" s="3" t="s">
        <v>6000</v>
      </c>
      <c r="D6331" s="3" t="s">
        <v>19</v>
      </c>
      <c r="E6331" s="3" t="s">
        <v>18063</v>
      </c>
      <c r="F6331" s="4">
        <v>44853</v>
      </c>
      <c r="G6331" s="8"/>
      <c r="H6331" s="5">
        <v>31.48</v>
      </c>
      <c r="I6331" s="3" t="s">
        <v>22</v>
      </c>
      <c r="J6331" s="4">
        <v>44861</v>
      </c>
      <c r="K6331" s="4">
        <v>44921</v>
      </c>
      <c r="L6331" s="23">
        <f t="shared" si="547"/>
        <v>-12</v>
      </c>
      <c r="M6331" s="23">
        <f t="shared" si="543"/>
        <v>48</v>
      </c>
      <c r="N6331" s="44">
        <v>25.8</v>
      </c>
      <c r="O6331" s="26">
        <f t="shared" si="544"/>
        <v>-309.60000000000002</v>
      </c>
      <c r="P6331" s="26">
        <f t="shared" si="545"/>
        <v>1238.4000000000001</v>
      </c>
      <c r="Q6331" s="3" t="s">
        <v>23</v>
      </c>
      <c r="R6331" s="4">
        <v>44909</v>
      </c>
      <c r="S6331" s="3" t="s">
        <v>18064</v>
      </c>
      <c r="T6331" s="6" t="s">
        <v>44</v>
      </c>
    </row>
    <row r="6332" spans="1:20" ht="33.75" x14ac:dyDescent="0.25">
      <c r="A6332" s="3" t="s">
        <v>18065</v>
      </c>
      <c r="B6332" s="3" t="s">
        <v>7585</v>
      </c>
      <c r="C6332" s="3" t="s">
        <v>7586</v>
      </c>
      <c r="D6332" s="3" t="s">
        <v>7587</v>
      </c>
      <c r="E6332" s="3" t="s">
        <v>18066</v>
      </c>
      <c r="F6332" s="4">
        <v>44855</v>
      </c>
      <c r="G6332" s="3" t="s">
        <v>13167</v>
      </c>
      <c r="H6332" s="5">
        <v>-12.27</v>
      </c>
      <c r="I6332" s="3" t="s">
        <v>565</v>
      </c>
      <c r="J6332" s="4">
        <v>44861</v>
      </c>
      <c r="K6332" s="4">
        <v>44891</v>
      </c>
      <c r="L6332" s="23">
        <v>0</v>
      </c>
      <c r="M6332" s="23">
        <f t="shared" si="543"/>
        <v>30</v>
      </c>
      <c r="N6332" s="44">
        <v>-11.8</v>
      </c>
      <c r="O6332" s="26">
        <f t="shared" si="544"/>
        <v>0</v>
      </c>
      <c r="P6332" s="26">
        <f t="shared" si="545"/>
        <v>-354</v>
      </c>
      <c r="Q6332" s="3" t="s">
        <v>23</v>
      </c>
      <c r="R6332" s="4">
        <v>44880</v>
      </c>
      <c r="S6332" s="3" t="s">
        <v>12789</v>
      </c>
      <c r="T6332" s="6" t="s">
        <v>44</v>
      </c>
    </row>
    <row r="6333" spans="1:20" ht="22.5" x14ac:dyDescent="0.25">
      <c r="A6333" s="3" t="s">
        <v>18067</v>
      </c>
      <c r="B6333" s="3" t="s">
        <v>7585</v>
      </c>
      <c r="C6333" s="3" t="s">
        <v>7586</v>
      </c>
      <c r="D6333" s="3" t="s">
        <v>7587</v>
      </c>
      <c r="E6333" s="3" t="s">
        <v>18068</v>
      </c>
      <c r="F6333" s="4">
        <v>44855</v>
      </c>
      <c r="G6333" s="3" t="s">
        <v>13047</v>
      </c>
      <c r="H6333" s="5">
        <v>122.72</v>
      </c>
      <c r="I6333" s="3" t="s">
        <v>565</v>
      </c>
      <c r="J6333" s="4">
        <v>44861</v>
      </c>
      <c r="K6333" s="4">
        <v>44891</v>
      </c>
      <c r="L6333" s="23">
        <f t="shared" si="547"/>
        <v>-11</v>
      </c>
      <c r="M6333" s="23">
        <f t="shared" si="543"/>
        <v>19</v>
      </c>
      <c r="N6333" s="44">
        <v>118</v>
      </c>
      <c r="O6333" s="26">
        <f t="shared" si="544"/>
        <v>-1298</v>
      </c>
      <c r="P6333" s="26">
        <f t="shared" si="545"/>
        <v>2242</v>
      </c>
      <c r="Q6333" s="3" t="s">
        <v>23</v>
      </c>
      <c r="R6333" s="4">
        <v>44880</v>
      </c>
      <c r="S6333" s="3" t="s">
        <v>7714</v>
      </c>
      <c r="T6333" s="6" t="s">
        <v>25</v>
      </c>
    </row>
    <row r="6334" spans="1:20" ht="22.5" x14ac:dyDescent="0.25">
      <c r="A6334" s="3" t="s">
        <v>18069</v>
      </c>
      <c r="B6334" s="3" t="s">
        <v>7585</v>
      </c>
      <c r="C6334" s="3" t="s">
        <v>7586</v>
      </c>
      <c r="D6334" s="3" t="s">
        <v>7587</v>
      </c>
      <c r="E6334" s="3" t="s">
        <v>18070</v>
      </c>
      <c r="F6334" s="4">
        <v>44855</v>
      </c>
      <c r="G6334" s="3" t="s">
        <v>13047</v>
      </c>
      <c r="H6334" s="5">
        <v>122.72</v>
      </c>
      <c r="I6334" s="3" t="s">
        <v>565</v>
      </c>
      <c r="J6334" s="4">
        <v>44861</v>
      </c>
      <c r="K6334" s="4">
        <v>44891</v>
      </c>
      <c r="L6334" s="23">
        <f t="shared" si="547"/>
        <v>-11</v>
      </c>
      <c r="M6334" s="23">
        <f t="shared" si="543"/>
        <v>19</v>
      </c>
      <c r="N6334" s="44">
        <v>118</v>
      </c>
      <c r="O6334" s="26">
        <f t="shared" si="544"/>
        <v>-1298</v>
      </c>
      <c r="P6334" s="26">
        <f t="shared" si="545"/>
        <v>2242</v>
      </c>
      <c r="Q6334" s="3" t="s">
        <v>23</v>
      </c>
      <c r="R6334" s="4">
        <v>44880</v>
      </c>
      <c r="S6334" s="3" t="s">
        <v>7714</v>
      </c>
      <c r="T6334" s="6" t="s">
        <v>25</v>
      </c>
    </row>
    <row r="6335" spans="1:20" ht="22.5" x14ac:dyDescent="0.25">
      <c r="A6335" s="3" t="s">
        <v>18071</v>
      </c>
      <c r="B6335" s="3" t="s">
        <v>10177</v>
      </c>
      <c r="C6335" s="3" t="s">
        <v>10178</v>
      </c>
      <c r="D6335" s="3" t="s">
        <v>19</v>
      </c>
      <c r="E6335" s="3" t="s">
        <v>18072</v>
      </c>
      <c r="F6335" s="4">
        <v>44855</v>
      </c>
      <c r="G6335" s="3" t="s">
        <v>18073</v>
      </c>
      <c r="H6335" s="5">
        <v>603.27</v>
      </c>
      <c r="I6335" s="3" t="s">
        <v>22</v>
      </c>
      <c r="J6335" s="4">
        <v>44861</v>
      </c>
      <c r="K6335" s="27">
        <v>44875</v>
      </c>
      <c r="L6335" s="23">
        <f t="shared" si="547"/>
        <v>-8</v>
      </c>
      <c r="M6335" s="23">
        <f t="shared" si="543"/>
        <v>52</v>
      </c>
      <c r="N6335" s="44">
        <v>494.48</v>
      </c>
      <c r="O6335" s="26">
        <f t="shared" si="544"/>
        <v>-3955.84</v>
      </c>
      <c r="P6335" s="26">
        <f t="shared" si="545"/>
        <v>25712.959999999999</v>
      </c>
      <c r="Q6335" s="3" t="s">
        <v>23</v>
      </c>
      <c r="R6335" s="4">
        <v>44867</v>
      </c>
      <c r="S6335" s="3" t="s">
        <v>18074</v>
      </c>
      <c r="T6335" s="6" t="s">
        <v>25</v>
      </c>
    </row>
    <row r="6336" spans="1:20" ht="33.75" x14ac:dyDescent="0.25">
      <c r="A6336" s="3" t="s">
        <v>18075</v>
      </c>
      <c r="B6336" s="3" t="s">
        <v>18076</v>
      </c>
      <c r="C6336" s="3" t="s">
        <v>18077</v>
      </c>
      <c r="D6336" s="3" t="s">
        <v>19</v>
      </c>
      <c r="E6336" s="3" t="s">
        <v>18078</v>
      </c>
      <c r="F6336" s="4">
        <v>44855</v>
      </c>
      <c r="G6336" s="3" t="s">
        <v>18079</v>
      </c>
      <c r="H6336" s="5">
        <v>15348.44</v>
      </c>
      <c r="I6336" s="3" t="s">
        <v>22</v>
      </c>
      <c r="J6336" s="4">
        <v>44861</v>
      </c>
      <c r="K6336" s="4">
        <v>44921</v>
      </c>
      <c r="L6336" s="23">
        <f t="shared" si="547"/>
        <v>-28</v>
      </c>
      <c r="M6336" s="23">
        <f t="shared" si="543"/>
        <v>32</v>
      </c>
      <c r="N6336" s="44">
        <v>12580.69</v>
      </c>
      <c r="O6336" s="26">
        <f t="shared" si="544"/>
        <v>-352259.32</v>
      </c>
      <c r="P6336" s="26">
        <f t="shared" si="545"/>
        <v>402582.08</v>
      </c>
      <c r="Q6336" s="3" t="s">
        <v>23</v>
      </c>
      <c r="R6336" s="4">
        <v>44893</v>
      </c>
      <c r="S6336" s="3" t="s">
        <v>18080</v>
      </c>
      <c r="T6336" s="6" t="s">
        <v>44</v>
      </c>
    </row>
    <row r="6337" spans="1:20" ht="33.75" x14ac:dyDescent="0.25">
      <c r="A6337" s="3" t="s">
        <v>18081</v>
      </c>
      <c r="B6337" s="3" t="s">
        <v>4889</v>
      </c>
      <c r="C6337" s="3" t="s">
        <v>4890</v>
      </c>
      <c r="D6337" s="3" t="s">
        <v>19</v>
      </c>
      <c r="E6337" s="3" t="s">
        <v>18082</v>
      </c>
      <c r="F6337" s="4">
        <v>44855</v>
      </c>
      <c r="G6337" s="8"/>
      <c r="H6337" s="5">
        <v>41.58</v>
      </c>
      <c r="I6337" s="3" t="s">
        <v>22</v>
      </c>
      <c r="J6337" s="4">
        <v>44861</v>
      </c>
      <c r="K6337" s="4">
        <v>44921</v>
      </c>
      <c r="L6337" s="23">
        <f t="shared" si="547"/>
        <v>-6</v>
      </c>
      <c r="M6337" s="23">
        <f t="shared" si="543"/>
        <v>54</v>
      </c>
      <c r="N6337" s="44">
        <v>37.799999999999997</v>
      </c>
      <c r="O6337" s="26">
        <f t="shared" si="544"/>
        <v>-226.79999999999998</v>
      </c>
      <c r="P6337" s="26">
        <f t="shared" si="545"/>
        <v>2041.1999999999998</v>
      </c>
      <c r="Q6337" s="3" t="s">
        <v>23</v>
      </c>
      <c r="R6337" s="4">
        <v>44915</v>
      </c>
      <c r="S6337" s="3" t="s">
        <v>18083</v>
      </c>
      <c r="T6337" s="6" t="s">
        <v>44</v>
      </c>
    </row>
    <row r="6338" spans="1:20" ht="33.75" x14ac:dyDescent="0.25">
      <c r="A6338" s="3" t="s">
        <v>18087</v>
      </c>
      <c r="B6338" s="3" t="s">
        <v>46</v>
      </c>
      <c r="C6338" s="3" t="s">
        <v>47</v>
      </c>
      <c r="D6338" s="3" t="s">
        <v>19</v>
      </c>
      <c r="E6338" s="3" t="s">
        <v>18088</v>
      </c>
      <c r="F6338" s="4">
        <v>44858</v>
      </c>
      <c r="G6338" s="8"/>
      <c r="H6338" s="5">
        <v>1.72</v>
      </c>
      <c r="I6338" s="3" t="s">
        <v>22</v>
      </c>
      <c r="J6338" s="4">
        <v>44861</v>
      </c>
      <c r="K6338" s="4">
        <v>44921</v>
      </c>
      <c r="L6338" s="23">
        <f t="shared" si="547"/>
        <v>-12</v>
      </c>
      <c r="M6338" s="23">
        <f t="shared" si="543"/>
        <v>48</v>
      </c>
      <c r="N6338" s="44">
        <v>1.56</v>
      </c>
      <c r="O6338" s="26">
        <f t="shared" si="544"/>
        <v>-18.72</v>
      </c>
      <c r="P6338" s="26">
        <f t="shared" si="545"/>
        <v>74.88</v>
      </c>
      <c r="Q6338" s="3" t="s">
        <v>23</v>
      </c>
      <c r="R6338" s="4">
        <v>44909</v>
      </c>
      <c r="S6338" s="3" t="s">
        <v>14446</v>
      </c>
      <c r="T6338" s="6" t="s">
        <v>44</v>
      </c>
    </row>
    <row r="6339" spans="1:20" ht="33.75" x14ac:dyDescent="0.25">
      <c r="A6339" s="3" t="s">
        <v>18089</v>
      </c>
      <c r="B6339" s="3" t="s">
        <v>3998</v>
      </c>
      <c r="C6339" s="3" t="s">
        <v>3999</v>
      </c>
      <c r="D6339" s="3" t="s">
        <v>19</v>
      </c>
      <c r="E6339" s="3" t="s">
        <v>18090</v>
      </c>
      <c r="F6339" s="4">
        <v>44855</v>
      </c>
      <c r="G6339" s="8"/>
      <c r="H6339" s="5">
        <v>200.2</v>
      </c>
      <c r="I6339" s="3" t="s">
        <v>22</v>
      </c>
      <c r="J6339" s="4">
        <v>44861</v>
      </c>
      <c r="K6339" s="4">
        <v>44921</v>
      </c>
      <c r="L6339" s="23">
        <f t="shared" si="547"/>
        <v>-12</v>
      </c>
      <c r="M6339" s="23">
        <f t="shared" si="543"/>
        <v>48</v>
      </c>
      <c r="N6339" s="44">
        <v>192.5</v>
      </c>
      <c r="O6339" s="26">
        <f t="shared" si="544"/>
        <v>-2310</v>
      </c>
      <c r="P6339" s="26">
        <f t="shared" si="545"/>
        <v>9240</v>
      </c>
      <c r="Q6339" s="3" t="s">
        <v>23</v>
      </c>
      <c r="R6339" s="4">
        <v>44909</v>
      </c>
      <c r="S6339" s="3" t="s">
        <v>17934</v>
      </c>
      <c r="T6339" s="6" t="s">
        <v>44</v>
      </c>
    </row>
    <row r="6340" spans="1:20" ht="33.75" x14ac:dyDescent="0.25">
      <c r="A6340" s="3" t="s">
        <v>18091</v>
      </c>
      <c r="B6340" s="3" t="s">
        <v>6766</v>
      </c>
      <c r="C6340" s="3" t="s">
        <v>6767</v>
      </c>
      <c r="D6340" s="3" t="s">
        <v>19</v>
      </c>
      <c r="E6340" s="3" t="s">
        <v>18092</v>
      </c>
      <c r="F6340" s="4">
        <v>44854</v>
      </c>
      <c r="G6340" s="8"/>
      <c r="H6340" s="5">
        <v>988.98</v>
      </c>
      <c r="I6340" s="3" t="s">
        <v>22</v>
      </c>
      <c r="J6340" s="4">
        <v>44861</v>
      </c>
      <c r="K6340" s="4">
        <v>44921</v>
      </c>
      <c r="L6340" s="23">
        <f t="shared" si="547"/>
        <v>-6</v>
      </c>
      <c r="M6340" s="23">
        <f t="shared" si="543"/>
        <v>54</v>
      </c>
      <c r="N6340" s="44">
        <v>810.64</v>
      </c>
      <c r="O6340" s="26">
        <f t="shared" si="544"/>
        <v>-4863.84</v>
      </c>
      <c r="P6340" s="26">
        <f t="shared" si="545"/>
        <v>43774.559999999998</v>
      </c>
      <c r="Q6340" s="3" t="s">
        <v>23</v>
      </c>
      <c r="R6340" s="4">
        <v>44915</v>
      </c>
      <c r="S6340" s="3" t="s">
        <v>18093</v>
      </c>
      <c r="T6340" s="6" t="s">
        <v>44</v>
      </c>
    </row>
    <row r="6341" spans="1:20" ht="33.75" x14ac:dyDescent="0.25">
      <c r="A6341" s="3" t="s">
        <v>18094</v>
      </c>
      <c r="B6341" s="3" t="s">
        <v>18095</v>
      </c>
      <c r="C6341" s="3" t="s">
        <v>18096</v>
      </c>
      <c r="D6341" s="3" t="s">
        <v>19</v>
      </c>
      <c r="E6341" s="3" t="s">
        <v>18097</v>
      </c>
      <c r="F6341" s="4">
        <v>44858</v>
      </c>
      <c r="G6341" s="3" t="s">
        <v>18098</v>
      </c>
      <c r="H6341" s="7">
        <v>350</v>
      </c>
      <c r="I6341" s="3" t="s">
        <v>22</v>
      </c>
      <c r="J6341" s="4">
        <v>44861</v>
      </c>
      <c r="K6341" s="4">
        <v>44921</v>
      </c>
      <c r="L6341" s="23">
        <f t="shared" si="547"/>
        <v>-19</v>
      </c>
      <c r="M6341" s="23">
        <f t="shared" si="543"/>
        <v>41</v>
      </c>
      <c r="N6341" s="44">
        <v>350</v>
      </c>
      <c r="O6341" s="26">
        <f t="shared" si="544"/>
        <v>-6650</v>
      </c>
      <c r="P6341" s="26">
        <f t="shared" si="545"/>
        <v>14350</v>
      </c>
      <c r="Q6341" s="3" t="s">
        <v>23</v>
      </c>
      <c r="R6341" s="4">
        <v>44902</v>
      </c>
      <c r="S6341" s="3" t="s">
        <v>18099</v>
      </c>
      <c r="T6341" s="6" t="s">
        <v>44</v>
      </c>
    </row>
    <row r="6342" spans="1:20" ht="33.75" x14ac:dyDescent="0.25">
      <c r="A6342" s="3" t="s">
        <v>18100</v>
      </c>
      <c r="B6342" s="3" t="s">
        <v>3554</v>
      </c>
      <c r="C6342" s="3" t="s">
        <v>3555</v>
      </c>
      <c r="D6342" s="3" t="s">
        <v>19</v>
      </c>
      <c r="E6342" s="3" t="s">
        <v>18101</v>
      </c>
      <c r="F6342" s="4">
        <v>44852</v>
      </c>
      <c r="G6342" s="8"/>
      <c r="H6342" s="5">
        <v>25.04</v>
      </c>
      <c r="I6342" s="3" t="s">
        <v>22</v>
      </c>
      <c r="J6342" s="4">
        <v>44861</v>
      </c>
      <c r="K6342" s="4">
        <v>44921</v>
      </c>
      <c r="L6342" s="23">
        <f t="shared" si="547"/>
        <v>-10</v>
      </c>
      <c r="M6342" s="23">
        <f t="shared" si="543"/>
        <v>50</v>
      </c>
      <c r="N6342" s="44">
        <v>22.76</v>
      </c>
      <c r="O6342" s="26">
        <f t="shared" si="544"/>
        <v>-227.60000000000002</v>
      </c>
      <c r="P6342" s="26">
        <f t="shared" si="545"/>
        <v>1138</v>
      </c>
      <c r="Q6342" s="3" t="s">
        <v>23</v>
      </c>
      <c r="R6342" s="4">
        <v>44911</v>
      </c>
      <c r="S6342" s="3" t="s">
        <v>18102</v>
      </c>
      <c r="T6342" s="6" t="s">
        <v>44</v>
      </c>
    </row>
    <row r="6343" spans="1:20" ht="33.75" x14ac:dyDescent="0.25">
      <c r="A6343" s="3" t="s">
        <v>18103</v>
      </c>
      <c r="B6343" s="3" t="s">
        <v>18095</v>
      </c>
      <c r="C6343" s="3" t="s">
        <v>18096</v>
      </c>
      <c r="D6343" s="3" t="s">
        <v>19</v>
      </c>
      <c r="E6343" s="3" t="s">
        <v>18104</v>
      </c>
      <c r="F6343" s="4">
        <v>44858</v>
      </c>
      <c r="G6343" s="3" t="s">
        <v>18105</v>
      </c>
      <c r="H6343" s="7">
        <v>350</v>
      </c>
      <c r="I6343" s="3" t="s">
        <v>22</v>
      </c>
      <c r="J6343" s="4">
        <v>44861</v>
      </c>
      <c r="K6343" s="4">
        <v>44921</v>
      </c>
      <c r="L6343" s="23">
        <v>0</v>
      </c>
      <c r="M6343" s="23">
        <f t="shared" si="543"/>
        <v>60</v>
      </c>
      <c r="N6343" s="44">
        <v>350</v>
      </c>
      <c r="O6343" s="26">
        <f t="shared" si="544"/>
        <v>0</v>
      </c>
      <c r="P6343" s="26">
        <f t="shared" si="545"/>
        <v>21000</v>
      </c>
      <c r="Q6343" s="3" t="s">
        <v>23</v>
      </c>
      <c r="R6343" s="4">
        <v>44915</v>
      </c>
      <c r="S6343" s="3" t="s">
        <v>18106</v>
      </c>
      <c r="T6343" s="6" t="s">
        <v>44</v>
      </c>
    </row>
    <row r="6344" spans="1:20" ht="33.75" x14ac:dyDescent="0.25">
      <c r="A6344" s="3" t="s">
        <v>18107</v>
      </c>
      <c r="B6344" s="3" t="s">
        <v>3662</v>
      </c>
      <c r="C6344" s="3" t="s">
        <v>3663</v>
      </c>
      <c r="D6344" s="3" t="s">
        <v>19</v>
      </c>
      <c r="E6344" s="3" t="s">
        <v>18108</v>
      </c>
      <c r="F6344" s="4">
        <v>44858</v>
      </c>
      <c r="G6344" s="8"/>
      <c r="H6344" s="5">
        <v>674.96</v>
      </c>
      <c r="I6344" s="3" t="s">
        <v>22</v>
      </c>
      <c r="J6344" s="4">
        <v>44861</v>
      </c>
      <c r="K6344" s="4">
        <v>44921</v>
      </c>
      <c r="L6344" s="23">
        <f t="shared" ref="L6344:L6385" si="548">R6344-K6344</f>
        <v>-5</v>
      </c>
      <c r="M6344" s="23">
        <f t="shared" si="543"/>
        <v>55</v>
      </c>
      <c r="N6344" s="44">
        <v>649</v>
      </c>
      <c r="O6344" s="26">
        <f t="shared" si="544"/>
        <v>-3245</v>
      </c>
      <c r="P6344" s="26">
        <f t="shared" si="545"/>
        <v>35695</v>
      </c>
      <c r="Q6344" s="3" t="s">
        <v>23</v>
      </c>
      <c r="R6344" s="4">
        <v>44916</v>
      </c>
      <c r="S6344" s="3" t="s">
        <v>14034</v>
      </c>
      <c r="T6344" s="6" t="s">
        <v>44</v>
      </c>
    </row>
    <row r="6345" spans="1:20" ht="33.75" x14ac:dyDescent="0.25">
      <c r="A6345" s="3" t="s">
        <v>18109</v>
      </c>
      <c r="B6345" s="3" t="s">
        <v>16237</v>
      </c>
      <c r="C6345" s="3" t="s">
        <v>16238</v>
      </c>
      <c r="D6345" s="3" t="s">
        <v>19</v>
      </c>
      <c r="E6345" s="3" t="s">
        <v>18110</v>
      </c>
      <c r="F6345" s="4">
        <v>44858</v>
      </c>
      <c r="G6345" s="8"/>
      <c r="H6345" s="5">
        <v>2940.3</v>
      </c>
      <c r="I6345" s="3" t="s">
        <v>22</v>
      </c>
      <c r="J6345" s="4">
        <v>44861</v>
      </c>
      <c r="K6345" s="4">
        <v>44921</v>
      </c>
      <c r="L6345" s="23">
        <f t="shared" si="548"/>
        <v>-10</v>
      </c>
      <c r="M6345" s="23">
        <f t="shared" si="543"/>
        <v>50</v>
      </c>
      <c r="N6345" s="44">
        <v>2673</v>
      </c>
      <c r="O6345" s="26">
        <f t="shared" si="544"/>
        <v>-26730</v>
      </c>
      <c r="P6345" s="26">
        <f t="shared" si="545"/>
        <v>133650</v>
      </c>
      <c r="Q6345" s="3" t="s">
        <v>23</v>
      </c>
      <c r="R6345" s="4">
        <v>44911</v>
      </c>
      <c r="S6345" s="3" t="s">
        <v>18111</v>
      </c>
      <c r="T6345" s="6" t="s">
        <v>44</v>
      </c>
    </row>
    <row r="6346" spans="1:20" ht="33.75" x14ac:dyDescent="0.25">
      <c r="A6346" s="3" t="s">
        <v>18112</v>
      </c>
      <c r="B6346" s="3" t="s">
        <v>2546</v>
      </c>
      <c r="C6346" s="3" t="s">
        <v>2547</v>
      </c>
      <c r="D6346" s="3" t="s">
        <v>19</v>
      </c>
      <c r="E6346" s="3" t="s">
        <v>18113</v>
      </c>
      <c r="F6346" s="4">
        <v>44858</v>
      </c>
      <c r="G6346" s="8"/>
      <c r="H6346" s="5">
        <v>1537.2</v>
      </c>
      <c r="I6346" s="3" t="s">
        <v>22</v>
      </c>
      <c r="J6346" s="4">
        <v>44861</v>
      </c>
      <c r="K6346" s="4">
        <v>44921</v>
      </c>
      <c r="L6346" s="23">
        <f t="shared" si="548"/>
        <v>-6</v>
      </c>
      <c r="M6346" s="23">
        <f t="shared" si="543"/>
        <v>54</v>
      </c>
      <c r="N6346" s="44">
        <v>1464</v>
      </c>
      <c r="O6346" s="26">
        <f t="shared" si="544"/>
        <v>-8784</v>
      </c>
      <c r="P6346" s="26">
        <f t="shared" si="545"/>
        <v>79056</v>
      </c>
      <c r="Q6346" s="3" t="s">
        <v>23</v>
      </c>
      <c r="R6346" s="4">
        <v>44915</v>
      </c>
      <c r="S6346" s="3" t="s">
        <v>18114</v>
      </c>
      <c r="T6346" s="6" t="s">
        <v>44</v>
      </c>
    </row>
    <row r="6347" spans="1:20" ht="33.75" x14ac:dyDescent="0.25">
      <c r="A6347" s="3" t="s">
        <v>18115</v>
      </c>
      <c r="B6347" s="3" t="s">
        <v>1005</v>
      </c>
      <c r="C6347" s="3" t="s">
        <v>1006</v>
      </c>
      <c r="D6347" s="3" t="s">
        <v>19</v>
      </c>
      <c r="E6347" s="3" t="s">
        <v>18116</v>
      </c>
      <c r="F6347" s="4">
        <v>44858</v>
      </c>
      <c r="G6347" s="8"/>
      <c r="H6347" s="5">
        <v>219.6</v>
      </c>
      <c r="I6347" s="3" t="s">
        <v>22</v>
      </c>
      <c r="J6347" s="4">
        <v>44861</v>
      </c>
      <c r="K6347" s="4">
        <v>44921</v>
      </c>
      <c r="L6347" s="23">
        <f t="shared" si="548"/>
        <v>-5</v>
      </c>
      <c r="M6347" s="23">
        <f t="shared" si="543"/>
        <v>55</v>
      </c>
      <c r="N6347" s="44">
        <v>180</v>
      </c>
      <c r="O6347" s="26">
        <f t="shared" si="544"/>
        <v>-900</v>
      </c>
      <c r="P6347" s="26">
        <f t="shared" si="545"/>
        <v>9900</v>
      </c>
      <c r="Q6347" s="3" t="s">
        <v>23</v>
      </c>
      <c r="R6347" s="4">
        <v>44916</v>
      </c>
      <c r="S6347" s="3" t="s">
        <v>17443</v>
      </c>
      <c r="T6347" s="6" t="s">
        <v>44</v>
      </c>
    </row>
    <row r="6348" spans="1:20" ht="33.75" x14ac:dyDescent="0.25">
      <c r="A6348" s="3" t="s">
        <v>18117</v>
      </c>
      <c r="B6348" s="3" t="s">
        <v>594</v>
      </c>
      <c r="C6348" s="3" t="s">
        <v>595</v>
      </c>
      <c r="D6348" s="3" t="s">
        <v>19</v>
      </c>
      <c r="E6348" s="3" t="s">
        <v>18118</v>
      </c>
      <c r="F6348" s="4">
        <v>44855</v>
      </c>
      <c r="G6348" s="8"/>
      <c r="H6348" s="5">
        <v>390.4</v>
      </c>
      <c r="I6348" s="3" t="s">
        <v>22</v>
      </c>
      <c r="J6348" s="4">
        <v>44861</v>
      </c>
      <c r="K6348" s="4">
        <v>44921</v>
      </c>
      <c r="L6348" s="23">
        <f t="shared" si="548"/>
        <v>-12</v>
      </c>
      <c r="M6348" s="23">
        <f t="shared" si="543"/>
        <v>48</v>
      </c>
      <c r="N6348" s="44">
        <v>320</v>
      </c>
      <c r="O6348" s="26">
        <f t="shared" si="544"/>
        <v>-3840</v>
      </c>
      <c r="P6348" s="26">
        <f t="shared" si="545"/>
        <v>15360</v>
      </c>
      <c r="Q6348" s="3" t="s">
        <v>23</v>
      </c>
      <c r="R6348" s="4">
        <v>44909</v>
      </c>
      <c r="S6348" s="3" t="s">
        <v>17961</v>
      </c>
      <c r="T6348" s="6" t="s">
        <v>44</v>
      </c>
    </row>
    <row r="6349" spans="1:20" ht="33.75" x14ac:dyDescent="0.25">
      <c r="A6349" s="3" t="s">
        <v>18119</v>
      </c>
      <c r="B6349" s="3" t="s">
        <v>594</v>
      </c>
      <c r="C6349" s="3" t="s">
        <v>595</v>
      </c>
      <c r="D6349" s="3" t="s">
        <v>19</v>
      </c>
      <c r="E6349" s="3" t="s">
        <v>18120</v>
      </c>
      <c r="F6349" s="4">
        <v>44854</v>
      </c>
      <c r="G6349" s="8"/>
      <c r="H6349" s="5">
        <v>1839.76</v>
      </c>
      <c r="I6349" s="3" t="s">
        <v>22</v>
      </c>
      <c r="J6349" s="4">
        <v>44861</v>
      </c>
      <c r="K6349" s="4">
        <v>44921</v>
      </c>
      <c r="L6349" s="23">
        <f t="shared" si="548"/>
        <v>-12</v>
      </c>
      <c r="M6349" s="23">
        <f t="shared" si="543"/>
        <v>48</v>
      </c>
      <c r="N6349" s="44">
        <v>1508</v>
      </c>
      <c r="O6349" s="26">
        <f t="shared" si="544"/>
        <v>-18096</v>
      </c>
      <c r="P6349" s="26">
        <f t="shared" si="545"/>
        <v>72384</v>
      </c>
      <c r="Q6349" s="3" t="s">
        <v>23</v>
      </c>
      <c r="R6349" s="4">
        <v>44909</v>
      </c>
      <c r="S6349" s="3" t="s">
        <v>17961</v>
      </c>
      <c r="T6349" s="6" t="s">
        <v>44</v>
      </c>
    </row>
    <row r="6350" spans="1:20" ht="33.75" x14ac:dyDescent="0.25">
      <c r="A6350" s="3" t="s">
        <v>18121</v>
      </c>
      <c r="B6350" s="3" t="s">
        <v>1557</v>
      </c>
      <c r="C6350" s="3" t="s">
        <v>1558</v>
      </c>
      <c r="D6350" s="3" t="s">
        <v>19</v>
      </c>
      <c r="E6350" s="3" t="s">
        <v>18122</v>
      </c>
      <c r="F6350" s="4">
        <v>44858</v>
      </c>
      <c r="G6350" s="8"/>
      <c r="H6350" s="5">
        <v>374.4</v>
      </c>
      <c r="I6350" s="3" t="s">
        <v>22</v>
      </c>
      <c r="J6350" s="4">
        <v>44861</v>
      </c>
      <c r="K6350" s="4">
        <v>44921</v>
      </c>
      <c r="L6350" s="23">
        <f t="shared" si="548"/>
        <v>-6</v>
      </c>
      <c r="M6350" s="23">
        <f t="shared" si="543"/>
        <v>54</v>
      </c>
      <c r="N6350" s="44">
        <v>360</v>
      </c>
      <c r="O6350" s="26">
        <f t="shared" si="544"/>
        <v>-2160</v>
      </c>
      <c r="P6350" s="26">
        <f t="shared" si="545"/>
        <v>19440</v>
      </c>
      <c r="Q6350" s="3" t="s">
        <v>23</v>
      </c>
      <c r="R6350" s="4">
        <v>44915</v>
      </c>
      <c r="S6350" s="3" t="s">
        <v>16811</v>
      </c>
      <c r="T6350" s="6" t="s">
        <v>44</v>
      </c>
    </row>
    <row r="6351" spans="1:20" ht="33.75" x14ac:dyDescent="0.25">
      <c r="A6351" s="3" t="s">
        <v>18123</v>
      </c>
      <c r="B6351" s="3" t="s">
        <v>1557</v>
      </c>
      <c r="C6351" s="3" t="s">
        <v>1558</v>
      </c>
      <c r="D6351" s="3" t="s">
        <v>19</v>
      </c>
      <c r="E6351" s="3" t="s">
        <v>18124</v>
      </c>
      <c r="F6351" s="4">
        <v>44858</v>
      </c>
      <c r="G6351" s="8"/>
      <c r="H6351" s="5">
        <v>276.7</v>
      </c>
      <c r="I6351" s="3" t="s">
        <v>22</v>
      </c>
      <c r="J6351" s="4">
        <v>44861</v>
      </c>
      <c r="K6351" s="4">
        <v>44921</v>
      </c>
      <c r="L6351" s="23">
        <f t="shared" si="548"/>
        <v>-13</v>
      </c>
      <c r="M6351" s="23">
        <f t="shared" si="543"/>
        <v>47</v>
      </c>
      <c r="N6351" s="44">
        <v>263.52</v>
      </c>
      <c r="O6351" s="26">
        <f t="shared" si="544"/>
        <v>-3425.7599999999998</v>
      </c>
      <c r="P6351" s="26">
        <f t="shared" si="545"/>
        <v>12385.439999999999</v>
      </c>
      <c r="Q6351" s="3" t="s">
        <v>23</v>
      </c>
      <c r="R6351" s="4">
        <v>44908</v>
      </c>
      <c r="S6351" s="3" t="s">
        <v>18002</v>
      </c>
      <c r="T6351" s="6" t="s">
        <v>44</v>
      </c>
    </row>
    <row r="6352" spans="1:20" ht="33.75" x14ac:dyDescent="0.25">
      <c r="A6352" s="3" t="s">
        <v>18125</v>
      </c>
      <c r="B6352" s="3" t="s">
        <v>1557</v>
      </c>
      <c r="C6352" s="3" t="s">
        <v>1558</v>
      </c>
      <c r="D6352" s="3" t="s">
        <v>19</v>
      </c>
      <c r="E6352" s="3" t="s">
        <v>18126</v>
      </c>
      <c r="F6352" s="4">
        <v>44858</v>
      </c>
      <c r="G6352" s="8"/>
      <c r="H6352" s="5">
        <v>614.25</v>
      </c>
      <c r="I6352" s="3" t="s">
        <v>22</v>
      </c>
      <c r="J6352" s="4">
        <v>44861</v>
      </c>
      <c r="K6352" s="4">
        <v>44921</v>
      </c>
      <c r="L6352" s="23">
        <f t="shared" si="548"/>
        <v>-13</v>
      </c>
      <c r="M6352" s="23">
        <f t="shared" si="543"/>
        <v>47</v>
      </c>
      <c r="N6352" s="44">
        <v>585</v>
      </c>
      <c r="O6352" s="26">
        <f t="shared" si="544"/>
        <v>-7605</v>
      </c>
      <c r="P6352" s="26">
        <f t="shared" si="545"/>
        <v>27495</v>
      </c>
      <c r="Q6352" s="3" t="s">
        <v>23</v>
      </c>
      <c r="R6352" s="4">
        <v>44908</v>
      </c>
      <c r="S6352" s="3" t="s">
        <v>18002</v>
      </c>
      <c r="T6352" s="6" t="s">
        <v>44</v>
      </c>
    </row>
    <row r="6353" spans="1:20" ht="33.75" x14ac:dyDescent="0.25">
      <c r="A6353" s="3" t="s">
        <v>18127</v>
      </c>
      <c r="B6353" s="3" t="s">
        <v>1005</v>
      </c>
      <c r="C6353" s="3" t="s">
        <v>1006</v>
      </c>
      <c r="D6353" s="3" t="s">
        <v>19</v>
      </c>
      <c r="E6353" s="3" t="s">
        <v>18128</v>
      </c>
      <c r="F6353" s="4">
        <v>44858</v>
      </c>
      <c r="G6353" s="8"/>
      <c r="H6353" s="7">
        <v>1040</v>
      </c>
      <c r="I6353" s="3" t="s">
        <v>22</v>
      </c>
      <c r="J6353" s="4">
        <v>44861</v>
      </c>
      <c r="K6353" s="4">
        <v>44921</v>
      </c>
      <c r="L6353" s="23">
        <f t="shared" si="548"/>
        <v>-10</v>
      </c>
      <c r="M6353" s="23">
        <f t="shared" si="543"/>
        <v>50</v>
      </c>
      <c r="N6353" s="44">
        <v>1000</v>
      </c>
      <c r="O6353" s="26">
        <f t="shared" si="544"/>
        <v>-10000</v>
      </c>
      <c r="P6353" s="26">
        <f t="shared" si="545"/>
        <v>50000</v>
      </c>
      <c r="Q6353" s="3" t="s">
        <v>23</v>
      </c>
      <c r="R6353" s="4">
        <v>44911</v>
      </c>
      <c r="S6353" s="3" t="s">
        <v>18042</v>
      </c>
      <c r="T6353" s="6" t="s">
        <v>44</v>
      </c>
    </row>
    <row r="6354" spans="1:20" ht="33.75" x14ac:dyDescent="0.25">
      <c r="A6354" s="3" t="s">
        <v>18129</v>
      </c>
      <c r="B6354" s="3" t="s">
        <v>53</v>
      </c>
      <c r="C6354" s="3" t="s">
        <v>54</v>
      </c>
      <c r="D6354" s="3" t="s">
        <v>19</v>
      </c>
      <c r="E6354" s="3" t="s">
        <v>18130</v>
      </c>
      <c r="F6354" s="4">
        <v>44858</v>
      </c>
      <c r="G6354" s="8"/>
      <c r="H6354" s="5">
        <v>787.05</v>
      </c>
      <c r="I6354" s="3" t="s">
        <v>22</v>
      </c>
      <c r="J6354" s="4">
        <v>44861</v>
      </c>
      <c r="K6354" s="4">
        <v>44921</v>
      </c>
      <c r="L6354" s="23">
        <f t="shared" si="548"/>
        <v>-13</v>
      </c>
      <c r="M6354" s="23">
        <f t="shared" si="543"/>
        <v>47</v>
      </c>
      <c r="N6354" s="44">
        <v>715.5</v>
      </c>
      <c r="O6354" s="26">
        <f t="shared" si="544"/>
        <v>-9301.5</v>
      </c>
      <c r="P6354" s="26">
        <f t="shared" si="545"/>
        <v>33628.5</v>
      </c>
      <c r="Q6354" s="3" t="s">
        <v>23</v>
      </c>
      <c r="R6354" s="4">
        <v>44908</v>
      </c>
      <c r="S6354" s="3" t="s">
        <v>17403</v>
      </c>
      <c r="T6354" s="6" t="s">
        <v>44</v>
      </c>
    </row>
    <row r="6355" spans="1:20" ht="33.75" x14ac:dyDescent="0.25">
      <c r="A6355" s="3" t="s">
        <v>18131</v>
      </c>
      <c r="B6355" s="3" t="s">
        <v>53</v>
      </c>
      <c r="C6355" s="3" t="s">
        <v>54</v>
      </c>
      <c r="D6355" s="3" t="s">
        <v>19</v>
      </c>
      <c r="E6355" s="3" t="s">
        <v>18132</v>
      </c>
      <c r="F6355" s="4">
        <v>44858</v>
      </c>
      <c r="G6355" s="8"/>
      <c r="H6355" s="5">
        <v>426.4</v>
      </c>
      <c r="I6355" s="3" t="s">
        <v>22</v>
      </c>
      <c r="J6355" s="4">
        <v>44861</v>
      </c>
      <c r="K6355" s="4">
        <v>44921</v>
      </c>
      <c r="L6355" s="23">
        <f t="shared" si="548"/>
        <v>-12</v>
      </c>
      <c r="M6355" s="23">
        <f t="shared" si="543"/>
        <v>48</v>
      </c>
      <c r="N6355" s="44">
        <v>410</v>
      </c>
      <c r="O6355" s="26">
        <f t="shared" si="544"/>
        <v>-4920</v>
      </c>
      <c r="P6355" s="26">
        <f t="shared" si="545"/>
        <v>19680</v>
      </c>
      <c r="Q6355" s="3" t="s">
        <v>23</v>
      </c>
      <c r="R6355" s="4">
        <v>44909</v>
      </c>
      <c r="S6355" s="3" t="s">
        <v>13106</v>
      </c>
      <c r="T6355" s="6" t="s">
        <v>44</v>
      </c>
    </row>
    <row r="6356" spans="1:20" ht="33.75" x14ac:dyDescent="0.25">
      <c r="A6356" s="3" t="s">
        <v>18133</v>
      </c>
      <c r="B6356" s="3" t="s">
        <v>1611</v>
      </c>
      <c r="C6356" s="3" t="s">
        <v>1612</v>
      </c>
      <c r="D6356" s="3" t="s">
        <v>19</v>
      </c>
      <c r="E6356" s="3" t="s">
        <v>18134</v>
      </c>
      <c r="F6356" s="4">
        <v>44858</v>
      </c>
      <c r="G6356" s="8"/>
      <c r="H6356" s="5">
        <v>286.44</v>
      </c>
      <c r="I6356" s="3" t="s">
        <v>22</v>
      </c>
      <c r="J6356" s="4">
        <v>44861</v>
      </c>
      <c r="K6356" s="4">
        <v>44921</v>
      </c>
      <c r="L6356" s="23">
        <f t="shared" si="548"/>
        <v>-10</v>
      </c>
      <c r="M6356" s="23">
        <f t="shared" si="543"/>
        <v>50</v>
      </c>
      <c r="N6356" s="44">
        <v>260.39999999999998</v>
      </c>
      <c r="O6356" s="26">
        <f t="shared" si="544"/>
        <v>-2604</v>
      </c>
      <c r="P6356" s="26">
        <f t="shared" si="545"/>
        <v>13019.999999999998</v>
      </c>
      <c r="Q6356" s="3" t="s">
        <v>23</v>
      </c>
      <c r="R6356" s="4">
        <v>44911</v>
      </c>
      <c r="S6356" s="3" t="s">
        <v>18047</v>
      </c>
      <c r="T6356" s="6" t="s">
        <v>44</v>
      </c>
    </row>
    <row r="6357" spans="1:20" ht="33.75" x14ac:dyDescent="0.25">
      <c r="A6357" s="3" t="s">
        <v>18135</v>
      </c>
      <c r="B6357" s="3" t="s">
        <v>10242</v>
      </c>
      <c r="C6357" s="3" t="s">
        <v>10243</v>
      </c>
      <c r="D6357" s="3" t="s">
        <v>19</v>
      </c>
      <c r="E6357" s="3" t="s">
        <v>18136</v>
      </c>
      <c r="F6357" s="4">
        <v>44858</v>
      </c>
      <c r="G6357" s="3" t="s">
        <v>18137</v>
      </c>
      <c r="H6357" s="7">
        <v>224</v>
      </c>
      <c r="I6357" s="3" t="s">
        <v>22</v>
      </c>
      <c r="J6357" s="4">
        <v>44861</v>
      </c>
      <c r="K6357" s="4">
        <v>44921</v>
      </c>
      <c r="L6357" s="23">
        <f t="shared" si="548"/>
        <v>-12</v>
      </c>
      <c r="M6357" s="23">
        <f t="shared" si="543"/>
        <v>48</v>
      </c>
      <c r="N6357" s="44">
        <v>183.61</v>
      </c>
      <c r="O6357" s="26">
        <f t="shared" si="544"/>
        <v>-2203.3200000000002</v>
      </c>
      <c r="P6357" s="26">
        <f t="shared" si="545"/>
        <v>8813.2800000000007</v>
      </c>
      <c r="Q6357" s="3" t="s">
        <v>23</v>
      </c>
      <c r="R6357" s="4">
        <v>44909</v>
      </c>
      <c r="S6357" s="3" t="s">
        <v>18138</v>
      </c>
      <c r="T6357" s="6" t="s">
        <v>44</v>
      </c>
    </row>
    <row r="6358" spans="1:20" ht="22.5" x14ac:dyDescent="0.25">
      <c r="A6358" s="3" t="s">
        <v>18139</v>
      </c>
      <c r="B6358" s="3" t="s">
        <v>5924</v>
      </c>
      <c r="C6358" s="3" t="s">
        <v>5925</v>
      </c>
      <c r="D6358" s="3" t="s">
        <v>19</v>
      </c>
      <c r="E6358" s="3" t="s">
        <v>18140</v>
      </c>
      <c r="F6358" s="4">
        <v>44851</v>
      </c>
      <c r="G6358" s="8"/>
      <c r="H6358" s="5">
        <v>247.52</v>
      </c>
      <c r="I6358" s="3" t="s">
        <v>22</v>
      </c>
      <c r="J6358" s="4">
        <v>44861</v>
      </c>
      <c r="K6358" s="4">
        <v>44921</v>
      </c>
      <c r="L6358" s="23">
        <f t="shared" si="548"/>
        <v>-5</v>
      </c>
      <c r="M6358" s="23">
        <f t="shared" ref="M6358:M6421" si="549">+I6358+L6358</f>
        <v>55</v>
      </c>
      <c r="N6358" s="44">
        <v>238</v>
      </c>
      <c r="O6358" s="26">
        <f t="shared" ref="O6358:O6421" si="550">N6358*L6358</f>
        <v>-1190</v>
      </c>
      <c r="P6358" s="26">
        <f t="shared" ref="P6358:P6421" si="551">N6358*M6358</f>
        <v>13090</v>
      </c>
      <c r="Q6358" s="3" t="s">
        <v>23</v>
      </c>
      <c r="R6358" s="4">
        <v>44916</v>
      </c>
      <c r="S6358" s="3" t="s">
        <v>18141</v>
      </c>
      <c r="T6358" s="6" t="s">
        <v>25</v>
      </c>
    </row>
    <row r="6359" spans="1:20" ht="33.75" x14ac:dyDescent="0.25">
      <c r="A6359" s="3" t="s">
        <v>18142</v>
      </c>
      <c r="B6359" s="3" t="s">
        <v>2529</v>
      </c>
      <c r="C6359" s="3" t="s">
        <v>2530</v>
      </c>
      <c r="D6359" s="3" t="s">
        <v>19</v>
      </c>
      <c r="E6359" s="3" t="s">
        <v>18143</v>
      </c>
      <c r="F6359" s="4">
        <v>44858</v>
      </c>
      <c r="G6359" s="8"/>
      <c r="H6359" s="5">
        <v>50.62</v>
      </c>
      <c r="I6359" s="3" t="s">
        <v>22</v>
      </c>
      <c r="J6359" s="4">
        <v>44861</v>
      </c>
      <c r="K6359" s="4">
        <v>44921</v>
      </c>
      <c r="L6359" s="23">
        <f t="shared" si="548"/>
        <v>-6</v>
      </c>
      <c r="M6359" s="23">
        <f t="shared" si="549"/>
        <v>54</v>
      </c>
      <c r="N6359" s="44">
        <v>46.02</v>
      </c>
      <c r="O6359" s="26">
        <f t="shared" si="550"/>
        <v>-276.12</v>
      </c>
      <c r="P6359" s="26">
        <f t="shared" si="551"/>
        <v>2485.0800000000004</v>
      </c>
      <c r="Q6359" s="3" t="s">
        <v>23</v>
      </c>
      <c r="R6359" s="4">
        <v>44915</v>
      </c>
      <c r="S6359" s="3" t="s">
        <v>16066</v>
      </c>
      <c r="T6359" s="6" t="s">
        <v>44</v>
      </c>
    </row>
    <row r="6360" spans="1:20" ht="33.75" x14ac:dyDescent="0.25">
      <c r="A6360" s="3" t="s">
        <v>18144</v>
      </c>
      <c r="B6360" s="3" t="s">
        <v>2529</v>
      </c>
      <c r="C6360" s="3" t="s">
        <v>2530</v>
      </c>
      <c r="D6360" s="3" t="s">
        <v>19</v>
      </c>
      <c r="E6360" s="3" t="s">
        <v>18145</v>
      </c>
      <c r="F6360" s="4">
        <v>44858</v>
      </c>
      <c r="G6360" s="8"/>
      <c r="H6360" s="5">
        <v>7124.79</v>
      </c>
      <c r="I6360" s="3" t="s">
        <v>22</v>
      </c>
      <c r="J6360" s="4">
        <v>44861</v>
      </c>
      <c r="K6360" s="4">
        <v>44921</v>
      </c>
      <c r="L6360" s="23">
        <f t="shared" si="548"/>
        <v>-12</v>
      </c>
      <c r="M6360" s="23">
        <f t="shared" si="549"/>
        <v>48</v>
      </c>
      <c r="N6360" s="44">
        <v>6477.08</v>
      </c>
      <c r="O6360" s="26">
        <f t="shared" si="550"/>
        <v>-77724.959999999992</v>
      </c>
      <c r="P6360" s="26">
        <f t="shared" si="551"/>
        <v>310899.83999999997</v>
      </c>
      <c r="Q6360" s="3" t="s">
        <v>23</v>
      </c>
      <c r="R6360" s="4">
        <v>44909</v>
      </c>
      <c r="S6360" s="3" t="s">
        <v>13305</v>
      </c>
      <c r="T6360" s="6" t="s">
        <v>44</v>
      </c>
    </row>
    <row r="6361" spans="1:20" ht="33.75" x14ac:dyDescent="0.25">
      <c r="A6361" s="3" t="s">
        <v>18146</v>
      </c>
      <c r="B6361" s="3" t="s">
        <v>1108</v>
      </c>
      <c r="C6361" s="3" t="s">
        <v>1109</v>
      </c>
      <c r="D6361" s="3" t="s">
        <v>19</v>
      </c>
      <c r="E6361" s="3" t="s">
        <v>18147</v>
      </c>
      <c r="F6361" s="4">
        <v>44854</v>
      </c>
      <c r="G6361" s="3" t="s">
        <v>1504</v>
      </c>
      <c r="H6361" s="5">
        <v>3280.2</v>
      </c>
      <c r="I6361" s="3" t="s">
        <v>22</v>
      </c>
      <c r="J6361" s="4">
        <v>44861</v>
      </c>
      <c r="K6361" s="4">
        <v>44921</v>
      </c>
      <c r="L6361" s="23">
        <f t="shared" si="548"/>
        <v>-12</v>
      </c>
      <c r="M6361" s="23">
        <f t="shared" si="549"/>
        <v>48</v>
      </c>
      <c r="N6361" s="44">
        <v>3124</v>
      </c>
      <c r="O6361" s="26">
        <f t="shared" si="550"/>
        <v>-37488</v>
      </c>
      <c r="P6361" s="26">
        <f t="shared" si="551"/>
        <v>149952</v>
      </c>
      <c r="Q6361" s="3" t="s">
        <v>23</v>
      </c>
      <c r="R6361" s="4">
        <v>44909</v>
      </c>
      <c r="S6361" s="3" t="s">
        <v>18148</v>
      </c>
      <c r="T6361" s="6" t="s">
        <v>44</v>
      </c>
    </row>
    <row r="6362" spans="1:20" ht="33.75" x14ac:dyDescent="0.25">
      <c r="A6362" s="3" t="s">
        <v>18149</v>
      </c>
      <c r="B6362" s="3" t="s">
        <v>4824</v>
      </c>
      <c r="C6362" s="3" t="s">
        <v>4825</v>
      </c>
      <c r="D6362" s="3" t="s">
        <v>19</v>
      </c>
      <c r="E6362" s="3" t="s">
        <v>18150</v>
      </c>
      <c r="F6362" s="4">
        <v>44858</v>
      </c>
      <c r="G6362" s="8"/>
      <c r="H6362" s="5">
        <v>250.34</v>
      </c>
      <c r="I6362" s="3" t="s">
        <v>22</v>
      </c>
      <c r="J6362" s="4">
        <v>44861</v>
      </c>
      <c r="K6362" s="4">
        <v>44921</v>
      </c>
      <c r="L6362" s="23">
        <f t="shared" si="548"/>
        <v>-6</v>
      </c>
      <c r="M6362" s="23">
        <f t="shared" si="549"/>
        <v>54</v>
      </c>
      <c r="N6362" s="44">
        <v>205.2</v>
      </c>
      <c r="O6362" s="26">
        <f t="shared" si="550"/>
        <v>-1231.1999999999998</v>
      </c>
      <c r="P6362" s="26">
        <f t="shared" si="551"/>
        <v>11080.8</v>
      </c>
      <c r="Q6362" s="3" t="s">
        <v>23</v>
      </c>
      <c r="R6362" s="4">
        <v>44915</v>
      </c>
      <c r="S6362" s="3" t="s">
        <v>17498</v>
      </c>
      <c r="T6362" s="6" t="s">
        <v>44</v>
      </c>
    </row>
    <row r="6363" spans="1:20" ht="33.75" x14ac:dyDescent="0.25">
      <c r="A6363" s="3" t="s">
        <v>18151</v>
      </c>
      <c r="B6363" s="3" t="s">
        <v>5454</v>
      </c>
      <c r="C6363" s="3" t="s">
        <v>5455</v>
      </c>
      <c r="D6363" s="3" t="s">
        <v>19</v>
      </c>
      <c r="E6363" s="3" t="s">
        <v>18152</v>
      </c>
      <c r="F6363" s="4">
        <v>44852</v>
      </c>
      <c r="G6363" s="8"/>
      <c r="H6363" s="7">
        <v>305</v>
      </c>
      <c r="I6363" s="3" t="s">
        <v>22</v>
      </c>
      <c r="J6363" s="4">
        <v>44861</v>
      </c>
      <c r="K6363" s="4">
        <v>44921</v>
      </c>
      <c r="L6363" s="23">
        <f t="shared" si="548"/>
        <v>-12</v>
      </c>
      <c r="M6363" s="23">
        <f t="shared" si="549"/>
        <v>48</v>
      </c>
      <c r="N6363" s="44">
        <v>250</v>
      </c>
      <c r="O6363" s="26">
        <f t="shared" si="550"/>
        <v>-3000</v>
      </c>
      <c r="P6363" s="26">
        <f t="shared" si="551"/>
        <v>12000</v>
      </c>
      <c r="Q6363" s="3" t="s">
        <v>23</v>
      </c>
      <c r="R6363" s="4">
        <v>44909</v>
      </c>
      <c r="S6363" s="3" t="s">
        <v>18153</v>
      </c>
      <c r="T6363" s="6" t="s">
        <v>44</v>
      </c>
    </row>
    <row r="6364" spans="1:20" ht="33.75" x14ac:dyDescent="0.25">
      <c r="A6364" s="3" t="s">
        <v>18154</v>
      </c>
      <c r="B6364" s="3" t="s">
        <v>18155</v>
      </c>
      <c r="C6364" s="3" t="s">
        <v>18156</v>
      </c>
      <c r="D6364" s="3" t="s">
        <v>19</v>
      </c>
      <c r="E6364" s="3" t="s">
        <v>18157</v>
      </c>
      <c r="F6364" s="4">
        <v>44834</v>
      </c>
      <c r="G6364" s="8"/>
      <c r="H6364" s="5">
        <v>239.55</v>
      </c>
      <c r="I6364" s="3" t="s">
        <v>22</v>
      </c>
      <c r="J6364" s="4">
        <v>44861</v>
      </c>
      <c r="K6364" s="4">
        <v>44921</v>
      </c>
      <c r="L6364" s="23">
        <f t="shared" si="548"/>
        <v>-21</v>
      </c>
      <c r="M6364" s="23">
        <f t="shared" si="549"/>
        <v>39</v>
      </c>
      <c r="N6364" s="44">
        <v>196.35</v>
      </c>
      <c r="O6364" s="26">
        <f t="shared" si="550"/>
        <v>-4123.3499999999995</v>
      </c>
      <c r="P6364" s="26">
        <f t="shared" si="551"/>
        <v>7657.65</v>
      </c>
      <c r="Q6364" s="3" t="s">
        <v>23</v>
      </c>
      <c r="R6364" s="4">
        <v>44900</v>
      </c>
      <c r="S6364" s="3" t="s">
        <v>18158</v>
      </c>
      <c r="T6364" s="6" t="s">
        <v>44</v>
      </c>
    </row>
    <row r="6365" spans="1:20" ht="33.75" x14ac:dyDescent="0.25">
      <c r="A6365" s="3" t="s">
        <v>18159</v>
      </c>
      <c r="B6365" s="3" t="s">
        <v>984</v>
      </c>
      <c r="C6365" s="3" t="s">
        <v>985</v>
      </c>
      <c r="D6365" s="3" t="s">
        <v>19</v>
      </c>
      <c r="E6365" s="3" t="s">
        <v>18160</v>
      </c>
      <c r="F6365" s="4">
        <v>44858</v>
      </c>
      <c r="G6365" s="8"/>
      <c r="H6365" s="5">
        <v>46.2</v>
      </c>
      <c r="I6365" s="3" t="s">
        <v>22</v>
      </c>
      <c r="J6365" s="4">
        <v>44861</v>
      </c>
      <c r="K6365" s="4">
        <v>44921</v>
      </c>
      <c r="L6365" s="23">
        <f t="shared" si="548"/>
        <v>-12</v>
      </c>
      <c r="M6365" s="23">
        <f t="shared" si="549"/>
        <v>48</v>
      </c>
      <c r="N6365" s="44">
        <v>42</v>
      </c>
      <c r="O6365" s="26">
        <f t="shared" si="550"/>
        <v>-504</v>
      </c>
      <c r="P6365" s="26">
        <f t="shared" si="551"/>
        <v>2016</v>
      </c>
      <c r="Q6365" s="3" t="s">
        <v>23</v>
      </c>
      <c r="R6365" s="4">
        <v>44909</v>
      </c>
      <c r="S6365" s="3" t="s">
        <v>18161</v>
      </c>
      <c r="T6365" s="6" t="s">
        <v>44</v>
      </c>
    </row>
    <row r="6366" spans="1:20" ht="33.75" x14ac:dyDescent="0.25">
      <c r="A6366" s="3" t="s">
        <v>18162</v>
      </c>
      <c r="B6366" s="3" t="s">
        <v>1741</v>
      </c>
      <c r="C6366" s="3" t="s">
        <v>1742</v>
      </c>
      <c r="D6366" s="3" t="s">
        <v>19</v>
      </c>
      <c r="E6366" s="3" t="s">
        <v>18163</v>
      </c>
      <c r="F6366" s="4">
        <v>44858</v>
      </c>
      <c r="G6366" s="8"/>
      <c r="H6366" s="5">
        <v>311.10000000000002</v>
      </c>
      <c r="I6366" s="3" t="s">
        <v>22</v>
      </c>
      <c r="J6366" s="4">
        <v>44861</v>
      </c>
      <c r="K6366" s="4">
        <v>44921</v>
      </c>
      <c r="L6366" s="23">
        <f t="shared" si="548"/>
        <v>-5</v>
      </c>
      <c r="M6366" s="23">
        <f t="shared" si="549"/>
        <v>55</v>
      </c>
      <c r="N6366" s="44">
        <v>255</v>
      </c>
      <c r="O6366" s="26">
        <f t="shared" si="550"/>
        <v>-1275</v>
      </c>
      <c r="P6366" s="26">
        <f t="shared" si="551"/>
        <v>14025</v>
      </c>
      <c r="Q6366" s="3" t="s">
        <v>23</v>
      </c>
      <c r="R6366" s="4">
        <v>44916</v>
      </c>
      <c r="S6366" s="3" t="s">
        <v>18164</v>
      </c>
      <c r="T6366" s="6" t="s">
        <v>44</v>
      </c>
    </row>
    <row r="6367" spans="1:20" ht="33.75" x14ac:dyDescent="0.25">
      <c r="A6367" s="3" t="s">
        <v>18165</v>
      </c>
      <c r="B6367" s="3" t="s">
        <v>2529</v>
      </c>
      <c r="C6367" s="3" t="s">
        <v>2530</v>
      </c>
      <c r="D6367" s="3" t="s">
        <v>19</v>
      </c>
      <c r="E6367" s="3" t="s">
        <v>18166</v>
      </c>
      <c r="F6367" s="4">
        <v>44858</v>
      </c>
      <c r="G6367" s="8"/>
      <c r="H6367" s="7">
        <v>165</v>
      </c>
      <c r="I6367" s="3" t="s">
        <v>22</v>
      </c>
      <c r="J6367" s="4">
        <v>44861</v>
      </c>
      <c r="K6367" s="4">
        <v>44921</v>
      </c>
      <c r="L6367" s="23">
        <f t="shared" si="548"/>
        <v>-6</v>
      </c>
      <c r="M6367" s="23">
        <f t="shared" si="549"/>
        <v>54</v>
      </c>
      <c r="N6367" s="44">
        <v>150</v>
      </c>
      <c r="O6367" s="26">
        <f t="shared" si="550"/>
        <v>-900</v>
      </c>
      <c r="P6367" s="26">
        <f t="shared" si="551"/>
        <v>8100</v>
      </c>
      <c r="Q6367" s="3" t="s">
        <v>23</v>
      </c>
      <c r="R6367" s="4">
        <v>44915</v>
      </c>
      <c r="S6367" s="3" t="s">
        <v>16066</v>
      </c>
      <c r="T6367" s="6" t="s">
        <v>44</v>
      </c>
    </row>
    <row r="6368" spans="1:20" ht="33.75" x14ac:dyDescent="0.25">
      <c r="A6368" s="3" t="s">
        <v>18167</v>
      </c>
      <c r="B6368" s="3" t="s">
        <v>18168</v>
      </c>
      <c r="C6368" s="3" t="s">
        <v>18169</v>
      </c>
      <c r="D6368" s="3" t="s">
        <v>19</v>
      </c>
      <c r="E6368" s="3" t="s">
        <v>18170</v>
      </c>
      <c r="F6368" s="4">
        <v>44858</v>
      </c>
      <c r="G6368" s="8"/>
      <c r="H6368" s="7">
        <v>1220</v>
      </c>
      <c r="I6368" s="3" t="s">
        <v>22</v>
      </c>
      <c r="J6368" s="4">
        <v>44861</v>
      </c>
      <c r="K6368" s="4">
        <v>44921</v>
      </c>
      <c r="L6368" s="23">
        <f t="shared" si="548"/>
        <v>-10</v>
      </c>
      <c r="M6368" s="23">
        <f t="shared" si="549"/>
        <v>50</v>
      </c>
      <c r="N6368" s="44">
        <v>1000</v>
      </c>
      <c r="O6368" s="26">
        <f t="shared" si="550"/>
        <v>-10000</v>
      </c>
      <c r="P6368" s="26">
        <f t="shared" si="551"/>
        <v>50000</v>
      </c>
      <c r="Q6368" s="3" t="s">
        <v>23</v>
      </c>
      <c r="R6368" s="4">
        <v>44911</v>
      </c>
      <c r="S6368" s="3" t="s">
        <v>18171</v>
      </c>
      <c r="T6368" s="6" t="s">
        <v>44</v>
      </c>
    </row>
    <row r="6369" spans="1:20" ht="33.75" x14ac:dyDescent="0.25">
      <c r="A6369" s="3" t="s">
        <v>18172</v>
      </c>
      <c r="B6369" s="3" t="s">
        <v>3738</v>
      </c>
      <c r="C6369" s="3" t="s">
        <v>3739</v>
      </c>
      <c r="D6369" s="3" t="s">
        <v>19</v>
      </c>
      <c r="E6369" s="3" t="s">
        <v>18173</v>
      </c>
      <c r="F6369" s="4">
        <v>44858</v>
      </c>
      <c r="G6369" s="8"/>
      <c r="H6369" s="5">
        <v>34.159999999999997</v>
      </c>
      <c r="I6369" s="3" t="s">
        <v>22</v>
      </c>
      <c r="J6369" s="4">
        <v>44861</v>
      </c>
      <c r="K6369" s="4">
        <v>44921</v>
      </c>
      <c r="L6369" s="23">
        <f t="shared" si="548"/>
        <v>-10</v>
      </c>
      <c r="M6369" s="23">
        <f t="shared" si="549"/>
        <v>50</v>
      </c>
      <c r="N6369" s="44">
        <v>28</v>
      </c>
      <c r="O6369" s="26">
        <f t="shared" si="550"/>
        <v>-280</v>
      </c>
      <c r="P6369" s="26">
        <f t="shared" si="551"/>
        <v>1400</v>
      </c>
      <c r="Q6369" s="3" t="s">
        <v>23</v>
      </c>
      <c r="R6369" s="4">
        <v>44911</v>
      </c>
      <c r="S6369" s="3" t="s">
        <v>18174</v>
      </c>
      <c r="T6369" s="6" t="s">
        <v>44</v>
      </c>
    </row>
    <row r="6370" spans="1:20" ht="33.75" x14ac:dyDescent="0.25">
      <c r="A6370" s="3" t="s">
        <v>18175</v>
      </c>
      <c r="B6370" s="3" t="s">
        <v>1361</v>
      </c>
      <c r="C6370" s="3" t="s">
        <v>1362</v>
      </c>
      <c r="D6370" s="3" t="s">
        <v>19</v>
      </c>
      <c r="E6370" s="3" t="s">
        <v>18176</v>
      </c>
      <c r="F6370" s="4">
        <v>44855</v>
      </c>
      <c r="G6370" s="8"/>
      <c r="H6370" s="7">
        <v>234</v>
      </c>
      <c r="I6370" s="3" t="s">
        <v>22</v>
      </c>
      <c r="J6370" s="4">
        <v>44861</v>
      </c>
      <c r="K6370" s="4">
        <v>44921</v>
      </c>
      <c r="L6370" s="23">
        <f t="shared" si="548"/>
        <v>-12</v>
      </c>
      <c r="M6370" s="23">
        <f t="shared" si="549"/>
        <v>48</v>
      </c>
      <c r="N6370" s="44">
        <v>225</v>
      </c>
      <c r="O6370" s="26">
        <f t="shared" si="550"/>
        <v>-2700</v>
      </c>
      <c r="P6370" s="26">
        <f t="shared" si="551"/>
        <v>10800</v>
      </c>
      <c r="Q6370" s="3" t="s">
        <v>23</v>
      </c>
      <c r="R6370" s="4">
        <v>44909</v>
      </c>
      <c r="S6370" s="3" t="s">
        <v>18177</v>
      </c>
      <c r="T6370" s="6" t="s">
        <v>44</v>
      </c>
    </row>
    <row r="6371" spans="1:20" ht="33.75" x14ac:dyDescent="0.25">
      <c r="A6371" s="3" t="s">
        <v>18178</v>
      </c>
      <c r="B6371" s="3" t="s">
        <v>1361</v>
      </c>
      <c r="C6371" s="3" t="s">
        <v>1362</v>
      </c>
      <c r="D6371" s="3" t="s">
        <v>19</v>
      </c>
      <c r="E6371" s="3" t="s">
        <v>18179</v>
      </c>
      <c r="F6371" s="4">
        <v>44855</v>
      </c>
      <c r="G6371" s="8"/>
      <c r="H6371" s="5">
        <v>461.76</v>
      </c>
      <c r="I6371" s="3" t="s">
        <v>22</v>
      </c>
      <c r="J6371" s="4">
        <v>44861</v>
      </c>
      <c r="K6371" s="4">
        <v>44921</v>
      </c>
      <c r="L6371" s="23">
        <f t="shared" si="548"/>
        <v>-12</v>
      </c>
      <c r="M6371" s="23">
        <f t="shared" si="549"/>
        <v>48</v>
      </c>
      <c r="N6371" s="44">
        <v>444</v>
      </c>
      <c r="O6371" s="26">
        <f t="shared" si="550"/>
        <v>-5328</v>
      </c>
      <c r="P6371" s="26">
        <f t="shared" si="551"/>
        <v>21312</v>
      </c>
      <c r="Q6371" s="3" t="s">
        <v>23</v>
      </c>
      <c r="R6371" s="4">
        <v>44909</v>
      </c>
      <c r="S6371" s="3" t="s">
        <v>18177</v>
      </c>
      <c r="T6371" s="6" t="s">
        <v>44</v>
      </c>
    </row>
    <row r="6372" spans="1:20" ht="33.75" x14ac:dyDescent="0.25">
      <c r="A6372" s="3" t="s">
        <v>18180</v>
      </c>
      <c r="B6372" s="3" t="s">
        <v>5584</v>
      </c>
      <c r="C6372" s="3" t="s">
        <v>5585</v>
      </c>
      <c r="D6372" s="3" t="s">
        <v>19</v>
      </c>
      <c r="E6372" s="3" t="s">
        <v>18181</v>
      </c>
      <c r="F6372" s="4">
        <v>44855</v>
      </c>
      <c r="G6372" s="8"/>
      <c r="H6372" s="5">
        <v>336.72</v>
      </c>
      <c r="I6372" s="3" t="s">
        <v>22</v>
      </c>
      <c r="J6372" s="4">
        <v>44861</v>
      </c>
      <c r="K6372" s="4">
        <v>44921</v>
      </c>
      <c r="L6372" s="23">
        <f t="shared" si="548"/>
        <v>-6</v>
      </c>
      <c r="M6372" s="23">
        <f t="shared" si="549"/>
        <v>54</v>
      </c>
      <c r="N6372" s="44">
        <v>276</v>
      </c>
      <c r="O6372" s="26">
        <f t="shared" si="550"/>
        <v>-1656</v>
      </c>
      <c r="P6372" s="26">
        <f t="shared" si="551"/>
        <v>14904</v>
      </c>
      <c r="Q6372" s="3" t="s">
        <v>23</v>
      </c>
      <c r="R6372" s="4">
        <v>44915</v>
      </c>
      <c r="S6372" s="3" t="s">
        <v>18182</v>
      </c>
      <c r="T6372" s="6" t="s">
        <v>44</v>
      </c>
    </row>
    <row r="6373" spans="1:20" ht="33.75" x14ac:dyDescent="0.25">
      <c r="A6373" s="3" t="s">
        <v>18183</v>
      </c>
      <c r="B6373" s="3" t="s">
        <v>1485</v>
      </c>
      <c r="C6373" s="3" t="s">
        <v>1486</v>
      </c>
      <c r="D6373" s="3" t="s">
        <v>19</v>
      </c>
      <c r="E6373" s="3" t="s">
        <v>18184</v>
      </c>
      <c r="F6373" s="4">
        <v>44858</v>
      </c>
      <c r="G6373" s="8"/>
      <c r="H6373" s="5">
        <v>0.01</v>
      </c>
      <c r="I6373" s="3" t="s">
        <v>22</v>
      </c>
      <c r="J6373" s="4">
        <v>44861</v>
      </c>
      <c r="K6373" s="4">
        <v>44921</v>
      </c>
      <c r="L6373" s="23">
        <f t="shared" si="548"/>
        <v>-10</v>
      </c>
      <c r="M6373" s="23">
        <f t="shared" si="549"/>
        <v>50</v>
      </c>
      <c r="N6373" s="44">
        <v>0.01</v>
      </c>
      <c r="O6373" s="26">
        <f t="shared" si="550"/>
        <v>-0.1</v>
      </c>
      <c r="P6373" s="26">
        <f t="shared" si="551"/>
        <v>0.5</v>
      </c>
      <c r="Q6373" s="3" t="s">
        <v>23</v>
      </c>
      <c r="R6373" s="4">
        <v>44911</v>
      </c>
      <c r="S6373" s="3" t="s">
        <v>16847</v>
      </c>
      <c r="T6373" s="6" t="s">
        <v>44</v>
      </c>
    </row>
    <row r="6374" spans="1:20" ht="33.75" x14ac:dyDescent="0.25">
      <c r="A6374" s="3" t="s">
        <v>18185</v>
      </c>
      <c r="B6374" s="3" t="s">
        <v>6475</v>
      </c>
      <c r="C6374" s="3" t="s">
        <v>6476</v>
      </c>
      <c r="D6374" s="3" t="s">
        <v>19</v>
      </c>
      <c r="E6374" s="3" t="s">
        <v>18186</v>
      </c>
      <c r="F6374" s="4">
        <v>44854</v>
      </c>
      <c r="G6374" s="8"/>
      <c r="H6374" s="5">
        <v>363.56</v>
      </c>
      <c r="I6374" s="3" t="s">
        <v>22</v>
      </c>
      <c r="J6374" s="4">
        <v>44861</v>
      </c>
      <c r="K6374" s="4">
        <v>44921</v>
      </c>
      <c r="L6374" s="23">
        <f t="shared" si="548"/>
        <v>-12</v>
      </c>
      <c r="M6374" s="23">
        <f t="shared" si="549"/>
        <v>48</v>
      </c>
      <c r="N6374" s="44">
        <v>298</v>
      </c>
      <c r="O6374" s="26">
        <f t="shared" si="550"/>
        <v>-3576</v>
      </c>
      <c r="P6374" s="26">
        <f t="shared" si="551"/>
        <v>14304</v>
      </c>
      <c r="Q6374" s="3" t="s">
        <v>23</v>
      </c>
      <c r="R6374" s="4">
        <v>44909</v>
      </c>
      <c r="S6374" s="3" t="s">
        <v>18187</v>
      </c>
      <c r="T6374" s="6" t="s">
        <v>44</v>
      </c>
    </row>
    <row r="6375" spans="1:20" ht="33.75" x14ac:dyDescent="0.25">
      <c r="A6375" s="3" t="s">
        <v>18188</v>
      </c>
      <c r="B6375" s="3" t="s">
        <v>1467</v>
      </c>
      <c r="C6375" s="3" t="s">
        <v>1468</v>
      </c>
      <c r="D6375" s="3" t="s">
        <v>19</v>
      </c>
      <c r="E6375" s="3" t="s">
        <v>18189</v>
      </c>
      <c r="F6375" s="4">
        <v>44858</v>
      </c>
      <c r="G6375" s="8"/>
      <c r="H6375" s="5">
        <v>2362.65</v>
      </c>
      <c r="I6375" s="3" t="s">
        <v>22</v>
      </c>
      <c r="J6375" s="4">
        <v>44861</v>
      </c>
      <c r="K6375" s="4">
        <v>44921</v>
      </c>
      <c r="L6375" s="23">
        <f t="shared" si="548"/>
        <v>-12</v>
      </c>
      <c r="M6375" s="23">
        <f t="shared" si="549"/>
        <v>48</v>
      </c>
      <c r="N6375" s="44">
        <v>1936.6</v>
      </c>
      <c r="O6375" s="26">
        <f t="shared" si="550"/>
        <v>-23239.199999999997</v>
      </c>
      <c r="P6375" s="26">
        <f t="shared" si="551"/>
        <v>92956.799999999988</v>
      </c>
      <c r="Q6375" s="3" t="s">
        <v>23</v>
      </c>
      <c r="R6375" s="4">
        <v>44909</v>
      </c>
      <c r="S6375" s="3" t="s">
        <v>14362</v>
      </c>
      <c r="T6375" s="6" t="s">
        <v>44</v>
      </c>
    </row>
    <row r="6376" spans="1:20" ht="33.75" x14ac:dyDescent="0.25">
      <c r="A6376" s="3" t="s">
        <v>18190</v>
      </c>
      <c r="B6376" s="3" t="s">
        <v>3526</v>
      </c>
      <c r="C6376" s="3" t="s">
        <v>18191</v>
      </c>
      <c r="D6376" s="3" t="s">
        <v>19</v>
      </c>
      <c r="E6376" s="3" t="s">
        <v>12309</v>
      </c>
      <c r="F6376" s="4">
        <v>44859</v>
      </c>
      <c r="G6376" s="8"/>
      <c r="H6376" s="7">
        <v>264</v>
      </c>
      <c r="I6376" s="3" t="s">
        <v>22</v>
      </c>
      <c r="J6376" s="4">
        <v>44861</v>
      </c>
      <c r="K6376" s="4">
        <v>44921</v>
      </c>
      <c r="L6376" s="23">
        <f t="shared" si="548"/>
        <v>-12</v>
      </c>
      <c r="M6376" s="23">
        <f t="shared" si="549"/>
        <v>48</v>
      </c>
      <c r="N6376" s="44">
        <v>240</v>
      </c>
      <c r="O6376" s="26">
        <f t="shared" si="550"/>
        <v>-2880</v>
      </c>
      <c r="P6376" s="26">
        <f t="shared" si="551"/>
        <v>11520</v>
      </c>
      <c r="Q6376" s="3" t="s">
        <v>23</v>
      </c>
      <c r="R6376" s="4">
        <v>44909</v>
      </c>
      <c r="S6376" s="3" t="s">
        <v>18192</v>
      </c>
      <c r="T6376" s="6" t="s">
        <v>44</v>
      </c>
    </row>
    <row r="6377" spans="1:20" ht="33.75" x14ac:dyDescent="0.25">
      <c r="A6377" s="3" t="s">
        <v>18193</v>
      </c>
      <c r="B6377" s="3" t="s">
        <v>2153</v>
      </c>
      <c r="C6377" s="3" t="s">
        <v>2154</v>
      </c>
      <c r="D6377" s="3" t="s">
        <v>19</v>
      </c>
      <c r="E6377" s="3" t="s">
        <v>18194</v>
      </c>
      <c r="F6377" s="4">
        <v>44855</v>
      </c>
      <c r="G6377" s="8"/>
      <c r="H6377" s="5">
        <v>27.82</v>
      </c>
      <c r="I6377" s="3" t="s">
        <v>22</v>
      </c>
      <c r="J6377" s="4">
        <v>44861</v>
      </c>
      <c r="K6377" s="4">
        <v>44921</v>
      </c>
      <c r="L6377" s="23">
        <f t="shared" si="548"/>
        <v>-10</v>
      </c>
      <c r="M6377" s="23">
        <f t="shared" si="549"/>
        <v>50</v>
      </c>
      <c r="N6377" s="44">
        <v>22.8</v>
      </c>
      <c r="O6377" s="26">
        <f t="shared" si="550"/>
        <v>-228</v>
      </c>
      <c r="P6377" s="26">
        <f t="shared" si="551"/>
        <v>1140</v>
      </c>
      <c r="Q6377" s="3" t="s">
        <v>23</v>
      </c>
      <c r="R6377" s="4">
        <v>44911</v>
      </c>
      <c r="S6377" s="3" t="s">
        <v>18195</v>
      </c>
      <c r="T6377" s="6" t="s">
        <v>44</v>
      </c>
    </row>
    <row r="6378" spans="1:20" ht="22.5" x14ac:dyDescent="0.25">
      <c r="A6378" s="3" t="s">
        <v>18196</v>
      </c>
      <c r="B6378" s="3" t="s">
        <v>7041</v>
      </c>
      <c r="C6378" s="3" t="s">
        <v>18197</v>
      </c>
      <c r="D6378" s="3" t="s">
        <v>19</v>
      </c>
      <c r="E6378" s="3" t="s">
        <v>14567</v>
      </c>
      <c r="F6378" s="4">
        <v>44851</v>
      </c>
      <c r="G6378" s="3" t="s">
        <v>18198</v>
      </c>
      <c r="H6378" s="7">
        <v>330</v>
      </c>
      <c r="I6378" s="3" t="s">
        <v>565</v>
      </c>
      <c r="J6378" s="4">
        <v>44861</v>
      </c>
      <c r="K6378" s="4">
        <v>44891</v>
      </c>
      <c r="L6378" s="23">
        <f t="shared" si="548"/>
        <v>-10</v>
      </c>
      <c r="M6378" s="23">
        <f t="shared" si="549"/>
        <v>20</v>
      </c>
      <c r="N6378" s="44">
        <v>330</v>
      </c>
      <c r="O6378" s="26">
        <f t="shared" si="550"/>
        <v>-3300</v>
      </c>
      <c r="P6378" s="26">
        <f t="shared" si="551"/>
        <v>6600</v>
      </c>
      <c r="Q6378" s="3" t="s">
        <v>23</v>
      </c>
      <c r="R6378" s="4">
        <v>44881</v>
      </c>
      <c r="S6378" s="3" t="s">
        <v>18199</v>
      </c>
      <c r="T6378" s="6" t="s">
        <v>25</v>
      </c>
    </row>
    <row r="6379" spans="1:20" ht="33.75" x14ac:dyDescent="0.25">
      <c r="A6379" s="3" t="s">
        <v>18200</v>
      </c>
      <c r="B6379" s="3" t="s">
        <v>1485</v>
      </c>
      <c r="C6379" s="3" t="s">
        <v>1486</v>
      </c>
      <c r="D6379" s="3" t="s">
        <v>19</v>
      </c>
      <c r="E6379" s="3" t="s">
        <v>18201</v>
      </c>
      <c r="F6379" s="4">
        <v>44858</v>
      </c>
      <c r="G6379" s="8"/>
      <c r="H6379" s="5">
        <v>0.01</v>
      </c>
      <c r="I6379" s="3" t="s">
        <v>22</v>
      </c>
      <c r="J6379" s="4">
        <v>44861</v>
      </c>
      <c r="K6379" s="4">
        <v>44921</v>
      </c>
      <c r="L6379" s="23">
        <f t="shared" si="548"/>
        <v>-12</v>
      </c>
      <c r="M6379" s="23">
        <f t="shared" si="549"/>
        <v>48</v>
      </c>
      <c r="N6379" s="44">
        <v>0.01</v>
      </c>
      <c r="O6379" s="26">
        <f t="shared" si="550"/>
        <v>-0.12</v>
      </c>
      <c r="P6379" s="26">
        <f t="shared" si="551"/>
        <v>0.48</v>
      </c>
      <c r="Q6379" s="3" t="s">
        <v>23</v>
      </c>
      <c r="R6379" s="4">
        <v>44909</v>
      </c>
      <c r="S6379" s="3" t="s">
        <v>12437</v>
      </c>
      <c r="T6379" s="6" t="s">
        <v>44</v>
      </c>
    </row>
    <row r="6380" spans="1:20" ht="33.75" x14ac:dyDescent="0.25">
      <c r="A6380" s="3" t="s">
        <v>18202</v>
      </c>
      <c r="B6380" s="3" t="s">
        <v>6475</v>
      </c>
      <c r="C6380" s="3" t="s">
        <v>6476</v>
      </c>
      <c r="D6380" s="3" t="s">
        <v>19</v>
      </c>
      <c r="E6380" s="3" t="s">
        <v>18203</v>
      </c>
      <c r="F6380" s="4">
        <v>44854</v>
      </c>
      <c r="G6380" s="8"/>
      <c r="H6380" s="5">
        <v>452.01</v>
      </c>
      <c r="I6380" s="3" t="s">
        <v>22</v>
      </c>
      <c r="J6380" s="4">
        <v>44861</v>
      </c>
      <c r="K6380" s="4">
        <v>44921</v>
      </c>
      <c r="L6380" s="23">
        <f t="shared" si="548"/>
        <v>-12</v>
      </c>
      <c r="M6380" s="23">
        <f t="shared" si="549"/>
        <v>48</v>
      </c>
      <c r="N6380" s="44">
        <v>370.5</v>
      </c>
      <c r="O6380" s="26">
        <f t="shared" si="550"/>
        <v>-4446</v>
      </c>
      <c r="P6380" s="26">
        <f t="shared" si="551"/>
        <v>17784</v>
      </c>
      <c r="Q6380" s="3" t="s">
        <v>23</v>
      </c>
      <c r="R6380" s="4">
        <v>44909</v>
      </c>
      <c r="S6380" s="3" t="s">
        <v>18187</v>
      </c>
      <c r="T6380" s="6" t="s">
        <v>44</v>
      </c>
    </row>
    <row r="6381" spans="1:20" ht="22.5" x14ac:dyDescent="0.25">
      <c r="A6381" s="3" t="s">
        <v>18204</v>
      </c>
      <c r="B6381" s="3" t="s">
        <v>18205</v>
      </c>
      <c r="C6381" s="3" t="s">
        <v>18206</v>
      </c>
      <c r="D6381" s="3" t="s">
        <v>19</v>
      </c>
      <c r="E6381" s="3" t="s">
        <v>18207</v>
      </c>
      <c r="F6381" s="4">
        <v>44852</v>
      </c>
      <c r="G6381" s="8"/>
      <c r="H6381" s="5">
        <v>560.55999999999995</v>
      </c>
      <c r="I6381" s="3" t="s">
        <v>22</v>
      </c>
      <c r="J6381" s="4">
        <v>44861</v>
      </c>
      <c r="K6381" s="4">
        <v>44921</v>
      </c>
      <c r="L6381" s="23">
        <f t="shared" si="548"/>
        <v>-5</v>
      </c>
      <c r="M6381" s="23">
        <f t="shared" si="549"/>
        <v>55</v>
      </c>
      <c r="N6381" s="44">
        <v>509.6</v>
      </c>
      <c r="O6381" s="26">
        <f t="shared" si="550"/>
        <v>-2548</v>
      </c>
      <c r="P6381" s="26">
        <f t="shared" si="551"/>
        <v>28028</v>
      </c>
      <c r="Q6381" s="3" t="s">
        <v>23</v>
      </c>
      <c r="R6381" s="4">
        <v>44916</v>
      </c>
      <c r="S6381" s="3" t="s">
        <v>18208</v>
      </c>
      <c r="T6381" s="6" t="s">
        <v>25</v>
      </c>
    </row>
    <row r="6382" spans="1:20" ht="33.75" x14ac:dyDescent="0.25">
      <c r="A6382" s="3" t="s">
        <v>18209</v>
      </c>
      <c r="B6382" s="3" t="s">
        <v>10079</v>
      </c>
      <c r="C6382" s="3" t="s">
        <v>10080</v>
      </c>
      <c r="D6382" s="3" t="s">
        <v>19</v>
      </c>
      <c r="E6382" s="3" t="s">
        <v>18210</v>
      </c>
      <c r="F6382" s="4">
        <v>44852</v>
      </c>
      <c r="G6382" s="8"/>
      <c r="H6382" s="5">
        <v>33.54</v>
      </c>
      <c r="I6382" s="3" t="s">
        <v>22</v>
      </c>
      <c r="J6382" s="4">
        <v>44861</v>
      </c>
      <c r="K6382" s="4">
        <v>44921</v>
      </c>
      <c r="L6382" s="23">
        <f t="shared" si="548"/>
        <v>-12</v>
      </c>
      <c r="M6382" s="23">
        <f t="shared" si="549"/>
        <v>48</v>
      </c>
      <c r="N6382" s="44">
        <v>30.49</v>
      </c>
      <c r="O6382" s="26">
        <f t="shared" si="550"/>
        <v>-365.88</v>
      </c>
      <c r="P6382" s="26">
        <f t="shared" si="551"/>
        <v>1463.52</v>
      </c>
      <c r="Q6382" s="3" t="s">
        <v>23</v>
      </c>
      <c r="R6382" s="4">
        <v>44909</v>
      </c>
      <c r="S6382" s="3" t="s">
        <v>16337</v>
      </c>
      <c r="T6382" s="6" t="s">
        <v>44</v>
      </c>
    </row>
    <row r="6383" spans="1:20" ht="33.75" x14ac:dyDescent="0.25">
      <c r="A6383" s="3" t="s">
        <v>18211</v>
      </c>
      <c r="B6383" s="3" t="s">
        <v>2826</v>
      </c>
      <c r="C6383" s="3" t="s">
        <v>2827</v>
      </c>
      <c r="D6383" s="3" t="s">
        <v>19</v>
      </c>
      <c r="E6383" s="3" t="s">
        <v>18212</v>
      </c>
      <c r="F6383" s="4">
        <v>44858</v>
      </c>
      <c r="G6383" s="8"/>
      <c r="H6383" s="5">
        <v>798.76</v>
      </c>
      <c r="I6383" s="3" t="s">
        <v>22</v>
      </c>
      <c r="J6383" s="4">
        <v>44861</v>
      </c>
      <c r="K6383" s="4">
        <v>44921</v>
      </c>
      <c r="L6383" s="23">
        <f t="shared" si="548"/>
        <v>-12</v>
      </c>
      <c r="M6383" s="23">
        <f t="shared" si="549"/>
        <v>48</v>
      </c>
      <c r="N6383" s="44">
        <v>654.72</v>
      </c>
      <c r="O6383" s="26">
        <f t="shared" si="550"/>
        <v>-7856.64</v>
      </c>
      <c r="P6383" s="26">
        <f t="shared" si="551"/>
        <v>31426.560000000001</v>
      </c>
      <c r="Q6383" s="3" t="s">
        <v>23</v>
      </c>
      <c r="R6383" s="4">
        <v>44909</v>
      </c>
      <c r="S6383" s="3" t="s">
        <v>18213</v>
      </c>
      <c r="T6383" s="6" t="s">
        <v>44</v>
      </c>
    </row>
    <row r="6384" spans="1:20" ht="33.75" x14ac:dyDescent="0.25">
      <c r="A6384" s="3" t="s">
        <v>18214</v>
      </c>
      <c r="B6384" s="3" t="s">
        <v>10563</v>
      </c>
      <c r="C6384" s="3" t="s">
        <v>10564</v>
      </c>
      <c r="D6384" s="3" t="s">
        <v>19</v>
      </c>
      <c r="E6384" s="3" t="s">
        <v>18215</v>
      </c>
      <c r="F6384" s="4">
        <v>44859</v>
      </c>
      <c r="G6384" s="8"/>
      <c r="H6384" s="5">
        <v>280.8</v>
      </c>
      <c r="I6384" s="3" t="s">
        <v>22</v>
      </c>
      <c r="J6384" s="4">
        <v>44861</v>
      </c>
      <c r="K6384" s="4">
        <v>44921</v>
      </c>
      <c r="L6384" s="23">
        <f t="shared" si="548"/>
        <v>-12</v>
      </c>
      <c r="M6384" s="23">
        <f t="shared" si="549"/>
        <v>48</v>
      </c>
      <c r="N6384" s="44">
        <v>270</v>
      </c>
      <c r="O6384" s="26">
        <f t="shared" si="550"/>
        <v>-3240</v>
      </c>
      <c r="P6384" s="26">
        <f t="shared" si="551"/>
        <v>12960</v>
      </c>
      <c r="Q6384" s="3" t="s">
        <v>23</v>
      </c>
      <c r="R6384" s="4">
        <v>44909</v>
      </c>
      <c r="S6384" s="3" t="s">
        <v>18216</v>
      </c>
      <c r="T6384" s="6" t="s">
        <v>44</v>
      </c>
    </row>
    <row r="6385" spans="1:20" ht="33.75" x14ac:dyDescent="0.25">
      <c r="A6385" s="3" t="s">
        <v>18217</v>
      </c>
      <c r="B6385" s="3" t="s">
        <v>1490</v>
      </c>
      <c r="C6385" s="3" t="s">
        <v>1491</v>
      </c>
      <c r="D6385" s="3" t="s">
        <v>19</v>
      </c>
      <c r="E6385" s="3" t="s">
        <v>18218</v>
      </c>
      <c r="F6385" s="4">
        <v>44858</v>
      </c>
      <c r="G6385" s="8"/>
      <c r="H6385" s="5">
        <v>634.4</v>
      </c>
      <c r="I6385" s="3" t="s">
        <v>22</v>
      </c>
      <c r="J6385" s="4">
        <v>44861</v>
      </c>
      <c r="K6385" s="4">
        <v>44921</v>
      </c>
      <c r="L6385" s="23">
        <f t="shared" si="548"/>
        <v>-12</v>
      </c>
      <c r="M6385" s="23">
        <f t="shared" si="549"/>
        <v>48</v>
      </c>
      <c r="N6385" s="44">
        <v>520</v>
      </c>
      <c r="O6385" s="26">
        <f t="shared" si="550"/>
        <v>-6240</v>
      </c>
      <c r="P6385" s="26">
        <f t="shared" si="551"/>
        <v>24960</v>
      </c>
      <c r="Q6385" s="3" t="s">
        <v>23</v>
      </c>
      <c r="R6385" s="4">
        <v>44909</v>
      </c>
      <c r="S6385" s="3" t="s">
        <v>18219</v>
      </c>
      <c r="T6385" s="6" t="s">
        <v>44</v>
      </c>
    </row>
    <row r="6386" spans="1:20" ht="33.75" x14ac:dyDescent="0.25">
      <c r="A6386" s="3" t="s">
        <v>18220</v>
      </c>
      <c r="B6386" s="3" t="s">
        <v>6838</v>
      </c>
      <c r="C6386" s="3" t="s">
        <v>6839</v>
      </c>
      <c r="D6386" s="3" t="s">
        <v>19</v>
      </c>
      <c r="E6386" s="3" t="s">
        <v>18221</v>
      </c>
      <c r="F6386" s="4">
        <v>44859</v>
      </c>
      <c r="G6386" s="3" t="s">
        <v>18222</v>
      </c>
      <c r="H6386" s="5">
        <v>-2873.86</v>
      </c>
      <c r="I6386" s="3" t="s">
        <v>22</v>
      </c>
      <c r="J6386" s="4">
        <v>44861</v>
      </c>
      <c r="K6386" s="4">
        <v>44921</v>
      </c>
      <c r="L6386" s="23">
        <v>0</v>
      </c>
      <c r="M6386" s="23">
        <f t="shared" si="549"/>
        <v>60</v>
      </c>
      <c r="N6386" s="44">
        <v>-2612.6</v>
      </c>
      <c r="O6386" s="26">
        <f t="shared" si="550"/>
        <v>0</v>
      </c>
      <c r="P6386" s="26">
        <f t="shared" si="551"/>
        <v>-156756</v>
      </c>
      <c r="Q6386" s="3" t="s">
        <v>23</v>
      </c>
      <c r="R6386" s="4">
        <v>44900</v>
      </c>
      <c r="S6386" s="3" t="s">
        <v>17980</v>
      </c>
      <c r="T6386" s="6" t="s">
        <v>44</v>
      </c>
    </row>
    <row r="6387" spans="1:20" ht="33.75" x14ac:dyDescent="0.25">
      <c r="A6387" s="3" t="s">
        <v>18223</v>
      </c>
      <c r="B6387" s="3" t="s">
        <v>10079</v>
      </c>
      <c r="C6387" s="3" t="s">
        <v>10080</v>
      </c>
      <c r="D6387" s="3" t="s">
        <v>19</v>
      </c>
      <c r="E6387" s="3" t="s">
        <v>18224</v>
      </c>
      <c r="F6387" s="4">
        <v>44852</v>
      </c>
      <c r="G6387" s="8"/>
      <c r="H6387" s="5">
        <v>159.15</v>
      </c>
      <c r="I6387" s="3" t="s">
        <v>22</v>
      </c>
      <c r="J6387" s="4">
        <v>44861</v>
      </c>
      <c r="K6387" s="4">
        <v>44921</v>
      </c>
      <c r="L6387" s="23">
        <f t="shared" ref="L6387:L6400" si="552">R6387-K6387</f>
        <v>-12</v>
      </c>
      <c r="M6387" s="23">
        <f t="shared" si="549"/>
        <v>48</v>
      </c>
      <c r="N6387" s="44">
        <v>144.68</v>
      </c>
      <c r="O6387" s="26">
        <f t="shared" si="550"/>
        <v>-1736.16</v>
      </c>
      <c r="P6387" s="26">
        <f t="shared" si="551"/>
        <v>6944.64</v>
      </c>
      <c r="Q6387" s="3" t="s">
        <v>23</v>
      </c>
      <c r="R6387" s="4">
        <v>44909</v>
      </c>
      <c r="S6387" s="3" t="s">
        <v>16337</v>
      </c>
      <c r="T6387" s="6" t="s">
        <v>44</v>
      </c>
    </row>
    <row r="6388" spans="1:20" ht="33.75" x14ac:dyDescent="0.25">
      <c r="A6388" s="3" t="s">
        <v>18225</v>
      </c>
      <c r="B6388" s="3" t="s">
        <v>2826</v>
      </c>
      <c r="C6388" s="3" t="s">
        <v>2827</v>
      </c>
      <c r="D6388" s="3" t="s">
        <v>19</v>
      </c>
      <c r="E6388" s="3" t="s">
        <v>18226</v>
      </c>
      <c r="F6388" s="4">
        <v>44858</v>
      </c>
      <c r="G6388" s="8"/>
      <c r="H6388" s="5">
        <v>399.38</v>
      </c>
      <c r="I6388" s="3" t="s">
        <v>22</v>
      </c>
      <c r="J6388" s="4">
        <v>44861</v>
      </c>
      <c r="K6388" s="4">
        <v>44921</v>
      </c>
      <c r="L6388" s="23">
        <f t="shared" si="552"/>
        <v>-12</v>
      </c>
      <c r="M6388" s="23">
        <f t="shared" si="549"/>
        <v>48</v>
      </c>
      <c r="N6388" s="44">
        <v>327.36</v>
      </c>
      <c r="O6388" s="26">
        <f t="shared" si="550"/>
        <v>-3928.32</v>
      </c>
      <c r="P6388" s="26">
        <f t="shared" si="551"/>
        <v>15713.28</v>
      </c>
      <c r="Q6388" s="3" t="s">
        <v>23</v>
      </c>
      <c r="R6388" s="4">
        <v>44909</v>
      </c>
      <c r="S6388" s="3" t="s">
        <v>18213</v>
      </c>
      <c r="T6388" s="6" t="s">
        <v>44</v>
      </c>
    </row>
    <row r="6389" spans="1:20" ht="33.75" x14ac:dyDescent="0.25">
      <c r="A6389" s="3" t="s">
        <v>18227</v>
      </c>
      <c r="B6389" s="3" t="s">
        <v>1717</v>
      </c>
      <c r="C6389" s="3" t="s">
        <v>1718</v>
      </c>
      <c r="D6389" s="3" t="s">
        <v>19</v>
      </c>
      <c r="E6389" s="3" t="s">
        <v>18228</v>
      </c>
      <c r="F6389" s="4">
        <v>44859</v>
      </c>
      <c r="G6389" s="8"/>
      <c r="H6389" s="5">
        <v>104.94</v>
      </c>
      <c r="I6389" s="3" t="s">
        <v>22</v>
      </c>
      <c r="J6389" s="4">
        <v>44861</v>
      </c>
      <c r="K6389" s="4">
        <v>44921</v>
      </c>
      <c r="L6389" s="23">
        <f t="shared" si="552"/>
        <v>-10</v>
      </c>
      <c r="M6389" s="23">
        <f t="shared" si="549"/>
        <v>50</v>
      </c>
      <c r="N6389" s="44">
        <v>95.4</v>
      </c>
      <c r="O6389" s="26">
        <f t="shared" si="550"/>
        <v>-954</v>
      </c>
      <c r="P6389" s="26">
        <f t="shared" si="551"/>
        <v>4770</v>
      </c>
      <c r="Q6389" s="3" t="s">
        <v>23</v>
      </c>
      <c r="R6389" s="4">
        <v>44911</v>
      </c>
      <c r="S6389" s="3" t="s">
        <v>18229</v>
      </c>
      <c r="T6389" s="6" t="s">
        <v>44</v>
      </c>
    </row>
    <row r="6390" spans="1:20" ht="33.75" x14ac:dyDescent="0.25">
      <c r="A6390" s="3" t="s">
        <v>18230</v>
      </c>
      <c r="B6390" s="3" t="s">
        <v>5073</v>
      </c>
      <c r="C6390" s="3" t="s">
        <v>5074</v>
      </c>
      <c r="D6390" s="3" t="s">
        <v>19</v>
      </c>
      <c r="E6390" s="3" t="s">
        <v>18231</v>
      </c>
      <c r="F6390" s="4">
        <v>44852</v>
      </c>
      <c r="G6390" s="8"/>
      <c r="H6390" s="5">
        <v>164.74</v>
      </c>
      <c r="I6390" s="3" t="s">
        <v>22</v>
      </c>
      <c r="J6390" s="4">
        <v>44861</v>
      </c>
      <c r="K6390" s="4">
        <v>44921</v>
      </c>
      <c r="L6390" s="23">
        <f t="shared" si="552"/>
        <v>-12</v>
      </c>
      <c r="M6390" s="23">
        <f t="shared" si="549"/>
        <v>48</v>
      </c>
      <c r="N6390" s="44">
        <v>158.4</v>
      </c>
      <c r="O6390" s="26">
        <f t="shared" si="550"/>
        <v>-1900.8000000000002</v>
      </c>
      <c r="P6390" s="26">
        <f t="shared" si="551"/>
        <v>7603.2000000000007</v>
      </c>
      <c r="Q6390" s="3" t="s">
        <v>23</v>
      </c>
      <c r="R6390" s="4">
        <v>44909</v>
      </c>
      <c r="S6390" s="3" t="s">
        <v>18232</v>
      </c>
      <c r="T6390" s="6" t="s">
        <v>44</v>
      </c>
    </row>
    <row r="6391" spans="1:20" ht="33.75" x14ac:dyDescent="0.25">
      <c r="A6391" s="3" t="s">
        <v>18233</v>
      </c>
      <c r="B6391" s="3" t="s">
        <v>2449</v>
      </c>
      <c r="C6391" s="3" t="s">
        <v>2450</v>
      </c>
      <c r="D6391" s="3" t="s">
        <v>19</v>
      </c>
      <c r="E6391" s="3" t="s">
        <v>18234</v>
      </c>
      <c r="F6391" s="4">
        <v>44859</v>
      </c>
      <c r="G6391" s="8"/>
      <c r="H6391" s="5">
        <v>1233.76</v>
      </c>
      <c r="I6391" s="3" t="s">
        <v>22</v>
      </c>
      <c r="J6391" s="4">
        <v>44861</v>
      </c>
      <c r="K6391" s="4">
        <v>44921</v>
      </c>
      <c r="L6391" s="23">
        <f t="shared" si="552"/>
        <v>-10</v>
      </c>
      <c r="M6391" s="23">
        <f t="shared" si="549"/>
        <v>50</v>
      </c>
      <c r="N6391" s="44">
        <v>1121.5999999999999</v>
      </c>
      <c r="O6391" s="26">
        <f t="shared" si="550"/>
        <v>-11216</v>
      </c>
      <c r="P6391" s="26">
        <f t="shared" si="551"/>
        <v>56079.999999999993</v>
      </c>
      <c r="Q6391" s="3" t="s">
        <v>23</v>
      </c>
      <c r="R6391" s="4">
        <v>44911</v>
      </c>
      <c r="S6391" s="3" t="s">
        <v>18235</v>
      </c>
      <c r="T6391" s="6" t="s">
        <v>44</v>
      </c>
    </row>
    <row r="6392" spans="1:20" ht="33.75" x14ac:dyDescent="0.25">
      <c r="A6392" s="3" t="s">
        <v>18236</v>
      </c>
      <c r="B6392" s="3" t="s">
        <v>3989</v>
      </c>
      <c r="C6392" s="3" t="s">
        <v>3990</v>
      </c>
      <c r="D6392" s="3" t="s">
        <v>19</v>
      </c>
      <c r="E6392" s="3" t="s">
        <v>18237</v>
      </c>
      <c r="F6392" s="4">
        <v>44853</v>
      </c>
      <c r="G6392" s="8"/>
      <c r="H6392" s="5">
        <v>60.61</v>
      </c>
      <c r="I6392" s="3" t="s">
        <v>22</v>
      </c>
      <c r="J6392" s="4">
        <v>44861</v>
      </c>
      <c r="K6392" s="4">
        <v>44921</v>
      </c>
      <c r="L6392" s="23">
        <f t="shared" si="552"/>
        <v>-12</v>
      </c>
      <c r="M6392" s="23">
        <f t="shared" si="549"/>
        <v>48</v>
      </c>
      <c r="N6392" s="44">
        <v>55.1</v>
      </c>
      <c r="O6392" s="26">
        <f t="shared" si="550"/>
        <v>-661.2</v>
      </c>
      <c r="P6392" s="26">
        <f t="shared" si="551"/>
        <v>2644.8</v>
      </c>
      <c r="Q6392" s="3" t="s">
        <v>23</v>
      </c>
      <c r="R6392" s="4">
        <v>44909</v>
      </c>
      <c r="S6392" s="3" t="s">
        <v>18238</v>
      </c>
      <c r="T6392" s="6" t="s">
        <v>44</v>
      </c>
    </row>
    <row r="6393" spans="1:20" ht="33.75" x14ac:dyDescent="0.25">
      <c r="A6393" s="3" t="s">
        <v>18239</v>
      </c>
      <c r="B6393" s="3" t="s">
        <v>2546</v>
      </c>
      <c r="C6393" s="3" t="s">
        <v>2547</v>
      </c>
      <c r="D6393" s="3" t="s">
        <v>19</v>
      </c>
      <c r="E6393" s="3" t="s">
        <v>18240</v>
      </c>
      <c r="F6393" s="4">
        <v>44859</v>
      </c>
      <c r="G6393" s="8"/>
      <c r="H6393" s="5">
        <v>445.3</v>
      </c>
      <c r="I6393" s="3" t="s">
        <v>22</v>
      </c>
      <c r="J6393" s="4">
        <v>44861</v>
      </c>
      <c r="K6393" s="4">
        <v>44921</v>
      </c>
      <c r="L6393" s="23">
        <f t="shared" si="552"/>
        <v>-6</v>
      </c>
      <c r="M6393" s="23">
        <f t="shared" si="549"/>
        <v>54</v>
      </c>
      <c r="N6393" s="44">
        <v>365</v>
      </c>
      <c r="O6393" s="26">
        <f t="shared" si="550"/>
        <v>-2190</v>
      </c>
      <c r="P6393" s="26">
        <f t="shared" si="551"/>
        <v>19710</v>
      </c>
      <c r="Q6393" s="3" t="s">
        <v>23</v>
      </c>
      <c r="R6393" s="4">
        <v>44915</v>
      </c>
      <c r="S6393" s="3" t="s">
        <v>18114</v>
      </c>
      <c r="T6393" s="6" t="s">
        <v>44</v>
      </c>
    </row>
    <row r="6394" spans="1:20" ht="33.75" x14ac:dyDescent="0.25">
      <c r="A6394" s="3" t="s">
        <v>18241</v>
      </c>
      <c r="B6394" s="3" t="s">
        <v>819</v>
      </c>
      <c r="C6394" s="3" t="s">
        <v>820</v>
      </c>
      <c r="D6394" s="3" t="s">
        <v>19</v>
      </c>
      <c r="E6394" s="3" t="s">
        <v>18242</v>
      </c>
      <c r="F6394" s="4">
        <v>44855</v>
      </c>
      <c r="G6394" s="8"/>
      <c r="H6394" s="5">
        <v>110.69</v>
      </c>
      <c r="I6394" s="3" t="s">
        <v>22</v>
      </c>
      <c r="J6394" s="4">
        <v>44861</v>
      </c>
      <c r="K6394" s="4">
        <v>44921</v>
      </c>
      <c r="L6394" s="23">
        <f t="shared" si="552"/>
        <v>-10</v>
      </c>
      <c r="M6394" s="23">
        <f t="shared" si="549"/>
        <v>50</v>
      </c>
      <c r="N6394" s="44">
        <v>90.73</v>
      </c>
      <c r="O6394" s="26">
        <f t="shared" si="550"/>
        <v>-907.30000000000007</v>
      </c>
      <c r="P6394" s="26">
        <f t="shared" si="551"/>
        <v>4536.5</v>
      </c>
      <c r="Q6394" s="3" t="s">
        <v>23</v>
      </c>
      <c r="R6394" s="4">
        <v>44911</v>
      </c>
      <c r="S6394" s="3" t="s">
        <v>18243</v>
      </c>
      <c r="T6394" s="6" t="s">
        <v>44</v>
      </c>
    </row>
    <row r="6395" spans="1:20" ht="33.75" x14ac:dyDescent="0.25">
      <c r="A6395" s="3" t="s">
        <v>18244</v>
      </c>
      <c r="B6395" s="3" t="s">
        <v>2082</v>
      </c>
      <c r="C6395" s="3" t="s">
        <v>2083</v>
      </c>
      <c r="D6395" s="3" t="s">
        <v>19</v>
      </c>
      <c r="E6395" s="3" t="s">
        <v>18245</v>
      </c>
      <c r="F6395" s="4">
        <v>44853</v>
      </c>
      <c r="G6395" s="8"/>
      <c r="H6395" s="7">
        <v>427</v>
      </c>
      <c r="I6395" s="3" t="s">
        <v>22</v>
      </c>
      <c r="J6395" s="4">
        <v>44861</v>
      </c>
      <c r="K6395" s="4">
        <v>44921</v>
      </c>
      <c r="L6395" s="23">
        <f t="shared" si="552"/>
        <v>-5</v>
      </c>
      <c r="M6395" s="23">
        <f t="shared" si="549"/>
        <v>55</v>
      </c>
      <c r="N6395" s="44">
        <v>350</v>
      </c>
      <c r="O6395" s="26">
        <f t="shared" si="550"/>
        <v>-1750</v>
      </c>
      <c r="P6395" s="26">
        <f t="shared" si="551"/>
        <v>19250</v>
      </c>
      <c r="Q6395" s="3" t="s">
        <v>23</v>
      </c>
      <c r="R6395" s="4">
        <v>44916</v>
      </c>
      <c r="S6395" s="3" t="s">
        <v>18246</v>
      </c>
      <c r="T6395" s="6" t="s">
        <v>44</v>
      </c>
    </row>
    <row r="6396" spans="1:20" ht="33.75" x14ac:dyDescent="0.25">
      <c r="A6396" s="3" t="s">
        <v>18247</v>
      </c>
      <c r="B6396" s="3" t="s">
        <v>1958</v>
      </c>
      <c r="C6396" s="3" t="s">
        <v>1959</v>
      </c>
      <c r="D6396" s="3" t="s">
        <v>19</v>
      </c>
      <c r="E6396" s="3" t="s">
        <v>18248</v>
      </c>
      <c r="F6396" s="4">
        <v>44859</v>
      </c>
      <c r="G6396" s="8"/>
      <c r="H6396" s="5">
        <v>11181.26</v>
      </c>
      <c r="I6396" s="3" t="s">
        <v>22</v>
      </c>
      <c r="J6396" s="4">
        <v>44861</v>
      </c>
      <c r="K6396" s="4">
        <v>44921</v>
      </c>
      <c r="L6396" s="23">
        <f t="shared" si="552"/>
        <v>-10</v>
      </c>
      <c r="M6396" s="23">
        <f t="shared" si="549"/>
        <v>50</v>
      </c>
      <c r="N6396" s="44">
        <v>10164.780000000001</v>
      </c>
      <c r="O6396" s="26">
        <f t="shared" si="550"/>
        <v>-101647.8</v>
      </c>
      <c r="P6396" s="26">
        <f t="shared" si="551"/>
        <v>508239.00000000006</v>
      </c>
      <c r="Q6396" s="3" t="s">
        <v>23</v>
      </c>
      <c r="R6396" s="4">
        <v>44911</v>
      </c>
      <c r="S6396" s="3" t="s">
        <v>16837</v>
      </c>
      <c r="T6396" s="6" t="s">
        <v>44</v>
      </c>
    </row>
    <row r="6397" spans="1:20" ht="33.75" x14ac:dyDescent="0.25">
      <c r="A6397" s="3" t="s">
        <v>18249</v>
      </c>
      <c r="B6397" s="3" t="s">
        <v>1005</v>
      </c>
      <c r="C6397" s="3" t="s">
        <v>1006</v>
      </c>
      <c r="D6397" s="3" t="s">
        <v>19</v>
      </c>
      <c r="E6397" s="3" t="s">
        <v>18250</v>
      </c>
      <c r="F6397" s="4">
        <v>44859</v>
      </c>
      <c r="G6397" s="3" t="s">
        <v>1504</v>
      </c>
      <c r="H6397" s="7">
        <v>2520</v>
      </c>
      <c r="I6397" s="3" t="s">
        <v>22</v>
      </c>
      <c r="J6397" s="4">
        <v>44861</v>
      </c>
      <c r="K6397" s="4">
        <v>44921</v>
      </c>
      <c r="L6397" s="23">
        <f t="shared" si="552"/>
        <v>-6</v>
      </c>
      <c r="M6397" s="23">
        <f t="shared" si="549"/>
        <v>54</v>
      </c>
      <c r="N6397" s="44">
        <v>2400</v>
      </c>
      <c r="O6397" s="26">
        <f t="shared" si="550"/>
        <v>-14400</v>
      </c>
      <c r="P6397" s="26">
        <f t="shared" si="551"/>
        <v>129600</v>
      </c>
      <c r="Q6397" s="3" t="s">
        <v>23</v>
      </c>
      <c r="R6397" s="4">
        <v>44915</v>
      </c>
      <c r="S6397" s="3" t="s">
        <v>18251</v>
      </c>
      <c r="T6397" s="6" t="s">
        <v>44</v>
      </c>
    </row>
    <row r="6398" spans="1:20" ht="33.75" x14ac:dyDescent="0.25">
      <c r="A6398" s="3" t="s">
        <v>18252</v>
      </c>
      <c r="B6398" s="3" t="s">
        <v>1606</v>
      </c>
      <c r="C6398" s="3" t="s">
        <v>1607</v>
      </c>
      <c r="D6398" s="3" t="s">
        <v>19</v>
      </c>
      <c r="E6398" s="3" t="s">
        <v>18253</v>
      </c>
      <c r="F6398" s="4">
        <v>44859</v>
      </c>
      <c r="G6398" s="8"/>
      <c r="H6398" s="5">
        <v>15107.68</v>
      </c>
      <c r="I6398" s="3" t="s">
        <v>22</v>
      </c>
      <c r="J6398" s="4">
        <v>44861</v>
      </c>
      <c r="K6398" s="4">
        <v>44921</v>
      </c>
      <c r="L6398" s="23">
        <f t="shared" si="552"/>
        <v>-10</v>
      </c>
      <c r="M6398" s="23">
        <f t="shared" si="549"/>
        <v>50</v>
      </c>
      <c r="N6398" s="44">
        <v>13734.25</v>
      </c>
      <c r="O6398" s="26">
        <f t="shared" si="550"/>
        <v>-137342.5</v>
      </c>
      <c r="P6398" s="26">
        <f t="shared" si="551"/>
        <v>686712.5</v>
      </c>
      <c r="Q6398" s="3" t="s">
        <v>23</v>
      </c>
      <c r="R6398" s="4">
        <v>44911</v>
      </c>
      <c r="S6398" s="3" t="s">
        <v>16762</v>
      </c>
      <c r="T6398" s="6" t="s">
        <v>44</v>
      </c>
    </row>
    <row r="6399" spans="1:20" ht="33.75" x14ac:dyDescent="0.25">
      <c r="A6399" s="3" t="s">
        <v>18254</v>
      </c>
      <c r="B6399" s="3" t="s">
        <v>7585</v>
      </c>
      <c r="C6399" s="3" t="s">
        <v>7586</v>
      </c>
      <c r="D6399" s="3" t="s">
        <v>7587</v>
      </c>
      <c r="E6399" s="3" t="s">
        <v>18255</v>
      </c>
      <c r="F6399" s="4">
        <v>44858</v>
      </c>
      <c r="G6399" s="3" t="s">
        <v>13167</v>
      </c>
      <c r="H6399" s="5">
        <v>184.08</v>
      </c>
      <c r="I6399" s="3" t="s">
        <v>565</v>
      </c>
      <c r="J6399" s="4">
        <v>44861</v>
      </c>
      <c r="K6399" s="4">
        <v>44891</v>
      </c>
      <c r="L6399" s="23">
        <f t="shared" si="552"/>
        <v>-11</v>
      </c>
      <c r="M6399" s="23">
        <f t="shared" si="549"/>
        <v>19</v>
      </c>
      <c r="N6399" s="44">
        <v>177</v>
      </c>
      <c r="O6399" s="26">
        <f t="shared" si="550"/>
        <v>-1947</v>
      </c>
      <c r="P6399" s="26">
        <f t="shared" si="551"/>
        <v>3363</v>
      </c>
      <c r="Q6399" s="3" t="s">
        <v>23</v>
      </c>
      <c r="R6399" s="4">
        <v>44880</v>
      </c>
      <c r="S6399" s="3" t="s">
        <v>12789</v>
      </c>
      <c r="T6399" s="6" t="s">
        <v>44</v>
      </c>
    </row>
    <row r="6400" spans="1:20" ht="22.5" x14ac:dyDescent="0.25">
      <c r="A6400" s="3" t="s">
        <v>18256</v>
      </c>
      <c r="B6400" s="3" t="s">
        <v>7585</v>
      </c>
      <c r="C6400" s="3" t="s">
        <v>7586</v>
      </c>
      <c r="D6400" s="3" t="s">
        <v>7587</v>
      </c>
      <c r="E6400" s="3" t="s">
        <v>18257</v>
      </c>
      <c r="F6400" s="4">
        <v>44858</v>
      </c>
      <c r="G6400" s="3" t="s">
        <v>13047</v>
      </c>
      <c r="H6400" s="5">
        <v>368.16</v>
      </c>
      <c r="I6400" s="3" t="s">
        <v>565</v>
      </c>
      <c r="J6400" s="4">
        <v>44861</v>
      </c>
      <c r="K6400" s="4">
        <v>44891</v>
      </c>
      <c r="L6400" s="23">
        <f t="shared" si="552"/>
        <v>-11</v>
      </c>
      <c r="M6400" s="23">
        <f t="shared" si="549"/>
        <v>19</v>
      </c>
      <c r="N6400" s="44">
        <v>354</v>
      </c>
      <c r="O6400" s="26">
        <f t="shared" si="550"/>
        <v>-3894</v>
      </c>
      <c r="P6400" s="26">
        <f t="shared" si="551"/>
        <v>6726</v>
      </c>
      <c r="Q6400" s="3" t="s">
        <v>23</v>
      </c>
      <c r="R6400" s="4">
        <v>44880</v>
      </c>
      <c r="S6400" s="3" t="s">
        <v>7714</v>
      </c>
      <c r="T6400" s="6" t="s">
        <v>25</v>
      </c>
    </row>
    <row r="6401" spans="1:20" ht="33.75" x14ac:dyDescent="0.25">
      <c r="A6401" s="3" t="s">
        <v>18258</v>
      </c>
      <c r="B6401" s="3" t="s">
        <v>6838</v>
      </c>
      <c r="C6401" s="3" t="s">
        <v>6839</v>
      </c>
      <c r="D6401" s="3" t="s">
        <v>19</v>
      </c>
      <c r="E6401" s="3" t="s">
        <v>18259</v>
      </c>
      <c r="F6401" s="4">
        <v>44859</v>
      </c>
      <c r="G6401" s="3" t="s">
        <v>18260</v>
      </c>
      <c r="H6401" s="5">
        <v>16201.64</v>
      </c>
      <c r="I6401" s="3" t="s">
        <v>22</v>
      </c>
      <c r="J6401" s="4">
        <v>44861</v>
      </c>
      <c r="K6401" s="4">
        <v>44921</v>
      </c>
      <c r="L6401" s="23">
        <v>0</v>
      </c>
      <c r="M6401" s="23">
        <f t="shared" si="549"/>
        <v>60</v>
      </c>
      <c r="N6401" s="44">
        <v>14728.76</v>
      </c>
      <c r="O6401" s="26">
        <f t="shared" si="550"/>
        <v>0</v>
      </c>
      <c r="P6401" s="26">
        <f t="shared" si="551"/>
        <v>883725.6</v>
      </c>
      <c r="Q6401" s="3" t="s">
        <v>23</v>
      </c>
      <c r="R6401" s="4">
        <v>44900</v>
      </c>
      <c r="S6401" s="3" t="s">
        <v>17980</v>
      </c>
      <c r="T6401" s="6" t="s">
        <v>44</v>
      </c>
    </row>
    <row r="6402" spans="1:20" ht="33.75" x14ac:dyDescent="0.25">
      <c r="A6402" s="3" t="s">
        <v>18261</v>
      </c>
      <c r="B6402" s="3" t="s">
        <v>1537</v>
      </c>
      <c r="C6402" s="3" t="s">
        <v>1538</v>
      </c>
      <c r="D6402" s="3" t="s">
        <v>19</v>
      </c>
      <c r="E6402" s="3" t="s">
        <v>18262</v>
      </c>
      <c r="F6402" s="4">
        <v>44860</v>
      </c>
      <c r="G6402" s="8"/>
      <c r="H6402" s="5">
        <v>6718.26</v>
      </c>
      <c r="I6402" s="3" t="s">
        <v>22</v>
      </c>
      <c r="J6402" s="4">
        <v>44861</v>
      </c>
      <c r="K6402" s="4">
        <v>44921</v>
      </c>
      <c r="L6402" s="23">
        <f>R6402-K6402</f>
        <v>-6</v>
      </c>
      <c r="M6402" s="23">
        <f t="shared" si="549"/>
        <v>54</v>
      </c>
      <c r="N6402" s="44">
        <v>6107.51</v>
      </c>
      <c r="O6402" s="26">
        <f t="shared" si="550"/>
        <v>-36645.06</v>
      </c>
      <c r="P6402" s="26">
        <f t="shared" si="551"/>
        <v>329805.54000000004</v>
      </c>
      <c r="Q6402" s="3" t="s">
        <v>23</v>
      </c>
      <c r="R6402" s="4">
        <v>44915</v>
      </c>
      <c r="S6402" s="3" t="s">
        <v>15335</v>
      </c>
      <c r="T6402" s="6" t="s">
        <v>44</v>
      </c>
    </row>
    <row r="6403" spans="1:20" ht="33.75" x14ac:dyDescent="0.25">
      <c r="A6403" s="3" t="s">
        <v>18263</v>
      </c>
      <c r="B6403" s="3" t="s">
        <v>53</v>
      </c>
      <c r="C6403" s="3" t="s">
        <v>54</v>
      </c>
      <c r="D6403" s="3" t="s">
        <v>19</v>
      </c>
      <c r="E6403" s="3" t="s">
        <v>18264</v>
      </c>
      <c r="F6403" s="4">
        <v>44859</v>
      </c>
      <c r="G6403" s="3" t="s">
        <v>18265</v>
      </c>
      <c r="H6403" s="5">
        <v>-1670.32</v>
      </c>
      <c r="I6403" s="3" t="s">
        <v>22</v>
      </c>
      <c r="J6403" s="4">
        <v>44861</v>
      </c>
      <c r="K6403" s="4">
        <v>44921</v>
      </c>
      <c r="L6403" s="23">
        <v>0</v>
      </c>
      <c r="M6403" s="23">
        <f t="shared" si="549"/>
        <v>60</v>
      </c>
      <c r="N6403" s="44">
        <v>-1606.08</v>
      </c>
      <c r="O6403" s="26">
        <f t="shared" si="550"/>
        <v>0</v>
      </c>
      <c r="P6403" s="26">
        <f t="shared" si="551"/>
        <v>-96364.799999999988</v>
      </c>
      <c r="Q6403" s="3" t="s">
        <v>23</v>
      </c>
      <c r="R6403" s="4">
        <v>44876</v>
      </c>
      <c r="S6403" s="8"/>
      <c r="T6403" s="6" t="s">
        <v>44</v>
      </c>
    </row>
    <row r="6404" spans="1:20" ht="33.75" x14ac:dyDescent="0.25">
      <c r="A6404" s="3" t="s">
        <v>18266</v>
      </c>
      <c r="B6404" s="3" t="s">
        <v>53</v>
      </c>
      <c r="C6404" s="3" t="s">
        <v>54</v>
      </c>
      <c r="D6404" s="3" t="s">
        <v>19</v>
      </c>
      <c r="E6404" s="3" t="s">
        <v>18267</v>
      </c>
      <c r="F6404" s="4">
        <v>44859</v>
      </c>
      <c r="G6404" s="3" t="s">
        <v>18268</v>
      </c>
      <c r="H6404" s="5">
        <v>-1629.26</v>
      </c>
      <c r="I6404" s="3" t="s">
        <v>22</v>
      </c>
      <c r="J6404" s="4">
        <v>44861</v>
      </c>
      <c r="K6404" s="4">
        <v>44921</v>
      </c>
      <c r="L6404" s="23">
        <v>0</v>
      </c>
      <c r="M6404" s="23">
        <f t="shared" si="549"/>
        <v>60</v>
      </c>
      <c r="N6404" s="44">
        <v>-1566.6</v>
      </c>
      <c r="O6404" s="26">
        <f t="shared" si="550"/>
        <v>0</v>
      </c>
      <c r="P6404" s="26">
        <f t="shared" si="551"/>
        <v>-93996</v>
      </c>
      <c r="Q6404" s="3" t="s">
        <v>23</v>
      </c>
      <c r="R6404" s="4">
        <v>44876</v>
      </c>
      <c r="S6404" s="8"/>
      <c r="T6404" s="6" t="s">
        <v>44</v>
      </c>
    </row>
    <row r="6405" spans="1:20" ht="33.75" x14ac:dyDescent="0.25">
      <c r="A6405" s="3" t="s">
        <v>18269</v>
      </c>
      <c r="B6405" s="3" t="s">
        <v>1606</v>
      </c>
      <c r="C6405" s="3" t="s">
        <v>1607</v>
      </c>
      <c r="D6405" s="3" t="s">
        <v>19</v>
      </c>
      <c r="E6405" s="3" t="s">
        <v>18270</v>
      </c>
      <c r="F6405" s="4">
        <v>44859</v>
      </c>
      <c r="G6405" s="8"/>
      <c r="H6405" s="5">
        <v>2988.7</v>
      </c>
      <c r="I6405" s="3" t="s">
        <v>22</v>
      </c>
      <c r="J6405" s="4">
        <v>44861</v>
      </c>
      <c r="K6405" s="4">
        <v>44921</v>
      </c>
      <c r="L6405" s="23">
        <f>R6405-K6405</f>
        <v>-10</v>
      </c>
      <c r="M6405" s="23">
        <f t="shared" si="549"/>
        <v>50</v>
      </c>
      <c r="N6405" s="44">
        <v>2717</v>
      </c>
      <c r="O6405" s="26">
        <f t="shared" si="550"/>
        <v>-27170</v>
      </c>
      <c r="P6405" s="26">
        <f t="shared" si="551"/>
        <v>135850</v>
      </c>
      <c r="Q6405" s="3" t="s">
        <v>23</v>
      </c>
      <c r="R6405" s="4">
        <v>44911</v>
      </c>
      <c r="S6405" s="3" t="s">
        <v>16762</v>
      </c>
      <c r="T6405" s="6" t="s">
        <v>44</v>
      </c>
    </row>
    <row r="6406" spans="1:20" ht="33.75" x14ac:dyDescent="0.25">
      <c r="A6406" s="3" t="s">
        <v>18271</v>
      </c>
      <c r="B6406" s="3" t="s">
        <v>5874</v>
      </c>
      <c r="C6406" s="3" t="s">
        <v>5875</v>
      </c>
      <c r="D6406" s="3" t="s">
        <v>19</v>
      </c>
      <c r="E6406" s="3" t="s">
        <v>18272</v>
      </c>
      <c r="F6406" s="4">
        <v>44859</v>
      </c>
      <c r="G6406" s="8"/>
      <c r="H6406" s="5">
        <v>2229.6799999999998</v>
      </c>
      <c r="I6406" s="3" t="s">
        <v>22</v>
      </c>
      <c r="J6406" s="4">
        <v>44861</v>
      </c>
      <c r="K6406" s="4">
        <v>44921</v>
      </c>
      <c r="L6406" s="23">
        <f>R6406-K6406</f>
        <v>-10</v>
      </c>
      <c r="M6406" s="23">
        <f t="shared" si="549"/>
        <v>50</v>
      </c>
      <c r="N6406" s="44">
        <v>2026.98</v>
      </c>
      <c r="O6406" s="26">
        <f t="shared" si="550"/>
        <v>-20269.8</v>
      </c>
      <c r="P6406" s="26">
        <f t="shared" si="551"/>
        <v>101349</v>
      </c>
      <c r="Q6406" s="3" t="s">
        <v>23</v>
      </c>
      <c r="R6406" s="4">
        <v>44911</v>
      </c>
      <c r="S6406" s="3" t="s">
        <v>16978</v>
      </c>
      <c r="T6406" s="6" t="s">
        <v>44</v>
      </c>
    </row>
    <row r="6407" spans="1:20" ht="33.75" x14ac:dyDescent="0.25">
      <c r="A6407" s="3" t="s">
        <v>18273</v>
      </c>
      <c r="B6407" s="3" t="s">
        <v>5065</v>
      </c>
      <c r="C6407" s="3" t="s">
        <v>5066</v>
      </c>
      <c r="D6407" s="3" t="s">
        <v>19</v>
      </c>
      <c r="E6407" s="3" t="s">
        <v>18274</v>
      </c>
      <c r="F6407" s="4">
        <v>44859</v>
      </c>
      <c r="G6407" s="3" t="s">
        <v>18275</v>
      </c>
      <c r="H6407" s="5">
        <v>6066.94</v>
      </c>
      <c r="I6407" s="3" t="s">
        <v>22</v>
      </c>
      <c r="J6407" s="4">
        <v>44861</v>
      </c>
      <c r="K6407" s="4">
        <v>44921</v>
      </c>
      <c r="L6407" s="23">
        <f>R6407-K6407</f>
        <v>-12</v>
      </c>
      <c r="M6407" s="23">
        <f t="shared" si="549"/>
        <v>48</v>
      </c>
      <c r="N6407" s="44">
        <v>4972.8999999999996</v>
      </c>
      <c r="O6407" s="26">
        <f t="shared" si="550"/>
        <v>-59674.799999999996</v>
      </c>
      <c r="P6407" s="26">
        <f t="shared" si="551"/>
        <v>238699.19999999998</v>
      </c>
      <c r="Q6407" s="3" t="s">
        <v>23</v>
      </c>
      <c r="R6407" s="4">
        <v>44909</v>
      </c>
      <c r="S6407" s="3" t="s">
        <v>18058</v>
      </c>
      <c r="T6407" s="6" t="s">
        <v>44</v>
      </c>
    </row>
    <row r="6408" spans="1:20" ht="33.75" x14ac:dyDescent="0.25">
      <c r="A6408" s="3" t="s">
        <v>18276</v>
      </c>
      <c r="B6408" s="3" t="s">
        <v>1590</v>
      </c>
      <c r="C6408" s="3" t="s">
        <v>1591</v>
      </c>
      <c r="D6408" s="3" t="s">
        <v>19</v>
      </c>
      <c r="E6408" s="3" t="s">
        <v>18277</v>
      </c>
      <c r="F6408" s="4">
        <v>44859</v>
      </c>
      <c r="G6408" s="8"/>
      <c r="H6408" s="5">
        <v>5967.5</v>
      </c>
      <c r="I6408" s="3" t="s">
        <v>22</v>
      </c>
      <c r="J6408" s="4">
        <v>44861</v>
      </c>
      <c r="K6408" s="4">
        <v>44921</v>
      </c>
      <c r="L6408" s="23">
        <f>R6408-K6408</f>
        <v>-10</v>
      </c>
      <c r="M6408" s="23">
        <f t="shared" si="549"/>
        <v>50</v>
      </c>
      <c r="N6408" s="44">
        <v>5425</v>
      </c>
      <c r="O6408" s="26">
        <f t="shared" si="550"/>
        <v>-54250</v>
      </c>
      <c r="P6408" s="26">
        <f t="shared" si="551"/>
        <v>271250</v>
      </c>
      <c r="Q6408" s="3" t="s">
        <v>23</v>
      </c>
      <c r="R6408" s="4">
        <v>44911</v>
      </c>
      <c r="S6408" s="3" t="s">
        <v>16969</v>
      </c>
      <c r="T6408" s="6" t="s">
        <v>44</v>
      </c>
    </row>
    <row r="6409" spans="1:20" ht="33.75" x14ac:dyDescent="0.25">
      <c r="A6409" s="3" t="s">
        <v>18278</v>
      </c>
      <c r="B6409" s="3" t="s">
        <v>6838</v>
      </c>
      <c r="C6409" s="3" t="s">
        <v>6839</v>
      </c>
      <c r="D6409" s="3" t="s">
        <v>19</v>
      </c>
      <c r="E6409" s="3" t="s">
        <v>18279</v>
      </c>
      <c r="F6409" s="4">
        <v>44859</v>
      </c>
      <c r="G6409" s="3" t="s">
        <v>18280</v>
      </c>
      <c r="H6409" s="5">
        <v>11495.44</v>
      </c>
      <c r="I6409" s="3" t="s">
        <v>22</v>
      </c>
      <c r="J6409" s="4">
        <v>44861</v>
      </c>
      <c r="K6409" s="4">
        <v>44921</v>
      </c>
      <c r="L6409" s="23">
        <v>0</v>
      </c>
      <c r="M6409" s="23">
        <f t="shared" si="549"/>
        <v>60</v>
      </c>
      <c r="N6409" s="44">
        <v>10450.4</v>
      </c>
      <c r="O6409" s="26">
        <f t="shared" si="550"/>
        <v>0</v>
      </c>
      <c r="P6409" s="26">
        <f t="shared" si="551"/>
        <v>627024</v>
      </c>
      <c r="Q6409" s="3" t="s">
        <v>23</v>
      </c>
      <c r="R6409" s="4">
        <v>44900</v>
      </c>
      <c r="S6409" s="3" t="s">
        <v>17980</v>
      </c>
      <c r="T6409" s="6" t="s">
        <v>44</v>
      </c>
    </row>
    <row r="6410" spans="1:20" ht="33.75" x14ac:dyDescent="0.25">
      <c r="A6410" s="3" t="s">
        <v>18281</v>
      </c>
      <c r="B6410" s="3" t="s">
        <v>2366</v>
      </c>
      <c r="C6410" s="3" t="s">
        <v>2367</v>
      </c>
      <c r="D6410" s="3" t="s">
        <v>19</v>
      </c>
      <c r="E6410" s="3" t="s">
        <v>18282</v>
      </c>
      <c r="F6410" s="4">
        <v>44859</v>
      </c>
      <c r="G6410" s="8"/>
      <c r="H6410" s="5">
        <v>2922.57</v>
      </c>
      <c r="I6410" s="3" t="s">
        <v>22</v>
      </c>
      <c r="J6410" s="4">
        <v>44861</v>
      </c>
      <c r="K6410" s="4">
        <v>44921</v>
      </c>
      <c r="L6410" s="23">
        <f>R6410-K6410</f>
        <v>-10</v>
      </c>
      <c r="M6410" s="23">
        <f t="shared" si="549"/>
        <v>50</v>
      </c>
      <c r="N6410" s="44">
        <v>2656.88</v>
      </c>
      <c r="O6410" s="26">
        <f t="shared" si="550"/>
        <v>-26568.800000000003</v>
      </c>
      <c r="P6410" s="26">
        <f t="shared" si="551"/>
        <v>132844</v>
      </c>
      <c r="Q6410" s="3" t="s">
        <v>23</v>
      </c>
      <c r="R6410" s="4">
        <v>44911</v>
      </c>
      <c r="S6410" s="3" t="s">
        <v>18283</v>
      </c>
      <c r="T6410" s="6" t="s">
        <v>44</v>
      </c>
    </row>
    <row r="6411" spans="1:20" ht="33.75" x14ac:dyDescent="0.25">
      <c r="A6411" s="3" t="s">
        <v>18284</v>
      </c>
      <c r="B6411" s="3" t="s">
        <v>2816</v>
      </c>
      <c r="C6411" s="3" t="s">
        <v>2817</v>
      </c>
      <c r="D6411" s="3" t="s">
        <v>19</v>
      </c>
      <c r="E6411" s="3" t="s">
        <v>18285</v>
      </c>
      <c r="F6411" s="4">
        <v>44859</v>
      </c>
      <c r="G6411" s="8"/>
      <c r="H6411" s="5">
        <v>1111.9100000000001</v>
      </c>
      <c r="I6411" s="3" t="s">
        <v>22</v>
      </c>
      <c r="J6411" s="4">
        <v>44861</v>
      </c>
      <c r="K6411" s="4">
        <v>44921</v>
      </c>
      <c r="L6411" s="23">
        <f>R6411-K6411</f>
        <v>-10</v>
      </c>
      <c r="M6411" s="23">
        <f t="shared" si="549"/>
        <v>50</v>
      </c>
      <c r="N6411" s="44">
        <v>911.4</v>
      </c>
      <c r="O6411" s="26">
        <f t="shared" si="550"/>
        <v>-9114</v>
      </c>
      <c r="P6411" s="26">
        <f t="shared" si="551"/>
        <v>45570</v>
      </c>
      <c r="Q6411" s="3" t="s">
        <v>23</v>
      </c>
      <c r="R6411" s="4">
        <v>44911</v>
      </c>
      <c r="S6411" s="3" t="s">
        <v>18286</v>
      </c>
      <c r="T6411" s="6" t="s">
        <v>44</v>
      </c>
    </row>
    <row r="6412" spans="1:20" ht="33.75" x14ac:dyDescent="0.25">
      <c r="A6412" s="3" t="s">
        <v>18287</v>
      </c>
      <c r="B6412" s="3" t="s">
        <v>53</v>
      </c>
      <c r="C6412" s="3" t="s">
        <v>54</v>
      </c>
      <c r="D6412" s="3" t="s">
        <v>19</v>
      </c>
      <c r="E6412" s="3" t="s">
        <v>18288</v>
      </c>
      <c r="F6412" s="4">
        <v>44859</v>
      </c>
      <c r="G6412" s="8"/>
      <c r="H6412" s="5">
        <v>1919.3</v>
      </c>
      <c r="I6412" s="3" t="s">
        <v>22</v>
      </c>
      <c r="J6412" s="4">
        <v>44861</v>
      </c>
      <c r="K6412" s="4">
        <v>44921</v>
      </c>
      <c r="L6412" s="23">
        <f>R6412-K6412</f>
        <v>-6</v>
      </c>
      <c r="M6412" s="23">
        <f t="shared" si="549"/>
        <v>54</v>
      </c>
      <c r="N6412" s="44">
        <v>1573.2</v>
      </c>
      <c r="O6412" s="26">
        <f t="shared" si="550"/>
        <v>-9439.2000000000007</v>
      </c>
      <c r="P6412" s="26">
        <f t="shared" si="551"/>
        <v>84952.8</v>
      </c>
      <c r="Q6412" s="3" t="s">
        <v>23</v>
      </c>
      <c r="R6412" s="4">
        <v>44915</v>
      </c>
      <c r="S6412" s="3" t="s">
        <v>16816</v>
      </c>
      <c r="T6412" s="6" t="s">
        <v>44</v>
      </c>
    </row>
    <row r="6413" spans="1:20" ht="33.75" x14ac:dyDescent="0.25">
      <c r="A6413" s="3" t="s">
        <v>18289</v>
      </c>
      <c r="B6413" s="3" t="s">
        <v>53</v>
      </c>
      <c r="C6413" s="3" t="s">
        <v>54</v>
      </c>
      <c r="D6413" s="3" t="s">
        <v>19</v>
      </c>
      <c r="E6413" s="3" t="s">
        <v>18290</v>
      </c>
      <c r="F6413" s="4">
        <v>44859</v>
      </c>
      <c r="G6413" s="8"/>
      <c r="H6413" s="5">
        <v>214.61</v>
      </c>
      <c r="I6413" s="3" t="s">
        <v>22</v>
      </c>
      <c r="J6413" s="4">
        <v>44861</v>
      </c>
      <c r="K6413" s="4">
        <v>44921</v>
      </c>
      <c r="L6413" s="23">
        <f>R6413-K6413</f>
        <v>-12</v>
      </c>
      <c r="M6413" s="23">
        <f t="shared" si="549"/>
        <v>48</v>
      </c>
      <c r="N6413" s="44">
        <v>206.36</v>
      </c>
      <c r="O6413" s="26">
        <f t="shared" si="550"/>
        <v>-2476.3200000000002</v>
      </c>
      <c r="P6413" s="26">
        <f t="shared" si="551"/>
        <v>9905.2800000000007</v>
      </c>
      <c r="Q6413" s="3" t="s">
        <v>23</v>
      </c>
      <c r="R6413" s="4">
        <v>44909</v>
      </c>
      <c r="S6413" s="3" t="s">
        <v>13106</v>
      </c>
      <c r="T6413" s="6" t="s">
        <v>44</v>
      </c>
    </row>
    <row r="6414" spans="1:20" ht="33.75" x14ac:dyDescent="0.25">
      <c r="A6414" s="3" t="s">
        <v>18291</v>
      </c>
      <c r="B6414" s="3" t="s">
        <v>2082</v>
      </c>
      <c r="C6414" s="3" t="s">
        <v>2083</v>
      </c>
      <c r="D6414" s="3" t="s">
        <v>19</v>
      </c>
      <c r="E6414" s="3" t="s">
        <v>18292</v>
      </c>
      <c r="F6414" s="4">
        <v>44854</v>
      </c>
      <c r="G6414" s="8"/>
      <c r="H6414" s="5">
        <v>162.26</v>
      </c>
      <c r="I6414" s="3" t="s">
        <v>22</v>
      </c>
      <c r="J6414" s="4">
        <v>44861</v>
      </c>
      <c r="K6414" s="4">
        <v>44921</v>
      </c>
      <c r="L6414" s="23">
        <f>R6414-K6414</f>
        <v>-12</v>
      </c>
      <c r="M6414" s="23">
        <f t="shared" si="549"/>
        <v>48</v>
      </c>
      <c r="N6414" s="44">
        <v>133</v>
      </c>
      <c r="O6414" s="26">
        <f t="shared" si="550"/>
        <v>-1596</v>
      </c>
      <c r="P6414" s="26">
        <f t="shared" si="551"/>
        <v>6384</v>
      </c>
      <c r="Q6414" s="3" t="s">
        <v>23</v>
      </c>
      <c r="R6414" s="4">
        <v>44909</v>
      </c>
      <c r="S6414" s="3" t="s">
        <v>18293</v>
      </c>
      <c r="T6414" s="6" t="s">
        <v>44</v>
      </c>
    </row>
    <row r="6415" spans="1:20" ht="33.75" x14ac:dyDescent="0.25">
      <c r="A6415" s="3" t="s">
        <v>18294</v>
      </c>
      <c r="B6415" s="3" t="s">
        <v>1005</v>
      </c>
      <c r="C6415" s="3" t="s">
        <v>1006</v>
      </c>
      <c r="D6415" s="3" t="s">
        <v>19</v>
      </c>
      <c r="E6415" s="3" t="s">
        <v>18295</v>
      </c>
      <c r="F6415" s="4">
        <v>44859</v>
      </c>
      <c r="G6415" s="3" t="s">
        <v>18296</v>
      </c>
      <c r="H6415" s="7">
        <v>-2684</v>
      </c>
      <c r="I6415" s="3" t="s">
        <v>22</v>
      </c>
      <c r="J6415" s="4">
        <v>44861</v>
      </c>
      <c r="K6415" s="4">
        <v>44921</v>
      </c>
      <c r="L6415" s="23">
        <v>0</v>
      </c>
      <c r="M6415" s="23">
        <f t="shared" si="549"/>
        <v>60</v>
      </c>
      <c r="N6415" s="44">
        <v>-2200</v>
      </c>
      <c r="O6415" s="26">
        <f t="shared" si="550"/>
        <v>0</v>
      </c>
      <c r="P6415" s="26">
        <f t="shared" si="551"/>
        <v>-132000</v>
      </c>
      <c r="Q6415" s="3" t="s">
        <v>23</v>
      </c>
      <c r="R6415" s="4">
        <v>44894</v>
      </c>
      <c r="S6415" s="8"/>
      <c r="T6415" s="6" t="s">
        <v>44</v>
      </c>
    </row>
    <row r="6416" spans="1:20" ht="33.75" x14ac:dyDescent="0.25">
      <c r="A6416" s="3" t="s">
        <v>18297</v>
      </c>
      <c r="B6416" s="3" t="s">
        <v>2082</v>
      </c>
      <c r="C6416" s="3" t="s">
        <v>2083</v>
      </c>
      <c r="D6416" s="3" t="s">
        <v>19</v>
      </c>
      <c r="E6416" s="3" t="s">
        <v>18298</v>
      </c>
      <c r="F6416" s="4">
        <v>44854</v>
      </c>
      <c r="G6416" s="8"/>
      <c r="H6416" s="5">
        <v>124.44</v>
      </c>
      <c r="I6416" s="3" t="s">
        <v>22</v>
      </c>
      <c r="J6416" s="4">
        <v>44861</v>
      </c>
      <c r="K6416" s="4">
        <v>44921</v>
      </c>
      <c r="L6416" s="23">
        <f t="shared" ref="L6416:L6423" si="553">R6416-K6416</f>
        <v>-6</v>
      </c>
      <c r="M6416" s="23">
        <f t="shared" si="549"/>
        <v>54</v>
      </c>
      <c r="N6416" s="44">
        <v>102</v>
      </c>
      <c r="O6416" s="26">
        <f t="shared" si="550"/>
        <v>-612</v>
      </c>
      <c r="P6416" s="26">
        <f t="shared" si="551"/>
        <v>5508</v>
      </c>
      <c r="Q6416" s="3" t="s">
        <v>23</v>
      </c>
      <c r="R6416" s="4">
        <v>44915</v>
      </c>
      <c r="S6416" s="3" t="s">
        <v>17914</v>
      </c>
      <c r="T6416" s="6" t="s">
        <v>44</v>
      </c>
    </row>
    <row r="6417" spans="1:20" ht="22.5" x14ac:dyDescent="0.25">
      <c r="A6417" s="3" t="s">
        <v>18299</v>
      </c>
      <c r="B6417" s="3" t="s">
        <v>7585</v>
      </c>
      <c r="C6417" s="3" t="s">
        <v>7586</v>
      </c>
      <c r="D6417" s="3" t="s">
        <v>7587</v>
      </c>
      <c r="E6417" s="3" t="s">
        <v>18300</v>
      </c>
      <c r="F6417" s="4">
        <v>44859</v>
      </c>
      <c r="G6417" s="3" t="s">
        <v>13047</v>
      </c>
      <c r="H6417" s="5">
        <v>184.08</v>
      </c>
      <c r="I6417" s="3" t="s">
        <v>565</v>
      </c>
      <c r="J6417" s="4">
        <v>44861</v>
      </c>
      <c r="K6417" s="4">
        <v>44891</v>
      </c>
      <c r="L6417" s="23">
        <f t="shared" si="553"/>
        <v>-11</v>
      </c>
      <c r="M6417" s="23">
        <f t="shared" si="549"/>
        <v>19</v>
      </c>
      <c r="N6417" s="44">
        <v>177</v>
      </c>
      <c r="O6417" s="26">
        <f t="shared" si="550"/>
        <v>-1947</v>
      </c>
      <c r="P6417" s="26">
        <f t="shared" si="551"/>
        <v>3363</v>
      </c>
      <c r="Q6417" s="3" t="s">
        <v>23</v>
      </c>
      <c r="R6417" s="4">
        <v>44880</v>
      </c>
      <c r="S6417" s="3" t="s">
        <v>7714</v>
      </c>
      <c r="T6417" s="6" t="s">
        <v>25</v>
      </c>
    </row>
    <row r="6418" spans="1:20" ht="33.75" x14ac:dyDescent="0.25">
      <c r="A6418" s="3" t="s">
        <v>18301</v>
      </c>
      <c r="B6418" s="3" t="s">
        <v>1717</v>
      </c>
      <c r="C6418" s="3" t="s">
        <v>1718</v>
      </c>
      <c r="D6418" s="3" t="s">
        <v>19</v>
      </c>
      <c r="E6418" s="3" t="s">
        <v>18302</v>
      </c>
      <c r="F6418" s="4">
        <v>44859</v>
      </c>
      <c r="G6418" s="8"/>
      <c r="H6418" s="5">
        <v>292.33</v>
      </c>
      <c r="I6418" s="3" t="s">
        <v>22</v>
      </c>
      <c r="J6418" s="4">
        <v>44861</v>
      </c>
      <c r="K6418" s="4">
        <v>44921</v>
      </c>
      <c r="L6418" s="23">
        <f t="shared" si="553"/>
        <v>-10</v>
      </c>
      <c r="M6418" s="23">
        <f t="shared" si="549"/>
        <v>50</v>
      </c>
      <c r="N6418" s="44">
        <v>265.75</v>
      </c>
      <c r="O6418" s="26">
        <f t="shared" si="550"/>
        <v>-2657.5</v>
      </c>
      <c r="P6418" s="26">
        <f t="shared" si="551"/>
        <v>13287.5</v>
      </c>
      <c r="Q6418" s="3" t="s">
        <v>23</v>
      </c>
      <c r="R6418" s="4">
        <v>44911</v>
      </c>
      <c r="S6418" s="3" t="s">
        <v>18229</v>
      </c>
      <c r="T6418" s="6" t="s">
        <v>44</v>
      </c>
    </row>
    <row r="6419" spans="1:20" ht="33.75" x14ac:dyDescent="0.25">
      <c r="A6419" s="3" t="s">
        <v>18303</v>
      </c>
      <c r="B6419" s="3" t="s">
        <v>1611</v>
      </c>
      <c r="C6419" s="3" t="s">
        <v>1612</v>
      </c>
      <c r="D6419" s="3" t="s">
        <v>19</v>
      </c>
      <c r="E6419" s="3" t="s">
        <v>18304</v>
      </c>
      <c r="F6419" s="4">
        <v>44859</v>
      </c>
      <c r="G6419" s="8"/>
      <c r="H6419" s="5">
        <v>4.74</v>
      </c>
      <c r="I6419" s="3" t="s">
        <v>22</v>
      </c>
      <c r="J6419" s="4">
        <v>44861</v>
      </c>
      <c r="K6419" s="4">
        <v>44921</v>
      </c>
      <c r="L6419" s="23">
        <f t="shared" si="553"/>
        <v>-12</v>
      </c>
      <c r="M6419" s="23">
        <f t="shared" si="549"/>
        <v>48</v>
      </c>
      <c r="N6419" s="44">
        <v>4.3099999999999996</v>
      </c>
      <c r="O6419" s="26">
        <f t="shared" si="550"/>
        <v>-51.72</v>
      </c>
      <c r="P6419" s="26">
        <f t="shared" si="551"/>
        <v>206.88</v>
      </c>
      <c r="Q6419" s="3" t="s">
        <v>23</v>
      </c>
      <c r="R6419" s="4">
        <v>44909</v>
      </c>
      <c r="S6419" s="3" t="s">
        <v>13172</v>
      </c>
      <c r="T6419" s="6" t="s">
        <v>44</v>
      </c>
    </row>
    <row r="6420" spans="1:20" ht="22.5" x14ac:dyDescent="0.25">
      <c r="A6420" s="3" t="s">
        <v>18305</v>
      </c>
      <c r="B6420" s="3" t="s">
        <v>8739</v>
      </c>
      <c r="C6420" s="3" t="s">
        <v>8740</v>
      </c>
      <c r="D6420" s="3" t="s">
        <v>19</v>
      </c>
      <c r="E6420" s="3" t="s">
        <v>18306</v>
      </c>
      <c r="F6420" s="4">
        <v>44853</v>
      </c>
      <c r="G6420" s="8"/>
      <c r="H6420" s="5">
        <v>1046.1400000000001</v>
      </c>
      <c r="I6420" s="3" t="s">
        <v>22</v>
      </c>
      <c r="J6420" s="4">
        <v>44861</v>
      </c>
      <c r="K6420" s="4">
        <v>44921</v>
      </c>
      <c r="L6420" s="23">
        <f t="shared" si="553"/>
        <v>-14</v>
      </c>
      <c r="M6420" s="23">
        <f t="shared" si="549"/>
        <v>46</v>
      </c>
      <c r="N6420" s="44">
        <v>857.49</v>
      </c>
      <c r="O6420" s="26">
        <f t="shared" si="550"/>
        <v>-12004.86</v>
      </c>
      <c r="P6420" s="26">
        <f t="shared" si="551"/>
        <v>39444.54</v>
      </c>
      <c r="Q6420" s="3" t="s">
        <v>23</v>
      </c>
      <c r="R6420" s="4">
        <v>44907</v>
      </c>
      <c r="S6420" s="3" t="s">
        <v>17728</v>
      </c>
      <c r="T6420" s="6" t="s">
        <v>25</v>
      </c>
    </row>
    <row r="6421" spans="1:20" ht="33.75" x14ac:dyDescent="0.25">
      <c r="A6421" s="3" t="s">
        <v>18307</v>
      </c>
      <c r="B6421" s="3" t="s">
        <v>984</v>
      </c>
      <c r="C6421" s="3" t="s">
        <v>985</v>
      </c>
      <c r="D6421" s="3" t="s">
        <v>19</v>
      </c>
      <c r="E6421" s="3" t="s">
        <v>18308</v>
      </c>
      <c r="F6421" s="4">
        <v>44859</v>
      </c>
      <c r="G6421" s="8"/>
      <c r="H6421" s="5">
        <v>158.4</v>
      </c>
      <c r="I6421" s="3" t="s">
        <v>22</v>
      </c>
      <c r="J6421" s="4">
        <v>44862</v>
      </c>
      <c r="K6421" s="4">
        <v>44922</v>
      </c>
      <c r="L6421" s="23">
        <f t="shared" si="553"/>
        <v>-13</v>
      </c>
      <c r="M6421" s="23">
        <f t="shared" si="549"/>
        <v>47</v>
      </c>
      <c r="N6421" s="44">
        <v>144</v>
      </c>
      <c r="O6421" s="26">
        <f t="shared" si="550"/>
        <v>-1872</v>
      </c>
      <c r="P6421" s="26">
        <f t="shared" si="551"/>
        <v>6768</v>
      </c>
      <c r="Q6421" s="3" t="s">
        <v>23</v>
      </c>
      <c r="R6421" s="4">
        <v>44909</v>
      </c>
      <c r="S6421" s="3" t="s">
        <v>18161</v>
      </c>
      <c r="T6421" s="6" t="s">
        <v>44</v>
      </c>
    </row>
    <row r="6422" spans="1:20" ht="33.75" x14ac:dyDescent="0.25">
      <c r="A6422" s="3" t="s">
        <v>18309</v>
      </c>
      <c r="B6422" s="3" t="s">
        <v>135</v>
      </c>
      <c r="C6422" s="3" t="s">
        <v>136</v>
      </c>
      <c r="D6422" s="3" t="s">
        <v>19</v>
      </c>
      <c r="E6422" s="3" t="s">
        <v>18310</v>
      </c>
      <c r="F6422" s="4">
        <v>44859</v>
      </c>
      <c r="G6422" s="8"/>
      <c r="H6422" s="5">
        <v>56.75</v>
      </c>
      <c r="I6422" s="3" t="s">
        <v>22</v>
      </c>
      <c r="J6422" s="4">
        <v>44862</v>
      </c>
      <c r="K6422" s="4">
        <v>44922</v>
      </c>
      <c r="L6422" s="23">
        <f t="shared" si="553"/>
        <v>-11</v>
      </c>
      <c r="M6422" s="23">
        <f t="shared" ref="M6422:M6485" si="554">+I6422+L6422</f>
        <v>49</v>
      </c>
      <c r="N6422" s="44">
        <v>51.59</v>
      </c>
      <c r="O6422" s="26">
        <f t="shared" ref="O6422:O6485" si="555">N6422*L6422</f>
        <v>-567.49</v>
      </c>
      <c r="P6422" s="26">
        <f t="shared" ref="P6422:P6485" si="556">N6422*M6422</f>
        <v>2527.9100000000003</v>
      </c>
      <c r="Q6422" s="3" t="s">
        <v>23</v>
      </c>
      <c r="R6422" s="4">
        <v>44911</v>
      </c>
      <c r="S6422" s="3" t="s">
        <v>16789</v>
      </c>
      <c r="T6422" s="6" t="s">
        <v>44</v>
      </c>
    </row>
    <row r="6423" spans="1:20" ht="33.75" x14ac:dyDescent="0.25">
      <c r="A6423" s="3" t="s">
        <v>18311</v>
      </c>
      <c r="B6423" s="3" t="s">
        <v>307</v>
      </c>
      <c r="C6423" s="3" t="s">
        <v>308</v>
      </c>
      <c r="D6423" s="3" t="s">
        <v>19</v>
      </c>
      <c r="E6423" s="3" t="s">
        <v>18312</v>
      </c>
      <c r="F6423" s="4">
        <v>44859</v>
      </c>
      <c r="G6423" s="8"/>
      <c r="H6423" s="7">
        <v>2409</v>
      </c>
      <c r="I6423" s="3" t="s">
        <v>22</v>
      </c>
      <c r="J6423" s="4">
        <v>44862</v>
      </c>
      <c r="K6423" s="4">
        <v>44922</v>
      </c>
      <c r="L6423" s="23">
        <f t="shared" si="553"/>
        <v>-11</v>
      </c>
      <c r="M6423" s="23">
        <f t="shared" si="554"/>
        <v>49</v>
      </c>
      <c r="N6423" s="44">
        <v>2190</v>
      </c>
      <c r="O6423" s="26">
        <f t="shared" si="555"/>
        <v>-24090</v>
      </c>
      <c r="P6423" s="26">
        <f t="shared" si="556"/>
        <v>107310</v>
      </c>
      <c r="Q6423" s="3" t="s">
        <v>23</v>
      </c>
      <c r="R6423" s="4">
        <v>44911</v>
      </c>
      <c r="S6423" s="3" t="s">
        <v>17192</v>
      </c>
      <c r="T6423" s="6" t="s">
        <v>44</v>
      </c>
    </row>
    <row r="6424" spans="1:20" ht="33.75" x14ac:dyDescent="0.25">
      <c r="A6424" s="3" t="s">
        <v>18313</v>
      </c>
      <c r="B6424" s="3" t="s">
        <v>4881</v>
      </c>
      <c r="C6424" s="3" t="s">
        <v>4882</v>
      </c>
      <c r="D6424" s="3" t="s">
        <v>19</v>
      </c>
      <c r="E6424" s="3" t="s">
        <v>18314</v>
      </c>
      <c r="F6424" s="4">
        <v>44858</v>
      </c>
      <c r="G6424" s="3" t="s">
        <v>18315</v>
      </c>
      <c r="H6424" s="5">
        <v>-75.64</v>
      </c>
      <c r="I6424" s="3" t="s">
        <v>22</v>
      </c>
      <c r="J6424" s="4">
        <v>44862</v>
      </c>
      <c r="K6424" s="4">
        <v>44922</v>
      </c>
      <c r="L6424" s="23">
        <v>0</v>
      </c>
      <c r="M6424" s="23">
        <f t="shared" si="554"/>
        <v>60</v>
      </c>
      <c r="N6424" s="44">
        <v>-62</v>
      </c>
      <c r="O6424" s="26">
        <f t="shared" si="555"/>
        <v>0</v>
      </c>
      <c r="P6424" s="26">
        <f t="shared" si="556"/>
        <v>-3720</v>
      </c>
      <c r="Q6424" s="3" t="s">
        <v>23</v>
      </c>
      <c r="R6424" s="4">
        <v>44888</v>
      </c>
      <c r="S6424" s="3" t="s">
        <v>7060</v>
      </c>
      <c r="T6424" s="6" t="s">
        <v>44</v>
      </c>
    </row>
    <row r="6425" spans="1:20" ht="33.75" x14ac:dyDescent="0.25">
      <c r="A6425" s="3" t="s">
        <v>18316</v>
      </c>
      <c r="B6425" s="3" t="s">
        <v>2558</v>
      </c>
      <c r="C6425" s="3" t="s">
        <v>2559</v>
      </c>
      <c r="D6425" s="3" t="s">
        <v>19</v>
      </c>
      <c r="E6425" s="3" t="s">
        <v>18317</v>
      </c>
      <c r="F6425" s="4">
        <v>44859</v>
      </c>
      <c r="G6425" s="8"/>
      <c r="H6425" s="5">
        <v>658.42</v>
      </c>
      <c r="I6425" s="3" t="s">
        <v>22</v>
      </c>
      <c r="J6425" s="4">
        <v>44862</v>
      </c>
      <c r="K6425" s="4">
        <v>44922</v>
      </c>
      <c r="L6425" s="23">
        <f t="shared" ref="L6425:L6438" si="557">R6425-K6425</f>
        <v>-11</v>
      </c>
      <c r="M6425" s="23">
        <f t="shared" si="554"/>
        <v>49</v>
      </c>
      <c r="N6425" s="44">
        <v>598.55999999999995</v>
      </c>
      <c r="O6425" s="26">
        <f t="shared" si="555"/>
        <v>-6584.16</v>
      </c>
      <c r="P6425" s="26">
        <f t="shared" si="556"/>
        <v>29329.439999999999</v>
      </c>
      <c r="Q6425" s="3" t="s">
        <v>23</v>
      </c>
      <c r="R6425" s="4">
        <v>44911</v>
      </c>
      <c r="S6425" s="3" t="s">
        <v>12888</v>
      </c>
      <c r="T6425" s="6" t="s">
        <v>44</v>
      </c>
    </row>
    <row r="6426" spans="1:20" ht="33.75" x14ac:dyDescent="0.25">
      <c r="A6426" s="3" t="s">
        <v>18318</v>
      </c>
      <c r="B6426" s="3" t="s">
        <v>2558</v>
      </c>
      <c r="C6426" s="3" t="s">
        <v>2559</v>
      </c>
      <c r="D6426" s="3" t="s">
        <v>19</v>
      </c>
      <c r="E6426" s="3" t="s">
        <v>18319</v>
      </c>
      <c r="F6426" s="4">
        <v>44859</v>
      </c>
      <c r="G6426" s="8"/>
      <c r="H6426" s="7">
        <v>7865</v>
      </c>
      <c r="I6426" s="3" t="s">
        <v>22</v>
      </c>
      <c r="J6426" s="4">
        <v>44862</v>
      </c>
      <c r="K6426" s="4">
        <v>44922</v>
      </c>
      <c r="L6426" s="23">
        <f t="shared" si="557"/>
        <v>-11</v>
      </c>
      <c r="M6426" s="23">
        <f t="shared" si="554"/>
        <v>49</v>
      </c>
      <c r="N6426" s="44">
        <v>7150</v>
      </c>
      <c r="O6426" s="26">
        <f t="shared" si="555"/>
        <v>-78650</v>
      </c>
      <c r="P6426" s="26">
        <f t="shared" si="556"/>
        <v>350350</v>
      </c>
      <c r="Q6426" s="3" t="s">
        <v>23</v>
      </c>
      <c r="R6426" s="4">
        <v>44911</v>
      </c>
      <c r="S6426" s="3" t="s">
        <v>12888</v>
      </c>
      <c r="T6426" s="6" t="s">
        <v>44</v>
      </c>
    </row>
    <row r="6427" spans="1:20" ht="33.75" x14ac:dyDescent="0.25">
      <c r="A6427" s="3" t="s">
        <v>18320</v>
      </c>
      <c r="B6427" s="3" t="s">
        <v>307</v>
      </c>
      <c r="C6427" s="3" t="s">
        <v>308</v>
      </c>
      <c r="D6427" s="3" t="s">
        <v>19</v>
      </c>
      <c r="E6427" s="3" t="s">
        <v>18321</v>
      </c>
      <c r="F6427" s="4">
        <v>44859</v>
      </c>
      <c r="G6427" s="8"/>
      <c r="H6427" s="5">
        <v>979.66</v>
      </c>
      <c r="I6427" s="3" t="s">
        <v>22</v>
      </c>
      <c r="J6427" s="4">
        <v>44862</v>
      </c>
      <c r="K6427" s="4">
        <v>44922</v>
      </c>
      <c r="L6427" s="23">
        <f t="shared" si="557"/>
        <v>-13</v>
      </c>
      <c r="M6427" s="23">
        <f t="shared" si="554"/>
        <v>47</v>
      </c>
      <c r="N6427" s="44">
        <v>890.6</v>
      </c>
      <c r="O6427" s="26">
        <f t="shared" si="555"/>
        <v>-11577.800000000001</v>
      </c>
      <c r="P6427" s="26">
        <f t="shared" si="556"/>
        <v>41858.200000000004</v>
      </c>
      <c r="Q6427" s="3" t="s">
        <v>23</v>
      </c>
      <c r="R6427" s="4">
        <v>44909</v>
      </c>
      <c r="S6427" s="3" t="s">
        <v>12896</v>
      </c>
      <c r="T6427" s="6" t="s">
        <v>44</v>
      </c>
    </row>
    <row r="6428" spans="1:20" ht="33.75" x14ac:dyDescent="0.25">
      <c r="A6428" s="3" t="s">
        <v>18322</v>
      </c>
      <c r="B6428" s="3" t="s">
        <v>307</v>
      </c>
      <c r="C6428" s="3" t="s">
        <v>308</v>
      </c>
      <c r="D6428" s="3" t="s">
        <v>19</v>
      </c>
      <c r="E6428" s="3" t="s">
        <v>18323</v>
      </c>
      <c r="F6428" s="4">
        <v>44859</v>
      </c>
      <c r="G6428" s="8"/>
      <c r="H6428" s="5">
        <v>45.43</v>
      </c>
      <c r="I6428" s="3" t="s">
        <v>22</v>
      </c>
      <c r="J6428" s="4">
        <v>44862</v>
      </c>
      <c r="K6428" s="4">
        <v>44922</v>
      </c>
      <c r="L6428" s="23">
        <f t="shared" si="557"/>
        <v>-11</v>
      </c>
      <c r="M6428" s="23">
        <f t="shared" si="554"/>
        <v>49</v>
      </c>
      <c r="N6428" s="44">
        <v>41.3</v>
      </c>
      <c r="O6428" s="26">
        <f t="shared" si="555"/>
        <v>-454.29999999999995</v>
      </c>
      <c r="P6428" s="26">
        <f t="shared" si="556"/>
        <v>2023.6999999999998</v>
      </c>
      <c r="Q6428" s="3" t="s">
        <v>23</v>
      </c>
      <c r="R6428" s="4">
        <v>44911</v>
      </c>
      <c r="S6428" s="3" t="s">
        <v>17192</v>
      </c>
      <c r="T6428" s="6" t="s">
        <v>44</v>
      </c>
    </row>
    <row r="6429" spans="1:20" ht="33.75" x14ac:dyDescent="0.25">
      <c r="A6429" s="3" t="s">
        <v>18324</v>
      </c>
      <c r="B6429" s="3" t="s">
        <v>1656</v>
      </c>
      <c r="C6429" s="3" t="s">
        <v>1657</v>
      </c>
      <c r="D6429" s="3" t="s">
        <v>19</v>
      </c>
      <c r="E6429" s="3" t="s">
        <v>18325</v>
      </c>
      <c r="F6429" s="4">
        <v>44859</v>
      </c>
      <c r="G6429" s="8"/>
      <c r="H6429" s="5">
        <v>967.95</v>
      </c>
      <c r="I6429" s="3" t="s">
        <v>22</v>
      </c>
      <c r="J6429" s="4">
        <v>44862</v>
      </c>
      <c r="K6429" s="4">
        <v>44922</v>
      </c>
      <c r="L6429" s="23">
        <f t="shared" si="557"/>
        <v>-11</v>
      </c>
      <c r="M6429" s="23">
        <f t="shared" si="554"/>
        <v>49</v>
      </c>
      <c r="N6429" s="44">
        <v>879.95</v>
      </c>
      <c r="O6429" s="26">
        <f t="shared" si="555"/>
        <v>-9679.4500000000007</v>
      </c>
      <c r="P6429" s="26">
        <f t="shared" si="556"/>
        <v>43117.55</v>
      </c>
      <c r="Q6429" s="3" t="s">
        <v>23</v>
      </c>
      <c r="R6429" s="4">
        <v>44911</v>
      </c>
      <c r="S6429" s="3" t="s">
        <v>17457</v>
      </c>
      <c r="T6429" s="6" t="s">
        <v>44</v>
      </c>
    </row>
    <row r="6430" spans="1:20" ht="33.75" x14ac:dyDescent="0.25">
      <c r="A6430" s="3" t="s">
        <v>18326</v>
      </c>
      <c r="B6430" s="3" t="s">
        <v>1656</v>
      </c>
      <c r="C6430" s="3" t="s">
        <v>1657</v>
      </c>
      <c r="D6430" s="3" t="s">
        <v>19</v>
      </c>
      <c r="E6430" s="3" t="s">
        <v>18327</v>
      </c>
      <c r="F6430" s="4">
        <v>44859</v>
      </c>
      <c r="G6430" s="8"/>
      <c r="H6430" s="5">
        <v>17985.990000000002</v>
      </c>
      <c r="I6430" s="3" t="s">
        <v>22</v>
      </c>
      <c r="J6430" s="4">
        <v>44862</v>
      </c>
      <c r="K6430" s="4">
        <v>44922</v>
      </c>
      <c r="L6430" s="23">
        <f t="shared" si="557"/>
        <v>-11</v>
      </c>
      <c r="M6430" s="23">
        <f t="shared" si="554"/>
        <v>49</v>
      </c>
      <c r="N6430" s="44">
        <v>16350.9</v>
      </c>
      <c r="O6430" s="26">
        <f t="shared" si="555"/>
        <v>-179859.9</v>
      </c>
      <c r="P6430" s="26">
        <f t="shared" si="556"/>
        <v>801194.1</v>
      </c>
      <c r="Q6430" s="3" t="s">
        <v>23</v>
      </c>
      <c r="R6430" s="4">
        <v>44911</v>
      </c>
      <c r="S6430" s="3" t="s">
        <v>17457</v>
      </c>
      <c r="T6430" s="6" t="s">
        <v>44</v>
      </c>
    </row>
    <row r="6431" spans="1:20" ht="33.75" x14ac:dyDescent="0.25">
      <c r="A6431" s="3" t="s">
        <v>18328</v>
      </c>
      <c r="B6431" s="3" t="s">
        <v>5698</v>
      </c>
      <c r="C6431" s="3" t="s">
        <v>5699</v>
      </c>
      <c r="D6431" s="3" t="s">
        <v>19</v>
      </c>
      <c r="E6431" s="3" t="s">
        <v>18329</v>
      </c>
      <c r="F6431" s="4">
        <v>44853</v>
      </c>
      <c r="G6431" s="8"/>
      <c r="H6431" s="5">
        <v>1572.34</v>
      </c>
      <c r="I6431" s="3" t="s">
        <v>22</v>
      </c>
      <c r="J6431" s="4">
        <v>44862</v>
      </c>
      <c r="K6431" s="4">
        <v>44922</v>
      </c>
      <c r="L6431" s="23">
        <f t="shared" si="557"/>
        <v>-13</v>
      </c>
      <c r="M6431" s="23">
        <f t="shared" si="554"/>
        <v>47</v>
      </c>
      <c r="N6431" s="44">
        <v>1288.8</v>
      </c>
      <c r="O6431" s="26">
        <f t="shared" si="555"/>
        <v>-16754.399999999998</v>
      </c>
      <c r="P6431" s="26">
        <f t="shared" si="556"/>
        <v>60573.599999999999</v>
      </c>
      <c r="Q6431" s="3" t="s">
        <v>23</v>
      </c>
      <c r="R6431" s="4">
        <v>44909</v>
      </c>
      <c r="S6431" s="3" t="s">
        <v>18330</v>
      </c>
      <c r="T6431" s="6" t="s">
        <v>44</v>
      </c>
    </row>
    <row r="6432" spans="1:20" ht="33.75" x14ac:dyDescent="0.25">
      <c r="A6432" s="3" t="s">
        <v>18331</v>
      </c>
      <c r="B6432" s="3" t="s">
        <v>5698</v>
      </c>
      <c r="C6432" s="3" t="s">
        <v>5699</v>
      </c>
      <c r="D6432" s="3" t="s">
        <v>19</v>
      </c>
      <c r="E6432" s="3" t="s">
        <v>18332</v>
      </c>
      <c r="F6432" s="4">
        <v>44853</v>
      </c>
      <c r="G6432" s="8"/>
      <c r="H6432" s="5">
        <v>1886.8</v>
      </c>
      <c r="I6432" s="3" t="s">
        <v>22</v>
      </c>
      <c r="J6432" s="4">
        <v>44862</v>
      </c>
      <c r="K6432" s="4">
        <v>44922</v>
      </c>
      <c r="L6432" s="23">
        <f t="shared" si="557"/>
        <v>-13</v>
      </c>
      <c r="M6432" s="23">
        <f t="shared" si="554"/>
        <v>47</v>
      </c>
      <c r="N6432" s="44">
        <v>1546.56</v>
      </c>
      <c r="O6432" s="26">
        <f t="shared" si="555"/>
        <v>-20105.28</v>
      </c>
      <c r="P6432" s="26">
        <f t="shared" si="556"/>
        <v>72688.319999999992</v>
      </c>
      <c r="Q6432" s="3" t="s">
        <v>23</v>
      </c>
      <c r="R6432" s="4">
        <v>44909</v>
      </c>
      <c r="S6432" s="3" t="s">
        <v>18330</v>
      </c>
      <c r="T6432" s="6" t="s">
        <v>44</v>
      </c>
    </row>
    <row r="6433" spans="1:20" ht="33.75" x14ac:dyDescent="0.25">
      <c r="A6433" s="3" t="s">
        <v>18333</v>
      </c>
      <c r="B6433" s="3" t="s">
        <v>1524</v>
      </c>
      <c r="C6433" s="3" t="s">
        <v>1525</v>
      </c>
      <c r="D6433" s="3" t="s">
        <v>19</v>
      </c>
      <c r="E6433" s="3" t="s">
        <v>18334</v>
      </c>
      <c r="F6433" s="4">
        <v>44855</v>
      </c>
      <c r="G6433" s="8"/>
      <c r="H6433" s="5">
        <v>58.3</v>
      </c>
      <c r="I6433" s="3" t="s">
        <v>22</v>
      </c>
      <c r="J6433" s="4">
        <v>44862</v>
      </c>
      <c r="K6433" s="4">
        <v>44922</v>
      </c>
      <c r="L6433" s="23">
        <f t="shared" si="557"/>
        <v>-11</v>
      </c>
      <c r="M6433" s="23">
        <f t="shared" si="554"/>
        <v>49</v>
      </c>
      <c r="N6433" s="44">
        <v>53</v>
      </c>
      <c r="O6433" s="26">
        <f t="shared" si="555"/>
        <v>-583</v>
      </c>
      <c r="P6433" s="26">
        <f t="shared" si="556"/>
        <v>2597</v>
      </c>
      <c r="Q6433" s="3" t="s">
        <v>23</v>
      </c>
      <c r="R6433" s="4">
        <v>44911</v>
      </c>
      <c r="S6433" s="3" t="s">
        <v>16943</v>
      </c>
      <c r="T6433" s="6" t="s">
        <v>44</v>
      </c>
    </row>
    <row r="6434" spans="1:20" ht="33.75" x14ac:dyDescent="0.25">
      <c r="A6434" s="3" t="s">
        <v>18335</v>
      </c>
      <c r="B6434" s="3" t="s">
        <v>1485</v>
      </c>
      <c r="C6434" s="3" t="s">
        <v>1486</v>
      </c>
      <c r="D6434" s="3" t="s">
        <v>19</v>
      </c>
      <c r="E6434" s="3" t="s">
        <v>18336</v>
      </c>
      <c r="F6434" s="4">
        <v>44859</v>
      </c>
      <c r="G6434" s="8"/>
      <c r="H6434" s="5">
        <v>15205.19</v>
      </c>
      <c r="I6434" s="3" t="s">
        <v>22</v>
      </c>
      <c r="J6434" s="4">
        <v>44862</v>
      </c>
      <c r="K6434" s="4">
        <v>44922</v>
      </c>
      <c r="L6434" s="23">
        <f t="shared" si="557"/>
        <v>-11</v>
      </c>
      <c r="M6434" s="23">
        <f t="shared" si="554"/>
        <v>49</v>
      </c>
      <c r="N6434" s="44">
        <v>13822.9</v>
      </c>
      <c r="O6434" s="26">
        <f t="shared" si="555"/>
        <v>-152051.9</v>
      </c>
      <c r="P6434" s="26">
        <f t="shared" si="556"/>
        <v>677322.1</v>
      </c>
      <c r="Q6434" s="3" t="s">
        <v>23</v>
      </c>
      <c r="R6434" s="4">
        <v>44911</v>
      </c>
      <c r="S6434" s="3" t="s">
        <v>16847</v>
      </c>
      <c r="T6434" s="6" t="s">
        <v>44</v>
      </c>
    </row>
    <row r="6435" spans="1:20" ht="33.75" x14ac:dyDescent="0.25">
      <c r="A6435" s="3" t="s">
        <v>18337</v>
      </c>
      <c r="B6435" s="3" t="s">
        <v>1399</v>
      </c>
      <c r="C6435" s="3" t="s">
        <v>1400</v>
      </c>
      <c r="D6435" s="3" t="s">
        <v>19</v>
      </c>
      <c r="E6435" s="3" t="s">
        <v>18338</v>
      </c>
      <c r="F6435" s="4">
        <v>44858</v>
      </c>
      <c r="G6435" s="3" t="s">
        <v>1504</v>
      </c>
      <c r="H6435" s="5">
        <v>241.5</v>
      </c>
      <c r="I6435" s="3" t="s">
        <v>22</v>
      </c>
      <c r="J6435" s="4">
        <v>44862</v>
      </c>
      <c r="K6435" s="4">
        <v>44922</v>
      </c>
      <c r="L6435" s="23">
        <f t="shared" si="557"/>
        <v>-13</v>
      </c>
      <c r="M6435" s="23">
        <f t="shared" si="554"/>
        <v>47</v>
      </c>
      <c r="N6435" s="44">
        <v>230</v>
      </c>
      <c r="O6435" s="26">
        <f t="shared" si="555"/>
        <v>-2990</v>
      </c>
      <c r="P6435" s="26">
        <f t="shared" si="556"/>
        <v>10810</v>
      </c>
      <c r="Q6435" s="3" t="s">
        <v>23</v>
      </c>
      <c r="R6435" s="4">
        <v>44909</v>
      </c>
      <c r="S6435" s="3" t="s">
        <v>14325</v>
      </c>
      <c r="T6435" s="6" t="s">
        <v>44</v>
      </c>
    </row>
    <row r="6436" spans="1:20" ht="33.75" x14ac:dyDescent="0.25">
      <c r="A6436" s="3" t="s">
        <v>18339</v>
      </c>
      <c r="B6436" s="3" t="s">
        <v>5444</v>
      </c>
      <c r="C6436" s="3" t="s">
        <v>5445</v>
      </c>
      <c r="D6436" s="3" t="s">
        <v>19</v>
      </c>
      <c r="E6436" s="3" t="s">
        <v>18340</v>
      </c>
      <c r="F6436" s="4">
        <v>44851</v>
      </c>
      <c r="G6436" s="3" t="s">
        <v>18341</v>
      </c>
      <c r="H6436" s="5">
        <v>360.39</v>
      </c>
      <c r="I6436" s="3" t="s">
        <v>22</v>
      </c>
      <c r="J6436" s="4">
        <v>44862</v>
      </c>
      <c r="K6436" s="4">
        <v>44922</v>
      </c>
      <c r="L6436" s="23">
        <f t="shared" si="557"/>
        <v>-13</v>
      </c>
      <c r="M6436" s="23">
        <f t="shared" si="554"/>
        <v>47</v>
      </c>
      <c r="N6436" s="44">
        <v>295.39999999999998</v>
      </c>
      <c r="O6436" s="26">
        <f t="shared" si="555"/>
        <v>-3840.2</v>
      </c>
      <c r="P6436" s="26">
        <f t="shared" si="556"/>
        <v>13883.8</v>
      </c>
      <c r="Q6436" s="3" t="s">
        <v>23</v>
      </c>
      <c r="R6436" s="4">
        <v>44909</v>
      </c>
      <c r="S6436" s="3" t="s">
        <v>18342</v>
      </c>
      <c r="T6436" s="6" t="s">
        <v>44</v>
      </c>
    </row>
    <row r="6437" spans="1:20" ht="33.75" x14ac:dyDescent="0.25">
      <c r="A6437" s="3" t="s">
        <v>18343</v>
      </c>
      <c r="B6437" s="3" t="s">
        <v>1485</v>
      </c>
      <c r="C6437" s="3" t="s">
        <v>1486</v>
      </c>
      <c r="D6437" s="3" t="s">
        <v>19</v>
      </c>
      <c r="E6437" s="3" t="s">
        <v>18344</v>
      </c>
      <c r="F6437" s="4">
        <v>44859</v>
      </c>
      <c r="G6437" s="8"/>
      <c r="H6437" s="5">
        <v>36731.11</v>
      </c>
      <c r="I6437" s="3" t="s">
        <v>22</v>
      </c>
      <c r="J6437" s="4">
        <v>44862</v>
      </c>
      <c r="K6437" s="4">
        <v>44922</v>
      </c>
      <c r="L6437" s="23">
        <f t="shared" si="557"/>
        <v>-11</v>
      </c>
      <c r="M6437" s="23">
        <f t="shared" si="554"/>
        <v>49</v>
      </c>
      <c r="N6437" s="44">
        <v>33391.919999999998</v>
      </c>
      <c r="O6437" s="26">
        <f t="shared" si="555"/>
        <v>-367311.12</v>
      </c>
      <c r="P6437" s="26">
        <f t="shared" si="556"/>
        <v>1636204.0799999998</v>
      </c>
      <c r="Q6437" s="3" t="s">
        <v>23</v>
      </c>
      <c r="R6437" s="4">
        <v>44911</v>
      </c>
      <c r="S6437" s="3" t="s">
        <v>16847</v>
      </c>
      <c r="T6437" s="6" t="s">
        <v>44</v>
      </c>
    </row>
    <row r="6438" spans="1:20" ht="33.75" x14ac:dyDescent="0.25">
      <c r="A6438" s="3" t="s">
        <v>18345</v>
      </c>
      <c r="B6438" s="3" t="s">
        <v>5444</v>
      </c>
      <c r="C6438" s="3" t="s">
        <v>5445</v>
      </c>
      <c r="D6438" s="3" t="s">
        <v>19</v>
      </c>
      <c r="E6438" s="3" t="s">
        <v>18346</v>
      </c>
      <c r="F6438" s="4">
        <v>44851</v>
      </c>
      <c r="G6438" s="8"/>
      <c r="H6438" s="5">
        <v>14.31</v>
      </c>
      <c r="I6438" s="3" t="s">
        <v>22</v>
      </c>
      <c r="J6438" s="4">
        <v>44862</v>
      </c>
      <c r="K6438" s="4">
        <v>44922</v>
      </c>
      <c r="L6438" s="23">
        <f t="shared" si="557"/>
        <v>-13</v>
      </c>
      <c r="M6438" s="23">
        <f t="shared" si="554"/>
        <v>47</v>
      </c>
      <c r="N6438" s="44">
        <v>14.31</v>
      </c>
      <c r="O6438" s="26">
        <f t="shared" si="555"/>
        <v>-186.03</v>
      </c>
      <c r="P6438" s="26">
        <f t="shared" si="556"/>
        <v>672.57</v>
      </c>
      <c r="Q6438" s="3" t="s">
        <v>23</v>
      </c>
      <c r="R6438" s="4">
        <v>44909</v>
      </c>
      <c r="S6438" s="3" t="s">
        <v>18342</v>
      </c>
      <c r="T6438" s="6" t="s">
        <v>44</v>
      </c>
    </row>
    <row r="6439" spans="1:20" ht="33.75" x14ac:dyDescent="0.25">
      <c r="A6439" s="3" t="s">
        <v>18347</v>
      </c>
      <c r="B6439" s="3" t="s">
        <v>341</v>
      </c>
      <c r="C6439" s="3" t="s">
        <v>342</v>
      </c>
      <c r="D6439" s="3" t="s">
        <v>19</v>
      </c>
      <c r="E6439" s="3" t="s">
        <v>18348</v>
      </c>
      <c r="F6439" s="4">
        <v>44490</v>
      </c>
      <c r="G6439" s="3" t="s">
        <v>18349</v>
      </c>
      <c r="H6439" s="7">
        <v>-488</v>
      </c>
      <c r="I6439" s="3" t="s">
        <v>22</v>
      </c>
      <c r="J6439" s="4">
        <v>44862</v>
      </c>
      <c r="K6439" s="4">
        <v>44922</v>
      </c>
      <c r="L6439" s="23">
        <v>0</v>
      </c>
      <c r="M6439" s="23">
        <f t="shared" si="554"/>
        <v>60</v>
      </c>
      <c r="N6439" s="7">
        <v>-400</v>
      </c>
      <c r="O6439" s="26">
        <f t="shared" si="555"/>
        <v>0</v>
      </c>
      <c r="P6439" s="26">
        <f t="shared" si="556"/>
        <v>-24000</v>
      </c>
      <c r="Q6439" s="3" t="s">
        <v>23</v>
      </c>
      <c r="R6439" s="4">
        <v>44900</v>
      </c>
      <c r="S6439" s="3" t="s">
        <v>18350</v>
      </c>
      <c r="T6439" s="6" t="s">
        <v>44</v>
      </c>
    </row>
    <row r="6440" spans="1:20" ht="33.75" x14ac:dyDescent="0.25">
      <c r="A6440" s="3" t="s">
        <v>18351</v>
      </c>
      <c r="B6440" s="3" t="s">
        <v>5444</v>
      </c>
      <c r="C6440" s="3" t="s">
        <v>5445</v>
      </c>
      <c r="D6440" s="3" t="s">
        <v>19</v>
      </c>
      <c r="E6440" s="3" t="s">
        <v>18352</v>
      </c>
      <c r="F6440" s="4">
        <v>44851</v>
      </c>
      <c r="G6440" s="3" t="s">
        <v>18353</v>
      </c>
      <c r="H6440" s="5">
        <v>198.61</v>
      </c>
      <c r="I6440" s="3" t="s">
        <v>22</v>
      </c>
      <c r="J6440" s="4">
        <v>44862</v>
      </c>
      <c r="K6440" s="4">
        <v>44922</v>
      </c>
      <c r="L6440" s="23">
        <f t="shared" ref="L6440:L6468" si="558">R6440-K6440</f>
        <v>-13</v>
      </c>
      <c r="M6440" s="23">
        <f t="shared" si="554"/>
        <v>47</v>
      </c>
      <c r="N6440" s="44">
        <v>198.61</v>
      </c>
      <c r="O6440" s="26">
        <f t="shared" si="555"/>
        <v>-2581.9300000000003</v>
      </c>
      <c r="P6440" s="26">
        <f t="shared" si="556"/>
        <v>9334.67</v>
      </c>
      <c r="Q6440" s="3" t="s">
        <v>23</v>
      </c>
      <c r="R6440" s="4">
        <v>44909</v>
      </c>
      <c r="S6440" s="3" t="s">
        <v>18342</v>
      </c>
      <c r="T6440" s="6" t="s">
        <v>44</v>
      </c>
    </row>
    <row r="6441" spans="1:20" ht="33.75" x14ac:dyDescent="0.25">
      <c r="A6441" s="3" t="s">
        <v>18354</v>
      </c>
      <c r="B6441" s="3" t="s">
        <v>2011</v>
      </c>
      <c r="C6441" s="3" t="s">
        <v>2012</v>
      </c>
      <c r="D6441" s="3" t="s">
        <v>19</v>
      </c>
      <c r="E6441" s="3" t="s">
        <v>18355</v>
      </c>
      <c r="F6441" s="4">
        <v>44859</v>
      </c>
      <c r="G6441" s="8"/>
      <c r="H6441" s="5">
        <v>1537.2</v>
      </c>
      <c r="I6441" s="3" t="s">
        <v>22</v>
      </c>
      <c r="J6441" s="4">
        <v>44862</v>
      </c>
      <c r="K6441" s="4">
        <v>44922</v>
      </c>
      <c r="L6441" s="23">
        <f t="shared" si="558"/>
        <v>-6</v>
      </c>
      <c r="M6441" s="23">
        <f t="shared" si="554"/>
        <v>54</v>
      </c>
      <c r="N6441" s="44">
        <v>1260</v>
      </c>
      <c r="O6441" s="26">
        <f t="shared" si="555"/>
        <v>-7560</v>
      </c>
      <c r="P6441" s="26">
        <f t="shared" si="556"/>
        <v>68040</v>
      </c>
      <c r="Q6441" s="3" t="s">
        <v>23</v>
      </c>
      <c r="R6441" s="4">
        <v>44916</v>
      </c>
      <c r="S6441" s="3" t="s">
        <v>15670</v>
      </c>
      <c r="T6441" s="6" t="s">
        <v>44</v>
      </c>
    </row>
    <row r="6442" spans="1:20" ht="33.75" x14ac:dyDescent="0.25">
      <c r="A6442" s="3" t="s">
        <v>18356</v>
      </c>
      <c r="B6442" s="3" t="s">
        <v>1015</v>
      </c>
      <c r="C6442" s="3" t="s">
        <v>1016</v>
      </c>
      <c r="D6442" s="3" t="s">
        <v>19</v>
      </c>
      <c r="E6442" s="3" t="s">
        <v>18357</v>
      </c>
      <c r="F6442" s="4">
        <v>44857</v>
      </c>
      <c r="G6442" s="8"/>
      <c r="H6442" s="5">
        <v>151.13999999999999</v>
      </c>
      <c r="I6442" s="3" t="s">
        <v>22</v>
      </c>
      <c r="J6442" s="4">
        <v>44862</v>
      </c>
      <c r="K6442" s="4">
        <v>44922</v>
      </c>
      <c r="L6442" s="23">
        <f t="shared" si="558"/>
        <v>-7</v>
      </c>
      <c r="M6442" s="23">
        <f t="shared" si="554"/>
        <v>53</v>
      </c>
      <c r="N6442" s="44">
        <v>137.4</v>
      </c>
      <c r="O6442" s="26">
        <f t="shared" si="555"/>
        <v>-961.80000000000007</v>
      </c>
      <c r="P6442" s="26">
        <f t="shared" si="556"/>
        <v>7282.2000000000007</v>
      </c>
      <c r="Q6442" s="3" t="s">
        <v>23</v>
      </c>
      <c r="R6442" s="4">
        <v>44915</v>
      </c>
      <c r="S6442" s="3" t="s">
        <v>18358</v>
      </c>
      <c r="T6442" s="6" t="s">
        <v>44</v>
      </c>
    </row>
    <row r="6443" spans="1:20" ht="33.75" x14ac:dyDescent="0.25">
      <c r="A6443" s="3" t="s">
        <v>18359</v>
      </c>
      <c r="B6443" s="3" t="s">
        <v>6667</v>
      </c>
      <c r="C6443" s="3" t="s">
        <v>18360</v>
      </c>
      <c r="D6443" s="3" t="s">
        <v>19</v>
      </c>
      <c r="E6443" s="3" t="s">
        <v>18361</v>
      </c>
      <c r="F6443" s="4">
        <v>44860</v>
      </c>
      <c r="G6443" s="8"/>
      <c r="H6443" s="5">
        <v>399.98</v>
      </c>
      <c r="I6443" s="3" t="s">
        <v>22</v>
      </c>
      <c r="J6443" s="4">
        <v>44862</v>
      </c>
      <c r="K6443" s="4">
        <v>44922</v>
      </c>
      <c r="L6443" s="23">
        <f t="shared" si="558"/>
        <v>-15</v>
      </c>
      <c r="M6443" s="23">
        <f t="shared" si="554"/>
        <v>45</v>
      </c>
      <c r="N6443" s="44">
        <v>327.85</v>
      </c>
      <c r="O6443" s="26">
        <f t="shared" si="555"/>
        <v>-4917.75</v>
      </c>
      <c r="P6443" s="26">
        <f t="shared" si="556"/>
        <v>14753.250000000002</v>
      </c>
      <c r="Q6443" s="3" t="s">
        <v>23</v>
      </c>
      <c r="R6443" s="4">
        <v>44907</v>
      </c>
      <c r="S6443" s="3" t="s">
        <v>18362</v>
      </c>
      <c r="T6443" s="6" t="s">
        <v>44</v>
      </c>
    </row>
    <row r="6444" spans="1:20" ht="33.75" x14ac:dyDescent="0.25">
      <c r="A6444" s="3" t="s">
        <v>18363</v>
      </c>
      <c r="B6444" s="3" t="s">
        <v>739</v>
      </c>
      <c r="C6444" s="3" t="s">
        <v>740</v>
      </c>
      <c r="D6444" s="3" t="s">
        <v>19</v>
      </c>
      <c r="E6444" s="3" t="s">
        <v>18364</v>
      </c>
      <c r="F6444" s="4">
        <v>44855</v>
      </c>
      <c r="G6444" s="8"/>
      <c r="H6444" s="5">
        <v>264.74</v>
      </c>
      <c r="I6444" s="3" t="s">
        <v>22</v>
      </c>
      <c r="J6444" s="4">
        <v>44862</v>
      </c>
      <c r="K6444" s="4">
        <v>44922</v>
      </c>
      <c r="L6444" s="23">
        <f t="shared" si="558"/>
        <v>-13</v>
      </c>
      <c r="M6444" s="23">
        <f t="shared" si="554"/>
        <v>47</v>
      </c>
      <c r="N6444" s="44">
        <v>217</v>
      </c>
      <c r="O6444" s="26">
        <f t="shared" si="555"/>
        <v>-2821</v>
      </c>
      <c r="P6444" s="26">
        <f t="shared" si="556"/>
        <v>10199</v>
      </c>
      <c r="Q6444" s="3" t="s">
        <v>23</v>
      </c>
      <c r="R6444" s="4">
        <v>44909</v>
      </c>
      <c r="S6444" s="3" t="s">
        <v>18365</v>
      </c>
      <c r="T6444" s="6" t="s">
        <v>44</v>
      </c>
    </row>
    <row r="6445" spans="1:20" ht="33.75" x14ac:dyDescent="0.25">
      <c r="A6445" s="3" t="s">
        <v>18366</v>
      </c>
      <c r="B6445" s="3" t="s">
        <v>824</v>
      </c>
      <c r="C6445" s="3" t="s">
        <v>7952</v>
      </c>
      <c r="D6445" s="3" t="s">
        <v>19</v>
      </c>
      <c r="E6445" s="3" t="s">
        <v>18367</v>
      </c>
      <c r="F6445" s="4">
        <v>44854</v>
      </c>
      <c r="G6445" s="3" t="s">
        <v>1504</v>
      </c>
      <c r="H6445" s="5">
        <v>5721.41</v>
      </c>
      <c r="I6445" s="3" t="s">
        <v>22</v>
      </c>
      <c r="J6445" s="4">
        <v>44862</v>
      </c>
      <c r="K6445" s="4">
        <v>44922</v>
      </c>
      <c r="L6445" s="23">
        <f t="shared" si="558"/>
        <v>-6</v>
      </c>
      <c r="M6445" s="23">
        <f t="shared" si="554"/>
        <v>54</v>
      </c>
      <c r="N6445" s="44">
        <v>5448.96</v>
      </c>
      <c r="O6445" s="26">
        <f t="shared" si="555"/>
        <v>-32693.760000000002</v>
      </c>
      <c r="P6445" s="26">
        <f t="shared" si="556"/>
        <v>294243.84000000003</v>
      </c>
      <c r="Q6445" s="3" t="s">
        <v>23</v>
      </c>
      <c r="R6445" s="4">
        <v>44916</v>
      </c>
      <c r="S6445" s="3" t="s">
        <v>18368</v>
      </c>
      <c r="T6445" s="6" t="s">
        <v>44</v>
      </c>
    </row>
    <row r="6446" spans="1:20" ht="33.75" x14ac:dyDescent="0.25">
      <c r="A6446" s="3" t="s">
        <v>18369</v>
      </c>
      <c r="B6446" s="3" t="s">
        <v>1524</v>
      </c>
      <c r="C6446" s="3" t="s">
        <v>1525</v>
      </c>
      <c r="D6446" s="3" t="s">
        <v>19</v>
      </c>
      <c r="E6446" s="3" t="s">
        <v>18370</v>
      </c>
      <c r="F6446" s="4">
        <v>44860</v>
      </c>
      <c r="G6446" s="8"/>
      <c r="H6446" s="5">
        <v>159.5</v>
      </c>
      <c r="I6446" s="3" t="s">
        <v>22</v>
      </c>
      <c r="J6446" s="4">
        <v>44862</v>
      </c>
      <c r="K6446" s="4">
        <v>44922</v>
      </c>
      <c r="L6446" s="23">
        <f t="shared" si="558"/>
        <v>-11</v>
      </c>
      <c r="M6446" s="23">
        <f t="shared" si="554"/>
        <v>49</v>
      </c>
      <c r="N6446" s="44">
        <v>145</v>
      </c>
      <c r="O6446" s="26">
        <f t="shared" si="555"/>
        <v>-1595</v>
      </c>
      <c r="P6446" s="26">
        <f t="shared" si="556"/>
        <v>7105</v>
      </c>
      <c r="Q6446" s="3" t="s">
        <v>23</v>
      </c>
      <c r="R6446" s="4">
        <v>44911</v>
      </c>
      <c r="S6446" s="3" t="s">
        <v>16943</v>
      </c>
      <c r="T6446" s="6" t="s">
        <v>44</v>
      </c>
    </row>
    <row r="6447" spans="1:20" ht="33.75" x14ac:dyDescent="0.25">
      <c r="A6447" s="3" t="s">
        <v>18371</v>
      </c>
      <c r="B6447" s="3" t="s">
        <v>1524</v>
      </c>
      <c r="C6447" s="3" t="s">
        <v>1525</v>
      </c>
      <c r="D6447" s="3" t="s">
        <v>19</v>
      </c>
      <c r="E6447" s="3" t="s">
        <v>18372</v>
      </c>
      <c r="F6447" s="4">
        <v>44860</v>
      </c>
      <c r="G6447" s="8"/>
      <c r="H6447" s="5">
        <v>44.23</v>
      </c>
      <c r="I6447" s="3" t="s">
        <v>22</v>
      </c>
      <c r="J6447" s="4">
        <v>44862</v>
      </c>
      <c r="K6447" s="4">
        <v>44922</v>
      </c>
      <c r="L6447" s="23">
        <f t="shared" si="558"/>
        <v>-13</v>
      </c>
      <c r="M6447" s="23">
        <f t="shared" si="554"/>
        <v>47</v>
      </c>
      <c r="N6447" s="44">
        <v>40.21</v>
      </c>
      <c r="O6447" s="26">
        <f t="shared" si="555"/>
        <v>-522.73</v>
      </c>
      <c r="P6447" s="26">
        <f t="shared" si="556"/>
        <v>1889.8700000000001</v>
      </c>
      <c r="Q6447" s="3" t="s">
        <v>23</v>
      </c>
      <c r="R6447" s="4">
        <v>44909</v>
      </c>
      <c r="S6447" s="3" t="s">
        <v>14407</v>
      </c>
      <c r="T6447" s="6" t="s">
        <v>44</v>
      </c>
    </row>
    <row r="6448" spans="1:20" ht="33.75" x14ac:dyDescent="0.25">
      <c r="A6448" s="3" t="s">
        <v>18373</v>
      </c>
      <c r="B6448" s="3" t="s">
        <v>5308</v>
      </c>
      <c r="C6448" s="3" t="s">
        <v>5309</v>
      </c>
      <c r="D6448" s="3" t="s">
        <v>19</v>
      </c>
      <c r="E6448" s="3" t="s">
        <v>18374</v>
      </c>
      <c r="F6448" s="4">
        <v>44860</v>
      </c>
      <c r="G6448" s="8"/>
      <c r="H6448" s="5">
        <v>8970.32</v>
      </c>
      <c r="I6448" s="3" t="s">
        <v>22</v>
      </c>
      <c r="J6448" s="4">
        <v>44862</v>
      </c>
      <c r="K6448" s="4">
        <v>44922</v>
      </c>
      <c r="L6448" s="23">
        <f t="shared" si="558"/>
        <v>-13</v>
      </c>
      <c r="M6448" s="23">
        <f t="shared" si="554"/>
        <v>47</v>
      </c>
      <c r="N6448" s="44">
        <v>8970.32</v>
      </c>
      <c r="O6448" s="26">
        <f t="shared" si="555"/>
        <v>-116614.16</v>
      </c>
      <c r="P6448" s="26">
        <f t="shared" si="556"/>
        <v>421605.04</v>
      </c>
      <c r="Q6448" s="3" t="s">
        <v>23</v>
      </c>
      <c r="R6448" s="4">
        <v>44909</v>
      </c>
      <c r="S6448" s="3" t="s">
        <v>18375</v>
      </c>
      <c r="T6448" s="6" t="s">
        <v>44</v>
      </c>
    </row>
    <row r="6449" spans="1:20" ht="33.75" x14ac:dyDescent="0.25">
      <c r="A6449" s="3" t="s">
        <v>18376</v>
      </c>
      <c r="B6449" s="3" t="s">
        <v>767</v>
      </c>
      <c r="C6449" s="3" t="s">
        <v>768</v>
      </c>
      <c r="D6449" s="3" t="s">
        <v>19</v>
      </c>
      <c r="E6449" s="3" t="s">
        <v>18377</v>
      </c>
      <c r="F6449" s="4">
        <v>44859</v>
      </c>
      <c r="G6449" s="8"/>
      <c r="H6449" s="5">
        <v>918.53</v>
      </c>
      <c r="I6449" s="3" t="s">
        <v>22</v>
      </c>
      <c r="J6449" s="4">
        <v>44862</v>
      </c>
      <c r="K6449" s="4">
        <v>44922</v>
      </c>
      <c r="L6449" s="23">
        <f t="shared" si="558"/>
        <v>-13</v>
      </c>
      <c r="M6449" s="23">
        <f t="shared" si="554"/>
        <v>47</v>
      </c>
      <c r="N6449" s="44">
        <v>883.2</v>
      </c>
      <c r="O6449" s="26">
        <f t="shared" si="555"/>
        <v>-11481.6</v>
      </c>
      <c r="P6449" s="26">
        <f t="shared" si="556"/>
        <v>41510.400000000001</v>
      </c>
      <c r="Q6449" s="3" t="s">
        <v>23</v>
      </c>
      <c r="R6449" s="4">
        <v>44909</v>
      </c>
      <c r="S6449" s="3" t="s">
        <v>17742</v>
      </c>
      <c r="T6449" s="6" t="s">
        <v>44</v>
      </c>
    </row>
    <row r="6450" spans="1:20" ht="33.75" x14ac:dyDescent="0.25">
      <c r="A6450" s="3" t="s">
        <v>18378</v>
      </c>
      <c r="B6450" s="3" t="s">
        <v>8200</v>
      </c>
      <c r="C6450" s="3" t="s">
        <v>8201</v>
      </c>
      <c r="D6450" s="3" t="s">
        <v>19</v>
      </c>
      <c r="E6450" s="3" t="s">
        <v>18379</v>
      </c>
      <c r="F6450" s="4">
        <v>44859</v>
      </c>
      <c r="G6450" s="8"/>
      <c r="H6450" s="7">
        <v>976</v>
      </c>
      <c r="I6450" s="3" t="s">
        <v>22</v>
      </c>
      <c r="J6450" s="4">
        <v>44862</v>
      </c>
      <c r="K6450" s="4">
        <v>44922</v>
      </c>
      <c r="L6450" s="23">
        <f t="shared" si="558"/>
        <v>-13</v>
      </c>
      <c r="M6450" s="23">
        <f t="shared" si="554"/>
        <v>47</v>
      </c>
      <c r="N6450" s="44">
        <v>800</v>
      </c>
      <c r="O6450" s="26">
        <f t="shared" si="555"/>
        <v>-10400</v>
      </c>
      <c r="P6450" s="26">
        <f t="shared" si="556"/>
        <v>37600</v>
      </c>
      <c r="Q6450" s="3" t="s">
        <v>23</v>
      </c>
      <c r="R6450" s="4">
        <v>44909</v>
      </c>
      <c r="S6450" s="3" t="s">
        <v>18380</v>
      </c>
      <c r="T6450" s="6" t="s">
        <v>44</v>
      </c>
    </row>
    <row r="6451" spans="1:20" ht="33.75" x14ac:dyDescent="0.25">
      <c r="A6451" s="3" t="s">
        <v>18381</v>
      </c>
      <c r="B6451" s="3" t="s">
        <v>1132</v>
      </c>
      <c r="C6451" s="3" t="s">
        <v>1133</v>
      </c>
      <c r="D6451" s="3" t="s">
        <v>19</v>
      </c>
      <c r="E6451" s="3" t="s">
        <v>18382</v>
      </c>
      <c r="F6451" s="4">
        <v>44859</v>
      </c>
      <c r="G6451" s="8"/>
      <c r="H6451" s="7">
        <v>2501</v>
      </c>
      <c r="I6451" s="3" t="s">
        <v>22</v>
      </c>
      <c r="J6451" s="4">
        <v>44862</v>
      </c>
      <c r="K6451" s="4">
        <v>44922</v>
      </c>
      <c r="L6451" s="23">
        <f t="shared" si="558"/>
        <v>-11</v>
      </c>
      <c r="M6451" s="23">
        <f t="shared" si="554"/>
        <v>49</v>
      </c>
      <c r="N6451" s="44">
        <v>2050</v>
      </c>
      <c r="O6451" s="26">
        <f t="shared" si="555"/>
        <v>-22550</v>
      </c>
      <c r="P6451" s="26">
        <f t="shared" si="556"/>
        <v>100450</v>
      </c>
      <c r="Q6451" s="3" t="s">
        <v>23</v>
      </c>
      <c r="R6451" s="4">
        <v>44911</v>
      </c>
      <c r="S6451" s="3" t="s">
        <v>18383</v>
      </c>
      <c r="T6451" s="6" t="s">
        <v>44</v>
      </c>
    </row>
    <row r="6452" spans="1:20" ht="33.75" x14ac:dyDescent="0.25">
      <c r="A6452" s="3" t="s">
        <v>18384</v>
      </c>
      <c r="B6452" s="3" t="s">
        <v>2449</v>
      </c>
      <c r="C6452" s="3" t="s">
        <v>2450</v>
      </c>
      <c r="D6452" s="3" t="s">
        <v>19</v>
      </c>
      <c r="E6452" s="3" t="s">
        <v>18385</v>
      </c>
      <c r="F6452" s="4">
        <v>44860</v>
      </c>
      <c r="G6452" s="8"/>
      <c r="H6452" s="5">
        <v>1758.17</v>
      </c>
      <c r="I6452" s="3" t="s">
        <v>22</v>
      </c>
      <c r="J6452" s="4">
        <v>44862</v>
      </c>
      <c r="K6452" s="4">
        <v>44922</v>
      </c>
      <c r="L6452" s="23">
        <f t="shared" si="558"/>
        <v>-11</v>
      </c>
      <c r="M6452" s="23">
        <f t="shared" si="554"/>
        <v>49</v>
      </c>
      <c r="N6452" s="44">
        <v>1598.34</v>
      </c>
      <c r="O6452" s="26">
        <f t="shared" si="555"/>
        <v>-17581.739999999998</v>
      </c>
      <c r="P6452" s="26">
        <f t="shared" si="556"/>
        <v>78318.659999999989</v>
      </c>
      <c r="Q6452" s="3" t="s">
        <v>23</v>
      </c>
      <c r="R6452" s="4">
        <v>44911</v>
      </c>
      <c r="S6452" s="3" t="s">
        <v>18235</v>
      </c>
      <c r="T6452" s="6" t="s">
        <v>44</v>
      </c>
    </row>
    <row r="6453" spans="1:20" ht="33.75" x14ac:dyDescent="0.25">
      <c r="A6453" s="3" t="s">
        <v>18386</v>
      </c>
      <c r="B6453" s="3" t="s">
        <v>4824</v>
      </c>
      <c r="C6453" s="3" t="s">
        <v>4825</v>
      </c>
      <c r="D6453" s="3" t="s">
        <v>19</v>
      </c>
      <c r="E6453" s="3" t="s">
        <v>18387</v>
      </c>
      <c r="F6453" s="4">
        <v>44859</v>
      </c>
      <c r="G6453" s="8"/>
      <c r="H6453" s="5">
        <v>683.2</v>
      </c>
      <c r="I6453" s="3" t="s">
        <v>22</v>
      </c>
      <c r="J6453" s="4">
        <v>44862</v>
      </c>
      <c r="K6453" s="4">
        <v>44922</v>
      </c>
      <c r="L6453" s="23">
        <f t="shared" si="558"/>
        <v>-7</v>
      </c>
      <c r="M6453" s="23">
        <f t="shared" si="554"/>
        <v>53</v>
      </c>
      <c r="N6453" s="44">
        <v>560</v>
      </c>
      <c r="O6453" s="26">
        <f t="shared" si="555"/>
        <v>-3920</v>
      </c>
      <c r="P6453" s="26">
        <f t="shared" si="556"/>
        <v>29680</v>
      </c>
      <c r="Q6453" s="3" t="s">
        <v>23</v>
      </c>
      <c r="R6453" s="4">
        <v>44915</v>
      </c>
      <c r="S6453" s="3" t="s">
        <v>17498</v>
      </c>
      <c r="T6453" s="6" t="s">
        <v>44</v>
      </c>
    </row>
    <row r="6454" spans="1:20" ht="33.75" x14ac:dyDescent="0.25">
      <c r="A6454" s="3" t="s">
        <v>18388</v>
      </c>
      <c r="B6454" s="3" t="s">
        <v>4824</v>
      </c>
      <c r="C6454" s="3" t="s">
        <v>4825</v>
      </c>
      <c r="D6454" s="3" t="s">
        <v>19</v>
      </c>
      <c r="E6454" s="3" t="s">
        <v>18389</v>
      </c>
      <c r="F6454" s="4">
        <v>44859</v>
      </c>
      <c r="G6454" s="8"/>
      <c r="H6454" s="7">
        <v>732</v>
      </c>
      <c r="I6454" s="3" t="s">
        <v>22</v>
      </c>
      <c r="J6454" s="4">
        <v>44862</v>
      </c>
      <c r="K6454" s="4">
        <v>44922</v>
      </c>
      <c r="L6454" s="23">
        <f t="shared" si="558"/>
        <v>-7</v>
      </c>
      <c r="M6454" s="23">
        <f t="shared" si="554"/>
        <v>53</v>
      </c>
      <c r="N6454" s="44">
        <v>600</v>
      </c>
      <c r="O6454" s="26">
        <f t="shared" si="555"/>
        <v>-4200</v>
      </c>
      <c r="P6454" s="26">
        <f t="shared" si="556"/>
        <v>31800</v>
      </c>
      <c r="Q6454" s="3" t="s">
        <v>23</v>
      </c>
      <c r="R6454" s="4">
        <v>44915</v>
      </c>
      <c r="S6454" s="3" t="s">
        <v>17498</v>
      </c>
      <c r="T6454" s="6" t="s">
        <v>44</v>
      </c>
    </row>
    <row r="6455" spans="1:20" ht="33.75" x14ac:dyDescent="0.25">
      <c r="A6455" s="3" t="s">
        <v>18390</v>
      </c>
      <c r="B6455" s="3" t="s">
        <v>18391</v>
      </c>
      <c r="C6455" s="3" t="s">
        <v>18392</v>
      </c>
      <c r="D6455" s="3" t="s">
        <v>19</v>
      </c>
      <c r="E6455" s="3" t="s">
        <v>18393</v>
      </c>
      <c r="F6455" s="4">
        <v>44854</v>
      </c>
      <c r="G6455" s="8"/>
      <c r="H6455" s="5">
        <v>1622.6</v>
      </c>
      <c r="I6455" s="3" t="s">
        <v>22</v>
      </c>
      <c r="J6455" s="4">
        <v>44862</v>
      </c>
      <c r="K6455" s="4">
        <v>44922</v>
      </c>
      <c r="L6455" s="23">
        <f t="shared" si="558"/>
        <v>-13</v>
      </c>
      <c r="M6455" s="23">
        <f t="shared" si="554"/>
        <v>47</v>
      </c>
      <c r="N6455" s="44">
        <v>1330</v>
      </c>
      <c r="O6455" s="26">
        <f t="shared" si="555"/>
        <v>-17290</v>
      </c>
      <c r="P6455" s="26">
        <f t="shared" si="556"/>
        <v>62510</v>
      </c>
      <c r="Q6455" s="3" t="s">
        <v>23</v>
      </c>
      <c r="R6455" s="4">
        <v>44909</v>
      </c>
      <c r="S6455" s="3" t="s">
        <v>18394</v>
      </c>
      <c r="T6455" s="6" t="s">
        <v>44</v>
      </c>
    </row>
    <row r="6456" spans="1:20" ht="33.75" x14ac:dyDescent="0.25">
      <c r="A6456" s="3" t="s">
        <v>18395</v>
      </c>
      <c r="B6456" s="3" t="s">
        <v>824</v>
      </c>
      <c r="C6456" s="3" t="s">
        <v>7952</v>
      </c>
      <c r="D6456" s="3" t="s">
        <v>19</v>
      </c>
      <c r="E6456" s="3" t="s">
        <v>18396</v>
      </c>
      <c r="F6456" s="4">
        <v>44854</v>
      </c>
      <c r="G6456" s="8"/>
      <c r="H6456" s="5">
        <v>291.19</v>
      </c>
      <c r="I6456" s="3" t="s">
        <v>22</v>
      </c>
      <c r="J6456" s="4">
        <v>44862</v>
      </c>
      <c r="K6456" s="4">
        <v>44922</v>
      </c>
      <c r="L6456" s="23">
        <f t="shared" si="558"/>
        <v>-13</v>
      </c>
      <c r="M6456" s="23">
        <f t="shared" si="554"/>
        <v>47</v>
      </c>
      <c r="N6456" s="44">
        <v>238.68</v>
      </c>
      <c r="O6456" s="26">
        <f t="shared" si="555"/>
        <v>-3102.84</v>
      </c>
      <c r="P6456" s="26">
        <f t="shared" si="556"/>
        <v>11217.960000000001</v>
      </c>
      <c r="Q6456" s="3" t="s">
        <v>23</v>
      </c>
      <c r="R6456" s="4">
        <v>44909</v>
      </c>
      <c r="S6456" s="3" t="s">
        <v>18397</v>
      </c>
      <c r="T6456" s="6" t="s">
        <v>44</v>
      </c>
    </row>
    <row r="6457" spans="1:20" ht="33.75" x14ac:dyDescent="0.25">
      <c r="A6457" s="3" t="s">
        <v>18398</v>
      </c>
      <c r="B6457" s="3" t="s">
        <v>3844</v>
      </c>
      <c r="C6457" s="3" t="s">
        <v>3845</v>
      </c>
      <c r="D6457" s="3" t="s">
        <v>19</v>
      </c>
      <c r="E6457" s="3" t="s">
        <v>18399</v>
      </c>
      <c r="F6457" s="4">
        <v>44855</v>
      </c>
      <c r="G6457" s="8"/>
      <c r="H6457" s="5">
        <v>188.98</v>
      </c>
      <c r="I6457" s="3" t="s">
        <v>22</v>
      </c>
      <c r="J6457" s="4">
        <v>44862</v>
      </c>
      <c r="K6457" s="4">
        <v>44922</v>
      </c>
      <c r="L6457" s="23">
        <f t="shared" si="558"/>
        <v>-11</v>
      </c>
      <c r="M6457" s="23">
        <f t="shared" si="554"/>
        <v>49</v>
      </c>
      <c r="N6457" s="44">
        <v>171.8</v>
      </c>
      <c r="O6457" s="26">
        <f t="shared" si="555"/>
        <v>-1889.8000000000002</v>
      </c>
      <c r="P6457" s="26">
        <f t="shared" si="556"/>
        <v>8418.2000000000007</v>
      </c>
      <c r="Q6457" s="3" t="s">
        <v>23</v>
      </c>
      <c r="R6457" s="4">
        <v>44911</v>
      </c>
      <c r="S6457" s="3" t="s">
        <v>18400</v>
      </c>
      <c r="T6457" s="6" t="s">
        <v>44</v>
      </c>
    </row>
    <row r="6458" spans="1:20" ht="33.75" x14ac:dyDescent="0.25">
      <c r="A6458" s="3" t="s">
        <v>18401</v>
      </c>
      <c r="B6458" s="3" t="s">
        <v>3844</v>
      </c>
      <c r="C6458" s="3" t="s">
        <v>3845</v>
      </c>
      <c r="D6458" s="3" t="s">
        <v>19</v>
      </c>
      <c r="E6458" s="3" t="s">
        <v>18402</v>
      </c>
      <c r="F6458" s="4">
        <v>44855</v>
      </c>
      <c r="G6458" s="8"/>
      <c r="H6458" s="5">
        <v>15.29</v>
      </c>
      <c r="I6458" s="3" t="s">
        <v>22</v>
      </c>
      <c r="J6458" s="4">
        <v>44862</v>
      </c>
      <c r="K6458" s="4">
        <v>44922</v>
      </c>
      <c r="L6458" s="23">
        <f t="shared" si="558"/>
        <v>-13</v>
      </c>
      <c r="M6458" s="23">
        <f t="shared" si="554"/>
        <v>47</v>
      </c>
      <c r="N6458" s="44">
        <v>13.9</v>
      </c>
      <c r="O6458" s="26">
        <f t="shared" si="555"/>
        <v>-180.70000000000002</v>
      </c>
      <c r="P6458" s="26">
        <f t="shared" si="556"/>
        <v>653.30000000000007</v>
      </c>
      <c r="Q6458" s="3" t="s">
        <v>23</v>
      </c>
      <c r="R6458" s="4">
        <v>44909</v>
      </c>
      <c r="S6458" s="3" t="s">
        <v>15411</v>
      </c>
      <c r="T6458" s="6" t="s">
        <v>44</v>
      </c>
    </row>
    <row r="6459" spans="1:20" ht="33.75" x14ac:dyDescent="0.25">
      <c r="A6459" s="3" t="s">
        <v>18403</v>
      </c>
      <c r="B6459" s="3" t="s">
        <v>2553</v>
      </c>
      <c r="C6459" s="3" t="s">
        <v>2554</v>
      </c>
      <c r="D6459" s="3" t="s">
        <v>19</v>
      </c>
      <c r="E6459" s="3" t="s">
        <v>18404</v>
      </c>
      <c r="F6459" s="4">
        <v>44858</v>
      </c>
      <c r="G6459" s="8"/>
      <c r="H6459" s="5">
        <v>122.1</v>
      </c>
      <c r="I6459" s="3" t="s">
        <v>22</v>
      </c>
      <c r="J6459" s="4">
        <v>44862</v>
      </c>
      <c r="K6459" s="4">
        <v>44922</v>
      </c>
      <c r="L6459" s="23">
        <f t="shared" si="558"/>
        <v>-7</v>
      </c>
      <c r="M6459" s="23">
        <f t="shared" si="554"/>
        <v>53</v>
      </c>
      <c r="N6459" s="44">
        <v>111</v>
      </c>
      <c r="O6459" s="26">
        <f t="shared" si="555"/>
        <v>-777</v>
      </c>
      <c r="P6459" s="26">
        <f t="shared" si="556"/>
        <v>5883</v>
      </c>
      <c r="Q6459" s="3" t="s">
        <v>23</v>
      </c>
      <c r="R6459" s="4">
        <v>44915</v>
      </c>
      <c r="S6459" s="3" t="s">
        <v>18405</v>
      </c>
      <c r="T6459" s="6" t="s">
        <v>44</v>
      </c>
    </row>
    <row r="6460" spans="1:20" ht="33.75" x14ac:dyDescent="0.25">
      <c r="A6460" s="3" t="s">
        <v>18406</v>
      </c>
      <c r="B6460" s="3" t="s">
        <v>3844</v>
      </c>
      <c r="C6460" s="3" t="s">
        <v>3845</v>
      </c>
      <c r="D6460" s="3" t="s">
        <v>19</v>
      </c>
      <c r="E6460" s="3" t="s">
        <v>18407</v>
      </c>
      <c r="F6460" s="4">
        <v>44855</v>
      </c>
      <c r="G6460" s="8"/>
      <c r="H6460" s="5">
        <v>194.77</v>
      </c>
      <c r="I6460" s="3" t="s">
        <v>22</v>
      </c>
      <c r="J6460" s="4">
        <v>44862</v>
      </c>
      <c r="K6460" s="4">
        <v>44922</v>
      </c>
      <c r="L6460" s="23">
        <f t="shared" si="558"/>
        <v>-7</v>
      </c>
      <c r="M6460" s="23">
        <f t="shared" si="554"/>
        <v>53</v>
      </c>
      <c r="N6460" s="44">
        <v>177.06</v>
      </c>
      <c r="O6460" s="26">
        <f t="shared" si="555"/>
        <v>-1239.42</v>
      </c>
      <c r="P6460" s="26">
        <f t="shared" si="556"/>
        <v>9384.18</v>
      </c>
      <c r="Q6460" s="3" t="s">
        <v>23</v>
      </c>
      <c r="R6460" s="4">
        <v>44915</v>
      </c>
      <c r="S6460" s="3" t="s">
        <v>18408</v>
      </c>
      <c r="T6460" s="6" t="s">
        <v>44</v>
      </c>
    </row>
    <row r="6461" spans="1:20" ht="33.75" x14ac:dyDescent="0.25">
      <c r="A6461" s="3" t="s">
        <v>18409</v>
      </c>
      <c r="B6461" s="3" t="s">
        <v>1142</v>
      </c>
      <c r="C6461" s="3" t="s">
        <v>1143</v>
      </c>
      <c r="D6461" s="3" t="s">
        <v>19</v>
      </c>
      <c r="E6461" s="3" t="s">
        <v>18410</v>
      </c>
      <c r="F6461" s="4">
        <v>44860</v>
      </c>
      <c r="G6461" s="8"/>
      <c r="H6461" s="5">
        <v>927.2</v>
      </c>
      <c r="I6461" s="3" t="s">
        <v>22</v>
      </c>
      <c r="J6461" s="4">
        <v>44862</v>
      </c>
      <c r="K6461" s="4">
        <v>44922</v>
      </c>
      <c r="L6461" s="23">
        <f t="shared" si="558"/>
        <v>-6</v>
      </c>
      <c r="M6461" s="23">
        <f t="shared" si="554"/>
        <v>54</v>
      </c>
      <c r="N6461" s="44">
        <v>760</v>
      </c>
      <c r="O6461" s="26">
        <f t="shared" si="555"/>
        <v>-4560</v>
      </c>
      <c r="P6461" s="26">
        <f t="shared" si="556"/>
        <v>41040</v>
      </c>
      <c r="Q6461" s="3" t="s">
        <v>23</v>
      </c>
      <c r="R6461" s="4">
        <v>44916</v>
      </c>
      <c r="S6461" s="3" t="s">
        <v>18411</v>
      </c>
      <c r="T6461" s="6" t="s">
        <v>44</v>
      </c>
    </row>
    <row r="6462" spans="1:20" ht="33.75" x14ac:dyDescent="0.25">
      <c r="A6462" s="3" t="s">
        <v>18412</v>
      </c>
      <c r="B6462" s="3" t="s">
        <v>5147</v>
      </c>
      <c r="C6462" s="3" t="s">
        <v>5148</v>
      </c>
      <c r="D6462" s="3" t="s">
        <v>19</v>
      </c>
      <c r="E6462" s="3" t="s">
        <v>18413</v>
      </c>
      <c r="F6462" s="4">
        <v>44860</v>
      </c>
      <c r="G6462" s="8"/>
      <c r="H6462" s="5">
        <v>380.64</v>
      </c>
      <c r="I6462" s="3" t="s">
        <v>22</v>
      </c>
      <c r="J6462" s="4">
        <v>44862</v>
      </c>
      <c r="K6462" s="4">
        <v>44922</v>
      </c>
      <c r="L6462" s="23">
        <f t="shared" si="558"/>
        <v>-13</v>
      </c>
      <c r="M6462" s="23">
        <f t="shared" si="554"/>
        <v>47</v>
      </c>
      <c r="N6462" s="44">
        <v>312</v>
      </c>
      <c r="O6462" s="26">
        <f t="shared" si="555"/>
        <v>-4056</v>
      </c>
      <c r="P6462" s="26">
        <f t="shared" si="556"/>
        <v>14664</v>
      </c>
      <c r="Q6462" s="3" t="s">
        <v>23</v>
      </c>
      <c r="R6462" s="4">
        <v>44909</v>
      </c>
      <c r="S6462" s="3" t="s">
        <v>18414</v>
      </c>
      <c r="T6462" s="6" t="s">
        <v>44</v>
      </c>
    </row>
    <row r="6463" spans="1:20" ht="33.75" x14ac:dyDescent="0.25">
      <c r="A6463" s="3" t="s">
        <v>18415</v>
      </c>
      <c r="B6463" s="3" t="s">
        <v>1557</v>
      </c>
      <c r="C6463" s="3" t="s">
        <v>1558</v>
      </c>
      <c r="D6463" s="3" t="s">
        <v>19</v>
      </c>
      <c r="E6463" s="3" t="s">
        <v>18416</v>
      </c>
      <c r="F6463" s="4">
        <v>44860</v>
      </c>
      <c r="G6463" s="8"/>
      <c r="H6463" s="5">
        <v>3440.4</v>
      </c>
      <c r="I6463" s="3" t="s">
        <v>22</v>
      </c>
      <c r="J6463" s="4">
        <v>44862</v>
      </c>
      <c r="K6463" s="4">
        <v>44922</v>
      </c>
      <c r="L6463" s="23">
        <f t="shared" si="558"/>
        <v>-13</v>
      </c>
      <c r="M6463" s="23">
        <f t="shared" si="554"/>
        <v>47</v>
      </c>
      <c r="N6463" s="44">
        <v>2820</v>
      </c>
      <c r="O6463" s="26">
        <f t="shared" si="555"/>
        <v>-36660</v>
      </c>
      <c r="P6463" s="26">
        <f t="shared" si="556"/>
        <v>132540</v>
      </c>
      <c r="Q6463" s="3" t="s">
        <v>23</v>
      </c>
      <c r="R6463" s="4">
        <v>44909</v>
      </c>
      <c r="S6463" s="3" t="s">
        <v>16633</v>
      </c>
      <c r="T6463" s="6" t="s">
        <v>44</v>
      </c>
    </row>
    <row r="6464" spans="1:20" ht="33.75" x14ac:dyDescent="0.25">
      <c r="A6464" s="3" t="s">
        <v>18417</v>
      </c>
      <c r="B6464" s="3" t="s">
        <v>1439</v>
      </c>
      <c r="C6464" s="3" t="s">
        <v>1440</v>
      </c>
      <c r="D6464" s="3" t="s">
        <v>19</v>
      </c>
      <c r="E6464" s="3" t="s">
        <v>18418</v>
      </c>
      <c r="F6464" s="4">
        <v>44860</v>
      </c>
      <c r="G6464" s="8"/>
      <c r="H6464" s="7">
        <v>275</v>
      </c>
      <c r="I6464" s="3" t="s">
        <v>22</v>
      </c>
      <c r="J6464" s="4">
        <v>44862</v>
      </c>
      <c r="K6464" s="4">
        <v>44922</v>
      </c>
      <c r="L6464" s="23">
        <f t="shared" si="558"/>
        <v>-11</v>
      </c>
      <c r="M6464" s="23">
        <f t="shared" si="554"/>
        <v>49</v>
      </c>
      <c r="N6464" s="44">
        <v>250</v>
      </c>
      <c r="O6464" s="26">
        <f t="shared" si="555"/>
        <v>-2750</v>
      </c>
      <c r="P6464" s="26">
        <f t="shared" si="556"/>
        <v>12250</v>
      </c>
      <c r="Q6464" s="3" t="s">
        <v>23</v>
      </c>
      <c r="R6464" s="4">
        <v>44911</v>
      </c>
      <c r="S6464" s="3" t="s">
        <v>16975</v>
      </c>
      <c r="T6464" s="6" t="s">
        <v>44</v>
      </c>
    </row>
    <row r="6465" spans="1:20" ht="33.75" x14ac:dyDescent="0.25">
      <c r="A6465" s="3" t="s">
        <v>18419</v>
      </c>
      <c r="B6465" s="3" t="s">
        <v>1934</v>
      </c>
      <c r="C6465" s="3" t="s">
        <v>1935</v>
      </c>
      <c r="D6465" s="3" t="s">
        <v>19</v>
      </c>
      <c r="E6465" s="3" t="s">
        <v>18420</v>
      </c>
      <c r="F6465" s="4">
        <v>44860</v>
      </c>
      <c r="G6465" s="8"/>
      <c r="H6465" s="5">
        <v>9249.6299999999992</v>
      </c>
      <c r="I6465" s="3" t="s">
        <v>22</v>
      </c>
      <c r="J6465" s="4">
        <v>44862</v>
      </c>
      <c r="K6465" s="4">
        <v>44922</v>
      </c>
      <c r="L6465" s="23">
        <f t="shared" si="558"/>
        <v>-11</v>
      </c>
      <c r="M6465" s="23">
        <f t="shared" si="554"/>
        <v>49</v>
      </c>
      <c r="N6465" s="44">
        <v>8408.75</v>
      </c>
      <c r="O6465" s="26">
        <f t="shared" si="555"/>
        <v>-92496.25</v>
      </c>
      <c r="P6465" s="26">
        <f t="shared" si="556"/>
        <v>412028.75</v>
      </c>
      <c r="Q6465" s="3" t="s">
        <v>23</v>
      </c>
      <c r="R6465" s="4">
        <v>44911</v>
      </c>
      <c r="S6465" s="3" t="s">
        <v>17919</v>
      </c>
      <c r="T6465" s="6" t="s">
        <v>44</v>
      </c>
    </row>
    <row r="6466" spans="1:20" ht="33.75" x14ac:dyDescent="0.25">
      <c r="A6466" s="3" t="s">
        <v>18421</v>
      </c>
      <c r="B6466" s="3" t="s">
        <v>53</v>
      </c>
      <c r="C6466" s="3" t="s">
        <v>54</v>
      </c>
      <c r="D6466" s="3" t="s">
        <v>19</v>
      </c>
      <c r="E6466" s="3" t="s">
        <v>18422</v>
      </c>
      <c r="F6466" s="4">
        <v>44860</v>
      </c>
      <c r="G6466" s="8"/>
      <c r="H6466" s="5">
        <v>863.76</v>
      </c>
      <c r="I6466" s="3" t="s">
        <v>22</v>
      </c>
      <c r="J6466" s="4">
        <v>44862</v>
      </c>
      <c r="K6466" s="4">
        <v>44922</v>
      </c>
      <c r="L6466" s="23">
        <f t="shared" si="558"/>
        <v>-7</v>
      </c>
      <c r="M6466" s="23">
        <f t="shared" si="554"/>
        <v>53</v>
      </c>
      <c r="N6466" s="44">
        <v>708</v>
      </c>
      <c r="O6466" s="26">
        <f t="shared" si="555"/>
        <v>-4956</v>
      </c>
      <c r="P6466" s="26">
        <f t="shared" si="556"/>
        <v>37524</v>
      </c>
      <c r="Q6466" s="3" t="s">
        <v>23</v>
      </c>
      <c r="R6466" s="4">
        <v>44915</v>
      </c>
      <c r="S6466" s="3" t="s">
        <v>16816</v>
      </c>
      <c r="T6466" s="6" t="s">
        <v>44</v>
      </c>
    </row>
    <row r="6467" spans="1:20" ht="33.75" x14ac:dyDescent="0.25">
      <c r="A6467" s="3" t="s">
        <v>18423</v>
      </c>
      <c r="B6467" s="3" t="s">
        <v>1611</v>
      </c>
      <c r="C6467" s="3" t="s">
        <v>1612</v>
      </c>
      <c r="D6467" s="3" t="s">
        <v>19</v>
      </c>
      <c r="E6467" s="3" t="s">
        <v>18424</v>
      </c>
      <c r="F6467" s="4">
        <v>44860</v>
      </c>
      <c r="G6467" s="8"/>
      <c r="H6467" s="5">
        <v>3167.47</v>
      </c>
      <c r="I6467" s="3" t="s">
        <v>22</v>
      </c>
      <c r="J6467" s="4">
        <v>44862</v>
      </c>
      <c r="K6467" s="4">
        <v>44922</v>
      </c>
      <c r="L6467" s="23">
        <f t="shared" si="558"/>
        <v>-11</v>
      </c>
      <c r="M6467" s="23">
        <f t="shared" si="554"/>
        <v>49</v>
      </c>
      <c r="N6467" s="44">
        <v>2879.52</v>
      </c>
      <c r="O6467" s="26">
        <f t="shared" si="555"/>
        <v>-31674.720000000001</v>
      </c>
      <c r="P6467" s="26">
        <f t="shared" si="556"/>
        <v>141096.48000000001</v>
      </c>
      <c r="Q6467" s="3" t="s">
        <v>23</v>
      </c>
      <c r="R6467" s="4">
        <v>44911</v>
      </c>
      <c r="S6467" s="3" t="s">
        <v>18047</v>
      </c>
      <c r="T6467" s="6" t="s">
        <v>44</v>
      </c>
    </row>
    <row r="6468" spans="1:20" ht="33.75" x14ac:dyDescent="0.25">
      <c r="A6468" s="3" t="s">
        <v>18425</v>
      </c>
      <c r="B6468" s="3" t="s">
        <v>1005</v>
      </c>
      <c r="C6468" s="3" t="s">
        <v>1006</v>
      </c>
      <c r="D6468" s="3" t="s">
        <v>19</v>
      </c>
      <c r="E6468" s="3" t="s">
        <v>18426</v>
      </c>
      <c r="F6468" s="4">
        <v>44860</v>
      </c>
      <c r="G6468" s="8"/>
      <c r="H6468" s="5">
        <v>29.73</v>
      </c>
      <c r="I6468" s="3" t="s">
        <v>22</v>
      </c>
      <c r="J6468" s="4">
        <v>44862</v>
      </c>
      <c r="K6468" s="4">
        <v>44922</v>
      </c>
      <c r="L6468" s="23">
        <f t="shared" si="558"/>
        <v>-13</v>
      </c>
      <c r="M6468" s="23">
        <f t="shared" si="554"/>
        <v>47</v>
      </c>
      <c r="N6468" s="44">
        <v>24.37</v>
      </c>
      <c r="O6468" s="26">
        <f t="shared" si="555"/>
        <v>-316.81</v>
      </c>
      <c r="P6468" s="26">
        <f t="shared" si="556"/>
        <v>1145.3900000000001</v>
      </c>
      <c r="Q6468" s="3" t="s">
        <v>23</v>
      </c>
      <c r="R6468" s="4">
        <v>44909</v>
      </c>
      <c r="S6468" s="3" t="s">
        <v>8629</v>
      </c>
      <c r="T6468" s="6" t="s">
        <v>44</v>
      </c>
    </row>
    <row r="6469" spans="1:20" ht="33.75" x14ac:dyDescent="0.25">
      <c r="A6469" s="3" t="s">
        <v>18427</v>
      </c>
      <c r="B6469" s="3" t="s">
        <v>1005</v>
      </c>
      <c r="C6469" s="3" t="s">
        <v>1006</v>
      </c>
      <c r="D6469" s="3" t="s">
        <v>19</v>
      </c>
      <c r="E6469" s="3" t="s">
        <v>18428</v>
      </c>
      <c r="F6469" s="4">
        <v>44860</v>
      </c>
      <c r="G6469" s="3" t="s">
        <v>18429</v>
      </c>
      <c r="H6469" s="5">
        <v>-2432.8000000000002</v>
      </c>
      <c r="I6469" s="3" t="s">
        <v>22</v>
      </c>
      <c r="J6469" s="4">
        <v>44862</v>
      </c>
      <c r="K6469" s="4">
        <v>44922</v>
      </c>
      <c r="L6469" s="23">
        <v>0</v>
      </c>
      <c r="M6469" s="23">
        <f t="shared" si="554"/>
        <v>60</v>
      </c>
      <c r="N6469" s="44">
        <v>-1994.1</v>
      </c>
      <c r="O6469" s="26">
        <f t="shared" si="555"/>
        <v>0</v>
      </c>
      <c r="P6469" s="26">
        <f t="shared" si="556"/>
        <v>-119646</v>
      </c>
      <c r="Q6469" s="3" t="s">
        <v>23</v>
      </c>
      <c r="R6469" s="4">
        <v>44882</v>
      </c>
      <c r="S6469" s="8"/>
      <c r="T6469" s="6" t="s">
        <v>44</v>
      </c>
    </row>
    <row r="6470" spans="1:20" ht="33.75" x14ac:dyDescent="0.25">
      <c r="A6470" s="3" t="s">
        <v>18430</v>
      </c>
      <c r="B6470" s="3" t="s">
        <v>1424</v>
      </c>
      <c r="C6470" s="3" t="s">
        <v>1425</v>
      </c>
      <c r="D6470" s="3" t="s">
        <v>19</v>
      </c>
      <c r="E6470" s="3" t="s">
        <v>18431</v>
      </c>
      <c r="F6470" s="4">
        <v>44860</v>
      </c>
      <c r="G6470" s="8"/>
      <c r="H6470" s="5">
        <v>5593.5</v>
      </c>
      <c r="I6470" s="3" t="s">
        <v>22</v>
      </c>
      <c r="J6470" s="4">
        <v>44862</v>
      </c>
      <c r="K6470" s="4">
        <v>44922</v>
      </c>
      <c r="L6470" s="23">
        <f>R6470-K6470</f>
        <v>-11</v>
      </c>
      <c r="M6470" s="23">
        <f t="shared" si="554"/>
        <v>49</v>
      </c>
      <c r="N6470" s="44">
        <v>5085</v>
      </c>
      <c r="O6470" s="26">
        <f t="shared" si="555"/>
        <v>-55935</v>
      </c>
      <c r="P6470" s="26">
        <f t="shared" si="556"/>
        <v>249165</v>
      </c>
      <c r="Q6470" s="3" t="s">
        <v>23</v>
      </c>
      <c r="R6470" s="4">
        <v>44911</v>
      </c>
      <c r="S6470" s="3" t="s">
        <v>16819</v>
      </c>
      <c r="T6470" s="6" t="s">
        <v>44</v>
      </c>
    </row>
    <row r="6471" spans="1:20" ht="33.75" x14ac:dyDescent="0.25">
      <c r="A6471" s="3" t="s">
        <v>18432</v>
      </c>
      <c r="B6471" s="3" t="s">
        <v>1557</v>
      </c>
      <c r="C6471" s="3" t="s">
        <v>1558</v>
      </c>
      <c r="D6471" s="3" t="s">
        <v>19</v>
      </c>
      <c r="E6471" s="3" t="s">
        <v>18433</v>
      </c>
      <c r="F6471" s="4">
        <v>44860</v>
      </c>
      <c r="G6471" s="8"/>
      <c r="H6471" s="5">
        <v>3440.4</v>
      </c>
      <c r="I6471" s="3" t="s">
        <v>22</v>
      </c>
      <c r="J6471" s="4">
        <v>44862</v>
      </c>
      <c r="K6471" s="4">
        <v>44922</v>
      </c>
      <c r="L6471" s="23">
        <f>R6471-K6471</f>
        <v>-13</v>
      </c>
      <c r="M6471" s="23">
        <f t="shared" si="554"/>
        <v>47</v>
      </c>
      <c r="N6471" s="44">
        <v>2820</v>
      </c>
      <c r="O6471" s="26">
        <f t="shared" si="555"/>
        <v>-36660</v>
      </c>
      <c r="P6471" s="26">
        <f t="shared" si="556"/>
        <v>132540</v>
      </c>
      <c r="Q6471" s="3" t="s">
        <v>23</v>
      </c>
      <c r="R6471" s="4">
        <v>44909</v>
      </c>
      <c r="S6471" s="3" t="s">
        <v>16633</v>
      </c>
      <c r="T6471" s="6" t="s">
        <v>44</v>
      </c>
    </row>
    <row r="6472" spans="1:20" ht="33.75" x14ac:dyDescent="0.25">
      <c r="A6472" s="3" t="s">
        <v>18434</v>
      </c>
      <c r="B6472" s="3" t="s">
        <v>1383</v>
      </c>
      <c r="C6472" s="3" t="s">
        <v>1384</v>
      </c>
      <c r="D6472" s="3" t="s">
        <v>19</v>
      </c>
      <c r="E6472" s="3" t="s">
        <v>18435</v>
      </c>
      <c r="F6472" s="4">
        <v>44858</v>
      </c>
      <c r="G6472" s="8"/>
      <c r="H6472" s="7">
        <v>38</v>
      </c>
      <c r="I6472" s="3" t="s">
        <v>22</v>
      </c>
      <c r="J6472" s="4">
        <v>44862</v>
      </c>
      <c r="K6472" s="4">
        <v>44922</v>
      </c>
      <c r="L6472" s="23">
        <f>R6472-K6472</f>
        <v>-7</v>
      </c>
      <c r="M6472" s="23">
        <f t="shared" si="554"/>
        <v>53</v>
      </c>
      <c r="N6472" s="44">
        <v>31.15</v>
      </c>
      <c r="O6472" s="26">
        <f t="shared" si="555"/>
        <v>-218.04999999999998</v>
      </c>
      <c r="P6472" s="26">
        <f t="shared" si="556"/>
        <v>1650.9499999999998</v>
      </c>
      <c r="Q6472" s="3" t="s">
        <v>23</v>
      </c>
      <c r="R6472" s="4">
        <v>44915</v>
      </c>
      <c r="S6472" s="3" t="s">
        <v>18436</v>
      </c>
      <c r="T6472" s="6" t="s">
        <v>44</v>
      </c>
    </row>
    <row r="6473" spans="1:20" ht="33.75" x14ac:dyDescent="0.25">
      <c r="A6473" s="3" t="s">
        <v>18437</v>
      </c>
      <c r="B6473" s="3" t="s">
        <v>1005</v>
      </c>
      <c r="C6473" s="3" t="s">
        <v>1006</v>
      </c>
      <c r="D6473" s="3" t="s">
        <v>19</v>
      </c>
      <c r="E6473" s="3" t="s">
        <v>18438</v>
      </c>
      <c r="F6473" s="4">
        <v>44860</v>
      </c>
      <c r="G6473" s="3" t="s">
        <v>18439</v>
      </c>
      <c r="H6473" s="5">
        <v>-6441.6</v>
      </c>
      <c r="I6473" s="3" t="s">
        <v>22</v>
      </c>
      <c r="J6473" s="4">
        <v>44862</v>
      </c>
      <c r="K6473" s="4">
        <v>44922</v>
      </c>
      <c r="L6473" s="23">
        <v>0</v>
      </c>
      <c r="M6473" s="23">
        <f t="shared" si="554"/>
        <v>60</v>
      </c>
      <c r="N6473" s="44">
        <v>-5280</v>
      </c>
      <c r="O6473" s="26">
        <f t="shared" si="555"/>
        <v>0</v>
      </c>
      <c r="P6473" s="26">
        <f t="shared" si="556"/>
        <v>-316800</v>
      </c>
      <c r="Q6473" s="3" t="s">
        <v>23</v>
      </c>
      <c r="R6473" s="4">
        <v>44894</v>
      </c>
      <c r="S6473" s="8"/>
      <c r="T6473" s="6" t="s">
        <v>44</v>
      </c>
    </row>
    <row r="6474" spans="1:20" ht="33.75" x14ac:dyDescent="0.25">
      <c r="A6474" s="3" t="s">
        <v>18440</v>
      </c>
      <c r="B6474" s="3" t="s">
        <v>1005</v>
      </c>
      <c r="C6474" s="3" t="s">
        <v>1006</v>
      </c>
      <c r="D6474" s="3" t="s">
        <v>19</v>
      </c>
      <c r="E6474" s="3" t="s">
        <v>18441</v>
      </c>
      <c r="F6474" s="4">
        <v>44860</v>
      </c>
      <c r="G6474" s="8"/>
      <c r="H6474" s="5">
        <v>256.2</v>
      </c>
      <c r="I6474" s="3" t="s">
        <v>22</v>
      </c>
      <c r="J6474" s="4">
        <v>44862</v>
      </c>
      <c r="K6474" s="4">
        <v>44922</v>
      </c>
      <c r="L6474" s="23">
        <f t="shared" ref="L6474:L6482" si="559">R6474-K6474</f>
        <v>-6</v>
      </c>
      <c r="M6474" s="23">
        <f t="shared" si="554"/>
        <v>54</v>
      </c>
      <c r="N6474" s="44">
        <v>210</v>
      </c>
      <c r="O6474" s="26">
        <f t="shared" si="555"/>
        <v>-1260</v>
      </c>
      <c r="P6474" s="26">
        <f t="shared" si="556"/>
        <v>11340</v>
      </c>
      <c r="Q6474" s="3" t="s">
        <v>23</v>
      </c>
      <c r="R6474" s="4">
        <v>44916</v>
      </c>
      <c r="S6474" s="3" t="s">
        <v>17443</v>
      </c>
      <c r="T6474" s="6" t="s">
        <v>44</v>
      </c>
    </row>
    <row r="6475" spans="1:20" ht="33.75" x14ac:dyDescent="0.25">
      <c r="A6475" s="3" t="s">
        <v>18442</v>
      </c>
      <c r="B6475" s="3" t="s">
        <v>1005</v>
      </c>
      <c r="C6475" s="3" t="s">
        <v>1006</v>
      </c>
      <c r="D6475" s="3" t="s">
        <v>19</v>
      </c>
      <c r="E6475" s="3" t="s">
        <v>18443</v>
      </c>
      <c r="F6475" s="4">
        <v>44860</v>
      </c>
      <c r="G6475" s="8"/>
      <c r="H6475" s="5">
        <v>2214.3000000000002</v>
      </c>
      <c r="I6475" s="3" t="s">
        <v>22</v>
      </c>
      <c r="J6475" s="4">
        <v>44862</v>
      </c>
      <c r="K6475" s="4">
        <v>44922</v>
      </c>
      <c r="L6475" s="23">
        <f t="shared" si="559"/>
        <v>-8</v>
      </c>
      <c r="M6475" s="23">
        <f t="shared" si="554"/>
        <v>52</v>
      </c>
      <c r="N6475" s="44">
        <v>1815</v>
      </c>
      <c r="O6475" s="26">
        <f t="shared" si="555"/>
        <v>-14520</v>
      </c>
      <c r="P6475" s="26">
        <f t="shared" si="556"/>
        <v>94380</v>
      </c>
      <c r="Q6475" s="3" t="s">
        <v>23</v>
      </c>
      <c r="R6475" s="4">
        <v>44914</v>
      </c>
      <c r="S6475" s="3" t="s">
        <v>12978</v>
      </c>
      <c r="T6475" s="6" t="s">
        <v>44</v>
      </c>
    </row>
    <row r="6476" spans="1:20" ht="33.75" x14ac:dyDescent="0.25">
      <c r="A6476" s="3" t="s">
        <v>18444</v>
      </c>
      <c r="B6476" s="3" t="s">
        <v>6007</v>
      </c>
      <c r="C6476" s="3" t="s">
        <v>6008</v>
      </c>
      <c r="D6476" s="3" t="s">
        <v>19</v>
      </c>
      <c r="E6476" s="3" t="s">
        <v>18445</v>
      </c>
      <c r="F6476" s="4">
        <v>44860</v>
      </c>
      <c r="G6476" s="8"/>
      <c r="H6476" s="5">
        <v>40.18</v>
      </c>
      <c r="I6476" s="3" t="s">
        <v>22</v>
      </c>
      <c r="J6476" s="4">
        <v>44862</v>
      </c>
      <c r="K6476" s="4">
        <v>44922</v>
      </c>
      <c r="L6476" s="23">
        <f t="shared" si="559"/>
        <v>-13</v>
      </c>
      <c r="M6476" s="23">
        <f t="shared" si="554"/>
        <v>47</v>
      </c>
      <c r="N6476" s="44">
        <v>36.53</v>
      </c>
      <c r="O6476" s="26">
        <f t="shared" si="555"/>
        <v>-474.89</v>
      </c>
      <c r="P6476" s="26">
        <f t="shared" si="556"/>
        <v>1716.91</v>
      </c>
      <c r="Q6476" s="3" t="s">
        <v>23</v>
      </c>
      <c r="R6476" s="4">
        <v>44909</v>
      </c>
      <c r="S6476" s="3" t="s">
        <v>14110</v>
      </c>
      <c r="T6476" s="6" t="s">
        <v>44</v>
      </c>
    </row>
    <row r="6477" spans="1:20" ht="33.75" x14ac:dyDescent="0.25">
      <c r="A6477" s="3" t="s">
        <v>18446</v>
      </c>
      <c r="B6477" s="3" t="s">
        <v>6007</v>
      </c>
      <c r="C6477" s="3" t="s">
        <v>6008</v>
      </c>
      <c r="D6477" s="3" t="s">
        <v>19</v>
      </c>
      <c r="E6477" s="3" t="s">
        <v>18447</v>
      </c>
      <c r="F6477" s="4">
        <v>44860</v>
      </c>
      <c r="G6477" s="8"/>
      <c r="H6477" s="5">
        <v>20.100000000000001</v>
      </c>
      <c r="I6477" s="3" t="s">
        <v>22</v>
      </c>
      <c r="J6477" s="4">
        <v>44862</v>
      </c>
      <c r="K6477" s="4">
        <v>44922</v>
      </c>
      <c r="L6477" s="23">
        <f t="shared" si="559"/>
        <v>-13</v>
      </c>
      <c r="M6477" s="23">
        <f t="shared" si="554"/>
        <v>47</v>
      </c>
      <c r="N6477" s="44">
        <v>18.27</v>
      </c>
      <c r="O6477" s="26">
        <f t="shared" si="555"/>
        <v>-237.51</v>
      </c>
      <c r="P6477" s="26">
        <f t="shared" si="556"/>
        <v>858.68999999999994</v>
      </c>
      <c r="Q6477" s="3" t="s">
        <v>23</v>
      </c>
      <c r="R6477" s="4">
        <v>44909</v>
      </c>
      <c r="S6477" s="3" t="s">
        <v>14110</v>
      </c>
      <c r="T6477" s="6" t="s">
        <v>44</v>
      </c>
    </row>
    <row r="6478" spans="1:20" ht="33.75" x14ac:dyDescent="0.25">
      <c r="A6478" s="3" t="s">
        <v>18448</v>
      </c>
      <c r="B6478" s="3" t="s">
        <v>5698</v>
      </c>
      <c r="C6478" s="3" t="s">
        <v>5699</v>
      </c>
      <c r="D6478" s="3" t="s">
        <v>19</v>
      </c>
      <c r="E6478" s="3" t="s">
        <v>18449</v>
      </c>
      <c r="F6478" s="4">
        <v>44853</v>
      </c>
      <c r="G6478" s="8"/>
      <c r="H6478" s="5">
        <v>628.92999999999995</v>
      </c>
      <c r="I6478" s="3" t="s">
        <v>22</v>
      </c>
      <c r="J6478" s="4">
        <v>44862</v>
      </c>
      <c r="K6478" s="4">
        <v>44922</v>
      </c>
      <c r="L6478" s="23">
        <f t="shared" si="559"/>
        <v>-13</v>
      </c>
      <c r="M6478" s="23">
        <f t="shared" si="554"/>
        <v>47</v>
      </c>
      <c r="N6478" s="44">
        <v>515.52</v>
      </c>
      <c r="O6478" s="26">
        <f t="shared" si="555"/>
        <v>-6701.76</v>
      </c>
      <c r="P6478" s="26">
        <f t="shared" si="556"/>
        <v>24229.439999999999</v>
      </c>
      <c r="Q6478" s="3" t="s">
        <v>23</v>
      </c>
      <c r="R6478" s="4">
        <v>44909</v>
      </c>
      <c r="S6478" s="3" t="s">
        <v>18330</v>
      </c>
      <c r="T6478" s="6" t="s">
        <v>44</v>
      </c>
    </row>
    <row r="6479" spans="1:20" ht="33.75" x14ac:dyDescent="0.25">
      <c r="A6479" s="3" t="s">
        <v>18450</v>
      </c>
      <c r="B6479" s="3" t="s">
        <v>5698</v>
      </c>
      <c r="C6479" s="3" t="s">
        <v>5699</v>
      </c>
      <c r="D6479" s="3" t="s">
        <v>19</v>
      </c>
      <c r="E6479" s="3" t="s">
        <v>18451</v>
      </c>
      <c r="F6479" s="4">
        <v>44853</v>
      </c>
      <c r="G6479" s="8"/>
      <c r="H6479" s="5">
        <v>316.8</v>
      </c>
      <c r="I6479" s="3" t="s">
        <v>22</v>
      </c>
      <c r="J6479" s="4">
        <v>44862</v>
      </c>
      <c r="K6479" s="4">
        <v>44922</v>
      </c>
      <c r="L6479" s="23">
        <f t="shared" si="559"/>
        <v>-13</v>
      </c>
      <c r="M6479" s="23">
        <f t="shared" si="554"/>
        <v>47</v>
      </c>
      <c r="N6479" s="44">
        <v>288</v>
      </c>
      <c r="O6479" s="26">
        <f t="shared" si="555"/>
        <v>-3744</v>
      </c>
      <c r="P6479" s="26">
        <f t="shared" si="556"/>
        <v>13536</v>
      </c>
      <c r="Q6479" s="3" t="s">
        <v>23</v>
      </c>
      <c r="R6479" s="4">
        <v>44909</v>
      </c>
      <c r="S6479" s="3" t="s">
        <v>18330</v>
      </c>
      <c r="T6479" s="6" t="s">
        <v>44</v>
      </c>
    </row>
    <row r="6480" spans="1:20" ht="33.75" x14ac:dyDescent="0.25">
      <c r="A6480" s="3" t="s">
        <v>18452</v>
      </c>
      <c r="B6480" s="3" t="s">
        <v>1524</v>
      </c>
      <c r="C6480" s="3" t="s">
        <v>1525</v>
      </c>
      <c r="D6480" s="3" t="s">
        <v>19</v>
      </c>
      <c r="E6480" s="3" t="s">
        <v>18453</v>
      </c>
      <c r="F6480" s="4">
        <v>44844</v>
      </c>
      <c r="G6480" s="8"/>
      <c r="H6480" s="7">
        <v>99</v>
      </c>
      <c r="I6480" s="3" t="s">
        <v>22</v>
      </c>
      <c r="J6480" s="4">
        <v>44862</v>
      </c>
      <c r="K6480" s="4">
        <v>44922</v>
      </c>
      <c r="L6480" s="23">
        <f t="shared" si="559"/>
        <v>-13</v>
      </c>
      <c r="M6480" s="23">
        <f t="shared" si="554"/>
        <v>47</v>
      </c>
      <c r="N6480" s="44">
        <v>90</v>
      </c>
      <c r="O6480" s="26">
        <f t="shared" si="555"/>
        <v>-1170</v>
      </c>
      <c r="P6480" s="26">
        <f t="shared" si="556"/>
        <v>4230</v>
      </c>
      <c r="Q6480" s="3" t="s">
        <v>23</v>
      </c>
      <c r="R6480" s="4">
        <v>44909</v>
      </c>
      <c r="S6480" s="3" t="s">
        <v>14407</v>
      </c>
      <c r="T6480" s="6" t="s">
        <v>44</v>
      </c>
    </row>
    <row r="6481" spans="1:20" ht="33.75" x14ac:dyDescent="0.25">
      <c r="A6481" s="3" t="s">
        <v>18454</v>
      </c>
      <c r="B6481" s="3" t="s">
        <v>5444</v>
      </c>
      <c r="C6481" s="3" t="s">
        <v>5445</v>
      </c>
      <c r="D6481" s="3" t="s">
        <v>19</v>
      </c>
      <c r="E6481" s="3" t="s">
        <v>18455</v>
      </c>
      <c r="F6481" s="4">
        <v>44851</v>
      </c>
      <c r="G6481" s="3" t="s">
        <v>18456</v>
      </c>
      <c r="H6481" s="5">
        <v>2900.81</v>
      </c>
      <c r="I6481" s="3" t="s">
        <v>22</v>
      </c>
      <c r="J6481" s="4">
        <v>44862</v>
      </c>
      <c r="K6481" s="4">
        <v>44922</v>
      </c>
      <c r="L6481" s="23">
        <f t="shared" si="559"/>
        <v>-13</v>
      </c>
      <c r="M6481" s="23">
        <f t="shared" si="554"/>
        <v>47</v>
      </c>
      <c r="N6481" s="44">
        <v>2377.71</v>
      </c>
      <c r="O6481" s="26">
        <f t="shared" si="555"/>
        <v>-30910.23</v>
      </c>
      <c r="P6481" s="26">
        <f t="shared" si="556"/>
        <v>111752.37</v>
      </c>
      <c r="Q6481" s="3" t="s">
        <v>23</v>
      </c>
      <c r="R6481" s="4">
        <v>44909</v>
      </c>
      <c r="S6481" s="3" t="s">
        <v>18342</v>
      </c>
      <c r="T6481" s="6" t="s">
        <v>44</v>
      </c>
    </row>
    <row r="6482" spans="1:20" ht="33.75" x14ac:dyDescent="0.25">
      <c r="A6482" s="3" t="s">
        <v>18457</v>
      </c>
      <c r="B6482" s="3" t="s">
        <v>5444</v>
      </c>
      <c r="C6482" s="3" t="s">
        <v>5445</v>
      </c>
      <c r="D6482" s="3" t="s">
        <v>19</v>
      </c>
      <c r="E6482" s="3" t="s">
        <v>18458</v>
      </c>
      <c r="F6482" s="4">
        <v>44851</v>
      </c>
      <c r="G6482" s="3" t="s">
        <v>18459</v>
      </c>
      <c r="H6482" s="5">
        <v>5142.3</v>
      </c>
      <c r="I6482" s="3" t="s">
        <v>22</v>
      </c>
      <c r="J6482" s="4">
        <v>44862</v>
      </c>
      <c r="K6482" s="4">
        <v>44922</v>
      </c>
      <c r="L6482" s="23">
        <f t="shared" si="559"/>
        <v>-13</v>
      </c>
      <c r="M6482" s="23">
        <f t="shared" si="554"/>
        <v>47</v>
      </c>
      <c r="N6482" s="44">
        <v>4215</v>
      </c>
      <c r="O6482" s="26">
        <f t="shared" si="555"/>
        <v>-54795</v>
      </c>
      <c r="P6482" s="26">
        <f t="shared" si="556"/>
        <v>198105</v>
      </c>
      <c r="Q6482" s="3" t="s">
        <v>23</v>
      </c>
      <c r="R6482" s="4">
        <v>44909</v>
      </c>
      <c r="S6482" s="3" t="s">
        <v>18342</v>
      </c>
      <c r="T6482" s="6" t="s">
        <v>44</v>
      </c>
    </row>
    <row r="6483" spans="1:20" ht="33.75" x14ac:dyDescent="0.25">
      <c r="A6483" s="3" t="s">
        <v>18460</v>
      </c>
      <c r="B6483" s="3" t="s">
        <v>341</v>
      </c>
      <c r="C6483" s="3" t="s">
        <v>342</v>
      </c>
      <c r="D6483" s="3" t="s">
        <v>19</v>
      </c>
      <c r="E6483" s="3" t="s">
        <v>18461</v>
      </c>
      <c r="F6483" s="4">
        <v>44500</v>
      </c>
      <c r="G6483" s="3" t="s">
        <v>18349</v>
      </c>
      <c r="H6483" s="5">
        <v>-237.35</v>
      </c>
      <c r="I6483" s="3" t="s">
        <v>22</v>
      </c>
      <c r="J6483" s="4">
        <v>44862</v>
      </c>
      <c r="K6483" s="4">
        <v>44922</v>
      </c>
      <c r="L6483" s="23">
        <v>0</v>
      </c>
      <c r="M6483" s="23">
        <f t="shared" si="554"/>
        <v>60</v>
      </c>
      <c r="N6483" s="5">
        <v>-194.55</v>
      </c>
      <c r="O6483" s="26">
        <f t="shared" si="555"/>
        <v>0</v>
      </c>
      <c r="P6483" s="26">
        <f t="shared" si="556"/>
        <v>-11673</v>
      </c>
      <c r="Q6483" s="3" t="s">
        <v>23</v>
      </c>
      <c r="R6483" s="4">
        <v>44900</v>
      </c>
      <c r="S6483" s="3" t="s">
        <v>18350</v>
      </c>
      <c r="T6483" s="6" t="s">
        <v>44</v>
      </c>
    </row>
    <row r="6484" spans="1:20" ht="33.75" x14ac:dyDescent="0.25">
      <c r="A6484" s="3" t="s">
        <v>18462</v>
      </c>
      <c r="B6484" s="3" t="s">
        <v>341</v>
      </c>
      <c r="C6484" s="3" t="s">
        <v>342</v>
      </c>
      <c r="D6484" s="3" t="s">
        <v>19</v>
      </c>
      <c r="E6484" s="3" t="s">
        <v>18463</v>
      </c>
      <c r="F6484" s="4">
        <v>44511</v>
      </c>
      <c r="G6484" s="3" t="s">
        <v>18349</v>
      </c>
      <c r="H6484" s="5">
        <v>-105.41</v>
      </c>
      <c r="I6484" s="3" t="s">
        <v>22</v>
      </c>
      <c r="J6484" s="4">
        <v>44862</v>
      </c>
      <c r="K6484" s="4">
        <v>44922</v>
      </c>
      <c r="L6484" s="23">
        <v>0</v>
      </c>
      <c r="M6484" s="23">
        <f t="shared" si="554"/>
        <v>60</v>
      </c>
      <c r="N6484" s="5">
        <v>-86.4</v>
      </c>
      <c r="O6484" s="26">
        <f t="shared" si="555"/>
        <v>0</v>
      </c>
      <c r="P6484" s="26">
        <f t="shared" si="556"/>
        <v>-5184</v>
      </c>
      <c r="Q6484" s="3" t="s">
        <v>23</v>
      </c>
      <c r="R6484" s="4">
        <v>44900</v>
      </c>
      <c r="S6484" s="3" t="s">
        <v>18350</v>
      </c>
      <c r="T6484" s="6" t="s">
        <v>44</v>
      </c>
    </row>
    <row r="6485" spans="1:20" ht="33.75" x14ac:dyDescent="0.25">
      <c r="A6485" s="3" t="s">
        <v>18464</v>
      </c>
      <c r="B6485" s="3" t="s">
        <v>1123</v>
      </c>
      <c r="C6485" s="3" t="s">
        <v>1124</v>
      </c>
      <c r="D6485" s="3" t="s">
        <v>19</v>
      </c>
      <c r="E6485" s="3" t="s">
        <v>18465</v>
      </c>
      <c r="F6485" s="4">
        <v>44858</v>
      </c>
      <c r="G6485" s="3" t="s">
        <v>18466</v>
      </c>
      <c r="H6485" s="5">
        <v>199.5</v>
      </c>
      <c r="I6485" s="3" t="s">
        <v>22</v>
      </c>
      <c r="J6485" s="4">
        <v>44862</v>
      </c>
      <c r="K6485" s="4">
        <v>44922</v>
      </c>
      <c r="L6485" s="23">
        <f t="shared" ref="L6485:L6516" si="560">R6485-K6485</f>
        <v>-13</v>
      </c>
      <c r="M6485" s="23">
        <f t="shared" si="554"/>
        <v>47</v>
      </c>
      <c r="N6485" s="44">
        <v>199.5</v>
      </c>
      <c r="O6485" s="26">
        <f t="shared" si="555"/>
        <v>-2593.5</v>
      </c>
      <c r="P6485" s="26">
        <f t="shared" si="556"/>
        <v>9376.5</v>
      </c>
      <c r="Q6485" s="3" t="s">
        <v>23</v>
      </c>
      <c r="R6485" s="4">
        <v>44909</v>
      </c>
      <c r="S6485" s="3" t="s">
        <v>18467</v>
      </c>
      <c r="T6485" s="6" t="s">
        <v>44</v>
      </c>
    </row>
    <row r="6486" spans="1:20" ht="33.75" x14ac:dyDescent="0.25">
      <c r="A6486" s="3" t="s">
        <v>18468</v>
      </c>
      <c r="B6486" s="3" t="s">
        <v>5380</v>
      </c>
      <c r="C6486" s="3" t="s">
        <v>5381</v>
      </c>
      <c r="D6486" s="3" t="s">
        <v>19</v>
      </c>
      <c r="E6486" s="3" t="s">
        <v>18469</v>
      </c>
      <c r="F6486" s="4">
        <v>44860</v>
      </c>
      <c r="G6486" s="8"/>
      <c r="H6486" s="5">
        <v>473.2</v>
      </c>
      <c r="I6486" s="3" t="s">
        <v>22</v>
      </c>
      <c r="J6486" s="4">
        <v>44862</v>
      </c>
      <c r="K6486" s="4">
        <v>44922</v>
      </c>
      <c r="L6486" s="23">
        <f t="shared" si="560"/>
        <v>-13</v>
      </c>
      <c r="M6486" s="23">
        <f t="shared" ref="M6486:M6549" si="561">+I6486+L6486</f>
        <v>47</v>
      </c>
      <c r="N6486" s="44">
        <v>455</v>
      </c>
      <c r="O6486" s="26">
        <f t="shared" ref="O6486:O6549" si="562">N6486*L6486</f>
        <v>-5915</v>
      </c>
      <c r="P6486" s="26">
        <f t="shared" ref="P6486:P6549" si="563">N6486*M6486</f>
        <v>21385</v>
      </c>
      <c r="Q6486" s="3" t="s">
        <v>23</v>
      </c>
      <c r="R6486" s="4">
        <v>44909</v>
      </c>
      <c r="S6486" s="3" t="s">
        <v>17931</v>
      </c>
      <c r="T6486" s="6" t="s">
        <v>44</v>
      </c>
    </row>
    <row r="6487" spans="1:20" ht="33.75" x14ac:dyDescent="0.25">
      <c r="A6487" s="3" t="s">
        <v>18470</v>
      </c>
      <c r="B6487" s="3" t="s">
        <v>739</v>
      </c>
      <c r="C6487" s="3" t="s">
        <v>740</v>
      </c>
      <c r="D6487" s="3" t="s">
        <v>19</v>
      </c>
      <c r="E6487" s="3" t="s">
        <v>18471</v>
      </c>
      <c r="F6487" s="4">
        <v>44854</v>
      </c>
      <c r="G6487" s="8"/>
      <c r="H6487" s="5">
        <v>264.74</v>
      </c>
      <c r="I6487" s="3" t="s">
        <v>22</v>
      </c>
      <c r="J6487" s="4">
        <v>44862</v>
      </c>
      <c r="K6487" s="4">
        <v>44922</v>
      </c>
      <c r="L6487" s="23">
        <f t="shared" si="560"/>
        <v>-13</v>
      </c>
      <c r="M6487" s="23">
        <f t="shared" si="561"/>
        <v>47</v>
      </c>
      <c r="N6487" s="44">
        <v>217</v>
      </c>
      <c r="O6487" s="26">
        <f t="shared" si="562"/>
        <v>-2821</v>
      </c>
      <c r="P6487" s="26">
        <f t="shared" si="563"/>
        <v>10199</v>
      </c>
      <c r="Q6487" s="3" t="s">
        <v>23</v>
      </c>
      <c r="R6487" s="4">
        <v>44909</v>
      </c>
      <c r="S6487" s="3" t="s">
        <v>18365</v>
      </c>
      <c r="T6487" s="6" t="s">
        <v>44</v>
      </c>
    </row>
    <row r="6488" spans="1:20" ht="33.75" x14ac:dyDescent="0.25">
      <c r="A6488" s="3" t="s">
        <v>18472</v>
      </c>
      <c r="B6488" s="3" t="s">
        <v>5397</v>
      </c>
      <c r="C6488" s="3" t="s">
        <v>5398</v>
      </c>
      <c r="D6488" s="3" t="s">
        <v>19</v>
      </c>
      <c r="E6488" s="3" t="s">
        <v>18473</v>
      </c>
      <c r="F6488" s="4">
        <v>44859</v>
      </c>
      <c r="G6488" s="8"/>
      <c r="H6488" s="5">
        <v>1410.42</v>
      </c>
      <c r="I6488" s="3" t="s">
        <v>22</v>
      </c>
      <c r="J6488" s="4">
        <v>44862</v>
      </c>
      <c r="K6488" s="4">
        <v>44922</v>
      </c>
      <c r="L6488" s="23">
        <f t="shared" si="560"/>
        <v>-11</v>
      </c>
      <c r="M6488" s="23">
        <f t="shared" si="561"/>
        <v>49</v>
      </c>
      <c r="N6488" s="44">
        <v>1282.2</v>
      </c>
      <c r="O6488" s="26">
        <f t="shared" si="562"/>
        <v>-14104.2</v>
      </c>
      <c r="P6488" s="26">
        <f t="shared" si="563"/>
        <v>62827.8</v>
      </c>
      <c r="Q6488" s="3" t="s">
        <v>23</v>
      </c>
      <c r="R6488" s="4">
        <v>44911</v>
      </c>
      <c r="S6488" s="3" t="s">
        <v>18474</v>
      </c>
      <c r="T6488" s="6" t="s">
        <v>44</v>
      </c>
    </row>
    <row r="6489" spans="1:20" ht="33.75" x14ac:dyDescent="0.25">
      <c r="A6489" s="3" t="s">
        <v>18475</v>
      </c>
      <c r="B6489" s="3" t="s">
        <v>3662</v>
      </c>
      <c r="C6489" s="3" t="s">
        <v>3663</v>
      </c>
      <c r="D6489" s="3" t="s">
        <v>19</v>
      </c>
      <c r="E6489" s="3" t="s">
        <v>18476</v>
      </c>
      <c r="F6489" s="4">
        <v>44860</v>
      </c>
      <c r="G6489" s="8"/>
      <c r="H6489" s="5">
        <v>409.92</v>
      </c>
      <c r="I6489" s="3" t="s">
        <v>22</v>
      </c>
      <c r="J6489" s="4">
        <v>44862</v>
      </c>
      <c r="K6489" s="4">
        <v>44922</v>
      </c>
      <c r="L6489" s="23">
        <f t="shared" si="560"/>
        <v>-13</v>
      </c>
      <c r="M6489" s="23">
        <f t="shared" si="561"/>
        <v>47</v>
      </c>
      <c r="N6489" s="44">
        <v>336</v>
      </c>
      <c r="O6489" s="26">
        <f t="shared" si="562"/>
        <v>-4368</v>
      </c>
      <c r="P6489" s="26">
        <f t="shared" si="563"/>
        <v>15792</v>
      </c>
      <c r="Q6489" s="3" t="s">
        <v>23</v>
      </c>
      <c r="R6489" s="4">
        <v>44909</v>
      </c>
      <c r="S6489" s="3" t="s">
        <v>18477</v>
      </c>
      <c r="T6489" s="6" t="s">
        <v>44</v>
      </c>
    </row>
    <row r="6490" spans="1:20" ht="33.75" x14ac:dyDescent="0.25">
      <c r="A6490" s="3" t="s">
        <v>18478</v>
      </c>
      <c r="B6490" s="3" t="s">
        <v>18479</v>
      </c>
      <c r="C6490" s="3" t="s">
        <v>18480</v>
      </c>
      <c r="D6490" s="3" t="s">
        <v>19</v>
      </c>
      <c r="E6490" s="3" t="s">
        <v>18481</v>
      </c>
      <c r="F6490" s="4">
        <v>44851</v>
      </c>
      <c r="G6490" s="8"/>
      <c r="H6490" s="5">
        <v>1622.6</v>
      </c>
      <c r="I6490" s="3" t="s">
        <v>22</v>
      </c>
      <c r="J6490" s="4">
        <v>44862</v>
      </c>
      <c r="K6490" s="4">
        <v>44922</v>
      </c>
      <c r="L6490" s="23">
        <f t="shared" si="560"/>
        <v>-13</v>
      </c>
      <c r="M6490" s="23">
        <f t="shared" si="561"/>
        <v>47</v>
      </c>
      <c r="N6490" s="44">
        <v>1330</v>
      </c>
      <c r="O6490" s="26">
        <f t="shared" si="562"/>
        <v>-17290</v>
      </c>
      <c r="P6490" s="26">
        <f t="shared" si="563"/>
        <v>62510</v>
      </c>
      <c r="Q6490" s="3" t="s">
        <v>23</v>
      </c>
      <c r="R6490" s="4">
        <v>44909</v>
      </c>
      <c r="S6490" s="3" t="s">
        <v>18482</v>
      </c>
      <c r="T6490" s="6" t="s">
        <v>44</v>
      </c>
    </row>
    <row r="6491" spans="1:20" ht="33.75" x14ac:dyDescent="0.25">
      <c r="A6491" s="3" t="s">
        <v>18483</v>
      </c>
      <c r="B6491" s="3" t="s">
        <v>1524</v>
      </c>
      <c r="C6491" s="3" t="s">
        <v>1525</v>
      </c>
      <c r="D6491" s="3" t="s">
        <v>19</v>
      </c>
      <c r="E6491" s="3" t="s">
        <v>18484</v>
      </c>
      <c r="F6491" s="4">
        <v>44860</v>
      </c>
      <c r="G6491" s="8"/>
      <c r="H6491" s="5">
        <v>1025.45</v>
      </c>
      <c r="I6491" s="3" t="s">
        <v>22</v>
      </c>
      <c r="J6491" s="4">
        <v>44862</v>
      </c>
      <c r="K6491" s="4">
        <v>44922</v>
      </c>
      <c r="L6491" s="23">
        <f t="shared" si="560"/>
        <v>-11</v>
      </c>
      <c r="M6491" s="23">
        <f t="shared" si="561"/>
        <v>49</v>
      </c>
      <c r="N6491" s="44">
        <v>932.23</v>
      </c>
      <c r="O6491" s="26">
        <f t="shared" si="562"/>
        <v>-10254.530000000001</v>
      </c>
      <c r="P6491" s="26">
        <f t="shared" si="563"/>
        <v>45679.270000000004</v>
      </c>
      <c r="Q6491" s="3" t="s">
        <v>23</v>
      </c>
      <c r="R6491" s="4">
        <v>44911</v>
      </c>
      <c r="S6491" s="3" t="s">
        <v>16943</v>
      </c>
      <c r="T6491" s="6" t="s">
        <v>44</v>
      </c>
    </row>
    <row r="6492" spans="1:20" ht="33.75" x14ac:dyDescent="0.25">
      <c r="A6492" s="3" t="s">
        <v>18485</v>
      </c>
      <c r="B6492" s="3" t="s">
        <v>1524</v>
      </c>
      <c r="C6492" s="3" t="s">
        <v>1525</v>
      </c>
      <c r="D6492" s="3" t="s">
        <v>19</v>
      </c>
      <c r="E6492" s="3" t="s">
        <v>18486</v>
      </c>
      <c r="F6492" s="4">
        <v>44860</v>
      </c>
      <c r="G6492" s="8"/>
      <c r="H6492" s="5">
        <v>184.8</v>
      </c>
      <c r="I6492" s="3" t="s">
        <v>22</v>
      </c>
      <c r="J6492" s="4">
        <v>44862</v>
      </c>
      <c r="K6492" s="4">
        <v>44922</v>
      </c>
      <c r="L6492" s="23">
        <f t="shared" si="560"/>
        <v>-11</v>
      </c>
      <c r="M6492" s="23">
        <f t="shared" si="561"/>
        <v>49</v>
      </c>
      <c r="N6492" s="44">
        <v>168</v>
      </c>
      <c r="O6492" s="26">
        <f t="shared" si="562"/>
        <v>-1848</v>
      </c>
      <c r="P6492" s="26">
        <f t="shared" si="563"/>
        <v>8232</v>
      </c>
      <c r="Q6492" s="3" t="s">
        <v>23</v>
      </c>
      <c r="R6492" s="4">
        <v>44911</v>
      </c>
      <c r="S6492" s="3" t="s">
        <v>16943</v>
      </c>
      <c r="T6492" s="6" t="s">
        <v>44</v>
      </c>
    </row>
    <row r="6493" spans="1:20" ht="33.75" x14ac:dyDescent="0.25">
      <c r="A6493" s="3" t="s">
        <v>18487</v>
      </c>
      <c r="B6493" s="3" t="s">
        <v>1524</v>
      </c>
      <c r="C6493" s="3" t="s">
        <v>1525</v>
      </c>
      <c r="D6493" s="3" t="s">
        <v>19</v>
      </c>
      <c r="E6493" s="3" t="s">
        <v>18488</v>
      </c>
      <c r="F6493" s="4">
        <v>44860</v>
      </c>
      <c r="G6493" s="8"/>
      <c r="H6493" s="5">
        <v>1.82</v>
      </c>
      <c r="I6493" s="3" t="s">
        <v>22</v>
      </c>
      <c r="J6493" s="4">
        <v>44862</v>
      </c>
      <c r="K6493" s="4">
        <v>44922</v>
      </c>
      <c r="L6493" s="23">
        <f t="shared" si="560"/>
        <v>-11</v>
      </c>
      <c r="M6493" s="23">
        <f t="shared" si="561"/>
        <v>49</v>
      </c>
      <c r="N6493" s="44">
        <v>1.65</v>
      </c>
      <c r="O6493" s="26">
        <f t="shared" si="562"/>
        <v>-18.149999999999999</v>
      </c>
      <c r="P6493" s="26">
        <f t="shared" si="563"/>
        <v>80.849999999999994</v>
      </c>
      <c r="Q6493" s="3" t="s">
        <v>23</v>
      </c>
      <c r="R6493" s="4">
        <v>44911</v>
      </c>
      <c r="S6493" s="3" t="s">
        <v>16943</v>
      </c>
      <c r="T6493" s="6" t="s">
        <v>44</v>
      </c>
    </row>
    <row r="6494" spans="1:20" ht="33.75" x14ac:dyDescent="0.25">
      <c r="A6494" s="3" t="s">
        <v>18489</v>
      </c>
      <c r="B6494" s="3" t="s">
        <v>135</v>
      </c>
      <c r="C6494" s="3" t="s">
        <v>136</v>
      </c>
      <c r="D6494" s="3" t="s">
        <v>19</v>
      </c>
      <c r="E6494" s="3" t="s">
        <v>18490</v>
      </c>
      <c r="F6494" s="4">
        <v>44859</v>
      </c>
      <c r="G6494" s="8"/>
      <c r="H6494" s="5">
        <v>1007.6</v>
      </c>
      <c r="I6494" s="3" t="s">
        <v>22</v>
      </c>
      <c r="J6494" s="4">
        <v>44862</v>
      </c>
      <c r="K6494" s="4">
        <v>44922</v>
      </c>
      <c r="L6494" s="23">
        <f t="shared" si="560"/>
        <v>-13</v>
      </c>
      <c r="M6494" s="23">
        <f t="shared" si="561"/>
        <v>47</v>
      </c>
      <c r="N6494" s="44">
        <v>916</v>
      </c>
      <c r="O6494" s="26">
        <f t="shared" si="562"/>
        <v>-11908</v>
      </c>
      <c r="P6494" s="26">
        <f t="shared" si="563"/>
        <v>43052</v>
      </c>
      <c r="Q6494" s="3" t="s">
        <v>23</v>
      </c>
      <c r="R6494" s="4">
        <v>44909</v>
      </c>
      <c r="S6494" s="3" t="s">
        <v>13713</v>
      </c>
      <c r="T6494" s="6" t="s">
        <v>44</v>
      </c>
    </row>
    <row r="6495" spans="1:20" ht="33.75" x14ac:dyDescent="0.25">
      <c r="A6495" s="3" t="s">
        <v>18491</v>
      </c>
      <c r="B6495" s="3" t="s">
        <v>135</v>
      </c>
      <c r="C6495" s="3" t="s">
        <v>136</v>
      </c>
      <c r="D6495" s="3" t="s">
        <v>19</v>
      </c>
      <c r="E6495" s="3" t="s">
        <v>18492</v>
      </c>
      <c r="F6495" s="4">
        <v>44859</v>
      </c>
      <c r="G6495" s="8"/>
      <c r="H6495" s="5">
        <v>158.4</v>
      </c>
      <c r="I6495" s="3" t="s">
        <v>22</v>
      </c>
      <c r="J6495" s="4">
        <v>44862</v>
      </c>
      <c r="K6495" s="4">
        <v>44922</v>
      </c>
      <c r="L6495" s="23">
        <f t="shared" si="560"/>
        <v>-11</v>
      </c>
      <c r="M6495" s="23">
        <f t="shared" si="561"/>
        <v>49</v>
      </c>
      <c r="N6495" s="44">
        <v>144</v>
      </c>
      <c r="O6495" s="26">
        <f t="shared" si="562"/>
        <v>-1584</v>
      </c>
      <c r="P6495" s="26">
        <f t="shared" si="563"/>
        <v>7056</v>
      </c>
      <c r="Q6495" s="3" t="s">
        <v>23</v>
      </c>
      <c r="R6495" s="4">
        <v>44911</v>
      </c>
      <c r="S6495" s="3" t="s">
        <v>16789</v>
      </c>
      <c r="T6495" s="6" t="s">
        <v>44</v>
      </c>
    </row>
    <row r="6496" spans="1:20" ht="33.75" x14ac:dyDescent="0.25">
      <c r="A6496" s="3" t="s">
        <v>18493</v>
      </c>
      <c r="B6496" s="3" t="s">
        <v>135</v>
      </c>
      <c r="C6496" s="3" t="s">
        <v>136</v>
      </c>
      <c r="D6496" s="3" t="s">
        <v>19</v>
      </c>
      <c r="E6496" s="3" t="s">
        <v>18494</v>
      </c>
      <c r="F6496" s="4">
        <v>44859</v>
      </c>
      <c r="G6496" s="8"/>
      <c r="H6496" s="5">
        <v>653.84</v>
      </c>
      <c r="I6496" s="3" t="s">
        <v>22</v>
      </c>
      <c r="J6496" s="4">
        <v>44862</v>
      </c>
      <c r="K6496" s="4">
        <v>44922</v>
      </c>
      <c r="L6496" s="23">
        <f t="shared" si="560"/>
        <v>-11</v>
      </c>
      <c r="M6496" s="23">
        <f t="shared" si="561"/>
        <v>49</v>
      </c>
      <c r="N6496" s="44">
        <v>594.4</v>
      </c>
      <c r="O6496" s="26">
        <f t="shared" si="562"/>
        <v>-6538.4</v>
      </c>
      <c r="P6496" s="26">
        <f t="shared" si="563"/>
        <v>29125.599999999999</v>
      </c>
      <c r="Q6496" s="3" t="s">
        <v>23</v>
      </c>
      <c r="R6496" s="4">
        <v>44911</v>
      </c>
      <c r="S6496" s="3" t="s">
        <v>16789</v>
      </c>
      <c r="T6496" s="6" t="s">
        <v>44</v>
      </c>
    </row>
    <row r="6497" spans="1:20" ht="33.75" x14ac:dyDescent="0.25">
      <c r="A6497" s="3" t="s">
        <v>18495</v>
      </c>
      <c r="B6497" s="3" t="s">
        <v>135</v>
      </c>
      <c r="C6497" s="3" t="s">
        <v>136</v>
      </c>
      <c r="D6497" s="3" t="s">
        <v>19</v>
      </c>
      <c r="E6497" s="3" t="s">
        <v>18496</v>
      </c>
      <c r="F6497" s="4">
        <v>44859</v>
      </c>
      <c r="G6497" s="8"/>
      <c r="H6497" s="5">
        <v>3668.9</v>
      </c>
      <c r="I6497" s="3" t="s">
        <v>22</v>
      </c>
      <c r="J6497" s="4">
        <v>44862</v>
      </c>
      <c r="K6497" s="4">
        <v>44922</v>
      </c>
      <c r="L6497" s="23">
        <f t="shared" si="560"/>
        <v>-11</v>
      </c>
      <c r="M6497" s="23">
        <f t="shared" si="561"/>
        <v>49</v>
      </c>
      <c r="N6497" s="44">
        <v>3335.36</v>
      </c>
      <c r="O6497" s="26">
        <f t="shared" si="562"/>
        <v>-36688.959999999999</v>
      </c>
      <c r="P6497" s="26">
        <f t="shared" si="563"/>
        <v>163432.64000000001</v>
      </c>
      <c r="Q6497" s="3" t="s">
        <v>23</v>
      </c>
      <c r="R6497" s="4">
        <v>44911</v>
      </c>
      <c r="S6497" s="3" t="s">
        <v>16789</v>
      </c>
      <c r="T6497" s="6" t="s">
        <v>44</v>
      </c>
    </row>
    <row r="6498" spans="1:20" ht="33.75" x14ac:dyDescent="0.25">
      <c r="A6498" s="3" t="s">
        <v>18497</v>
      </c>
      <c r="B6498" s="3" t="s">
        <v>1741</v>
      </c>
      <c r="C6498" s="3" t="s">
        <v>1742</v>
      </c>
      <c r="D6498" s="3" t="s">
        <v>19</v>
      </c>
      <c r="E6498" s="3" t="s">
        <v>18498</v>
      </c>
      <c r="F6498" s="4">
        <v>44859</v>
      </c>
      <c r="G6498" s="8"/>
      <c r="H6498" s="5">
        <v>170.8</v>
      </c>
      <c r="I6498" s="3" t="s">
        <v>22</v>
      </c>
      <c r="J6498" s="4">
        <v>44862</v>
      </c>
      <c r="K6498" s="4">
        <v>44922</v>
      </c>
      <c r="L6498" s="23">
        <f t="shared" si="560"/>
        <v>-6</v>
      </c>
      <c r="M6498" s="23">
        <f t="shared" si="561"/>
        <v>54</v>
      </c>
      <c r="N6498" s="44">
        <v>140</v>
      </c>
      <c r="O6498" s="26">
        <f t="shared" si="562"/>
        <v>-840</v>
      </c>
      <c r="P6498" s="26">
        <f t="shared" si="563"/>
        <v>7560</v>
      </c>
      <c r="Q6498" s="3" t="s">
        <v>23</v>
      </c>
      <c r="R6498" s="4">
        <v>44916</v>
      </c>
      <c r="S6498" s="3" t="s">
        <v>18164</v>
      </c>
      <c r="T6498" s="6" t="s">
        <v>44</v>
      </c>
    </row>
    <row r="6499" spans="1:20" ht="33.75" x14ac:dyDescent="0.25">
      <c r="A6499" s="3" t="s">
        <v>18499</v>
      </c>
      <c r="B6499" s="3" t="s">
        <v>1741</v>
      </c>
      <c r="C6499" s="3" t="s">
        <v>1742</v>
      </c>
      <c r="D6499" s="3" t="s">
        <v>19</v>
      </c>
      <c r="E6499" s="3" t="s">
        <v>18500</v>
      </c>
      <c r="F6499" s="4">
        <v>44859</v>
      </c>
      <c r="G6499" s="8"/>
      <c r="H6499" s="5">
        <v>170.8</v>
      </c>
      <c r="I6499" s="3" t="s">
        <v>22</v>
      </c>
      <c r="J6499" s="4">
        <v>44862</v>
      </c>
      <c r="K6499" s="4">
        <v>44922</v>
      </c>
      <c r="L6499" s="23">
        <f t="shared" si="560"/>
        <v>-6</v>
      </c>
      <c r="M6499" s="23">
        <f t="shared" si="561"/>
        <v>54</v>
      </c>
      <c r="N6499" s="44">
        <v>140</v>
      </c>
      <c r="O6499" s="26">
        <f t="shared" si="562"/>
        <v>-840</v>
      </c>
      <c r="P6499" s="26">
        <f t="shared" si="563"/>
        <v>7560</v>
      </c>
      <c r="Q6499" s="3" t="s">
        <v>23</v>
      </c>
      <c r="R6499" s="4">
        <v>44916</v>
      </c>
      <c r="S6499" s="3" t="s">
        <v>18164</v>
      </c>
      <c r="T6499" s="6" t="s">
        <v>44</v>
      </c>
    </row>
    <row r="6500" spans="1:20" ht="33.75" x14ac:dyDescent="0.25">
      <c r="A6500" s="3" t="s">
        <v>18501</v>
      </c>
      <c r="B6500" s="3" t="s">
        <v>307</v>
      </c>
      <c r="C6500" s="3" t="s">
        <v>308</v>
      </c>
      <c r="D6500" s="3" t="s">
        <v>19</v>
      </c>
      <c r="E6500" s="3" t="s">
        <v>18502</v>
      </c>
      <c r="F6500" s="4">
        <v>44859</v>
      </c>
      <c r="G6500" s="8"/>
      <c r="H6500" s="5">
        <v>565.34</v>
      </c>
      <c r="I6500" s="3" t="s">
        <v>22</v>
      </c>
      <c r="J6500" s="4">
        <v>44862</v>
      </c>
      <c r="K6500" s="4">
        <v>44922</v>
      </c>
      <c r="L6500" s="23">
        <f t="shared" si="560"/>
        <v>-13</v>
      </c>
      <c r="M6500" s="23">
        <f t="shared" si="561"/>
        <v>47</v>
      </c>
      <c r="N6500" s="44">
        <v>543.6</v>
      </c>
      <c r="O6500" s="26">
        <f t="shared" si="562"/>
        <v>-7066.8</v>
      </c>
      <c r="P6500" s="26">
        <f t="shared" si="563"/>
        <v>25549.200000000001</v>
      </c>
      <c r="Q6500" s="3" t="s">
        <v>23</v>
      </c>
      <c r="R6500" s="4">
        <v>44909</v>
      </c>
      <c r="S6500" s="3" t="s">
        <v>12896</v>
      </c>
      <c r="T6500" s="6" t="s">
        <v>44</v>
      </c>
    </row>
    <row r="6501" spans="1:20" ht="33.75" x14ac:dyDescent="0.25">
      <c r="A6501" s="3" t="s">
        <v>18503</v>
      </c>
      <c r="B6501" s="3" t="s">
        <v>951</v>
      </c>
      <c r="C6501" s="3" t="s">
        <v>952</v>
      </c>
      <c r="D6501" s="3" t="s">
        <v>19</v>
      </c>
      <c r="E6501" s="3" t="s">
        <v>18504</v>
      </c>
      <c r="F6501" s="4">
        <v>44859</v>
      </c>
      <c r="G6501" s="8"/>
      <c r="H6501" s="5">
        <v>108.58</v>
      </c>
      <c r="I6501" s="3" t="s">
        <v>22</v>
      </c>
      <c r="J6501" s="4">
        <v>44862</v>
      </c>
      <c r="K6501" s="4">
        <v>44922</v>
      </c>
      <c r="L6501" s="23">
        <f t="shared" si="560"/>
        <v>-7</v>
      </c>
      <c r="M6501" s="23">
        <f t="shared" si="561"/>
        <v>53</v>
      </c>
      <c r="N6501" s="44">
        <v>89</v>
      </c>
      <c r="O6501" s="26">
        <f t="shared" si="562"/>
        <v>-623</v>
      </c>
      <c r="P6501" s="26">
        <f t="shared" si="563"/>
        <v>4717</v>
      </c>
      <c r="Q6501" s="3" t="s">
        <v>23</v>
      </c>
      <c r="R6501" s="4">
        <v>44915</v>
      </c>
      <c r="S6501" s="3" t="s">
        <v>17267</v>
      </c>
      <c r="T6501" s="6" t="s">
        <v>44</v>
      </c>
    </row>
    <row r="6502" spans="1:20" ht="33.75" x14ac:dyDescent="0.25">
      <c r="A6502" s="3" t="s">
        <v>18505</v>
      </c>
      <c r="B6502" s="3" t="s">
        <v>1799</v>
      </c>
      <c r="C6502" s="3" t="s">
        <v>1800</v>
      </c>
      <c r="D6502" s="3" t="s">
        <v>19</v>
      </c>
      <c r="E6502" s="3" t="s">
        <v>18506</v>
      </c>
      <c r="F6502" s="4">
        <v>44859</v>
      </c>
      <c r="G6502" s="8"/>
      <c r="H6502" s="5">
        <v>43.92</v>
      </c>
      <c r="I6502" s="3" t="s">
        <v>22</v>
      </c>
      <c r="J6502" s="4">
        <v>44862</v>
      </c>
      <c r="K6502" s="4">
        <v>44922</v>
      </c>
      <c r="L6502" s="23">
        <f t="shared" si="560"/>
        <v>-7</v>
      </c>
      <c r="M6502" s="23">
        <f t="shared" si="561"/>
        <v>53</v>
      </c>
      <c r="N6502" s="44">
        <v>36</v>
      </c>
      <c r="O6502" s="26">
        <f t="shared" si="562"/>
        <v>-252</v>
      </c>
      <c r="P6502" s="26">
        <f t="shared" si="563"/>
        <v>1908</v>
      </c>
      <c r="Q6502" s="3" t="s">
        <v>23</v>
      </c>
      <c r="R6502" s="4">
        <v>44915</v>
      </c>
      <c r="S6502" s="3" t="s">
        <v>17275</v>
      </c>
      <c r="T6502" s="6" t="s">
        <v>44</v>
      </c>
    </row>
    <row r="6503" spans="1:20" ht="33.75" x14ac:dyDescent="0.25">
      <c r="A6503" s="3" t="s">
        <v>18507</v>
      </c>
      <c r="B6503" s="3" t="s">
        <v>3937</v>
      </c>
      <c r="C6503" s="3" t="s">
        <v>3938</v>
      </c>
      <c r="D6503" s="3" t="s">
        <v>19</v>
      </c>
      <c r="E6503" s="3" t="s">
        <v>18508</v>
      </c>
      <c r="F6503" s="4">
        <v>44859</v>
      </c>
      <c r="G6503" s="8"/>
      <c r="H6503" s="5">
        <v>12643.64</v>
      </c>
      <c r="I6503" s="3" t="s">
        <v>22</v>
      </c>
      <c r="J6503" s="4">
        <v>44862</v>
      </c>
      <c r="K6503" s="4">
        <v>44922</v>
      </c>
      <c r="L6503" s="23">
        <f t="shared" si="560"/>
        <v>-6</v>
      </c>
      <c r="M6503" s="23">
        <f t="shared" si="561"/>
        <v>54</v>
      </c>
      <c r="N6503" s="44">
        <v>11494.22</v>
      </c>
      <c r="O6503" s="26">
        <f t="shared" si="562"/>
        <v>-68965.319999999992</v>
      </c>
      <c r="P6503" s="26">
        <f t="shared" si="563"/>
        <v>620687.88</v>
      </c>
      <c r="Q6503" s="3" t="s">
        <v>23</v>
      </c>
      <c r="R6503" s="4">
        <v>44916</v>
      </c>
      <c r="S6503" s="3" t="s">
        <v>17152</v>
      </c>
      <c r="T6503" s="6" t="s">
        <v>44</v>
      </c>
    </row>
    <row r="6504" spans="1:20" ht="33.75" x14ac:dyDescent="0.25">
      <c r="A6504" s="3" t="s">
        <v>18509</v>
      </c>
      <c r="B6504" s="3" t="s">
        <v>3937</v>
      </c>
      <c r="C6504" s="3" t="s">
        <v>3938</v>
      </c>
      <c r="D6504" s="3" t="s">
        <v>19</v>
      </c>
      <c r="E6504" s="3" t="s">
        <v>18510</v>
      </c>
      <c r="F6504" s="4">
        <v>44859</v>
      </c>
      <c r="G6504" s="8"/>
      <c r="H6504" s="5">
        <v>19056.18</v>
      </c>
      <c r="I6504" s="3" t="s">
        <v>22</v>
      </c>
      <c r="J6504" s="4">
        <v>44862</v>
      </c>
      <c r="K6504" s="4">
        <v>44922</v>
      </c>
      <c r="L6504" s="23">
        <f t="shared" si="560"/>
        <v>-11</v>
      </c>
      <c r="M6504" s="23">
        <f t="shared" si="561"/>
        <v>49</v>
      </c>
      <c r="N6504" s="44">
        <v>17323.8</v>
      </c>
      <c r="O6504" s="26">
        <f t="shared" si="562"/>
        <v>-190561.8</v>
      </c>
      <c r="P6504" s="26">
        <f t="shared" si="563"/>
        <v>848866.2</v>
      </c>
      <c r="Q6504" s="3" t="s">
        <v>23</v>
      </c>
      <c r="R6504" s="4">
        <v>44911</v>
      </c>
      <c r="S6504" s="3" t="s">
        <v>17675</v>
      </c>
      <c r="T6504" s="6" t="s">
        <v>44</v>
      </c>
    </row>
    <row r="6505" spans="1:20" ht="33.75" x14ac:dyDescent="0.25">
      <c r="A6505" s="3" t="s">
        <v>18511</v>
      </c>
      <c r="B6505" s="3" t="s">
        <v>1524</v>
      </c>
      <c r="C6505" s="3" t="s">
        <v>1525</v>
      </c>
      <c r="D6505" s="3" t="s">
        <v>19</v>
      </c>
      <c r="E6505" s="3" t="s">
        <v>18512</v>
      </c>
      <c r="F6505" s="4">
        <v>44860</v>
      </c>
      <c r="G6505" s="8"/>
      <c r="H6505" s="5">
        <v>16.170000000000002</v>
      </c>
      <c r="I6505" s="3" t="s">
        <v>22</v>
      </c>
      <c r="J6505" s="4">
        <v>44862</v>
      </c>
      <c r="K6505" s="4">
        <v>44922</v>
      </c>
      <c r="L6505" s="23">
        <f t="shared" si="560"/>
        <v>-11</v>
      </c>
      <c r="M6505" s="23">
        <f t="shared" si="561"/>
        <v>49</v>
      </c>
      <c r="N6505" s="44">
        <v>14.7</v>
      </c>
      <c r="O6505" s="26">
        <f t="shared" si="562"/>
        <v>-161.69999999999999</v>
      </c>
      <c r="P6505" s="26">
        <f t="shared" si="563"/>
        <v>720.3</v>
      </c>
      <c r="Q6505" s="3" t="s">
        <v>23</v>
      </c>
      <c r="R6505" s="4">
        <v>44911</v>
      </c>
      <c r="S6505" s="3" t="s">
        <v>16943</v>
      </c>
      <c r="T6505" s="6" t="s">
        <v>44</v>
      </c>
    </row>
    <row r="6506" spans="1:20" ht="33.75" x14ac:dyDescent="0.25">
      <c r="A6506" s="3" t="s">
        <v>18513</v>
      </c>
      <c r="B6506" s="3" t="s">
        <v>896</v>
      </c>
      <c r="C6506" s="3" t="s">
        <v>897</v>
      </c>
      <c r="D6506" s="3" t="s">
        <v>19</v>
      </c>
      <c r="E6506" s="3" t="s">
        <v>18514</v>
      </c>
      <c r="F6506" s="4">
        <v>44860</v>
      </c>
      <c r="G6506" s="8"/>
      <c r="H6506" s="5">
        <v>1731.03</v>
      </c>
      <c r="I6506" s="3" t="s">
        <v>22</v>
      </c>
      <c r="J6506" s="4">
        <v>44862</v>
      </c>
      <c r="K6506" s="4">
        <v>44922</v>
      </c>
      <c r="L6506" s="23">
        <f t="shared" si="560"/>
        <v>-11</v>
      </c>
      <c r="M6506" s="23">
        <f t="shared" si="561"/>
        <v>49</v>
      </c>
      <c r="N6506" s="44">
        <v>1418.88</v>
      </c>
      <c r="O6506" s="26">
        <f t="shared" si="562"/>
        <v>-15607.68</v>
      </c>
      <c r="P6506" s="26">
        <f t="shared" si="563"/>
        <v>69525.12000000001</v>
      </c>
      <c r="Q6506" s="3" t="s">
        <v>23</v>
      </c>
      <c r="R6506" s="4">
        <v>44911</v>
      </c>
      <c r="S6506" s="3" t="s">
        <v>17367</v>
      </c>
      <c r="T6506" s="6" t="s">
        <v>44</v>
      </c>
    </row>
    <row r="6507" spans="1:20" ht="33.75" x14ac:dyDescent="0.25">
      <c r="A6507" s="3" t="s">
        <v>18515</v>
      </c>
      <c r="B6507" s="3" t="s">
        <v>5147</v>
      </c>
      <c r="C6507" s="3" t="s">
        <v>5148</v>
      </c>
      <c r="D6507" s="3" t="s">
        <v>19</v>
      </c>
      <c r="E6507" s="3" t="s">
        <v>18516</v>
      </c>
      <c r="F6507" s="4">
        <v>44860</v>
      </c>
      <c r="G6507" s="8"/>
      <c r="H6507" s="5">
        <v>158.6</v>
      </c>
      <c r="I6507" s="3" t="s">
        <v>22</v>
      </c>
      <c r="J6507" s="4">
        <v>44862</v>
      </c>
      <c r="K6507" s="4">
        <v>44922</v>
      </c>
      <c r="L6507" s="23">
        <f t="shared" si="560"/>
        <v>-13</v>
      </c>
      <c r="M6507" s="23">
        <f t="shared" si="561"/>
        <v>47</v>
      </c>
      <c r="N6507" s="44">
        <v>130</v>
      </c>
      <c r="O6507" s="26">
        <f t="shared" si="562"/>
        <v>-1690</v>
      </c>
      <c r="P6507" s="26">
        <f t="shared" si="563"/>
        <v>6110</v>
      </c>
      <c r="Q6507" s="3" t="s">
        <v>23</v>
      </c>
      <c r="R6507" s="4">
        <v>44909</v>
      </c>
      <c r="S6507" s="3" t="s">
        <v>18414</v>
      </c>
      <c r="T6507" s="6" t="s">
        <v>44</v>
      </c>
    </row>
    <row r="6508" spans="1:20" ht="33.75" x14ac:dyDescent="0.25">
      <c r="A6508" s="3" t="s">
        <v>18517</v>
      </c>
      <c r="B6508" s="3" t="s">
        <v>2018</v>
      </c>
      <c r="C6508" s="3" t="s">
        <v>2019</v>
      </c>
      <c r="D6508" s="3" t="s">
        <v>19</v>
      </c>
      <c r="E6508" s="3" t="s">
        <v>18518</v>
      </c>
      <c r="F6508" s="4">
        <v>44860</v>
      </c>
      <c r="G6508" s="8"/>
      <c r="H6508" s="7">
        <v>297</v>
      </c>
      <c r="I6508" s="3" t="s">
        <v>22</v>
      </c>
      <c r="J6508" s="4">
        <v>44862</v>
      </c>
      <c r="K6508" s="4">
        <v>44922</v>
      </c>
      <c r="L6508" s="23">
        <f t="shared" si="560"/>
        <v>-6</v>
      </c>
      <c r="M6508" s="23">
        <f t="shared" si="561"/>
        <v>54</v>
      </c>
      <c r="N6508" s="44">
        <v>270</v>
      </c>
      <c r="O6508" s="26">
        <f t="shared" si="562"/>
        <v>-1620</v>
      </c>
      <c r="P6508" s="26">
        <f t="shared" si="563"/>
        <v>14580</v>
      </c>
      <c r="Q6508" s="3" t="s">
        <v>23</v>
      </c>
      <c r="R6508" s="4">
        <v>44916</v>
      </c>
      <c r="S6508" s="3" t="s">
        <v>18519</v>
      </c>
      <c r="T6508" s="6" t="s">
        <v>44</v>
      </c>
    </row>
    <row r="6509" spans="1:20" ht="33.75" x14ac:dyDescent="0.25">
      <c r="A6509" s="3" t="s">
        <v>18520</v>
      </c>
      <c r="B6509" s="3" t="s">
        <v>17396</v>
      </c>
      <c r="C6509" s="3" t="s">
        <v>17397</v>
      </c>
      <c r="D6509" s="3" t="s">
        <v>19</v>
      </c>
      <c r="E6509" s="3" t="s">
        <v>18521</v>
      </c>
      <c r="F6509" s="4">
        <v>44860</v>
      </c>
      <c r="G6509" s="8"/>
      <c r="H6509" s="5">
        <v>4255.24</v>
      </c>
      <c r="I6509" s="3" t="s">
        <v>22</v>
      </c>
      <c r="J6509" s="4">
        <v>44862</v>
      </c>
      <c r="K6509" s="4">
        <v>44922</v>
      </c>
      <c r="L6509" s="23">
        <f t="shared" si="560"/>
        <v>-11</v>
      </c>
      <c r="M6509" s="23">
        <f t="shared" si="561"/>
        <v>49</v>
      </c>
      <c r="N6509" s="44">
        <v>3868.4</v>
      </c>
      <c r="O6509" s="26">
        <f t="shared" si="562"/>
        <v>-42552.4</v>
      </c>
      <c r="P6509" s="26">
        <f t="shared" si="563"/>
        <v>189551.6</v>
      </c>
      <c r="Q6509" s="3" t="s">
        <v>23</v>
      </c>
      <c r="R6509" s="4">
        <v>44911</v>
      </c>
      <c r="S6509" s="3" t="s">
        <v>17399</v>
      </c>
      <c r="T6509" s="6" t="s">
        <v>44</v>
      </c>
    </row>
    <row r="6510" spans="1:20" ht="33.75" x14ac:dyDescent="0.25">
      <c r="A6510" s="3" t="s">
        <v>18522</v>
      </c>
      <c r="B6510" s="3" t="s">
        <v>1611</v>
      </c>
      <c r="C6510" s="3" t="s">
        <v>1612</v>
      </c>
      <c r="D6510" s="3" t="s">
        <v>19</v>
      </c>
      <c r="E6510" s="3" t="s">
        <v>18523</v>
      </c>
      <c r="F6510" s="4">
        <v>44860</v>
      </c>
      <c r="G6510" s="8"/>
      <c r="H6510" s="5">
        <v>4769.49</v>
      </c>
      <c r="I6510" s="3" t="s">
        <v>22</v>
      </c>
      <c r="J6510" s="4">
        <v>44862</v>
      </c>
      <c r="K6510" s="4">
        <v>44922</v>
      </c>
      <c r="L6510" s="23">
        <f t="shared" si="560"/>
        <v>-11</v>
      </c>
      <c r="M6510" s="23">
        <f t="shared" si="561"/>
        <v>49</v>
      </c>
      <c r="N6510" s="44">
        <v>4335.8999999999996</v>
      </c>
      <c r="O6510" s="26">
        <f t="shared" si="562"/>
        <v>-47694.899999999994</v>
      </c>
      <c r="P6510" s="26">
        <f t="shared" si="563"/>
        <v>212459.09999999998</v>
      </c>
      <c r="Q6510" s="3" t="s">
        <v>23</v>
      </c>
      <c r="R6510" s="4">
        <v>44911</v>
      </c>
      <c r="S6510" s="3" t="s">
        <v>18047</v>
      </c>
      <c r="T6510" s="6" t="s">
        <v>44</v>
      </c>
    </row>
    <row r="6511" spans="1:20" ht="33.75" x14ac:dyDescent="0.25">
      <c r="A6511" s="3" t="s">
        <v>18524</v>
      </c>
      <c r="B6511" s="3" t="s">
        <v>1611</v>
      </c>
      <c r="C6511" s="3" t="s">
        <v>1612</v>
      </c>
      <c r="D6511" s="3" t="s">
        <v>19</v>
      </c>
      <c r="E6511" s="3" t="s">
        <v>18525</v>
      </c>
      <c r="F6511" s="4">
        <v>44860</v>
      </c>
      <c r="G6511" s="8"/>
      <c r="H6511" s="5">
        <v>67.489999999999995</v>
      </c>
      <c r="I6511" s="3" t="s">
        <v>22</v>
      </c>
      <c r="J6511" s="4">
        <v>44862</v>
      </c>
      <c r="K6511" s="4">
        <v>44922</v>
      </c>
      <c r="L6511" s="23">
        <f t="shared" si="560"/>
        <v>-11</v>
      </c>
      <c r="M6511" s="23">
        <f t="shared" si="561"/>
        <v>49</v>
      </c>
      <c r="N6511" s="44">
        <v>61.35</v>
      </c>
      <c r="O6511" s="26">
        <f t="shared" si="562"/>
        <v>-674.85</v>
      </c>
      <c r="P6511" s="26">
        <f t="shared" si="563"/>
        <v>3006.15</v>
      </c>
      <c r="Q6511" s="3" t="s">
        <v>23</v>
      </c>
      <c r="R6511" s="4">
        <v>44911</v>
      </c>
      <c r="S6511" s="3" t="s">
        <v>18047</v>
      </c>
      <c r="T6511" s="6" t="s">
        <v>44</v>
      </c>
    </row>
    <row r="6512" spans="1:20" ht="33.75" x14ac:dyDescent="0.25">
      <c r="A6512" s="3" t="s">
        <v>18526</v>
      </c>
      <c r="B6512" s="3" t="s">
        <v>1611</v>
      </c>
      <c r="C6512" s="3" t="s">
        <v>1612</v>
      </c>
      <c r="D6512" s="3" t="s">
        <v>19</v>
      </c>
      <c r="E6512" s="3" t="s">
        <v>18527</v>
      </c>
      <c r="F6512" s="4">
        <v>44860</v>
      </c>
      <c r="G6512" s="8"/>
      <c r="H6512" s="5">
        <v>29.74</v>
      </c>
      <c r="I6512" s="3" t="s">
        <v>22</v>
      </c>
      <c r="J6512" s="4">
        <v>44862</v>
      </c>
      <c r="K6512" s="4">
        <v>44922</v>
      </c>
      <c r="L6512" s="23">
        <f t="shared" si="560"/>
        <v>-11</v>
      </c>
      <c r="M6512" s="23">
        <f t="shared" si="561"/>
        <v>49</v>
      </c>
      <c r="N6512" s="44">
        <v>27.04</v>
      </c>
      <c r="O6512" s="26">
        <f t="shared" si="562"/>
        <v>-297.44</v>
      </c>
      <c r="P6512" s="26">
        <f t="shared" si="563"/>
        <v>1324.96</v>
      </c>
      <c r="Q6512" s="3" t="s">
        <v>23</v>
      </c>
      <c r="R6512" s="4">
        <v>44911</v>
      </c>
      <c r="S6512" s="3" t="s">
        <v>18047</v>
      </c>
      <c r="T6512" s="6" t="s">
        <v>44</v>
      </c>
    </row>
    <row r="6513" spans="1:20" ht="33.75" x14ac:dyDescent="0.25">
      <c r="A6513" s="3" t="s">
        <v>18528</v>
      </c>
      <c r="B6513" s="3" t="s">
        <v>6007</v>
      </c>
      <c r="C6513" s="3" t="s">
        <v>6008</v>
      </c>
      <c r="D6513" s="3" t="s">
        <v>19</v>
      </c>
      <c r="E6513" s="3" t="s">
        <v>18529</v>
      </c>
      <c r="F6513" s="4">
        <v>44860</v>
      </c>
      <c r="G6513" s="8"/>
      <c r="H6513" s="5">
        <v>4937.5600000000004</v>
      </c>
      <c r="I6513" s="3" t="s">
        <v>22</v>
      </c>
      <c r="J6513" s="4">
        <v>44862</v>
      </c>
      <c r="K6513" s="4">
        <v>44922</v>
      </c>
      <c r="L6513" s="23">
        <f t="shared" si="560"/>
        <v>-11</v>
      </c>
      <c r="M6513" s="23">
        <f t="shared" si="561"/>
        <v>49</v>
      </c>
      <c r="N6513" s="44">
        <v>4488.6899999999996</v>
      </c>
      <c r="O6513" s="26">
        <f t="shared" si="562"/>
        <v>-49375.59</v>
      </c>
      <c r="P6513" s="26">
        <f t="shared" si="563"/>
        <v>219945.80999999997</v>
      </c>
      <c r="Q6513" s="3" t="s">
        <v>23</v>
      </c>
      <c r="R6513" s="4">
        <v>44911</v>
      </c>
      <c r="S6513" s="3" t="s">
        <v>18530</v>
      </c>
      <c r="T6513" s="6" t="s">
        <v>44</v>
      </c>
    </row>
    <row r="6514" spans="1:20" ht="33.75" x14ac:dyDescent="0.25">
      <c r="A6514" s="3" t="s">
        <v>18531</v>
      </c>
      <c r="B6514" s="3" t="s">
        <v>1476</v>
      </c>
      <c r="C6514" s="3" t="s">
        <v>1477</v>
      </c>
      <c r="D6514" s="3" t="s">
        <v>19</v>
      </c>
      <c r="E6514" s="3" t="s">
        <v>18532</v>
      </c>
      <c r="F6514" s="4">
        <v>44860</v>
      </c>
      <c r="G6514" s="8"/>
      <c r="H6514" s="5">
        <v>939.4</v>
      </c>
      <c r="I6514" s="3" t="s">
        <v>22</v>
      </c>
      <c r="J6514" s="4">
        <v>44862</v>
      </c>
      <c r="K6514" s="4">
        <v>44922</v>
      </c>
      <c r="L6514" s="23">
        <f t="shared" si="560"/>
        <v>-13</v>
      </c>
      <c r="M6514" s="23">
        <f t="shared" si="561"/>
        <v>47</v>
      </c>
      <c r="N6514" s="44">
        <v>770</v>
      </c>
      <c r="O6514" s="26">
        <f t="shared" si="562"/>
        <v>-10010</v>
      </c>
      <c r="P6514" s="26">
        <f t="shared" si="563"/>
        <v>36190</v>
      </c>
      <c r="Q6514" s="3" t="s">
        <v>23</v>
      </c>
      <c r="R6514" s="4">
        <v>44909</v>
      </c>
      <c r="S6514" s="3" t="s">
        <v>18533</v>
      </c>
      <c r="T6514" s="6" t="s">
        <v>44</v>
      </c>
    </row>
    <row r="6515" spans="1:20" ht="33.75" x14ac:dyDescent="0.25">
      <c r="A6515" s="3" t="s">
        <v>18534</v>
      </c>
      <c r="B6515" s="3" t="s">
        <v>1005</v>
      </c>
      <c r="C6515" s="3" t="s">
        <v>1006</v>
      </c>
      <c r="D6515" s="3" t="s">
        <v>19</v>
      </c>
      <c r="E6515" s="3" t="s">
        <v>18535</v>
      </c>
      <c r="F6515" s="4">
        <v>44860</v>
      </c>
      <c r="G6515" s="8"/>
      <c r="H6515" s="5">
        <v>2432.8000000000002</v>
      </c>
      <c r="I6515" s="3" t="s">
        <v>22</v>
      </c>
      <c r="J6515" s="4">
        <v>44862</v>
      </c>
      <c r="K6515" s="4">
        <v>44922</v>
      </c>
      <c r="L6515" s="23">
        <f t="shared" si="560"/>
        <v>-13</v>
      </c>
      <c r="M6515" s="23">
        <f t="shared" si="561"/>
        <v>47</v>
      </c>
      <c r="N6515" s="44">
        <v>1994.1</v>
      </c>
      <c r="O6515" s="26">
        <f t="shared" si="562"/>
        <v>-25923.3</v>
      </c>
      <c r="P6515" s="26">
        <f t="shared" si="563"/>
        <v>93722.7</v>
      </c>
      <c r="Q6515" s="3" t="s">
        <v>23</v>
      </c>
      <c r="R6515" s="4">
        <v>44909</v>
      </c>
      <c r="S6515" s="3" t="s">
        <v>8629</v>
      </c>
      <c r="T6515" s="6" t="s">
        <v>44</v>
      </c>
    </row>
    <row r="6516" spans="1:20" ht="33.75" x14ac:dyDescent="0.25">
      <c r="A6516" s="3" t="s">
        <v>18536</v>
      </c>
      <c r="B6516" s="3" t="s">
        <v>1005</v>
      </c>
      <c r="C6516" s="3" t="s">
        <v>1006</v>
      </c>
      <c r="D6516" s="3" t="s">
        <v>19</v>
      </c>
      <c r="E6516" s="3" t="s">
        <v>18537</v>
      </c>
      <c r="F6516" s="4">
        <v>44860</v>
      </c>
      <c r="G6516" s="8"/>
      <c r="H6516" s="5">
        <v>16.84</v>
      </c>
      <c r="I6516" s="3" t="s">
        <v>22</v>
      </c>
      <c r="J6516" s="4">
        <v>44862</v>
      </c>
      <c r="K6516" s="4">
        <v>44922</v>
      </c>
      <c r="L6516" s="23">
        <f t="shared" si="560"/>
        <v>-7</v>
      </c>
      <c r="M6516" s="23">
        <f t="shared" si="561"/>
        <v>53</v>
      </c>
      <c r="N6516" s="44">
        <v>13.8</v>
      </c>
      <c r="O6516" s="26">
        <f t="shared" si="562"/>
        <v>-96.600000000000009</v>
      </c>
      <c r="P6516" s="26">
        <f t="shared" si="563"/>
        <v>731.40000000000009</v>
      </c>
      <c r="Q6516" s="3" t="s">
        <v>23</v>
      </c>
      <c r="R6516" s="4">
        <v>44915</v>
      </c>
      <c r="S6516" s="3" t="s">
        <v>18251</v>
      </c>
      <c r="T6516" s="6" t="s">
        <v>44</v>
      </c>
    </row>
    <row r="6517" spans="1:20" ht="33.75" x14ac:dyDescent="0.25">
      <c r="A6517" s="3" t="s">
        <v>18538</v>
      </c>
      <c r="B6517" s="3" t="s">
        <v>6007</v>
      </c>
      <c r="C6517" s="3" t="s">
        <v>6008</v>
      </c>
      <c r="D6517" s="3" t="s">
        <v>19</v>
      </c>
      <c r="E6517" s="3" t="s">
        <v>18539</v>
      </c>
      <c r="F6517" s="4">
        <v>44860</v>
      </c>
      <c r="G6517" s="8"/>
      <c r="H6517" s="5">
        <v>40.18</v>
      </c>
      <c r="I6517" s="3" t="s">
        <v>22</v>
      </c>
      <c r="J6517" s="4">
        <v>44862</v>
      </c>
      <c r="K6517" s="4">
        <v>44922</v>
      </c>
      <c r="L6517" s="23">
        <f t="shared" ref="L6517:L6548" si="564">R6517-K6517</f>
        <v>-7</v>
      </c>
      <c r="M6517" s="23">
        <f t="shared" si="561"/>
        <v>53</v>
      </c>
      <c r="N6517" s="44">
        <v>36.53</v>
      </c>
      <c r="O6517" s="26">
        <f t="shared" si="562"/>
        <v>-255.71</v>
      </c>
      <c r="P6517" s="26">
        <f t="shared" si="563"/>
        <v>1936.0900000000001</v>
      </c>
      <c r="Q6517" s="3" t="s">
        <v>23</v>
      </c>
      <c r="R6517" s="4">
        <v>44915</v>
      </c>
      <c r="S6517" s="3" t="s">
        <v>18540</v>
      </c>
      <c r="T6517" s="6" t="s">
        <v>44</v>
      </c>
    </row>
    <row r="6518" spans="1:20" ht="33.75" x14ac:dyDescent="0.25">
      <c r="A6518" s="3" t="s">
        <v>18541</v>
      </c>
      <c r="B6518" s="3" t="s">
        <v>4690</v>
      </c>
      <c r="C6518" s="3" t="s">
        <v>4691</v>
      </c>
      <c r="D6518" s="3" t="s">
        <v>19</v>
      </c>
      <c r="E6518" s="3" t="s">
        <v>18542</v>
      </c>
      <c r="F6518" s="4">
        <v>44860</v>
      </c>
      <c r="G6518" s="8"/>
      <c r="H6518" s="7">
        <v>2196</v>
      </c>
      <c r="I6518" s="3" t="s">
        <v>22</v>
      </c>
      <c r="J6518" s="4">
        <v>44862</v>
      </c>
      <c r="K6518" s="4">
        <v>44922</v>
      </c>
      <c r="L6518" s="23">
        <f t="shared" si="564"/>
        <v>-11</v>
      </c>
      <c r="M6518" s="23">
        <f t="shared" si="561"/>
        <v>49</v>
      </c>
      <c r="N6518" s="44">
        <v>1800</v>
      </c>
      <c r="O6518" s="26">
        <f t="shared" si="562"/>
        <v>-19800</v>
      </c>
      <c r="P6518" s="26">
        <f t="shared" si="563"/>
        <v>88200</v>
      </c>
      <c r="Q6518" s="3" t="s">
        <v>23</v>
      </c>
      <c r="R6518" s="4">
        <v>44911</v>
      </c>
      <c r="S6518" s="3" t="s">
        <v>18543</v>
      </c>
      <c r="T6518" s="6" t="s">
        <v>44</v>
      </c>
    </row>
    <row r="6519" spans="1:20" ht="33.75" x14ac:dyDescent="0.25">
      <c r="A6519" s="3" t="s">
        <v>18544</v>
      </c>
      <c r="B6519" s="3" t="s">
        <v>1546</v>
      </c>
      <c r="C6519" s="3" t="s">
        <v>1547</v>
      </c>
      <c r="D6519" s="3" t="s">
        <v>19</v>
      </c>
      <c r="E6519" s="3" t="s">
        <v>18545</v>
      </c>
      <c r="F6519" s="4">
        <v>44860</v>
      </c>
      <c r="G6519" s="8"/>
      <c r="H6519" s="5">
        <v>1149.4100000000001</v>
      </c>
      <c r="I6519" s="3" t="s">
        <v>22</v>
      </c>
      <c r="J6519" s="4">
        <v>44862</v>
      </c>
      <c r="K6519" s="4">
        <v>44922</v>
      </c>
      <c r="L6519" s="23">
        <f t="shared" si="564"/>
        <v>-13</v>
      </c>
      <c r="M6519" s="23">
        <f t="shared" si="561"/>
        <v>47</v>
      </c>
      <c r="N6519" s="44">
        <v>1105.2</v>
      </c>
      <c r="O6519" s="26">
        <f t="shared" si="562"/>
        <v>-14367.6</v>
      </c>
      <c r="P6519" s="26">
        <f t="shared" si="563"/>
        <v>51944.4</v>
      </c>
      <c r="Q6519" s="3" t="s">
        <v>23</v>
      </c>
      <c r="R6519" s="4">
        <v>44909</v>
      </c>
      <c r="S6519" s="3" t="s">
        <v>18546</v>
      </c>
      <c r="T6519" s="6" t="s">
        <v>44</v>
      </c>
    </row>
    <row r="6520" spans="1:20" ht="33.75" x14ac:dyDescent="0.25">
      <c r="A6520" s="3" t="s">
        <v>18547</v>
      </c>
      <c r="B6520" s="3" t="s">
        <v>1656</v>
      </c>
      <c r="C6520" s="3" t="s">
        <v>1657</v>
      </c>
      <c r="D6520" s="3" t="s">
        <v>19</v>
      </c>
      <c r="E6520" s="3" t="s">
        <v>18548</v>
      </c>
      <c r="F6520" s="4">
        <v>44859</v>
      </c>
      <c r="G6520" s="8"/>
      <c r="H6520" s="5">
        <v>10072.32</v>
      </c>
      <c r="I6520" s="3" t="s">
        <v>22</v>
      </c>
      <c r="J6520" s="4">
        <v>44862</v>
      </c>
      <c r="K6520" s="4">
        <v>44922</v>
      </c>
      <c r="L6520" s="23">
        <f t="shared" si="564"/>
        <v>-11</v>
      </c>
      <c r="M6520" s="23">
        <f t="shared" si="561"/>
        <v>49</v>
      </c>
      <c r="N6520" s="44">
        <v>9156.65</v>
      </c>
      <c r="O6520" s="26">
        <f t="shared" si="562"/>
        <v>-100723.15</v>
      </c>
      <c r="P6520" s="26">
        <f t="shared" si="563"/>
        <v>448675.85</v>
      </c>
      <c r="Q6520" s="3" t="s">
        <v>23</v>
      </c>
      <c r="R6520" s="4">
        <v>44911</v>
      </c>
      <c r="S6520" s="3" t="s">
        <v>17457</v>
      </c>
      <c r="T6520" s="6" t="s">
        <v>44</v>
      </c>
    </row>
    <row r="6521" spans="1:20" ht="33.75" x14ac:dyDescent="0.25">
      <c r="A6521" s="3" t="s">
        <v>18549</v>
      </c>
      <c r="B6521" s="3" t="s">
        <v>1148</v>
      </c>
      <c r="C6521" s="3" t="s">
        <v>1149</v>
      </c>
      <c r="D6521" s="3" t="s">
        <v>19</v>
      </c>
      <c r="E6521" s="3" t="s">
        <v>18550</v>
      </c>
      <c r="F6521" s="4">
        <v>44859</v>
      </c>
      <c r="G6521" s="8"/>
      <c r="H6521" s="5">
        <v>201.3</v>
      </c>
      <c r="I6521" s="3" t="s">
        <v>22</v>
      </c>
      <c r="J6521" s="4">
        <v>44862</v>
      </c>
      <c r="K6521" s="4">
        <v>44922</v>
      </c>
      <c r="L6521" s="23">
        <f t="shared" si="564"/>
        <v>-13</v>
      </c>
      <c r="M6521" s="23">
        <f t="shared" si="561"/>
        <v>47</v>
      </c>
      <c r="N6521" s="44">
        <v>165</v>
      </c>
      <c r="O6521" s="26">
        <f t="shared" si="562"/>
        <v>-2145</v>
      </c>
      <c r="P6521" s="26">
        <f t="shared" si="563"/>
        <v>7755</v>
      </c>
      <c r="Q6521" s="3" t="s">
        <v>23</v>
      </c>
      <c r="R6521" s="4">
        <v>44909</v>
      </c>
      <c r="S6521" s="3" t="s">
        <v>2872</v>
      </c>
      <c r="T6521" s="6" t="s">
        <v>44</v>
      </c>
    </row>
    <row r="6522" spans="1:20" ht="33.75" x14ac:dyDescent="0.25">
      <c r="A6522" s="3" t="s">
        <v>18551</v>
      </c>
      <c r="B6522" s="3" t="s">
        <v>6891</v>
      </c>
      <c r="C6522" s="3" t="s">
        <v>6892</v>
      </c>
      <c r="D6522" s="3" t="s">
        <v>19</v>
      </c>
      <c r="E6522" s="3" t="s">
        <v>18552</v>
      </c>
      <c r="F6522" s="4">
        <v>44859</v>
      </c>
      <c r="G6522" s="8"/>
      <c r="H6522" s="5">
        <v>1991.04</v>
      </c>
      <c r="I6522" s="3" t="s">
        <v>22</v>
      </c>
      <c r="J6522" s="4">
        <v>44862</v>
      </c>
      <c r="K6522" s="4">
        <v>44922</v>
      </c>
      <c r="L6522" s="23">
        <f t="shared" si="564"/>
        <v>-13</v>
      </c>
      <c r="M6522" s="23">
        <f t="shared" si="561"/>
        <v>47</v>
      </c>
      <c r="N6522" s="44">
        <v>1632</v>
      </c>
      <c r="O6522" s="26">
        <f t="shared" si="562"/>
        <v>-21216</v>
      </c>
      <c r="P6522" s="26">
        <f t="shared" si="563"/>
        <v>76704</v>
      </c>
      <c r="Q6522" s="3" t="s">
        <v>23</v>
      </c>
      <c r="R6522" s="4">
        <v>44909</v>
      </c>
      <c r="S6522" s="3" t="s">
        <v>18553</v>
      </c>
      <c r="T6522" s="6" t="s">
        <v>44</v>
      </c>
    </row>
    <row r="6523" spans="1:20" ht="33.75" x14ac:dyDescent="0.25">
      <c r="A6523" s="3" t="s">
        <v>18554</v>
      </c>
      <c r="B6523" s="3" t="s">
        <v>7865</v>
      </c>
      <c r="C6523" s="3" t="s">
        <v>7866</v>
      </c>
      <c r="D6523" s="3" t="s">
        <v>19</v>
      </c>
      <c r="E6523" s="3" t="s">
        <v>18555</v>
      </c>
      <c r="F6523" s="4">
        <v>44859</v>
      </c>
      <c r="G6523" s="8"/>
      <c r="H6523" s="5">
        <v>422.4</v>
      </c>
      <c r="I6523" s="3" t="s">
        <v>22</v>
      </c>
      <c r="J6523" s="4">
        <v>44862</v>
      </c>
      <c r="K6523" s="4">
        <v>44922</v>
      </c>
      <c r="L6523" s="23">
        <f t="shared" si="564"/>
        <v>-7</v>
      </c>
      <c r="M6523" s="23">
        <f t="shared" si="561"/>
        <v>53</v>
      </c>
      <c r="N6523" s="44">
        <v>384</v>
      </c>
      <c r="O6523" s="26">
        <f t="shared" si="562"/>
        <v>-2688</v>
      </c>
      <c r="P6523" s="26">
        <f t="shared" si="563"/>
        <v>20352</v>
      </c>
      <c r="Q6523" s="3" t="s">
        <v>23</v>
      </c>
      <c r="R6523" s="4">
        <v>44915</v>
      </c>
      <c r="S6523" s="3" t="s">
        <v>18556</v>
      </c>
      <c r="T6523" s="6" t="s">
        <v>44</v>
      </c>
    </row>
    <row r="6524" spans="1:20" ht="33.75" x14ac:dyDescent="0.25">
      <c r="A6524" s="3" t="s">
        <v>18557</v>
      </c>
      <c r="B6524" s="3" t="s">
        <v>4157</v>
      </c>
      <c r="C6524" s="3" t="s">
        <v>4158</v>
      </c>
      <c r="D6524" s="3" t="s">
        <v>19</v>
      </c>
      <c r="E6524" s="3" t="s">
        <v>18558</v>
      </c>
      <c r="F6524" s="4">
        <v>44860</v>
      </c>
      <c r="G6524" s="8"/>
      <c r="H6524" s="7">
        <v>4209</v>
      </c>
      <c r="I6524" s="3" t="s">
        <v>22</v>
      </c>
      <c r="J6524" s="4">
        <v>44862</v>
      </c>
      <c r="K6524" s="4">
        <v>44922</v>
      </c>
      <c r="L6524" s="23">
        <f t="shared" si="564"/>
        <v>-13</v>
      </c>
      <c r="M6524" s="23">
        <f t="shared" si="561"/>
        <v>47</v>
      </c>
      <c r="N6524" s="44">
        <v>3450</v>
      </c>
      <c r="O6524" s="26">
        <f t="shared" si="562"/>
        <v>-44850</v>
      </c>
      <c r="P6524" s="26">
        <f t="shared" si="563"/>
        <v>162150</v>
      </c>
      <c r="Q6524" s="3" t="s">
        <v>23</v>
      </c>
      <c r="R6524" s="4">
        <v>44909</v>
      </c>
      <c r="S6524" s="3" t="s">
        <v>18559</v>
      </c>
      <c r="T6524" s="6" t="s">
        <v>44</v>
      </c>
    </row>
    <row r="6525" spans="1:20" ht="33.75" x14ac:dyDescent="0.25">
      <c r="A6525" s="3" t="s">
        <v>18560</v>
      </c>
      <c r="B6525" s="3" t="s">
        <v>9001</v>
      </c>
      <c r="C6525" s="3" t="s">
        <v>9002</v>
      </c>
      <c r="D6525" s="3" t="s">
        <v>19</v>
      </c>
      <c r="E6525" s="3" t="s">
        <v>18561</v>
      </c>
      <c r="F6525" s="4">
        <v>44859</v>
      </c>
      <c r="G6525" s="8"/>
      <c r="H6525" s="5">
        <v>97.9</v>
      </c>
      <c r="I6525" s="3" t="s">
        <v>22</v>
      </c>
      <c r="J6525" s="4">
        <v>44862</v>
      </c>
      <c r="K6525" s="4">
        <v>44922</v>
      </c>
      <c r="L6525" s="23">
        <f t="shared" si="564"/>
        <v>-7</v>
      </c>
      <c r="M6525" s="23">
        <f t="shared" si="561"/>
        <v>53</v>
      </c>
      <c r="N6525" s="44">
        <v>89</v>
      </c>
      <c r="O6525" s="26">
        <f t="shared" si="562"/>
        <v>-623</v>
      </c>
      <c r="P6525" s="26">
        <f t="shared" si="563"/>
        <v>4717</v>
      </c>
      <c r="Q6525" s="3" t="s">
        <v>23</v>
      </c>
      <c r="R6525" s="4">
        <v>44915</v>
      </c>
      <c r="S6525" s="3" t="s">
        <v>18562</v>
      </c>
      <c r="T6525" s="6" t="s">
        <v>44</v>
      </c>
    </row>
    <row r="6526" spans="1:20" ht="33.75" x14ac:dyDescent="0.25">
      <c r="A6526" s="3" t="s">
        <v>18563</v>
      </c>
      <c r="B6526" s="3" t="s">
        <v>8200</v>
      </c>
      <c r="C6526" s="3" t="s">
        <v>8201</v>
      </c>
      <c r="D6526" s="3" t="s">
        <v>19</v>
      </c>
      <c r="E6526" s="3" t="s">
        <v>18564</v>
      </c>
      <c r="F6526" s="4">
        <v>44859</v>
      </c>
      <c r="G6526" s="8"/>
      <c r="H6526" s="7">
        <v>1952</v>
      </c>
      <c r="I6526" s="3" t="s">
        <v>22</v>
      </c>
      <c r="J6526" s="4">
        <v>44862</v>
      </c>
      <c r="K6526" s="4">
        <v>44922</v>
      </c>
      <c r="L6526" s="23">
        <f t="shared" si="564"/>
        <v>-13</v>
      </c>
      <c r="M6526" s="23">
        <f t="shared" si="561"/>
        <v>47</v>
      </c>
      <c r="N6526" s="44">
        <v>1600</v>
      </c>
      <c r="O6526" s="26">
        <f t="shared" si="562"/>
        <v>-20800</v>
      </c>
      <c r="P6526" s="26">
        <f t="shared" si="563"/>
        <v>75200</v>
      </c>
      <c r="Q6526" s="3" t="s">
        <v>23</v>
      </c>
      <c r="R6526" s="4">
        <v>44909</v>
      </c>
      <c r="S6526" s="3" t="s">
        <v>18380</v>
      </c>
      <c r="T6526" s="6" t="s">
        <v>44</v>
      </c>
    </row>
    <row r="6527" spans="1:20" ht="33.75" x14ac:dyDescent="0.25">
      <c r="A6527" s="3" t="s">
        <v>18565</v>
      </c>
      <c r="B6527" s="3" t="s">
        <v>1651</v>
      </c>
      <c r="C6527" s="3" t="s">
        <v>1652</v>
      </c>
      <c r="D6527" s="3" t="s">
        <v>19</v>
      </c>
      <c r="E6527" s="3" t="s">
        <v>18566</v>
      </c>
      <c r="F6527" s="4">
        <v>44859</v>
      </c>
      <c r="G6527" s="8"/>
      <c r="H6527" s="5">
        <v>335.5</v>
      </c>
      <c r="I6527" s="3" t="s">
        <v>22</v>
      </c>
      <c r="J6527" s="4">
        <v>44862</v>
      </c>
      <c r="K6527" s="4">
        <v>44922</v>
      </c>
      <c r="L6527" s="23">
        <f t="shared" si="564"/>
        <v>-7</v>
      </c>
      <c r="M6527" s="23">
        <f t="shared" si="561"/>
        <v>53</v>
      </c>
      <c r="N6527" s="44">
        <v>275</v>
      </c>
      <c r="O6527" s="26">
        <f t="shared" si="562"/>
        <v>-1925</v>
      </c>
      <c r="P6527" s="26">
        <f t="shared" si="563"/>
        <v>14575</v>
      </c>
      <c r="Q6527" s="3" t="s">
        <v>23</v>
      </c>
      <c r="R6527" s="4">
        <v>44915</v>
      </c>
      <c r="S6527" s="3" t="s">
        <v>16673</v>
      </c>
      <c r="T6527" s="6" t="s">
        <v>44</v>
      </c>
    </row>
    <row r="6528" spans="1:20" ht="33.75" x14ac:dyDescent="0.25">
      <c r="A6528" s="3" t="s">
        <v>18567</v>
      </c>
      <c r="B6528" s="3" t="s">
        <v>824</v>
      </c>
      <c r="C6528" s="3" t="s">
        <v>7952</v>
      </c>
      <c r="D6528" s="3" t="s">
        <v>19</v>
      </c>
      <c r="E6528" s="3" t="s">
        <v>18568</v>
      </c>
      <c r="F6528" s="4">
        <v>44854</v>
      </c>
      <c r="G6528" s="3" t="s">
        <v>1504</v>
      </c>
      <c r="H6528" s="5">
        <v>4656.96</v>
      </c>
      <c r="I6528" s="3" t="s">
        <v>22</v>
      </c>
      <c r="J6528" s="4">
        <v>44862</v>
      </c>
      <c r="K6528" s="4">
        <v>44922</v>
      </c>
      <c r="L6528" s="23">
        <f t="shared" si="564"/>
        <v>-13</v>
      </c>
      <c r="M6528" s="23">
        <f t="shared" si="561"/>
        <v>47</v>
      </c>
      <c r="N6528" s="44">
        <v>4435.2</v>
      </c>
      <c r="O6528" s="26">
        <f t="shared" si="562"/>
        <v>-57657.599999999999</v>
      </c>
      <c r="P6528" s="26">
        <f t="shared" si="563"/>
        <v>208454.39999999999</v>
      </c>
      <c r="Q6528" s="3" t="s">
        <v>23</v>
      </c>
      <c r="R6528" s="4">
        <v>44909</v>
      </c>
      <c r="S6528" s="3" t="s">
        <v>18397</v>
      </c>
      <c r="T6528" s="6" t="s">
        <v>44</v>
      </c>
    </row>
    <row r="6529" spans="1:20" ht="33.75" x14ac:dyDescent="0.25">
      <c r="A6529" s="3" t="s">
        <v>18569</v>
      </c>
      <c r="B6529" s="3" t="s">
        <v>824</v>
      </c>
      <c r="C6529" s="3" t="s">
        <v>7952</v>
      </c>
      <c r="D6529" s="3" t="s">
        <v>19</v>
      </c>
      <c r="E6529" s="3" t="s">
        <v>18570</v>
      </c>
      <c r="F6529" s="4">
        <v>44854</v>
      </c>
      <c r="G6529" s="3" t="s">
        <v>1504</v>
      </c>
      <c r="H6529" s="5">
        <v>1330.56</v>
      </c>
      <c r="I6529" s="3" t="s">
        <v>22</v>
      </c>
      <c r="J6529" s="4">
        <v>44862</v>
      </c>
      <c r="K6529" s="4">
        <v>44922</v>
      </c>
      <c r="L6529" s="23">
        <f t="shared" si="564"/>
        <v>-6</v>
      </c>
      <c r="M6529" s="23">
        <f t="shared" si="561"/>
        <v>54</v>
      </c>
      <c r="N6529" s="44">
        <v>1267.2</v>
      </c>
      <c r="O6529" s="26">
        <f t="shared" si="562"/>
        <v>-7603.2000000000007</v>
      </c>
      <c r="P6529" s="26">
        <f t="shared" si="563"/>
        <v>68428.800000000003</v>
      </c>
      <c r="Q6529" s="3" t="s">
        <v>23</v>
      </c>
      <c r="R6529" s="4">
        <v>44916</v>
      </c>
      <c r="S6529" s="3" t="s">
        <v>18368</v>
      </c>
      <c r="T6529" s="6" t="s">
        <v>44</v>
      </c>
    </row>
    <row r="6530" spans="1:20" ht="33.75" x14ac:dyDescent="0.25">
      <c r="A6530" s="3" t="s">
        <v>18571</v>
      </c>
      <c r="B6530" s="3" t="s">
        <v>2191</v>
      </c>
      <c r="C6530" s="3" t="s">
        <v>2192</v>
      </c>
      <c r="D6530" s="3" t="s">
        <v>19</v>
      </c>
      <c r="E6530" s="3" t="s">
        <v>18572</v>
      </c>
      <c r="F6530" s="4">
        <v>44855</v>
      </c>
      <c r="G6530" s="8"/>
      <c r="H6530" s="5">
        <v>3845.69</v>
      </c>
      <c r="I6530" s="3" t="s">
        <v>22</v>
      </c>
      <c r="J6530" s="4">
        <v>44862</v>
      </c>
      <c r="K6530" s="4">
        <v>44922</v>
      </c>
      <c r="L6530" s="23">
        <f t="shared" si="564"/>
        <v>-11</v>
      </c>
      <c r="M6530" s="23">
        <f t="shared" si="561"/>
        <v>49</v>
      </c>
      <c r="N6530" s="44">
        <v>3496.08</v>
      </c>
      <c r="O6530" s="26">
        <f t="shared" si="562"/>
        <v>-38456.879999999997</v>
      </c>
      <c r="P6530" s="26">
        <f t="shared" si="563"/>
        <v>171307.91999999998</v>
      </c>
      <c r="Q6530" s="3" t="s">
        <v>23</v>
      </c>
      <c r="R6530" s="4">
        <v>44911</v>
      </c>
      <c r="S6530" s="3" t="s">
        <v>18573</v>
      </c>
      <c r="T6530" s="6" t="s">
        <v>44</v>
      </c>
    </row>
    <row r="6531" spans="1:20" ht="33.75" x14ac:dyDescent="0.25">
      <c r="A6531" s="3" t="s">
        <v>18574</v>
      </c>
      <c r="B6531" s="3" t="s">
        <v>824</v>
      </c>
      <c r="C6531" s="3" t="s">
        <v>7952</v>
      </c>
      <c r="D6531" s="3" t="s">
        <v>19</v>
      </c>
      <c r="E6531" s="3" t="s">
        <v>18575</v>
      </c>
      <c r="F6531" s="4">
        <v>44854</v>
      </c>
      <c r="G6531" s="8"/>
      <c r="H6531" s="5">
        <v>312.56</v>
      </c>
      <c r="I6531" s="3" t="s">
        <v>22</v>
      </c>
      <c r="J6531" s="4">
        <v>44862</v>
      </c>
      <c r="K6531" s="4">
        <v>44922</v>
      </c>
      <c r="L6531" s="23">
        <f t="shared" si="564"/>
        <v>-13</v>
      </c>
      <c r="M6531" s="23">
        <f t="shared" si="561"/>
        <v>47</v>
      </c>
      <c r="N6531" s="44">
        <v>256.2</v>
      </c>
      <c r="O6531" s="26">
        <f t="shared" si="562"/>
        <v>-3330.6</v>
      </c>
      <c r="P6531" s="26">
        <f t="shared" si="563"/>
        <v>12041.4</v>
      </c>
      <c r="Q6531" s="3" t="s">
        <v>23</v>
      </c>
      <c r="R6531" s="4">
        <v>44909</v>
      </c>
      <c r="S6531" s="3" t="s">
        <v>18397</v>
      </c>
      <c r="T6531" s="6" t="s">
        <v>44</v>
      </c>
    </row>
    <row r="6532" spans="1:20" ht="33.75" x14ac:dyDescent="0.25">
      <c r="A6532" s="3" t="s">
        <v>18576</v>
      </c>
      <c r="B6532" s="3" t="s">
        <v>3844</v>
      </c>
      <c r="C6532" s="3" t="s">
        <v>3845</v>
      </c>
      <c r="D6532" s="3" t="s">
        <v>19</v>
      </c>
      <c r="E6532" s="3" t="s">
        <v>18577</v>
      </c>
      <c r="F6532" s="4">
        <v>44855</v>
      </c>
      <c r="G6532" s="8"/>
      <c r="H6532" s="5">
        <v>292.49</v>
      </c>
      <c r="I6532" s="3" t="s">
        <v>22</v>
      </c>
      <c r="J6532" s="4">
        <v>44862</v>
      </c>
      <c r="K6532" s="4">
        <v>44922</v>
      </c>
      <c r="L6532" s="23">
        <f t="shared" si="564"/>
        <v>-6</v>
      </c>
      <c r="M6532" s="23">
        <f t="shared" si="561"/>
        <v>54</v>
      </c>
      <c r="N6532" s="44">
        <v>265.89999999999998</v>
      </c>
      <c r="O6532" s="26">
        <f t="shared" si="562"/>
        <v>-1595.3999999999999</v>
      </c>
      <c r="P6532" s="26">
        <f t="shared" si="563"/>
        <v>14358.599999999999</v>
      </c>
      <c r="Q6532" s="3" t="s">
        <v>23</v>
      </c>
      <c r="R6532" s="4">
        <v>44916</v>
      </c>
      <c r="S6532" s="3" t="s">
        <v>18578</v>
      </c>
      <c r="T6532" s="6" t="s">
        <v>44</v>
      </c>
    </row>
    <row r="6533" spans="1:20" ht="33.75" x14ac:dyDescent="0.25">
      <c r="A6533" s="3" t="s">
        <v>18579</v>
      </c>
      <c r="B6533" s="3" t="s">
        <v>2553</v>
      </c>
      <c r="C6533" s="3" t="s">
        <v>2554</v>
      </c>
      <c r="D6533" s="3" t="s">
        <v>19</v>
      </c>
      <c r="E6533" s="3" t="s">
        <v>18580</v>
      </c>
      <c r="F6533" s="4">
        <v>44858</v>
      </c>
      <c r="G6533" s="8"/>
      <c r="H6533" s="5">
        <v>162.80000000000001</v>
      </c>
      <c r="I6533" s="3" t="s">
        <v>22</v>
      </c>
      <c r="J6533" s="4">
        <v>44862</v>
      </c>
      <c r="K6533" s="4">
        <v>44922</v>
      </c>
      <c r="L6533" s="23">
        <f t="shared" si="564"/>
        <v>-13</v>
      </c>
      <c r="M6533" s="23">
        <f t="shared" si="561"/>
        <v>47</v>
      </c>
      <c r="N6533" s="44">
        <v>148</v>
      </c>
      <c r="O6533" s="26">
        <f t="shared" si="562"/>
        <v>-1924</v>
      </c>
      <c r="P6533" s="26">
        <f t="shared" si="563"/>
        <v>6956</v>
      </c>
      <c r="Q6533" s="3" t="s">
        <v>23</v>
      </c>
      <c r="R6533" s="4">
        <v>44909</v>
      </c>
      <c r="S6533" s="3" t="s">
        <v>14107</v>
      </c>
      <c r="T6533" s="6" t="s">
        <v>44</v>
      </c>
    </row>
    <row r="6534" spans="1:20" ht="33.75" x14ac:dyDescent="0.25">
      <c r="A6534" s="3" t="s">
        <v>18581</v>
      </c>
      <c r="B6534" s="3" t="s">
        <v>3844</v>
      </c>
      <c r="C6534" s="3" t="s">
        <v>3845</v>
      </c>
      <c r="D6534" s="3" t="s">
        <v>19</v>
      </c>
      <c r="E6534" s="3" t="s">
        <v>18582</v>
      </c>
      <c r="F6534" s="4">
        <v>44855</v>
      </c>
      <c r="G6534" s="8"/>
      <c r="H6534" s="5">
        <v>175.49</v>
      </c>
      <c r="I6534" s="3" t="s">
        <v>22</v>
      </c>
      <c r="J6534" s="4">
        <v>44862</v>
      </c>
      <c r="K6534" s="4">
        <v>44922</v>
      </c>
      <c r="L6534" s="23">
        <f t="shared" si="564"/>
        <v>-6</v>
      </c>
      <c r="M6534" s="23">
        <f t="shared" si="561"/>
        <v>54</v>
      </c>
      <c r="N6534" s="44">
        <v>159.54</v>
      </c>
      <c r="O6534" s="26">
        <f t="shared" si="562"/>
        <v>-957.24</v>
      </c>
      <c r="P6534" s="26">
        <f t="shared" si="563"/>
        <v>8615.16</v>
      </c>
      <c r="Q6534" s="3" t="s">
        <v>23</v>
      </c>
      <c r="R6534" s="4">
        <v>44916</v>
      </c>
      <c r="S6534" s="3" t="s">
        <v>18578</v>
      </c>
      <c r="T6534" s="6" t="s">
        <v>44</v>
      </c>
    </row>
    <row r="6535" spans="1:20" ht="33.75" x14ac:dyDescent="0.25">
      <c r="A6535" s="3" t="s">
        <v>18583</v>
      </c>
      <c r="B6535" s="3" t="s">
        <v>18584</v>
      </c>
      <c r="C6535" s="3" t="s">
        <v>18585</v>
      </c>
      <c r="D6535" s="3" t="s">
        <v>19</v>
      </c>
      <c r="E6535" s="3" t="s">
        <v>18586</v>
      </c>
      <c r="F6535" s="4">
        <v>44859</v>
      </c>
      <c r="G6535" s="3" t="s">
        <v>18587</v>
      </c>
      <c r="H6535" s="5">
        <v>7765.06</v>
      </c>
      <c r="I6535" s="3" t="s">
        <v>22</v>
      </c>
      <c r="J6535" s="4">
        <v>44862</v>
      </c>
      <c r="K6535" s="4">
        <v>44922</v>
      </c>
      <c r="L6535" s="23">
        <f t="shared" si="564"/>
        <v>-13</v>
      </c>
      <c r="M6535" s="23">
        <f t="shared" si="561"/>
        <v>47</v>
      </c>
      <c r="N6535" s="44">
        <v>6364.8</v>
      </c>
      <c r="O6535" s="26">
        <f t="shared" si="562"/>
        <v>-82742.400000000009</v>
      </c>
      <c r="P6535" s="26">
        <f t="shared" si="563"/>
        <v>299145.60000000003</v>
      </c>
      <c r="Q6535" s="3" t="s">
        <v>23</v>
      </c>
      <c r="R6535" s="4">
        <v>44909</v>
      </c>
      <c r="S6535" s="3" t="s">
        <v>18588</v>
      </c>
      <c r="T6535" s="6" t="s">
        <v>44</v>
      </c>
    </row>
    <row r="6536" spans="1:20" ht="33.75" x14ac:dyDescent="0.25">
      <c r="A6536" s="3" t="s">
        <v>18589</v>
      </c>
      <c r="B6536" s="3" t="s">
        <v>135</v>
      </c>
      <c r="C6536" s="3" t="s">
        <v>136</v>
      </c>
      <c r="D6536" s="3" t="s">
        <v>19</v>
      </c>
      <c r="E6536" s="3" t="s">
        <v>18590</v>
      </c>
      <c r="F6536" s="4">
        <v>44859</v>
      </c>
      <c r="G6536" s="8"/>
      <c r="H6536" s="5">
        <v>144.54</v>
      </c>
      <c r="I6536" s="3" t="s">
        <v>22</v>
      </c>
      <c r="J6536" s="4">
        <v>44862</v>
      </c>
      <c r="K6536" s="4">
        <v>44922</v>
      </c>
      <c r="L6536" s="23">
        <f t="shared" si="564"/>
        <v>-11</v>
      </c>
      <c r="M6536" s="23">
        <f t="shared" si="561"/>
        <v>49</v>
      </c>
      <c r="N6536" s="44">
        <v>131.4</v>
      </c>
      <c r="O6536" s="26">
        <f t="shared" si="562"/>
        <v>-1445.4</v>
      </c>
      <c r="P6536" s="26">
        <f t="shared" si="563"/>
        <v>6438.6</v>
      </c>
      <c r="Q6536" s="3" t="s">
        <v>23</v>
      </c>
      <c r="R6536" s="4">
        <v>44911</v>
      </c>
      <c r="S6536" s="3" t="s">
        <v>16789</v>
      </c>
      <c r="T6536" s="6" t="s">
        <v>44</v>
      </c>
    </row>
    <row r="6537" spans="1:20" ht="33.75" x14ac:dyDescent="0.25">
      <c r="A6537" s="3" t="s">
        <v>18591</v>
      </c>
      <c r="B6537" s="3" t="s">
        <v>135</v>
      </c>
      <c r="C6537" s="3" t="s">
        <v>136</v>
      </c>
      <c r="D6537" s="3" t="s">
        <v>19</v>
      </c>
      <c r="E6537" s="3" t="s">
        <v>18592</v>
      </c>
      <c r="F6537" s="4">
        <v>44859</v>
      </c>
      <c r="G6537" s="8"/>
      <c r="H6537" s="5">
        <v>887.04</v>
      </c>
      <c r="I6537" s="3" t="s">
        <v>22</v>
      </c>
      <c r="J6537" s="4">
        <v>44862</v>
      </c>
      <c r="K6537" s="4">
        <v>44922</v>
      </c>
      <c r="L6537" s="23">
        <f t="shared" si="564"/>
        <v>-11</v>
      </c>
      <c r="M6537" s="23">
        <f t="shared" si="561"/>
        <v>49</v>
      </c>
      <c r="N6537" s="44">
        <v>806.4</v>
      </c>
      <c r="O6537" s="26">
        <f t="shared" si="562"/>
        <v>-8870.4</v>
      </c>
      <c r="P6537" s="26">
        <f t="shared" si="563"/>
        <v>39513.599999999999</v>
      </c>
      <c r="Q6537" s="3" t="s">
        <v>23</v>
      </c>
      <c r="R6537" s="4">
        <v>44911</v>
      </c>
      <c r="S6537" s="3" t="s">
        <v>16789</v>
      </c>
      <c r="T6537" s="6" t="s">
        <v>44</v>
      </c>
    </row>
    <row r="6538" spans="1:20" ht="33.75" x14ac:dyDescent="0.25">
      <c r="A6538" s="3" t="s">
        <v>18593</v>
      </c>
      <c r="B6538" s="3" t="s">
        <v>4119</v>
      </c>
      <c r="C6538" s="3" t="s">
        <v>4120</v>
      </c>
      <c r="D6538" s="3" t="s">
        <v>19</v>
      </c>
      <c r="E6538" s="3" t="s">
        <v>18594</v>
      </c>
      <c r="F6538" s="4">
        <v>44860</v>
      </c>
      <c r="G6538" s="8"/>
      <c r="H6538" s="5">
        <v>73.989999999999995</v>
      </c>
      <c r="I6538" s="3" t="s">
        <v>22</v>
      </c>
      <c r="J6538" s="4">
        <v>44867</v>
      </c>
      <c r="K6538" s="4">
        <v>44927</v>
      </c>
      <c r="L6538" s="23">
        <f t="shared" si="564"/>
        <v>-16</v>
      </c>
      <c r="M6538" s="23">
        <f t="shared" si="561"/>
        <v>44</v>
      </c>
      <c r="N6538" s="44">
        <v>67.260000000000005</v>
      </c>
      <c r="O6538" s="26">
        <f t="shared" si="562"/>
        <v>-1076.1600000000001</v>
      </c>
      <c r="P6538" s="26">
        <f t="shared" si="563"/>
        <v>2959.44</v>
      </c>
      <c r="Q6538" s="3" t="s">
        <v>23</v>
      </c>
      <c r="R6538" s="4">
        <v>44911</v>
      </c>
      <c r="S6538" s="3" t="s">
        <v>18595</v>
      </c>
      <c r="T6538" s="6" t="s">
        <v>44</v>
      </c>
    </row>
    <row r="6539" spans="1:20" ht="33.75" x14ac:dyDescent="0.25">
      <c r="A6539" s="3" t="s">
        <v>18596</v>
      </c>
      <c r="B6539" s="3" t="s">
        <v>1524</v>
      </c>
      <c r="C6539" s="3" t="s">
        <v>1525</v>
      </c>
      <c r="D6539" s="3" t="s">
        <v>19</v>
      </c>
      <c r="E6539" s="3" t="s">
        <v>18597</v>
      </c>
      <c r="F6539" s="4">
        <v>44860</v>
      </c>
      <c r="G6539" s="8"/>
      <c r="H6539" s="5">
        <v>188.1</v>
      </c>
      <c r="I6539" s="3" t="s">
        <v>22</v>
      </c>
      <c r="J6539" s="4">
        <v>44867</v>
      </c>
      <c r="K6539" s="4">
        <v>44927</v>
      </c>
      <c r="L6539" s="23">
        <f t="shared" si="564"/>
        <v>-12</v>
      </c>
      <c r="M6539" s="23">
        <f t="shared" si="561"/>
        <v>48</v>
      </c>
      <c r="N6539" s="44">
        <v>171</v>
      </c>
      <c r="O6539" s="26">
        <f t="shared" si="562"/>
        <v>-2052</v>
      </c>
      <c r="P6539" s="26">
        <f t="shared" si="563"/>
        <v>8208</v>
      </c>
      <c r="Q6539" s="3" t="s">
        <v>23</v>
      </c>
      <c r="R6539" s="4">
        <v>44915</v>
      </c>
      <c r="S6539" s="3" t="s">
        <v>15847</v>
      </c>
      <c r="T6539" s="6" t="s">
        <v>44</v>
      </c>
    </row>
    <row r="6540" spans="1:20" ht="33.75" x14ac:dyDescent="0.25">
      <c r="A6540" s="3" t="s">
        <v>18598</v>
      </c>
      <c r="B6540" s="3" t="s">
        <v>4393</v>
      </c>
      <c r="C6540" s="3" t="s">
        <v>4394</v>
      </c>
      <c r="D6540" s="3" t="s">
        <v>19</v>
      </c>
      <c r="E6540" s="3" t="s">
        <v>18599</v>
      </c>
      <c r="F6540" s="4">
        <v>44853</v>
      </c>
      <c r="G6540" s="8"/>
      <c r="H6540" s="5">
        <v>690.77</v>
      </c>
      <c r="I6540" s="3" t="s">
        <v>22</v>
      </c>
      <c r="J6540" s="4">
        <v>44867</v>
      </c>
      <c r="K6540" s="4">
        <v>44927</v>
      </c>
      <c r="L6540" s="23">
        <f t="shared" si="564"/>
        <v>-18</v>
      </c>
      <c r="M6540" s="23">
        <f t="shared" si="561"/>
        <v>42</v>
      </c>
      <c r="N6540" s="44">
        <v>664.2</v>
      </c>
      <c r="O6540" s="26">
        <f t="shared" si="562"/>
        <v>-11955.6</v>
      </c>
      <c r="P6540" s="26">
        <f t="shared" si="563"/>
        <v>27896.400000000001</v>
      </c>
      <c r="Q6540" s="3" t="s">
        <v>23</v>
      </c>
      <c r="R6540" s="4">
        <v>44909</v>
      </c>
      <c r="S6540" s="3" t="s">
        <v>18600</v>
      </c>
      <c r="T6540" s="6" t="s">
        <v>44</v>
      </c>
    </row>
    <row r="6541" spans="1:20" ht="33.75" x14ac:dyDescent="0.25">
      <c r="A6541" s="3" t="s">
        <v>18601</v>
      </c>
      <c r="B6541" s="3" t="s">
        <v>46</v>
      </c>
      <c r="C6541" s="3" t="s">
        <v>47</v>
      </c>
      <c r="D6541" s="3" t="s">
        <v>19</v>
      </c>
      <c r="E6541" s="3" t="s">
        <v>18602</v>
      </c>
      <c r="F6541" s="4">
        <v>44861</v>
      </c>
      <c r="G6541" s="8"/>
      <c r="H6541" s="5">
        <v>7.29</v>
      </c>
      <c r="I6541" s="3" t="s">
        <v>22</v>
      </c>
      <c r="J6541" s="4">
        <v>44867</v>
      </c>
      <c r="K6541" s="4">
        <v>44927</v>
      </c>
      <c r="L6541" s="23">
        <f t="shared" si="564"/>
        <v>-16</v>
      </c>
      <c r="M6541" s="23">
        <f t="shared" si="561"/>
        <v>44</v>
      </c>
      <c r="N6541" s="44">
        <v>6.63</v>
      </c>
      <c r="O6541" s="26">
        <f t="shared" si="562"/>
        <v>-106.08</v>
      </c>
      <c r="P6541" s="26">
        <f t="shared" si="563"/>
        <v>291.71999999999997</v>
      </c>
      <c r="Q6541" s="3" t="s">
        <v>23</v>
      </c>
      <c r="R6541" s="4">
        <v>44911</v>
      </c>
      <c r="S6541" s="3" t="s">
        <v>18603</v>
      </c>
      <c r="T6541" s="6" t="s">
        <v>44</v>
      </c>
    </row>
    <row r="6542" spans="1:20" ht="33.75" x14ac:dyDescent="0.25">
      <c r="A6542" s="3" t="s">
        <v>18604</v>
      </c>
      <c r="B6542" s="3" t="s">
        <v>3662</v>
      </c>
      <c r="C6542" s="3" t="s">
        <v>3663</v>
      </c>
      <c r="D6542" s="3" t="s">
        <v>19</v>
      </c>
      <c r="E6542" s="3" t="s">
        <v>18605</v>
      </c>
      <c r="F6542" s="4">
        <v>44859</v>
      </c>
      <c r="G6542" s="8"/>
      <c r="H6542" s="5">
        <v>102.48</v>
      </c>
      <c r="I6542" s="3" t="s">
        <v>22</v>
      </c>
      <c r="J6542" s="4">
        <v>44867</v>
      </c>
      <c r="K6542" s="4">
        <v>44927</v>
      </c>
      <c r="L6542" s="23">
        <f t="shared" si="564"/>
        <v>-18</v>
      </c>
      <c r="M6542" s="23">
        <f t="shared" si="561"/>
        <v>42</v>
      </c>
      <c r="N6542" s="44">
        <v>84</v>
      </c>
      <c r="O6542" s="26">
        <f t="shared" si="562"/>
        <v>-1512</v>
      </c>
      <c r="P6542" s="26">
        <f t="shared" si="563"/>
        <v>3528</v>
      </c>
      <c r="Q6542" s="3" t="s">
        <v>23</v>
      </c>
      <c r="R6542" s="4">
        <v>44909</v>
      </c>
      <c r="S6542" s="3" t="s">
        <v>18477</v>
      </c>
      <c r="T6542" s="6" t="s">
        <v>44</v>
      </c>
    </row>
    <row r="6543" spans="1:20" ht="33.75" x14ac:dyDescent="0.25">
      <c r="A6543" s="3" t="s">
        <v>18606</v>
      </c>
      <c r="B6543" s="3" t="s">
        <v>4034</v>
      </c>
      <c r="C6543" s="3" t="s">
        <v>4035</v>
      </c>
      <c r="D6543" s="3" t="s">
        <v>19</v>
      </c>
      <c r="E6543" s="3" t="s">
        <v>18607</v>
      </c>
      <c r="F6543" s="4">
        <v>44860</v>
      </c>
      <c r="G6543" s="8"/>
      <c r="H6543" s="5">
        <v>1134.58</v>
      </c>
      <c r="I6543" s="3" t="s">
        <v>22</v>
      </c>
      <c r="J6543" s="4">
        <v>44867</v>
      </c>
      <c r="K6543" s="4">
        <v>44927</v>
      </c>
      <c r="L6543" s="23">
        <f t="shared" si="564"/>
        <v>-18</v>
      </c>
      <c r="M6543" s="23">
        <f t="shared" si="561"/>
        <v>42</v>
      </c>
      <c r="N6543" s="44">
        <v>929.98</v>
      </c>
      <c r="O6543" s="26">
        <f t="shared" si="562"/>
        <v>-16739.64</v>
      </c>
      <c r="P6543" s="26">
        <f t="shared" si="563"/>
        <v>39059.160000000003</v>
      </c>
      <c r="Q6543" s="3" t="s">
        <v>23</v>
      </c>
      <c r="R6543" s="4">
        <v>44909</v>
      </c>
      <c r="S6543" s="3" t="s">
        <v>18608</v>
      </c>
      <c r="T6543" s="6" t="s">
        <v>44</v>
      </c>
    </row>
    <row r="6544" spans="1:20" ht="33.75" x14ac:dyDescent="0.25">
      <c r="A6544" s="3" t="s">
        <v>18609</v>
      </c>
      <c r="B6544" s="3" t="s">
        <v>2328</v>
      </c>
      <c r="C6544" s="3" t="s">
        <v>2329</v>
      </c>
      <c r="D6544" s="3" t="s">
        <v>19</v>
      </c>
      <c r="E6544" s="3" t="s">
        <v>18610</v>
      </c>
      <c r="F6544" s="4">
        <v>44860</v>
      </c>
      <c r="G6544" s="8"/>
      <c r="H6544" s="5">
        <v>108.58</v>
      </c>
      <c r="I6544" s="3" t="s">
        <v>22</v>
      </c>
      <c r="J6544" s="4">
        <v>44867</v>
      </c>
      <c r="K6544" s="4">
        <v>44927</v>
      </c>
      <c r="L6544" s="23">
        <f t="shared" si="564"/>
        <v>-18</v>
      </c>
      <c r="M6544" s="23">
        <f t="shared" si="561"/>
        <v>42</v>
      </c>
      <c r="N6544" s="44">
        <v>89</v>
      </c>
      <c r="O6544" s="26">
        <f t="shared" si="562"/>
        <v>-1602</v>
      </c>
      <c r="P6544" s="26">
        <f t="shared" si="563"/>
        <v>3738</v>
      </c>
      <c r="Q6544" s="3" t="s">
        <v>23</v>
      </c>
      <c r="R6544" s="4">
        <v>44909</v>
      </c>
      <c r="S6544" s="3" t="s">
        <v>16706</v>
      </c>
      <c r="T6544" s="6" t="s">
        <v>44</v>
      </c>
    </row>
    <row r="6545" spans="1:20" ht="33.75" x14ac:dyDescent="0.25">
      <c r="A6545" s="3" t="s">
        <v>18611</v>
      </c>
      <c r="B6545" s="3" t="s">
        <v>4034</v>
      </c>
      <c r="C6545" s="3" t="s">
        <v>4035</v>
      </c>
      <c r="D6545" s="3" t="s">
        <v>19</v>
      </c>
      <c r="E6545" s="3" t="s">
        <v>18612</v>
      </c>
      <c r="F6545" s="4">
        <v>44860</v>
      </c>
      <c r="G6545" s="8"/>
      <c r="H6545" s="5">
        <v>16.98</v>
      </c>
      <c r="I6545" s="3" t="s">
        <v>22</v>
      </c>
      <c r="J6545" s="4">
        <v>44867</v>
      </c>
      <c r="K6545" s="4">
        <v>44927</v>
      </c>
      <c r="L6545" s="23">
        <f t="shared" si="564"/>
        <v>-12</v>
      </c>
      <c r="M6545" s="23">
        <f t="shared" si="561"/>
        <v>48</v>
      </c>
      <c r="N6545" s="44">
        <v>13.92</v>
      </c>
      <c r="O6545" s="26">
        <f t="shared" si="562"/>
        <v>-167.04</v>
      </c>
      <c r="P6545" s="26">
        <f t="shared" si="563"/>
        <v>668.16</v>
      </c>
      <c r="Q6545" s="3" t="s">
        <v>23</v>
      </c>
      <c r="R6545" s="4">
        <v>44915</v>
      </c>
      <c r="S6545" s="3" t="s">
        <v>18613</v>
      </c>
      <c r="T6545" s="6" t="s">
        <v>44</v>
      </c>
    </row>
    <row r="6546" spans="1:20" ht="33.75" x14ac:dyDescent="0.25">
      <c r="A6546" s="3" t="s">
        <v>18614</v>
      </c>
      <c r="B6546" s="3" t="s">
        <v>1524</v>
      </c>
      <c r="C6546" s="3" t="s">
        <v>1525</v>
      </c>
      <c r="D6546" s="3" t="s">
        <v>19</v>
      </c>
      <c r="E6546" s="3" t="s">
        <v>18615</v>
      </c>
      <c r="F6546" s="4">
        <v>44861</v>
      </c>
      <c r="G6546" s="8"/>
      <c r="H6546" s="5">
        <v>419.31</v>
      </c>
      <c r="I6546" s="3" t="s">
        <v>22</v>
      </c>
      <c r="J6546" s="4">
        <v>44867</v>
      </c>
      <c r="K6546" s="4">
        <v>44927</v>
      </c>
      <c r="L6546" s="23">
        <f t="shared" si="564"/>
        <v>-16</v>
      </c>
      <c r="M6546" s="23">
        <f t="shared" si="561"/>
        <v>44</v>
      </c>
      <c r="N6546" s="44">
        <v>381.19</v>
      </c>
      <c r="O6546" s="26">
        <f t="shared" si="562"/>
        <v>-6099.04</v>
      </c>
      <c r="P6546" s="26">
        <f t="shared" si="563"/>
        <v>16772.36</v>
      </c>
      <c r="Q6546" s="3" t="s">
        <v>23</v>
      </c>
      <c r="R6546" s="4">
        <v>44911</v>
      </c>
      <c r="S6546" s="3" t="s">
        <v>16943</v>
      </c>
      <c r="T6546" s="6" t="s">
        <v>44</v>
      </c>
    </row>
    <row r="6547" spans="1:20" ht="33.75" x14ac:dyDescent="0.25">
      <c r="A6547" s="3" t="s">
        <v>18616</v>
      </c>
      <c r="B6547" s="3" t="s">
        <v>3376</v>
      </c>
      <c r="C6547" s="3" t="s">
        <v>3377</v>
      </c>
      <c r="D6547" s="3" t="s">
        <v>19</v>
      </c>
      <c r="E6547" s="3" t="s">
        <v>18617</v>
      </c>
      <c r="F6547" s="4">
        <v>44861</v>
      </c>
      <c r="G6547" s="8"/>
      <c r="H6547" s="5">
        <v>475.8</v>
      </c>
      <c r="I6547" s="3" t="s">
        <v>22</v>
      </c>
      <c r="J6547" s="4">
        <v>44867</v>
      </c>
      <c r="K6547" s="4">
        <v>44927</v>
      </c>
      <c r="L6547" s="23">
        <f t="shared" si="564"/>
        <v>-12</v>
      </c>
      <c r="M6547" s="23">
        <f t="shared" si="561"/>
        <v>48</v>
      </c>
      <c r="N6547" s="44">
        <v>390</v>
      </c>
      <c r="O6547" s="26">
        <f t="shared" si="562"/>
        <v>-4680</v>
      </c>
      <c r="P6547" s="26">
        <f t="shared" si="563"/>
        <v>18720</v>
      </c>
      <c r="Q6547" s="3" t="s">
        <v>23</v>
      </c>
      <c r="R6547" s="4">
        <v>44915</v>
      </c>
      <c r="S6547" s="3" t="s">
        <v>17272</v>
      </c>
      <c r="T6547" s="6" t="s">
        <v>44</v>
      </c>
    </row>
    <row r="6548" spans="1:20" ht="33.75" x14ac:dyDescent="0.25">
      <c r="A6548" s="3" t="s">
        <v>18618</v>
      </c>
      <c r="B6548" s="3" t="s">
        <v>2082</v>
      </c>
      <c r="C6548" s="3" t="s">
        <v>2083</v>
      </c>
      <c r="D6548" s="3" t="s">
        <v>19</v>
      </c>
      <c r="E6548" s="3" t="s">
        <v>18619</v>
      </c>
      <c r="F6548" s="4">
        <v>44855</v>
      </c>
      <c r="G6548" s="8"/>
      <c r="H6548" s="5">
        <v>107.97</v>
      </c>
      <c r="I6548" s="3" t="s">
        <v>22</v>
      </c>
      <c r="J6548" s="4">
        <v>44867</v>
      </c>
      <c r="K6548" s="4">
        <v>44927</v>
      </c>
      <c r="L6548" s="23">
        <f t="shared" si="564"/>
        <v>-11</v>
      </c>
      <c r="M6548" s="23">
        <f t="shared" si="561"/>
        <v>49</v>
      </c>
      <c r="N6548" s="44">
        <v>88.5</v>
      </c>
      <c r="O6548" s="26">
        <f t="shared" si="562"/>
        <v>-973.5</v>
      </c>
      <c r="P6548" s="26">
        <f t="shared" si="563"/>
        <v>4336.5</v>
      </c>
      <c r="Q6548" s="3" t="s">
        <v>23</v>
      </c>
      <c r="R6548" s="4">
        <v>44916</v>
      </c>
      <c r="S6548" s="3" t="s">
        <v>18246</v>
      </c>
      <c r="T6548" s="6" t="s">
        <v>44</v>
      </c>
    </row>
    <row r="6549" spans="1:20" ht="33.75" x14ac:dyDescent="0.25">
      <c r="A6549" s="3" t="s">
        <v>18620</v>
      </c>
      <c r="B6549" s="3" t="s">
        <v>1772</v>
      </c>
      <c r="C6549" s="3" t="s">
        <v>1773</v>
      </c>
      <c r="D6549" s="3" t="s">
        <v>19</v>
      </c>
      <c r="E6549" s="3" t="s">
        <v>18621</v>
      </c>
      <c r="F6549" s="4">
        <v>44860</v>
      </c>
      <c r="G6549" s="8"/>
      <c r="H6549" s="5">
        <v>183.15</v>
      </c>
      <c r="I6549" s="3" t="s">
        <v>22</v>
      </c>
      <c r="J6549" s="4">
        <v>44867</v>
      </c>
      <c r="K6549" s="4">
        <v>44927</v>
      </c>
      <c r="L6549" s="23">
        <f t="shared" ref="L6549:L6580" si="565">R6549-K6549</f>
        <v>-16</v>
      </c>
      <c r="M6549" s="23">
        <f t="shared" si="561"/>
        <v>44</v>
      </c>
      <c r="N6549" s="44">
        <v>166.5</v>
      </c>
      <c r="O6549" s="26">
        <f t="shared" si="562"/>
        <v>-2664</v>
      </c>
      <c r="P6549" s="26">
        <f t="shared" si="563"/>
        <v>7326</v>
      </c>
      <c r="Q6549" s="3" t="s">
        <v>23</v>
      </c>
      <c r="R6549" s="4">
        <v>44911</v>
      </c>
      <c r="S6549" s="3" t="s">
        <v>18622</v>
      </c>
      <c r="T6549" s="6" t="s">
        <v>44</v>
      </c>
    </row>
    <row r="6550" spans="1:20" ht="33.75" x14ac:dyDescent="0.25">
      <c r="A6550" s="3" t="s">
        <v>18623</v>
      </c>
      <c r="B6550" s="3" t="s">
        <v>2082</v>
      </c>
      <c r="C6550" s="3" t="s">
        <v>2083</v>
      </c>
      <c r="D6550" s="3" t="s">
        <v>19</v>
      </c>
      <c r="E6550" s="3" t="s">
        <v>18624</v>
      </c>
      <c r="F6550" s="4">
        <v>44855</v>
      </c>
      <c r="G6550" s="8"/>
      <c r="H6550" s="5">
        <v>124.44</v>
      </c>
      <c r="I6550" s="3" t="s">
        <v>22</v>
      </c>
      <c r="J6550" s="4">
        <v>44867</v>
      </c>
      <c r="K6550" s="4">
        <v>44927</v>
      </c>
      <c r="L6550" s="23">
        <f t="shared" si="565"/>
        <v>-12</v>
      </c>
      <c r="M6550" s="23">
        <f t="shared" ref="M6550:M6613" si="566">+I6550+L6550</f>
        <v>48</v>
      </c>
      <c r="N6550" s="44">
        <v>102</v>
      </c>
      <c r="O6550" s="26">
        <f t="shared" ref="O6550:O6613" si="567">N6550*L6550</f>
        <v>-1224</v>
      </c>
      <c r="P6550" s="26">
        <f t="shared" ref="P6550:P6613" si="568">N6550*M6550</f>
        <v>4896</v>
      </c>
      <c r="Q6550" s="3" t="s">
        <v>23</v>
      </c>
      <c r="R6550" s="4">
        <v>44915</v>
      </c>
      <c r="S6550" s="3" t="s">
        <v>17914</v>
      </c>
      <c r="T6550" s="6" t="s">
        <v>44</v>
      </c>
    </row>
    <row r="6551" spans="1:20" ht="33.75" x14ac:dyDescent="0.25">
      <c r="A6551" s="3" t="s">
        <v>18625</v>
      </c>
      <c r="B6551" s="3" t="s">
        <v>1552</v>
      </c>
      <c r="C6551" s="3" t="s">
        <v>1553</v>
      </c>
      <c r="D6551" s="3" t="s">
        <v>19</v>
      </c>
      <c r="E6551" s="3" t="s">
        <v>18626</v>
      </c>
      <c r="F6551" s="4">
        <v>44861</v>
      </c>
      <c r="G6551" s="3" t="s">
        <v>1937</v>
      </c>
      <c r="H6551" s="7">
        <v>1628</v>
      </c>
      <c r="I6551" s="3" t="s">
        <v>22</v>
      </c>
      <c r="J6551" s="4">
        <v>44867</v>
      </c>
      <c r="K6551" s="4">
        <v>44927</v>
      </c>
      <c r="L6551" s="23">
        <f t="shared" si="565"/>
        <v>-18</v>
      </c>
      <c r="M6551" s="23">
        <f t="shared" si="566"/>
        <v>42</v>
      </c>
      <c r="N6551" s="44">
        <v>1480</v>
      </c>
      <c r="O6551" s="26">
        <f t="shared" si="567"/>
        <v>-26640</v>
      </c>
      <c r="P6551" s="26">
        <f t="shared" si="568"/>
        <v>62160</v>
      </c>
      <c r="Q6551" s="3" t="s">
        <v>23</v>
      </c>
      <c r="R6551" s="4">
        <v>44909</v>
      </c>
      <c r="S6551" s="3" t="s">
        <v>14286</v>
      </c>
      <c r="T6551" s="6" t="s">
        <v>44</v>
      </c>
    </row>
    <row r="6552" spans="1:20" ht="33.75" x14ac:dyDescent="0.25">
      <c r="A6552" s="3" t="s">
        <v>18627</v>
      </c>
      <c r="B6552" s="3" t="s">
        <v>4824</v>
      </c>
      <c r="C6552" s="3" t="s">
        <v>4825</v>
      </c>
      <c r="D6552" s="3" t="s">
        <v>19</v>
      </c>
      <c r="E6552" s="3" t="s">
        <v>18628</v>
      </c>
      <c r="F6552" s="4">
        <v>44859</v>
      </c>
      <c r="G6552" s="3" t="s">
        <v>18629</v>
      </c>
      <c r="H6552" s="5">
        <v>1860.99</v>
      </c>
      <c r="I6552" s="3" t="s">
        <v>22</v>
      </c>
      <c r="J6552" s="4">
        <v>44867</v>
      </c>
      <c r="K6552" s="4">
        <v>44927</v>
      </c>
      <c r="L6552" s="23">
        <f t="shared" si="565"/>
        <v>-18</v>
      </c>
      <c r="M6552" s="23">
        <f t="shared" si="566"/>
        <v>42</v>
      </c>
      <c r="N6552" s="44">
        <v>1525.4</v>
      </c>
      <c r="O6552" s="26">
        <f t="shared" si="567"/>
        <v>-27457.200000000001</v>
      </c>
      <c r="P6552" s="26">
        <f t="shared" si="568"/>
        <v>64066.8</v>
      </c>
      <c r="Q6552" s="3" t="s">
        <v>23</v>
      </c>
      <c r="R6552" s="4">
        <v>44909</v>
      </c>
      <c r="S6552" s="3" t="s">
        <v>18630</v>
      </c>
      <c r="T6552" s="6" t="s">
        <v>44</v>
      </c>
    </row>
    <row r="6553" spans="1:20" ht="33.75" x14ac:dyDescent="0.25">
      <c r="A6553" s="3" t="s">
        <v>18631</v>
      </c>
      <c r="B6553" s="3" t="s">
        <v>1557</v>
      </c>
      <c r="C6553" s="3" t="s">
        <v>1558</v>
      </c>
      <c r="D6553" s="3" t="s">
        <v>19</v>
      </c>
      <c r="E6553" s="3" t="s">
        <v>18632</v>
      </c>
      <c r="F6553" s="4">
        <v>44861</v>
      </c>
      <c r="G6553" s="8"/>
      <c r="H6553" s="7">
        <v>3294</v>
      </c>
      <c r="I6553" s="3" t="s">
        <v>22</v>
      </c>
      <c r="J6553" s="4">
        <v>44867</v>
      </c>
      <c r="K6553" s="4">
        <v>44927</v>
      </c>
      <c r="L6553" s="23">
        <f t="shared" si="565"/>
        <v>-18</v>
      </c>
      <c r="M6553" s="23">
        <f t="shared" si="566"/>
        <v>42</v>
      </c>
      <c r="N6553" s="44">
        <v>2700</v>
      </c>
      <c r="O6553" s="26">
        <f t="shared" si="567"/>
        <v>-48600</v>
      </c>
      <c r="P6553" s="26">
        <f t="shared" si="568"/>
        <v>113400</v>
      </c>
      <c r="Q6553" s="3" t="s">
        <v>23</v>
      </c>
      <c r="R6553" s="4">
        <v>44909</v>
      </c>
      <c r="S6553" s="3" t="s">
        <v>16633</v>
      </c>
      <c r="T6553" s="6" t="s">
        <v>44</v>
      </c>
    </row>
    <row r="6554" spans="1:20" ht="33.75" x14ac:dyDescent="0.25">
      <c r="A6554" s="3" t="s">
        <v>18633</v>
      </c>
      <c r="B6554" s="3" t="s">
        <v>1005</v>
      </c>
      <c r="C6554" s="3" t="s">
        <v>1006</v>
      </c>
      <c r="D6554" s="3" t="s">
        <v>19</v>
      </c>
      <c r="E6554" s="3" t="s">
        <v>18634</v>
      </c>
      <c r="F6554" s="4">
        <v>44812</v>
      </c>
      <c r="G6554" s="8"/>
      <c r="H6554" s="5">
        <v>3147.6</v>
      </c>
      <c r="I6554" s="3" t="s">
        <v>22</v>
      </c>
      <c r="J6554" s="4">
        <v>44867</v>
      </c>
      <c r="K6554" s="4">
        <v>44927</v>
      </c>
      <c r="L6554" s="23">
        <f t="shared" si="565"/>
        <v>-18</v>
      </c>
      <c r="M6554" s="23">
        <f t="shared" si="566"/>
        <v>42</v>
      </c>
      <c r="N6554" s="44">
        <v>2580</v>
      </c>
      <c r="O6554" s="26">
        <f t="shared" si="567"/>
        <v>-46440</v>
      </c>
      <c r="P6554" s="26">
        <f t="shared" si="568"/>
        <v>108360</v>
      </c>
      <c r="Q6554" s="3" t="s">
        <v>23</v>
      </c>
      <c r="R6554" s="4">
        <v>44909</v>
      </c>
      <c r="S6554" s="3" t="s">
        <v>8629</v>
      </c>
      <c r="T6554" s="6" t="s">
        <v>44</v>
      </c>
    </row>
    <row r="6555" spans="1:20" ht="33.75" x14ac:dyDescent="0.25">
      <c r="A6555" s="3" t="s">
        <v>18635</v>
      </c>
      <c r="B6555" s="3" t="s">
        <v>151</v>
      </c>
      <c r="C6555" s="3" t="s">
        <v>152</v>
      </c>
      <c r="D6555" s="3" t="s">
        <v>19</v>
      </c>
      <c r="E6555" s="3" t="s">
        <v>18636</v>
      </c>
      <c r="F6555" s="4">
        <v>44860</v>
      </c>
      <c r="G6555" s="8"/>
      <c r="H6555" s="5">
        <v>3850.7</v>
      </c>
      <c r="I6555" s="3" t="s">
        <v>22</v>
      </c>
      <c r="J6555" s="4">
        <v>44867</v>
      </c>
      <c r="K6555" s="4">
        <v>44927</v>
      </c>
      <c r="L6555" s="23">
        <f t="shared" si="565"/>
        <v>-18</v>
      </c>
      <c r="M6555" s="23">
        <f t="shared" si="566"/>
        <v>42</v>
      </c>
      <c r="N6555" s="44">
        <v>3500.64</v>
      </c>
      <c r="O6555" s="26">
        <f t="shared" si="567"/>
        <v>-63011.519999999997</v>
      </c>
      <c r="P6555" s="26">
        <f t="shared" si="568"/>
        <v>147026.88</v>
      </c>
      <c r="Q6555" s="3" t="s">
        <v>23</v>
      </c>
      <c r="R6555" s="4">
        <v>44909</v>
      </c>
      <c r="S6555" s="3" t="s">
        <v>13131</v>
      </c>
      <c r="T6555" s="6" t="s">
        <v>44</v>
      </c>
    </row>
    <row r="6556" spans="1:20" ht="33.75" x14ac:dyDescent="0.25">
      <c r="A6556" s="3" t="s">
        <v>18637</v>
      </c>
      <c r="B6556" s="3" t="s">
        <v>115</v>
      </c>
      <c r="C6556" s="3" t="s">
        <v>116</v>
      </c>
      <c r="D6556" s="3" t="s">
        <v>19</v>
      </c>
      <c r="E6556" s="3" t="s">
        <v>18638</v>
      </c>
      <c r="F6556" s="4">
        <v>44861</v>
      </c>
      <c r="G6556" s="8"/>
      <c r="H6556" s="5">
        <v>186.89</v>
      </c>
      <c r="I6556" s="3" t="s">
        <v>22</v>
      </c>
      <c r="J6556" s="4">
        <v>44867</v>
      </c>
      <c r="K6556" s="4">
        <v>44927</v>
      </c>
      <c r="L6556" s="23">
        <f t="shared" si="565"/>
        <v>-16</v>
      </c>
      <c r="M6556" s="23">
        <f t="shared" si="566"/>
        <v>44</v>
      </c>
      <c r="N6556" s="44">
        <v>169.9</v>
      </c>
      <c r="O6556" s="26">
        <f t="shared" si="567"/>
        <v>-2718.4</v>
      </c>
      <c r="P6556" s="26">
        <f t="shared" si="568"/>
        <v>7475.6</v>
      </c>
      <c r="Q6556" s="3" t="s">
        <v>23</v>
      </c>
      <c r="R6556" s="4">
        <v>44911</v>
      </c>
      <c r="S6556" s="3" t="s">
        <v>18639</v>
      </c>
      <c r="T6556" s="6" t="s">
        <v>44</v>
      </c>
    </row>
    <row r="6557" spans="1:20" ht="33.75" x14ac:dyDescent="0.25">
      <c r="A6557" s="3" t="s">
        <v>18640</v>
      </c>
      <c r="B6557" s="3" t="s">
        <v>1611</v>
      </c>
      <c r="C6557" s="3" t="s">
        <v>1612</v>
      </c>
      <c r="D6557" s="3" t="s">
        <v>19</v>
      </c>
      <c r="E6557" s="3" t="s">
        <v>18641</v>
      </c>
      <c r="F6557" s="4">
        <v>44861</v>
      </c>
      <c r="G6557" s="8"/>
      <c r="H6557" s="5">
        <v>3167.47</v>
      </c>
      <c r="I6557" s="3" t="s">
        <v>22</v>
      </c>
      <c r="J6557" s="4">
        <v>44867</v>
      </c>
      <c r="K6557" s="4">
        <v>44927</v>
      </c>
      <c r="L6557" s="23">
        <f t="shared" si="565"/>
        <v>-16</v>
      </c>
      <c r="M6557" s="23">
        <f t="shared" si="566"/>
        <v>44</v>
      </c>
      <c r="N6557" s="44">
        <v>2879.52</v>
      </c>
      <c r="O6557" s="26">
        <f t="shared" si="567"/>
        <v>-46072.32</v>
      </c>
      <c r="P6557" s="26">
        <f t="shared" si="568"/>
        <v>126698.88</v>
      </c>
      <c r="Q6557" s="3" t="s">
        <v>23</v>
      </c>
      <c r="R6557" s="4">
        <v>44911</v>
      </c>
      <c r="S6557" s="3" t="s">
        <v>18047</v>
      </c>
      <c r="T6557" s="6" t="s">
        <v>44</v>
      </c>
    </row>
    <row r="6558" spans="1:20" ht="33.75" x14ac:dyDescent="0.25">
      <c r="A6558" s="3" t="s">
        <v>18642</v>
      </c>
      <c r="B6558" s="3" t="s">
        <v>115</v>
      </c>
      <c r="C6558" s="3" t="s">
        <v>116</v>
      </c>
      <c r="D6558" s="3" t="s">
        <v>19</v>
      </c>
      <c r="E6558" s="3" t="s">
        <v>18643</v>
      </c>
      <c r="F6558" s="4">
        <v>44861</v>
      </c>
      <c r="G6558" s="8"/>
      <c r="H6558" s="5">
        <v>42.9</v>
      </c>
      <c r="I6558" s="3" t="s">
        <v>22</v>
      </c>
      <c r="J6558" s="4">
        <v>44867</v>
      </c>
      <c r="K6558" s="4">
        <v>44927</v>
      </c>
      <c r="L6558" s="23">
        <f t="shared" si="565"/>
        <v>-11</v>
      </c>
      <c r="M6558" s="23">
        <f t="shared" si="566"/>
        <v>49</v>
      </c>
      <c r="N6558" s="44">
        <v>39</v>
      </c>
      <c r="O6558" s="26">
        <f t="shared" si="567"/>
        <v>-429</v>
      </c>
      <c r="P6558" s="26">
        <f t="shared" si="568"/>
        <v>1911</v>
      </c>
      <c r="Q6558" s="3" t="s">
        <v>23</v>
      </c>
      <c r="R6558" s="4">
        <v>44916</v>
      </c>
      <c r="S6558" s="3" t="s">
        <v>14837</v>
      </c>
      <c r="T6558" s="6" t="s">
        <v>44</v>
      </c>
    </row>
    <row r="6559" spans="1:20" ht="33.75" x14ac:dyDescent="0.25">
      <c r="A6559" s="3" t="s">
        <v>18644</v>
      </c>
      <c r="B6559" s="3" t="s">
        <v>53</v>
      </c>
      <c r="C6559" s="3" t="s">
        <v>54</v>
      </c>
      <c r="D6559" s="3" t="s">
        <v>19</v>
      </c>
      <c r="E6559" s="3" t="s">
        <v>18645</v>
      </c>
      <c r="F6559" s="4">
        <v>44861</v>
      </c>
      <c r="G6559" s="8"/>
      <c r="H6559" s="5">
        <v>131.76</v>
      </c>
      <c r="I6559" s="3" t="s">
        <v>22</v>
      </c>
      <c r="J6559" s="4">
        <v>44867</v>
      </c>
      <c r="K6559" s="4">
        <v>44927</v>
      </c>
      <c r="L6559" s="23">
        <f t="shared" si="565"/>
        <v>-12</v>
      </c>
      <c r="M6559" s="23">
        <f t="shared" si="566"/>
        <v>48</v>
      </c>
      <c r="N6559" s="44">
        <v>108</v>
      </c>
      <c r="O6559" s="26">
        <f t="shared" si="567"/>
        <v>-1296</v>
      </c>
      <c r="P6559" s="26">
        <f t="shared" si="568"/>
        <v>5184</v>
      </c>
      <c r="Q6559" s="3" t="s">
        <v>23</v>
      </c>
      <c r="R6559" s="4">
        <v>44915</v>
      </c>
      <c r="S6559" s="3" t="s">
        <v>16816</v>
      </c>
      <c r="T6559" s="6" t="s">
        <v>44</v>
      </c>
    </row>
    <row r="6560" spans="1:20" ht="33.75" x14ac:dyDescent="0.25">
      <c r="A6560" s="3" t="s">
        <v>18646</v>
      </c>
      <c r="B6560" s="3" t="s">
        <v>1154</v>
      </c>
      <c r="C6560" s="3" t="s">
        <v>1155</v>
      </c>
      <c r="D6560" s="3" t="s">
        <v>19</v>
      </c>
      <c r="E6560" s="3" t="s">
        <v>18647</v>
      </c>
      <c r="F6560" s="4">
        <v>44861</v>
      </c>
      <c r="G6560" s="8"/>
      <c r="H6560" s="5">
        <v>439.98</v>
      </c>
      <c r="I6560" s="3" t="s">
        <v>22</v>
      </c>
      <c r="J6560" s="4">
        <v>44867</v>
      </c>
      <c r="K6560" s="4">
        <v>44927</v>
      </c>
      <c r="L6560" s="23">
        <f t="shared" si="565"/>
        <v>-16</v>
      </c>
      <c r="M6560" s="23">
        <f t="shared" si="566"/>
        <v>44</v>
      </c>
      <c r="N6560" s="44">
        <v>360.64</v>
      </c>
      <c r="O6560" s="26">
        <f t="shared" si="567"/>
        <v>-5770.24</v>
      </c>
      <c r="P6560" s="26">
        <f t="shared" si="568"/>
        <v>15868.16</v>
      </c>
      <c r="Q6560" s="3" t="s">
        <v>23</v>
      </c>
      <c r="R6560" s="4">
        <v>44911</v>
      </c>
      <c r="S6560" s="3" t="s">
        <v>18648</v>
      </c>
      <c r="T6560" s="6" t="s">
        <v>44</v>
      </c>
    </row>
    <row r="6561" spans="1:20" ht="33.75" x14ac:dyDescent="0.25">
      <c r="A6561" s="3" t="s">
        <v>18649</v>
      </c>
      <c r="B6561" s="3" t="s">
        <v>1557</v>
      </c>
      <c r="C6561" s="3" t="s">
        <v>1558</v>
      </c>
      <c r="D6561" s="3" t="s">
        <v>19</v>
      </c>
      <c r="E6561" s="3" t="s">
        <v>18650</v>
      </c>
      <c r="F6561" s="4">
        <v>44861</v>
      </c>
      <c r="G6561" s="8"/>
      <c r="H6561" s="5">
        <v>114.4</v>
      </c>
      <c r="I6561" s="3" t="s">
        <v>22</v>
      </c>
      <c r="J6561" s="4">
        <v>44867</v>
      </c>
      <c r="K6561" s="4">
        <v>44927</v>
      </c>
      <c r="L6561" s="23">
        <f t="shared" si="565"/>
        <v>-18</v>
      </c>
      <c r="M6561" s="23">
        <f t="shared" si="566"/>
        <v>42</v>
      </c>
      <c r="N6561" s="44">
        <v>110</v>
      </c>
      <c r="O6561" s="26">
        <f t="shared" si="567"/>
        <v>-1980</v>
      </c>
      <c r="P6561" s="26">
        <f t="shared" si="568"/>
        <v>4620</v>
      </c>
      <c r="Q6561" s="3" t="s">
        <v>23</v>
      </c>
      <c r="R6561" s="4">
        <v>44909</v>
      </c>
      <c r="S6561" s="3" t="s">
        <v>16633</v>
      </c>
      <c r="T6561" s="6" t="s">
        <v>44</v>
      </c>
    </row>
    <row r="6562" spans="1:20" ht="33.75" x14ac:dyDescent="0.25">
      <c r="A6562" s="3" t="s">
        <v>18651</v>
      </c>
      <c r="B6562" s="3" t="s">
        <v>53</v>
      </c>
      <c r="C6562" s="3" t="s">
        <v>54</v>
      </c>
      <c r="D6562" s="3" t="s">
        <v>19</v>
      </c>
      <c r="E6562" s="3" t="s">
        <v>18652</v>
      </c>
      <c r="F6562" s="4">
        <v>44861</v>
      </c>
      <c r="G6562" s="8"/>
      <c r="H6562" s="5">
        <v>841.34</v>
      </c>
      <c r="I6562" s="3" t="s">
        <v>22</v>
      </c>
      <c r="J6562" s="4">
        <v>44867</v>
      </c>
      <c r="K6562" s="4">
        <v>44927</v>
      </c>
      <c r="L6562" s="23">
        <f t="shared" si="565"/>
        <v>-18</v>
      </c>
      <c r="M6562" s="23">
        <f t="shared" si="566"/>
        <v>42</v>
      </c>
      <c r="N6562" s="44">
        <v>797.28</v>
      </c>
      <c r="O6562" s="26">
        <f t="shared" si="567"/>
        <v>-14351.039999999999</v>
      </c>
      <c r="P6562" s="26">
        <f t="shared" si="568"/>
        <v>33485.760000000002</v>
      </c>
      <c r="Q6562" s="3" t="s">
        <v>23</v>
      </c>
      <c r="R6562" s="4">
        <v>44909</v>
      </c>
      <c r="S6562" s="3" t="s">
        <v>13106</v>
      </c>
      <c r="T6562" s="6" t="s">
        <v>44</v>
      </c>
    </row>
    <row r="6563" spans="1:20" ht="33.75" x14ac:dyDescent="0.25">
      <c r="A6563" s="3" t="s">
        <v>18653</v>
      </c>
      <c r="B6563" s="3" t="s">
        <v>1557</v>
      </c>
      <c r="C6563" s="3" t="s">
        <v>1558</v>
      </c>
      <c r="D6563" s="3" t="s">
        <v>19</v>
      </c>
      <c r="E6563" s="3" t="s">
        <v>18654</v>
      </c>
      <c r="F6563" s="4">
        <v>44861</v>
      </c>
      <c r="G6563" s="8"/>
      <c r="H6563" s="5">
        <v>1299.3</v>
      </c>
      <c r="I6563" s="3" t="s">
        <v>22</v>
      </c>
      <c r="J6563" s="4">
        <v>44867</v>
      </c>
      <c r="K6563" s="4">
        <v>44927</v>
      </c>
      <c r="L6563" s="23">
        <f t="shared" si="565"/>
        <v>-18</v>
      </c>
      <c r="M6563" s="23">
        <f t="shared" si="566"/>
        <v>42</v>
      </c>
      <c r="N6563" s="44">
        <v>1065</v>
      </c>
      <c r="O6563" s="26">
        <f t="shared" si="567"/>
        <v>-19170</v>
      </c>
      <c r="P6563" s="26">
        <f t="shared" si="568"/>
        <v>44730</v>
      </c>
      <c r="Q6563" s="3" t="s">
        <v>23</v>
      </c>
      <c r="R6563" s="4">
        <v>44909</v>
      </c>
      <c r="S6563" s="3" t="s">
        <v>16633</v>
      </c>
      <c r="T6563" s="6" t="s">
        <v>44</v>
      </c>
    </row>
    <row r="6564" spans="1:20" ht="33.75" x14ac:dyDescent="0.25">
      <c r="A6564" s="3" t="s">
        <v>18655</v>
      </c>
      <c r="B6564" s="3" t="s">
        <v>18656</v>
      </c>
      <c r="C6564" s="3" t="s">
        <v>18657</v>
      </c>
      <c r="D6564" s="3" t="s">
        <v>19</v>
      </c>
      <c r="E6564" s="3" t="s">
        <v>18658</v>
      </c>
      <c r="F6564" s="4">
        <v>44847</v>
      </c>
      <c r="G6564" s="3" t="s">
        <v>18659</v>
      </c>
      <c r="H6564" s="5">
        <v>36.6</v>
      </c>
      <c r="I6564" s="3" t="s">
        <v>22</v>
      </c>
      <c r="J6564" s="4">
        <v>44867</v>
      </c>
      <c r="K6564" s="4">
        <v>44927</v>
      </c>
      <c r="L6564" s="23">
        <f t="shared" si="565"/>
        <v>-34</v>
      </c>
      <c r="M6564" s="23">
        <f t="shared" si="566"/>
        <v>26</v>
      </c>
      <c r="N6564" s="44">
        <v>30</v>
      </c>
      <c r="O6564" s="26">
        <f t="shared" si="567"/>
        <v>-1020</v>
      </c>
      <c r="P6564" s="26">
        <f t="shared" si="568"/>
        <v>780</v>
      </c>
      <c r="Q6564" s="3" t="s">
        <v>23</v>
      </c>
      <c r="R6564" s="4">
        <v>44893</v>
      </c>
      <c r="S6564" s="3" t="s">
        <v>18660</v>
      </c>
      <c r="T6564" s="6" t="s">
        <v>44</v>
      </c>
    </row>
    <row r="6565" spans="1:20" ht="22.5" x14ac:dyDescent="0.25">
      <c r="A6565" s="3" t="s">
        <v>18661</v>
      </c>
      <c r="B6565" s="3" t="s">
        <v>18656</v>
      </c>
      <c r="C6565" s="3" t="s">
        <v>18657</v>
      </c>
      <c r="D6565" s="3" t="s">
        <v>19</v>
      </c>
      <c r="E6565" s="3" t="s">
        <v>18662</v>
      </c>
      <c r="F6565" s="4">
        <v>44847</v>
      </c>
      <c r="G6565" s="3" t="s">
        <v>18663</v>
      </c>
      <c r="H6565" s="5">
        <v>100.52</v>
      </c>
      <c r="I6565" s="3" t="s">
        <v>22</v>
      </c>
      <c r="J6565" s="4">
        <v>44867</v>
      </c>
      <c r="K6565" s="4">
        <v>44927</v>
      </c>
      <c r="L6565" s="23">
        <f t="shared" si="565"/>
        <v>-39</v>
      </c>
      <c r="M6565" s="23">
        <f t="shared" si="566"/>
        <v>21</v>
      </c>
      <c r="N6565" s="44">
        <v>82.39</v>
      </c>
      <c r="O6565" s="26">
        <f t="shared" si="567"/>
        <v>-3213.21</v>
      </c>
      <c r="P6565" s="26">
        <f t="shared" si="568"/>
        <v>1730.19</v>
      </c>
      <c r="Q6565" s="3" t="s">
        <v>23</v>
      </c>
      <c r="R6565" s="4">
        <v>44888</v>
      </c>
      <c r="S6565" s="3" t="s">
        <v>18664</v>
      </c>
      <c r="T6565" s="6" t="s">
        <v>25</v>
      </c>
    </row>
    <row r="6566" spans="1:20" ht="33.75" x14ac:dyDescent="0.25">
      <c r="A6566" s="3" t="s">
        <v>18665</v>
      </c>
      <c r="B6566" s="3" t="s">
        <v>18656</v>
      </c>
      <c r="C6566" s="3" t="s">
        <v>18657</v>
      </c>
      <c r="D6566" s="3" t="s">
        <v>19</v>
      </c>
      <c r="E6566" s="3" t="s">
        <v>18666</v>
      </c>
      <c r="F6566" s="4">
        <v>44847</v>
      </c>
      <c r="G6566" s="3" t="s">
        <v>18667</v>
      </c>
      <c r="H6566" s="5">
        <v>80.67</v>
      </c>
      <c r="I6566" s="3" t="s">
        <v>22</v>
      </c>
      <c r="J6566" s="4">
        <v>44867</v>
      </c>
      <c r="K6566" s="4">
        <v>44927</v>
      </c>
      <c r="L6566" s="23">
        <f t="shared" si="565"/>
        <v>-34</v>
      </c>
      <c r="M6566" s="23">
        <f t="shared" si="566"/>
        <v>26</v>
      </c>
      <c r="N6566" s="44">
        <v>66.12</v>
      </c>
      <c r="O6566" s="26">
        <f t="shared" si="567"/>
        <v>-2248.08</v>
      </c>
      <c r="P6566" s="26">
        <f t="shared" si="568"/>
        <v>1719.1200000000001</v>
      </c>
      <c r="Q6566" s="3" t="s">
        <v>23</v>
      </c>
      <c r="R6566" s="4">
        <v>44893</v>
      </c>
      <c r="S6566" s="3" t="s">
        <v>18660</v>
      </c>
      <c r="T6566" s="6" t="s">
        <v>44</v>
      </c>
    </row>
    <row r="6567" spans="1:20" ht="33.75" x14ac:dyDescent="0.25">
      <c r="A6567" s="3" t="s">
        <v>18668</v>
      </c>
      <c r="B6567" s="3" t="s">
        <v>18656</v>
      </c>
      <c r="C6567" s="3" t="s">
        <v>18657</v>
      </c>
      <c r="D6567" s="3" t="s">
        <v>19</v>
      </c>
      <c r="E6567" s="3" t="s">
        <v>18669</v>
      </c>
      <c r="F6567" s="4">
        <v>44847</v>
      </c>
      <c r="G6567" s="3" t="s">
        <v>18670</v>
      </c>
      <c r="H6567" s="5">
        <v>149.38999999999999</v>
      </c>
      <c r="I6567" s="3" t="s">
        <v>22</v>
      </c>
      <c r="J6567" s="4">
        <v>44867</v>
      </c>
      <c r="K6567" s="4">
        <v>44927</v>
      </c>
      <c r="L6567" s="23">
        <f t="shared" si="565"/>
        <v>-34</v>
      </c>
      <c r="M6567" s="23">
        <f t="shared" si="566"/>
        <v>26</v>
      </c>
      <c r="N6567" s="44">
        <v>122.45</v>
      </c>
      <c r="O6567" s="26">
        <f t="shared" si="567"/>
        <v>-4163.3</v>
      </c>
      <c r="P6567" s="26">
        <f t="shared" si="568"/>
        <v>3183.7000000000003</v>
      </c>
      <c r="Q6567" s="3" t="s">
        <v>23</v>
      </c>
      <c r="R6567" s="4">
        <v>44893</v>
      </c>
      <c r="S6567" s="3" t="s">
        <v>18660</v>
      </c>
      <c r="T6567" s="6" t="s">
        <v>44</v>
      </c>
    </row>
    <row r="6568" spans="1:20" ht="33.75" x14ac:dyDescent="0.25">
      <c r="A6568" s="3" t="s">
        <v>18671</v>
      </c>
      <c r="B6568" s="3" t="s">
        <v>18656</v>
      </c>
      <c r="C6568" s="3" t="s">
        <v>18657</v>
      </c>
      <c r="D6568" s="3" t="s">
        <v>19</v>
      </c>
      <c r="E6568" s="3" t="s">
        <v>18672</v>
      </c>
      <c r="F6568" s="4">
        <v>44847</v>
      </c>
      <c r="G6568" s="3" t="s">
        <v>18673</v>
      </c>
      <c r="H6568" s="5">
        <v>66.69</v>
      </c>
      <c r="I6568" s="3" t="s">
        <v>22</v>
      </c>
      <c r="J6568" s="4">
        <v>44867</v>
      </c>
      <c r="K6568" s="4">
        <v>44927</v>
      </c>
      <c r="L6568" s="23">
        <f t="shared" si="565"/>
        <v>-34</v>
      </c>
      <c r="M6568" s="23">
        <f t="shared" si="566"/>
        <v>26</v>
      </c>
      <c r="N6568" s="44">
        <v>54.66</v>
      </c>
      <c r="O6568" s="26">
        <f t="shared" si="567"/>
        <v>-1858.4399999999998</v>
      </c>
      <c r="P6568" s="26">
        <f t="shared" si="568"/>
        <v>1421.1599999999999</v>
      </c>
      <c r="Q6568" s="3" t="s">
        <v>23</v>
      </c>
      <c r="R6568" s="4">
        <v>44893</v>
      </c>
      <c r="S6568" s="3" t="s">
        <v>18660</v>
      </c>
      <c r="T6568" s="6" t="s">
        <v>44</v>
      </c>
    </row>
    <row r="6569" spans="1:20" ht="33.75" x14ac:dyDescent="0.25">
      <c r="A6569" s="3" t="s">
        <v>18674</v>
      </c>
      <c r="B6569" s="3" t="s">
        <v>18656</v>
      </c>
      <c r="C6569" s="3" t="s">
        <v>18657</v>
      </c>
      <c r="D6569" s="3" t="s">
        <v>19</v>
      </c>
      <c r="E6569" s="3" t="s">
        <v>18675</v>
      </c>
      <c r="F6569" s="4">
        <v>44847</v>
      </c>
      <c r="G6569" s="3" t="s">
        <v>18676</v>
      </c>
      <c r="H6569" s="5">
        <v>61.02</v>
      </c>
      <c r="I6569" s="3" t="s">
        <v>22</v>
      </c>
      <c r="J6569" s="4">
        <v>44867</v>
      </c>
      <c r="K6569" s="4">
        <v>44927</v>
      </c>
      <c r="L6569" s="23">
        <f t="shared" si="565"/>
        <v>-34</v>
      </c>
      <c r="M6569" s="23">
        <f t="shared" si="566"/>
        <v>26</v>
      </c>
      <c r="N6569" s="44">
        <v>50.02</v>
      </c>
      <c r="O6569" s="26">
        <f t="shared" si="567"/>
        <v>-1700.68</v>
      </c>
      <c r="P6569" s="26">
        <f t="shared" si="568"/>
        <v>1300.52</v>
      </c>
      <c r="Q6569" s="3" t="s">
        <v>23</v>
      </c>
      <c r="R6569" s="4">
        <v>44893</v>
      </c>
      <c r="S6569" s="3" t="s">
        <v>18660</v>
      </c>
      <c r="T6569" s="6" t="s">
        <v>44</v>
      </c>
    </row>
    <row r="6570" spans="1:20" ht="33.75" x14ac:dyDescent="0.25">
      <c r="A6570" s="3" t="s">
        <v>18677</v>
      </c>
      <c r="B6570" s="3" t="s">
        <v>18656</v>
      </c>
      <c r="C6570" s="3" t="s">
        <v>18657</v>
      </c>
      <c r="D6570" s="3" t="s">
        <v>19</v>
      </c>
      <c r="E6570" s="3" t="s">
        <v>18678</v>
      </c>
      <c r="F6570" s="4">
        <v>44847</v>
      </c>
      <c r="G6570" s="3" t="s">
        <v>18679</v>
      </c>
      <c r="H6570" s="5">
        <v>236.38</v>
      </c>
      <c r="I6570" s="3" t="s">
        <v>22</v>
      </c>
      <c r="J6570" s="4">
        <v>44867</v>
      </c>
      <c r="K6570" s="4">
        <v>44927</v>
      </c>
      <c r="L6570" s="23">
        <f t="shared" si="565"/>
        <v>-34</v>
      </c>
      <c r="M6570" s="23">
        <f t="shared" si="566"/>
        <v>26</v>
      </c>
      <c r="N6570" s="44">
        <v>193.75</v>
      </c>
      <c r="O6570" s="26">
        <f t="shared" si="567"/>
        <v>-6587.5</v>
      </c>
      <c r="P6570" s="26">
        <f t="shared" si="568"/>
        <v>5037.5</v>
      </c>
      <c r="Q6570" s="3" t="s">
        <v>23</v>
      </c>
      <c r="R6570" s="4">
        <v>44893</v>
      </c>
      <c r="S6570" s="3" t="s">
        <v>18660</v>
      </c>
      <c r="T6570" s="6" t="s">
        <v>44</v>
      </c>
    </row>
    <row r="6571" spans="1:20" ht="33.75" x14ac:dyDescent="0.25">
      <c r="A6571" s="3" t="s">
        <v>18680</v>
      </c>
      <c r="B6571" s="3" t="s">
        <v>18656</v>
      </c>
      <c r="C6571" s="3" t="s">
        <v>18657</v>
      </c>
      <c r="D6571" s="3" t="s">
        <v>19</v>
      </c>
      <c r="E6571" s="3" t="s">
        <v>18681</v>
      </c>
      <c r="F6571" s="4">
        <v>44847</v>
      </c>
      <c r="G6571" s="3" t="s">
        <v>18682</v>
      </c>
      <c r="H6571" s="5">
        <v>156.27000000000001</v>
      </c>
      <c r="I6571" s="3" t="s">
        <v>22</v>
      </c>
      <c r="J6571" s="4">
        <v>44867</v>
      </c>
      <c r="K6571" s="4">
        <v>44927</v>
      </c>
      <c r="L6571" s="23">
        <f t="shared" si="565"/>
        <v>-34</v>
      </c>
      <c r="M6571" s="23">
        <f t="shared" si="566"/>
        <v>26</v>
      </c>
      <c r="N6571" s="44">
        <v>128.09</v>
      </c>
      <c r="O6571" s="26">
        <f t="shared" si="567"/>
        <v>-4355.0600000000004</v>
      </c>
      <c r="P6571" s="26">
        <f t="shared" si="568"/>
        <v>3330.34</v>
      </c>
      <c r="Q6571" s="3" t="s">
        <v>23</v>
      </c>
      <c r="R6571" s="4">
        <v>44893</v>
      </c>
      <c r="S6571" s="3" t="s">
        <v>18660</v>
      </c>
      <c r="T6571" s="6" t="s">
        <v>44</v>
      </c>
    </row>
    <row r="6572" spans="1:20" ht="33.75" x14ac:dyDescent="0.25">
      <c r="A6572" s="3" t="s">
        <v>18683</v>
      </c>
      <c r="B6572" s="3" t="s">
        <v>18656</v>
      </c>
      <c r="C6572" s="3" t="s">
        <v>18657</v>
      </c>
      <c r="D6572" s="3" t="s">
        <v>19</v>
      </c>
      <c r="E6572" s="3" t="s">
        <v>18684</v>
      </c>
      <c r="F6572" s="4">
        <v>44847</v>
      </c>
      <c r="G6572" s="3" t="s">
        <v>18685</v>
      </c>
      <c r="H6572" s="5">
        <v>54.9</v>
      </c>
      <c r="I6572" s="3" t="s">
        <v>22</v>
      </c>
      <c r="J6572" s="4">
        <v>44867</v>
      </c>
      <c r="K6572" s="4">
        <v>44927</v>
      </c>
      <c r="L6572" s="23">
        <f t="shared" si="565"/>
        <v>-34</v>
      </c>
      <c r="M6572" s="23">
        <f t="shared" si="566"/>
        <v>26</v>
      </c>
      <c r="N6572" s="44">
        <v>45</v>
      </c>
      <c r="O6572" s="26">
        <f t="shared" si="567"/>
        <v>-1530</v>
      </c>
      <c r="P6572" s="26">
        <f t="shared" si="568"/>
        <v>1170</v>
      </c>
      <c r="Q6572" s="3" t="s">
        <v>23</v>
      </c>
      <c r="R6572" s="4">
        <v>44893</v>
      </c>
      <c r="S6572" s="3" t="s">
        <v>18660</v>
      </c>
      <c r="T6572" s="6" t="s">
        <v>44</v>
      </c>
    </row>
    <row r="6573" spans="1:20" ht="33.75" x14ac:dyDescent="0.25">
      <c r="A6573" s="3" t="s">
        <v>18686</v>
      </c>
      <c r="B6573" s="3" t="s">
        <v>18656</v>
      </c>
      <c r="C6573" s="3" t="s">
        <v>18657</v>
      </c>
      <c r="D6573" s="3" t="s">
        <v>19</v>
      </c>
      <c r="E6573" s="3" t="s">
        <v>18687</v>
      </c>
      <c r="F6573" s="4">
        <v>44847</v>
      </c>
      <c r="G6573" s="3" t="s">
        <v>18688</v>
      </c>
      <c r="H6573" s="5">
        <v>93.55</v>
      </c>
      <c r="I6573" s="3" t="s">
        <v>22</v>
      </c>
      <c r="J6573" s="4">
        <v>44867</v>
      </c>
      <c r="K6573" s="4">
        <v>44927</v>
      </c>
      <c r="L6573" s="23">
        <f t="shared" si="565"/>
        <v>-34</v>
      </c>
      <c r="M6573" s="23">
        <f t="shared" si="566"/>
        <v>26</v>
      </c>
      <c r="N6573" s="44">
        <v>76.680000000000007</v>
      </c>
      <c r="O6573" s="26">
        <f t="shared" si="567"/>
        <v>-2607.1200000000003</v>
      </c>
      <c r="P6573" s="26">
        <f t="shared" si="568"/>
        <v>1993.6800000000003</v>
      </c>
      <c r="Q6573" s="3" t="s">
        <v>23</v>
      </c>
      <c r="R6573" s="4">
        <v>44893</v>
      </c>
      <c r="S6573" s="3" t="s">
        <v>18660</v>
      </c>
      <c r="T6573" s="6" t="s">
        <v>44</v>
      </c>
    </row>
    <row r="6574" spans="1:20" ht="33.75" x14ac:dyDescent="0.25">
      <c r="A6574" s="3" t="s">
        <v>18689</v>
      </c>
      <c r="B6574" s="3" t="s">
        <v>18656</v>
      </c>
      <c r="C6574" s="3" t="s">
        <v>18657</v>
      </c>
      <c r="D6574" s="3" t="s">
        <v>19</v>
      </c>
      <c r="E6574" s="3" t="s">
        <v>18690</v>
      </c>
      <c r="F6574" s="4">
        <v>44847</v>
      </c>
      <c r="G6574" s="3" t="s">
        <v>18691</v>
      </c>
      <c r="H6574" s="5">
        <v>128.91</v>
      </c>
      <c r="I6574" s="3" t="s">
        <v>22</v>
      </c>
      <c r="J6574" s="4">
        <v>44867</v>
      </c>
      <c r="K6574" s="4">
        <v>44927</v>
      </c>
      <c r="L6574" s="23">
        <f t="shared" si="565"/>
        <v>-34</v>
      </c>
      <c r="M6574" s="23">
        <f t="shared" si="566"/>
        <v>26</v>
      </c>
      <c r="N6574" s="44">
        <v>105.66</v>
      </c>
      <c r="O6574" s="26">
        <f t="shared" si="567"/>
        <v>-3592.44</v>
      </c>
      <c r="P6574" s="26">
        <f t="shared" si="568"/>
        <v>2747.16</v>
      </c>
      <c r="Q6574" s="3" t="s">
        <v>23</v>
      </c>
      <c r="R6574" s="4">
        <v>44893</v>
      </c>
      <c r="S6574" s="3" t="s">
        <v>18660</v>
      </c>
      <c r="T6574" s="6" t="s">
        <v>44</v>
      </c>
    </row>
    <row r="6575" spans="1:20" ht="33.75" x14ac:dyDescent="0.25">
      <c r="A6575" s="3" t="s">
        <v>18692</v>
      </c>
      <c r="B6575" s="3" t="s">
        <v>18656</v>
      </c>
      <c r="C6575" s="3" t="s">
        <v>18657</v>
      </c>
      <c r="D6575" s="3" t="s">
        <v>19</v>
      </c>
      <c r="E6575" s="3" t="s">
        <v>18693</v>
      </c>
      <c r="F6575" s="4">
        <v>44847</v>
      </c>
      <c r="G6575" s="3" t="s">
        <v>18694</v>
      </c>
      <c r="H6575" s="5">
        <v>109.8</v>
      </c>
      <c r="I6575" s="3" t="s">
        <v>22</v>
      </c>
      <c r="J6575" s="4">
        <v>44867</v>
      </c>
      <c r="K6575" s="4">
        <v>44927</v>
      </c>
      <c r="L6575" s="23">
        <f t="shared" si="565"/>
        <v>-34</v>
      </c>
      <c r="M6575" s="23">
        <f t="shared" si="566"/>
        <v>26</v>
      </c>
      <c r="N6575" s="44">
        <v>90</v>
      </c>
      <c r="O6575" s="26">
        <f t="shared" si="567"/>
        <v>-3060</v>
      </c>
      <c r="P6575" s="26">
        <f t="shared" si="568"/>
        <v>2340</v>
      </c>
      <c r="Q6575" s="3" t="s">
        <v>23</v>
      </c>
      <c r="R6575" s="4">
        <v>44893</v>
      </c>
      <c r="S6575" s="3" t="s">
        <v>18660</v>
      </c>
      <c r="T6575" s="6" t="s">
        <v>44</v>
      </c>
    </row>
    <row r="6576" spans="1:20" ht="33.75" x14ac:dyDescent="0.25">
      <c r="A6576" s="3" t="s">
        <v>18695</v>
      </c>
      <c r="B6576" s="3" t="s">
        <v>18656</v>
      </c>
      <c r="C6576" s="3" t="s">
        <v>18657</v>
      </c>
      <c r="D6576" s="3" t="s">
        <v>19</v>
      </c>
      <c r="E6576" s="3" t="s">
        <v>18696</v>
      </c>
      <c r="F6576" s="4">
        <v>44847</v>
      </c>
      <c r="G6576" s="3" t="s">
        <v>18697</v>
      </c>
      <c r="H6576" s="5">
        <v>106.65</v>
      </c>
      <c r="I6576" s="3" t="s">
        <v>22</v>
      </c>
      <c r="J6576" s="4">
        <v>44867</v>
      </c>
      <c r="K6576" s="4">
        <v>44927</v>
      </c>
      <c r="L6576" s="23">
        <f t="shared" si="565"/>
        <v>-34</v>
      </c>
      <c r="M6576" s="23">
        <f t="shared" si="566"/>
        <v>26</v>
      </c>
      <c r="N6576" s="44">
        <v>87.42</v>
      </c>
      <c r="O6576" s="26">
        <f t="shared" si="567"/>
        <v>-2972.28</v>
      </c>
      <c r="P6576" s="26">
        <f t="shared" si="568"/>
        <v>2272.92</v>
      </c>
      <c r="Q6576" s="3" t="s">
        <v>23</v>
      </c>
      <c r="R6576" s="4">
        <v>44893</v>
      </c>
      <c r="S6576" s="3" t="s">
        <v>18660</v>
      </c>
      <c r="T6576" s="6" t="s">
        <v>44</v>
      </c>
    </row>
    <row r="6577" spans="1:20" ht="33.75" x14ac:dyDescent="0.25">
      <c r="A6577" s="3" t="s">
        <v>18698</v>
      </c>
      <c r="B6577" s="3" t="s">
        <v>18656</v>
      </c>
      <c r="C6577" s="3" t="s">
        <v>18657</v>
      </c>
      <c r="D6577" s="3" t="s">
        <v>19</v>
      </c>
      <c r="E6577" s="3" t="s">
        <v>18699</v>
      </c>
      <c r="F6577" s="4">
        <v>44847</v>
      </c>
      <c r="G6577" s="3" t="s">
        <v>18700</v>
      </c>
      <c r="H6577" s="5">
        <v>54.9</v>
      </c>
      <c r="I6577" s="3" t="s">
        <v>22</v>
      </c>
      <c r="J6577" s="4">
        <v>44867</v>
      </c>
      <c r="K6577" s="4">
        <v>44927</v>
      </c>
      <c r="L6577" s="23">
        <f t="shared" si="565"/>
        <v>-34</v>
      </c>
      <c r="M6577" s="23">
        <f t="shared" si="566"/>
        <v>26</v>
      </c>
      <c r="N6577" s="44">
        <v>45</v>
      </c>
      <c r="O6577" s="26">
        <f t="shared" si="567"/>
        <v>-1530</v>
      </c>
      <c r="P6577" s="26">
        <f t="shared" si="568"/>
        <v>1170</v>
      </c>
      <c r="Q6577" s="3" t="s">
        <v>23</v>
      </c>
      <c r="R6577" s="4">
        <v>44893</v>
      </c>
      <c r="S6577" s="3" t="s">
        <v>18660</v>
      </c>
      <c r="T6577" s="6" t="s">
        <v>44</v>
      </c>
    </row>
    <row r="6578" spans="1:20" ht="33.75" x14ac:dyDescent="0.25">
      <c r="A6578" s="3" t="s">
        <v>18701</v>
      </c>
      <c r="B6578" s="3" t="s">
        <v>594</v>
      </c>
      <c r="C6578" s="3" t="s">
        <v>595</v>
      </c>
      <c r="D6578" s="3" t="s">
        <v>19</v>
      </c>
      <c r="E6578" s="3" t="s">
        <v>18702</v>
      </c>
      <c r="F6578" s="4">
        <v>44859</v>
      </c>
      <c r="G6578" s="8"/>
      <c r="H6578" s="5">
        <v>1311.26</v>
      </c>
      <c r="I6578" s="3" t="s">
        <v>22</v>
      </c>
      <c r="J6578" s="4">
        <v>44867</v>
      </c>
      <c r="K6578" s="4">
        <v>44927</v>
      </c>
      <c r="L6578" s="23">
        <f t="shared" si="565"/>
        <v>-18</v>
      </c>
      <c r="M6578" s="23">
        <f t="shared" si="566"/>
        <v>42</v>
      </c>
      <c r="N6578" s="44">
        <v>1074.8</v>
      </c>
      <c r="O6578" s="26">
        <f t="shared" si="567"/>
        <v>-19346.399999999998</v>
      </c>
      <c r="P6578" s="26">
        <f t="shared" si="568"/>
        <v>45141.599999999999</v>
      </c>
      <c r="Q6578" s="3" t="s">
        <v>23</v>
      </c>
      <c r="R6578" s="4">
        <v>44909</v>
      </c>
      <c r="S6578" s="3" t="s">
        <v>17961</v>
      </c>
      <c r="T6578" s="6" t="s">
        <v>44</v>
      </c>
    </row>
    <row r="6579" spans="1:20" ht="33.75" x14ac:dyDescent="0.25">
      <c r="A6579" s="3" t="s">
        <v>18703</v>
      </c>
      <c r="B6579" s="3" t="s">
        <v>1114</v>
      </c>
      <c r="C6579" s="3" t="s">
        <v>1115</v>
      </c>
      <c r="D6579" s="3" t="s">
        <v>19</v>
      </c>
      <c r="E6579" s="3" t="s">
        <v>18704</v>
      </c>
      <c r="F6579" s="4">
        <v>44860</v>
      </c>
      <c r="G6579" s="8"/>
      <c r="H6579" s="5">
        <v>40.21</v>
      </c>
      <c r="I6579" s="3" t="s">
        <v>22</v>
      </c>
      <c r="J6579" s="4">
        <v>44867</v>
      </c>
      <c r="K6579" s="4">
        <v>44927</v>
      </c>
      <c r="L6579" s="23">
        <f t="shared" si="565"/>
        <v>-18</v>
      </c>
      <c r="M6579" s="23">
        <f t="shared" si="566"/>
        <v>42</v>
      </c>
      <c r="N6579" s="44">
        <v>36.549999999999997</v>
      </c>
      <c r="O6579" s="26">
        <f t="shared" si="567"/>
        <v>-657.9</v>
      </c>
      <c r="P6579" s="26">
        <f t="shared" si="568"/>
        <v>1535.1</v>
      </c>
      <c r="Q6579" s="3" t="s">
        <v>23</v>
      </c>
      <c r="R6579" s="4">
        <v>44909</v>
      </c>
      <c r="S6579" s="3" t="s">
        <v>18705</v>
      </c>
      <c r="T6579" s="6" t="s">
        <v>44</v>
      </c>
    </row>
    <row r="6580" spans="1:20" ht="33.75" x14ac:dyDescent="0.25">
      <c r="A6580" s="3" t="s">
        <v>18706</v>
      </c>
      <c r="B6580" s="3" t="s">
        <v>2223</v>
      </c>
      <c r="C6580" s="3" t="s">
        <v>2224</v>
      </c>
      <c r="D6580" s="3" t="s">
        <v>19</v>
      </c>
      <c r="E6580" s="3" t="s">
        <v>18707</v>
      </c>
      <c r="F6580" s="4">
        <v>44859</v>
      </c>
      <c r="G6580" s="8"/>
      <c r="H6580" s="7">
        <v>352</v>
      </c>
      <c r="I6580" s="3" t="s">
        <v>22</v>
      </c>
      <c r="J6580" s="4">
        <v>44867</v>
      </c>
      <c r="K6580" s="4">
        <v>44927</v>
      </c>
      <c r="L6580" s="23">
        <f t="shared" si="565"/>
        <v>-16</v>
      </c>
      <c r="M6580" s="23">
        <f t="shared" si="566"/>
        <v>44</v>
      </c>
      <c r="N6580" s="44">
        <v>320</v>
      </c>
      <c r="O6580" s="26">
        <f t="shared" si="567"/>
        <v>-5120</v>
      </c>
      <c r="P6580" s="26">
        <f t="shared" si="568"/>
        <v>14080</v>
      </c>
      <c r="Q6580" s="3" t="s">
        <v>23</v>
      </c>
      <c r="R6580" s="4">
        <v>44911</v>
      </c>
      <c r="S6580" s="3" t="s">
        <v>17670</v>
      </c>
      <c r="T6580" s="6" t="s">
        <v>44</v>
      </c>
    </row>
    <row r="6581" spans="1:20" ht="33.75" x14ac:dyDescent="0.25">
      <c r="A6581" s="3" t="s">
        <v>18708</v>
      </c>
      <c r="B6581" s="3" t="s">
        <v>2310</v>
      </c>
      <c r="C6581" s="3" t="s">
        <v>2311</v>
      </c>
      <c r="D6581" s="3" t="s">
        <v>19</v>
      </c>
      <c r="E6581" s="3" t="s">
        <v>18709</v>
      </c>
      <c r="F6581" s="4">
        <v>44860</v>
      </c>
      <c r="G6581" s="8"/>
      <c r="H6581" s="5">
        <v>26312.22</v>
      </c>
      <c r="I6581" s="3" t="s">
        <v>22</v>
      </c>
      <c r="J6581" s="4">
        <v>44867</v>
      </c>
      <c r="K6581" s="4">
        <v>44927</v>
      </c>
      <c r="L6581" s="23">
        <f t="shared" ref="L6581:L6593" si="569">R6581-K6581</f>
        <v>-16</v>
      </c>
      <c r="M6581" s="23">
        <f t="shared" si="566"/>
        <v>44</v>
      </c>
      <c r="N6581" s="44">
        <v>23920.2</v>
      </c>
      <c r="O6581" s="26">
        <f t="shared" si="567"/>
        <v>-382723.2</v>
      </c>
      <c r="P6581" s="26">
        <f t="shared" si="568"/>
        <v>1052488.8</v>
      </c>
      <c r="Q6581" s="3" t="s">
        <v>23</v>
      </c>
      <c r="R6581" s="4">
        <v>44911</v>
      </c>
      <c r="S6581" s="3" t="s">
        <v>17189</v>
      </c>
      <c r="T6581" s="6" t="s">
        <v>44</v>
      </c>
    </row>
    <row r="6582" spans="1:20" ht="33.75" x14ac:dyDescent="0.25">
      <c r="A6582" s="3" t="s">
        <v>18710</v>
      </c>
      <c r="B6582" s="3" t="s">
        <v>115</v>
      </c>
      <c r="C6582" s="3" t="s">
        <v>116</v>
      </c>
      <c r="D6582" s="3" t="s">
        <v>19</v>
      </c>
      <c r="E6582" s="3" t="s">
        <v>18711</v>
      </c>
      <c r="F6582" s="4">
        <v>44861</v>
      </c>
      <c r="G6582" s="8"/>
      <c r="H6582" s="5">
        <v>193.6</v>
      </c>
      <c r="I6582" s="3" t="s">
        <v>22</v>
      </c>
      <c r="J6582" s="4">
        <v>44867</v>
      </c>
      <c r="K6582" s="4">
        <v>44927</v>
      </c>
      <c r="L6582" s="23">
        <f t="shared" si="569"/>
        <v>-16</v>
      </c>
      <c r="M6582" s="23">
        <f t="shared" si="566"/>
        <v>44</v>
      </c>
      <c r="N6582" s="44">
        <v>176</v>
      </c>
      <c r="O6582" s="26">
        <f t="shared" si="567"/>
        <v>-2816</v>
      </c>
      <c r="P6582" s="26">
        <f t="shared" si="568"/>
        <v>7744</v>
      </c>
      <c r="Q6582" s="3" t="s">
        <v>23</v>
      </c>
      <c r="R6582" s="4">
        <v>44911</v>
      </c>
      <c r="S6582" s="3" t="s">
        <v>18639</v>
      </c>
      <c r="T6582" s="6" t="s">
        <v>44</v>
      </c>
    </row>
    <row r="6583" spans="1:20" ht="33.75" x14ac:dyDescent="0.25">
      <c r="A6583" s="3" t="s">
        <v>18712</v>
      </c>
      <c r="B6583" s="3" t="s">
        <v>2218</v>
      </c>
      <c r="C6583" s="3" t="s">
        <v>2219</v>
      </c>
      <c r="D6583" s="3" t="s">
        <v>19</v>
      </c>
      <c r="E6583" s="3" t="s">
        <v>18713</v>
      </c>
      <c r="F6583" s="4">
        <v>44859</v>
      </c>
      <c r="G6583" s="8"/>
      <c r="H6583" s="5">
        <v>26668.62</v>
      </c>
      <c r="I6583" s="3" t="s">
        <v>22</v>
      </c>
      <c r="J6583" s="4">
        <v>44867</v>
      </c>
      <c r="K6583" s="4">
        <v>44927</v>
      </c>
      <c r="L6583" s="23">
        <f t="shared" si="569"/>
        <v>-16</v>
      </c>
      <c r="M6583" s="23">
        <f t="shared" si="566"/>
        <v>44</v>
      </c>
      <c r="N6583" s="44">
        <v>24244.2</v>
      </c>
      <c r="O6583" s="26">
        <f t="shared" si="567"/>
        <v>-387907.2</v>
      </c>
      <c r="P6583" s="26">
        <f t="shared" si="568"/>
        <v>1066744.8</v>
      </c>
      <c r="Q6583" s="3" t="s">
        <v>23</v>
      </c>
      <c r="R6583" s="4">
        <v>44911</v>
      </c>
      <c r="S6583" s="3" t="s">
        <v>17532</v>
      </c>
      <c r="T6583" s="6" t="s">
        <v>44</v>
      </c>
    </row>
    <row r="6584" spans="1:20" ht="33.75" x14ac:dyDescent="0.25">
      <c r="A6584" s="3" t="s">
        <v>18714</v>
      </c>
      <c r="B6584" s="3" t="s">
        <v>3998</v>
      </c>
      <c r="C6584" s="3" t="s">
        <v>3999</v>
      </c>
      <c r="D6584" s="3" t="s">
        <v>19</v>
      </c>
      <c r="E6584" s="3" t="s">
        <v>18715</v>
      </c>
      <c r="F6584" s="4">
        <v>44859</v>
      </c>
      <c r="G6584" s="8"/>
      <c r="H6584" s="5">
        <v>385.11</v>
      </c>
      <c r="I6584" s="3" t="s">
        <v>22</v>
      </c>
      <c r="J6584" s="4">
        <v>44867</v>
      </c>
      <c r="K6584" s="4">
        <v>44927</v>
      </c>
      <c r="L6584" s="23">
        <f t="shared" si="569"/>
        <v>-11</v>
      </c>
      <c r="M6584" s="23">
        <f t="shared" si="566"/>
        <v>49</v>
      </c>
      <c r="N6584" s="44">
        <v>370.3</v>
      </c>
      <c r="O6584" s="26">
        <f t="shared" si="567"/>
        <v>-4073.3</v>
      </c>
      <c r="P6584" s="26">
        <f t="shared" si="568"/>
        <v>18144.7</v>
      </c>
      <c r="Q6584" s="3" t="s">
        <v>23</v>
      </c>
      <c r="R6584" s="4">
        <v>44916</v>
      </c>
      <c r="S6584" s="3" t="s">
        <v>16017</v>
      </c>
      <c r="T6584" s="6" t="s">
        <v>44</v>
      </c>
    </row>
    <row r="6585" spans="1:20" ht="33.75" x14ac:dyDescent="0.25">
      <c r="A6585" s="3" t="s">
        <v>18716</v>
      </c>
      <c r="B6585" s="3" t="s">
        <v>1958</v>
      </c>
      <c r="C6585" s="3" t="s">
        <v>1959</v>
      </c>
      <c r="D6585" s="3" t="s">
        <v>19</v>
      </c>
      <c r="E6585" s="3" t="s">
        <v>18717</v>
      </c>
      <c r="F6585" s="4">
        <v>44861</v>
      </c>
      <c r="G6585" s="8"/>
      <c r="H6585" s="7">
        <v>440</v>
      </c>
      <c r="I6585" s="3" t="s">
        <v>22</v>
      </c>
      <c r="J6585" s="4">
        <v>44867</v>
      </c>
      <c r="K6585" s="4">
        <v>44927</v>
      </c>
      <c r="L6585" s="23">
        <f t="shared" si="569"/>
        <v>-16</v>
      </c>
      <c r="M6585" s="23">
        <f t="shared" si="566"/>
        <v>44</v>
      </c>
      <c r="N6585" s="44">
        <v>400</v>
      </c>
      <c r="O6585" s="26">
        <f t="shared" si="567"/>
        <v>-6400</v>
      </c>
      <c r="P6585" s="26">
        <f t="shared" si="568"/>
        <v>17600</v>
      </c>
      <c r="Q6585" s="3" t="s">
        <v>23</v>
      </c>
      <c r="R6585" s="4">
        <v>44911</v>
      </c>
      <c r="S6585" s="3" t="s">
        <v>16837</v>
      </c>
      <c r="T6585" s="6" t="s">
        <v>44</v>
      </c>
    </row>
    <row r="6586" spans="1:20" ht="33.75" x14ac:dyDescent="0.25">
      <c r="A6586" s="3" t="s">
        <v>18718</v>
      </c>
      <c r="B6586" s="3" t="s">
        <v>1958</v>
      </c>
      <c r="C6586" s="3" t="s">
        <v>1959</v>
      </c>
      <c r="D6586" s="3" t="s">
        <v>19</v>
      </c>
      <c r="E6586" s="3" t="s">
        <v>18719</v>
      </c>
      <c r="F6586" s="4">
        <v>44861</v>
      </c>
      <c r="G6586" s="8"/>
      <c r="H6586" s="5">
        <v>66498.3</v>
      </c>
      <c r="I6586" s="3" t="s">
        <v>22</v>
      </c>
      <c r="J6586" s="4">
        <v>44867</v>
      </c>
      <c r="K6586" s="4">
        <v>44927</v>
      </c>
      <c r="L6586" s="23">
        <f t="shared" si="569"/>
        <v>-16</v>
      </c>
      <c r="M6586" s="23">
        <f t="shared" si="566"/>
        <v>44</v>
      </c>
      <c r="N6586" s="44">
        <v>60453</v>
      </c>
      <c r="O6586" s="26">
        <f t="shared" si="567"/>
        <v>-967248</v>
      </c>
      <c r="P6586" s="26">
        <f t="shared" si="568"/>
        <v>2659932</v>
      </c>
      <c r="Q6586" s="3" t="s">
        <v>23</v>
      </c>
      <c r="R6586" s="4">
        <v>44911</v>
      </c>
      <c r="S6586" s="3" t="s">
        <v>16837</v>
      </c>
      <c r="T6586" s="6" t="s">
        <v>44</v>
      </c>
    </row>
    <row r="6587" spans="1:20" ht="33.75" x14ac:dyDescent="0.25">
      <c r="A6587" s="3" t="s">
        <v>18720</v>
      </c>
      <c r="B6587" s="3" t="s">
        <v>1537</v>
      </c>
      <c r="C6587" s="3" t="s">
        <v>1538</v>
      </c>
      <c r="D6587" s="3" t="s">
        <v>19</v>
      </c>
      <c r="E6587" s="3" t="s">
        <v>18721</v>
      </c>
      <c r="F6587" s="4">
        <v>44862</v>
      </c>
      <c r="G6587" s="8"/>
      <c r="H6587" s="5">
        <v>1074.4100000000001</v>
      </c>
      <c r="I6587" s="3" t="s">
        <v>22</v>
      </c>
      <c r="J6587" s="4">
        <v>44867</v>
      </c>
      <c r="K6587" s="4">
        <v>44927</v>
      </c>
      <c r="L6587" s="23">
        <f t="shared" si="569"/>
        <v>-12</v>
      </c>
      <c r="M6587" s="23">
        <f t="shared" si="566"/>
        <v>48</v>
      </c>
      <c r="N6587" s="44">
        <v>976.74</v>
      </c>
      <c r="O6587" s="26">
        <f t="shared" si="567"/>
        <v>-11720.880000000001</v>
      </c>
      <c r="P6587" s="26">
        <f t="shared" si="568"/>
        <v>46883.520000000004</v>
      </c>
      <c r="Q6587" s="3" t="s">
        <v>23</v>
      </c>
      <c r="R6587" s="4">
        <v>44915</v>
      </c>
      <c r="S6587" s="3" t="s">
        <v>15335</v>
      </c>
      <c r="T6587" s="6" t="s">
        <v>44</v>
      </c>
    </row>
    <row r="6588" spans="1:20" ht="33.75" x14ac:dyDescent="0.25">
      <c r="A6588" s="3" t="s">
        <v>18722</v>
      </c>
      <c r="B6588" s="3" t="s">
        <v>1546</v>
      </c>
      <c r="C6588" s="3" t="s">
        <v>1547</v>
      </c>
      <c r="D6588" s="3" t="s">
        <v>19</v>
      </c>
      <c r="E6588" s="3" t="s">
        <v>18723</v>
      </c>
      <c r="F6588" s="4">
        <v>44861</v>
      </c>
      <c r="G6588" s="3" t="s">
        <v>18724</v>
      </c>
      <c r="H6588" s="5">
        <v>4109.91</v>
      </c>
      <c r="I6588" s="3" t="s">
        <v>22</v>
      </c>
      <c r="J6588" s="4">
        <v>44867</v>
      </c>
      <c r="K6588" s="4">
        <v>44927</v>
      </c>
      <c r="L6588" s="23">
        <f t="shared" si="569"/>
        <v>-18</v>
      </c>
      <c r="M6588" s="23">
        <f t="shared" si="566"/>
        <v>42</v>
      </c>
      <c r="N6588" s="44">
        <v>3951.84</v>
      </c>
      <c r="O6588" s="26">
        <f t="shared" si="567"/>
        <v>-71133.119999999995</v>
      </c>
      <c r="P6588" s="26">
        <f t="shared" si="568"/>
        <v>165977.28</v>
      </c>
      <c r="Q6588" s="3" t="s">
        <v>23</v>
      </c>
      <c r="R6588" s="4">
        <v>44909</v>
      </c>
      <c r="S6588" s="3" t="s">
        <v>18546</v>
      </c>
      <c r="T6588" s="6" t="s">
        <v>44</v>
      </c>
    </row>
    <row r="6589" spans="1:20" ht="22.5" x14ac:dyDescent="0.25">
      <c r="A6589" s="3" t="s">
        <v>18725</v>
      </c>
      <c r="B6589" s="3" t="s">
        <v>984</v>
      </c>
      <c r="C6589" s="3" t="s">
        <v>985</v>
      </c>
      <c r="D6589" s="3" t="s">
        <v>19</v>
      </c>
      <c r="E6589" s="3" t="s">
        <v>18726</v>
      </c>
      <c r="F6589" s="4">
        <v>44861</v>
      </c>
      <c r="G6589" s="3" t="s">
        <v>18727</v>
      </c>
      <c r="H6589" s="5">
        <v>1472.06</v>
      </c>
      <c r="I6589" s="3" t="s">
        <v>22</v>
      </c>
      <c r="J6589" s="4">
        <v>44867</v>
      </c>
      <c r="K6589" s="4">
        <v>44927</v>
      </c>
      <c r="L6589" s="23">
        <f t="shared" si="569"/>
        <v>-13</v>
      </c>
      <c r="M6589" s="23">
        <f t="shared" si="566"/>
        <v>47</v>
      </c>
      <c r="N6589" s="44">
        <v>1338.24</v>
      </c>
      <c r="O6589" s="26">
        <f t="shared" si="567"/>
        <v>-17397.12</v>
      </c>
      <c r="P6589" s="26">
        <f t="shared" si="568"/>
        <v>62897.279999999999</v>
      </c>
      <c r="Q6589" s="3" t="s">
        <v>23</v>
      </c>
      <c r="R6589" s="4">
        <v>44914</v>
      </c>
      <c r="S6589" s="3" t="s">
        <v>18728</v>
      </c>
      <c r="T6589" s="6" t="s">
        <v>25</v>
      </c>
    </row>
    <row r="6590" spans="1:20" ht="33.75" x14ac:dyDescent="0.25">
      <c r="A6590" s="3" t="s">
        <v>18729</v>
      </c>
      <c r="B6590" s="3" t="s">
        <v>8110</v>
      </c>
      <c r="C6590" s="3" t="s">
        <v>8111</v>
      </c>
      <c r="D6590" s="3" t="s">
        <v>19</v>
      </c>
      <c r="E6590" s="3" t="s">
        <v>18730</v>
      </c>
      <c r="F6590" s="4">
        <v>44844</v>
      </c>
      <c r="G6590" s="3" t="s">
        <v>18731</v>
      </c>
      <c r="H6590" s="7">
        <v>15555</v>
      </c>
      <c r="I6590" s="3" t="s">
        <v>22</v>
      </c>
      <c r="J6590" s="4">
        <v>44867</v>
      </c>
      <c r="K6590" s="4">
        <v>44927</v>
      </c>
      <c r="L6590" s="23">
        <f t="shared" si="569"/>
        <v>-17</v>
      </c>
      <c r="M6590" s="23">
        <f t="shared" si="566"/>
        <v>43</v>
      </c>
      <c r="N6590" s="44">
        <v>12750</v>
      </c>
      <c r="O6590" s="26">
        <f t="shared" si="567"/>
        <v>-216750</v>
      </c>
      <c r="P6590" s="26">
        <f t="shared" si="568"/>
        <v>548250</v>
      </c>
      <c r="Q6590" s="3" t="s">
        <v>23</v>
      </c>
      <c r="R6590" s="4">
        <v>44910</v>
      </c>
      <c r="S6590" s="3" t="s">
        <v>18732</v>
      </c>
      <c r="T6590" s="6" t="s">
        <v>44</v>
      </c>
    </row>
    <row r="6591" spans="1:20" ht="33.75" x14ac:dyDescent="0.25">
      <c r="A6591" s="3" t="s">
        <v>18733</v>
      </c>
      <c r="B6591" s="3" t="s">
        <v>18656</v>
      </c>
      <c r="C6591" s="3" t="s">
        <v>18657</v>
      </c>
      <c r="D6591" s="3" t="s">
        <v>19</v>
      </c>
      <c r="E6591" s="3" t="s">
        <v>18734</v>
      </c>
      <c r="F6591" s="4">
        <v>44847</v>
      </c>
      <c r="G6591" s="3" t="s">
        <v>18735</v>
      </c>
      <c r="H6591" s="5">
        <v>583.49</v>
      </c>
      <c r="I6591" s="3" t="s">
        <v>22</v>
      </c>
      <c r="J6591" s="4">
        <v>44867</v>
      </c>
      <c r="K6591" s="4">
        <v>44927</v>
      </c>
      <c r="L6591" s="23">
        <f t="shared" si="569"/>
        <v>-34</v>
      </c>
      <c r="M6591" s="23">
        <f t="shared" si="566"/>
        <v>26</v>
      </c>
      <c r="N6591" s="44">
        <v>478.27</v>
      </c>
      <c r="O6591" s="26">
        <f t="shared" si="567"/>
        <v>-16261.18</v>
      </c>
      <c r="P6591" s="26">
        <f t="shared" si="568"/>
        <v>12435.02</v>
      </c>
      <c r="Q6591" s="3" t="s">
        <v>23</v>
      </c>
      <c r="R6591" s="4">
        <v>44893</v>
      </c>
      <c r="S6591" s="3" t="s">
        <v>18660</v>
      </c>
      <c r="T6591" s="6" t="s">
        <v>44</v>
      </c>
    </row>
    <row r="6592" spans="1:20" ht="33.75" x14ac:dyDescent="0.25">
      <c r="A6592" s="3" t="s">
        <v>18736</v>
      </c>
      <c r="B6592" s="3" t="s">
        <v>8007</v>
      </c>
      <c r="C6592" s="3" t="s">
        <v>8008</v>
      </c>
      <c r="D6592" s="3" t="s">
        <v>19</v>
      </c>
      <c r="E6592" s="3" t="s">
        <v>18737</v>
      </c>
      <c r="F6592" s="4">
        <v>44834</v>
      </c>
      <c r="G6592" s="3" t="s">
        <v>18738</v>
      </c>
      <c r="H6592" s="5">
        <v>18149.439999999999</v>
      </c>
      <c r="I6592" s="3" t="s">
        <v>22</v>
      </c>
      <c r="J6592" s="4">
        <v>44867</v>
      </c>
      <c r="K6592" s="4">
        <v>44927</v>
      </c>
      <c r="L6592" s="23">
        <f t="shared" si="569"/>
        <v>-20</v>
      </c>
      <c r="M6592" s="23">
        <f t="shared" si="566"/>
        <v>40</v>
      </c>
      <c r="N6592" s="44">
        <v>17910.97</v>
      </c>
      <c r="O6592" s="26">
        <f t="shared" si="567"/>
        <v>-358219.4</v>
      </c>
      <c r="P6592" s="26">
        <f t="shared" si="568"/>
        <v>716438.8</v>
      </c>
      <c r="Q6592" s="3" t="s">
        <v>23</v>
      </c>
      <c r="R6592" s="4">
        <v>44907</v>
      </c>
      <c r="S6592" s="3" t="s">
        <v>18739</v>
      </c>
      <c r="T6592" s="6" t="s">
        <v>44</v>
      </c>
    </row>
    <row r="6593" spans="1:20" ht="22.5" x14ac:dyDescent="0.25">
      <c r="A6593" s="3" t="s">
        <v>18740</v>
      </c>
      <c r="B6593" s="3" t="s">
        <v>8007</v>
      </c>
      <c r="C6593" s="3" t="s">
        <v>8008</v>
      </c>
      <c r="D6593" s="3" t="s">
        <v>19</v>
      </c>
      <c r="E6593" s="3" t="s">
        <v>18741</v>
      </c>
      <c r="F6593" s="4">
        <v>44834</v>
      </c>
      <c r="G6593" s="3" t="s">
        <v>18742</v>
      </c>
      <c r="H6593" s="5">
        <v>3351.9</v>
      </c>
      <c r="I6593" s="3" t="s">
        <v>22</v>
      </c>
      <c r="J6593" s="4">
        <v>44867</v>
      </c>
      <c r="K6593" s="4">
        <v>44927</v>
      </c>
      <c r="L6593" s="23">
        <f t="shared" si="569"/>
        <v>-20</v>
      </c>
      <c r="M6593" s="23">
        <f t="shared" si="566"/>
        <v>40</v>
      </c>
      <c r="N6593" s="44">
        <v>3311.79</v>
      </c>
      <c r="O6593" s="26">
        <f t="shared" si="567"/>
        <v>-66235.8</v>
      </c>
      <c r="P6593" s="26">
        <f t="shared" si="568"/>
        <v>132471.6</v>
      </c>
      <c r="Q6593" s="3" t="s">
        <v>23</v>
      </c>
      <c r="R6593" s="4">
        <v>44907</v>
      </c>
      <c r="S6593" s="3" t="s">
        <v>18743</v>
      </c>
      <c r="T6593" s="6" t="s">
        <v>25</v>
      </c>
    </row>
    <row r="6594" spans="1:20" ht="33.75" x14ac:dyDescent="0.25">
      <c r="A6594" s="3" t="s">
        <v>18744</v>
      </c>
      <c r="B6594" s="3" t="s">
        <v>8007</v>
      </c>
      <c r="C6594" s="3" t="s">
        <v>8008</v>
      </c>
      <c r="D6594" s="3" t="s">
        <v>19</v>
      </c>
      <c r="E6594" s="3" t="s">
        <v>18745</v>
      </c>
      <c r="F6594" s="4">
        <v>44834</v>
      </c>
      <c r="G6594" s="3" t="s">
        <v>18746</v>
      </c>
      <c r="H6594" s="5">
        <v>31243.25</v>
      </c>
      <c r="I6594" s="3" t="s">
        <v>22</v>
      </c>
      <c r="J6594" s="4">
        <v>44867</v>
      </c>
      <c r="K6594" s="4">
        <v>44927</v>
      </c>
      <c r="L6594" s="23">
        <v>0</v>
      </c>
      <c r="M6594" s="23">
        <f t="shared" si="566"/>
        <v>60</v>
      </c>
      <c r="N6594" s="44">
        <v>30835.09</v>
      </c>
      <c r="O6594" s="26">
        <f t="shared" si="567"/>
        <v>0</v>
      </c>
      <c r="P6594" s="26">
        <f t="shared" si="568"/>
        <v>1850105.4</v>
      </c>
      <c r="Q6594" s="3" t="s">
        <v>23</v>
      </c>
      <c r="R6594" s="4">
        <v>44907</v>
      </c>
      <c r="S6594" s="3" t="s">
        <v>18739</v>
      </c>
      <c r="T6594" s="6" t="s">
        <v>44</v>
      </c>
    </row>
    <row r="6595" spans="1:20" ht="33.75" x14ac:dyDescent="0.25">
      <c r="A6595" s="3" t="s">
        <v>18747</v>
      </c>
      <c r="B6595" s="3" t="s">
        <v>18656</v>
      </c>
      <c r="C6595" s="3" t="s">
        <v>18657</v>
      </c>
      <c r="D6595" s="3" t="s">
        <v>19</v>
      </c>
      <c r="E6595" s="3" t="s">
        <v>18748</v>
      </c>
      <c r="F6595" s="4">
        <v>44847</v>
      </c>
      <c r="G6595" s="3" t="s">
        <v>18749</v>
      </c>
      <c r="H6595" s="5">
        <v>62.27</v>
      </c>
      <c r="I6595" s="3" t="s">
        <v>22</v>
      </c>
      <c r="J6595" s="4">
        <v>44867</v>
      </c>
      <c r="K6595" s="4">
        <v>44927</v>
      </c>
      <c r="L6595" s="23">
        <f>R6595-K6595</f>
        <v>-34</v>
      </c>
      <c r="M6595" s="23">
        <f t="shared" si="566"/>
        <v>26</v>
      </c>
      <c r="N6595" s="44">
        <v>51.04</v>
      </c>
      <c r="O6595" s="26">
        <f t="shared" si="567"/>
        <v>-1735.36</v>
      </c>
      <c r="P6595" s="26">
        <f t="shared" si="568"/>
        <v>1327.04</v>
      </c>
      <c r="Q6595" s="3" t="s">
        <v>23</v>
      </c>
      <c r="R6595" s="4">
        <v>44893</v>
      </c>
      <c r="S6595" s="3" t="s">
        <v>18660</v>
      </c>
      <c r="T6595" s="6" t="s">
        <v>44</v>
      </c>
    </row>
    <row r="6596" spans="1:20" ht="22.5" x14ac:dyDescent="0.25">
      <c r="A6596" s="3" t="s">
        <v>18750</v>
      </c>
      <c r="B6596" s="3" t="s">
        <v>18656</v>
      </c>
      <c r="C6596" s="3" t="s">
        <v>18657</v>
      </c>
      <c r="D6596" s="3" t="s">
        <v>19</v>
      </c>
      <c r="E6596" s="3" t="s">
        <v>18751</v>
      </c>
      <c r="F6596" s="4">
        <v>44847</v>
      </c>
      <c r="G6596" s="3" t="s">
        <v>18752</v>
      </c>
      <c r="H6596" s="5">
        <v>84.45</v>
      </c>
      <c r="I6596" s="3" t="s">
        <v>22</v>
      </c>
      <c r="J6596" s="4">
        <v>44867</v>
      </c>
      <c r="K6596" s="4">
        <v>44927</v>
      </c>
      <c r="L6596" s="23">
        <f>R6596-K6596</f>
        <v>-39</v>
      </c>
      <c r="M6596" s="23">
        <f t="shared" si="566"/>
        <v>21</v>
      </c>
      <c r="N6596" s="44">
        <v>69.22</v>
      </c>
      <c r="O6596" s="26">
        <f t="shared" si="567"/>
        <v>-2699.58</v>
      </c>
      <c r="P6596" s="26">
        <f t="shared" si="568"/>
        <v>1453.62</v>
      </c>
      <c r="Q6596" s="3" t="s">
        <v>23</v>
      </c>
      <c r="R6596" s="4">
        <v>44888</v>
      </c>
      <c r="S6596" s="3" t="s">
        <v>18664</v>
      </c>
      <c r="T6596" s="6" t="s">
        <v>25</v>
      </c>
    </row>
    <row r="6597" spans="1:20" ht="33.75" x14ac:dyDescent="0.25">
      <c r="A6597" s="3" t="s">
        <v>18753</v>
      </c>
      <c r="B6597" s="3" t="s">
        <v>1919</v>
      </c>
      <c r="C6597" s="3" t="s">
        <v>1920</v>
      </c>
      <c r="D6597" s="3" t="s">
        <v>19</v>
      </c>
      <c r="E6597" s="3" t="s">
        <v>18754</v>
      </c>
      <c r="F6597" s="4">
        <v>44860</v>
      </c>
      <c r="G6597" s="8"/>
      <c r="H6597" s="5">
        <v>6390.78</v>
      </c>
      <c r="I6597" s="3" t="s">
        <v>22</v>
      </c>
      <c r="J6597" s="4">
        <v>44867</v>
      </c>
      <c r="K6597" s="4">
        <v>44927</v>
      </c>
      <c r="L6597" s="23">
        <f>R6597-K6597</f>
        <v>-16</v>
      </c>
      <c r="M6597" s="23">
        <f t="shared" si="566"/>
        <v>44</v>
      </c>
      <c r="N6597" s="44">
        <v>5809.8</v>
      </c>
      <c r="O6597" s="26">
        <f t="shared" si="567"/>
        <v>-92956.800000000003</v>
      </c>
      <c r="P6597" s="26">
        <f t="shared" si="568"/>
        <v>255631.2</v>
      </c>
      <c r="Q6597" s="3" t="s">
        <v>23</v>
      </c>
      <c r="R6597" s="4">
        <v>44911</v>
      </c>
      <c r="S6597" s="3" t="s">
        <v>17731</v>
      </c>
      <c r="T6597" s="6" t="s">
        <v>44</v>
      </c>
    </row>
    <row r="6598" spans="1:20" ht="33.75" x14ac:dyDescent="0.25">
      <c r="A6598" s="3" t="s">
        <v>18755</v>
      </c>
      <c r="B6598" s="3" t="s">
        <v>2411</v>
      </c>
      <c r="C6598" s="3" t="s">
        <v>2412</v>
      </c>
      <c r="D6598" s="3" t="s">
        <v>19</v>
      </c>
      <c r="E6598" s="3" t="s">
        <v>18756</v>
      </c>
      <c r="F6598" s="4">
        <v>44861</v>
      </c>
      <c r="G6598" s="3" t="s">
        <v>18757</v>
      </c>
      <c r="H6598" s="5">
        <v>-5211.34</v>
      </c>
      <c r="I6598" s="3" t="s">
        <v>22</v>
      </c>
      <c r="J6598" s="4">
        <v>44867</v>
      </c>
      <c r="K6598" s="4">
        <v>44927</v>
      </c>
      <c r="L6598" s="23">
        <v>0</v>
      </c>
      <c r="M6598" s="23">
        <f t="shared" si="566"/>
        <v>60</v>
      </c>
      <c r="N6598" s="44">
        <v>-5010.8999999999996</v>
      </c>
      <c r="O6598" s="26">
        <f t="shared" si="567"/>
        <v>0</v>
      </c>
      <c r="P6598" s="26">
        <f t="shared" si="568"/>
        <v>-300654</v>
      </c>
      <c r="Q6598" s="3" t="s">
        <v>23</v>
      </c>
      <c r="R6598" s="4">
        <v>44888</v>
      </c>
      <c r="S6598" s="3" t="s">
        <v>14692</v>
      </c>
      <c r="T6598" s="6" t="s">
        <v>44</v>
      </c>
    </row>
    <row r="6599" spans="1:20" ht="33.75" x14ac:dyDescent="0.25">
      <c r="A6599" s="3" t="s">
        <v>18758</v>
      </c>
      <c r="B6599" s="3" t="s">
        <v>3217</v>
      </c>
      <c r="C6599" s="3" t="s">
        <v>18759</v>
      </c>
      <c r="D6599" s="3" t="s">
        <v>19</v>
      </c>
      <c r="E6599" s="3" t="s">
        <v>13379</v>
      </c>
      <c r="F6599" s="4">
        <v>44861</v>
      </c>
      <c r="G6599" s="8"/>
      <c r="H6599" s="5">
        <v>1672.62</v>
      </c>
      <c r="I6599" s="3" t="s">
        <v>22</v>
      </c>
      <c r="J6599" s="4">
        <v>44867</v>
      </c>
      <c r="K6599" s="4">
        <v>44927</v>
      </c>
      <c r="L6599" s="23">
        <f t="shared" ref="L6599:L6630" si="570">R6599-K6599</f>
        <v>-18</v>
      </c>
      <c r="M6599" s="23">
        <f t="shared" si="566"/>
        <v>42</v>
      </c>
      <c r="N6599" s="44">
        <v>1371</v>
      </c>
      <c r="O6599" s="26">
        <f t="shared" si="567"/>
        <v>-24678</v>
      </c>
      <c r="P6599" s="26">
        <f t="shared" si="568"/>
        <v>57582</v>
      </c>
      <c r="Q6599" s="3" t="s">
        <v>23</v>
      </c>
      <c r="R6599" s="4">
        <v>44909</v>
      </c>
      <c r="S6599" s="3" t="s">
        <v>18760</v>
      </c>
      <c r="T6599" s="6" t="s">
        <v>44</v>
      </c>
    </row>
    <row r="6600" spans="1:20" ht="33.75" x14ac:dyDescent="0.25">
      <c r="A6600" s="3" t="s">
        <v>18761</v>
      </c>
      <c r="B6600" s="3" t="s">
        <v>830</v>
      </c>
      <c r="C6600" s="3" t="s">
        <v>831</v>
      </c>
      <c r="D6600" s="3" t="s">
        <v>19</v>
      </c>
      <c r="E6600" s="3" t="s">
        <v>18762</v>
      </c>
      <c r="F6600" s="4">
        <v>44859</v>
      </c>
      <c r="G6600" s="8"/>
      <c r="H6600" s="5">
        <v>888.16</v>
      </c>
      <c r="I6600" s="3" t="s">
        <v>22</v>
      </c>
      <c r="J6600" s="4">
        <v>44867</v>
      </c>
      <c r="K6600" s="4">
        <v>44927</v>
      </c>
      <c r="L6600" s="23">
        <f t="shared" si="570"/>
        <v>-18</v>
      </c>
      <c r="M6600" s="23">
        <f t="shared" si="566"/>
        <v>42</v>
      </c>
      <c r="N6600" s="44">
        <v>728</v>
      </c>
      <c r="O6600" s="26">
        <f t="shared" si="567"/>
        <v>-13104</v>
      </c>
      <c r="P6600" s="26">
        <f t="shared" si="568"/>
        <v>30576</v>
      </c>
      <c r="Q6600" s="3" t="s">
        <v>23</v>
      </c>
      <c r="R6600" s="4">
        <v>44909</v>
      </c>
      <c r="S6600" s="3" t="s">
        <v>16321</v>
      </c>
      <c r="T6600" s="6" t="s">
        <v>44</v>
      </c>
    </row>
    <row r="6601" spans="1:20" ht="33.75" x14ac:dyDescent="0.25">
      <c r="A6601" s="3" t="s">
        <v>18763</v>
      </c>
      <c r="B6601" s="3" t="s">
        <v>830</v>
      </c>
      <c r="C6601" s="3" t="s">
        <v>831</v>
      </c>
      <c r="D6601" s="3" t="s">
        <v>19</v>
      </c>
      <c r="E6601" s="3" t="s">
        <v>18764</v>
      </c>
      <c r="F6601" s="4">
        <v>44859</v>
      </c>
      <c r="G6601" s="8"/>
      <c r="H6601" s="5">
        <v>42.7</v>
      </c>
      <c r="I6601" s="3" t="s">
        <v>22</v>
      </c>
      <c r="J6601" s="4">
        <v>44867</v>
      </c>
      <c r="K6601" s="4">
        <v>44927</v>
      </c>
      <c r="L6601" s="23">
        <f t="shared" si="570"/>
        <v>-12</v>
      </c>
      <c r="M6601" s="23">
        <f t="shared" si="566"/>
        <v>48</v>
      </c>
      <c r="N6601" s="44">
        <v>35</v>
      </c>
      <c r="O6601" s="26">
        <f t="shared" si="567"/>
        <v>-420</v>
      </c>
      <c r="P6601" s="26">
        <f t="shared" si="568"/>
        <v>1680</v>
      </c>
      <c r="Q6601" s="3" t="s">
        <v>23</v>
      </c>
      <c r="R6601" s="4">
        <v>44915</v>
      </c>
      <c r="S6601" s="3" t="s">
        <v>18765</v>
      </c>
      <c r="T6601" s="6" t="s">
        <v>44</v>
      </c>
    </row>
    <row r="6602" spans="1:20" ht="33.75" x14ac:dyDescent="0.25">
      <c r="A6602" s="3" t="s">
        <v>18766</v>
      </c>
      <c r="B6602" s="3" t="s">
        <v>830</v>
      </c>
      <c r="C6602" s="3" t="s">
        <v>831</v>
      </c>
      <c r="D6602" s="3" t="s">
        <v>19</v>
      </c>
      <c r="E6602" s="3" t="s">
        <v>18767</v>
      </c>
      <c r="F6602" s="4">
        <v>44859</v>
      </c>
      <c r="G6602" s="8"/>
      <c r="H6602" s="5">
        <v>128.1</v>
      </c>
      <c r="I6602" s="3" t="s">
        <v>22</v>
      </c>
      <c r="J6602" s="4">
        <v>44867</v>
      </c>
      <c r="K6602" s="4">
        <v>44927</v>
      </c>
      <c r="L6602" s="23">
        <f t="shared" si="570"/>
        <v>-12</v>
      </c>
      <c r="M6602" s="23">
        <f t="shared" si="566"/>
        <v>48</v>
      </c>
      <c r="N6602" s="44">
        <v>105</v>
      </c>
      <c r="O6602" s="26">
        <f t="shared" si="567"/>
        <v>-1260</v>
      </c>
      <c r="P6602" s="26">
        <f t="shared" si="568"/>
        <v>5040</v>
      </c>
      <c r="Q6602" s="3" t="s">
        <v>23</v>
      </c>
      <c r="R6602" s="4">
        <v>44915</v>
      </c>
      <c r="S6602" s="3" t="s">
        <v>18765</v>
      </c>
      <c r="T6602" s="6" t="s">
        <v>44</v>
      </c>
    </row>
    <row r="6603" spans="1:20" ht="33.75" x14ac:dyDescent="0.25">
      <c r="A6603" s="3" t="s">
        <v>18768</v>
      </c>
      <c r="B6603" s="3" t="s">
        <v>4922</v>
      </c>
      <c r="C6603" s="3" t="s">
        <v>4923</v>
      </c>
      <c r="D6603" s="3" t="s">
        <v>19</v>
      </c>
      <c r="E6603" s="3" t="s">
        <v>18769</v>
      </c>
      <c r="F6603" s="4">
        <v>44858</v>
      </c>
      <c r="G6603" s="8"/>
      <c r="H6603" s="5">
        <v>333.08</v>
      </c>
      <c r="I6603" s="3" t="s">
        <v>22</v>
      </c>
      <c r="J6603" s="4">
        <v>44867</v>
      </c>
      <c r="K6603" s="4">
        <v>44927</v>
      </c>
      <c r="L6603" s="23">
        <f t="shared" si="570"/>
        <v>-18</v>
      </c>
      <c r="M6603" s="23">
        <f t="shared" si="566"/>
        <v>42</v>
      </c>
      <c r="N6603" s="44">
        <v>273.02</v>
      </c>
      <c r="O6603" s="26">
        <f t="shared" si="567"/>
        <v>-4914.3599999999997</v>
      </c>
      <c r="P6603" s="26">
        <f t="shared" si="568"/>
        <v>11466.84</v>
      </c>
      <c r="Q6603" s="3" t="s">
        <v>23</v>
      </c>
      <c r="R6603" s="4">
        <v>44909</v>
      </c>
      <c r="S6603" s="3" t="s">
        <v>18770</v>
      </c>
      <c r="T6603" s="6" t="s">
        <v>44</v>
      </c>
    </row>
    <row r="6604" spans="1:20" ht="33.75" x14ac:dyDescent="0.25">
      <c r="A6604" s="3" t="s">
        <v>18771</v>
      </c>
      <c r="B6604" s="3" t="s">
        <v>4361</v>
      </c>
      <c r="C6604" s="3" t="s">
        <v>4362</v>
      </c>
      <c r="D6604" s="3" t="s">
        <v>19</v>
      </c>
      <c r="E6604" s="3" t="s">
        <v>18772</v>
      </c>
      <c r="F6604" s="4">
        <v>44861</v>
      </c>
      <c r="G6604" s="8"/>
      <c r="H6604" s="5">
        <v>590.72</v>
      </c>
      <c r="I6604" s="3" t="s">
        <v>22</v>
      </c>
      <c r="J6604" s="4">
        <v>44867</v>
      </c>
      <c r="K6604" s="4">
        <v>44927</v>
      </c>
      <c r="L6604" s="23">
        <f t="shared" si="570"/>
        <v>-18</v>
      </c>
      <c r="M6604" s="23">
        <f t="shared" si="566"/>
        <v>42</v>
      </c>
      <c r="N6604" s="44">
        <v>484.2</v>
      </c>
      <c r="O6604" s="26">
        <f t="shared" si="567"/>
        <v>-8715.6</v>
      </c>
      <c r="P6604" s="26">
        <f t="shared" si="568"/>
        <v>20336.399999999998</v>
      </c>
      <c r="Q6604" s="3" t="s">
        <v>23</v>
      </c>
      <c r="R6604" s="4">
        <v>44909</v>
      </c>
      <c r="S6604" s="3" t="s">
        <v>18773</v>
      </c>
      <c r="T6604" s="6" t="s">
        <v>44</v>
      </c>
    </row>
    <row r="6605" spans="1:20" ht="33.75" x14ac:dyDescent="0.25">
      <c r="A6605" s="3" t="s">
        <v>18774</v>
      </c>
      <c r="B6605" s="3" t="s">
        <v>830</v>
      </c>
      <c r="C6605" s="3" t="s">
        <v>831</v>
      </c>
      <c r="D6605" s="3" t="s">
        <v>19</v>
      </c>
      <c r="E6605" s="3" t="s">
        <v>18775</v>
      </c>
      <c r="F6605" s="4">
        <v>44859</v>
      </c>
      <c r="G6605" s="8"/>
      <c r="H6605" s="5">
        <v>1268.8</v>
      </c>
      <c r="I6605" s="3" t="s">
        <v>22</v>
      </c>
      <c r="J6605" s="4">
        <v>44867</v>
      </c>
      <c r="K6605" s="4">
        <v>44927</v>
      </c>
      <c r="L6605" s="23">
        <f t="shared" si="570"/>
        <v>-18</v>
      </c>
      <c r="M6605" s="23">
        <f t="shared" si="566"/>
        <v>42</v>
      </c>
      <c r="N6605" s="44">
        <v>1040</v>
      </c>
      <c r="O6605" s="26">
        <f t="shared" si="567"/>
        <v>-18720</v>
      </c>
      <c r="P6605" s="26">
        <f t="shared" si="568"/>
        <v>43680</v>
      </c>
      <c r="Q6605" s="3" t="s">
        <v>23</v>
      </c>
      <c r="R6605" s="4">
        <v>44909</v>
      </c>
      <c r="S6605" s="3" t="s">
        <v>16321</v>
      </c>
      <c r="T6605" s="6" t="s">
        <v>44</v>
      </c>
    </row>
    <row r="6606" spans="1:20" ht="33.75" x14ac:dyDescent="0.25">
      <c r="A6606" s="3" t="s">
        <v>18776</v>
      </c>
      <c r="B6606" s="3" t="s">
        <v>3362</v>
      </c>
      <c r="C6606" s="3" t="s">
        <v>3363</v>
      </c>
      <c r="D6606" s="3" t="s">
        <v>19</v>
      </c>
      <c r="E6606" s="3" t="s">
        <v>18777</v>
      </c>
      <c r="F6606" s="4">
        <v>44860</v>
      </c>
      <c r="G6606" s="8"/>
      <c r="H6606" s="5">
        <v>1692.9</v>
      </c>
      <c r="I6606" s="3" t="s">
        <v>22</v>
      </c>
      <c r="J6606" s="4">
        <v>44867</v>
      </c>
      <c r="K6606" s="4">
        <v>44927</v>
      </c>
      <c r="L6606" s="23">
        <f t="shared" si="570"/>
        <v>-16</v>
      </c>
      <c r="M6606" s="23">
        <f t="shared" si="566"/>
        <v>44</v>
      </c>
      <c r="N6606" s="44">
        <v>1539</v>
      </c>
      <c r="O6606" s="26">
        <f t="shared" si="567"/>
        <v>-24624</v>
      </c>
      <c r="P6606" s="26">
        <f t="shared" si="568"/>
        <v>67716</v>
      </c>
      <c r="Q6606" s="3" t="s">
        <v>23</v>
      </c>
      <c r="R6606" s="4">
        <v>44911</v>
      </c>
      <c r="S6606" s="3" t="s">
        <v>18778</v>
      </c>
      <c r="T6606" s="6" t="s">
        <v>44</v>
      </c>
    </row>
    <row r="6607" spans="1:20" ht="33.75" x14ac:dyDescent="0.25">
      <c r="A6607" s="3" t="s">
        <v>18779</v>
      </c>
      <c r="B6607" s="3" t="s">
        <v>1562</v>
      </c>
      <c r="C6607" s="3" t="s">
        <v>1563</v>
      </c>
      <c r="D6607" s="3" t="s">
        <v>19</v>
      </c>
      <c r="E6607" s="3" t="s">
        <v>18780</v>
      </c>
      <c r="F6607" s="4">
        <v>44860</v>
      </c>
      <c r="G6607" s="8"/>
      <c r="H6607" s="5">
        <v>2825.79</v>
      </c>
      <c r="I6607" s="3" t="s">
        <v>22</v>
      </c>
      <c r="J6607" s="4">
        <v>44867</v>
      </c>
      <c r="K6607" s="4">
        <v>44927</v>
      </c>
      <c r="L6607" s="23">
        <f t="shared" si="570"/>
        <v>-16</v>
      </c>
      <c r="M6607" s="23">
        <f t="shared" si="566"/>
        <v>44</v>
      </c>
      <c r="N6607" s="44">
        <v>2568.9</v>
      </c>
      <c r="O6607" s="26">
        <f t="shared" si="567"/>
        <v>-41102.400000000001</v>
      </c>
      <c r="P6607" s="26">
        <f t="shared" si="568"/>
        <v>113031.6</v>
      </c>
      <c r="Q6607" s="3" t="s">
        <v>23</v>
      </c>
      <c r="R6607" s="4">
        <v>44911</v>
      </c>
      <c r="S6607" s="3" t="s">
        <v>16655</v>
      </c>
      <c r="T6607" s="6" t="s">
        <v>44</v>
      </c>
    </row>
    <row r="6608" spans="1:20" ht="33.75" x14ac:dyDescent="0.25">
      <c r="A6608" s="3" t="s">
        <v>18781</v>
      </c>
      <c r="B6608" s="3" t="s">
        <v>2077</v>
      </c>
      <c r="C6608" s="3" t="s">
        <v>2078</v>
      </c>
      <c r="D6608" s="3" t="s">
        <v>19</v>
      </c>
      <c r="E6608" s="3" t="s">
        <v>18782</v>
      </c>
      <c r="F6608" s="4">
        <v>44855</v>
      </c>
      <c r="G6608" s="8"/>
      <c r="H6608" s="5">
        <v>199.41</v>
      </c>
      <c r="I6608" s="3" t="s">
        <v>22</v>
      </c>
      <c r="J6608" s="4">
        <v>44867</v>
      </c>
      <c r="K6608" s="4">
        <v>44927</v>
      </c>
      <c r="L6608" s="23">
        <f t="shared" si="570"/>
        <v>-18</v>
      </c>
      <c r="M6608" s="23">
        <f t="shared" si="566"/>
        <v>42</v>
      </c>
      <c r="N6608" s="44">
        <v>181.28</v>
      </c>
      <c r="O6608" s="26">
        <f t="shared" si="567"/>
        <v>-3263.04</v>
      </c>
      <c r="P6608" s="26">
        <f t="shared" si="568"/>
        <v>7613.76</v>
      </c>
      <c r="Q6608" s="3" t="s">
        <v>23</v>
      </c>
      <c r="R6608" s="4">
        <v>44909</v>
      </c>
      <c r="S6608" s="3" t="s">
        <v>15779</v>
      </c>
      <c r="T6608" s="6" t="s">
        <v>44</v>
      </c>
    </row>
    <row r="6609" spans="1:20" ht="33.75" x14ac:dyDescent="0.25">
      <c r="A6609" s="3" t="s">
        <v>18783</v>
      </c>
      <c r="B6609" s="3" t="s">
        <v>5422</v>
      </c>
      <c r="C6609" s="3" t="s">
        <v>5423</v>
      </c>
      <c r="D6609" s="3" t="s">
        <v>19</v>
      </c>
      <c r="E6609" s="3" t="s">
        <v>18784</v>
      </c>
      <c r="F6609" s="4">
        <v>44860</v>
      </c>
      <c r="G6609" s="8"/>
      <c r="H6609" s="5">
        <v>386.69</v>
      </c>
      <c r="I6609" s="3" t="s">
        <v>22</v>
      </c>
      <c r="J6609" s="4">
        <v>44867</v>
      </c>
      <c r="K6609" s="4">
        <v>44927</v>
      </c>
      <c r="L6609" s="23">
        <f t="shared" si="570"/>
        <v>-11</v>
      </c>
      <c r="M6609" s="23">
        <f t="shared" si="566"/>
        <v>49</v>
      </c>
      <c r="N6609" s="44">
        <v>351.54</v>
      </c>
      <c r="O6609" s="26">
        <f t="shared" si="567"/>
        <v>-3866.94</v>
      </c>
      <c r="P6609" s="26">
        <f t="shared" si="568"/>
        <v>17225.460000000003</v>
      </c>
      <c r="Q6609" s="3" t="s">
        <v>23</v>
      </c>
      <c r="R6609" s="4">
        <v>44916</v>
      </c>
      <c r="S6609" s="3" t="s">
        <v>18785</v>
      </c>
      <c r="T6609" s="6" t="s">
        <v>44</v>
      </c>
    </row>
    <row r="6610" spans="1:20" ht="33.75" x14ac:dyDescent="0.25">
      <c r="A6610" s="3" t="s">
        <v>18786</v>
      </c>
      <c r="B6610" s="3" t="s">
        <v>18656</v>
      </c>
      <c r="C6610" s="3" t="s">
        <v>18657</v>
      </c>
      <c r="D6610" s="3" t="s">
        <v>19</v>
      </c>
      <c r="E6610" s="3" t="s">
        <v>18787</v>
      </c>
      <c r="F6610" s="4">
        <v>44847</v>
      </c>
      <c r="G6610" s="3" t="s">
        <v>18788</v>
      </c>
      <c r="H6610" s="5">
        <v>542.04999999999995</v>
      </c>
      <c r="I6610" s="3" t="s">
        <v>22</v>
      </c>
      <c r="J6610" s="4">
        <v>44867</v>
      </c>
      <c r="K6610" s="4">
        <v>44927</v>
      </c>
      <c r="L6610" s="23">
        <f t="shared" si="570"/>
        <v>-34</v>
      </c>
      <c r="M6610" s="23">
        <f t="shared" si="566"/>
        <v>26</v>
      </c>
      <c r="N6610" s="44">
        <v>444.3</v>
      </c>
      <c r="O6610" s="26">
        <f t="shared" si="567"/>
        <v>-15106.2</v>
      </c>
      <c r="P6610" s="26">
        <f t="shared" si="568"/>
        <v>11551.800000000001</v>
      </c>
      <c r="Q6610" s="3" t="s">
        <v>23</v>
      </c>
      <c r="R6610" s="4">
        <v>44893</v>
      </c>
      <c r="S6610" s="3" t="s">
        <v>18660</v>
      </c>
      <c r="T6610" s="6" t="s">
        <v>44</v>
      </c>
    </row>
    <row r="6611" spans="1:20" ht="33.75" x14ac:dyDescent="0.25">
      <c r="A6611" s="3" t="s">
        <v>18789</v>
      </c>
      <c r="B6611" s="3" t="s">
        <v>18656</v>
      </c>
      <c r="C6611" s="3" t="s">
        <v>18657</v>
      </c>
      <c r="D6611" s="3" t="s">
        <v>19</v>
      </c>
      <c r="E6611" s="3" t="s">
        <v>18790</v>
      </c>
      <c r="F6611" s="4">
        <v>44847</v>
      </c>
      <c r="G6611" s="3" t="s">
        <v>18791</v>
      </c>
      <c r="H6611" s="5">
        <v>148.5</v>
      </c>
      <c r="I6611" s="3" t="s">
        <v>22</v>
      </c>
      <c r="J6611" s="4">
        <v>44867</v>
      </c>
      <c r="K6611" s="4">
        <v>44927</v>
      </c>
      <c r="L6611" s="23">
        <f t="shared" si="570"/>
        <v>-34</v>
      </c>
      <c r="M6611" s="23">
        <f t="shared" si="566"/>
        <v>26</v>
      </c>
      <c r="N6611" s="44">
        <v>121.72</v>
      </c>
      <c r="O6611" s="26">
        <f t="shared" si="567"/>
        <v>-4138.4799999999996</v>
      </c>
      <c r="P6611" s="26">
        <f t="shared" si="568"/>
        <v>3164.72</v>
      </c>
      <c r="Q6611" s="3" t="s">
        <v>23</v>
      </c>
      <c r="R6611" s="4">
        <v>44893</v>
      </c>
      <c r="S6611" s="3" t="s">
        <v>18660</v>
      </c>
      <c r="T6611" s="6" t="s">
        <v>44</v>
      </c>
    </row>
    <row r="6612" spans="1:20" ht="33.75" x14ac:dyDescent="0.25">
      <c r="A6612" s="3" t="s">
        <v>18792</v>
      </c>
      <c r="B6612" s="3" t="s">
        <v>18656</v>
      </c>
      <c r="C6612" s="3" t="s">
        <v>18657</v>
      </c>
      <c r="D6612" s="3" t="s">
        <v>19</v>
      </c>
      <c r="E6612" s="3" t="s">
        <v>18793</v>
      </c>
      <c r="F6612" s="4">
        <v>44847</v>
      </c>
      <c r="G6612" s="3" t="s">
        <v>18794</v>
      </c>
      <c r="H6612" s="5">
        <v>189.27</v>
      </c>
      <c r="I6612" s="3" t="s">
        <v>22</v>
      </c>
      <c r="J6612" s="4">
        <v>44867</v>
      </c>
      <c r="K6612" s="4">
        <v>44927</v>
      </c>
      <c r="L6612" s="23">
        <f t="shared" si="570"/>
        <v>-34</v>
      </c>
      <c r="M6612" s="23">
        <f t="shared" si="566"/>
        <v>26</v>
      </c>
      <c r="N6612" s="44">
        <v>155.13999999999999</v>
      </c>
      <c r="O6612" s="26">
        <f t="shared" si="567"/>
        <v>-5274.7599999999993</v>
      </c>
      <c r="P6612" s="26">
        <f t="shared" si="568"/>
        <v>4033.6399999999994</v>
      </c>
      <c r="Q6612" s="3" t="s">
        <v>23</v>
      </c>
      <c r="R6612" s="4">
        <v>44893</v>
      </c>
      <c r="S6612" s="3" t="s">
        <v>18660</v>
      </c>
      <c r="T6612" s="6" t="s">
        <v>44</v>
      </c>
    </row>
    <row r="6613" spans="1:20" ht="33.75" x14ac:dyDescent="0.25">
      <c r="A6613" s="3" t="s">
        <v>18795</v>
      </c>
      <c r="B6613" s="3" t="s">
        <v>18656</v>
      </c>
      <c r="C6613" s="3" t="s">
        <v>18657</v>
      </c>
      <c r="D6613" s="3" t="s">
        <v>19</v>
      </c>
      <c r="E6613" s="3" t="s">
        <v>18796</v>
      </c>
      <c r="F6613" s="4">
        <v>44847</v>
      </c>
      <c r="G6613" s="3" t="s">
        <v>18797</v>
      </c>
      <c r="H6613" s="5">
        <v>222.6</v>
      </c>
      <c r="I6613" s="3" t="s">
        <v>22</v>
      </c>
      <c r="J6613" s="4">
        <v>44867</v>
      </c>
      <c r="K6613" s="4">
        <v>44927</v>
      </c>
      <c r="L6613" s="23">
        <f t="shared" si="570"/>
        <v>-34</v>
      </c>
      <c r="M6613" s="23">
        <f t="shared" si="566"/>
        <v>26</v>
      </c>
      <c r="N6613" s="44">
        <v>182.46</v>
      </c>
      <c r="O6613" s="26">
        <f t="shared" si="567"/>
        <v>-6203.64</v>
      </c>
      <c r="P6613" s="26">
        <f t="shared" si="568"/>
        <v>4743.96</v>
      </c>
      <c r="Q6613" s="3" t="s">
        <v>23</v>
      </c>
      <c r="R6613" s="4">
        <v>44893</v>
      </c>
      <c r="S6613" s="3" t="s">
        <v>18660</v>
      </c>
      <c r="T6613" s="6" t="s">
        <v>44</v>
      </c>
    </row>
    <row r="6614" spans="1:20" ht="33.75" x14ac:dyDescent="0.25">
      <c r="A6614" s="3" t="s">
        <v>18798</v>
      </c>
      <c r="B6614" s="3" t="s">
        <v>18656</v>
      </c>
      <c r="C6614" s="3" t="s">
        <v>18657</v>
      </c>
      <c r="D6614" s="3" t="s">
        <v>19</v>
      </c>
      <c r="E6614" s="3" t="s">
        <v>18799</v>
      </c>
      <c r="F6614" s="4">
        <v>44847</v>
      </c>
      <c r="G6614" s="3" t="s">
        <v>18800</v>
      </c>
      <c r="H6614" s="5">
        <v>2324.2800000000002</v>
      </c>
      <c r="I6614" s="3" t="s">
        <v>22</v>
      </c>
      <c r="J6614" s="4">
        <v>44867</v>
      </c>
      <c r="K6614" s="4">
        <v>44927</v>
      </c>
      <c r="L6614" s="23">
        <f t="shared" si="570"/>
        <v>-34</v>
      </c>
      <c r="M6614" s="23">
        <f t="shared" ref="M6614:M6677" si="571">+I6614+L6614</f>
        <v>26</v>
      </c>
      <c r="N6614" s="44">
        <v>1905.15</v>
      </c>
      <c r="O6614" s="26">
        <f t="shared" ref="O6614:O6677" si="572">N6614*L6614</f>
        <v>-64775.100000000006</v>
      </c>
      <c r="P6614" s="26">
        <f t="shared" ref="P6614:P6677" si="573">N6614*M6614</f>
        <v>49533.9</v>
      </c>
      <c r="Q6614" s="3" t="s">
        <v>23</v>
      </c>
      <c r="R6614" s="4">
        <v>44893</v>
      </c>
      <c r="S6614" s="3" t="s">
        <v>18660</v>
      </c>
      <c r="T6614" s="6" t="s">
        <v>44</v>
      </c>
    </row>
    <row r="6615" spans="1:20" ht="33.75" x14ac:dyDescent="0.25">
      <c r="A6615" s="3" t="s">
        <v>18801</v>
      </c>
      <c r="B6615" s="3" t="s">
        <v>3998</v>
      </c>
      <c r="C6615" s="3" t="s">
        <v>3999</v>
      </c>
      <c r="D6615" s="3" t="s">
        <v>19</v>
      </c>
      <c r="E6615" s="3" t="s">
        <v>18802</v>
      </c>
      <c r="F6615" s="4">
        <v>44859</v>
      </c>
      <c r="G6615" s="8"/>
      <c r="H6615" s="5">
        <v>289.52</v>
      </c>
      <c r="I6615" s="3" t="s">
        <v>22</v>
      </c>
      <c r="J6615" s="4">
        <v>44867</v>
      </c>
      <c r="K6615" s="4">
        <v>44927</v>
      </c>
      <c r="L6615" s="23">
        <f t="shared" si="570"/>
        <v>-11</v>
      </c>
      <c r="M6615" s="23">
        <f t="shared" si="571"/>
        <v>49</v>
      </c>
      <c r="N6615" s="44">
        <v>271.60000000000002</v>
      </c>
      <c r="O6615" s="26">
        <f t="shared" si="572"/>
        <v>-2987.6000000000004</v>
      </c>
      <c r="P6615" s="26">
        <f t="shared" si="573"/>
        <v>13308.400000000001</v>
      </c>
      <c r="Q6615" s="3" t="s">
        <v>23</v>
      </c>
      <c r="R6615" s="4">
        <v>44916</v>
      </c>
      <c r="S6615" s="3" t="s">
        <v>16017</v>
      </c>
      <c r="T6615" s="6" t="s">
        <v>44</v>
      </c>
    </row>
    <row r="6616" spans="1:20" ht="33.75" x14ac:dyDescent="0.25">
      <c r="A6616" s="3" t="s">
        <v>18803</v>
      </c>
      <c r="B6616" s="3" t="s">
        <v>2077</v>
      </c>
      <c r="C6616" s="3" t="s">
        <v>2078</v>
      </c>
      <c r="D6616" s="3" t="s">
        <v>19</v>
      </c>
      <c r="E6616" s="3" t="s">
        <v>18804</v>
      </c>
      <c r="F6616" s="4">
        <v>44855</v>
      </c>
      <c r="G6616" s="8"/>
      <c r="H6616" s="5">
        <v>304.92</v>
      </c>
      <c r="I6616" s="3" t="s">
        <v>22</v>
      </c>
      <c r="J6616" s="4">
        <v>44867</v>
      </c>
      <c r="K6616" s="4">
        <v>44927</v>
      </c>
      <c r="L6616" s="23">
        <f t="shared" si="570"/>
        <v>-18</v>
      </c>
      <c r="M6616" s="23">
        <f t="shared" si="571"/>
        <v>42</v>
      </c>
      <c r="N6616" s="44">
        <v>277.2</v>
      </c>
      <c r="O6616" s="26">
        <f t="shared" si="572"/>
        <v>-4989.5999999999995</v>
      </c>
      <c r="P6616" s="26">
        <f t="shared" si="573"/>
        <v>11642.4</v>
      </c>
      <c r="Q6616" s="3" t="s">
        <v>23</v>
      </c>
      <c r="R6616" s="4">
        <v>44909</v>
      </c>
      <c r="S6616" s="3" t="s">
        <v>15779</v>
      </c>
      <c r="T6616" s="6" t="s">
        <v>44</v>
      </c>
    </row>
    <row r="6617" spans="1:20" ht="33.75" x14ac:dyDescent="0.25">
      <c r="A6617" s="3" t="s">
        <v>18805</v>
      </c>
      <c r="B6617" s="3" t="s">
        <v>2077</v>
      </c>
      <c r="C6617" s="3" t="s">
        <v>2078</v>
      </c>
      <c r="D6617" s="3" t="s">
        <v>19</v>
      </c>
      <c r="E6617" s="3" t="s">
        <v>18806</v>
      </c>
      <c r="F6617" s="4">
        <v>44855</v>
      </c>
      <c r="G6617" s="8"/>
      <c r="H6617" s="5">
        <v>71.739999999999995</v>
      </c>
      <c r="I6617" s="3" t="s">
        <v>22</v>
      </c>
      <c r="J6617" s="4">
        <v>44867</v>
      </c>
      <c r="K6617" s="4">
        <v>44927</v>
      </c>
      <c r="L6617" s="23">
        <f t="shared" si="570"/>
        <v>-18</v>
      </c>
      <c r="M6617" s="23">
        <f t="shared" si="571"/>
        <v>42</v>
      </c>
      <c r="N6617" s="44">
        <v>58.8</v>
      </c>
      <c r="O6617" s="26">
        <f t="shared" si="572"/>
        <v>-1058.3999999999999</v>
      </c>
      <c r="P6617" s="26">
        <f t="shared" si="573"/>
        <v>2469.6</v>
      </c>
      <c r="Q6617" s="3" t="s">
        <v>23</v>
      </c>
      <c r="R6617" s="4">
        <v>44909</v>
      </c>
      <c r="S6617" s="3" t="s">
        <v>15779</v>
      </c>
      <c r="T6617" s="6" t="s">
        <v>44</v>
      </c>
    </row>
    <row r="6618" spans="1:20" ht="33.75" x14ac:dyDescent="0.25">
      <c r="A6618" s="3" t="s">
        <v>18807</v>
      </c>
      <c r="B6618" s="3" t="s">
        <v>4034</v>
      </c>
      <c r="C6618" s="3" t="s">
        <v>4035</v>
      </c>
      <c r="D6618" s="3" t="s">
        <v>19</v>
      </c>
      <c r="E6618" s="3" t="s">
        <v>18808</v>
      </c>
      <c r="F6618" s="4">
        <v>44860</v>
      </c>
      <c r="G6618" s="8"/>
      <c r="H6618" s="5">
        <v>331.78</v>
      </c>
      <c r="I6618" s="3" t="s">
        <v>22</v>
      </c>
      <c r="J6618" s="4">
        <v>44867</v>
      </c>
      <c r="K6618" s="4">
        <v>44927</v>
      </c>
      <c r="L6618" s="23">
        <f t="shared" si="570"/>
        <v>-11</v>
      </c>
      <c r="M6618" s="23">
        <f t="shared" si="571"/>
        <v>49</v>
      </c>
      <c r="N6618" s="44">
        <v>271.95</v>
      </c>
      <c r="O6618" s="26">
        <f t="shared" si="572"/>
        <v>-2991.45</v>
      </c>
      <c r="P6618" s="26">
        <f t="shared" si="573"/>
        <v>13325.55</v>
      </c>
      <c r="Q6618" s="3" t="s">
        <v>23</v>
      </c>
      <c r="R6618" s="4">
        <v>44916</v>
      </c>
      <c r="S6618" s="3" t="s">
        <v>18809</v>
      </c>
      <c r="T6618" s="6" t="s">
        <v>44</v>
      </c>
    </row>
    <row r="6619" spans="1:20" ht="33.75" x14ac:dyDescent="0.25">
      <c r="A6619" s="3" t="s">
        <v>18810</v>
      </c>
      <c r="B6619" s="3" t="s">
        <v>4034</v>
      </c>
      <c r="C6619" s="3" t="s">
        <v>4035</v>
      </c>
      <c r="D6619" s="3" t="s">
        <v>19</v>
      </c>
      <c r="E6619" s="3" t="s">
        <v>18811</v>
      </c>
      <c r="F6619" s="4">
        <v>44860</v>
      </c>
      <c r="G6619" s="3" t="s">
        <v>1504</v>
      </c>
      <c r="H6619" s="5">
        <v>2992.5</v>
      </c>
      <c r="I6619" s="3" t="s">
        <v>22</v>
      </c>
      <c r="J6619" s="4">
        <v>44867</v>
      </c>
      <c r="K6619" s="4">
        <v>44927</v>
      </c>
      <c r="L6619" s="23">
        <f t="shared" si="570"/>
        <v>-12</v>
      </c>
      <c r="M6619" s="23">
        <f t="shared" si="571"/>
        <v>48</v>
      </c>
      <c r="N6619" s="44">
        <v>2850</v>
      </c>
      <c r="O6619" s="26">
        <f t="shared" si="572"/>
        <v>-34200</v>
      </c>
      <c r="P6619" s="26">
        <f t="shared" si="573"/>
        <v>136800</v>
      </c>
      <c r="Q6619" s="3" t="s">
        <v>23</v>
      </c>
      <c r="R6619" s="4">
        <v>44915</v>
      </c>
      <c r="S6619" s="3" t="s">
        <v>18613</v>
      </c>
      <c r="T6619" s="6" t="s">
        <v>44</v>
      </c>
    </row>
    <row r="6620" spans="1:20" ht="33.75" x14ac:dyDescent="0.25">
      <c r="A6620" s="3" t="s">
        <v>18812</v>
      </c>
      <c r="B6620" s="3" t="s">
        <v>3323</v>
      </c>
      <c r="C6620" s="3" t="s">
        <v>3324</v>
      </c>
      <c r="D6620" s="3" t="s">
        <v>19</v>
      </c>
      <c r="E6620" s="3" t="s">
        <v>18813</v>
      </c>
      <c r="F6620" s="4">
        <v>44858</v>
      </c>
      <c r="G6620" s="8"/>
      <c r="H6620" s="5">
        <v>41.85</v>
      </c>
      <c r="I6620" s="3" t="s">
        <v>22</v>
      </c>
      <c r="J6620" s="4">
        <v>44867</v>
      </c>
      <c r="K6620" s="4">
        <v>44927</v>
      </c>
      <c r="L6620" s="23">
        <f t="shared" si="570"/>
        <v>-12</v>
      </c>
      <c r="M6620" s="23">
        <f t="shared" si="571"/>
        <v>48</v>
      </c>
      <c r="N6620" s="44">
        <v>34.299999999999997</v>
      </c>
      <c r="O6620" s="26">
        <f t="shared" si="572"/>
        <v>-411.59999999999997</v>
      </c>
      <c r="P6620" s="26">
        <f t="shared" si="573"/>
        <v>1646.3999999999999</v>
      </c>
      <c r="Q6620" s="3" t="s">
        <v>23</v>
      </c>
      <c r="R6620" s="4">
        <v>44915</v>
      </c>
      <c r="S6620" s="3" t="s">
        <v>18814</v>
      </c>
      <c r="T6620" s="6" t="s">
        <v>44</v>
      </c>
    </row>
    <row r="6621" spans="1:20" ht="33.75" x14ac:dyDescent="0.25">
      <c r="A6621" s="3" t="s">
        <v>18815</v>
      </c>
      <c r="B6621" s="3" t="s">
        <v>3998</v>
      </c>
      <c r="C6621" s="3" t="s">
        <v>3999</v>
      </c>
      <c r="D6621" s="3" t="s">
        <v>19</v>
      </c>
      <c r="E6621" s="3" t="s">
        <v>18816</v>
      </c>
      <c r="F6621" s="4">
        <v>44859</v>
      </c>
      <c r="G6621" s="8"/>
      <c r="H6621" s="5">
        <v>520.29</v>
      </c>
      <c r="I6621" s="3" t="s">
        <v>22</v>
      </c>
      <c r="J6621" s="4">
        <v>44867</v>
      </c>
      <c r="K6621" s="4">
        <v>44927</v>
      </c>
      <c r="L6621" s="23">
        <f t="shared" si="570"/>
        <v>-11</v>
      </c>
      <c r="M6621" s="23">
        <f t="shared" si="571"/>
        <v>49</v>
      </c>
      <c r="N6621" s="44">
        <v>493.5</v>
      </c>
      <c r="O6621" s="26">
        <f t="shared" si="572"/>
        <v>-5428.5</v>
      </c>
      <c r="P6621" s="26">
        <f t="shared" si="573"/>
        <v>24181.5</v>
      </c>
      <c r="Q6621" s="3" t="s">
        <v>23</v>
      </c>
      <c r="R6621" s="4">
        <v>44916</v>
      </c>
      <c r="S6621" s="3" t="s">
        <v>16017</v>
      </c>
      <c r="T6621" s="6" t="s">
        <v>44</v>
      </c>
    </row>
    <row r="6622" spans="1:20" ht="33.75" x14ac:dyDescent="0.25">
      <c r="A6622" s="3" t="s">
        <v>18817</v>
      </c>
      <c r="B6622" s="3" t="s">
        <v>3998</v>
      </c>
      <c r="C6622" s="3" t="s">
        <v>3999</v>
      </c>
      <c r="D6622" s="3" t="s">
        <v>19</v>
      </c>
      <c r="E6622" s="3" t="s">
        <v>18818</v>
      </c>
      <c r="F6622" s="4">
        <v>44859</v>
      </c>
      <c r="G6622" s="8"/>
      <c r="H6622" s="5">
        <v>385.11</v>
      </c>
      <c r="I6622" s="3" t="s">
        <v>22</v>
      </c>
      <c r="J6622" s="4">
        <v>44867</v>
      </c>
      <c r="K6622" s="4">
        <v>44927</v>
      </c>
      <c r="L6622" s="23">
        <f t="shared" si="570"/>
        <v>-11</v>
      </c>
      <c r="M6622" s="23">
        <f t="shared" si="571"/>
        <v>49</v>
      </c>
      <c r="N6622" s="44">
        <v>370.3</v>
      </c>
      <c r="O6622" s="26">
        <f t="shared" si="572"/>
        <v>-4073.3</v>
      </c>
      <c r="P6622" s="26">
        <f t="shared" si="573"/>
        <v>18144.7</v>
      </c>
      <c r="Q6622" s="3" t="s">
        <v>23</v>
      </c>
      <c r="R6622" s="4">
        <v>44916</v>
      </c>
      <c r="S6622" s="3" t="s">
        <v>16017</v>
      </c>
      <c r="T6622" s="6" t="s">
        <v>44</v>
      </c>
    </row>
    <row r="6623" spans="1:20" ht="33.75" x14ac:dyDescent="0.25">
      <c r="A6623" s="3" t="s">
        <v>18819</v>
      </c>
      <c r="B6623" s="3" t="s">
        <v>1934</v>
      </c>
      <c r="C6623" s="3" t="s">
        <v>1935</v>
      </c>
      <c r="D6623" s="3" t="s">
        <v>19</v>
      </c>
      <c r="E6623" s="3" t="s">
        <v>18820</v>
      </c>
      <c r="F6623" s="4">
        <v>44861</v>
      </c>
      <c r="G6623" s="8"/>
      <c r="H6623" s="5">
        <v>4663.32</v>
      </c>
      <c r="I6623" s="3" t="s">
        <v>22</v>
      </c>
      <c r="J6623" s="4">
        <v>44867</v>
      </c>
      <c r="K6623" s="4">
        <v>44927</v>
      </c>
      <c r="L6623" s="23">
        <f t="shared" si="570"/>
        <v>-16</v>
      </c>
      <c r="M6623" s="23">
        <f t="shared" si="571"/>
        <v>44</v>
      </c>
      <c r="N6623" s="44">
        <v>4239.38</v>
      </c>
      <c r="O6623" s="26">
        <f t="shared" si="572"/>
        <v>-67830.080000000002</v>
      </c>
      <c r="P6623" s="26">
        <f t="shared" si="573"/>
        <v>186532.72</v>
      </c>
      <c r="Q6623" s="3" t="s">
        <v>23</v>
      </c>
      <c r="R6623" s="4">
        <v>44911</v>
      </c>
      <c r="S6623" s="3" t="s">
        <v>17919</v>
      </c>
      <c r="T6623" s="6" t="s">
        <v>44</v>
      </c>
    </row>
    <row r="6624" spans="1:20" ht="33.75" x14ac:dyDescent="0.25">
      <c r="A6624" s="3" t="s">
        <v>18821</v>
      </c>
      <c r="B6624" s="3" t="s">
        <v>14842</v>
      </c>
      <c r="C6624" s="3" t="s">
        <v>14843</v>
      </c>
      <c r="D6624" s="3" t="s">
        <v>19</v>
      </c>
      <c r="E6624" s="3" t="s">
        <v>18822</v>
      </c>
      <c r="F6624" s="4">
        <v>44861</v>
      </c>
      <c r="G6624" s="8"/>
      <c r="H6624" s="7">
        <v>732</v>
      </c>
      <c r="I6624" s="3" t="s">
        <v>22</v>
      </c>
      <c r="J6624" s="4">
        <v>44867</v>
      </c>
      <c r="K6624" s="4">
        <v>44927</v>
      </c>
      <c r="L6624" s="23">
        <f t="shared" si="570"/>
        <v>-12</v>
      </c>
      <c r="M6624" s="23">
        <f t="shared" si="571"/>
        <v>48</v>
      </c>
      <c r="N6624" s="44">
        <v>600</v>
      </c>
      <c r="O6624" s="26">
        <f t="shared" si="572"/>
        <v>-7200</v>
      </c>
      <c r="P6624" s="26">
        <f t="shared" si="573"/>
        <v>28800</v>
      </c>
      <c r="Q6624" s="3" t="s">
        <v>23</v>
      </c>
      <c r="R6624" s="4">
        <v>44915</v>
      </c>
      <c r="S6624" s="3" t="s">
        <v>18823</v>
      </c>
      <c r="T6624" s="6" t="s">
        <v>44</v>
      </c>
    </row>
    <row r="6625" spans="1:20" ht="33.75" x14ac:dyDescent="0.25">
      <c r="A6625" s="3" t="s">
        <v>18824</v>
      </c>
      <c r="B6625" s="3" t="s">
        <v>3662</v>
      </c>
      <c r="C6625" s="3" t="s">
        <v>3663</v>
      </c>
      <c r="D6625" s="3" t="s">
        <v>19</v>
      </c>
      <c r="E6625" s="3" t="s">
        <v>18825</v>
      </c>
      <c r="F6625" s="4">
        <v>44861</v>
      </c>
      <c r="G6625" s="8"/>
      <c r="H6625" s="5">
        <v>201.34</v>
      </c>
      <c r="I6625" s="3" t="s">
        <v>22</v>
      </c>
      <c r="J6625" s="4">
        <v>44867</v>
      </c>
      <c r="K6625" s="4">
        <v>44927</v>
      </c>
      <c r="L6625" s="23">
        <f t="shared" si="570"/>
        <v>-12</v>
      </c>
      <c r="M6625" s="23">
        <f t="shared" si="571"/>
        <v>48</v>
      </c>
      <c r="N6625" s="44">
        <v>193.6</v>
      </c>
      <c r="O6625" s="26">
        <f t="shared" si="572"/>
        <v>-2323.1999999999998</v>
      </c>
      <c r="P6625" s="26">
        <f t="shared" si="573"/>
        <v>9292.7999999999993</v>
      </c>
      <c r="Q6625" s="3" t="s">
        <v>23</v>
      </c>
      <c r="R6625" s="4">
        <v>44915</v>
      </c>
      <c r="S6625" s="3" t="s">
        <v>18826</v>
      </c>
      <c r="T6625" s="6" t="s">
        <v>44</v>
      </c>
    </row>
    <row r="6626" spans="1:20" ht="33.75" x14ac:dyDescent="0.25">
      <c r="A6626" s="3" t="s">
        <v>18827</v>
      </c>
      <c r="B6626" s="3" t="s">
        <v>307</v>
      </c>
      <c r="C6626" s="3" t="s">
        <v>308</v>
      </c>
      <c r="D6626" s="3" t="s">
        <v>19</v>
      </c>
      <c r="E6626" s="3" t="s">
        <v>18828</v>
      </c>
      <c r="F6626" s="4">
        <v>44860</v>
      </c>
      <c r="G6626" s="8"/>
      <c r="H6626" s="5">
        <v>112.2</v>
      </c>
      <c r="I6626" s="3" t="s">
        <v>22</v>
      </c>
      <c r="J6626" s="4">
        <v>44867</v>
      </c>
      <c r="K6626" s="4">
        <v>44927</v>
      </c>
      <c r="L6626" s="23">
        <f t="shared" si="570"/>
        <v>-12</v>
      </c>
      <c r="M6626" s="23">
        <f t="shared" si="571"/>
        <v>48</v>
      </c>
      <c r="N6626" s="44">
        <v>102</v>
      </c>
      <c r="O6626" s="26">
        <f t="shared" si="572"/>
        <v>-1224</v>
      </c>
      <c r="P6626" s="26">
        <f t="shared" si="573"/>
        <v>4896</v>
      </c>
      <c r="Q6626" s="3" t="s">
        <v>23</v>
      </c>
      <c r="R6626" s="4">
        <v>44915</v>
      </c>
      <c r="S6626" s="3" t="s">
        <v>15631</v>
      </c>
      <c r="T6626" s="6" t="s">
        <v>44</v>
      </c>
    </row>
    <row r="6627" spans="1:20" ht="33.75" x14ac:dyDescent="0.25">
      <c r="A6627" s="3" t="s">
        <v>18829</v>
      </c>
      <c r="B6627" s="3" t="s">
        <v>4393</v>
      </c>
      <c r="C6627" s="3" t="s">
        <v>4394</v>
      </c>
      <c r="D6627" s="3" t="s">
        <v>19</v>
      </c>
      <c r="E6627" s="3" t="s">
        <v>18830</v>
      </c>
      <c r="F6627" s="4">
        <v>44853</v>
      </c>
      <c r="G6627" s="8"/>
      <c r="H6627" s="5">
        <v>554.32000000000005</v>
      </c>
      <c r="I6627" s="3" t="s">
        <v>22</v>
      </c>
      <c r="J6627" s="4">
        <v>44867</v>
      </c>
      <c r="K6627" s="4">
        <v>44927</v>
      </c>
      <c r="L6627" s="23">
        <f t="shared" si="570"/>
        <v>-18</v>
      </c>
      <c r="M6627" s="23">
        <f t="shared" si="571"/>
        <v>42</v>
      </c>
      <c r="N6627" s="44">
        <v>533</v>
      </c>
      <c r="O6627" s="26">
        <f t="shared" si="572"/>
        <v>-9594</v>
      </c>
      <c r="P6627" s="26">
        <f t="shared" si="573"/>
        <v>22386</v>
      </c>
      <c r="Q6627" s="3" t="s">
        <v>23</v>
      </c>
      <c r="R6627" s="4">
        <v>44909</v>
      </c>
      <c r="S6627" s="3" t="s">
        <v>18600</v>
      </c>
      <c r="T6627" s="6" t="s">
        <v>44</v>
      </c>
    </row>
    <row r="6628" spans="1:20" ht="33.75" x14ac:dyDescent="0.25">
      <c r="A6628" s="3" t="s">
        <v>18831</v>
      </c>
      <c r="B6628" s="3" t="s">
        <v>18656</v>
      </c>
      <c r="C6628" s="3" t="s">
        <v>18657</v>
      </c>
      <c r="D6628" s="3" t="s">
        <v>19</v>
      </c>
      <c r="E6628" s="3" t="s">
        <v>18832</v>
      </c>
      <c r="F6628" s="4">
        <v>44847</v>
      </c>
      <c r="G6628" s="3" t="s">
        <v>18833</v>
      </c>
      <c r="H6628" s="5">
        <v>424.07</v>
      </c>
      <c r="I6628" s="3" t="s">
        <v>22</v>
      </c>
      <c r="J6628" s="4">
        <v>44867</v>
      </c>
      <c r="K6628" s="4">
        <v>44927</v>
      </c>
      <c r="L6628" s="23">
        <f t="shared" si="570"/>
        <v>-34</v>
      </c>
      <c r="M6628" s="23">
        <f t="shared" si="571"/>
        <v>26</v>
      </c>
      <c r="N6628" s="44">
        <v>347.6</v>
      </c>
      <c r="O6628" s="26">
        <f t="shared" si="572"/>
        <v>-11818.400000000001</v>
      </c>
      <c r="P6628" s="26">
        <f t="shared" si="573"/>
        <v>9037.6</v>
      </c>
      <c r="Q6628" s="3" t="s">
        <v>23</v>
      </c>
      <c r="R6628" s="4">
        <v>44893</v>
      </c>
      <c r="S6628" s="3" t="s">
        <v>18660</v>
      </c>
      <c r="T6628" s="6" t="s">
        <v>44</v>
      </c>
    </row>
    <row r="6629" spans="1:20" ht="33.75" x14ac:dyDescent="0.25">
      <c r="A6629" s="3" t="s">
        <v>18834</v>
      </c>
      <c r="B6629" s="3" t="s">
        <v>18656</v>
      </c>
      <c r="C6629" s="3" t="s">
        <v>18657</v>
      </c>
      <c r="D6629" s="3" t="s">
        <v>19</v>
      </c>
      <c r="E6629" s="3" t="s">
        <v>18835</v>
      </c>
      <c r="F6629" s="4">
        <v>44847</v>
      </c>
      <c r="G6629" s="3" t="s">
        <v>18836</v>
      </c>
      <c r="H6629" s="5">
        <v>71.81</v>
      </c>
      <c r="I6629" s="3" t="s">
        <v>22</v>
      </c>
      <c r="J6629" s="4">
        <v>44867</v>
      </c>
      <c r="K6629" s="4">
        <v>44927</v>
      </c>
      <c r="L6629" s="23">
        <f t="shared" si="570"/>
        <v>-34</v>
      </c>
      <c r="M6629" s="23">
        <f t="shared" si="571"/>
        <v>26</v>
      </c>
      <c r="N6629" s="44">
        <v>58.86</v>
      </c>
      <c r="O6629" s="26">
        <f t="shared" si="572"/>
        <v>-2001.24</v>
      </c>
      <c r="P6629" s="26">
        <f t="shared" si="573"/>
        <v>1530.36</v>
      </c>
      <c r="Q6629" s="3" t="s">
        <v>23</v>
      </c>
      <c r="R6629" s="4">
        <v>44893</v>
      </c>
      <c r="S6629" s="3" t="s">
        <v>18660</v>
      </c>
      <c r="T6629" s="6" t="s">
        <v>44</v>
      </c>
    </row>
    <row r="6630" spans="1:20" ht="33.75" x14ac:dyDescent="0.25">
      <c r="A6630" s="3" t="s">
        <v>18837</v>
      </c>
      <c r="B6630" s="3" t="s">
        <v>18656</v>
      </c>
      <c r="C6630" s="3" t="s">
        <v>18657</v>
      </c>
      <c r="D6630" s="3" t="s">
        <v>19</v>
      </c>
      <c r="E6630" s="3" t="s">
        <v>18838</v>
      </c>
      <c r="F6630" s="4">
        <v>44847</v>
      </c>
      <c r="G6630" s="3" t="s">
        <v>18839</v>
      </c>
      <c r="H6630" s="5">
        <v>54.9</v>
      </c>
      <c r="I6630" s="3" t="s">
        <v>22</v>
      </c>
      <c r="J6630" s="4">
        <v>44867</v>
      </c>
      <c r="K6630" s="4">
        <v>44927</v>
      </c>
      <c r="L6630" s="23">
        <f t="shared" si="570"/>
        <v>-34</v>
      </c>
      <c r="M6630" s="23">
        <f t="shared" si="571"/>
        <v>26</v>
      </c>
      <c r="N6630" s="44">
        <v>45</v>
      </c>
      <c r="O6630" s="26">
        <f t="shared" si="572"/>
        <v>-1530</v>
      </c>
      <c r="P6630" s="26">
        <f t="shared" si="573"/>
        <v>1170</v>
      </c>
      <c r="Q6630" s="3" t="s">
        <v>23</v>
      </c>
      <c r="R6630" s="4">
        <v>44893</v>
      </c>
      <c r="S6630" s="3" t="s">
        <v>18660</v>
      </c>
      <c r="T6630" s="6" t="s">
        <v>44</v>
      </c>
    </row>
    <row r="6631" spans="1:20" ht="33.75" x14ac:dyDescent="0.25">
      <c r="A6631" s="3" t="s">
        <v>18840</v>
      </c>
      <c r="B6631" s="3" t="s">
        <v>18656</v>
      </c>
      <c r="C6631" s="3" t="s">
        <v>18657</v>
      </c>
      <c r="D6631" s="3" t="s">
        <v>19</v>
      </c>
      <c r="E6631" s="3" t="s">
        <v>18841</v>
      </c>
      <c r="F6631" s="4">
        <v>44847</v>
      </c>
      <c r="G6631" s="3" t="s">
        <v>18842</v>
      </c>
      <c r="H6631" s="5">
        <v>283.11</v>
      </c>
      <c r="I6631" s="3" t="s">
        <v>22</v>
      </c>
      <c r="J6631" s="4">
        <v>44867</v>
      </c>
      <c r="K6631" s="4">
        <v>44927</v>
      </c>
      <c r="L6631" s="23">
        <f t="shared" ref="L6631:L6662" si="574">R6631-K6631</f>
        <v>-34</v>
      </c>
      <c r="M6631" s="23">
        <f t="shared" si="571"/>
        <v>26</v>
      </c>
      <c r="N6631" s="44">
        <v>232.06</v>
      </c>
      <c r="O6631" s="26">
        <f t="shared" si="572"/>
        <v>-7890.04</v>
      </c>
      <c r="P6631" s="26">
        <f t="shared" si="573"/>
        <v>6033.56</v>
      </c>
      <c r="Q6631" s="3" t="s">
        <v>23</v>
      </c>
      <c r="R6631" s="4">
        <v>44893</v>
      </c>
      <c r="S6631" s="3" t="s">
        <v>18660</v>
      </c>
      <c r="T6631" s="6" t="s">
        <v>44</v>
      </c>
    </row>
    <row r="6632" spans="1:20" ht="22.5" x14ac:dyDescent="0.25">
      <c r="A6632" s="3" t="s">
        <v>18843</v>
      </c>
      <c r="B6632" s="3" t="s">
        <v>18656</v>
      </c>
      <c r="C6632" s="3" t="s">
        <v>18657</v>
      </c>
      <c r="D6632" s="3" t="s">
        <v>19</v>
      </c>
      <c r="E6632" s="3" t="s">
        <v>18844</v>
      </c>
      <c r="F6632" s="4">
        <v>44847</v>
      </c>
      <c r="G6632" s="3" t="s">
        <v>18845</v>
      </c>
      <c r="H6632" s="5">
        <v>60.05</v>
      </c>
      <c r="I6632" s="3" t="s">
        <v>22</v>
      </c>
      <c r="J6632" s="4">
        <v>44867</v>
      </c>
      <c r="K6632" s="4">
        <v>44927</v>
      </c>
      <c r="L6632" s="23">
        <f t="shared" si="574"/>
        <v>-39</v>
      </c>
      <c r="M6632" s="23">
        <f t="shared" si="571"/>
        <v>21</v>
      </c>
      <c r="N6632" s="44">
        <v>49.22</v>
      </c>
      <c r="O6632" s="26">
        <f t="shared" si="572"/>
        <v>-1919.58</v>
      </c>
      <c r="P6632" s="26">
        <f t="shared" si="573"/>
        <v>1033.6199999999999</v>
      </c>
      <c r="Q6632" s="3" t="s">
        <v>23</v>
      </c>
      <c r="R6632" s="4">
        <v>44888</v>
      </c>
      <c r="S6632" s="3" t="s">
        <v>18664</v>
      </c>
      <c r="T6632" s="6" t="s">
        <v>25</v>
      </c>
    </row>
    <row r="6633" spans="1:20" ht="33.75" x14ac:dyDescent="0.25">
      <c r="A6633" s="3" t="s">
        <v>18846</v>
      </c>
      <c r="B6633" s="3" t="s">
        <v>18656</v>
      </c>
      <c r="C6633" s="3" t="s">
        <v>18657</v>
      </c>
      <c r="D6633" s="3" t="s">
        <v>19</v>
      </c>
      <c r="E6633" s="3" t="s">
        <v>18847</v>
      </c>
      <c r="F6633" s="4">
        <v>44847</v>
      </c>
      <c r="G6633" s="3" t="s">
        <v>18848</v>
      </c>
      <c r="H6633" s="5">
        <v>54.9</v>
      </c>
      <c r="I6633" s="3" t="s">
        <v>22</v>
      </c>
      <c r="J6633" s="4">
        <v>44867</v>
      </c>
      <c r="K6633" s="4">
        <v>44927</v>
      </c>
      <c r="L6633" s="23">
        <f t="shared" si="574"/>
        <v>-34</v>
      </c>
      <c r="M6633" s="23">
        <f t="shared" si="571"/>
        <v>26</v>
      </c>
      <c r="N6633" s="44">
        <v>45</v>
      </c>
      <c r="O6633" s="26">
        <f t="shared" si="572"/>
        <v>-1530</v>
      </c>
      <c r="P6633" s="26">
        <f t="shared" si="573"/>
        <v>1170</v>
      </c>
      <c r="Q6633" s="3" t="s">
        <v>23</v>
      </c>
      <c r="R6633" s="4">
        <v>44893</v>
      </c>
      <c r="S6633" s="3" t="s">
        <v>18660</v>
      </c>
      <c r="T6633" s="6" t="s">
        <v>44</v>
      </c>
    </row>
    <row r="6634" spans="1:20" ht="33.75" x14ac:dyDescent="0.25">
      <c r="A6634" s="3" t="s">
        <v>18849</v>
      </c>
      <c r="B6634" s="3" t="s">
        <v>18656</v>
      </c>
      <c r="C6634" s="3" t="s">
        <v>18657</v>
      </c>
      <c r="D6634" s="3" t="s">
        <v>19</v>
      </c>
      <c r="E6634" s="3" t="s">
        <v>18850</v>
      </c>
      <c r="F6634" s="4">
        <v>44847</v>
      </c>
      <c r="G6634" s="3" t="s">
        <v>18851</v>
      </c>
      <c r="H6634" s="5">
        <v>89.96</v>
      </c>
      <c r="I6634" s="3" t="s">
        <v>22</v>
      </c>
      <c r="J6634" s="4">
        <v>44867</v>
      </c>
      <c r="K6634" s="4">
        <v>44927</v>
      </c>
      <c r="L6634" s="23">
        <f t="shared" si="574"/>
        <v>-34</v>
      </c>
      <c r="M6634" s="23">
        <f t="shared" si="571"/>
        <v>26</v>
      </c>
      <c r="N6634" s="44">
        <v>73.739999999999995</v>
      </c>
      <c r="O6634" s="26">
        <f t="shared" si="572"/>
        <v>-2507.16</v>
      </c>
      <c r="P6634" s="26">
        <f t="shared" si="573"/>
        <v>1917.2399999999998</v>
      </c>
      <c r="Q6634" s="3" t="s">
        <v>23</v>
      </c>
      <c r="R6634" s="4">
        <v>44893</v>
      </c>
      <c r="S6634" s="3" t="s">
        <v>18660</v>
      </c>
      <c r="T6634" s="6" t="s">
        <v>44</v>
      </c>
    </row>
    <row r="6635" spans="1:20" ht="33.75" x14ac:dyDescent="0.25">
      <c r="A6635" s="3" t="s">
        <v>18852</v>
      </c>
      <c r="B6635" s="3" t="s">
        <v>18656</v>
      </c>
      <c r="C6635" s="3" t="s">
        <v>18657</v>
      </c>
      <c r="D6635" s="3" t="s">
        <v>19</v>
      </c>
      <c r="E6635" s="3" t="s">
        <v>18853</v>
      </c>
      <c r="F6635" s="4">
        <v>44847</v>
      </c>
      <c r="G6635" s="3" t="s">
        <v>18854</v>
      </c>
      <c r="H6635" s="5">
        <v>76.69</v>
      </c>
      <c r="I6635" s="3" t="s">
        <v>22</v>
      </c>
      <c r="J6635" s="4">
        <v>44867</v>
      </c>
      <c r="K6635" s="4">
        <v>44927</v>
      </c>
      <c r="L6635" s="23">
        <f t="shared" si="574"/>
        <v>-34</v>
      </c>
      <c r="M6635" s="23">
        <f t="shared" si="571"/>
        <v>26</v>
      </c>
      <c r="N6635" s="44">
        <v>62.86</v>
      </c>
      <c r="O6635" s="26">
        <f t="shared" si="572"/>
        <v>-2137.2399999999998</v>
      </c>
      <c r="P6635" s="26">
        <f t="shared" si="573"/>
        <v>1634.36</v>
      </c>
      <c r="Q6635" s="3" t="s">
        <v>23</v>
      </c>
      <c r="R6635" s="4">
        <v>44893</v>
      </c>
      <c r="S6635" s="3" t="s">
        <v>18660</v>
      </c>
      <c r="T6635" s="6" t="s">
        <v>44</v>
      </c>
    </row>
    <row r="6636" spans="1:20" ht="33.75" x14ac:dyDescent="0.25">
      <c r="A6636" s="3" t="s">
        <v>18855</v>
      </c>
      <c r="B6636" s="3" t="s">
        <v>1552</v>
      </c>
      <c r="C6636" s="3" t="s">
        <v>1553</v>
      </c>
      <c r="D6636" s="3" t="s">
        <v>19</v>
      </c>
      <c r="E6636" s="3" t="s">
        <v>18856</v>
      </c>
      <c r="F6636" s="4">
        <v>44861</v>
      </c>
      <c r="G6636" s="8"/>
      <c r="H6636" s="7">
        <v>154</v>
      </c>
      <c r="I6636" s="3" t="s">
        <v>22</v>
      </c>
      <c r="J6636" s="4">
        <v>44867</v>
      </c>
      <c r="K6636" s="4">
        <v>44927</v>
      </c>
      <c r="L6636" s="23">
        <f t="shared" si="574"/>
        <v>-16</v>
      </c>
      <c r="M6636" s="23">
        <f t="shared" si="571"/>
        <v>44</v>
      </c>
      <c r="N6636" s="44">
        <v>140</v>
      </c>
      <c r="O6636" s="26">
        <f t="shared" si="572"/>
        <v>-2240</v>
      </c>
      <c r="P6636" s="26">
        <f t="shared" si="573"/>
        <v>6160</v>
      </c>
      <c r="Q6636" s="3" t="s">
        <v>23</v>
      </c>
      <c r="R6636" s="4">
        <v>44911</v>
      </c>
      <c r="S6636" s="3" t="s">
        <v>18857</v>
      </c>
      <c r="T6636" s="6" t="s">
        <v>44</v>
      </c>
    </row>
    <row r="6637" spans="1:20" ht="33.75" x14ac:dyDescent="0.25">
      <c r="A6637" s="3" t="s">
        <v>18858</v>
      </c>
      <c r="B6637" s="3" t="s">
        <v>1557</v>
      </c>
      <c r="C6637" s="3" t="s">
        <v>1558</v>
      </c>
      <c r="D6637" s="3" t="s">
        <v>19</v>
      </c>
      <c r="E6637" s="3" t="s">
        <v>18859</v>
      </c>
      <c r="F6637" s="4">
        <v>44861</v>
      </c>
      <c r="G6637" s="8"/>
      <c r="H6637" s="5">
        <v>1299.3</v>
      </c>
      <c r="I6637" s="3" t="s">
        <v>22</v>
      </c>
      <c r="J6637" s="4">
        <v>44867</v>
      </c>
      <c r="K6637" s="4">
        <v>44927</v>
      </c>
      <c r="L6637" s="23">
        <f t="shared" si="574"/>
        <v>-18</v>
      </c>
      <c r="M6637" s="23">
        <f t="shared" si="571"/>
        <v>42</v>
      </c>
      <c r="N6637" s="44">
        <v>1065</v>
      </c>
      <c r="O6637" s="26">
        <f t="shared" si="572"/>
        <v>-19170</v>
      </c>
      <c r="P6637" s="26">
        <f t="shared" si="573"/>
        <v>44730</v>
      </c>
      <c r="Q6637" s="3" t="s">
        <v>23</v>
      </c>
      <c r="R6637" s="4">
        <v>44909</v>
      </c>
      <c r="S6637" s="3" t="s">
        <v>16633</v>
      </c>
      <c r="T6637" s="6" t="s">
        <v>44</v>
      </c>
    </row>
    <row r="6638" spans="1:20" ht="33.75" x14ac:dyDescent="0.25">
      <c r="A6638" s="3" t="s">
        <v>18860</v>
      </c>
      <c r="B6638" s="3" t="s">
        <v>1934</v>
      </c>
      <c r="C6638" s="3" t="s">
        <v>1935</v>
      </c>
      <c r="D6638" s="3" t="s">
        <v>19</v>
      </c>
      <c r="E6638" s="3" t="s">
        <v>18861</v>
      </c>
      <c r="F6638" s="4">
        <v>44861</v>
      </c>
      <c r="G6638" s="8"/>
      <c r="H6638" s="5">
        <v>161.21</v>
      </c>
      <c r="I6638" s="3" t="s">
        <v>22</v>
      </c>
      <c r="J6638" s="4">
        <v>44867</v>
      </c>
      <c r="K6638" s="4">
        <v>44927</v>
      </c>
      <c r="L6638" s="23">
        <f t="shared" si="574"/>
        <v>-16</v>
      </c>
      <c r="M6638" s="23">
        <f t="shared" si="571"/>
        <v>44</v>
      </c>
      <c r="N6638" s="44">
        <v>146.55000000000001</v>
      </c>
      <c r="O6638" s="26">
        <f t="shared" si="572"/>
        <v>-2344.8000000000002</v>
      </c>
      <c r="P6638" s="26">
        <f t="shared" si="573"/>
        <v>6448.2000000000007</v>
      </c>
      <c r="Q6638" s="3" t="s">
        <v>23</v>
      </c>
      <c r="R6638" s="4">
        <v>44911</v>
      </c>
      <c r="S6638" s="3" t="s">
        <v>17919</v>
      </c>
      <c r="T6638" s="6" t="s">
        <v>44</v>
      </c>
    </row>
    <row r="6639" spans="1:20" ht="33.75" x14ac:dyDescent="0.25">
      <c r="A6639" s="3" t="s">
        <v>18862</v>
      </c>
      <c r="B6639" s="3" t="s">
        <v>1611</v>
      </c>
      <c r="C6639" s="3" t="s">
        <v>1612</v>
      </c>
      <c r="D6639" s="3" t="s">
        <v>19</v>
      </c>
      <c r="E6639" s="3" t="s">
        <v>18863</v>
      </c>
      <c r="F6639" s="4">
        <v>44861</v>
      </c>
      <c r="G6639" s="8"/>
      <c r="H6639" s="5">
        <v>12669.71</v>
      </c>
      <c r="I6639" s="3" t="s">
        <v>22</v>
      </c>
      <c r="J6639" s="4">
        <v>44867</v>
      </c>
      <c r="K6639" s="4">
        <v>44927</v>
      </c>
      <c r="L6639" s="23">
        <f t="shared" si="574"/>
        <v>-16</v>
      </c>
      <c r="M6639" s="23">
        <f t="shared" si="571"/>
        <v>44</v>
      </c>
      <c r="N6639" s="44">
        <v>11517.92</v>
      </c>
      <c r="O6639" s="26">
        <f t="shared" si="572"/>
        <v>-184286.72</v>
      </c>
      <c r="P6639" s="26">
        <f t="shared" si="573"/>
        <v>506788.48</v>
      </c>
      <c r="Q6639" s="3" t="s">
        <v>23</v>
      </c>
      <c r="R6639" s="4">
        <v>44911</v>
      </c>
      <c r="S6639" s="3" t="s">
        <v>18047</v>
      </c>
      <c r="T6639" s="6" t="s">
        <v>44</v>
      </c>
    </row>
    <row r="6640" spans="1:20" ht="33.75" x14ac:dyDescent="0.25">
      <c r="A6640" s="3" t="s">
        <v>18864</v>
      </c>
      <c r="B6640" s="3" t="s">
        <v>1557</v>
      </c>
      <c r="C6640" s="3" t="s">
        <v>1558</v>
      </c>
      <c r="D6640" s="3" t="s">
        <v>19</v>
      </c>
      <c r="E6640" s="3" t="s">
        <v>18865</v>
      </c>
      <c r="F6640" s="4">
        <v>44861</v>
      </c>
      <c r="G6640" s="8"/>
      <c r="H6640" s="7">
        <v>3294</v>
      </c>
      <c r="I6640" s="3" t="s">
        <v>22</v>
      </c>
      <c r="J6640" s="4">
        <v>44867</v>
      </c>
      <c r="K6640" s="4">
        <v>44927</v>
      </c>
      <c r="L6640" s="23">
        <f t="shared" si="574"/>
        <v>-18</v>
      </c>
      <c r="M6640" s="23">
        <f t="shared" si="571"/>
        <v>42</v>
      </c>
      <c r="N6640" s="44">
        <v>2700</v>
      </c>
      <c r="O6640" s="26">
        <f t="shared" si="572"/>
        <v>-48600</v>
      </c>
      <c r="P6640" s="26">
        <f t="shared" si="573"/>
        <v>113400</v>
      </c>
      <c r="Q6640" s="3" t="s">
        <v>23</v>
      </c>
      <c r="R6640" s="4">
        <v>44909</v>
      </c>
      <c r="S6640" s="3" t="s">
        <v>16633</v>
      </c>
      <c r="T6640" s="6" t="s">
        <v>44</v>
      </c>
    </row>
    <row r="6641" spans="1:20" ht="33.75" x14ac:dyDescent="0.25">
      <c r="A6641" s="3" t="s">
        <v>18866</v>
      </c>
      <c r="B6641" s="3" t="s">
        <v>1958</v>
      </c>
      <c r="C6641" s="3" t="s">
        <v>1959</v>
      </c>
      <c r="D6641" s="3" t="s">
        <v>19</v>
      </c>
      <c r="E6641" s="3" t="s">
        <v>18867</v>
      </c>
      <c r="F6641" s="4">
        <v>44861</v>
      </c>
      <c r="G6641" s="8"/>
      <c r="H6641" s="5">
        <v>33383.68</v>
      </c>
      <c r="I6641" s="3" t="s">
        <v>22</v>
      </c>
      <c r="J6641" s="4">
        <v>44867</v>
      </c>
      <c r="K6641" s="4">
        <v>44927</v>
      </c>
      <c r="L6641" s="23">
        <f t="shared" si="574"/>
        <v>-16</v>
      </c>
      <c r="M6641" s="23">
        <f t="shared" si="571"/>
        <v>44</v>
      </c>
      <c r="N6641" s="44">
        <v>30348.799999999999</v>
      </c>
      <c r="O6641" s="26">
        <f t="shared" si="572"/>
        <v>-485580.79999999999</v>
      </c>
      <c r="P6641" s="26">
        <f t="shared" si="573"/>
        <v>1335347.2</v>
      </c>
      <c r="Q6641" s="3" t="s">
        <v>23</v>
      </c>
      <c r="R6641" s="4">
        <v>44911</v>
      </c>
      <c r="S6641" s="3" t="s">
        <v>16837</v>
      </c>
      <c r="T6641" s="6" t="s">
        <v>44</v>
      </c>
    </row>
    <row r="6642" spans="1:20" ht="33.75" x14ac:dyDescent="0.25">
      <c r="A6642" s="3" t="s">
        <v>18868</v>
      </c>
      <c r="B6642" s="3" t="s">
        <v>1958</v>
      </c>
      <c r="C6642" s="3" t="s">
        <v>1959</v>
      </c>
      <c r="D6642" s="3" t="s">
        <v>19</v>
      </c>
      <c r="E6642" s="3" t="s">
        <v>18869</v>
      </c>
      <c r="F6642" s="4">
        <v>44861</v>
      </c>
      <c r="G6642" s="8"/>
      <c r="H6642" s="5">
        <v>47.98</v>
      </c>
      <c r="I6642" s="3" t="s">
        <v>22</v>
      </c>
      <c r="J6642" s="4">
        <v>44867</v>
      </c>
      <c r="K6642" s="4">
        <v>44927</v>
      </c>
      <c r="L6642" s="23">
        <f t="shared" si="574"/>
        <v>-12</v>
      </c>
      <c r="M6642" s="23">
        <f t="shared" si="571"/>
        <v>48</v>
      </c>
      <c r="N6642" s="44">
        <v>43.62</v>
      </c>
      <c r="O6642" s="26">
        <f t="shared" si="572"/>
        <v>-523.43999999999994</v>
      </c>
      <c r="P6642" s="26">
        <f t="shared" si="573"/>
        <v>2093.7599999999998</v>
      </c>
      <c r="Q6642" s="3" t="s">
        <v>23</v>
      </c>
      <c r="R6642" s="4">
        <v>44915</v>
      </c>
      <c r="S6642" s="3" t="s">
        <v>13931</v>
      </c>
      <c r="T6642" s="6" t="s">
        <v>44</v>
      </c>
    </row>
    <row r="6643" spans="1:20" ht="33.75" x14ac:dyDescent="0.25">
      <c r="A6643" s="3" t="s">
        <v>18870</v>
      </c>
      <c r="B6643" s="3" t="s">
        <v>3662</v>
      </c>
      <c r="C6643" s="3" t="s">
        <v>3663</v>
      </c>
      <c r="D6643" s="3" t="s">
        <v>19</v>
      </c>
      <c r="E6643" s="3" t="s">
        <v>18871</v>
      </c>
      <c r="F6643" s="4">
        <v>44859</v>
      </c>
      <c r="G6643" s="8"/>
      <c r="H6643" s="5">
        <v>1127.28</v>
      </c>
      <c r="I6643" s="3" t="s">
        <v>22</v>
      </c>
      <c r="J6643" s="4">
        <v>44867</v>
      </c>
      <c r="K6643" s="4">
        <v>44927</v>
      </c>
      <c r="L6643" s="23">
        <f t="shared" si="574"/>
        <v>-18</v>
      </c>
      <c r="M6643" s="23">
        <f t="shared" si="571"/>
        <v>42</v>
      </c>
      <c r="N6643" s="44">
        <v>924</v>
      </c>
      <c r="O6643" s="26">
        <f t="shared" si="572"/>
        <v>-16632</v>
      </c>
      <c r="P6643" s="26">
        <f t="shared" si="573"/>
        <v>38808</v>
      </c>
      <c r="Q6643" s="3" t="s">
        <v>23</v>
      </c>
      <c r="R6643" s="4">
        <v>44909</v>
      </c>
      <c r="S6643" s="3" t="s">
        <v>18477</v>
      </c>
      <c r="T6643" s="6" t="s">
        <v>44</v>
      </c>
    </row>
    <row r="6644" spans="1:20" ht="33.75" x14ac:dyDescent="0.25">
      <c r="A6644" s="3" t="s">
        <v>18872</v>
      </c>
      <c r="B6644" s="3" t="s">
        <v>3662</v>
      </c>
      <c r="C6644" s="3" t="s">
        <v>3663</v>
      </c>
      <c r="D6644" s="3" t="s">
        <v>19</v>
      </c>
      <c r="E6644" s="3" t="s">
        <v>18873</v>
      </c>
      <c r="F6644" s="4">
        <v>44859</v>
      </c>
      <c r="G6644" s="8"/>
      <c r="H6644" s="5">
        <v>409.92</v>
      </c>
      <c r="I6644" s="3" t="s">
        <v>22</v>
      </c>
      <c r="J6644" s="4">
        <v>44867</v>
      </c>
      <c r="K6644" s="4">
        <v>44927</v>
      </c>
      <c r="L6644" s="23">
        <f t="shared" si="574"/>
        <v>-18</v>
      </c>
      <c r="M6644" s="23">
        <f t="shared" si="571"/>
        <v>42</v>
      </c>
      <c r="N6644" s="44">
        <v>336</v>
      </c>
      <c r="O6644" s="26">
        <f t="shared" si="572"/>
        <v>-6048</v>
      </c>
      <c r="P6644" s="26">
        <f t="shared" si="573"/>
        <v>14112</v>
      </c>
      <c r="Q6644" s="3" t="s">
        <v>23</v>
      </c>
      <c r="R6644" s="4">
        <v>44909</v>
      </c>
      <c r="S6644" s="3" t="s">
        <v>18477</v>
      </c>
      <c r="T6644" s="6" t="s">
        <v>44</v>
      </c>
    </row>
    <row r="6645" spans="1:20" ht="33.75" x14ac:dyDescent="0.25">
      <c r="A6645" s="3" t="s">
        <v>18874</v>
      </c>
      <c r="B6645" s="3" t="s">
        <v>3662</v>
      </c>
      <c r="C6645" s="3" t="s">
        <v>3663</v>
      </c>
      <c r="D6645" s="3" t="s">
        <v>19</v>
      </c>
      <c r="E6645" s="3" t="s">
        <v>18875</v>
      </c>
      <c r="F6645" s="4">
        <v>44859</v>
      </c>
      <c r="G6645" s="8"/>
      <c r="H6645" s="5">
        <v>3611.2</v>
      </c>
      <c r="I6645" s="3" t="s">
        <v>22</v>
      </c>
      <c r="J6645" s="4">
        <v>44867</v>
      </c>
      <c r="K6645" s="4">
        <v>44927</v>
      </c>
      <c r="L6645" s="23">
        <f t="shared" si="574"/>
        <v>-12</v>
      </c>
      <c r="M6645" s="23">
        <f t="shared" si="571"/>
        <v>48</v>
      </c>
      <c r="N6645" s="44">
        <v>2960</v>
      </c>
      <c r="O6645" s="26">
        <f t="shared" si="572"/>
        <v>-35520</v>
      </c>
      <c r="P6645" s="26">
        <f t="shared" si="573"/>
        <v>142080</v>
      </c>
      <c r="Q6645" s="3" t="s">
        <v>23</v>
      </c>
      <c r="R6645" s="4">
        <v>44915</v>
      </c>
      <c r="S6645" s="3" t="s">
        <v>18826</v>
      </c>
      <c r="T6645" s="6" t="s">
        <v>44</v>
      </c>
    </row>
    <row r="6646" spans="1:20" ht="33.75" x14ac:dyDescent="0.25">
      <c r="A6646" s="3" t="s">
        <v>18876</v>
      </c>
      <c r="B6646" s="3" t="s">
        <v>2328</v>
      </c>
      <c r="C6646" s="3" t="s">
        <v>2329</v>
      </c>
      <c r="D6646" s="3" t="s">
        <v>19</v>
      </c>
      <c r="E6646" s="3" t="s">
        <v>18877</v>
      </c>
      <c r="F6646" s="4">
        <v>44860</v>
      </c>
      <c r="G6646" s="8"/>
      <c r="H6646" s="5">
        <v>85.1</v>
      </c>
      <c r="I6646" s="3" t="s">
        <v>22</v>
      </c>
      <c r="J6646" s="4">
        <v>44867</v>
      </c>
      <c r="K6646" s="4">
        <v>44927</v>
      </c>
      <c r="L6646" s="23">
        <f t="shared" si="574"/>
        <v>-12</v>
      </c>
      <c r="M6646" s="23">
        <f t="shared" si="571"/>
        <v>48</v>
      </c>
      <c r="N6646" s="44">
        <v>69.75</v>
      </c>
      <c r="O6646" s="26">
        <f t="shared" si="572"/>
        <v>-837</v>
      </c>
      <c r="P6646" s="26">
        <f t="shared" si="573"/>
        <v>3348</v>
      </c>
      <c r="Q6646" s="3" t="s">
        <v>23</v>
      </c>
      <c r="R6646" s="4">
        <v>44915</v>
      </c>
      <c r="S6646" s="3" t="s">
        <v>18878</v>
      </c>
      <c r="T6646" s="6" t="s">
        <v>44</v>
      </c>
    </row>
    <row r="6647" spans="1:20" ht="33.75" x14ac:dyDescent="0.25">
      <c r="A6647" s="3" t="s">
        <v>18879</v>
      </c>
      <c r="B6647" s="3" t="s">
        <v>2105</v>
      </c>
      <c r="C6647" s="3" t="s">
        <v>2106</v>
      </c>
      <c r="D6647" s="3" t="s">
        <v>19</v>
      </c>
      <c r="E6647" s="3" t="s">
        <v>18880</v>
      </c>
      <c r="F6647" s="4">
        <v>44860</v>
      </c>
      <c r="G6647" s="8"/>
      <c r="H6647" s="5">
        <v>3544.12</v>
      </c>
      <c r="I6647" s="3" t="s">
        <v>22</v>
      </c>
      <c r="J6647" s="4">
        <v>44867</v>
      </c>
      <c r="K6647" s="4">
        <v>44927</v>
      </c>
      <c r="L6647" s="23">
        <f t="shared" si="574"/>
        <v>-16</v>
      </c>
      <c r="M6647" s="23">
        <f t="shared" si="571"/>
        <v>44</v>
      </c>
      <c r="N6647" s="44">
        <v>3221.93</v>
      </c>
      <c r="O6647" s="26">
        <f t="shared" si="572"/>
        <v>-51550.879999999997</v>
      </c>
      <c r="P6647" s="26">
        <f t="shared" si="573"/>
        <v>141764.91999999998</v>
      </c>
      <c r="Q6647" s="3" t="s">
        <v>23</v>
      </c>
      <c r="R6647" s="4">
        <v>44911</v>
      </c>
      <c r="S6647" s="3" t="s">
        <v>18881</v>
      </c>
      <c r="T6647" s="6" t="s">
        <v>44</v>
      </c>
    </row>
    <row r="6648" spans="1:20" ht="33.75" x14ac:dyDescent="0.25">
      <c r="A6648" s="3" t="s">
        <v>18882</v>
      </c>
      <c r="B6648" s="3" t="s">
        <v>4824</v>
      </c>
      <c r="C6648" s="3" t="s">
        <v>4825</v>
      </c>
      <c r="D6648" s="3" t="s">
        <v>19</v>
      </c>
      <c r="E6648" s="3" t="s">
        <v>18883</v>
      </c>
      <c r="F6648" s="4">
        <v>44859</v>
      </c>
      <c r="G6648" s="3" t="s">
        <v>17195</v>
      </c>
      <c r="H6648" s="5">
        <v>1324.19</v>
      </c>
      <c r="I6648" s="3" t="s">
        <v>22</v>
      </c>
      <c r="J6648" s="4">
        <v>44867</v>
      </c>
      <c r="K6648" s="4">
        <v>44927</v>
      </c>
      <c r="L6648" s="23">
        <f t="shared" si="574"/>
        <v>-18</v>
      </c>
      <c r="M6648" s="23">
        <f t="shared" si="571"/>
        <v>42</v>
      </c>
      <c r="N6648" s="44">
        <v>1085.4000000000001</v>
      </c>
      <c r="O6648" s="26">
        <f t="shared" si="572"/>
        <v>-19537.2</v>
      </c>
      <c r="P6648" s="26">
        <f t="shared" si="573"/>
        <v>45586.8</v>
      </c>
      <c r="Q6648" s="3" t="s">
        <v>23</v>
      </c>
      <c r="R6648" s="4">
        <v>44909</v>
      </c>
      <c r="S6648" s="3" t="s">
        <v>18630</v>
      </c>
      <c r="T6648" s="6" t="s">
        <v>44</v>
      </c>
    </row>
    <row r="6649" spans="1:20" ht="33.75" x14ac:dyDescent="0.25">
      <c r="A6649" s="3" t="s">
        <v>18884</v>
      </c>
      <c r="B6649" s="3" t="s">
        <v>4824</v>
      </c>
      <c r="C6649" s="3" t="s">
        <v>4825</v>
      </c>
      <c r="D6649" s="3" t="s">
        <v>19</v>
      </c>
      <c r="E6649" s="3" t="s">
        <v>18885</v>
      </c>
      <c r="F6649" s="4">
        <v>44860</v>
      </c>
      <c r="G6649" s="8"/>
      <c r="H6649" s="5">
        <v>2503.44</v>
      </c>
      <c r="I6649" s="3" t="s">
        <v>22</v>
      </c>
      <c r="J6649" s="4">
        <v>44867</v>
      </c>
      <c r="K6649" s="4">
        <v>44927</v>
      </c>
      <c r="L6649" s="23">
        <f t="shared" si="574"/>
        <v>-11</v>
      </c>
      <c r="M6649" s="23">
        <f t="shared" si="571"/>
        <v>49</v>
      </c>
      <c r="N6649" s="44">
        <v>2052</v>
      </c>
      <c r="O6649" s="26">
        <f t="shared" si="572"/>
        <v>-22572</v>
      </c>
      <c r="P6649" s="26">
        <f t="shared" si="573"/>
        <v>100548</v>
      </c>
      <c r="Q6649" s="3" t="s">
        <v>23</v>
      </c>
      <c r="R6649" s="4">
        <v>44916</v>
      </c>
      <c r="S6649" s="3" t="s">
        <v>18886</v>
      </c>
      <c r="T6649" s="6" t="s">
        <v>44</v>
      </c>
    </row>
    <row r="6650" spans="1:20" ht="33.75" x14ac:dyDescent="0.25">
      <c r="A6650" s="3" t="s">
        <v>18887</v>
      </c>
      <c r="B6650" s="3" t="s">
        <v>4824</v>
      </c>
      <c r="C6650" s="3" t="s">
        <v>4825</v>
      </c>
      <c r="D6650" s="3" t="s">
        <v>19</v>
      </c>
      <c r="E6650" s="3" t="s">
        <v>18888</v>
      </c>
      <c r="F6650" s="4">
        <v>44859</v>
      </c>
      <c r="G6650" s="3" t="s">
        <v>17195</v>
      </c>
      <c r="H6650" s="5">
        <v>17.36</v>
      </c>
      <c r="I6650" s="3" t="s">
        <v>22</v>
      </c>
      <c r="J6650" s="4">
        <v>44867</v>
      </c>
      <c r="K6650" s="4">
        <v>44927</v>
      </c>
      <c r="L6650" s="23">
        <f t="shared" si="574"/>
        <v>-18</v>
      </c>
      <c r="M6650" s="23">
        <f t="shared" si="571"/>
        <v>42</v>
      </c>
      <c r="N6650" s="44">
        <v>14.23</v>
      </c>
      <c r="O6650" s="26">
        <f t="shared" si="572"/>
        <v>-256.14</v>
      </c>
      <c r="P6650" s="26">
        <f t="shared" si="573"/>
        <v>597.66</v>
      </c>
      <c r="Q6650" s="3" t="s">
        <v>23</v>
      </c>
      <c r="R6650" s="4">
        <v>44909</v>
      </c>
      <c r="S6650" s="3" t="s">
        <v>18630</v>
      </c>
      <c r="T6650" s="6" t="s">
        <v>44</v>
      </c>
    </row>
    <row r="6651" spans="1:20" ht="33.75" x14ac:dyDescent="0.25">
      <c r="A6651" s="3" t="s">
        <v>18889</v>
      </c>
      <c r="B6651" s="3" t="s">
        <v>4097</v>
      </c>
      <c r="C6651" s="3" t="s">
        <v>4098</v>
      </c>
      <c r="D6651" s="3" t="s">
        <v>19</v>
      </c>
      <c r="E6651" s="3" t="s">
        <v>18890</v>
      </c>
      <c r="F6651" s="4">
        <v>44860</v>
      </c>
      <c r="G6651" s="8"/>
      <c r="H6651" s="5">
        <v>2689.36</v>
      </c>
      <c r="I6651" s="3" t="s">
        <v>22</v>
      </c>
      <c r="J6651" s="4">
        <v>44867</v>
      </c>
      <c r="K6651" s="4">
        <v>44927</v>
      </c>
      <c r="L6651" s="23">
        <f t="shared" si="574"/>
        <v>-16</v>
      </c>
      <c r="M6651" s="23">
        <f t="shared" si="571"/>
        <v>44</v>
      </c>
      <c r="N6651" s="44">
        <v>2444.87</v>
      </c>
      <c r="O6651" s="26">
        <f t="shared" si="572"/>
        <v>-39117.919999999998</v>
      </c>
      <c r="P6651" s="26">
        <f t="shared" si="573"/>
        <v>107574.28</v>
      </c>
      <c r="Q6651" s="3" t="s">
        <v>23</v>
      </c>
      <c r="R6651" s="4">
        <v>44911</v>
      </c>
      <c r="S6651" s="3" t="s">
        <v>17128</v>
      </c>
      <c r="T6651" s="6" t="s">
        <v>44</v>
      </c>
    </row>
    <row r="6652" spans="1:20" ht="33.75" x14ac:dyDescent="0.25">
      <c r="A6652" s="3" t="s">
        <v>18891</v>
      </c>
      <c r="B6652" s="3" t="s">
        <v>1651</v>
      </c>
      <c r="C6652" s="3" t="s">
        <v>1652</v>
      </c>
      <c r="D6652" s="3" t="s">
        <v>19</v>
      </c>
      <c r="E6652" s="3" t="s">
        <v>18892</v>
      </c>
      <c r="F6652" s="4">
        <v>44860</v>
      </c>
      <c r="G6652" s="8"/>
      <c r="H6652" s="7">
        <v>9196</v>
      </c>
      <c r="I6652" s="3" t="s">
        <v>22</v>
      </c>
      <c r="J6652" s="4">
        <v>44867</v>
      </c>
      <c r="K6652" s="4">
        <v>44927</v>
      </c>
      <c r="L6652" s="23">
        <f t="shared" si="574"/>
        <v>-16</v>
      </c>
      <c r="M6652" s="23">
        <f t="shared" si="571"/>
        <v>44</v>
      </c>
      <c r="N6652" s="44">
        <v>8360</v>
      </c>
      <c r="O6652" s="26">
        <f t="shared" si="572"/>
        <v>-133760</v>
      </c>
      <c r="P6652" s="26">
        <f t="shared" si="573"/>
        <v>367840</v>
      </c>
      <c r="Q6652" s="3" t="s">
        <v>23</v>
      </c>
      <c r="R6652" s="4">
        <v>44911</v>
      </c>
      <c r="S6652" s="3" t="s">
        <v>17117</v>
      </c>
      <c r="T6652" s="6" t="s">
        <v>44</v>
      </c>
    </row>
    <row r="6653" spans="1:20" ht="33.75" x14ac:dyDescent="0.25">
      <c r="A6653" s="3" t="s">
        <v>18893</v>
      </c>
      <c r="B6653" s="3" t="s">
        <v>6007</v>
      </c>
      <c r="C6653" s="3" t="s">
        <v>6008</v>
      </c>
      <c r="D6653" s="3" t="s">
        <v>19</v>
      </c>
      <c r="E6653" s="3" t="s">
        <v>18894</v>
      </c>
      <c r="F6653" s="4">
        <v>44861</v>
      </c>
      <c r="G6653" s="8"/>
      <c r="H6653" s="5">
        <v>221.36</v>
      </c>
      <c r="I6653" s="3" t="s">
        <v>22</v>
      </c>
      <c r="J6653" s="4">
        <v>44867</v>
      </c>
      <c r="K6653" s="4">
        <v>44927</v>
      </c>
      <c r="L6653" s="23">
        <f t="shared" si="574"/>
        <v>-16</v>
      </c>
      <c r="M6653" s="23">
        <f t="shared" si="571"/>
        <v>44</v>
      </c>
      <c r="N6653" s="44">
        <v>201.24</v>
      </c>
      <c r="O6653" s="26">
        <f t="shared" si="572"/>
        <v>-3219.84</v>
      </c>
      <c r="P6653" s="26">
        <f t="shared" si="573"/>
        <v>8854.5600000000013</v>
      </c>
      <c r="Q6653" s="3" t="s">
        <v>23</v>
      </c>
      <c r="R6653" s="4">
        <v>44911</v>
      </c>
      <c r="S6653" s="3" t="s">
        <v>18530</v>
      </c>
      <c r="T6653" s="6" t="s">
        <v>44</v>
      </c>
    </row>
    <row r="6654" spans="1:20" ht="33.75" x14ac:dyDescent="0.25">
      <c r="A6654" s="3" t="s">
        <v>18895</v>
      </c>
      <c r="B6654" s="3" t="s">
        <v>1620</v>
      </c>
      <c r="C6654" s="3" t="s">
        <v>1621</v>
      </c>
      <c r="D6654" s="3" t="s">
        <v>19</v>
      </c>
      <c r="E6654" s="3" t="s">
        <v>18896</v>
      </c>
      <c r="F6654" s="4">
        <v>44861</v>
      </c>
      <c r="G6654" s="8"/>
      <c r="H6654" s="5">
        <v>148.22999999999999</v>
      </c>
      <c r="I6654" s="3" t="s">
        <v>22</v>
      </c>
      <c r="J6654" s="4">
        <v>44867</v>
      </c>
      <c r="K6654" s="4">
        <v>44927</v>
      </c>
      <c r="L6654" s="23">
        <f t="shared" si="574"/>
        <v>-12</v>
      </c>
      <c r="M6654" s="23">
        <f t="shared" si="571"/>
        <v>48</v>
      </c>
      <c r="N6654" s="44">
        <v>121.5</v>
      </c>
      <c r="O6654" s="26">
        <f t="shared" si="572"/>
        <v>-1458</v>
      </c>
      <c r="P6654" s="26">
        <f t="shared" si="573"/>
        <v>5832</v>
      </c>
      <c r="Q6654" s="3" t="s">
        <v>23</v>
      </c>
      <c r="R6654" s="4">
        <v>44915</v>
      </c>
      <c r="S6654" s="3" t="s">
        <v>18897</v>
      </c>
      <c r="T6654" s="6" t="s">
        <v>44</v>
      </c>
    </row>
    <row r="6655" spans="1:20" ht="33.75" x14ac:dyDescent="0.25">
      <c r="A6655" s="3" t="s">
        <v>18898</v>
      </c>
      <c r="B6655" s="3" t="s">
        <v>1490</v>
      </c>
      <c r="C6655" s="3" t="s">
        <v>1491</v>
      </c>
      <c r="D6655" s="3" t="s">
        <v>19</v>
      </c>
      <c r="E6655" s="3" t="s">
        <v>18899</v>
      </c>
      <c r="F6655" s="4">
        <v>44861</v>
      </c>
      <c r="G6655" s="8"/>
      <c r="H6655" s="5">
        <v>34.770000000000003</v>
      </c>
      <c r="I6655" s="3" t="s">
        <v>22</v>
      </c>
      <c r="J6655" s="4">
        <v>44867</v>
      </c>
      <c r="K6655" s="4">
        <v>44927</v>
      </c>
      <c r="L6655" s="23">
        <f t="shared" si="574"/>
        <v>-18</v>
      </c>
      <c r="M6655" s="23">
        <f t="shared" si="571"/>
        <v>42</v>
      </c>
      <c r="N6655" s="44">
        <v>28.5</v>
      </c>
      <c r="O6655" s="26">
        <f t="shared" si="572"/>
        <v>-513</v>
      </c>
      <c r="P6655" s="26">
        <f t="shared" si="573"/>
        <v>1197</v>
      </c>
      <c r="Q6655" s="3" t="s">
        <v>23</v>
      </c>
      <c r="R6655" s="4">
        <v>44909</v>
      </c>
      <c r="S6655" s="3" t="s">
        <v>18219</v>
      </c>
      <c r="T6655" s="6" t="s">
        <v>44</v>
      </c>
    </row>
    <row r="6656" spans="1:20" ht="33.75" x14ac:dyDescent="0.25">
      <c r="A6656" s="3" t="s">
        <v>18900</v>
      </c>
      <c r="B6656" s="3" t="s">
        <v>4393</v>
      </c>
      <c r="C6656" s="3" t="s">
        <v>4394</v>
      </c>
      <c r="D6656" s="3" t="s">
        <v>19</v>
      </c>
      <c r="E6656" s="3" t="s">
        <v>18901</v>
      </c>
      <c r="F6656" s="4">
        <v>44855</v>
      </c>
      <c r="G6656" s="8"/>
      <c r="H6656" s="5">
        <v>554.32000000000005</v>
      </c>
      <c r="I6656" s="3" t="s">
        <v>22</v>
      </c>
      <c r="J6656" s="4">
        <v>44867</v>
      </c>
      <c r="K6656" s="4">
        <v>44927</v>
      </c>
      <c r="L6656" s="23">
        <f t="shared" si="574"/>
        <v>-18</v>
      </c>
      <c r="M6656" s="23">
        <f t="shared" si="571"/>
        <v>42</v>
      </c>
      <c r="N6656" s="44">
        <v>533</v>
      </c>
      <c r="O6656" s="26">
        <f t="shared" si="572"/>
        <v>-9594</v>
      </c>
      <c r="P6656" s="26">
        <f t="shared" si="573"/>
        <v>22386</v>
      </c>
      <c r="Q6656" s="3" t="s">
        <v>23</v>
      </c>
      <c r="R6656" s="4">
        <v>44909</v>
      </c>
      <c r="S6656" s="3" t="s">
        <v>18600</v>
      </c>
      <c r="T6656" s="6" t="s">
        <v>44</v>
      </c>
    </row>
    <row r="6657" spans="1:20" ht="33.75" x14ac:dyDescent="0.25">
      <c r="A6657" s="3" t="s">
        <v>18902</v>
      </c>
      <c r="B6657" s="3" t="s">
        <v>4393</v>
      </c>
      <c r="C6657" s="3" t="s">
        <v>4394</v>
      </c>
      <c r="D6657" s="3" t="s">
        <v>19</v>
      </c>
      <c r="E6657" s="3" t="s">
        <v>18903</v>
      </c>
      <c r="F6657" s="4">
        <v>44855</v>
      </c>
      <c r="G6657" s="8"/>
      <c r="H6657" s="5">
        <v>195.2</v>
      </c>
      <c r="I6657" s="3" t="s">
        <v>22</v>
      </c>
      <c r="J6657" s="4">
        <v>44867</v>
      </c>
      <c r="K6657" s="4">
        <v>44927</v>
      </c>
      <c r="L6657" s="23">
        <f t="shared" si="574"/>
        <v>-18</v>
      </c>
      <c r="M6657" s="23">
        <f t="shared" si="571"/>
        <v>42</v>
      </c>
      <c r="N6657" s="44">
        <v>160</v>
      </c>
      <c r="O6657" s="26">
        <f t="shared" si="572"/>
        <v>-2880</v>
      </c>
      <c r="P6657" s="26">
        <f t="shared" si="573"/>
        <v>6720</v>
      </c>
      <c r="Q6657" s="3" t="s">
        <v>23</v>
      </c>
      <c r="R6657" s="4">
        <v>44909</v>
      </c>
      <c r="S6657" s="3" t="s">
        <v>18600</v>
      </c>
      <c r="T6657" s="6" t="s">
        <v>44</v>
      </c>
    </row>
    <row r="6658" spans="1:20" ht="33.75" x14ac:dyDescent="0.25">
      <c r="A6658" s="3" t="s">
        <v>18904</v>
      </c>
      <c r="B6658" s="3" t="s">
        <v>1546</v>
      </c>
      <c r="C6658" s="3" t="s">
        <v>1547</v>
      </c>
      <c r="D6658" s="3" t="s">
        <v>19</v>
      </c>
      <c r="E6658" s="3" t="s">
        <v>18905</v>
      </c>
      <c r="F6658" s="4">
        <v>44861</v>
      </c>
      <c r="G6658" s="8"/>
      <c r="H6658" s="5">
        <v>1494.23</v>
      </c>
      <c r="I6658" s="3" t="s">
        <v>22</v>
      </c>
      <c r="J6658" s="4">
        <v>44867</v>
      </c>
      <c r="K6658" s="4">
        <v>44927</v>
      </c>
      <c r="L6658" s="23">
        <f t="shared" si="574"/>
        <v>-18</v>
      </c>
      <c r="M6658" s="23">
        <f t="shared" si="571"/>
        <v>42</v>
      </c>
      <c r="N6658" s="44">
        <v>1436.76</v>
      </c>
      <c r="O6658" s="26">
        <f t="shared" si="572"/>
        <v>-25861.68</v>
      </c>
      <c r="P6658" s="26">
        <f t="shared" si="573"/>
        <v>60343.92</v>
      </c>
      <c r="Q6658" s="3" t="s">
        <v>23</v>
      </c>
      <c r="R6658" s="4">
        <v>44909</v>
      </c>
      <c r="S6658" s="3" t="s">
        <v>18546</v>
      </c>
      <c r="T6658" s="6" t="s">
        <v>44</v>
      </c>
    </row>
    <row r="6659" spans="1:20" ht="33.75" x14ac:dyDescent="0.25">
      <c r="A6659" s="3" t="s">
        <v>18906</v>
      </c>
      <c r="B6659" s="3" t="s">
        <v>1114</v>
      </c>
      <c r="C6659" s="3" t="s">
        <v>1115</v>
      </c>
      <c r="D6659" s="3" t="s">
        <v>19</v>
      </c>
      <c r="E6659" s="3" t="s">
        <v>18907</v>
      </c>
      <c r="F6659" s="4">
        <v>44861</v>
      </c>
      <c r="G6659" s="8"/>
      <c r="H6659" s="5">
        <v>179.34</v>
      </c>
      <c r="I6659" s="3" t="s">
        <v>22</v>
      </c>
      <c r="J6659" s="4">
        <v>44867</v>
      </c>
      <c r="K6659" s="4">
        <v>44927</v>
      </c>
      <c r="L6659" s="23">
        <f t="shared" si="574"/>
        <v>-12</v>
      </c>
      <c r="M6659" s="23">
        <f t="shared" si="571"/>
        <v>48</v>
      </c>
      <c r="N6659" s="44">
        <v>147</v>
      </c>
      <c r="O6659" s="26">
        <f t="shared" si="572"/>
        <v>-1764</v>
      </c>
      <c r="P6659" s="26">
        <f t="shared" si="573"/>
        <v>7056</v>
      </c>
      <c r="Q6659" s="3" t="s">
        <v>23</v>
      </c>
      <c r="R6659" s="4">
        <v>44915</v>
      </c>
      <c r="S6659" s="3" t="s">
        <v>18908</v>
      </c>
      <c r="T6659" s="6" t="s">
        <v>44</v>
      </c>
    </row>
    <row r="6660" spans="1:20" ht="33.75" x14ac:dyDescent="0.25">
      <c r="A6660" s="3" t="s">
        <v>18909</v>
      </c>
      <c r="B6660" s="3" t="s">
        <v>1114</v>
      </c>
      <c r="C6660" s="3" t="s">
        <v>1115</v>
      </c>
      <c r="D6660" s="3" t="s">
        <v>19</v>
      </c>
      <c r="E6660" s="3" t="s">
        <v>18910</v>
      </c>
      <c r="F6660" s="4">
        <v>44861</v>
      </c>
      <c r="G6660" s="8"/>
      <c r="H6660" s="5">
        <v>40.21</v>
      </c>
      <c r="I6660" s="3" t="s">
        <v>22</v>
      </c>
      <c r="J6660" s="4">
        <v>44867</v>
      </c>
      <c r="K6660" s="4">
        <v>44927</v>
      </c>
      <c r="L6660" s="23">
        <f t="shared" si="574"/>
        <v>-12</v>
      </c>
      <c r="M6660" s="23">
        <f t="shared" si="571"/>
        <v>48</v>
      </c>
      <c r="N6660" s="44">
        <v>36.549999999999997</v>
      </c>
      <c r="O6660" s="26">
        <f t="shared" si="572"/>
        <v>-438.59999999999997</v>
      </c>
      <c r="P6660" s="26">
        <f t="shared" si="573"/>
        <v>1754.3999999999999</v>
      </c>
      <c r="Q6660" s="3" t="s">
        <v>23</v>
      </c>
      <c r="R6660" s="4">
        <v>44915</v>
      </c>
      <c r="S6660" s="3" t="s">
        <v>18908</v>
      </c>
      <c r="T6660" s="6" t="s">
        <v>44</v>
      </c>
    </row>
    <row r="6661" spans="1:20" ht="33.75" x14ac:dyDescent="0.25">
      <c r="A6661" s="3" t="s">
        <v>18911</v>
      </c>
      <c r="B6661" s="3" t="s">
        <v>11908</v>
      </c>
      <c r="C6661" s="3" t="s">
        <v>11909</v>
      </c>
      <c r="D6661" s="3" t="s">
        <v>19</v>
      </c>
      <c r="E6661" s="3" t="s">
        <v>18912</v>
      </c>
      <c r="F6661" s="4">
        <v>44861</v>
      </c>
      <c r="G6661" s="8"/>
      <c r="H6661" s="5">
        <v>4275.6099999999997</v>
      </c>
      <c r="I6661" s="3" t="s">
        <v>22</v>
      </c>
      <c r="J6661" s="4">
        <v>44867</v>
      </c>
      <c r="K6661" s="4">
        <v>44927</v>
      </c>
      <c r="L6661" s="23">
        <f t="shared" si="574"/>
        <v>-18</v>
      </c>
      <c r="M6661" s="23">
        <f t="shared" si="571"/>
        <v>42</v>
      </c>
      <c r="N6661" s="44">
        <v>3504.6</v>
      </c>
      <c r="O6661" s="26">
        <f t="shared" si="572"/>
        <v>-63082.799999999996</v>
      </c>
      <c r="P6661" s="26">
        <f t="shared" si="573"/>
        <v>147193.19999999998</v>
      </c>
      <c r="Q6661" s="3" t="s">
        <v>23</v>
      </c>
      <c r="R6661" s="4">
        <v>44909</v>
      </c>
      <c r="S6661" s="3" t="s">
        <v>18913</v>
      </c>
      <c r="T6661" s="6" t="s">
        <v>44</v>
      </c>
    </row>
    <row r="6662" spans="1:20" ht="33.75" x14ac:dyDescent="0.25">
      <c r="A6662" s="3" t="s">
        <v>18914</v>
      </c>
      <c r="B6662" s="3" t="s">
        <v>2558</v>
      </c>
      <c r="C6662" s="3" t="s">
        <v>2559</v>
      </c>
      <c r="D6662" s="3" t="s">
        <v>19</v>
      </c>
      <c r="E6662" s="3" t="s">
        <v>18915</v>
      </c>
      <c r="F6662" s="4">
        <v>44861</v>
      </c>
      <c r="G6662" s="8"/>
      <c r="H6662" s="5">
        <v>65.010000000000005</v>
      </c>
      <c r="I6662" s="3" t="s">
        <v>22</v>
      </c>
      <c r="J6662" s="4">
        <v>44867</v>
      </c>
      <c r="K6662" s="4">
        <v>44927</v>
      </c>
      <c r="L6662" s="23">
        <f t="shared" si="574"/>
        <v>-16</v>
      </c>
      <c r="M6662" s="23">
        <f t="shared" si="571"/>
        <v>44</v>
      </c>
      <c r="N6662" s="44">
        <v>59.1</v>
      </c>
      <c r="O6662" s="26">
        <f t="shared" si="572"/>
        <v>-945.6</v>
      </c>
      <c r="P6662" s="26">
        <f t="shared" si="573"/>
        <v>2600.4</v>
      </c>
      <c r="Q6662" s="3" t="s">
        <v>23</v>
      </c>
      <c r="R6662" s="4">
        <v>44911</v>
      </c>
      <c r="S6662" s="3" t="s">
        <v>12888</v>
      </c>
      <c r="T6662" s="6" t="s">
        <v>44</v>
      </c>
    </row>
    <row r="6663" spans="1:20" ht="22.5" x14ac:dyDescent="0.25">
      <c r="A6663" s="3" t="s">
        <v>18916</v>
      </c>
      <c r="B6663" s="3" t="s">
        <v>8007</v>
      </c>
      <c r="C6663" s="3" t="s">
        <v>8008</v>
      </c>
      <c r="D6663" s="3" t="s">
        <v>19</v>
      </c>
      <c r="E6663" s="3" t="s">
        <v>18917</v>
      </c>
      <c r="F6663" s="4">
        <v>44834</v>
      </c>
      <c r="G6663" s="3" t="s">
        <v>18918</v>
      </c>
      <c r="H6663" s="5">
        <v>13942.56</v>
      </c>
      <c r="I6663" s="3" t="s">
        <v>22</v>
      </c>
      <c r="J6663" s="4">
        <v>44867</v>
      </c>
      <c r="K6663" s="4">
        <v>44927</v>
      </c>
      <c r="L6663" s="23">
        <v>0</v>
      </c>
      <c r="M6663" s="23">
        <f t="shared" si="571"/>
        <v>60</v>
      </c>
      <c r="N6663" s="44">
        <v>13759.44</v>
      </c>
      <c r="O6663" s="26">
        <f t="shared" si="572"/>
        <v>0</v>
      </c>
      <c r="P6663" s="26">
        <f t="shared" si="573"/>
        <v>825566.4</v>
      </c>
      <c r="Q6663" s="3" t="s">
        <v>23</v>
      </c>
      <c r="R6663" s="4">
        <v>44907</v>
      </c>
      <c r="S6663" s="3" t="s">
        <v>18743</v>
      </c>
      <c r="T6663" s="6" t="s">
        <v>25</v>
      </c>
    </row>
    <row r="6664" spans="1:20" ht="33.75" x14ac:dyDescent="0.25">
      <c r="A6664" s="3" t="s">
        <v>18919</v>
      </c>
      <c r="B6664" s="3" t="s">
        <v>18656</v>
      </c>
      <c r="C6664" s="3" t="s">
        <v>18657</v>
      </c>
      <c r="D6664" s="3" t="s">
        <v>19</v>
      </c>
      <c r="E6664" s="3" t="s">
        <v>18920</v>
      </c>
      <c r="F6664" s="4">
        <v>44847</v>
      </c>
      <c r="G6664" s="3" t="s">
        <v>18921</v>
      </c>
      <c r="H6664" s="5">
        <v>205.98</v>
      </c>
      <c r="I6664" s="3" t="s">
        <v>22</v>
      </c>
      <c r="J6664" s="4">
        <v>44867</v>
      </c>
      <c r="K6664" s="4">
        <v>44927</v>
      </c>
      <c r="L6664" s="23">
        <f t="shared" ref="L6664:L6703" si="575">R6664-K6664</f>
        <v>-34</v>
      </c>
      <c r="M6664" s="23">
        <f t="shared" si="571"/>
        <v>26</v>
      </c>
      <c r="N6664" s="44">
        <v>168.84</v>
      </c>
      <c r="O6664" s="26">
        <f t="shared" si="572"/>
        <v>-5740.56</v>
      </c>
      <c r="P6664" s="26">
        <f t="shared" si="573"/>
        <v>4389.84</v>
      </c>
      <c r="Q6664" s="3" t="s">
        <v>23</v>
      </c>
      <c r="R6664" s="4">
        <v>44893</v>
      </c>
      <c r="S6664" s="3" t="s">
        <v>18660</v>
      </c>
      <c r="T6664" s="6" t="s">
        <v>44</v>
      </c>
    </row>
    <row r="6665" spans="1:20" ht="33.75" x14ac:dyDescent="0.25">
      <c r="A6665" s="3" t="s">
        <v>18922</v>
      </c>
      <c r="B6665" s="3" t="s">
        <v>1651</v>
      </c>
      <c r="C6665" s="3" t="s">
        <v>1652</v>
      </c>
      <c r="D6665" s="3" t="s">
        <v>19</v>
      </c>
      <c r="E6665" s="3" t="s">
        <v>18923</v>
      </c>
      <c r="F6665" s="4">
        <v>44860</v>
      </c>
      <c r="G6665" s="8"/>
      <c r="H6665" s="5">
        <v>1961.84</v>
      </c>
      <c r="I6665" s="3" t="s">
        <v>22</v>
      </c>
      <c r="J6665" s="4">
        <v>44867</v>
      </c>
      <c r="K6665" s="4">
        <v>44927</v>
      </c>
      <c r="L6665" s="23">
        <f t="shared" si="575"/>
        <v>-16</v>
      </c>
      <c r="M6665" s="23">
        <f t="shared" si="571"/>
        <v>44</v>
      </c>
      <c r="N6665" s="44">
        <v>1783.49</v>
      </c>
      <c r="O6665" s="26">
        <f t="shared" si="572"/>
        <v>-28535.84</v>
      </c>
      <c r="P6665" s="26">
        <f t="shared" si="573"/>
        <v>78473.56</v>
      </c>
      <c r="Q6665" s="3" t="s">
        <v>23</v>
      </c>
      <c r="R6665" s="4">
        <v>44911</v>
      </c>
      <c r="S6665" s="3" t="s">
        <v>17117</v>
      </c>
      <c r="T6665" s="6" t="s">
        <v>44</v>
      </c>
    </row>
    <row r="6666" spans="1:20" ht="33.75" x14ac:dyDescent="0.25">
      <c r="A6666" s="3" t="s">
        <v>18924</v>
      </c>
      <c r="B6666" s="3" t="s">
        <v>4529</v>
      </c>
      <c r="C6666" s="3" t="s">
        <v>4530</v>
      </c>
      <c r="D6666" s="3" t="s">
        <v>19</v>
      </c>
      <c r="E6666" s="3" t="s">
        <v>18925</v>
      </c>
      <c r="F6666" s="4">
        <v>44861</v>
      </c>
      <c r="G6666" s="8"/>
      <c r="H6666" s="5">
        <v>497.76</v>
      </c>
      <c r="I6666" s="3" t="s">
        <v>22</v>
      </c>
      <c r="J6666" s="4">
        <v>44867</v>
      </c>
      <c r="K6666" s="4">
        <v>44927</v>
      </c>
      <c r="L6666" s="23">
        <f t="shared" si="575"/>
        <v>-18</v>
      </c>
      <c r="M6666" s="23">
        <f t="shared" si="571"/>
        <v>42</v>
      </c>
      <c r="N6666" s="44">
        <v>408</v>
      </c>
      <c r="O6666" s="26">
        <f t="shared" si="572"/>
        <v>-7344</v>
      </c>
      <c r="P6666" s="26">
        <f t="shared" si="573"/>
        <v>17136</v>
      </c>
      <c r="Q6666" s="3" t="s">
        <v>23</v>
      </c>
      <c r="R6666" s="4">
        <v>44909</v>
      </c>
      <c r="S6666" s="3" t="s">
        <v>18926</v>
      </c>
      <c r="T6666" s="6" t="s">
        <v>44</v>
      </c>
    </row>
    <row r="6667" spans="1:20" ht="33.75" x14ac:dyDescent="0.25">
      <c r="A6667" s="3" t="s">
        <v>18927</v>
      </c>
      <c r="B6667" s="3" t="s">
        <v>1296</v>
      </c>
      <c r="C6667" s="3" t="s">
        <v>1297</v>
      </c>
      <c r="D6667" s="3" t="s">
        <v>19</v>
      </c>
      <c r="E6667" s="3" t="s">
        <v>1857</v>
      </c>
      <c r="F6667" s="4">
        <v>44861</v>
      </c>
      <c r="G6667" s="8"/>
      <c r="H6667" s="5">
        <v>3428.2</v>
      </c>
      <c r="I6667" s="3" t="s">
        <v>22</v>
      </c>
      <c r="J6667" s="4">
        <v>44867</v>
      </c>
      <c r="K6667" s="4">
        <v>44927</v>
      </c>
      <c r="L6667" s="23">
        <f t="shared" si="575"/>
        <v>-18</v>
      </c>
      <c r="M6667" s="23">
        <f t="shared" si="571"/>
        <v>42</v>
      </c>
      <c r="N6667" s="44">
        <v>2810</v>
      </c>
      <c r="O6667" s="26">
        <f t="shared" si="572"/>
        <v>-50580</v>
      </c>
      <c r="P6667" s="26">
        <f t="shared" si="573"/>
        <v>118020</v>
      </c>
      <c r="Q6667" s="3" t="s">
        <v>23</v>
      </c>
      <c r="R6667" s="4">
        <v>44909</v>
      </c>
      <c r="S6667" s="3" t="s">
        <v>18928</v>
      </c>
      <c r="T6667" s="6" t="s">
        <v>44</v>
      </c>
    </row>
    <row r="6668" spans="1:20" ht="33.75" x14ac:dyDescent="0.25">
      <c r="A6668" s="3" t="s">
        <v>18929</v>
      </c>
      <c r="B6668" s="3" t="s">
        <v>1919</v>
      </c>
      <c r="C6668" s="3" t="s">
        <v>1920</v>
      </c>
      <c r="D6668" s="3" t="s">
        <v>19</v>
      </c>
      <c r="E6668" s="3" t="s">
        <v>18930</v>
      </c>
      <c r="F6668" s="4">
        <v>44860</v>
      </c>
      <c r="G6668" s="8"/>
      <c r="H6668" s="5">
        <v>1.1000000000000001</v>
      </c>
      <c r="I6668" s="3" t="s">
        <v>22</v>
      </c>
      <c r="J6668" s="4">
        <v>44867</v>
      </c>
      <c r="K6668" s="4">
        <v>44927</v>
      </c>
      <c r="L6668" s="23">
        <f t="shared" si="575"/>
        <v>-16</v>
      </c>
      <c r="M6668" s="23">
        <f t="shared" si="571"/>
        <v>44</v>
      </c>
      <c r="N6668" s="44">
        <v>1</v>
      </c>
      <c r="O6668" s="26">
        <f t="shared" si="572"/>
        <v>-16</v>
      </c>
      <c r="P6668" s="26">
        <f t="shared" si="573"/>
        <v>44</v>
      </c>
      <c r="Q6668" s="3" t="s">
        <v>23</v>
      </c>
      <c r="R6668" s="4">
        <v>44911</v>
      </c>
      <c r="S6668" s="3" t="s">
        <v>17731</v>
      </c>
      <c r="T6668" s="6" t="s">
        <v>44</v>
      </c>
    </row>
    <row r="6669" spans="1:20" ht="33.75" x14ac:dyDescent="0.25">
      <c r="A6669" s="3" t="s">
        <v>18931</v>
      </c>
      <c r="B6669" s="3" t="s">
        <v>767</v>
      </c>
      <c r="C6669" s="3" t="s">
        <v>768</v>
      </c>
      <c r="D6669" s="3" t="s">
        <v>19</v>
      </c>
      <c r="E6669" s="3" t="s">
        <v>18932</v>
      </c>
      <c r="F6669" s="4">
        <v>44860</v>
      </c>
      <c r="G6669" s="8"/>
      <c r="H6669" s="5">
        <v>3515.2</v>
      </c>
      <c r="I6669" s="3" t="s">
        <v>22</v>
      </c>
      <c r="J6669" s="4">
        <v>44867</v>
      </c>
      <c r="K6669" s="4">
        <v>44927</v>
      </c>
      <c r="L6669" s="23">
        <f t="shared" si="575"/>
        <v>-18</v>
      </c>
      <c r="M6669" s="23">
        <f t="shared" si="571"/>
        <v>42</v>
      </c>
      <c r="N6669" s="44">
        <v>3380</v>
      </c>
      <c r="O6669" s="26">
        <f t="shared" si="572"/>
        <v>-60840</v>
      </c>
      <c r="P6669" s="26">
        <f t="shared" si="573"/>
        <v>141960</v>
      </c>
      <c r="Q6669" s="3" t="s">
        <v>23</v>
      </c>
      <c r="R6669" s="4">
        <v>44909</v>
      </c>
      <c r="S6669" s="3" t="s">
        <v>17742</v>
      </c>
      <c r="T6669" s="6" t="s">
        <v>44</v>
      </c>
    </row>
    <row r="6670" spans="1:20" ht="22.5" x14ac:dyDescent="0.25">
      <c r="A6670" s="3" t="s">
        <v>18933</v>
      </c>
      <c r="B6670" s="3" t="s">
        <v>2146</v>
      </c>
      <c r="C6670" s="3" t="s">
        <v>2147</v>
      </c>
      <c r="D6670" s="3" t="s">
        <v>19</v>
      </c>
      <c r="E6670" s="3" t="s">
        <v>18934</v>
      </c>
      <c r="F6670" s="4">
        <v>44860</v>
      </c>
      <c r="G6670" s="8"/>
      <c r="H6670" s="5">
        <v>218.4</v>
      </c>
      <c r="I6670" s="3" t="s">
        <v>22</v>
      </c>
      <c r="J6670" s="4">
        <v>44867</v>
      </c>
      <c r="K6670" s="4">
        <v>44927</v>
      </c>
      <c r="L6670" s="23">
        <f t="shared" si="575"/>
        <v>-13</v>
      </c>
      <c r="M6670" s="23">
        <f t="shared" si="571"/>
        <v>47</v>
      </c>
      <c r="N6670" s="44">
        <v>210</v>
      </c>
      <c r="O6670" s="26">
        <f t="shared" si="572"/>
        <v>-2730</v>
      </c>
      <c r="P6670" s="26">
        <f t="shared" si="573"/>
        <v>9870</v>
      </c>
      <c r="Q6670" s="3" t="s">
        <v>23</v>
      </c>
      <c r="R6670" s="4">
        <v>44914</v>
      </c>
      <c r="S6670" s="3" t="s">
        <v>18935</v>
      </c>
      <c r="T6670" s="6" t="s">
        <v>25</v>
      </c>
    </row>
    <row r="6671" spans="1:20" ht="33.75" x14ac:dyDescent="0.25">
      <c r="A6671" s="3" t="s">
        <v>18936</v>
      </c>
      <c r="B6671" s="3" t="s">
        <v>1028</v>
      </c>
      <c r="C6671" s="3" t="s">
        <v>1029</v>
      </c>
      <c r="D6671" s="3" t="s">
        <v>19</v>
      </c>
      <c r="E6671" s="3" t="s">
        <v>18937</v>
      </c>
      <c r="F6671" s="4">
        <v>44860</v>
      </c>
      <c r="G6671" s="8"/>
      <c r="H6671" s="5">
        <v>154.82</v>
      </c>
      <c r="I6671" s="3" t="s">
        <v>22</v>
      </c>
      <c r="J6671" s="4">
        <v>44867</v>
      </c>
      <c r="K6671" s="4">
        <v>44927</v>
      </c>
      <c r="L6671" s="23">
        <f t="shared" si="575"/>
        <v>-18</v>
      </c>
      <c r="M6671" s="23">
        <f t="shared" si="571"/>
        <v>42</v>
      </c>
      <c r="N6671" s="44">
        <v>126.9</v>
      </c>
      <c r="O6671" s="26">
        <f t="shared" si="572"/>
        <v>-2284.2000000000003</v>
      </c>
      <c r="P6671" s="26">
        <f t="shared" si="573"/>
        <v>5329.8</v>
      </c>
      <c r="Q6671" s="3" t="s">
        <v>23</v>
      </c>
      <c r="R6671" s="4">
        <v>44909</v>
      </c>
      <c r="S6671" s="3" t="s">
        <v>18938</v>
      </c>
      <c r="T6671" s="6" t="s">
        <v>44</v>
      </c>
    </row>
    <row r="6672" spans="1:20" ht="33.75" x14ac:dyDescent="0.25">
      <c r="A6672" s="3" t="s">
        <v>18939</v>
      </c>
      <c r="B6672" s="3" t="s">
        <v>830</v>
      </c>
      <c r="C6672" s="3" t="s">
        <v>831</v>
      </c>
      <c r="D6672" s="3" t="s">
        <v>19</v>
      </c>
      <c r="E6672" s="3" t="s">
        <v>18940</v>
      </c>
      <c r="F6672" s="4">
        <v>44859</v>
      </c>
      <c r="G6672" s="8"/>
      <c r="H6672" s="5">
        <v>322.08</v>
      </c>
      <c r="I6672" s="3" t="s">
        <v>22</v>
      </c>
      <c r="J6672" s="4">
        <v>44867</v>
      </c>
      <c r="K6672" s="4">
        <v>44927</v>
      </c>
      <c r="L6672" s="23">
        <f t="shared" si="575"/>
        <v>-18</v>
      </c>
      <c r="M6672" s="23">
        <f t="shared" si="571"/>
        <v>42</v>
      </c>
      <c r="N6672" s="44">
        <v>264</v>
      </c>
      <c r="O6672" s="26">
        <f t="shared" si="572"/>
        <v>-4752</v>
      </c>
      <c r="P6672" s="26">
        <f t="shared" si="573"/>
        <v>11088</v>
      </c>
      <c r="Q6672" s="3" t="s">
        <v>23</v>
      </c>
      <c r="R6672" s="4">
        <v>44909</v>
      </c>
      <c r="S6672" s="3" t="s">
        <v>16321</v>
      </c>
      <c r="T6672" s="6" t="s">
        <v>44</v>
      </c>
    </row>
    <row r="6673" spans="1:20" ht="33.75" x14ac:dyDescent="0.25">
      <c r="A6673" s="3" t="s">
        <v>18941</v>
      </c>
      <c r="B6673" s="3" t="s">
        <v>1846</v>
      </c>
      <c r="C6673" s="3" t="s">
        <v>1847</v>
      </c>
      <c r="D6673" s="3" t="s">
        <v>19</v>
      </c>
      <c r="E6673" s="3" t="s">
        <v>18942</v>
      </c>
      <c r="F6673" s="4">
        <v>44860</v>
      </c>
      <c r="G6673" s="8"/>
      <c r="H6673" s="5">
        <v>1816.32</v>
      </c>
      <c r="I6673" s="3" t="s">
        <v>22</v>
      </c>
      <c r="J6673" s="4">
        <v>44867</v>
      </c>
      <c r="K6673" s="4">
        <v>44927</v>
      </c>
      <c r="L6673" s="23">
        <f t="shared" si="575"/>
        <v>-16</v>
      </c>
      <c r="M6673" s="23">
        <f t="shared" si="571"/>
        <v>44</v>
      </c>
      <c r="N6673" s="44">
        <v>1651.2</v>
      </c>
      <c r="O6673" s="26">
        <f t="shared" si="572"/>
        <v>-26419.200000000001</v>
      </c>
      <c r="P6673" s="26">
        <f t="shared" si="573"/>
        <v>72652.800000000003</v>
      </c>
      <c r="Q6673" s="3" t="s">
        <v>23</v>
      </c>
      <c r="R6673" s="4">
        <v>44911</v>
      </c>
      <c r="S6673" s="3" t="s">
        <v>18943</v>
      </c>
      <c r="T6673" s="6" t="s">
        <v>44</v>
      </c>
    </row>
    <row r="6674" spans="1:20" ht="33.75" x14ac:dyDescent="0.25">
      <c r="A6674" s="3" t="s">
        <v>18944</v>
      </c>
      <c r="B6674" s="3" t="s">
        <v>18945</v>
      </c>
      <c r="C6674" s="3" t="s">
        <v>18946</v>
      </c>
      <c r="D6674" s="3" t="s">
        <v>19</v>
      </c>
      <c r="E6674" s="3" t="s">
        <v>18947</v>
      </c>
      <c r="F6674" s="4">
        <v>44855</v>
      </c>
      <c r="G6674" s="8"/>
      <c r="H6674" s="5">
        <v>424.46</v>
      </c>
      <c r="I6674" s="3" t="s">
        <v>22</v>
      </c>
      <c r="J6674" s="4">
        <v>44867</v>
      </c>
      <c r="K6674" s="4">
        <v>44927</v>
      </c>
      <c r="L6674" s="23">
        <f t="shared" si="575"/>
        <v>-11</v>
      </c>
      <c r="M6674" s="23">
        <f t="shared" si="571"/>
        <v>49</v>
      </c>
      <c r="N6674" s="44">
        <v>408.13</v>
      </c>
      <c r="O6674" s="26">
        <f t="shared" si="572"/>
        <v>-4489.43</v>
      </c>
      <c r="P6674" s="26">
        <f t="shared" si="573"/>
        <v>19998.37</v>
      </c>
      <c r="Q6674" s="3" t="s">
        <v>23</v>
      </c>
      <c r="R6674" s="4">
        <v>44916</v>
      </c>
      <c r="S6674" s="3" t="s">
        <v>18948</v>
      </c>
      <c r="T6674" s="6" t="s">
        <v>44</v>
      </c>
    </row>
    <row r="6675" spans="1:20" ht="33.75" x14ac:dyDescent="0.25">
      <c r="A6675" s="3" t="s">
        <v>18949</v>
      </c>
      <c r="B6675" s="3" t="s">
        <v>1919</v>
      </c>
      <c r="C6675" s="3" t="s">
        <v>1920</v>
      </c>
      <c r="D6675" s="3" t="s">
        <v>19</v>
      </c>
      <c r="E6675" s="3" t="s">
        <v>18950</v>
      </c>
      <c r="F6675" s="4">
        <v>44860</v>
      </c>
      <c r="G6675" s="8"/>
      <c r="H6675" s="5">
        <v>16673.8</v>
      </c>
      <c r="I6675" s="3" t="s">
        <v>22</v>
      </c>
      <c r="J6675" s="4">
        <v>44867</v>
      </c>
      <c r="K6675" s="4">
        <v>44927</v>
      </c>
      <c r="L6675" s="23">
        <f t="shared" si="575"/>
        <v>-16</v>
      </c>
      <c r="M6675" s="23">
        <f t="shared" si="571"/>
        <v>44</v>
      </c>
      <c r="N6675" s="44">
        <v>15158</v>
      </c>
      <c r="O6675" s="26">
        <f t="shared" si="572"/>
        <v>-242528</v>
      </c>
      <c r="P6675" s="26">
        <f t="shared" si="573"/>
        <v>666952</v>
      </c>
      <c r="Q6675" s="3" t="s">
        <v>23</v>
      </c>
      <c r="R6675" s="4">
        <v>44911</v>
      </c>
      <c r="S6675" s="3" t="s">
        <v>17731</v>
      </c>
      <c r="T6675" s="6" t="s">
        <v>44</v>
      </c>
    </row>
    <row r="6676" spans="1:20" ht="33.75" x14ac:dyDescent="0.25">
      <c r="A6676" s="3" t="s">
        <v>18951</v>
      </c>
      <c r="B6676" s="3" t="s">
        <v>4889</v>
      </c>
      <c r="C6676" s="3" t="s">
        <v>4890</v>
      </c>
      <c r="D6676" s="3" t="s">
        <v>19</v>
      </c>
      <c r="E6676" s="3" t="s">
        <v>18952</v>
      </c>
      <c r="F6676" s="4">
        <v>44861</v>
      </c>
      <c r="G6676" s="8"/>
      <c r="H6676" s="5">
        <v>103.95</v>
      </c>
      <c r="I6676" s="3" t="s">
        <v>22</v>
      </c>
      <c r="J6676" s="4">
        <v>44867</v>
      </c>
      <c r="K6676" s="4">
        <v>44927</v>
      </c>
      <c r="L6676" s="23">
        <f t="shared" si="575"/>
        <v>-16</v>
      </c>
      <c r="M6676" s="23">
        <f t="shared" si="571"/>
        <v>44</v>
      </c>
      <c r="N6676" s="44">
        <v>94.5</v>
      </c>
      <c r="O6676" s="26">
        <f t="shared" si="572"/>
        <v>-1512</v>
      </c>
      <c r="P6676" s="26">
        <f t="shared" si="573"/>
        <v>4158</v>
      </c>
      <c r="Q6676" s="3" t="s">
        <v>23</v>
      </c>
      <c r="R6676" s="4">
        <v>44911</v>
      </c>
      <c r="S6676" s="3" t="s">
        <v>18953</v>
      </c>
      <c r="T6676" s="6" t="s">
        <v>44</v>
      </c>
    </row>
    <row r="6677" spans="1:20" ht="33.75" x14ac:dyDescent="0.25">
      <c r="A6677" s="3" t="s">
        <v>18954</v>
      </c>
      <c r="B6677" s="3" t="s">
        <v>3793</v>
      </c>
      <c r="C6677" s="3" t="s">
        <v>3794</v>
      </c>
      <c r="D6677" s="3" t="s">
        <v>19</v>
      </c>
      <c r="E6677" s="3" t="s">
        <v>18955</v>
      </c>
      <c r="F6677" s="4">
        <v>44860</v>
      </c>
      <c r="G6677" s="8"/>
      <c r="H6677" s="5">
        <v>988.2</v>
      </c>
      <c r="I6677" s="3" t="s">
        <v>22</v>
      </c>
      <c r="J6677" s="4">
        <v>44867</v>
      </c>
      <c r="K6677" s="4">
        <v>44927</v>
      </c>
      <c r="L6677" s="23">
        <f t="shared" si="575"/>
        <v>-12</v>
      </c>
      <c r="M6677" s="23">
        <f t="shared" si="571"/>
        <v>48</v>
      </c>
      <c r="N6677" s="44">
        <v>810</v>
      </c>
      <c r="O6677" s="26">
        <f t="shared" si="572"/>
        <v>-9720</v>
      </c>
      <c r="P6677" s="26">
        <f t="shared" si="573"/>
        <v>38880</v>
      </c>
      <c r="Q6677" s="3" t="s">
        <v>23</v>
      </c>
      <c r="R6677" s="4">
        <v>44915</v>
      </c>
      <c r="S6677" s="3" t="s">
        <v>18956</v>
      </c>
      <c r="T6677" s="6" t="s">
        <v>44</v>
      </c>
    </row>
    <row r="6678" spans="1:20" ht="33.75" x14ac:dyDescent="0.25">
      <c r="A6678" s="3" t="s">
        <v>18957</v>
      </c>
      <c r="B6678" s="3" t="s">
        <v>1399</v>
      </c>
      <c r="C6678" s="3" t="s">
        <v>1400</v>
      </c>
      <c r="D6678" s="3" t="s">
        <v>19</v>
      </c>
      <c r="E6678" s="3" t="s">
        <v>18958</v>
      </c>
      <c r="F6678" s="4">
        <v>44859</v>
      </c>
      <c r="G6678" s="8"/>
      <c r="H6678" s="5">
        <v>1244.4000000000001</v>
      </c>
      <c r="I6678" s="3" t="s">
        <v>22</v>
      </c>
      <c r="J6678" s="4">
        <v>44867</v>
      </c>
      <c r="K6678" s="4">
        <v>44927</v>
      </c>
      <c r="L6678" s="23">
        <f t="shared" si="575"/>
        <v>-18</v>
      </c>
      <c r="M6678" s="23">
        <f t="shared" ref="M6678:M6741" si="576">+I6678+L6678</f>
        <v>42</v>
      </c>
      <c r="N6678" s="44">
        <v>1020</v>
      </c>
      <c r="O6678" s="26">
        <f t="shared" ref="O6678:O6741" si="577">N6678*L6678</f>
        <v>-18360</v>
      </c>
      <c r="P6678" s="26">
        <f t="shared" ref="P6678:P6741" si="578">N6678*M6678</f>
        <v>42840</v>
      </c>
      <c r="Q6678" s="3" t="s">
        <v>23</v>
      </c>
      <c r="R6678" s="4">
        <v>44909</v>
      </c>
      <c r="S6678" s="3" t="s">
        <v>14325</v>
      </c>
      <c r="T6678" s="6" t="s">
        <v>44</v>
      </c>
    </row>
    <row r="6679" spans="1:20" ht="33.75" x14ac:dyDescent="0.25">
      <c r="A6679" s="3" t="s">
        <v>18959</v>
      </c>
      <c r="B6679" s="3" t="s">
        <v>830</v>
      </c>
      <c r="C6679" s="3" t="s">
        <v>831</v>
      </c>
      <c r="D6679" s="3" t="s">
        <v>19</v>
      </c>
      <c r="E6679" s="3" t="s">
        <v>18960</v>
      </c>
      <c r="F6679" s="4">
        <v>44859</v>
      </c>
      <c r="G6679" s="8"/>
      <c r="H6679" s="5">
        <v>1374.91</v>
      </c>
      <c r="I6679" s="3" t="s">
        <v>22</v>
      </c>
      <c r="J6679" s="4">
        <v>44867</v>
      </c>
      <c r="K6679" s="4">
        <v>44927</v>
      </c>
      <c r="L6679" s="23">
        <f t="shared" si="575"/>
        <v>-18</v>
      </c>
      <c r="M6679" s="23">
        <f t="shared" si="576"/>
        <v>42</v>
      </c>
      <c r="N6679" s="44">
        <v>1309.44</v>
      </c>
      <c r="O6679" s="26">
        <f t="shared" si="577"/>
        <v>-23569.920000000002</v>
      </c>
      <c r="P6679" s="26">
        <f t="shared" si="578"/>
        <v>54996.480000000003</v>
      </c>
      <c r="Q6679" s="3" t="s">
        <v>23</v>
      </c>
      <c r="R6679" s="4">
        <v>44909</v>
      </c>
      <c r="S6679" s="3" t="s">
        <v>16321</v>
      </c>
      <c r="T6679" s="6" t="s">
        <v>44</v>
      </c>
    </row>
    <row r="6680" spans="1:20" ht="33.75" x14ac:dyDescent="0.25">
      <c r="A6680" s="3" t="s">
        <v>18961</v>
      </c>
      <c r="B6680" s="3" t="s">
        <v>2077</v>
      </c>
      <c r="C6680" s="3" t="s">
        <v>2078</v>
      </c>
      <c r="D6680" s="3" t="s">
        <v>19</v>
      </c>
      <c r="E6680" s="3" t="s">
        <v>18962</v>
      </c>
      <c r="F6680" s="4">
        <v>44855</v>
      </c>
      <c r="G6680" s="8"/>
      <c r="H6680" s="5">
        <v>129.81</v>
      </c>
      <c r="I6680" s="3" t="s">
        <v>22</v>
      </c>
      <c r="J6680" s="4">
        <v>44867</v>
      </c>
      <c r="K6680" s="4">
        <v>44927</v>
      </c>
      <c r="L6680" s="23">
        <f t="shared" si="575"/>
        <v>-18</v>
      </c>
      <c r="M6680" s="23">
        <f t="shared" si="576"/>
        <v>42</v>
      </c>
      <c r="N6680" s="44">
        <v>106.4</v>
      </c>
      <c r="O6680" s="26">
        <f t="shared" si="577"/>
        <v>-1915.2</v>
      </c>
      <c r="P6680" s="26">
        <f t="shared" si="578"/>
        <v>4468.8</v>
      </c>
      <c r="Q6680" s="3" t="s">
        <v>23</v>
      </c>
      <c r="R6680" s="4">
        <v>44909</v>
      </c>
      <c r="S6680" s="3" t="s">
        <v>15779</v>
      </c>
      <c r="T6680" s="6" t="s">
        <v>44</v>
      </c>
    </row>
    <row r="6681" spans="1:20" ht="33.75" x14ac:dyDescent="0.25">
      <c r="A6681" s="3" t="s">
        <v>18963</v>
      </c>
      <c r="B6681" s="3" t="s">
        <v>5744</v>
      </c>
      <c r="C6681" s="3" t="s">
        <v>5745</v>
      </c>
      <c r="D6681" s="3" t="s">
        <v>19</v>
      </c>
      <c r="E6681" s="3" t="s">
        <v>18964</v>
      </c>
      <c r="F6681" s="4">
        <v>44858</v>
      </c>
      <c r="G6681" s="8"/>
      <c r="H6681" s="5">
        <v>2275.06</v>
      </c>
      <c r="I6681" s="3" t="s">
        <v>22</v>
      </c>
      <c r="J6681" s="4">
        <v>44867</v>
      </c>
      <c r="K6681" s="4">
        <v>44927</v>
      </c>
      <c r="L6681" s="23">
        <f t="shared" si="575"/>
        <v>-16</v>
      </c>
      <c r="M6681" s="23">
        <f t="shared" si="576"/>
        <v>44</v>
      </c>
      <c r="N6681" s="44">
        <v>1864.8</v>
      </c>
      <c r="O6681" s="26">
        <f t="shared" si="577"/>
        <v>-29836.799999999999</v>
      </c>
      <c r="P6681" s="26">
        <f t="shared" si="578"/>
        <v>82051.199999999997</v>
      </c>
      <c r="Q6681" s="3" t="s">
        <v>23</v>
      </c>
      <c r="R6681" s="4">
        <v>44911</v>
      </c>
      <c r="S6681" s="3" t="s">
        <v>17136</v>
      </c>
      <c r="T6681" s="6" t="s">
        <v>44</v>
      </c>
    </row>
    <row r="6682" spans="1:20" ht="33.75" x14ac:dyDescent="0.25">
      <c r="A6682" s="3" t="s">
        <v>18965</v>
      </c>
      <c r="B6682" s="3" t="s">
        <v>1661</v>
      </c>
      <c r="C6682" s="3" t="s">
        <v>1662</v>
      </c>
      <c r="D6682" s="3" t="s">
        <v>19</v>
      </c>
      <c r="E6682" s="3" t="s">
        <v>18966</v>
      </c>
      <c r="F6682" s="4">
        <v>44861</v>
      </c>
      <c r="G6682" s="8"/>
      <c r="H6682" s="5">
        <v>378.2</v>
      </c>
      <c r="I6682" s="3" t="s">
        <v>22</v>
      </c>
      <c r="J6682" s="4">
        <v>44867</v>
      </c>
      <c r="K6682" s="4">
        <v>44927</v>
      </c>
      <c r="L6682" s="23">
        <f t="shared" si="575"/>
        <v>-12</v>
      </c>
      <c r="M6682" s="23">
        <f t="shared" si="576"/>
        <v>48</v>
      </c>
      <c r="N6682" s="44">
        <v>310</v>
      </c>
      <c r="O6682" s="26">
        <f t="shared" si="577"/>
        <v>-3720</v>
      </c>
      <c r="P6682" s="26">
        <f t="shared" si="578"/>
        <v>14880</v>
      </c>
      <c r="Q6682" s="3" t="s">
        <v>23</v>
      </c>
      <c r="R6682" s="4">
        <v>44915</v>
      </c>
      <c r="S6682" s="3" t="s">
        <v>18967</v>
      </c>
      <c r="T6682" s="6" t="s">
        <v>44</v>
      </c>
    </row>
    <row r="6683" spans="1:20" ht="33.75" x14ac:dyDescent="0.25">
      <c r="A6683" s="3" t="s">
        <v>18968</v>
      </c>
      <c r="B6683" s="3" t="s">
        <v>151</v>
      </c>
      <c r="C6683" s="3" t="s">
        <v>152</v>
      </c>
      <c r="D6683" s="3" t="s">
        <v>19</v>
      </c>
      <c r="E6683" s="3" t="s">
        <v>18969</v>
      </c>
      <c r="F6683" s="4">
        <v>44859</v>
      </c>
      <c r="G6683" s="8"/>
      <c r="H6683" s="5">
        <v>27211.8</v>
      </c>
      <c r="I6683" s="3" t="s">
        <v>22</v>
      </c>
      <c r="J6683" s="4">
        <v>44867</v>
      </c>
      <c r="K6683" s="4">
        <v>44927</v>
      </c>
      <c r="L6683" s="23">
        <f t="shared" si="575"/>
        <v>-18</v>
      </c>
      <c r="M6683" s="23">
        <f t="shared" si="576"/>
        <v>42</v>
      </c>
      <c r="N6683" s="44">
        <v>24738</v>
      </c>
      <c r="O6683" s="26">
        <f t="shared" si="577"/>
        <v>-445284</v>
      </c>
      <c r="P6683" s="26">
        <f t="shared" si="578"/>
        <v>1038996</v>
      </c>
      <c r="Q6683" s="3" t="s">
        <v>23</v>
      </c>
      <c r="R6683" s="4">
        <v>44909</v>
      </c>
      <c r="S6683" s="3" t="s">
        <v>13131</v>
      </c>
      <c r="T6683" s="6" t="s">
        <v>44</v>
      </c>
    </row>
    <row r="6684" spans="1:20" ht="33.75" x14ac:dyDescent="0.25">
      <c r="A6684" s="3" t="s">
        <v>18970</v>
      </c>
      <c r="B6684" s="3" t="s">
        <v>115</v>
      </c>
      <c r="C6684" s="3" t="s">
        <v>116</v>
      </c>
      <c r="D6684" s="3" t="s">
        <v>19</v>
      </c>
      <c r="E6684" s="3" t="s">
        <v>18971</v>
      </c>
      <c r="F6684" s="4">
        <v>44861</v>
      </c>
      <c r="G6684" s="8"/>
      <c r="H6684" s="5">
        <v>158.18</v>
      </c>
      <c r="I6684" s="3" t="s">
        <v>22</v>
      </c>
      <c r="J6684" s="4">
        <v>44867</v>
      </c>
      <c r="K6684" s="4">
        <v>44927</v>
      </c>
      <c r="L6684" s="23">
        <f t="shared" si="575"/>
        <v>-16</v>
      </c>
      <c r="M6684" s="23">
        <f t="shared" si="576"/>
        <v>44</v>
      </c>
      <c r="N6684" s="44">
        <v>143.80000000000001</v>
      </c>
      <c r="O6684" s="26">
        <f t="shared" si="577"/>
        <v>-2300.8000000000002</v>
      </c>
      <c r="P6684" s="26">
        <f t="shared" si="578"/>
        <v>6327.2000000000007</v>
      </c>
      <c r="Q6684" s="3" t="s">
        <v>23</v>
      </c>
      <c r="R6684" s="4">
        <v>44911</v>
      </c>
      <c r="S6684" s="3" t="s">
        <v>18639</v>
      </c>
      <c r="T6684" s="6" t="s">
        <v>44</v>
      </c>
    </row>
    <row r="6685" spans="1:20" ht="33.75" x14ac:dyDescent="0.25">
      <c r="A6685" s="3" t="s">
        <v>18972</v>
      </c>
      <c r="B6685" s="3" t="s">
        <v>5106</v>
      </c>
      <c r="C6685" s="3" t="s">
        <v>5107</v>
      </c>
      <c r="D6685" s="3" t="s">
        <v>19</v>
      </c>
      <c r="E6685" s="3" t="s">
        <v>18973</v>
      </c>
      <c r="F6685" s="4">
        <v>44859</v>
      </c>
      <c r="G6685" s="8"/>
      <c r="H6685" s="5">
        <v>454.63</v>
      </c>
      <c r="I6685" s="3" t="s">
        <v>22</v>
      </c>
      <c r="J6685" s="4">
        <v>44867</v>
      </c>
      <c r="K6685" s="4">
        <v>44927</v>
      </c>
      <c r="L6685" s="23">
        <f t="shared" si="575"/>
        <v>-16</v>
      </c>
      <c r="M6685" s="23">
        <f t="shared" si="576"/>
        <v>44</v>
      </c>
      <c r="N6685" s="44">
        <v>413.3</v>
      </c>
      <c r="O6685" s="26">
        <f t="shared" si="577"/>
        <v>-6612.8</v>
      </c>
      <c r="P6685" s="26">
        <f t="shared" si="578"/>
        <v>18185.2</v>
      </c>
      <c r="Q6685" s="3" t="s">
        <v>23</v>
      </c>
      <c r="R6685" s="4">
        <v>44911</v>
      </c>
      <c r="S6685" s="3" t="s">
        <v>17755</v>
      </c>
      <c r="T6685" s="6" t="s">
        <v>44</v>
      </c>
    </row>
    <row r="6686" spans="1:20" ht="33.75" x14ac:dyDescent="0.25">
      <c r="A6686" s="3" t="s">
        <v>18974</v>
      </c>
      <c r="B6686" s="3" t="s">
        <v>2223</v>
      </c>
      <c r="C6686" s="3" t="s">
        <v>2224</v>
      </c>
      <c r="D6686" s="3" t="s">
        <v>19</v>
      </c>
      <c r="E6686" s="3" t="s">
        <v>18975</v>
      </c>
      <c r="F6686" s="4">
        <v>44859</v>
      </c>
      <c r="G6686" s="8"/>
      <c r="H6686" s="5">
        <v>26155.14</v>
      </c>
      <c r="I6686" s="3" t="s">
        <v>22</v>
      </c>
      <c r="J6686" s="4">
        <v>44867</v>
      </c>
      <c r="K6686" s="4">
        <v>44927</v>
      </c>
      <c r="L6686" s="23">
        <f t="shared" si="575"/>
        <v>-16</v>
      </c>
      <c r="M6686" s="23">
        <f t="shared" si="576"/>
        <v>44</v>
      </c>
      <c r="N6686" s="44">
        <v>23777.4</v>
      </c>
      <c r="O6686" s="26">
        <f t="shared" si="577"/>
        <v>-380438.4</v>
      </c>
      <c r="P6686" s="26">
        <f t="shared" si="578"/>
        <v>1046205.6000000001</v>
      </c>
      <c r="Q6686" s="3" t="s">
        <v>23</v>
      </c>
      <c r="R6686" s="4">
        <v>44911</v>
      </c>
      <c r="S6686" s="3" t="s">
        <v>17670</v>
      </c>
      <c r="T6686" s="6" t="s">
        <v>44</v>
      </c>
    </row>
    <row r="6687" spans="1:20" ht="33.75" x14ac:dyDescent="0.25">
      <c r="A6687" s="3" t="s">
        <v>18976</v>
      </c>
      <c r="B6687" s="3" t="s">
        <v>2310</v>
      </c>
      <c r="C6687" s="3" t="s">
        <v>2311</v>
      </c>
      <c r="D6687" s="3" t="s">
        <v>19</v>
      </c>
      <c r="E6687" s="3" t="s">
        <v>18977</v>
      </c>
      <c r="F6687" s="4">
        <v>44860</v>
      </c>
      <c r="G6687" s="8"/>
      <c r="H6687" s="5">
        <v>722.3</v>
      </c>
      <c r="I6687" s="3" t="s">
        <v>22</v>
      </c>
      <c r="J6687" s="4">
        <v>44867</v>
      </c>
      <c r="K6687" s="4">
        <v>44927</v>
      </c>
      <c r="L6687" s="23">
        <f t="shared" si="575"/>
        <v>-12</v>
      </c>
      <c r="M6687" s="23">
        <f t="shared" si="576"/>
        <v>48</v>
      </c>
      <c r="N6687" s="44">
        <v>656.64</v>
      </c>
      <c r="O6687" s="26">
        <f t="shared" si="577"/>
        <v>-7879.68</v>
      </c>
      <c r="P6687" s="26">
        <f t="shared" si="578"/>
        <v>31518.720000000001</v>
      </c>
      <c r="Q6687" s="3" t="s">
        <v>23</v>
      </c>
      <c r="R6687" s="4">
        <v>44915</v>
      </c>
      <c r="S6687" s="3" t="s">
        <v>14263</v>
      </c>
      <c r="T6687" s="6" t="s">
        <v>44</v>
      </c>
    </row>
    <row r="6688" spans="1:20" ht="33.75" x14ac:dyDescent="0.25">
      <c r="A6688" s="3" t="s">
        <v>18978</v>
      </c>
      <c r="B6688" s="3" t="s">
        <v>2310</v>
      </c>
      <c r="C6688" s="3" t="s">
        <v>2311</v>
      </c>
      <c r="D6688" s="3" t="s">
        <v>19</v>
      </c>
      <c r="E6688" s="3" t="s">
        <v>18979</v>
      </c>
      <c r="F6688" s="4">
        <v>44860</v>
      </c>
      <c r="G6688" s="8"/>
      <c r="H6688" s="5">
        <v>68834.3</v>
      </c>
      <c r="I6688" s="3" t="s">
        <v>22</v>
      </c>
      <c r="J6688" s="4">
        <v>44867</v>
      </c>
      <c r="K6688" s="4">
        <v>44927</v>
      </c>
      <c r="L6688" s="23">
        <f t="shared" si="575"/>
        <v>-16</v>
      </c>
      <c r="M6688" s="23">
        <f t="shared" si="576"/>
        <v>44</v>
      </c>
      <c r="N6688" s="44">
        <v>62576.639999999999</v>
      </c>
      <c r="O6688" s="26">
        <f t="shared" si="577"/>
        <v>-1001226.24</v>
      </c>
      <c r="P6688" s="26">
        <f t="shared" si="578"/>
        <v>2753372.1600000001</v>
      </c>
      <c r="Q6688" s="3" t="s">
        <v>23</v>
      </c>
      <c r="R6688" s="4">
        <v>44911</v>
      </c>
      <c r="S6688" s="3" t="s">
        <v>17189</v>
      </c>
      <c r="T6688" s="6" t="s">
        <v>44</v>
      </c>
    </row>
    <row r="6689" spans="1:20" ht="33.75" x14ac:dyDescent="0.25">
      <c r="A6689" s="3" t="s">
        <v>18980</v>
      </c>
      <c r="B6689" s="3" t="s">
        <v>307</v>
      </c>
      <c r="C6689" s="3" t="s">
        <v>308</v>
      </c>
      <c r="D6689" s="3" t="s">
        <v>19</v>
      </c>
      <c r="E6689" s="3" t="s">
        <v>18981</v>
      </c>
      <c r="F6689" s="4">
        <v>44860</v>
      </c>
      <c r="G6689" s="3" t="s">
        <v>18982</v>
      </c>
      <c r="H6689" s="5">
        <v>457.6</v>
      </c>
      <c r="I6689" s="3" t="s">
        <v>22</v>
      </c>
      <c r="J6689" s="4">
        <v>44867</v>
      </c>
      <c r="K6689" s="4">
        <v>44927</v>
      </c>
      <c r="L6689" s="23">
        <f t="shared" si="575"/>
        <v>-18</v>
      </c>
      <c r="M6689" s="23">
        <f t="shared" si="576"/>
        <v>42</v>
      </c>
      <c r="N6689" s="44">
        <v>440</v>
      </c>
      <c r="O6689" s="26">
        <f t="shared" si="577"/>
        <v>-7920</v>
      </c>
      <c r="P6689" s="26">
        <f t="shared" si="578"/>
        <v>18480</v>
      </c>
      <c r="Q6689" s="3" t="s">
        <v>23</v>
      </c>
      <c r="R6689" s="4">
        <v>44909</v>
      </c>
      <c r="S6689" s="3" t="s">
        <v>12896</v>
      </c>
      <c r="T6689" s="6" t="s">
        <v>44</v>
      </c>
    </row>
    <row r="6690" spans="1:20" ht="33.75" x14ac:dyDescent="0.25">
      <c r="A6690" s="3" t="s">
        <v>18983</v>
      </c>
      <c r="B6690" s="3" t="s">
        <v>4393</v>
      </c>
      <c r="C6690" s="3" t="s">
        <v>4394</v>
      </c>
      <c r="D6690" s="3" t="s">
        <v>19</v>
      </c>
      <c r="E6690" s="3" t="s">
        <v>18984</v>
      </c>
      <c r="F6690" s="4">
        <v>44853</v>
      </c>
      <c r="G6690" s="8"/>
      <c r="H6690" s="5">
        <v>690.77</v>
      </c>
      <c r="I6690" s="3" t="s">
        <v>22</v>
      </c>
      <c r="J6690" s="4">
        <v>44867</v>
      </c>
      <c r="K6690" s="4">
        <v>44927</v>
      </c>
      <c r="L6690" s="23">
        <f t="shared" si="575"/>
        <v>-18</v>
      </c>
      <c r="M6690" s="23">
        <f t="shared" si="576"/>
        <v>42</v>
      </c>
      <c r="N6690" s="44">
        <v>664.2</v>
      </c>
      <c r="O6690" s="26">
        <f t="shared" si="577"/>
        <v>-11955.6</v>
      </c>
      <c r="P6690" s="26">
        <f t="shared" si="578"/>
        <v>27896.400000000001</v>
      </c>
      <c r="Q6690" s="3" t="s">
        <v>23</v>
      </c>
      <c r="R6690" s="4">
        <v>44909</v>
      </c>
      <c r="S6690" s="3" t="s">
        <v>18600</v>
      </c>
      <c r="T6690" s="6" t="s">
        <v>44</v>
      </c>
    </row>
    <row r="6691" spans="1:20" ht="33.75" x14ac:dyDescent="0.25">
      <c r="A6691" s="3" t="s">
        <v>18985</v>
      </c>
      <c r="B6691" s="3" t="s">
        <v>951</v>
      </c>
      <c r="C6691" s="3" t="s">
        <v>952</v>
      </c>
      <c r="D6691" s="3" t="s">
        <v>19</v>
      </c>
      <c r="E6691" s="3" t="s">
        <v>18986</v>
      </c>
      <c r="F6691" s="4">
        <v>44865</v>
      </c>
      <c r="G6691" s="8"/>
      <c r="H6691" s="5">
        <v>43.43</v>
      </c>
      <c r="I6691" s="3" t="s">
        <v>22</v>
      </c>
      <c r="J6691" s="4">
        <v>44868</v>
      </c>
      <c r="K6691" s="4">
        <v>44928</v>
      </c>
      <c r="L6691" s="23">
        <f t="shared" si="575"/>
        <v>-13</v>
      </c>
      <c r="M6691" s="23">
        <f t="shared" si="576"/>
        <v>47</v>
      </c>
      <c r="N6691" s="44">
        <v>35.6</v>
      </c>
      <c r="O6691" s="26">
        <f t="shared" si="577"/>
        <v>-462.8</v>
      </c>
      <c r="P6691" s="26">
        <f t="shared" si="578"/>
        <v>1673.2</v>
      </c>
      <c r="Q6691" s="3" t="s">
        <v>23</v>
      </c>
      <c r="R6691" s="4">
        <v>44915</v>
      </c>
      <c r="S6691" s="3" t="s">
        <v>17267</v>
      </c>
      <c r="T6691" s="6" t="s">
        <v>44</v>
      </c>
    </row>
    <row r="6692" spans="1:20" ht="33.75" x14ac:dyDescent="0.25">
      <c r="A6692" s="3" t="s">
        <v>18987</v>
      </c>
      <c r="B6692" s="3" t="s">
        <v>2004</v>
      </c>
      <c r="C6692" s="3" t="s">
        <v>2005</v>
      </c>
      <c r="D6692" s="3" t="s">
        <v>19</v>
      </c>
      <c r="E6692" s="3" t="s">
        <v>18988</v>
      </c>
      <c r="F6692" s="4">
        <v>44861</v>
      </c>
      <c r="G6692" s="8"/>
      <c r="H6692" s="5">
        <v>8.8000000000000007</v>
      </c>
      <c r="I6692" s="3" t="s">
        <v>22</v>
      </c>
      <c r="J6692" s="4">
        <v>44868</v>
      </c>
      <c r="K6692" s="4">
        <v>44928</v>
      </c>
      <c r="L6692" s="23">
        <f t="shared" si="575"/>
        <v>-17</v>
      </c>
      <c r="M6692" s="23">
        <f t="shared" si="576"/>
        <v>43</v>
      </c>
      <c r="N6692" s="44">
        <v>8</v>
      </c>
      <c r="O6692" s="26">
        <f t="shared" si="577"/>
        <v>-136</v>
      </c>
      <c r="P6692" s="26">
        <f t="shared" si="578"/>
        <v>344</v>
      </c>
      <c r="Q6692" s="3" t="s">
        <v>23</v>
      </c>
      <c r="R6692" s="4">
        <v>44911</v>
      </c>
      <c r="S6692" s="3" t="s">
        <v>18989</v>
      </c>
      <c r="T6692" s="6" t="s">
        <v>44</v>
      </c>
    </row>
    <row r="6693" spans="1:20" ht="33.75" x14ac:dyDescent="0.25">
      <c r="A6693" s="3" t="s">
        <v>18990</v>
      </c>
      <c r="B6693" s="3" t="s">
        <v>2558</v>
      </c>
      <c r="C6693" s="3" t="s">
        <v>2559</v>
      </c>
      <c r="D6693" s="3" t="s">
        <v>19</v>
      </c>
      <c r="E6693" s="3" t="s">
        <v>18991</v>
      </c>
      <c r="F6693" s="4">
        <v>44865</v>
      </c>
      <c r="G6693" s="8"/>
      <c r="H6693" s="5">
        <v>244.81</v>
      </c>
      <c r="I6693" s="3" t="s">
        <v>22</v>
      </c>
      <c r="J6693" s="4">
        <v>44868</v>
      </c>
      <c r="K6693" s="4">
        <v>44928</v>
      </c>
      <c r="L6693" s="23">
        <f t="shared" si="575"/>
        <v>-17</v>
      </c>
      <c r="M6693" s="23">
        <f t="shared" si="576"/>
        <v>43</v>
      </c>
      <c r="N6693" s="44">
        <v>222.55</v>
      </c>
      <c r="O6693" s="26">
        <f t="shared" si="577"/>
        <v>-3783.3500000000004</v>
      </c>
      <c r="P6693" s="26">
        <f t="shared" si="578"/>
        <v>9569.65</v>
      </c>
      <c r="Q6693" s="3" t="s">
        <v>23</v>
      </c>
      <c r="R6693" s="4">
        <v>44911</v>
      </c>
      <c r="S6693" s="3" t="s">
        <v>12888</v>
      </c>
      <c r="T6693" s="6" t="s">
        <v>44</v>
      </c>
    </row>
    <row r="6694" spans="1:20" ht="33.75" x14ac:dyDescent="0.25">
      <c r="A6694" s="3" t="s">
        <v>18992</v>
      </c>
      <c r="B6694" s="3" t="s">
        <v>3912</v>
      </c>
      <c r="C6694" s="3" t="s">
        <v>11393</v>
      </c>
      <c r="D6694" s="3" t="s">
        <v>19</v>
      </c>
      <c r="E6694" s="3" t="s">
        <v>18993</v>
      </c>
      <c r="F6694" s="4">
        <v>44862</v>
      </c>
      <c r="G6694" s="8"/>
      <c r="H6694" s="7">
        <v>2541</v>
      </c>
      <c r="I6694" s="3" t="s">
        <v>22</v>
      </c>
      <c r="J6694" s="4">
        <v>44868</v>
      </c>
      <c r="K6694" s="4">
        <v>44928</v>
      </c>
      <c r="L6694" s="23">
        <f t="shared" si="575"/>
        <v>-17</v>
      </c>
      <c r="M6694" s="23">
        <f t="shared" si="576"/>
        <v>43</v>
      </c>
      <c r="N6694" s="44">
        <v>2310</v>
      </c>
      <c r="O6694" s="26">
        <f t="shared" si="577"/>
        <v>-39270</v>
      </c>
      <c r="P6694" s="26">
        <f t="shared" si="578"/>
        <v>99330</v>
      </c>
      <c r="Q6694" s="3" t="s">
        <v>23</v>
      </c>
      <c r="R6694" s="4">
        <v>44911</v>
      </c>
      <c r="S6694" s="3" t="s">
        <v>18994</v>
      </c>
      <c r="T6694" s="6" t="s">
        <v>44</v>
      </c>
    </row>
    <row r="6695" spans="1:20" ht="33.75" x14ac:dyDescent="0.25">
      <c r="A6695" s="3" t="s">
        <v>18995</v>
      </c>
      <c r="B6695" s="3" t="s">
        <v>1741</v>
      </c>
      <c r="C6695" s="3" t="s">
        <v>1742</v>
      </c>
      <c r="D6695" s="3" t="s">
        <v>19</v>
      </c>
      <c r="E6695" s="3" t="s">
        <v>18996</v>
      </c>
      <c r="F6695" s="4">
        <v>44860</v>
      </c>
      <c r="G6695" s="8"/>
      <c r="H6695" s="5">
        <v>77.569999999999993</v>
      </c>
      <c r="I6695" s="3" t="s">
        <v>22</v>
      </c>
      <c r="J6695" s="4">
        <v>44868</v>
      </c>
      <c r="K6695" s="4">
        <v>44928</v>
      </c>
      <c r="L6695" s="23">
        <f t="shared" si="575"/>
        <v>-19</v>
      </c>
      <c r="M6695" s="23">
        <f t="shared" si="576"/>
        <v>41</v>
      </c>
      <c r="N6695" s="44">
        <v>63.58</v>
      </c>
      <c r="O6695" s="26">
        <f t="shared" si="577"/>
        <v>-1208.02</v>
      </c>
      <c r="P6695" s="26">
        <f t="shared" si="578"/>
        <v>2606.7799999999997</v>
      </c>
      <c r="Q6695" s="3" t="s">
        <v>23</v>
      </c>
      <c r="R6695" s="4">
        <v>44909</v>
      </c>
      <c r="S6695" s="3" t="s">
        <v>18997</v>
      </c>
      <c r="T6695" s="6" t="s">
        <v>44</v>
      </c>
    </row>
    <row r="6696" spans="1:20" ht="33.75" x14ac:dyDescent="0.25">
      <c r="A6696" s="3" t="s">
        <v>18998</v>
      </c>
      <c r="B6696" s="3" t="s">
        <v>5622</v>
      </c>
      <c r="C6696" s="3" t="s">
        <v>5623</v>
      </c>
      <c r="D6696" s="3" t="s">
        <v>19</v>
      </c>
      <c r="E6696" s="3" t="s">
        <v>18999</v>
      </c>
      <c r="F6696" s="4">
        <v>44858</v>
      </c>
      <c r="G6696" s="8"/>
      <c r="H6696" s="5">
        <v>574.38</v>
      </c>
      <c r="I6696" s="3" t="s">
        <v>22</v>
      </c>
      <c r="J6696" s="4">
        <v>44868</v>
      </c>
      <c r="K6696" s="4">
        <v>44928</v>
      </c>
      <c r="L6696" s="23">
        <f t="shared" si="575"/>
        <v>-19</v>
      </c>
      <c r="M6696" s="23">
        <f t="shared" si="576"/>
        <v>41</v>
      </c>
      <c r="N6696" s="44">
        <v>522.16</v>
      </c>
      <c r="O6696" s="26">
        <f t="shared" si="577"/>
        <v>-9921.0399999999991</v>
      </c>
      <c r="P6696" s="26">
        <f t="shared" si="578"/>
        <v>21408.559999999998</v>
      </c>
      <c r="Q6696" s="3" t="s">
        <v>23</v>
      </c>
      <c r="R6696" s="4">
        <v>44909</v>
      </c>
      <c r="S6696" s="3" t="s">
        <v>16949</v>
      </c>
      <c r="T6696" s="6" t="s">
        <v>44</v>
      </c>
    </row>
    <row r="6697" spans="1:20" ht="33.75" x14ac:dyDescent="0.25">
      <c r="A6697" s="3" t="s">
        <v>19000</v>
      </c>
      <c r="B6697" s="3" t="s">
        <v>307</v>
      </c>
      <c r="C6697" s="3" t="s">
        <v>308</v>
      </c>
      <c r="D6697" s="3" t="s">
        <v>19</v>
      </c>
      <c r="E6697" s="3" t="s">
        <v>19001</v>
      </c>
      <c r="F6697" s="4">
        <v>44860</v>
      </c>
      <c r="G6697" s="8"/>
      <c r="H6697" s="5">
        <v>196.68</v>
      </c>
      <c r="I6697" s="3" t="s">
        <v>22</v>
      </c>
      <c r="J6697" s="4">
        <v>44868</v>
      </c>
      <c r="K6697" s="4">
        <v>44928</v>
      </c>
      <c r="L6697" s="23">
        <f t="shared" si="575"/>
        <v>-19</v>
      </c>
      <c r="M6697" s="23">
        <f t="shared" si="576"/>
        <v>41</v>
      </c>
      <c r="N6697" s="44">
        <v>178.8</v>
      </c>
      <c r="O6697" s="26">
        <f t="shared" si="577"/>
        <v>-3397.2000000000003</v>
      </c>
      <c r="P6697" s="26">
        <f t="shared" si="578"/>
        <v>7330.8</v>
      </c>
      <c r="Q6697" s="3" t="s">
        <v>23</v>
      </c>
      <c r="R6697" s="4">
        <v>44909</v>
      </c>
      <c r="S6697" s="3" t="s">
        <v>12896</v>
      </c>
      <c r="T6697" s="6" t="s">
        <v>44</v>
      </c>
    </row>
    <row r="6698" spans="1:20" ht="33.75" x14ac:dyDescent="0.25">
      <c r="A6698" s="3" t="s">
        <v>19002</v>
      </c>
      <c r="B6698" s="3" t="s">
        <v>3937</v>
      </c>
      <c r="C6698" s="3" t="s">
        <v>3938</v>
      </c>
      <c r="D6698" s="3" t="s">
        <v>19</v>
      </c>
      <c r="E6698" s="3" t="s">
        <v>19003</v>
      </c>
      <c r="F6698" s="4">
        <v>44865</v>
      </c>
      <c r="G6698" s="8"/>
      <c r="H6698" s="5">
        <v>2646.53</v>
      </c>
      <c r="I6698" s="3" t="s">
        <v>22</v>
      </c>
      <c r="J6698" s="4">
        <v>44868</v>
      </c>
      <c r="K6698" s="4">
        <v>44928</v>
      </c>
      <c r="L6698" s="23">
        <f t="shared" si="575"/>
        <v>-17</v>
      </c>
      <c r="M6698" s="23">
        <f t="shared" si="576"/>
        <v>43</v>
      </c>
      <c r="N6698" s="44">
        <v>2405.94</v>
      </c>
      <c r="O6698" s="26">
        <f t="shared" si="577"/>
        <v>-40900.980000000003</v>
      </c>
      <c r="P6698" s="26">
        <f t="shared" si="578"/>
        <v>103455.42</v>
      </c>
      <c r="Q6698" s="3" t="s">
        <v>23</v>
      </c>
      <c r="R6698" s="4">
        <v>44911</v>
      </c>
      <c r="S6698" s="3" t="s">
        <v>17675</v>
      </c>
      <c r="T6698" s="6" t="s">
        <v>44</v>
      </c>
    </row>
    <row r="6699" spans="1:20" ht="33.75" x14ac:dyDescent="0.25">
      <c r="A6699" s="3" t="s">
        <v>19004</v>
      </c>
      <c r="B6699" s="3" t="s">
        <v>307</v>
      </c>
      <c r="C6699" s="3" t="s">
        <v>308</v>
      </c>
      <c r="D6699" s="3" t="s">
        <v>19</v>
      </c>
      <c r="E6699" s="3" t="s">
        <v>19005</v>
      </c>
      <c r="F6699" s="4">
        <v>44860</v>
      </c>
      <c r="G6699" s="8"/>
      <c r="H6699" s="5">
        <v>457.7</v>
      </c>
      <c r="I6699" s="3" t="s">
        <v>22</v>
      </c>
      <c r="J6699" s="4">
        <v>44868</v>
      </c>
      <c r="K6699" s="4">
        <v>44928</v>
      </c>
      <c r="L6699" s="23">
        <f t="shared" si="575"/>
        <v>-19</v>
      </c>
      <c r="M6699" s="23">
        <f t="shared" si="576"/>
        <v>41</v>
      </c>
      <c r="N6699" s="44">
        <v>440.1</v>
      </c>
      <c r="O6699" s="26">
        <f t="shared" si="577"/>
        <v>-8361.9</v>
      </c>
      <c r="P6699" s="26">
        <f t="shared" si="578"/>
        <v>18044.100000000002</v>
      </c>
      <c r="Q6699" s="3" t="s">
        <v>23</v>
      </c>
      <c r="R6699" s="4">
        <v>44909</v>
      </c>
      <c r="S6699" s="3" t="s">
        <v>12896</v>
      </c>
      <c r="T6699" s="6" t="s">
        <v>44</v>
      </c>
    </row>
    <row r="6700" spans="1:20" ht="33.75" x14ac:dyDescent="0.25">
      <c r="A6700" s="3" t="s">
        <v>19006</v>
      </c>
      <c r="B6700" s="3" t="s">
        <v>1296</v>
      </c>
      <c r="C6700" s="3" t="s">
        <v>1297</v>
      </c>
      <c r="D6700" s="3" t="s">
        <v>19</v>
      </c>
      <c r="E6700" s="3" t="s">
        <v>2021</v>
      </c>
      <c r="F6700" s="4">
        <v>44862</v>
      </c>
      <c r="G6700" s="8"/>
      <c r="H6700" s="5">
        <v>4538.3999999999996</v>
      </c>
      <c r="I6700" s="3" t="s">
        <v>22</v>
      </c>
      <c r="J6700" s="4">
        <v>44868</v>
      </c>
      <c r="K6700" s="4">
        <v>44928</v>
      </c>
      <c r="L6700" s="23">
        <f t="shared" si="575"/>
        <v>-19</v>
      </c>
      <c r="M6700" s="23">
        <f t="shared" si="576"/>
        <v>41</v>
      </c>
      <c r="N6700" s="44">
        <v>3720</v>
      </c>
      <c r="O6700" s="26">
        <f t="shared" si="577"/>
        <v>-70680</v>
      </c>
      <c r="P6700" s="26">
        <f t="shared" si="578"/>
        <v>152520</v>
      </c>
      <c r="Q6700" s="3" t="s">
        <v>23</v>
      </c>
      <c r="R6700" s="4">
        <v>44909</v>
      </c>
      <c r="S6700" s="3" t="s">
        <v>18928</v>
      </c>
      <c r="T6700" s="6" t="s">
        <v>44</v>
      </c>
    </row>
    <row r="6701" spans="1:20" ht="33.75" x14ac:dyDescent="0.25">
      <c r="A6701" s="3" t="s">
        <v>19007</v>
      </c>
      <c r="B6701" s="3" t="s">
        <v>1741</v>
      </c>
      <c r="C6701" s="3" t="s">
        <v>1742</v>
      </c>
      <c r="D6701" s="3" t="s">
        <v>19</v>
      </c>
      <c r="E6701" s="3" t="s">
        <v>19008</v>
      </c>
      <c r="F6701" s="4">
        <v>44862</v>
      </c>
      <c r="G6701" s="8"/>
      <c r="H6701" s="5">
        <v>189.2</v>
      </c>
      <c r="I6701" s="3" t="s">
        <v>22</v>
      </c>
      <c r="J6701" s="4">
        <v>44868</v>
      </c>
      <c r="K6701" s="4">
        <v>44928</v>
      </c>
      <c r="L6701" s="23">
        <f t="shared" si="575"/>
        <v>-17</v>
      </c>
      <c r="M6701" s="23">
        <f t="shared" si="576"/>
        <v>43</v>
      </c>
      <c r="N6701" s="44">
        <v>172</v>
      </c>
      <c r="O6701" s="26">
        <f t="shared" si="577"/>
        <v>-2924</v>
      </c>
      <c r="P6701" s="26">
        <f t="shared" si="578"/>
        <v>7396</v>
      </c>
      <c r="Q6701" s="3" t="s">
        <v>23</v>
      </c>
      <c r="R6701" s="4">
        <v>44911</v>
      </c>
      <c r="S6701" s="3" t="s">
        <v>19009</v>
      </c>
      <c r="T6701" s="6" t="s">
        <v>44</v>
      </c>
    </row>
    <row r="6702" spans="1:20" ht="33.75" x14ac:dyDescent="0.25">
      <c r="A6702" s="3" t="s">
        <v>19010</v>
      </c>
      <c r="B6702" s="3" t="s">
        <v>1361</v>
      </c>
      <c r="C6702" s="3" t="s">
        <v>1362</v>
      </c>
      <c r="D6702" s="3" t="s">
        <v>19</v>
      </c>
      <c r="E6702" s="3" t="s">
        <v>19011</v>
      </c>
      <c r="F6702" s="4">
        <v>44861</v>
      </c>
      <c r="G6702" s="8"/>
      <c r="H6702" s="7">
        <v>650</v>
      </c>
      <c r="I6702" s="3" t="s">
        <v>22</v>
      </c>
      <c r="J6702" s="4">
        <v>44868</v>
      </c>
      <c r="K6702" s="4">
        <v>44928</v>
      </c>
      <c r="L6702" s="23">
        <f t="shared" si="575"/>
        <v>-19</v>
      </c>
      <c r="M6702" s="23">
        <f t="shared" si="576"/>
        <v>41</v>
      </c>
      <c r="N6702" s="44">
        <v>625</v>
      </c>
      <c r="O6702" s="26">
        <f t="shared" si="577"/>
        <v>-11875</v>
      </c>
      <c r="P6702" s="26">
        <f t="shared" si="578"/>
        <v>25625</v>
      </c>
      <c r="Q6702" s="3" t="s">
        <v>23</v>
      </c>
      <c r="R6702" s="4">
        <v>44909</v>
      </c>
      <c r="S6702" s="3" t="s">
        <v>18177</v>
      </c>
      <c r="T6702" s="6" t="s">
        <v>44</v>
      </c>
    </row>
    <row r="6703" spans="1:20" ht="33.75" x14ac:dyDescent="0.25">
      <c r="A6703" s="3" t="s">
        <v>19012</v>
      </c>
      <c r="B6703" s="3" t="s">
        <v>796</v>
      </c>
      <c r="C6703" s="3" t="s">
        <v>797</v>
      </c>
      <c r="D6703" s="3" t="s">
        <v>19</v>
      </c>
      <c r="E6703" s="3" t="s">
        <v>19013</v>
      </c>
      <c r="F6703" s="4">
        <v>44855</v>
      </c>
      <c r="G6703" s="8"/>
      <c r="H6703" s="5">
        <v>5345.05</v>
      </c>
      <c r="I6703" s="3" t="s">
        <v>22</v>
      </c>
      <c r="J6703" s="4">
        <v>44868</v>
      </c>
      <c r="K6703" s="4">
        <v>44928</v>
      </c>
      <c r="L6703" s="23">
        <f t="shared" si="575"/>
        <v>-17</v>
      </c>
      <c r="M6703" s="23">
        <f t="shared" si="576"/>
        <v>43</v>
      </c>
      <c r="N6703" s="44">
        <v>4381.1899999999996</v>
      </c>
      <c r="O6703" s="26">
        <f t="shared" si="577"/>
        <v>-74480.23</v>
      </c>
      <c r="P6703" s="26">
        <f t="shared" si="578"/>
        <v>188391.16999999998</v>
      </c>
      <c r="Q6703" s="3" t="s">
        <v>23</v>
      </c>
      <c r="R6703" s="4">
        <v>44911</v>
      </c>
      <c r="S6703" s="3" t="s">
        <v>19014</v>
      </c>
      <c r="T6703" s="6" t="s">
        <v>44</v>
      </c>
    </row>
    <row r="6704" spans="1:20" ht="33.75" x14ac:dyDescent="0.25">
      <c r="A6704" s="3" t="s">
        <v>19015</v>
      </c>
      <c r="B6704" s="3" t="s">
        <v>11572</v>
      </c>
      <c r="C6704" s="3" t="s">
        <v>11573</v>
      </c>
      <c r="D6704" s="3" t="s">
        <v>19</v>
      </c>
      <c r="E6704" s="3" t="s">
        <v>19016</v>
      </c>
      <c r="F6704" s="4">
        <v>44864</v>
      </c>
      <c r="G6704" s="3" t="s">
        <v>19017</v>
      </c>
      <c r="H6704" s="5">
        <v>503.32</v>
      </c>
      <c r="I6704" s="3" t="s">
        <v>22</v>
      </c>
      <c r="J6704" s="4">
        <v>44868</v>
      </c>
      <c r="K6704" s="4">
        <v>44928</v>
      </c>
      <c r="L6704" s="23">
        <v>0</v>
      </c>
      <c r="M6704" s="23">
        <f t="shared" si="576"/>
        <v>60</v>
      </c>
      <c r="N6704" s="44">
        <v>412.56</v>
      </c>
      <c r="O6704" s="26">
        <f t="shared" si="577"/>
        <v>0</v>
      </c>
      <c r="P6704" s="26">
        <f t="shared" si="578"/>
        <v>24753.599999999999</v>
      </c>
      <c r="Q6704" s="3" t="s">
        <v>23</v>
      </c>
      <c r="R6704" s="4">
        <v>44887</v>
      </c>
      <c r="S6704" s="3" t="s">
        <v>19018</v>
      </c>
      <c r="T6704" s="6" t="s">
        <v>44</v>
      </c>
    </row>
    <row r="6705" spans="1:20" ht="33.75" x14ac:dyDescent="0.25">
      <c r="A6705" s="3" t="s">
        <v>19019</v>
      </c>
      <c r="B6705" s="3" t="s">
        <v>11566</v>
      </c>
      <c r="C6705" s="3" t="s">
        <v>11567</v>
      </c>
      <c r="D6705" s="3" t="s">
        <v>19</v>
      </c>
      <c r="E6705" s="3" t="s">
        <v>19020</v>
      </c>
      <c r="F6705" s="4">
        <v>44864</v>
      </c>
      <c r="G6705" s="3" t="s">
        <v>11569</v>
      </c>
      <c r="H6705" s="5">
        <v>10.199999999999999</v>
      </c>
      <c r="I6705" s="3" t="s">
        <v>22</v>
      </c>
      <c r="J6705" s="4">
        <v>44868</v>
      </c>
      <c r="K6705" s="4">
        <v>44928</v>
      </c>
      <c r="L6705" s="23">
        <f t="shared" ref="L6705:L6731" si="579">R6705-K6705</f>
        <v>-41</v>
      </c>
      <c r="M6705" s="23">
        <f t="shared" si="576"/>
        <v>19</v>
      </c>
      <c r="N6705" s="44">
        <v>10.199999999999999</v>
      </c>
      <c r="O6705" s="26">
        <f t="shared" si="577"/>
        <v>-418.2</v>
      </c>
      <c r="P6705" s="26">
        <f t="shared" si="578"/>
        <v>193.79999999999998</v>
      </c>
      <c r="Q6705" s="3" t="s">
        <v>23</v>
      </c>
      <c r="R6705" s="4">
        <v>44887</v>
      </c>
      <c r="S6705" s="3" t="s">
        <v>19021</v>
      </c>
      <c r="T6705" s="6" t="s">
        <v>44</v>
      </c>
    </row>
    <row r="6706" spans="1:20" ht="33.75" x14ac:dyDescent="0.25">
      <c r="A6706" s="3" t="s">
        <v>19022</v>
      </c>
      <c r="B6706" s="3" t="s">
        <v>796</v>
      </c>
      <c r="C6706" s="3" t="s">
        <v>797</v>
      </c>
      <c r="D6706" s="3" t="s">
        <v>19</v>
      </c>
      <c r="E6706" s="3" t="s">
        <v>19023</v>
      </c>
      <c r="F6706" s="4">
        <v>44858</v>
      </c>
      <c r="G6706" s="8"/>
      <c r="H6706" s="5">
        <v>23.91</v>
      </c>
      <c r="I6706" s="3" t="s">
        <v>22</v>
      </c>
      <c r="J6706" s="4">
        <v>44868</v>
      </c>
      <c r="K6706" s="4">
        <v>44928</v>
      </c>
      <c r="L6706" s="23">
        <f t="shared" si="579"/>
        <v>-17</v>
      </c>
      <c r="M6706" s="23">
        <f t="shared" si="576"/>
        <v>43</v>
      </c>
      <c r="N6706" s="44">
        <v>19.600000000000001</v>
      </c>
      <c r="O6706" s="26">
        <f t="shared" si="577"/>
        <v>-333.20000000000005</v>
      </c>
      <c r="P6706" s="26">
        <f t="shared" si="578"/>
        <v>842.80000000000007</v>
      </c>
      <c r="Q6706" s="3" t="s">
        <v>23</v>
      </c>
      <c r="R6706" s="4">
        <v>44911</v>
      </c>
      <c r="S6706" s="3" t="s">
        <v>19014</v>
      </c>
      <c r="T6706" s="6" t="s">
        <v>44</v>
      </c>
    </row>
    <row r="6707" spans="1:20" ht="33.75" x14ac:dyDescent="0.25">
      <c r="A6707" s="3" t="s">
        <v>19024</v>
      </c>
      <c r="B6707" s="3" t="s">
        <v>796</v>
      </c>
      <c r="C6707" s="3" t="s">
        <v>797</v>
      </c>
      <c r="D6707" s="3" t="s">
        <v>19</v>
      </c>
      <c r="E6707" s="3" t="s">
        <v>19025</v>
      </c>
      <c r="F6707" s="4">
        <v>44859</v>
      </c>
      <c r="G6707" s="8"/>
      <c r="H6707" s="5">
        <v>2342.4</v>
      </c>
      <c r="I6707" s="3" t="s">
        <v>22</v>
      </c>
      <c r="J6707" s="4">
        <v>44868</v>
      </c>
      <c r="K6707" s="4">
        <v>44928</v>
      </c>
      <c r="L6707" s="23">
        <f t="shared" si="579"/>
        <v>-13</v>
      </c>
      <c r="M6707" s="23">
        <f t="shared" si="576"/>
        <v>47</v>
      </c>
      <c r="N6707" s="44">
        <v>1920</v>
      </c>
      <c r="O6707" s="26">
        <f t="shared" si="577"/>
        <v>-24960</v>
      </c>
      <c r="P6707" s="26">
        <f t="shared" si="578"/>
        <v>90240</v>
      </c>
      <c r="Q6707" s="3" t="s">
        <v>23</v>
      </c>
      <c r="R6707" s="4">
        <v>44915</v>
      </c>
      <c r="S6707" s="3" t="s">
        <v>19026</v>
      </c>
      <c r="T6707" s="6" t="s">
        <v>44</v>
      </c>
    </row>
    <row r="6708" spans="1:20" ht="33.75" x14ac:dyDescent="0.25">
      <c r="A6708" s="3" t="s">
        <v>19027</v>
      </c>
      <c r="B6708" s="3" t="s">
        <v>1142</v>
      </c>
      <c r="C6708" s="3" t="s">
        <v>1143</v>
      </c>
      <c r="D6708" s="3" t="s">
        <v>19</v>
      </c>
      <c r="E6708" s="3" t="s">
        <v>19028</v>
      </c>
      <c r="F6708" s="4">
        <v>44865</v>
      </c>
      <c r="G6708" s="3" t="s">
        <v>19029</v>
      </c>
      <c r="H6708" s="7">
        <v>183</v>
      </c>
      <c r="I6708" s="3" t="s">
        <v>22</v>
      </c>
      <c r="J6708" s="4">
        <v>44868</v>
      </c>
      <c r="K6708" s="4">
        <v>44928</v>
      </c>
      <c r="L6708" s="23">
        <f t="shared" si="579"/>
        <v>-19</v>
      </c>
      <c r="M6708" s="23">
        <f t="shared" si="576"/>
        <v>41</v>
      </c>
      <c r="N6708" s="44">
        <v>150</v>
      </c>
      <c r="O6708" s="26">
        <f t="shared" si="577"/>
        <v>-2850</v>
      </c>
      <c r="P6708" s="26">
        <f t="shared" si="578"/>
        <v>6150</v>
      </c>
      <c r="Q6708" s="3" t="s">
        <v>23</v>
      </c>
      <c r="R6708" s="4">
        <v>44909</v>
      </c>
      <c r="S6708" s="3" t="s">
        <v>16875</v>
      </c>
      <c r="T6708" s="6" t="s">
        <v>44</v>
      </c>
    </row>
    <row r="6709" spans="1:20" ht="33.75" x14ac:dyDescent="0.25">
      <c r="A6709" s="3" t="s">
        <v>19030</v>
      </c>
      <c r="B6709" s="3" t="s">
        <v>8420</v>
      </c>
      <c r="C6709" s="3" t="s">
        <v>8421</v>
      </c>
      <c r="D6709" s="3" t="s">
        <v>19</v>
      </c>
      <c r="E6709" s="3" t="s">
        <v>19031</v>
      </c>
      <c r="F6709" s="4">
        <v>44859</v>
      </c>
      <c r="G6709" s="8"/>
      <c r="H6709" s="7">
        <v>427</v>
      </c>
      <c r="I6709" s="3" t="s">
        <v>22</v>
      </c>
      <c r="J6709" s="4">
        <v>44868</v>
      </c>
      <c r="K6709" s="4">
        <v>44928</v>
      </c>
      <c r="L6709" s="23">
        <f t="shared" si="579"/>
        <v>-19</v>
      </c>
      <c r="M6709" s="23">
        <f t="shared" si="576"/>
        <v>41</v>
      </c>
      <c r="N6709" s="44">
        <v>350</v>
      </c>
      <c r="O6709" s="26">
        <f t="shared" si="577"/>
        <v>-6650</v>
      </c>
      <c r="P6709" s="26">
        <f t="shared" si="578"/>
        <v>14350</v>
      </c>
      <c r="Q6709" s="3" t="s">
        <v>23</v>
      </c>
      <c r="R6709" s="4">
        <v>44909</v>
      </c>
      <c r="S6709" s="3" t="s">
        <v>19032</v>
      </c>
      <c r="T6709" s="6" t="s">
        <v>44</v>
      </c>
    </row>
    <row r="6710" spans="1:20" ht="33.75" x14ac:dyDescent="0.25">
      <c r="A6710" s="3" t="s">
        <v>19033</v>
      </c>
      <c r="B6710" s="3" t="s">
        <v>2043</v>
      </c>
      <c r="C6710" s="3" t="s">
        <v>2044</v>
      </c>
      <c r="D6710" s="3" t="s">
        <v>19</v>
      </c>
      <c r="E6710" s="3" t="s">
        <v>19034</v>
      </c>
      <c r="F6710" s="4">
        <v>44861</v>
      </c>
      <c r="G6710" s="8"/>
      <c r="H6710" s="5">
        <v>307.44</v>
      </c>
      <c r="I6710" s="3" t="s">
        <v>22</v>
      </c>
      <c r="J6710" s="4">
        <v>44868</v>
      </c>
      <c r="K6710" s="4">
        <v>44928</v>
      </c>
      <c r="L6710" s="23">
        <f t="shared" si="579"/>
        <v>-17</v>
      </c>
      <c r="M6710" s="23">
        <f t="shared" si="576"/>
        <v>43</v>
      </c>
      <c r="N6710" s="44">
        <v>252</v>
      </c>
      <c r="O6710" s="26">
        <f t="shared" si="577"/>
        <v>-4284</v>
      </c>
      <c r="P6710" s="26">
        <f t="shared" si="578"/>
        <v>10836</v>
      </c>
      <c r="Q6710" s="3" t="s">
        <v>23</v>
      </c>
      <c r="R6710" s="4">
        <v>44911</v>
      </c>
      <c r="S6710" s="3" t="s">
        <v>17815</v>
      </c>
      <c r="T6710" s="6" t="s">
        <v>44</v>
      </c>
    </row>
    <row r="6711" spans="1:20" ht="33.75" x14ac:dyDescent="0.25">
      <c r="A6711" s="3" t="s">
        <v>19035</v>
      </c>
      <c r="B6711" s="3" t="s">
        <v>1666</v>
      </c>
      <c r="C6711" s="3" t="s">
        <v>1667</v>
      </c>
      <c r="D6711" s="3" t="s">
        <v>19</v>
      </c>
      <c r="E6711" s="3" t="s">
        <v>19036</v>
      </c>
      <c r="F6711" s="4">
        <v>44862</v>
      </c>
      <c r="G6711" s="8"/>
      <c r="H6711" s="5">
        <v>585.6</v>
      </c>
      <c r="I6711" s="3" t="s">
        <v>22</v>
      </c>
      <c r="J6711" s="4">
        <v>44868</v>
      </c>
      <c r="K6711" s="4">
        <v>44928</v>
      </c>
      <c r="L6711" s="23">
        <f t="shared" si="579"/>
        <v>-12</v>
      </c>
      <c r="M6711" s="23">
        <f t="shared" si="576"/>
        <v>48</v>
      </c>
      <c r="N6711" s="44">
        <v>480</v>
      </c>
      <c r="O6711" s="26">
        <f t="shared" si="577"/>
        <v>-5760</v>
      </c>
      <c r="P6711" s="26">
        <f t="shared" si="578"/>
        <v>23040</v>
      </c>
      <c r="Q6711" s="3" t="s">
        <v>23</v>
      </c>
      <c r="R6711" s="4">
        <v>44916</v>
      </c>
      <c r="S6711" s="3" t="s">
        <v>19037</v>
      </c>
      <c r="T6711" s="6" t="s">
        <v>44</v>
      </c>
    </row>
    <row r="6712" spans="1:20" ht="33.75" x14ac:dyDescent="0.25">
      <c r="A6712" s="3" t="s">
        <v>19038</v>
      </c>
      <c r="B6712" s="3" t="s">
        <v>2043</v>
      </c>
      <c r="C6712" s="3" t="s">
        <v>2044</v>
      </c>
      <c r="D6712" s="3" t="s">
        <v>19</v>
      </c>
      <c r="E6712" s="3" t="s">
        <v>19039</v>
      </c>
      <c r="F6712" s="4">
        <v>44860</v>
      </c>
      <c r="G6712" s="8"/>
      <c r="H6712" s="5">
        <v>1082.77</v>
      </c>
      <c r="I6712" s="3" t="s">
        <v>22</v>
      </c>
      <c r="J6712" s="4">
        <v>44868</v>
      </c>
      <c r="K6712" s="4">
        <v>44928</v>
      </c>
      <c r="L6712" s="23">
        <f t="shared" si="579"/>
        <v>-17</v>
      </c>
      <c r="M6712" s="23">
        <f t="shared" si="576"/>
        <v>43</v>
      </c>
      <c r="N6712" s="44">
        <v>887.52</v>
      </c>
      <c r="O6712" s="26">
        <f t="shared" si="577"/>
        <v>-15087.84</v>
      </c>
      <c r="P6712" s="26">
        <f t="shared" si="578"/>
        <v>38163.360000000001</v>
      </c>
      <c r="Q6712" s="3" t="s">
        <v>23</v>
      </c>
      <c r="R6712" s="4">
        <v>44911</v>
      </c>
      <c r="S6712" s="3" t="s">
        <v>17815</v>
      </c>
      <c r="T6712" s="6" t="s">
        <v>44</v>
      </c>
    </row>
    <row r="6713" spans="1:20" ht="33.75" x14ac:dyDescent="0.25">
      <c r="A6713" s="3" t="s">
        <v>19040</v>
      </c>
      <c r="B6713" s="3" t="s">
        <v>1666</v>
      </c>
      <c r="C6713" s="3" t="s">
        <v>1667</v>
      </c>
      <c r="D6713" s="3" t="s">
        <v>19</v>
      </c>
      <c r="E6713" s="3" t="s">
        <v>19041</v>
      </c>
      <c r="F6713" s="4">
        <v>44862</v>
      </c>
      <c r="G6713" s="8"/>
      <c r="H6713" s="5">
        <v>1171.2</v>
      </c>
      <c r="I6713" s="3" t="s">
        <v>22</v>
      </c>
      <c r="J6713" s="4">
        <v>44868</v>
      </c>
      <c r="K6713" s="4">
        <v>44928</v>
      </c>
      <c r="L6713" s="23">
        <f t="shared" si="579"/>
        <v>-12</v>
      </c>
      <c r="M6713" s="23">
        <f t="shared" si="576"/>
        <v>48</v>
      </c>
      <c r="N6713" s="44">
        <v>960</v>
      </c>
      <c r="O6713" s="26">
        <f t="shared" si="577"/>
        <v>-11520</v>
      </c>
      <c r="P6713" s="26">
        <f t="shared" si="578"/>
        <v>46080</v>
      </c>
      <c r="Q6713" s="3" t="s">
        <v>23</v>
      </c>
      <c r="R6713" s="4">
        <v>44916</v>
      </c>
      <c r="S6713" s="3" t="s">
        <v>19037</v>
      </c>
      <c r="T6713" s="6" t="s">
        <v>44</v>
      </c>
    </row>
    <row r="6714" spans="1:20" ht="33.75" x14ac:dyDescent="0.25">
      <c r="A6714" s="3" t="s">
        <v>19042</v>
      </c>
      <c r="B6714" s="3" t="s">
        <v>2310</v>
      </c>
      <c r="C6714" s="3" t="s">
        <v>2311</v>
      </c>
      <c r="D6714" s="3" t="s">
        <v>19</v>
      </c>
      <c r="E6714" s="3" t="s">
        <v>19043</v>
      </c>
      <c r="F6714" s="4">
        <v>44862</v>
      </c>
      <c r="G6714" s="8"/>
      <c r="H6714" s="5">
        <v>923.12</v>
      </c>
      <c r="I6714" s="3" t="s">
        <v>22</v>
      </c>
      <c r="J6714" s="4">
        <v>44868</v>
      </c>
      <c r="K6714" s="4">
        <v>44928</v>
      </c>
      <c r="L6714" s="23">
        <f t="shared" si="579"/>
        <v>-17</v>
      </c>
      <c r="M6714" s="23">
        <f t="shared" si="576"/>
        <v>43</v>
      </c>
      <c r="N6714" s="44">
        <v>839.2</v>
      </c>
      <c r="O6714" s="26">
        <f t="shared" si="577"/>
        <v>-14266.400000000001</v>
      </c>
      <c r="P6714" s="26">
        <f t="shared" si="578"/>
        <v>36085.599999999999</v>
      </c>
      <c r="Q6714" s="3" t="s">
        <v>23</v>
      </c>
      <c r="R6714" s="4">
        <v>44911</v>
      </c>
      <c r="S6714" s="3" t="s">
        <v>17189</v>
      </c>
      <c r="T6714" s="6" t="s">
        <v>44</v>
      </c>
    </row>
    <row r="6715" spans="1:20" ht="33.75" x14ac:dyDescent="0.25">
      <c r="A6715" s="3" t="s">
        <v>19044</v>
      </c>
      <c r="B6715" s="3" t="s">
        <v>2310</v>
      </c>
      <c r="C6715" s="3" t="s">
        <v>2311</v>
      </c>
      <c r="D6715" s="3" t="s">
        <v>19</v>
      </c>
      <c r="E6715" s="3" t="s">
        <v>19045</v>
      </c>
      <c r="F6715" s="4">
        <v>44862</v>
      </c>
      <c r="G6715" s="8"/>
      <c r="H6715" s="5">
        <v>3466.07</v>
      </c>
      <c r="I6715" s="3" t="s">
        <v>22</v>
      </c>
      <c r="J6715" s="4">
        <v>44868</v>
      </c>
      <c r="K6715" s="4">
        <v>44928</v>
      </c>
      <c r="L6715" s="23">
        <f t="shared" si="579"/>
        <v>-17</v>
      </c>
      <c r="M6715" s="23">
        <f t="shared" si="576"/>
        <v>43</v>
      </c>
      <c r="N6715" s="44">
        <v>3150.97</v>
      </c>
      <c r="O6715" s="26">
        <f t="shared" si="577"/>
        <v>-53566.49</v>
      </c>
      <c r="P6715" s="26">
        <f t="shared" si="578"/>
        <v>135491.71</v>
      </c>
      <c r="Q6715" s="3" t="s">
        <v>23</v>
      </c>
      <c r="R6715" s="4">
        <v>44911</v>
      </c>
      <c r="S6715" s="3" t="s">
        <v>17189</v>
      </c>
      <c r="T6715" s="6" t="s">
        <v>44</v>
      </c>
    </row>
    <row r="6716" spans="1:20" ht="33.75" x14ac:dyDescent="0.25">
      <c r="A6716" s="3" t="s">
        <v>19046</v>
      </c>
      <c r="B6716" s="3" t="s">
        <v>5380</v>
      </c>
      <c r="C6716" s="3" t="s">
        <v>5381</v>
      </c>
      <c r="D6716" s="3" t="s">
        <v>19</v>
      </c>
      <c r="E6716" s="3" t="s">
        <v>19047</v>
      </c>
      <c r="F6716" s="4">
        <v>44862</v>
      </c>
      <c r="G6716" s="8"/>
      <c r="H6716" s="5">
        <v>67.599999999999994</v>
      </c>
      <c r="I6716" s="3" t="s">
        <v>22</v>
      </c>
      <c r="J6716" s="4">
        <v>44868</v>
      </c>
      <c r="K6716" s="4">
        <v>44928</v>
      </c>
      <c r="L6716" s="23">
        <f t="shared" si="579"/>
        <v>-19</v>
      </c>
      <c r="M6716" s="23">
        <f t="shared" si="576"/>
        <v>41</v>
      </c>
      <c r="N6716" s="44">
        <v>65</v>
      </c>
      <c r="O6716" s="26">
        <f t="shared" si="577"/>
        <v>-1235</v>
      </c>
      <c r="P6716" s="26">
        <f t="shared" si="578"/>
        <v>2665</v>
      </c>
      <c r="Q6716" s="3" t="s">
        <v>23</v>
      </c>
      <c r="R6716" s="4">
        <v>44909</v>
      </c>
      <c r="S6716" s="3" t="s">
        <v>17931</v>
      </c>
      <c r="T6716" s="6" t="s">
        <v>44</v>
      </c>
    </row>
    <row r="6717" spans="1:20" ht="33.75" x14ac:dyDescent="0.25">
      <c r="A6717" s="3" t="s">
        <v>19048</v>
      </c>
      <c r="B6717" s="3" t="s">
        <v>1524</v>
      </c>
      <c r="C6717" s="3" t="s">
        <v>1525</v>
      </c>
      <c r="D6717" s="3" t="s">
        <v>19</v>
      </c>
      <c r="E6717" s="3" t="s">
        <v>19049</v>
      </c>
      <c r="F6717" s="4">
        <v>44862</v>
      </c>
      <c r="G6717" s="8"/>
      <c r="H6717" s="5">
        <v>0.01</v>
      </c>
      <c r="I6717" s="3" t="s">
        <v>22</v>
      </c>
      <c r="J6717" s="4">
        <v>44868</v>
      </c>
      <c r="K6717" s="4">
        <v>44928</v>
      </c>
      <c r="L6717" s="23">
        <f t="shared" si="579"/>
        <v>-13</v>
      </c>
      <c r="M6717" s="23">
        <f t="shared" si="576"/>
        <v>47</v>
      </c>
      <c r="N6717" s="44">
        <v>0.01</v>
      </c>
      <c r="O6717" s="26">
        <f t="shared" si="577"/>
        <v>-0.13</v>
      </c>
      <c r="P6717" s="26">
        <f t="shared" si="578"/>
        <v>0.47000000000000003</v>
      </c>
      <c r="Q6717" s="3" t="s">
        <v>23</v>
      </c>
      <c r="R6717" s="4">
        <v>44915</v>
      </c>
      <c r="S6717" s="3" t="s">
        <v>15847</v>
      </c>
      <c r="T6717" s="6" t="s">
        <v>44</v>
      </c>
    </row>
    <row r="6718" spans="1:20" ht="33.75" x14ac:dyDescent="0.25">
      <c r="A6718" s="3" t="s">
        <v>19050</v>
      </c>
      <c r="B6718" s="3" t="s">
        <v>307</v>
      </c>
      <c r="C6718" s="3" t="s">
        <v>308</v>
      </c>
      <c r="D6718" s="3" t="s">
        <v>19</v>
      </c>
      <c r="E6718" s="3" t="s">
        <v>19051</v>
      </c>
      <c r="F6718" s="4">
        <v>44862</v>
      </c>
      <c r="G6718" s="8"/>
      <c r="H6718" s="5">
        <v>732.4</v>
      </c>
      <c r="I6718" s="3" t="s">
        <v>22</v>
      </c>
      <c r="J6718" s="4">
        <v>44868</v>
      </c>
      <c r="K6718" s="4">
        <v>44928</v>
      </c>
      <c r="L6718" s="23">
        <f t="shared" si="579"/>
        <v>-19</v>
      </c>
      <c r="M6718" s="23">
        <f t="shared" si="576"/>
        <v>41</v>
      </c>
      <c r="N6718" s="44">
        <v>665.82</v>
      </c>
      <c r="O6718" s="26">
        <f t="shared" si="577"/>
        <v>-12650.580000000002</v>
      </c>
      <c r="P6718" s="26">
        <f t="shared" si="578"/>
        <v>27298.620000000003</v>
      </c>
      <c r="Q6718" s="3" t="s">
        <v>23</v>
      </c>
      <c r="R6718" s="4">
        <v>44909</v>
      </c>
      <c r="S6718" s="3" t="s">
        <v>12896</v>
      </c>
      <c r="T6718" s="6" t="s">
        <v>44</v>
      </c>
    </row>
    <row r="6719" spans="1:20" ht="33.75" x14ac:dyDescent="0.25">
      <c r="A6719" s="3" t="s">
        <v>19052</v>
      </c>
      <c r="B6719" s="3" t="s">
        <v>9530</v>
      </c>
      <c r="C6719" s="3" t="s">
        <v>9531</v>
      </c>
      <c r="D6719" s="3" t="s">
        <v>19</v>
      </c>
      <c r="E6719" s="3" t="s">
        <v>19053</v>
      </c>
      <c r="F6719" s="4">
        <v>44862</v>
      </c>
      <c r="G6719" s="3" t="s">
        <v>1504</v>
      </c>
      <c r="H6719" s="5">
        <v>53.55</v>
      </c>
      <c r="I6719" s="3" t="s">
        <v>22</v>
      </c>
      <c r="J6719" s="4">
        <v>44868</v>
      </c>
      <c r="K6719" s="4">
        <v>44928</v>
      </c>
      <c r="L6719" s="23">
        <f t="shared" si="579"/>
        <v>-19</v>
      </c>
      <c r="M6719" s="23">
        <f t="shared" si="576"/>
        <v>41</v>
      </c>
      <c r="N6719" s="44">
        <v>51</v>
      </c>
      <c r="O6719" s="26">
        <f t="shared" si="577"/>
        <v>-969</v>
      </c>
      <c r="P6719" s="26">
        <f t="shared" si="578"/>
        <v>2091</v>
      </c>
      <c r="Q6719" s="3" t="s">
        <v>23</v>
      </c>
      <c r="R6719" s="4">
        <v>44909</v>
      </c>
      <c r="S6719" s="3" t="s">
        <v>17627</v>
      </c>
      <c r="T6719" s="6" t="s">
        <v>44</v>
      </c>
    </row>
    <row r="6720" spans="1:20" ht="33.75" x14ac:dyDescent="0.25">
      <c r="A6720" s="3" t="s">
        <v>19054</v>
      </c>
      <c r="B6720" s="3" t="s">
        <v>307</v>
      </c>
      <c r="C6720" s="3" t="s">
        <v>308</v>
      </c>
      <c r="D6720" s="3" t="s">
        <v>19</v>
      </c>
      <c r="E6720" s="3" t="s">
        <v>19055</v>
      </c>
      <c r="F6720" s="4">
        <v>44862</v>
      </c>
      <c r="G6720" s="8"/>
      <c r="H6720" s="5">
        <v>269.10000000000002</v>
      </c>
      <c r="I6720" s="3" t="s">
        <v>22</v>
      </c>
      <c r="J6720" s="4">
        <v>44868</v>
      </c>
      <c r="K6720" s="4">
        <v>44928</v>
      </c>
      <c r="L6720" s="23">
        <f t="shared" si="579"/>
        <v>-19</v>
      </c>
      <c r="M6720" s="23">
        <f t="shared" si="576"/>
        <v>41</v>
      </c>
      <c r="N6720" s="44">
        <v>244.64</v>
      </c>
      <c r="O6720" s="26">
        <f t="shared" si="577"/>
        <v>-4648.16</v>
      </c>
      <c r="P6720" s="26">
        <f t="shared" si="578"/>
        <v>10030.24</v>
      </c>
      <c r="Q6720" s="3" t="s">
        <v>23</v>
      </c>
      <c r="R6720" s="4">
        <v>44909</v>
      </c>
      <c r="S6720" s="3" t="s">
        <v>12896</v>
      </c>
      <c r="T6720" s="6" t="s">
        <v>44</v>
      </c>
    </row>
    <row r="6721" spans="1:20" ht="33.75" x14ac:dyDescent="0.25">
      <c r="A6721" s="3" t="s">
        <v>19056</v>
      </c>
      <c r="B6721" s="3" t="s">
        <v>1329</v>
      </c>
      <c r="C6721" s="3" t="s">
        <v>1330</v>
      </c>
      <c r="D6721" s="3" t="s">
        <v>19</v>
      </c>
      <c r="E6721" s="3" t="s">
        <v>19057</v>
      </c>
      <c r="F6721" s="4">
        <v>44862</v>
      </c>
      <c r="G6721" s="8"/>
      <c r="H6721" s="5">
        <v>541.39</v>
      </c>
      <c r="I6721" s="3" t="s">
        <v>22</v>
      </c>
      <c r="J6721" s="4">
        <v>44868</v>
      </c>
      <c r="K6721" s="4">
        <v>44928</v>
      </c>
      <c r="L6721" s="23">
        <f t="shared" si="579"/>
        <v>-13</v>
      </c>
      <c r="M6721" s="23">
        <f t="shared" si="576"/>
        <v>47</v>
      </c>
      <c r="N6721" s="44">
        <v>443.76</v>
      </c>
      <c r="O6721" s="26">
        <f t="shared" si="577"/>
        <v>-5768.88</v>
      </c>
      <c r="P6721" s="26">
        <f t="shared" si="578"/>
        <v>20856.72</v>
      </c>
      <c r="Q6721" s="3" t="s">
        <v>23</v>
      </c>
      <c r="R6721" s="4">
        <v>44915</v>
      </c>
      <c r="S6721" s="3" t="s">
        <v>19058</v>
      </c>
      <c r="T6721" s="6" t="s">
        <v>44</v>
      </c>
    </row>
    <row r="6722" spans="1:20" ht="33.75" x14ac:dyDescent="0.25">
      <c r="A6722" s="3" t="s">
        <v>19059</v>
      </c>
      <c r="B6722" s="3" t="s">
        <v>896</v>
      </c>
      <c r="C6722" s="3" t="s">
        <v>897</v>
      </c>
      <c r="D6722" s="3" t="s">
        <v>19</v>
      </c>
      <c r="E6722" s="3" t="s">
        <v>19060</v>
      </c>
      <c r="F6722" s="4">
        <v>44862</v>
      </c>
      <c r="G6722" s="8"/>
      <c r="H6722" s="5">
        <v>8736.9699999999993</v>
      </c>
      <c r="I6722" s="3" t="s">
        <v>22</v>
      </c>
      <c r="J6722" s="4">
        <v>44868</v>
      </c>
      <c r="K6722" s="4">
        <v>44928</v>
      </c>
      <c r="L6722" s="23">
        <f t="shared" si="579"/>
        <v>-17</v>
      </c>
      <c r="M6722" s="23">
        <f t="shared" si="576"/>
        <v>43</v>
      </c>
      <c r="N6722" s="44">
        <v>7161.45</v>
      </c>
      <c r="O6722" s="26">
        <f t="shared" si="577"/>
        <v>-121744.65</v>
      </c>
      <c r="P6722" s="26">
        <f t="shared" si="578"/>
        <v>307942.34999999998</v>
      </c>
      <c r="Q6722" s="3" t="s">
        <v>23</v>
      </c>
      <c r="R6722" s="4">
        <v>44911</v>
      </c>
      <c r="S6722" s="3" t="s">
        <v>17367</v>
      </c>
      <c r="T6722" s="6" t="s">
        <v>44</v>
      </c>
    </row>
    <row r="6723" spans="1:20" ht="33.75" x14ac:dyDescent="0.25">
      <c r="A6723" s="3" t="s">
        <v>19061</v>
      </c>
      <c r="B6723" s="3" t="s">
        <v>307</v>
      </c>
      <c r="C6723" s="3" t="s">
        <v>308</v>
      </c>
      <c r="D6723" s="3" t="s">
        <v>19</v>
      </c>
      <c r="E6723" s="3" t="s">
        <v>19062</v>
      </c>
      <c r="F6723" s="4">
        <v>44862</v>
      </c>
      <c r="G6723" s="8"/>
      <c r="H6723" s="5">
        <v>209.26</v>
      </c>
      <c r="I6723" s="3" t="s">
        <v>22</v>
      </c>
      <c r="J6723" s="4">
        <v>44868</v>
      </c>
      <c r="K6723" s="4">
        <v>44928</v>
      </c>
      <c r="L6723" s="23">
        <f t="shared" si="579"/>
        <v>-19</v>
      </c>
      <c r="M6723" s="23">
        <f t="shared" si="576"/>
        <v>41</v>
      </c>
      <c r="N6723" s="44">
        <v>190.24</v>
      </c>
      <c r="O6723" s="26">
        <f t="shared" si="577"/>
        <v>-3614.5600000000004</v>
      </c>
      <c r="P6723" s="26">
        <f t="shared" si="578"/>
        <v>7799.84</v>
      </c>
      <c r="Q6723" s="3" t="s">
        <v>23</v>
      </c>
      <c r="R6723" s="4">
        <v>44909</v>
      </c>
      <c r="S6723" s="3" t="s">
        <v>12896</v>
      </c>
      <c r="T6723" s="6" t="s">
        <v>44</v>
      </c>
    </row>
    <row r="6724" spans="1:20" ht="33.75" x14ac:dyDescent="0.25">
      <c r="A6724" s="3" t="s">
        <v>19063</v>
      </c>
      <c r="B6724" s="3" t="s">
        <v>1942</v>
      </c>
      <c r="C6724" s="3" t="s">
        <v>1943</v>
      </c>
      <c r="D6724" s="3" t="s">
        <v>19</v>
      </c>
      <c r="E6724" s="3" t="s">
        <v>19064</v>
      </c>
      <c r="F6724" s="4">
        <v>44854</v>
      </c>
      <c r="G6724" s="8"/>
      <c r="H6724" s="5">
        <v>273.27999999999997</v>
      </c>
      <c r="I6724" s="3" t="s">
        <v>22</v>
      </c>
      <c r="J6724" s="4">
        <v>44868</v>
      </c>
      <c r="K6724" s="4">
        <v>44928</v>
      </c>
      <c r="L6724" s="23">
        <f t="shared" si="579"/>
        <v>-19</v>
      </c>
      <c r="M6724" s="23">
        <f t="shared" si="576"/>
        <v>41</v>
      </c>
      <c r="N6724" s="44">
        <v>224</v>
      </c>
      <c r="O6724" s="26">
        <f t="shared" si="577"/>
        <v>-4256</v>
      </c>
      <c r="P6724" s="26">
        <f t="shared" si="578"/>
        <v>9184</v>
      </c>
      <c r="Q6724" s="3" t="s">
        <v>23</v>
      </c>
      <c r="R6724" s="4">
        <v>44909</v>
      </c>
      <c r="S6724" s="3" t="s">
        <v>12629</v>
      </c>
      <c r="T6724" s="6" t="s">
        <v>44</v>
      </c>
    </row>
    <row r="6725" spans="1:20" ht="33.75" x14ac:dyDescent="0.25">
      <c r="A6725" s="3" t="s">
        <v>19065</v>
      </c>
      <c r="B6725" s="3" t="s">
        <v>307</v>
      </c>
      <c r="C6725" s="3" t="s">
        <v>308</v>
      </c>
      <c r="D6725" s="3" t="s">
        <v>19</v>
      </c>
      <c r="E6725" s="3" t="s">
        <v>19066</v>
      </c>
      <c r="F6725" s="4">
        <v>44862</v>
      </c>
      <c r="G6725" s="8"/>
      <c r="H6725" s="7">
        <v>1650</v>
      </c>
      <c r="I6725" s="3" t="s">
        <v>22</v>
      </c>
      <c r="J6725" s="4">
        <v>44868</v>
      </c>
      <c r="K6725" s="4">
        <v>44928</v>
      </c>
      <c r="L6725" s="23">
        <f t="shared" si="579"/>
        <v>-19</v>
      </c>
      <c r="M6725" s="23">
        <f t="shared" si="576"/>
        <v>41</v>
      </c>
      <c r="N6725" s="44">
        <v>1500</v>
      </c>
      <c r="O6725" s="26">
        <f t="shared" si="577"/>
        <v>-28500</v>
      </c>
      <c r="P6725" s="26">
        <f t="shared" si="578"/>
        <v>61500</v>
      </c>
      <c r="Q6725" s="3" t="s">
        <v>23</v>
      </c>
      <c r="R6725" s="4">
        <v>44909</v>
      </c>
      <c r="S6725" s="3" t="s">
        <v>12896</v>
      </c>
      <c r="T6725" s="6" t="s">
        <v>44</v>
      </c>
    </row>
    <row r="6726" spans="1:20" ht="33.75" x14ac:dyDescent="0.25">
      <c r="A6726" s="3" t="s">
        <v>19067</v>
      </c>
      <c r="B6726" s="3" t="s">
        <v>1942</v>
      </c>
      <c r="C6726" s="3" t="s">
        <v>1943</v>
      </c>
      <c r="D6726" s="3" t="s">
        <v>19</v>
      </c>
      <c r="E6726" s="3" t="s">
        <v>19068</v>
      </c>
      <c r="F6726" s="4">
        <v>44853</v>
      </c>
      <c r="G6726" s="8"/>
      <c r="H6726" s="5">
        <v>151.28</v>
      </c>
      <c r="I6726" s="3" t="s">
        <v>22</v>
      </c>
      <c r="J6726" s="4">
        <v>44868</v>
      </c>
      <c r="K6726" s="4">
        <v>44928</v>
      </c>
      <c r="L6726" s="23">
        <f t="shared" si="579"/>
        <v>-12</v>
      </c>
      <c r="M6726" s="23">
        <f t="shared" si="576"/>
        <v>48</v>
      </c>
      <c r="N6726" s="44">
        <v>124</v>
      </c>
      <c r="O6726" s="26">
        <f t="shared" si="577"/>
        <v>-1488</v>
      </c>
      <c r="P6726" s="26">
        <f t="shared" si="578"/>
        <v>5952</v>
      </c>
      <c r="Q6726" s="3" t="s">
        <v>23</v>
      </c>
      <c r="R6726" s="4">
        <v>44916</v>
      </c>
      <c r="S6726" s="3" t="s">
        <v>11442</v>
      </c>
      <c r="T6726" s="6" t="s">
        <v>44</v>
      </c>
    </row>
    <row r="6727" spans="1:20" ht="33.75" x14ac:dyDescent="0.25">
      <c r="A6727" s="3" t="s">
        <v>19069</v>
      </c>
      <c r="B6727" s="3" t="s">
        <v>1399</v>
      </c>
      <c r="C6727" s="3" t="s">
        <v>1400</v>
      </c>
      <c r="D6727" s="3" t="s">
        <v>19</v>
      </c>
      <c r="E6727" s="3" t="s">
        <v>19070</v>
      </c>
      <c r="F6727" s="4">
        <v>44861</v>
      </c>
      <c r="G6727" s="8"/>
      <c r="H6727" s="7">
        <v>2379</v>
      </c>
      <c r="I6727" s="3" t="s">
        <v>22</v>
      </c>
      <c r="J6727" s="4">
        <v>44868</v>
      </c>
      <c r="K6727" s="4">
        <v>44928</v>
      </c>
      <c r="L6727" s="23">
        <f t="shared" si="579"/>
        <v>-19</v>
      </c>
      <c r="M6727" s="23">
        <f t="shared" si="576"/>
        <v>41</v>
      </c>
      <c r="N6727" s="44">
        <v>1950</v>
      </c>
      <c r="O6727" s="26">
        <f t="shared" si="577"/>
        <v>-37050</v>
      </c>
      <c r="P6727" s="26">
        <f t="shared" si="578"/>
        <v>79950</v>
      </c>
      <c r="Q6727" s="3" t="s">
        <v>23</v>
      </c>
      <c r="R6727" s="4">
        <v>44909</v>
      </c>
      <c r="S6727" s="3" t="s">
        <v>14325</v>
      </c>
      <c r="T6727" s="6" t="s">
        <v>44</v>
      </c>
    </row>
    <row r="6728" spans="1:20" ht="33.75" x14ac:dyDescent="0.25">
      <c r="A6728" s="3" t="s">
        <v>19071</v>
      </c>
      <c r="B6728" s="3" t="s">
        <v>1942</v>
      </c>
      <c r="C6728" s="3" t="s">
        <v>1943</v>
      </c>
      <c r="D6728" s="3" t="s">
        <v>19</v>
      </c>
      <c r="E6728" s="3" t="s">
        <v>19072</v>
      </c>
      <c r="F6728" s="4">
        <v>44852</v>
      </c>
      <c r="G6728" s="8"/>
      <c r="H6728" s="5">
        <v>7637.2</v>
      </c>
      <c r="I6728" s="3" t="s">
        <v>22</v>
      </c>
      <c r="J6728" s="4">
        <v>44868</v>
      </c>
      <c r="K6728" s="4">
        <v>44928</v>
      </c>
      <c r="L6728" s="23">
        <f t="shared" si="579"/>
        <v>-17</v>
      </c>
      <c r="M6728" s="23">
        <f t="shared" si="576"/>
        <v>43</v>
      </c>
      <c r="N6728" s="44">
        <v>6260</v>
      </c>
      <c r="O6728" s="26">
        <f t="shared" si="577"/>
        <v>-106420</v>
      </c>
      <c r="P6728" s="26">
        <f t="shared" si="578"/>
        <v>269180</v>
      </c>
      <c r="Q6728" s="3" t="s">
        <v>23</v>
      </c>
      <c r="R6728" s="4">
        <v>44911</v>
      </c>
      <c r="S6728" s="3" t="s">
        <v>19073</v>
      </c>
      <c r="T6728" s="6" t="s">
        <v>44</v>
      </c>
    </row>
    <row r="6729" spans="1:20" ht="33.75" x14ac:dyDescent="0.25">
      <c r="A6729" s="3" t="s">
        <v>19074</v>
      </c>
      <c r="B6729" s="3" t="s">
        <v>53</v>
      </c>
      <c r="C6729" s="3" t="s">
        <v>54</v>
      </c>
      <c r="D6729" s="3" t="s">
        <v>19</v>
      </c>
      <c r="E6729" s="3" t="s">
        <v>19075</v>
      </c>
      <c r="F6729" s="4">
        <v>44862</v>
      </c>
      <c r="G6729" s="8"/>
      <c r="H6729" s="5">
        <v>238.05</v>
      </c>
      <c r="I6729" s="3" t="s">
        <v>22</v>
      </c>
      <c r="J6729" s="4">
        <v>44868</v>
      </c>
      <c r="K6729" s="4">
        <v>44928</v>
      </c>
      <c r="L6729" s="23">
        <f t="shared" si="579"/>
        <v>-19</v>
      </c>
      <c r="M6729" s="23">
        <f t="shared" si="576"/>
        <v>41</v>
      </c>
      <c r="N6729" s="44">
        <v>195.12</v>
      </c>
      <c r="O6729" s="26">
        <f t="shared" si="577"/>
        <v>-3707.28</v>
      </c>
      <c r="P6729" s="26">
        <f t="shared" si="578"/>
        <v>7999.92</v>
      </c>
      <c r="Q6729" s="3" t="s">
        <v>23</v>
      </c>
      <c r="R6729" s="4">
        <v>44909</v>
      </c>
      <c r="S6729" s="3" t="s">
        <v>13106</v>
      </c>
      <c r="T6729" s="6" t="s">
        <v>44</v>
      </c>
    </row>
    <row r="6730" spans="1:20" ht="33.75" x14ac:dyDescent="0.25">
      <c r="A6730" s="3" t="s">
        <v>19076</v>
      </c>
      <c r="B6730" s="3" t="s">
        <v>6081</v>
      </c>
      <c r="C6730" s="3" t="s">
        <v>6082</v>
      </c>
      <c r="D6730" s="3" t="s">
        <v>19</v>
      </c>
      <c r="E6730" s="3" t="s">
        <v>18078</v>
      </c>
      <c r="F6730" s="4">
        <v>44863</v>
      </c>
      <c r="G6730" s="8"/>
      <c r="H6730" s="5">
        <v>3362.5</v>
      </c>
      <c r="I6730" s="3" t="s">
        <v>22</v>
      </c>
      <c r="J6730" s="4">
        <v>44868</v>
      </c>
      <c r="K6730" s="4">
        <v>44928</v>
      </c>
      <c r="L6730" s="23">
        <f t="shared" si="579"/>
        <v>-19</v>
      </c>
      <c r="M6730" s="23">
        <f t="shared" si="576"/>
        <v>41</v>
      </c>
      <c r="N6730" s="44">
        <v>3362.5</v>
      </c>
      <c r="O6730" s="26">
        <f t="shared" si="577"/>
        <v>-63887.5</v>
      </c>
      <c r="P6730" s="26">
        <f t="shared" si="578"/>
        <v>137862.5</v>
      </c>
      <c r="Q6730" s="3" t="s">
        <v>23</v>
      </c>
      <c r="R6730" s="4">
        <v>44909</v>
      </c>
      <c r="S6730" s="3" t="s">
        <v>19077</v>
      </c>
      <c r="T6730" s="6" t="s">
        <v>44</v>
      </c>
    </row>
    <row r="6731" spans="1:20" ht="33.75" x14ac:dyDescent="0.25">
      <c r="A6731" s="3" t="s">
        <v>19078</v>
      </c>
      <c r="B6731" s="3" t="s">
        <v>2378</v>
      </c>
      <c r="C6731" s="3" t="s">
        <v>2379</v>
      </c>
      <c r="D6731" s="3" t="s">
        <v>19</v>
      </c>
      <c r="E6731" s="3" t="s">
        <v>19079</v>
      </c>
      <c r="F6731" s="4">
        <v>44862</v>
      </c>
      <c r="G6731" s="8"/>
      <c r="H6731" s="7">
        <v>61</v>
      </c>
      <c r="I6731" s="3" t="s">
        <v>22</v>
      </c>
      <c r="J6731" s="4">
        <v>44868</v>
      </c>
      <c r="K6731" s="4">
        <v>44928</v>
      </c>
      <c r="L6731" s="23">
        <f t="shared" si="579"/>
        <v>-17</v>
      </c>
      <c r="M6731" s="23">
        <f t="shared" si="576"/>
        <v>43</v>
      </c>
      <c r="N6731" s="44">
        <v>50</v>
      </c>
      <c r="O6731" s="26">
        <f t="shared" si="577"/>
        <v>-850</v>
      </c>
      <c r="P6731" s="26">
        <f t="shared" si="578"/>
        <v>2150</v>
      </c>
      <c r="Q6731" s="3" t="s">
        <v>23</v>
      </c>
      <c r="R6731" s="4">
        <v>44911</v>
      </c>
      <c r="S6731" s="3" t="s">
        <v>19080</v>
      </c>
      <c r="T6731" s="6" t="s">
        <v>44</v>
      </c>
    </row>
    <row r="6732" spans="1:20" ht="33.75" x14ac:dyDescent="0.25">
      <c r="A6732" s="3" t="s">
        <v>19081</v>
      </c>
      <c r="B6732" s="3" t="s">
        <v>1005</v>
      </c>
      <c r="C6732" s="3" t="s">
        <v>1006</v>
      </c>
      <c r="D6732" s="3" t="s">
        <v>19</v>
      </c>
      <c r="E6732" s="3" t="s">
        <v>19082</v>
      </c>
      <c r="F6732" s="4">
        <v>44861</v>
      </c>
      <c r="G6732" s="3" t="s">
        <v>19083</v>
      </c>
      <c r="H6732" s="7">
        <v>1092</v>
      </c>
      <c r="I6732" s="3" t="s">
        <v>22</v>
      </c>
      <c r="J6732" s="4">
        <v>44868</v>
      </c>
      <c r="K6732" s="4">
        <v>44928</v>
      </c>
      <c r="L6732" s="23">
        <v>0</v>
      </c>
      <c r="M6732" s="23">
        <f t="shared" si="576"/>
        <v>60</v>
      </c>
      <c r="N6732" s="44">
        <v>1050</v>
      </c>
      <c r="O6732" s="26">
        <f t="shared" si="577"/>
        <v>0</v>
      </c>
      <c r="P6732" s="26">
        <f t="shared" si="578"/>
        <v>63000</v>
      </c>
      <c r="Q6732" s="3" t="s">
        <v>23</v>
      </c>
      <c r="R6732" s="4">
        <v>44900</v>
      </c>
      <c r="S6732" s="3" t="s">
        <v>7530</v>
      </c>
      <c r="T6732" s="6" t="s">
        <v>44</v>
      </c>
    </row>
    <row r="6733" spans="1:20" ht="33.75" x14ac:dyDescent="0.25">
      <c r="A6733" s="3" t="s">
        <v>19084</v>
      </c>
      <c r="B6733" s="3" t="s">
        <v>1399</v>
      </c>
      <c r="C6733" s="3" t="s">
        <v>1400</v>
      </c>
      <c r="D6733" s="3" t="s">
        <v>19</v>
      </c>
      <c r="E6733" s="3" t="s">
        <v>19085</v>
      </c>
      <c r="F6733" s="4">
        <v>44861</v>
      </c>
      <c r="G6733" s="8"/>
      <c r="H6733" s="5">
        <v>189.1</v>
      </c>
      <c r="I6733" s="3" t="s">
        <v>22</v>
      </c>
      <c r="J6733" s="4">
        <v>44868</v>
      </c>
      <c r="K6733" s="4">
        <v>44928</v>
      </c>
      <c r="L6733" s="23">
        <f t="shared" ref="L6733:L6764" si="580">R6733-K6733</f>
        <v>-19</v>
      </c>
      <c r="M6733" s="23">
        <f t="shared" si="576"/>
        <v>41</v>
      </c>
      <c r="N6733" s="44">
        <v>155</v>
      </c>
      <c r="O6733" s="26">
        <f t="shared" si="577"/>
        <v>-2945</v>
      </c>
      <c r="P6733" s="26">
        <f t="shared" si="578"/>
        <v>6355</v>
      </c>
      <c r="Q6733" s="3" t="s">
        <v>23</v>
      </c>
      <c r="R6733" s="4">
        <v>44909</v>
      </c>
      <c r="S6733" s="3" t="s">
        <v>14325</v>
      </c>
      <c r="T6733" s="6" t="s">
        <v>44</v>
      </c>
    </row>
    <row r="6734" spans="1:20" ht="33.75" x14ac:dyDescent="0.25">
      <c r="A6734" s="3" t="s">
        <v>19086</v>
      </c>
      <c r="B6734" s="3" t="s">
        <v>951</v>
      </c>
      <c r="C6734" s="3" t="s">
        <v>952</v>
      </c>
      <c r="D6734" s="3" t="s">
        <v>19</v>
      </c>
      <c r="E6734" s="3" t="s">
        <v>19087</v>
      </c>
      <c r="F6734" s="4">
        <v>44862</v>
      </c>
      <c r="G6734" s="8"/>
      <c r="H6734" s="5">
        <v>290.37</v>
      </c>
      <c r="I6734" s="3" t="s">
        <v>22</v>
      </c>
      <c r="J6734" s="4">
        <v>44868</v>
      </c>
      <c r="K6734" s="4">
        <v>44928</v>
      </c>
      <c r="L6734" s="23">
        <f t="shared" si="580"/>
        <v>-13</v>
      </c>
      <c r="M6734" s="23">
        <f t="shared" si="576"/>
        <v>47</v>
      </c>
      <c r="N6734" s="44">
        <v>238.01</v>
      </c>
      <c r="O6734" s="26">
        <f t="shared" si="577"/>
        <v>-3094.13</v>
      </c>
      <c r="P6734" s="26">
        <f t="shared" si="578"/>
        <v>11186.47</v>
      </c>
      <c r="Q6734" s="3" t="s">
        <v>23</v>
      </c>
      <c r="R6734" s="4">
        <v>44915</v>
      </c>
      <c r="S6734" s="3" t="s">
        <v>17267</v>
      </c>
      <c r="T6734" s="6" t="s">
        <v>44</v>
      </c>
    </row>
    <row r="6735" spans="1:20" ht="33.75" x14ac:dyDescent="0.25">
      <c r="A6735" s="3" t="s">
        <v>19088</v>
      </c>
      <c r="B6735" s="3" t="s">
        <v>6054</v>
      </c>
      <c r="C6735" s="3" t="s">
        <v>6055</v>
      </c>
      <c r="D6735" s="3" t="s">
        <v>19</v>
      </c>
      <c r="E6735" s="3" t="s">
        <v>19089</v>
      </c>
      <c r="F6735" s="4">
        <v>44862</v>
      </c>
      <c r="G6735" s="8"/>
      <c r="H6735" s="5">
        <v>62.46</v>
      </c>
      <c r="I6735" s="3" t="s">
        <v>22</v>
      </c>
      <c r="J6735" s="4">
        <v>44868</v>
      </c>
      <c r="K6735" s="4">
        <v>44928</v>
      </c>
      <c r="L6735" s="23">
        <f t="shared" si="580"/>
        <v>-19</v>
      </c>
      <c r="M6735" s="23">
        <f t="shared" si="576"/>
        <v>41</v>
      </c>
      <c r="N6735" s="44">
        <v>51.2</v>
      </c>
      <c r="O6735" s="26">
        <f t="shared" si="577"/>
        <v>-972.80000000000007</v>
      </c>
      <c r="P6735" s="26">
        <f t="shared" si="578"/>
        <v>2099.2000000000003</v>
      </c>
      <c r="Q6735" s="3" t="s">
        <v>23</v>
      </c>
      <c r="R6735" s="4">
        <v>44909</v>
      </c>
      <c r="S6735" s="3" t="s">
        <v>19090</v>
      </c>
      <c r="T6735" s="6" t="s">
        <v>44</v>
      </c>
    </row>
    <row r="6736" spans="1:20" ht="33.75" x14ac:dyDescent="0.25">
      <c r="A6736" s="3" t="s">
        <v>19091</v>
      </c>
      <c r="B6736" s="3" t="s">
        <v>8397</v>
      </c>
      <c r="C6736" s="3" t="s">
        <v>8398</v>
      </c>
      <c r="D6736" s="3" t="s">
        <v>19</v>
      </c>
      <c r="E6736" s="3" t="s">
        <v>19092</v>
      </c>
      <c r="F6736" s="4">
        <v>44865</v>
      </c>
      <c r="G6736" s="8"/>
      <c r="H6736" s="5">
        <v>416.02</v>
      </c>
      <c r="I6736" s="3" t="s">
        <v>22</v>
      </c>
      <c r="J6736" s="4">
        <v>44868</v>
      </c>
      <c r="K6736" s="4">
        <v>44928</v>
      </c>
      <c r="L6736" s="23">
        <f t="shared" si="580"/>
        <v>-13</v>
      </c>
      <c r="M6736" s="23">
        <f t="shared" si="576"/>
        <v>47</v>
      </c>
      <c r="N6736" s="44">
        <v>378.2</v>
      </c>
      <c r="O6736" s="26">
        <f t="shared" si="577"/>
        <v>-4916.5999999999995</v>
      </c>
      <c r="P6736" s="26">
        <f t="shared" si="578"/>
        <v>17775.399999999998</v>
      </c>
      <c r="Q6736" s="3" t="s">
        <v>23</v>
      </c>
      <c r="R6736" s="4">
        <v>44915</v>
      </c>
      <c r="S6736" s="3" t="s">
        <v>19093</v>
      </c>
      <c r="T6736" s="6" t="s">
        <v>44</v>
      </c>
    </row>
    <row r="6737" spans="1:20" ht="33.75" x14ac:dyDescent="0.25">
      <c r="A6737" s="3" t="s">
        <v>19094</v>
      </c>
      <c r="B6737" s="3" t="s">
        <v>6054</v>
      </c>
      <c r="C6737" s="3" t="s">
        <v>6055</v>
      </c>
      <c r="D6737" s="3" t="s">
        <v>19</v>
      </c>
      <c r="E6737" s="3" t="s">
        <v>19095</v>
      </c>
      <c r="F6737" s="4">
        <v>44862</v>
      </c>
      <c r="G6737" s="8"/>
      <c r="H6737" s="5">
        <v>62.46</v>
      </c>
      <c r="I6737" s="3" t="s">
        <v>22</v>
      </c>
      <c r="J6737" s="4">
        <v>44868</v>
      </c>
      <c r="K6737" s="4">
        <v>44928</v>
      </c>
      <c r="L6737" s="23">
        <f t="shared" si="580"/>
        <v>-19</v>
      </c>
      <c r="M6737" s="23">
        <f t="shared" si="576"/>
        <v>41</v>
      </c>
      <c r="N6737" s="44">
        <v>51.2</v>
      </c>
      <c r="O6737" s="26">
        <f t="shared" si="577"/>
        <v>-972.80000000000007</v>
      </c>
      <c r="P6737" s="26">
        <f t="shared" si="578"/>
        <v>2099.2000000000003</v>
      </c>
      <c r="Q6737" s="3" t="s">
        <v>23</v>
      </c>
      <c r="R6737" s="4">
        <v>44909</v>
      </c>
      <c r="S6737" s="3" t="s">
        <v>19090</v>
      </c>
      <c r="T6737" s="6" t="s">
        <v>44</v>
      </c>
    </row>
    <row r="6738" spans="1:20" ht="33.75" x14ac:dyDescent="0.25">
      <c r="A6738" s="3" t="s">
        <v>19096</v>
      </c>
      <c r="B6738" s="3" t="s">
        <v>46</v>
      </c>
      <c r="C6738" s="3" t="s">
        <v>47</v>
      </c>
      <c r="D6738" s="3" t="s">
        <v>19</v>
      </c>
      <c r="E6738" s="3" t="s">
        <v>19097</v>
      </c>
      <c r="F6738" s="4">
        <v>44865</v>
      </c>
      <c r="G6738" s="8"/>
      <c r="H6738" s="7">
        <v>5940</v>
      </c>
      <c r="I6738" s="3" t="s">
        <v>22</v>
      </c>
      <c r="J6738" s="4">
        <v>44868</v>
      </c>
      <c r="K6738" s="4">
        <v>44928</v>
      </c>
      <c r="L6738" s="23">
        <f t="shared" si="580"/>
        <v>-17</v>
      </c>
      <c r="M6738" s="23">
        <f t="shared" si="576"/>
        <v>43</v>
      </c>
      <c r="N6738" s="44">
        <v>5400</v>
      </c>
      <c r="O6738" s="26">
        <f t="shared" si="577"/>
        <v>-91800</v>
      </c>
      <c r="P6738" s="26">
        <f t="shared" si="578"/>
        <v>232200</v>
      </c>
      <c r="Q6738" s="3" t="s">
        <v>23</v>
      </c>
      <c r="R6738" s="4">
        <v>44911</v>
      </c>
      <c r="S6738" s="3" t="s">
        <v>18603</v>
      </c>
      <c r="T6738" s="6" t="s">
        <v>44</v>
      </c>
    </row>
    <row r="6739" spans="1:20" ht="33.75" x14ac:dyDescent="0.25">
      <c r="A6739" s="3" t="s">
        <v>19098</v>
      </c>
      <c r="B6739" s="3" t="s">
        <v>6054</v>
      </c>
      <c r="C6739" s="3" t="s">
        <v>6055</v>
      </c>
      <c r="D6739" s="3" t="s">
        <v>19</v>
      </c>
      <c r="E6739" s="3" t="s">
        <v>19099</v>
      </c>
      <c r="F6739" s="4">
        <v>44862</v>
      </c>
      <c r="G6739" s="8"/>
      <c r="H6739" s="5">
        <v>62.46</v>
      </c>
      <c r="I6739" s="3" t="s">
        <v>22</v>
      </c>
      <c r="J6739" s="4">
        <v>44868</v>
      </c>
      <c r="K6739" s="4">
        <v>44928</v>
      </c>
      <c r="L6739" s="23">
        <f t="shared" si="580"/>
        <v>-19</v>
      </c>
      <c r="M6739" s="23">
        <f t="shared" si="576"/>
        <v>41</v>
      </c>
      <c r="N6739" s="44">
        <v>51.2</v>
      </c>
      <c r="O6739" s="26">
        <f t="shared" si="577"/>
        <v>-972.80000000000007</v>
      </c>
      <c r="P6739" s="26">
        <f t="shared" si="578"/>
        <v>2099.2000000000003</v>
      </c>
      <c r="Q6739" s="3" t="s">
        <v>23</v>
      </c>
      <c r="R6739" s="4">
        <v>44909</v>
      </c>
      <c r="S6739" s="3" t="s">
        <v>19090</v>
      </c>
      <c r="T6739" s="6" t="s">
        <v>44</v>
      </c>
    </row>
    <row r="6740" spans="1:20" ht="33.75" x14ac:dyDescent="0.25">
      <c r="A6740" s="3" t="s">
        <v>19100</v>
      </c>
      <c r="B6740" s="3" t="s">
        <v>3580</v>
      </c>
      <c r="C6740" s="3" t="s">
        <v>3581</v>
      </c>
      <c r="D6740" s="3" t="s">
        <v>19</v>
      </c>
      <c r="E6740" s="3" t="s">
        <v>19101</v>
      </c>
      <c r="F6740" s="4">
        <v>44861</v>
      </c>
      <c r="G6740" s="8"/>
      <c r="H6740" s="5">
        <v>1143.75</v>
      </c>
      <c r="I6740" s="3" t="s">
        <v>22</v>
      </c>
      <c r="J6740" s="4">
        <v>44868</v>
      </c>
      <c r="K6740" s="4">
        <v>44928</v>
      </c>
      <c r="L6740" s="23">
        <f t="shared" si="580"/>
        <v>-13</v>
      </c>
      <c r="M6740" s="23">
        <f t="shared" si="576"/>
        <v>47</v>
      </c>
      <c r="N6740" s="44">
        <v>937.5</v>
      </c>
      <c r="O6740" s="26">
        <f t="shared" si="577"/>
        <v>-12187.5</v>
      </c>
      <c r="P6740" s="26">
        <f t="shared" si="578"/>
        <v>44062.5</v>
      </c>
      <c r="Q6740" s="3" t="s">
        <v>23</v>
      </c>
      <c r="R6740" s="4">
        <v>44915</v>
      </c>
      <c r="S6740" s="3" t="s">
        <v>19102</v>
      </c>
      <c r="T6740" s="6" t="s">
        <v>44</v>
      </c>
    </row>
    <row r="6741" spans="1:20" ht="33.75" x14ac:dyDescent="0.25">
      <c r="A6741" s="3" t="s">
        <v>19103</v>
      </c>
      <c r="B6741" s="3" t="s">
        <v>2191</v>
      </c>
      <c r="C6741" s="3" t="s">
        <v>2192</v>
      </c>
      <c r="D6741" s="3" t="s">
        <v>19</v>
      </c>
      <c r="E6741" s="3" t="s">
        <v>19104</v>
      </c>
      <c r="F6741" s="4">
        <v>44861</v>
      </c>
      <c r="G6741" s="8"/>
      <c r="H6741" s="7">
        <v>69146</v>
      </c>
      <c r="I6741" s="3" t="s">
        <v>22</v>
      </c>
      <c r="J6741" s="4">
        <v>44868</v>
      </c>
      <c r="K6741" s="4">
        <v>44928</v>
      </c>
      <c r="L6741" s="23">
        <f t="shared" si="580"/>
        <v>-17</v>
      </c>
      <c r="M6741" s="23">
        <f t="shared" si="576"/>
        <v>43</v>
      </c>
      <c r="N6741" s="44">
        <v>62860</v>
      </c>
      <c r="O6741" s="26">
        <f t="shared" si="577"/>
        <v>-1068620</v>
      </c>
      <c r="P6741" s="26">
        <f t="shared" si="578"/>
        <v>2702980</v>
      </c>
      <c r="Q6741" s="3" t="s">
        <v>23</v>
      </c>
      <c r="R6741" s="4">
        <v>44911</v>
      </c>
      <c r="S6741" s="3" t="s">
        <v>18573</v>
      </c>
      <c r="T6741" s="6" t="s">
        <v>44</v>
      </c>
    </row>
    <row r="6742" spans="1:20" ht="33.75" x14ac:dyDescent="0.25">
      <c r="A6742" s="3" t="s">
        <v>19105</v>
      </c>
      <c r="B6742" s="3" t="s">
        <v>1741</v>
      </c>
      <c r="C6742" s="3" t="s">
        <v>1742</v>
      </c>
      <c r="D6742" s="3" t="s">
        <v>19</v>
      </c>
      <c r="E6742" s="3" t="s">
        <v>19106</v>
      </c>
      <c r="F6742" s="4">
        <v>44861</v>
      </c>
      <c r="G6742" s="8"/>
      <c r="H6742" s="5">
        <v>292.8</v>
      </c>
      <c r="I6742" s="3" t="s">
        <v>22</v>
      </c>
      <c r="J6742" s="4">
        <v>44868</v>
      </c>
      <c r="K6742" s="4">
        <v>44928</v>
      </c>
      <c r="L6742" s="23">
        <f t="shared" si="580"/>
        <v>-19</v>
      </c>
      <c r="M6742" s="23">
        <f t="shared" ref="M6742:M6805" si="581">+I6742+L6742</f>
        <v>41</v>
      </c>
      <c r="N6742" s="44">
        <v>240</v>
      </c>
      <c r="O6742" s="26">
        <f t="shared" ref="O6742:O6805" si="582">N6742*L6742</f>
        <v>-4560</v>
      </c>
      <c r="P6742" s="26">
        <f t="shared" ref="P6742:P6805" si="583">N6742*M6742</f>
        <v>9840</v>
      </c>
      <c r="Q6742" s="3" t="s">
        <v>23</v>
      </c>
      <c r="R6742" s="4">
        <v>44909</v>
      </c>
      <c r="S6742" s="3" t="s">
        <v>18997</v>
      </c>
      <c r="T6742" s="6" t="s">
        <v>44</v>
      </c>
    </row>
    <row r="6743" spans="1:20" ht="33.75" x14ac:dyDescent="0.25">
      <c r="A6743" s="3" t="s">
        <v>19107</v>
      </c>
      <c r="B6743" s="3" t="s">
        <v>157</v>
      </c>
      <c r="C6743" s="3" t="s">
        <v>158</v>
      </c>
      <c r="D6743" s="3" t="s">
        <v>19</v>
      </c>
      <c r="E6743" s="3" t="s">
        <v>19108</v>
      </c>
      <c r="F6743" s="4">
        <v>44862</v>
      </c>
      <c r="G6743" s="8"/>
      <c r="H6743" s="5">
        <v>6653.88</v>
      </c>
      <c r="I6743" s="3" t="s">
        <v>22</v>
      </c>
      <c r="J6743" s="4">
        <v>44868</v>
      </c>
      <c r="K6743" s="4">
        <v>44928</v>
      </c>
      <c r="L6743" s="23">
        <f t="shared" si="580"/>
        <v>-19</v>
      </c>
      <c r="M6743" s="23">
        <f t="shared" si="581"/>
        <v>41</v>
      </c>
      <c r="N6743" s="44">
        <v>5454</v>
      </c>
      <c r="O6743" s="26">
        <f t="shared" si="582"/>
        <v>-103626</v>
      </c>
      <c r="P6743" s="26">
        <f t="shared" si="583"/>
        <v>223614</v>
      </c>
      <c r="Q6743" s="3" t="s">
        <v>23</v>
      </c>
      <c r="R6743" s="4">
        <v>44909</v>
      </c>
      <c r="S6743" s="3" t="s">
        <v>12893</v>
      </c>
      <c r="T6743" s="6" t="s">
        <v>44</v>
      </c>
    </row>
    <row r="6744" spans="1:20" ht="33.75" x14ac:dyDescent="0.25">
      <c r="A6744" s="3" t="s">
        <v>19109</v>
      </c>
      <c r="B6744" s="3" t="s">
        <v>4855</v>
      </c>
      <c r="C6744" s="3" t="s">
        <v>4856</v>
      </c>
      <c r="D6744" s="3" t="s">
        <v>19</v>
      </c>
      <c r="E6744" s="3" t="s">
        <v>19110</v>
      </c>
      <c r="F6744" s="4">
        <v>44865</v>
      </c>
      <c r="G6744" s="8"/>
      <c r="H6744" s="7">
        <v>43</v>
      </c>
      <c r="I6744" s="3" t="s">
        <v>22</v>
      </c>
      <c r="J6744" s="4">
        <v>44868</v>
      </c>
      <c r="K6744" s="4">
        <v>44928</v>
      </c>
      <c r="L6744" s="23">
        <f t="shared" si="580"/>
        <v>-13</v>
      </c>
      <c r="M6744" s="23">
        <f t="shared" si="581"/>
        <v>47</v>
      </c>
      <c r="N6744" s="44">
        <v>39.090000000000003</v>
      </c>
      <c r="O6744" s="26">
        <f t="shared" si="582"/>
        <v>-508.17000000000007</v>
      </c>
      <c r="P6744" s="26">
        <f t="shared" si="583"/>
        <v>1837.2300000000002</v>
      </c>
      <c r="Q6744" s="3" t="s">
        <v>23</v>
      </c>
      <c r="R6744" s="4">
        <v>44915</v>
      </c>
      <c r="S6744" s="3" t="s">
        <v>19111</v>
      </c>
      <c r="T6744" s="6" t="s">
        <v>44</v>
      </c>
    </row>
    <row r="6745" spans="1:20" ht="33.75" x14ac:dyDescent="0.25">
      <c r="A6745" s="3" t="s">
        <v>19112</v>
      </c>
      <c r="B6745" s="3" t="s">
        <v>5584</v>
      </c>
      <c r="C6745" s="3" t="s">
        <v>5585</v>
      </c>
      <c r="D6745" s="3" t="s">
        <v>19</v>
      </c>
      <c r="E6745" s="3" t="s">
        <v>19113</v>
      </c>
      <c r="F6745" s="4">
        <v>44862</v>
      </c>
      <c r="G6745" s="8"/>
      <c r="H6745" s="5">
        <v>574.47</v>
      </c>
      <c r="I6745" s="3" t="s">
        <v>22</v>
      </c>
      <c r="J6745" s="4">
        <v>44868</v>
      </c>
      <c r="K6745" s="4">
        <v>44928</v>
      </c>
      <c r="L6745" s="23">
        <f t="shared" si="580"/>
        <v>-19</v>
      </c>
      <c r="M6745" s="23">
        <f t="shared" si="581"/>
        <v>41</v>
      </c>
      <c r="N6745" s="44">
        <v>470.88</v>
      </c>
      <c r="O6745" s="26">
        <f t="shared" si="582"/>
        <v>-8946.7199999999993</v>
      </c>
      <c r="P6745" s="26">
        <f t="shared" si="583"/>
        <v>19306.079999999998</v>
      </c>
      <c r="Q6745" s="3" t="s">
        <v>23</v>
      </c>
      <c r="R6745" s="4">
        <v>44909</v>
      </c>
      <c r="S6745" s="3" t="s">
        <v>19114</v>
      </c>
      <c r="T6745" s="6" t="s">
        <v>44</v>
      </c>
    </row>
    <row r="6746" spans="1:20" ht="33.75" x14ac:dyDescent="0.25">
      <c r="A6746" s="3" t="s">
        <v>19115</v>
      </c>
      <c r="B6746" s="3" t="s">
        <v>135</v>
      </c>
      <c r="C6746" s="3" t="s">
        <v>136</v>
      </c>
      <c r="D6746" s="3" t="s">
        <v>19</v>
      </c>
      <c r="E6746" s="3" t="s">
        <v>19116</v>
      </c>
      <c r="F6746" s="4">
        <v>44862</v>
      </c>
      <c r="G6746" s="8"/>
      <c r="H6746" s="5">
        <v>2233.44</v>
      </c>
      <c r="I6746" s="3" t="s">
        <v>22</v>
      </c>
      <c r="J6746" s="4">
        <v>44868</v>
      </c>
      <c r="K6746" s="4">
        <v>44928</v>
      </c>
      <c r="L6746" s="23">
        <f t="shared" si="580"/>
        <v>-17</v>
      </c>
      <c r="M6746" s="23">
        <f t="shared" si="581"/>
        <v>43</v>
      </c>
      <c r="N6746" s="44">
        <v>2030.4</v>
      </c>
      <c r="O6746" s="26">
        <f t="shared" si="582"/>
        <v>-34516.800000000003</v>
      </c>
      <c r="P6746" s="26">
        <f t="shared" si="583"/>
        <v>87307.199999999997</v>
      </c>
      <c r="Q6746" s="3" t="s">
        <v>23</v>
      </c>
      <c r="R6746" s="4">
        <v>44911</v>
      </c>
      <c r="S6746" s="3" t="s">
        <v>16789</v>
      </c>
      <c r="T6746" s="6" t="s">
        <v>44</v>
      </c>
    </row>
    <row r="6747" spans="1:20" ht="33.75" x14ac:dyDescent="0.25">
      <c r="A6747" s="3" t="s">
        <v>19117</v>
      </c>
      <c r="B6747" s="3" t="s">
        <v>135</v>
      </c>
      <c r="C6747" s="3" t="s">
        <v>136</v>
      </c>
      <c r="D6747" s="3" t="s">
        <v>19</v>
      </c>
      <c r="E6747" s="3" t="s">
        <v>19118</v>
      </c>
      <c r="F6747" s="4">
        <v>44862</v>
      </c>
      <c r="G6747" s="8"/>
      <c r="H6747" s="7">
        <v>1914</v>
      </c>
      <c r="I6747" s="3" t="s">
        <v>22</v>
      </c>
      <c r="J6747" s="4">
        <v>44868</v>
      </c>
      <c r="K6747" s="4">
        <v>44928</v>
      </c>
      <c r="L6747" s="23">
        <f t="shared" si="580"/>
        <v>-17</v>
      </c>
      <c r="M6747" s="23">
        <f t="shared" si="581"/>
        <v>43</v>
      </c>
      <c r="N6747" s="44">
        <v>1740</v>
      </c>
      <c r="O6747" s="26">
        <f t="shared" si="582"/>
        <v>-29580</v>
      </c>
      <c r="P6747" s="26">
        <f t="shared" si="583"/>
        <v>74820</v>
      </c>
      <c r="Q6747" s="3" t="s">
        <v>23</v>
      </c>
      <c r="R6747" s="4">
        <v>44911</v>
      </c>
      <c r="S6747" s="3" t="s">
        <v>16789</v>
      </c>
      <c r="T6747" s="6" t="s">
        <v>44</v>
      </c>
    </row>
    <row r="6748" spans="1:20" ht="22.5" x14ac:dyDescent="0.25">
      <c r="A6748" s="3" t="s">
        <v>19119</v>
      </c>
      <c r="B6748" s="3" t="s">
        <v>723</v>
      </c>
      <c r="C6748" s="3" t="s">
        <v>724</v>
      </c>
      <c r="D6748" s="3" t="s">
        <v>19</v>
      </c>
      <c r="E6748" s="3" t="s">
        <v>19120</v>
      </c>
      <c r="F6748" s="4">
        <v>44862</v>
      </c>
      <c r="G6748" s="3" t="s">
        <v>19121</v>
      </c>
      <c r="H6748" s="5">
        <v>1266.79</v>
      </c>
      <c r="I6748" s="3" t="s">
        <v>22</v>
      </c>
      <c r="J6748" s="4">
        <v>44868</v>
      </c>
      <c r="K6748" s="4">
        <v>44928</v>
      </c>
      <c r="L6748" s="23">
        <f t="shared" si="580"/>
        <v>-28</v>
      </c>
      <c r="M6748" s="23">
        <f t="shared" si="581"/>
        <v>32</v>
      </c>
      <c r="N6748" s="44">
        <v>1038.3499999999999</v>
      </c>
      <c r="O6748" s="26">
        <f t="shared" si="582"/>
        <v>-29073.799999999996</v>
      </c>
      <c r="P6748" s="26">
        <f t="shared" si="583"/>
        <v>33227.199999999997</v>
      </c>
      <c r="Q6748" s="3" t="s">
        <v>23</v>
      </c>
      <c r="R6748" s="4">
        <v>44900</v>
      </c>
      <c r="S6748" s="3" t="s">
        <v>19122</v>
      </c>
      <c r="T6748" s="6" t="s">
        <v>25</v>
      </c>
    </row>
    <row r="6749" spans="1:20" ht="33.75" x14ac:dyDescent="0.25">
      <c r="A6749" s="3" t="s">
        <v>19123</v>
      </c>
      <c r="B6749" s="3" t="s">
        <v>8131</v>
      </c>
      <c r="C6749" s="3" t="s">
        <v>8132</v>
      </c>
      <c r="D6749" s="3" t="s">
        <v>19</v>
      </c>
      <c r="E6749" s="3" t="s">
        <v>19124</v>
      </c>
      <c r="F6749" s="4">
        <v>44861</v>
      </c>
      <c r="G6749" s="8"/>
      <c r="H6749" s="5">
        <v>3220.8</v>
      </c>
      <c r="I6749" s="3" t="s">
        <v>22</v>
      </c>
      <c r="J6749" s="4">
        <v>44868</v>
      </c>
      <c r="K6749" s="4">
        <v>44928</v>
      </c>
      <c r="L6749" s="23">
        <f t="shared" si="580"/>
        <v>-13</v>
      </c>
      <c r="M6749" s="23">
        <f t="shared" si="581"/>
        <v>47</v>
      </c>
      <c r="N6749" s="44">
        <v>2640</v>
      </c>
      <c r="O6749" s="26">
        <f t="shared" si="582"/>
        <v>-34320</v>
      </c>
      <c r="P6749" s="26">
        <f t="shared" si="583"/>
        <v>124080</v>
      </c>
      <c r="Q6749" s="3" t="s">
        <v>23</v>
      </c>
      <c r="R6749" s="4">
        <v>44915</v>
      </c>
      <c r="S6749" s="3" t="s">
        <v>19125</v>
      </c>
      <c r="T6749" s="6" t="s">
        <v>44</v>
      </c>
    </row>
    <row r="6750" spans="1:20" ht="33.75" x14ac:dyDescent="0.25">
      <c r="A6750" s="3" t="s">
        <v>19126</v>
      </c>
      <c r="B6750" s="3" t="s">
        <v>135</v>
      </c>
      <c r="C6750" s="3" t="s">
        <v>136</v>
      </c>
      <c r="D6750" s="3" t="s">
        <v>19</v>
      </c>
      <c r="E6750" s="3" t="s">
        <v>19127</v>
      </c>
      <c r="F6750" s="4">
        <v>44862</v>
      </c>
      <c r="G6750" s="8"/>
      <c r="H6750" s="5">
        <v>619.87</v>
      </c>
      <c r="I6750" s="3" t="s">
        <v>22</v>
      </c>
      <c r="J6750" s="4">
        <v>44868</v>
      </c>
      <c r="K6750" s="4">
        <v>44928</v>
      </c>
      <c r="L6750" s="23">
        <f t="shared" si="580"/>
        <v>-19</v>
      </c>
      <c r="M6750" s="23">
        <f t="shared" si="581"/>
        <v>41</v>
      </c>
      <c r="N6750" s="44">
        <v>563.52</v>
      </c>
      <c r="O6750" s="26">
        <f t="shared" si="582"/>
        <v>-10706.88</v>
      </c>
      <c r="P6750" s="26">
        <f t="shared" si="583"/>
        <v>23104.32</v>
      </c>
      <c r="Q6750" s="3" t="s">
        <v>23</v>
      </c>
      <c r="R6750" s="4">
        <v>44909</v>
      </c>
      <c r="S6750" s="3" t="s">
        <v>13713</v>
      </c>
      <c r="T6750" s="6" t="s">
        <v>44</v>
      </c>
    </row>
    <row r="6751" spans="1:20" ht="33.75" x14ac:dyDescent="0.25">
      <c r="A6751" s="3" t="s">
        <v>19128</v>
      </c>
      <c r="B6751" s="3" t="s">
        <v>2356</v>
      </c>
      <c r="C6751" s="3" t="s">
        <v>2357</v>
      </c>
      <c r="D6751" s="3" t="s">
        <v>19</v>
      </c>
      <c r="E6751" s="3" t="s">
        <v>19129</v>
      </c>
      <c r="F6751" s="4">
        <v>44858</v>
      </c>
      <c r="G6751" s="8"/>
      <c r="H6751" s="5">
        <v>2025.91</v>
      </c>
      <c r="I6751" s="3" t="s">
        <v>22</v>
      </c>
      <c r="J6751" s="4">
        <v>44868</v>
      </c>
      <c r="K6751" s="4">
        <v>44928</v>
      </c>
      <c r="L6751" s="23">
        <f t="shared" si="580"/>
        <v>-17</v>
      </c>
      <c r="M6751" s="23">
        <f t="shared" si="581"/>
        <v>43</v>
      </c>
      <c r="N6751" s="44">
        <v>1660.58</v>
      </c>
      <c r="O6751" s="26">
        <f t="shared" si="582"/>
        <v>-28229.86</v>
      </c>
      <c r="P6751" s="26">
        <f t="shared" si="583"/>
        <v>71404.94</v>
      </c>
      <c r="Q6751" s="3" t="s">
        <v>23</v>
      </c>
      <c r="R6751" s="4">
        <v>44911</v>
      </c>
      <c r="S6751" s="3" t="s">
        <v>19130</v>
      </c>
      <c r="T6751" s="6" t="s">
        <v>44</v>
      </c>
    </row>
    <row r="6752" spans="1:20" ht="33.75" x14ac:dyDescent="0.25">
      <c r="A6752" s="3" t="s">
        <v>19131</v>
      </c>
      <c r="B6752" s="3" t="s">
        <v>135</v>
      </c>
      <c r="C6752" s="3" t="s">
        <v>136</v>
      </c>
      <c r="D6752" s="3" t="s">
        <v>19</v>
      </c>
      <c r="E6752" s="3" t="s">
        <v>19132</v>
      </c>
      <c r="F6752" s="4">
        <v>44862</v>
      </c>
      <c r="G6752" s="8"/>
      <c r="H6752" s="5">
        <v>1007.23</v>
      </c>
      <c r="I6752" s="3" t="s">
        <v>22</v>
      </c>
      <c r="J6752" s="4">
        <v>44868</v>
      </c>
      <c r="K6752" s="4">
        <v>44928</v>
      </c>
      <c r="L6752" s="23">
        <f t="shared" si="580"/>
        <v>-19</v>
      </c>
      <c r="M6752" s="23">
        <f t="shared" si="581"/>
        <v>41</v>
      </c>
      <c r="N6752" s="44">
        <v>825.6</v>
      </c>
      <c r="O6752" s="26">
        <f t="shared" si="582"/>
        <v>-15686.4</v>
      </c>
      <c r="P6752" s="26">
        <f t="shared" si="583"/>
        <v>33849.599999999999</v>
      </c>
      <c r="Q6752" s="3" t="s">
        <v>23</v>
      </c>
      <c r="R6752" s="4">
        <v>44909</v>
      </c>
      <c r="S6752" s="3" t="s">
        <v>13713</v>
      </c>
      <c r="T6752" s="6" t="s">
        <v>44</v>
      </c>
    </row>
    <row r="6753" spans="1:20" ht="33.75" x14ac:dyDescent="0.25">
      <c r="A6753" s="3" t="s">
        <v>19133</v>
      </c>
      <c r="B6753" s="3" t="s">
        <v>3738</v>
      </c>
      <c r="C6753" s="3" t="s">
        <v>3739</v>
      </c>
      <c r="D6753" s="3" t="s">
        <v>19</v>
      </c>
      <c r="E6753" s="3" t="s">
        <v>19134</v>
      </c>
      <c r="F6753" s="4">
        <v>44860</v>
      </c>
      <c r="G6753" s="8"/>
      <c r="H6753" s="5">
        <v>845.46</v>
      </c>
      <c r="I6753" s="3" t="s">
        <v>22</v>
      </c>
      <c r="J6753" s="4">
        <v>44868</v>
      </c>
      <c r="K6753" s="4">
        <v>44928</v>
      </c>
      <c r="L6753" s="23">
        <f t="shared" si="580"/>
        <v>-13</v>
      </c>
      <c r="M6753" s="23">
        <f t="shared" si="581"/>
        <v>47</v>
      </c>
      <c r="N6753" s="44">
        <v>693</v>
      </c>
      <c r="O6753" s="26">
        <f t="shared" si="582"/>
        <v>-9009</v>
      </c>
      <c r="P6753" s="26">
        <f t="shared" si="583"/>
        <v>32571</v>
      </c>
      <c r="Q6753" s="3" t="s">
        <v>23</v>
      </c>
      <c r="R6753" s="4">
        <v>44915</v>
      </c>
      <c r="S6753" s="3" t="s">
        <v>19135</v>
      </c>
      <c r="T6753" s="6" t="s">
        <v>44</v>
      </c>
    </row>
    <row r="6754" spans="1:20" ht="33.75" x14ac:dyDescent="0.25">
      <c r="A6754" s="3" t="s">
        <v>19136</v>
      </c>
      <c r="B6754" s="3" t="s">
        <v>135</v>
      </c>
      <c r="C6754" s="3" t="s">
        <v>136</v>
      </c>
      <c r="D6754" s="3" t="s">
        <v>19</v>
      </c>
      <c r="E6754" s="3" t="s">
        <v>19137</v>
      </c>
      <c r="F6754" s="4">
        <v>44862</v>
      </c>
      <c r="G6754" s="8"/>
      <c r="H6754" s="5">
        <v>154.91</v>
      </c>
      <c r="I6754" s="3" t="s">
        <v>22</v>
      </c>
      <c r="J6754" s="4">
        <v>44868</v>
      </c>
      <c r="K6754" s="4">
        <v>44928</v>
      </c>
      <c r="L6754" s="23">
        <f t="shared" si="580"/>
        <v>-17</v>
      </c>
      <c r="M6754" s="23">
        <f t="shared" si="581"/>
        <v>43</v>
      </c>
      <c r="N6754" s="44">
        <v>140.83000000000001</v>
      </c>
      <c r="O6754" s="26">
        <f t="shared" si="582"/>
        <v>-2394.11</v>
      </c>
      <c r="P6754" s="26">
        <f t="shared" si="583"/>
        <v>6055.6900000000005</v>
      </c>
      <c r="Q6754" s="3" t="s">
        <v>23</v>
      </c>
      <c r="R6754" s="4">
        <v>44911</v>
      </c>
      <c r="S6754" s="3" t="s">
        <v>16789</v>
      </c>
      <c r="T6754" s="6" t="s">
        <v>44</v>
      </c>
    </row>
    <row r="6755" spans="1:20" ht="33.75" x14ac:dyDescent="0.25">
      <c r="A6755" s="3" t="s">
        <v>19138</v>
      </c>
      <c r="B6755" s="3" t="s">
        <v>3738</v>
      </c>
      <c r="C6755" s="3" t="s">
        <v>3739</v>
      </c>
      <c r="D6755" s="3" t="s">
        <v>19</v>
      </c>
      <c r="E6755" s="3" t="s">
        <v>19139</v>
      </c>
      <c r="F6755" s="4">
        <v>44861</v>
      </c>
      <c r="G6755" s="8"/>
      <c r="H6755" s="7">
        <v>610</v>
      </c>
      <c r="I6755" s="3" t="s">
        <v>22</v>
      </c>
      <c r="J6755" s="4">
        <v>44868</v>
      </c>
      <c r="K6755" s="4">
        <v>44928</v>
      </c>
      <c r="L6755" s="23">
        <f t="shared" si="580"/>
        <v>-17</v>
      </c>
      <c r="M6755" s="23">
        <f t="shared" si="581"/>
        <v>43</v>
      </c>
      <c r="N6755" s="44">
        <v>500</v>
      </c>
      <c r="O6755" s="26">
        <f t="shared" si="582"/>
        <v>-8500</v>
      </c>
      <c r="P6755" s="26">
        <f t="shared" si="583"/>
        <v>21500</v>
      </c>
      <c r="Q6755" s="3" t="s">
        <v>23</v>
      </c>
      <c r="R6755" s="4">
        <v>44911</v>
      </c>
      <c r="S6755" s="3" t="s">
        <v>18174</v>
      </c>
      <c r="T6755" s="6" t="s">
        <v>44</v>
      </c>
    </row>
    <row r="6756" spans="1:20" ht="33.75" x14ac:dyDescent="0.25">
      <c r="A6756" s="3" t="s">
        <v>19140</v>
      </c>
      <c r="B6756" s="3" t="s">
        <v>4593</v>
      </c>
      <c r="C6756" s="3" t="s">
        <v>4594</v>
      </c>
      <c r="D6756" s="3" t="s">
        <v>19</v>
      </c>
      <c r="E6756" s="3" t="s">
        <v>19141</v>
      </c>
      <c r="F6756" s="4">
        <v>44862</v>
      </c>
      <c r="G6756" s="8"/>
      <c r="H6756" s="7">
        <v>33</v>
      </c>
      <c r="I6756" s="3" t="s">
        <v>22</v>
      </c>
      <c r="J6756" s="4">
        <v>44868</v>
      </c>
      <c r="K6756" s="4">
        <v>44928</v>
      </c>
      <c r="L6756" s="23">
        <f t="shared" si="580"/>
        <v>-13</v>
      </c>
      <c r="M6756" s="23">
        <f t="shared" si="581"/>
        <v>47</v>
      </c>
      <c r="N6756" s="44">
        <v>30</v>
      </c>
      <c r="O6756" s="26">
        <f t="shared" si="582"/>
        <v>-390</v>
      </c>
      <c r="P6756" s="26">
        <f t="shared" si="583"/>
        <v>1410</v>
      </c>
      <c r="Q6756" s="3" t="s">
        <v>23</v>
      </c>
      <c r="R6756" s="4">
        <v>44915</v>
      </c>
      <c r="S6756" s="3" t="s">
        <v>15100</v>
      </c>
      <c r="T6756" s="6" t="s">
        <v>44</v>
      </c>
    </row>
    <row r="6757" spans="1:20" ht="33.75" x14ac:dyDescent="0.25">
      <c r="A6757" s="3" t="s">
        <v>19142</v>
      </c>
      <c r="B6757" s="3" t="s">
        <v>135</v>
      </c>
      <c r="C6757" s="3" t="s">
        <v>136</v>
      </c>
      <c r="D6757" s="3" t="s">
        <v>19</v>
      </c>
      <c r="E6757" s="3" t="s">
        <v>19143</v>
      </c>
      <c r="F6757" s="4">
        <v>44862</v>
      </c>
      <c r="G6757" s="8"/>
      <c r="H6757" s="5">
        <v>503.8</v>
      </c>
      <c r="I6757" s="3" t="s">
        <v>22</v>
      </c>
      <c r="J6757" s="4">
        <v>44868</v>
      </c>
      <c r="K6757" s="4">
        <v>44928</v>
      </c>
      <c r="L6757" s="23">
        <f t="shared" si="580"/>
        <v>-19</v>
      </c>
      <c r="M6757" s="23">
        <f t="shared" si="581"/>
        <v>41</v>
      </c>
      <c r="N6757" s="44">
        <v>458</v>
      </c>
      <c r="O6757" s="26">
        <f t="shared" si="582"/>
        <v>-8702</v>
      </c>
      <c r="P6757" s="26">
        <f t="shared" si="583"/>
        <v>18778</v>
      </c>
      <c r="Q6757" s="3" t="s">
        <v>23</v>
      </c>
      <c r="R6757" s="4">
        <v>44909</v>
      </c>
      <c r="S6757" s="3" t="s">
        <v>13713</v>
      </c>
      <c r="T6757" s="6" t="s">
        <v>44</v>
      </c>
    </row>
    <row r="6758" spans="1:20" ht="33.75" x14ac:dyDescent="0.25">
      <c r="A6758" s="3" t="s">
        <v>19144</v>
      </c>
      <c r="B6758" s="3" t="s">
        <v>19145</v>
      </c>
      <c r="C6758" s="3" t="s">
        <v>19146</v>
      </c>
      <c r="D6758" s="3" t="s">
        <v>19</v>
      </c>
      <c r="E6758" s="3" t="s">
        <v>19147</v>
      </c>
      <c r="F6758" s="4">
        <v>44862</v>
      </c>
      <c r="G6758" s="3" t="s">
        <v>19148</v>
      </c>
      <c r="H6758" s="7">
        <v>22323</v>
      </c>
      <c r="I6758" s="3" t="s">
        <v>22</v>
      </c>
      <c r="J6758" s="4">
        <v>44868</v>
      </c>
      <c r="K6758" s="4">
        <v>44928</v>
      </c>
      <c r="L6758" s="23">
        <f t="shared" si="580"/>
        <v>-28</v>
      </c>
      <c r="M6758" s="23">
        <f t="shared" si="581"/>
        <v>32</v>
      </c>
      <c r="N6758" s="44">
        <v>21260</v>
      </c>
      <c r="O6758" s="26">
        <f t="shared" si="582"/>
        <v>-595280</v>
      </c>
      <c r="P6758" s="26">
        <f t="shared" si="583"/>
        <v>680320</v>
      </c>
      <c r="Q6758" s="3" t="s">
        <v>23</v>
      </c>
      <c r="R6758" s="4">
        <v>44900</v>
      </c>
      <c r="S6758" s="3" t="s">
        <v>19149</v>
      </c>
      <c r="T6758" s="6" t="s">
        <v>44</v>
      </c>
    </row>
    <row r="6759" spans="1:20" ht="33.75" x14ac:dyDescent="0.25">
      <c r="A6759" s="3" t="s">
        <v>19150</v>
      </c>
      <c r="B6759" s="3" t="s">
        <v>1524</v>
      </c>
      <c r="C6759" s="3" t="s">
        <v>1525</v>
      </c>
      <c r="D6759" s="3" t="s">
        <v>19</v>
      </c>
      <c r="E6759" s="3" t="s">
        <v>19151</v>
      </c>
      <c r="F6759" s="4">
        <v>44862</v>
      </c>
      <c r="G6759" s="8"/>
      <c r="H6759" s="5">
        <v>0.01</v>
      </c>
      <c r="I6759" s="3" t="s">
        <v>22</v>
      </c>
      <c r="J6759" s="4">
        <v>44868</v>
      </c>
      <c r="K6759" s="4">
        <v>44928</v>
      </c>
      <c r="L6759" s="23">
        <f t="shared" si="580"/>
        <v>-13</v>
      </c>
      <c r="M6759" s="23">
        <f t="shared" si="581"/>
        <v>47</v>
      </c>
      <c r="N6759" s="44">
        <v>0.01</v>
      </c>
      <c r="O6759" s="26">
        <f t="shared" si="582"/>
        <v>-0.13</v>
      </c>
      <c r="P6759" s="26">
        <f t="shared" si="583"/>
        <v>0.47000000000000003</v>
      </c>
      <c r="Q6759" s="3" t="s">
        <v>23</v>
      </c>
      <c r="R6759" s="4">
        <v>44915</v>
      </c>
      <c r="S6759" s="3" t="s">
        <v>15847</v>
      </c>
      <c r="T6759" s="6" t="s">
        <v>44</v>
      </c>
    </row>
    <row r="6760" spans="1:20" ht="33.75" x14ac:dyDescent="0.25">
      <c r="A6760" s="3" t="s">
        <v>19152</v>
      </c>
      <c r="B6760" s="3" t="s">
        <v>1005</v>
      </c>
      <c r="C6760" s="3" t="s">
        <v>1006</v>
      </c>
      <c r="D6760" s="3" t="s">
        <v>19</v>
      </c>
      <c r="E6760" s="3" t="s">
        <v>19153</v>
      </c>
      <c r="F6760" s="4">
        <v>44862</v>
      </c>
      <c r="G6760" s="8"/>
      <c r="H6760" s="5">
        <v>346.32</v>
      </c>
      <c r="I6760" s="3" t="s">
        <v>22</v>
      </c>
      <c r="J6760" s="4">
        <v>44868</v>
      </c>
      <c r="K6760" s="4">
        <v>44928</v>
      </c>
      <c r="L6760" s="23">
        <f t="shared" si="580"/>
        <v>-13</v>
      </c>
      <c r="M6760" s="23">
        <f t="shared" si="581"/>
        <v>47</v>
      </c>
      <c r="N6760" s="44">
        <v>333</v>
      </c>
      <c r="O6760" s="26">
        <f t="shared" si="582"/>
        <v>-4329</v>
      </c>
      <c r="P6760" s="26">
        <f t="shared" si="583"/>
        <v>15651</v>
      </c>
      <c r="Q6760" s="3" t="s">
        <v>23</v>
      </c>
      <c r="R6760" s="4">
        <v>44915</v>
      </c>
      <c r="S6760" s="3" t="s">
        <v>18251</v>
      </c>
      <c r="T6760" s="6" t="s">
        <v>44</v>
      </c>
    </row>
    <row r="6761" spans="1:20" ht="33.75" x14ac:dyDescent="0.25">
      <c r="A6761" s="3" t="s">
        <v>19154</v>
      </c>
      <c r="B6761" s="3" t="s">
        <v>1524</v>
      </c>
      <c r="C6761" s="3" t="s">
        <v>1525</v>
      </c>
      <c r="D6761" s="3" t="s">
        <v>19</v>
      </c>
      <c r="E6761" s="3" t="s">
        <v>19155</v>
      </c>
      <c r="F6761" s="4">
        <v>44862</v>
      </c>
      <c r="G6761" s="8"/>
      <c r="H6761" s="5">
        <v>55.61</v>
      </c>
      <c r="I6761" s="3" t="s">
        <v>22</v>
      </c>
      <c r="J6761" s="4">
        <v>44868</v>
      </c>
      <c r="K6761" s="4">
        <v>44928</v>
      </c>
      <c r="L6761" s="23">
        <f t="shared" si="580"/>
        <v>-13</v>
      </c>
      <c r="M6761" s="23">
        <f t="shared" si="581"/>
        <v>47</v>
      </c>
      <c r="N6761" s="44">
        <v>50.55</v>
      </c>
      <c r="O6761" s="26">
        <f t="shared" si="582"/>
        <v>-657.15</v>
      </c>
      <c r="P6761" s="26">
        <f t="shared" si="583"/>
        <v>2375.85</v>
      </c>
      <c r="Q6761" s="3" t="s">
        <v>23</v>
      </c>
      <c r="R6761" s="4">
        <v>44915</v>
      </c>
      <c r="S6761" s="3" t="s">
        <v>15847</v>
      </c>
      <c r="T6761" s="6" t="s">
        <v>44</v>
      </c>
    </row>
    <row r="6762" spans="1:20" ht="33.75" x14ac:dyDescent="0.25">
      <c r="A6762" s="3" t="s">
        <v>19156</v>
      </c>
      <c r="B6762" s="3" t="s">
        <v>1005</v>
      </c>
      <c r="C6762" s="3" t="s">
        <v>1006</v>
      </c>
      <c r="D6762" s="3" t="s">
        <v>19</v>
      </c>
      <c r="E6762" s="3" t="s">
        <v>19157</v>
      </c>
      <c r="F6762" s="4">
        <v>44861</v>
      </c>
      <c r="G6762" s="8"/>
      <c r="H6762" s="5">
        <v>33.67</v>
      </c>
      <c r="I6762" s="3" t="s">
        <v>22</v>
      </c>
      <c r="J6762" s="4">
        <v>44868</v>
      </c>
      <c r="K6762" s="4">
        <v>44928</v>
      </c>
      <c r="L6762" s="23">
        <f t="shared" si="580"/>
        <v>-13</v>
      </c>
      <c r="M6762" s="23">
        <f t="shared" si="581"/>
        <v>47</v>
      </c>
      <c r="N6762" s="44">
        <v>27.6</v>
      </c>
      <c r="O6762" s="26">
        <f t="shared" si="582"/>
        <v>-358.8</v>
      </c>
      <c r="P6762" s="26">
        <f t="shared" si="583"/>
        <v>1297.2</v>
      </c>
      <c r="Q6762" s="3" t="s">
        <v>23</v>
      </c>
      <c r="R6762" s="4">
        <v>44915</v>
      </c>
      <c r="S6762" s="3" t="s">
        <v>18251</v>
      </c>
      <c r="T6762" s="6" t="s">
        <v>44</v>
      </c>
    </row>
    <row r="6763" spans="1:20" ht="33.75" x14ac:dyDescent="0.25">
      <c r="A6763" s="3" t="s">
        <v>19158</v>
      </c>
      <c r="B6763" s="3" t="s">
        <v>4966</v>
      </c>
      <c r="C6763" s="3" t="s">
        <v>4967</v>
      </c>
      <c r="D6763" s="3" t="s">
        <v>19</v>
      </c>
      <c r="E6763" s="3" t="s">
        <v>19159</v>
      </c>
      <c r="F6763" s="4">
        <v>44862</v>
      </c>
      <c r="G6763" s="8"/>
      <c r="H6763" s="5">
        <v>2821.71</v>
      </c>
      <c r="I6763" s="3" t="s">
        <v>22</v>
      </c>
      <c r="J6763" s="4">
        <v>44868</v>
      </c>
      <c r="K6763" s="4">
        <v>44928</v>
      </c>
      <c r="L6763" s="23">
        <f t="shared" si="580"/>
        <v>-19</v>
      </c>
      <c r="M6763" s="23">
        <f t="shared" si="581"/>
        <v>41</v>
      </c>
      <c r="N6763" s="44">
        <v>2312.88</v>
      </c>
      <c r="O6763" s="26">
        <f t="shared" si="582"/>
        <v>-43944.72</v>
      </c>
      <c r="P6763" s="26">
        <f t="shared" si="583"/>
        <v>94828.08</v>
      </c>
      <c r="Q6763" s="3" t="s">
        <v>23</v>
      </c>
      <c r="R6763" s="4">
        <v>44909</v>
      </c>
      <c r="S6763" s="3" t="s">
        <v>19160</v>
      </c>
      <c r="T6763" s="6" t="s">
        <v>44</v>
      </c>
    </row>
    <row r="6764" spans="1:20" ht="33.75" x14ac:dyDescent="0.25">
      <c r="A6764" s="3" t="s">
        <v>19161</v>
      </c>
      <c r="B6764" s="3" t="s">
        <v>935</v>
      </c>
      <c r="C6764" s="3" t="s">
        <v>936</v>
      </c>
      <c r="D6764" s="3" t="s">
        <v>19</v>
      </c>
      <c r="E6764" s="3" t="s">
        <v>19162</v>
      </c>
      <c r="F6764" s="4">
        <v>44855</v>
      </c>
      <c r="G6764" s="8"/>
      <c r="H6764" s="7">
        <v>208</v>
      </c>
      <c r="I6764" s="3" t="s">
        <v>22</v>
      </c>
      <c r="J6764" s="4">
        <v>44868</v>
      </c>
      <c r="K6764" s="4">
        <v>44928</v>
      </c>
      <c r="L6764" s="23">
        <f t="shared" si="580"/>
        <v>-19</v>
      </c>
      <c r="M6764" s="23">
        <f t="shared" si="581"/>
        <v>41</v>
      </c>
      <c r="N6764" s="44">
        <v>200</v>
      </c>
      <c r="O6764" s="26">
        <f t="shared" si="582"/>
        <v>-3800</v>
      </c>
      <c r="P6764" s="26">
        <f t="shared" si="583"/>
        <v>8200</v>
      </c>
      <c r="Q6764" s="3" t="s">
        <v>23</v>
      </c>
      <c r="R6764" s="4">
        <v>44909</v>
      </c>
      <c r="S6764" s="3" t="s">
        <v>19163</v>
      </c>
      <c r="T6764" s="6" t="s">
        <v>44</v>
      </c>
    </row>
    <row r="6765" spans="1:20" ht="33.75" x14ac:dyDescent="0.25">
      <c r="A6765" s="3" t="s">
        <v>19164</v>
      </c>
      <c r="B6765" s="3" t="s">
        <v>1005</v>
      </c>
      <c r="C6765" s="3" t="s">
        <v>1006</v>
      </c>
      <c r="D6765" s="3" t="s">
        <v>19</v>
      </c>
      <c r="E6765" s="3" t="s">
        <v>19165</v>
      </c>
      <c r="F6765" s="4">
        <v>44862</v>
      </c>
      <c r="G6765" s="3" t="s">
        <v>19166</v>
      </c>
      <c r="H6765" s="5">
        <v>528.66</v>
      </c>
      <c r="I6765" s="3" t="s">
        <v>22</v>
      </c>
      <c r="J6765" s="4">
        <v>44868</v>
      </c>
      <c r="K6765" s="4">
        <v>44928</v>
      </c>
      <c r="L6765" s="23">
        <f t="shared" ref="L6765:L6796" si="584">R6765-K6765</f>
        <v>-12</v>
      </c>
      <c r="M6765" s="23">
        <f t="shared" si="581"/>
        <v>48</v>
      </c>
      <c r="N6765" s="44">
        <v>433.33</v>
      </c>
      <c r="O6765" s="26">
        <f t="shared" si="582"/>
        <v>-5199.96</v>
      </c>
      <c r="P6765" s="26">
        <f t="shared" si="583"/>
        <v>20799.84</v>
      </c>
      <c r="Q6765" s="3" t="s">
        <v>23</v>
      </c>
      <c r="R6765" s="4">
        <v>44916</v>
      </c>
      <c r="S6765" s="3" t="s">
        <v>17443</v>
      </c>
      <c r="T6765" s="6" t="s">
        <v>44</v>
      </c>
    </row>
    <row r="6766" spans="1:20" ht="33.75" x14ac:dyDescent="0.25">
      <c r="A6766" s="3" t="s">
        <v>19167</v>
      </c>
      <c r="B6766" s="3" t="s">
        <v>733</v>
      </c>
      <c r="C6766" s="3" t="s">
        <v>734</v>
      </c>
      <c r="D6766" s="3" t="s">
        <v>19</v>
      </c>
      <c r="E6766" s="3" t="s">
        <v>19168</v>
      </c>
      <c r="F6766" s="4">
        <v>44862</v>
      </c>
      <c r="G6766" s="8"/>
      <c r="H6766" s="5">
        <v>439.2</v>
      </c>
      <c r="I6766" s="3" t="s">
        <v>22</v>
      </c>
      <c r="J6766" s="4">
        <v>44868</v>
      </c>
      <c r="K6766" s="4">
        <v>44928</v>
      </c>
      <c r="L6766" s="23">
        <f t="shared" si="584"/>
        <v>-19</v>
      </c>
      <c r="M6766" s="23">
        <f t="shared" si="581"/>
        <v>41</v>
      </c>
      <c r="N6766" s="44">
        <v>360</v>
      </c>
      <c r="O6766" s="26">
        <f t="shared" si="582"/>
        <v>-6840</v>
      </c>
      <c r="P6766" s="26">
        <f t="shared" si="583"/>
        <v>14760</v>
      </c>
      <c r="Q6766" s="3" t="s">
        <v>23</v>
      </c>
      <c r="R6766" s="4">
        <v>44909</v>
      </c>
      <c r="S6766" s="3" t="s">
        <v>19169</v>
      </c>
      <c r="T6766" s="6" t="s">
        <v>44</v>
      </c>
    </row>
    <row r="6767" spans="1:20" ht="33.75" x14ac:dyDescent="0.25">
      <c r="A6767" s="3" t="s">
        <v>19170</v>
      </c>
      <c r="B6767" s="3" t="s">
        <v>120</v>
      </c>
      <c r="C6767" s="3" t="s">
        <v>121</v>
      </c>
      <c r="D6767" s="3" t="s">
        <v>19</v>
      </c>
      <c r="E6767" s="3" t="s">
        <v>19171</v>
      </c>
      <c r="F6767" s="4">
        <v>44862</v>
      </c>
      <c r="G6767" s="8"/>
      <c r="H6767" s="5">
        <v>10628.64</v>
      </c>
      <c r="I6767" s="3" t="s">
        <v>22</v>
      </c>
      <c r="J6767" s="4">
        <v>44868</v>
      </c>
      <c r="K6767" s="4">
        <v>44928</v>
      </c>
      <c r="L6767" s="23">
        <f t="shared" si="584"/>
        <v>-19</v>
      </c>
      <c r="M6767" s="23">
        <f t="shared" si="581"/>
        <v>41</v>
      </c>
      <c r="N6767" s="44">
        <v>8712</v>
      </c>
      <c r="O6767" s="26">
        <f t="shared" si="582"/>
        <v>-165528</v>
      </c>
      <c r="P6767" s="26">
        <f t="shared" si="583"/>
        <v>357192</v>
      </c>
      <c r="Q6767" s="3" t="s">
        <v>23</v>
      </c>
      <c r="R6767" s="4">
        <v>44909</v>
      </c>
      <c r="S6767" s="3" t="s">
        <v>17908</v>
      </c>
      <c r="T6767" s="6" t="s">
        <v>44</v>
      </c>
    </row>
    <row r="6768" spans="1:20" ht="33.75" x14ac:dyDescent="0.25">
      <c r="A6768" s="3" t="s">
        <v>19172</v>
      </c>
      <c r="B6768" s="3" t="s">
        <v>5380</v>
      </c>
      <c r="C6768" s="3" t="s">
        <v>5381</v>
      </c>
      <c r="D6768" s="3" t="s">
        <v>19</v>
      </c>
      <c r="E6768" s="3" t="s">
        <v>19173</v>
      </c>
      <c r="F6768" s="4">
        <v>44862</v>
      </c>
      <c r="G6768" s="8"/>
      <c r="H6768" s="7">
        <v>338</v>
      </c>
      <c r="I6768" s="3" t="s">
        <v>22</v>
      </c>
      <c r="J6768" s="4">
        <v>44868</v>
      </c>
      <c r="K6768" s="4">
        <v>44928</v>
      </c>
      <c r="L6768" s="23">
        <f t="shared" si="584"/>
        <v>-12</v>
      </c>
      <c r="M6768" s="23">
        <f t="shared" si="581"/>
        <v>48</v>
      </c>
      <c r="N6768" s="44">
        <v>325</v>
      </c>
      <c r="O6768" s="26">
        <f t="shared" si="582"/>
        <v>-3900</v>
      </c>
      <c r="P6768" s="26">
        <f t="shared" si="583"/>
        <v>15600</v>
      </c>
      <c r="Q6768" s="3" t="s">
        <v>23</v>
      </c>
      <c r="R6768" s="4">
        <v>44916</v>
      </c>
      <c r="S6768" s="3" t="s">
        <v>19174</v>
      </c>
      <c r="T6768" s="6" t="s">
        <v>44</v>
      </c>
    </row>
    <row r="6769" spans="1:20" ht="33.75" x14ac:dyDescent="0.25">
      <c r="A6769" s="3" t="s">
        <v>19175</v>
      </c>
      <c r="B6769" s="3" t="s">
        <v>1490</v>
      </c>
      <c r="C6769" s="3" t="s">
        <v>1491</v>
      </c>
      <c r="D6769" s="3" t="s">
        <v>19</v>
      </c>
      <c r="E6769" s="3" t="s">
        <v>19176</v>
      </c>
      <c r="F6769" s="4">
        <v>44862</v>
      </c>
      <c r="G6769" s="8"/>
      <c r="H6769" s="5">
        <v>48.8</v>
      </c>
      <c r="I6769" s="3" t="s">
        <v>22</v>
      </c>
      <c r="J6769" s="4">
        <v>44868</v>
      </c>
      <c r="K6769" s="4">
        <v>44928</v>
      </c>
      <c r="L6769" s="23">
        <f t="shared" si="584"/>
        <v>-19</v>
      </c>
      <c r="M6769" s="23">
        <f t="shared" si="581"/>
        <v>41</v>
      </c>
      <c r="N6769" s="44">
        <v>40</v>
      </c>
      <c r="O6769" s="26">
        <f t="shared" si="582"/>
        <v>-760</v>
      </c>
      <c r="P6769" s="26">
        <f t="shared" si="583"/>
        <v>1640</v>
      </c>
      <c r="Q6769" s="3" t="s">
        <v>23</v>
      </c>
      <c r="R6769" s="4">
        <v>44909</v>
      </c>
      <c r="S6769" s="3" t="s">
        <v>18219</v>
      </c>
      <c r="T6769" s="6" t="s">
        <v>44</v>
      </c>
    </row>
    <row r="6770" spans="1:20" ht="33.75" x14ac:dyDescent="0.25">
      <c r="A6770" s="3" t="s">
        <v>19177</v>
      </c>
      <c r="B6770" s="3" t="s">
        <v>4476</v>
      </c>
      <c r="C6770" s="3" t="s">
        <v>4477</v>
      </c>
      <c r="D6770" s="3" t="s">
        <v>19</v>
      </c>
      <c r="E6770" s="3" t="s">
        <v>19178</v>
      </c>
      <c r="F6770" s="4">
        <v>44862</v>
      </c>
      <c r="G6770" s="8"/>
      <c r="H6770" s="5">
        <v>507.52</v>
      </c>
      <c r="I6770" s="3" t="s">
        <v>22</v>
      </c>
      <c r="J6770" s="4">
        <v>44868</v>
      </c>
      <c r="K6770" s="4">
        <v>44928</v>
      </c>
      <c r="L6770" s="23">
        <f t="shared" si="584"/>
        <v>-13</v>
      </c>
      <c r="M6770" s="23">
        <f t="shared" si="581"/>
        <v>47</v>
      </c>
      <c r="N6770" s="44">
        <v>416</v>
      </c>
      <c r="O6770" s="26">
        <f t="shared" si="582"/>
        <v>-5408</v>
      </c>
      <c r="P6770" s="26">
        <f t="shared" si="583"/>
        <v>19552</v>
      </c>
      <c r="Q6770" s="3" t="s">
        <v>23</v>
      </c>
      <c r="R6770" s="4">
        <v>44915</v>
      </c>
      <c r="S6770" s="3" t="s">
        <v>19179</v>
      </c>
      <c r="T6770" s="6" t="s">
        <v>44</v>
      </c>
    </row>
    <row r="6771" spans="1:20" ht="33.75" x14ac:dyDescent="0.25">
      <c r="A6771" s="3" t="s">
        <v>19180</v>
      </c>
      <c r="B6771" s="3" t="s">
        <v>1015</v>
      </c>
      <c r="C6771" s="3" t="s">
        <v>1016</v>
      </c>
      <c r="D6771" s="3" t="s">
        <v>19</v>
      </c>
      <c r="E6771" s="3" t="s">
        <v>19181</v>
      </c>
      <c r="F6771" s="4">
        <v>44860</v>
      </c>
      <c r="G6771" s="8"/>
      <c r="H6771" s="5">
        <v>45.1</v>
      </c>
      <c r="I6771" s="3" t="s">
        <v>22</v>
      </c>
      <c r="J6771" s="4">
        <v>44868</v>
      </c>
      <c r="K6771" s="4">
        <v>44928</v>
      </c>
      <c r="L6771" s="23">
        <f t="shared" si="584"/>
        <v>-13</v>
      </c>
      <c r="M6771" s="23">
        <f t="shared" si="581"/>
        <v>47</v>
      </c>
      <c r="N6771" s="44">
        <v>41</v>
      </c>
      <c r="O6771" s="26">
        <f t="shared" si="582"/>
        <v>-533</v>
      </c>
      <c r="P6771" s="26">
        <f t="shared" si="583"/>
        <v>1927</v>
      </c>
      <c r="Q6771" s="3" t="s">
        <v>23</v>
      </c>
      <c r="R6771" s="4">
        <v>44915</v>
      </c>
      <c r="S6771" s="3" t="s">
        <v>18358</v>
      </c>
      <c r="T6771" s="6" t="s">
        <v>44</v>
      </c>
    </row>
    <row r="6772" spans="1:20" ht="33.75" x14ac:dyDescent="0.25">
      <c r="A6772" s="3" t="s">
        <v>19182</v>
      </c>
      <c r="B6772" s="3" t="s">
        <v>1490</v>
      </c>
      <c r="C6772" s="3" t="s">
        <v>1491</v>
      </c>
      <c r="D6772" s="3" t="s">
        <v>19</v>
      </c>
      <c r="E6772" s="3" t="s">
        <v>19183</v>
      </c>
      <c r="F6772" s="4">
        <v>44862</v>
      </c>
      <c r="G6772" s="8"/>
      <c r="H6772" s="5">
        <v>89.67</v>
      </c>
      <c r="I6772" s="3" t="s">
        <v>22</v>
      </c>
      <c r="J6772" s="4">
        <v>44868</v>
      </c>
      <c r="K6772" s="4">
        <v>44928</v>
      </c>
      <c r="L6772" s="23">
        <f t="shared" si="584"/>
        <v>-19</v>
      </c>
      <c r="M6772" s="23">
        <f t="shared" si="581"/>
        <v>41</v>
      </c>
      <c r="N6772" s="44">
        <v>85.4</v>
      </c>
      <c r="O6772" s="26">
        <f t="shared" si="582"/>
        <v>-1622.6000000000001</v>
      </c>
      <c r="P6772" s="26">
        <f t="shared" si="583"/>
        <v>3501.4</v>
      </c>
      <c r="Q6772" s="3" t="s">
        <v>23</v>
      </c>
      <c r="R6772" s="4">
        <v>44909</v>
      </c>
      <c r="S6772" s="3" t="s">
        <v>18219</v>
      </c>
      <c r="T6772" s="6" t="s">
        <v>44</v>
      </c>
    </row>
    <row r="6773" spans="1:20" ht="33.75" x14ac:dyDescent="0.25">
      <c r="A6773" s="3" t="s">
        <v>19184</v>
      </c>
      <c r="B6773" s="3" t="s">
        <v>1490</v>
      </c>
      <c r="C6773" s="3" t="s">
        <v>1491</v>
      </c>
      <c r="D6773" s="3" t="s">
        <v>19</v>
      </c>
      <c r="E6773" s="3" t="s">
        <v>19185</v>
      </c>
      <c r="F6773" s="4">
        <v>44862</v>
      </c>
      <c r="G6773" s="8"/>
      <c r="H6773" s="5">
        <v>48.8</v>
      </c>
      <c r="I6773" s="3" t="s">
        <v>22</v>
      </c>
      <c r="J6773" s="4">
        <v>44868</v>
      </c>
      <c r="K6773" s="4">
        <v>44928</v>
      </c>
      <c r="L6773" s="23">
        <f t="shared" si="584"/>
        <v>-19</v>
      </c>
      <c r="M6773" s="23">
        <f t="shared" si="581"/>
        <v>41</v>
      </c>
      <c r="N6773" s="44">
        <v>40</v>
      </c>
      <c r="O6773" s="26">
        <f t="shared" si="582"/>
        <v>-760</v>
      </c>
      <c r="P6773" s="26">
        <f t="shared" si="583"/>
        <v>1640</v>
      </c>
      <c r="Q6773" s="3" t="s">
        <v>23</v>
      </c>
      <c r="R6773" s="4">
        <v>44909</v>
      </c>
      <c r="S6773" s="3" t="s">
        <v>18219</v>
      </c>
      <c r="T6773" s="6" t="s">
        <v>44</v>
      </c>
    </row>
    <row r="6774" spans="1:20" ht="33.75" x14ac:dyDescent="0.25">
      <c r="A6774" s="3" t="s">
        <v>19186</v>
      </c>
      <c r="B6774" s="3" t="s">
        <v>5380</v>
      </c>
      <c r="C6774" s="3" t="s">
        <v>5381</v>
      </c>
      <c r="D6774" s="3" t="s">
        <v>19</v>
      </c>
      <c r="E6774" s="3" t="s">
        <v>19187</v>
      </c>
      <c r="F6774" s="4">
        <v>44862</v>
      </c>
      <c r="G6774" s="8"/>
      <c r="H6774" s="5">
        <v>405.6</v>
      </c>
      <c r="I6774" s="3" t="s">
        <v>22</v>
      </c>
      <c r="J6774" s="4">
        <v>44868</v>
      </c>
      <c r="K6774" s="4">
        <v>44928</v>
      </c>
      <c r="L6774" s="23">
        <f t="shared" si="584"/>
        <v>-12</v>
      </c>
      <c r="M6774" s="23">
        <f t="shared" si="581"/>
        <v>48</v>
      </c>
      <c r="N6774" s="44">
        <v>390</v>
      </c>
      <c r="O6774" s="26">
        <f t="shared" si="582"/>
        <v>-4680</v>
      </c>
      <c r="P6774" s="26">
        <f t="shared" si="583"/>
        <v>18720</v>
      </c>
      <c r="Q6774" s="3" t="s">
        <v>23</v>
      </c>
      <c r="R6774" s="4">
        <v>44916</v>
      </c>
      <c r="S6774" s="3" t="s">
        <v>19174</v>
      </c>
      <c r="T6774" s="6" t="s">
        <v>44</v>
      </c>
    </row>
    <row r="6775" spans="1:20" ht="33.75" x14ac:dyDescent="0.25">
      <c r="A6775" s="3" t="s">
        <v>19188</v>
      </c>
      <c r="B6775" s="3" t="s">
        <v>1490</v>
      </c>
      <c r="C6775" s="3" t="s">
        <v>1491</v>
      </c>
      <c r="D6775" s="3" t="s">
        <v>19</v>
      </c>
      <c r="E6775" s="3" t="s">
        <v>19189</v>
      </c>
      <c r="F6775" s="4">
        <v>44862</v>
      </c>
      <c r="G6775" s="8"/>
      <c r="H6775" s="7">
        <v>61</v>
      </c>
      <c r="I6775" s="3" t="s">
        <v>22</v>
      </c>
      <c r="J6775" s="4">
        <v>44868</v>
      </c>
      <c r="K6775" s="4">
        <v>44928</v>
      </c>
      <c r="L6775" s="23">
        <f t="shared" si="584"/>
        <v>-19</v>
      </c>
      <c r="M6775" s="23">
        <f t="shared" si="581"/>
        <v>41</v>
      </c>
      <c r="N6775" s="44">
        <v>50</v>
      </c>
      <c r="O6775" s="26">
        <f t="shared" si="582"/>
        <v>-950</v>
      </c>
      <c r="P6775" s="26">
        <f t="shared" si="583"/>
        <v>2050</v>
      </c>
      <c r="Q6775" s="3" t="s">
        <v>23</v>
      </c>
      <c r="R6775" s="4">
        <v>44909</v>
      </c>
      <c r="S6775" s="3" t="s">
        <v>18219</v>
      </c>
      <c r="T6775" s="6" t="s">
        <v>44</v>
      </c>
    </row>
    <row r="6776" spans="1:20" ht="33.75" x14ac:dyDescent="0.25">
      <c r="A6776" s="3" t="s">
        <v>19190</v>
      </c>
      <c r="B6776" s="3" t="s">
        <v>13358</v>
      </c>
      <c r="C6776" s="3" t="s">
        <v>13359</v>
      </c>
      <c r="D6776" s="3" t="s">
        <v>19</v>
      </c>
      <c r="E6776" s="3" t="s">
        <v>19191</v>
      </c>
      <c r="F6776" s="4">
        <v>44861</v>
      </c>
      <c r="G6776" s="8"/>
      <c r="H6776" s="5">
        <v>568.03</v>
      </c>
      <c r="I6776" s="3" t="s">
        <v>22</v>
      </c>
      <c r="J6776" s="4">
        <v>44868</v>
      </c>
      <c r="K6776" s="4">
        <v>44928</v>
      </c>
      <c r="L6776" s="23">
        <f t="shared" si="584"/>
        <v>-13</v>
      </c>
      <c r="M6776" s="23">
        <f t="shared" si="581"/>
        <v>47</v>
      </c>
      <c r="N6776" s="44">
        <v>465.6</v>
      </c>
      <c r="O6776" s="26">
        <f t="shared" si="582"/>
        <v>-6052.8</v>
      </c>
      <c r="P6776" s="26">
        <f t="shared" si="583"/>
        <v>21883.200000000001</v>
      </c>
      <c r="Q6776" s="3" t="s">
        <v>23</v>
      </c>
      <c r="R6776" s="4">
        <v>44915</v>
      </c>
      <c r="S6776" s="3" t="s">
        <v>19192</v>
      </c>
      <c r="T6776" s="6" t="s">
        <v>44</v>
      </c>
    </row>
    <row r="6777" spans="1:20" ht="33.75" x14ac:dyDescent="0.25">
      <c r="A6777" s="3" t="s">
        <v>19193</v>
      </c>
      <c r="B6777" s="3" t="s">
        <v>18168</v>
      </c>
      <c r="C6777" s="3" t="s">
        <v>18169</v>
      </c>
      <c r="D6777" s="3" t="s">
        <v>19</v>
      </c>
      <c r="E6777" s="3" t="s">
        <v>19194</v>
      </c>
      <c r="F6777" s="4">
        <v>44862</v>
      </c>
      <c r="G6777" s="8"/>
      <c r="H6777" s="7">
        <v>2440</v>
      </c>
      <c r="I6777" s="3" t="s">
        <v>22</v>
      </c>
      <c r="J6777" s="4">
        <v>44868</v>
      </c>
      <c r="K6777" s="4">
        <v>44928</v>
      </c>
      <c r="L6777" s="23">
        <f t="shared" si="584"/>
        <v>-17</v>
      </c>
      <c r="M6777" s="23">
        <f t="shared" si="581"/>
        <v>43</v>
      </c>
      <c r="N6777" s="44">
        <v>2000</v>
      </c>
      <c r="O6777" s="26">
        <f t="shared" si="582"/>
        <v>-34000</v>
      </c>
      <c r="P6777" s="26">
        <f t="shared" si="583"/>
        <v>86000</v>
      </c>
      <c r="Q6777" s="3" t="s">
        <v>23</v>
      </c>
      <c r="R6777" s="4">
        <v>44911</v>
      </c>
      <c r="S6777" s="3" t="s">
        <v>18171</v>
      </c>
      <c r="T6777" s="6" t="s">
        <v>44</v>
      </c>
    </row>
    <row r="6778" spans="1:20" ht="33.75" x14ac:dyDescent="0.25">
      <c r="A6778" s="3" t="s">
        <v>19195</v>
      </c>
      <c r="B6778" s="3" t="s">
        <v>723</v>
      </c>
      <c r="C6778" s="3" t="s">
        <v>724</v>
      </c>
      <c r="D6778" s="3" t="s">
        <v>19</v>
      </c>
      <c r="E6778" s="3" t="s">
        <v>19196</v>
      </c>
      <c r="F6778" s="4">
        <v>44862</v>
      </c>
      <c r="G6778" s="3" t="s">
        <v>19197</v>
      </c>
      <c r="H6778" s="5">
        <v>2058.0500000000002</v>
      </c>
      <c r="I6778" s="3" t="s">
        <v>22</v>
      </c>
      <c r="J6778" s="4">
        <v>44868</v>
      </c>
      <c r="K6778" s="4">
        <v>44928</v>
      </c>
      <c r="L6778" s="23">
        <f t="shared" si="584"/>
        <v>-17</v>
      </c>
      <c r="M6778" s="23">
        <f t="shared" si="581"/>
        <v>43</v>
      </c>
      <c r="N6778" s="44">
        <v>1686.93</v>
      </c>
      <c r="O6778" s="26">
        <f t="shared" si="582"/>
        <v>-28677.81</v>
      </c>
      <c r="P6778" s="26">
        <f t="shared" si="583"/>
        <v>72537.990000000005</v>
      </c>
      <c r="Q6778" s="3" t="s">
        <v>23</v>
      </c>
      <c r="R6778" s="4">
        <v>44911</v>
      </c>
      <c r="S6778" s="3" t="s">
        <v>19198</v>
      </c>
      <c r="T6778" s="6" t="s">
        <v>44</v>
      </c>
    </row>
    <row r="6779" spans="1:20" ht="33.75" x14ac:dyDescent="0.25">
      <c r="A6779" s="3" t="s">
        <v>19199</v>
      </c>
      <c r="B6779" s="3" t="s">
        <v>2283</v>
      </c>
      <c r="C6779" s="3" t="s">
        <v>2284</v>
      </c>
      <c r="D6779" s="3" t="s">
        <v>19</v>
      </c>
      <c r="E6779" s="3" t="s">
        <v>19200</v>
      </c>
      <c r="F6779" s="4">
        <v>44862</v>
      </c>
      <c r="G6779" s="8"/>
      <c r="H6779" s="5">
        <v>8070.06</v>
      </c>
      <c r="I6779" s="3" t="s">
        <v>22</v>
      </c>
      <c r="J6779" s="4">
        <v>44868</v>
      </c>
      <c r="K6779" s="4">
        <v>44928</v>
      </c>
      <c r="L6779" s="23">
        <f t="shared" si="584"/>
        <v>-17</v>
      </c>
      <c r="M6779" s="23">
        <f t="shared" si="581"/>
        <v>43</v>
      </c>
      <c r="N6779" s="44">
        <v>7336.42</v>
      </c>
      <c r="O6779" s="26">
        <f t="shared" si="582"/>
        <v>-124719.14</v>
      </c>
      <c r="P6779" s="26">
        <f t="shared" si="583"/>
        <v>315466.06</v>
      </c>
      <c r="Q6779" s="3" t="s">
        <v>23</v>
      </c>
      <c r="R6779" s="4">
        <v>44911</v>
      </c>
      <c r="S6779" s="3" t="s">
        <v>16988</v>
      </c>
      <c r="T6779" s="6" t="s">
        <v>44</v>
      </c>
    </row>
    <row r="6780" spans="1:20" ht="33.75" x14ac:dyDescent="0.25">
      <c r="A6780" s="3" t="s">
        <v>19201</v>
      </c>
      <c r="B6780" s="3" t="s">
        <v>46</v>
      </c>
      <c r="C6780" s="3" t="s">
        <v>47</v>
      </c>
      <c r="D6780" s="3" t="s">
        <v>19</v>
      </c>
      <c r="E6780" s="3" t="s">
        <v>19202</v>
      </c>
      <c r="F6780" s="4">
        <v>44862</v>
      </c>
      <c r="G6780" s="8"/>
      <c r="H6780" s="5">
        <v>1402.49</v>
      </c>
      <c r="I6780" s="3" t="s">
        <v>22</v>
      </c>
      <c r="J6780" s="4">
        <v>44868</v>
      </c>
      <c r="K6780" s="4">
        <v>44928</v>
      </c>
      <c r="L6780" s="23">
        <f t="shared" si="584"/>
        <v>-17</v>
      </c>
      <c r="M6780" s="23">
        <f t="shared" si="581"/>
        <v>43</v>
      </c>
      <c r="N6780" s="44">
        <v>1274.99</v>
      </c>
      <c r="O6780" s="26">
        <f t="shared" si="582"/>
        <v>-21674.83</v>
      </c>
      <c r="P6780" s="26">
        <f t="shared" si="583"/>
        <v>54824.57</v>
      </c>
      <c r="Q6780" s="3" t="s">
        <v>23</v>
      </c>
      <c r="R6780" s="4">
        <v>44911</v>
      </c>
      <c r="S6780" s="3" t="s">
        <v>18603</v>
      </c>
      <c r="T6780" s="6" t="s">
        <v>44</v>
      </c>
    </row>
    <row r="6781" spans="1:20" ht="33.75" x14ac:dyDescent="0.25">
      <c r="A6781" s="3" t="s">
        <v>19203</v>
      </c>
      <c r="B6781" s="3" t="s">
        <v>1485</v>
      </c>
      <c r="C6781" s="3" t="s">
        <v>1486</v>
      </c>
      <c r="D6781" s="3" t="s">
        <v>19</v>
      </c>
      <c r="E6781" s="3" t="s">
        <v>19204</v>
      </c>
      <c r="F6781" s="4">
        <v>44862</v>
      </c>
      <c r="G6781" s="8"/>
      <c r="H6781" s="7">
        <v>5940</v>
      </c>
      <c r="I6781" s="3" t="s">
        <v>22</v>
      </c>
      <c r="J6781" s="4">
        <v>44868</v>
      </c>
      <c r="K6781" s="4">
        <v>44928</v>
      </c>
      <c r="L6781" s="23">
        <f t="shared" si="584"/>
        <v>-17</v>
      </c>
      <c r="M6781" s="23">
        <f t="shared" si="581"/>
        <v>43</v>
      </c>
      <c r="N6781" s="44">
        <v>5400</v>
      </c>
      <c r="O6781" s="26">
        <f t="shared" si="582"/>
        <v>-91800</v>
      </c>
      <c r="P6781" s="26">
        <f t="shared" si="583"/>
        <v>232200</v>
      </c>
      <c r="Q6781" s="3" t="s">
        <v>23</v>
      </c>
      <c r="R6781" s="4">
        <v>44911</v>
      </c>
      <c r="S6781" s="3" t="s">
        <v>16847</v>
      </c>
      <c r="T6781" s="6" t="s">
        <v>44</v>
      </c>
    </row>
    <row r="6782" spans="1:20" ht="33.75" x14ac:dyDescent="0.25">
      <c r="A6782" s="3" t="s">
        <v>19205</v>
      </c>
      <c r="B6782" s="3" t="s">
        <v>1942</v>
      </c>
      <c r="C6782" s="3" t="s">
        <v>1943</v>
      </c>
      <c r="D6782" s="3" t="s">
        <v>19</v>
      </c>
      <c r="E6782" s="3" t="s">
        <v>19206</v>
      </c>
      <c r="F6782" s="4">
        <v>44861</v>
      </c>
      <c r="G6782" s="8"/>
      <c r="H6782" s="5">
        <v>95.16</v>
      </c>
      <c r="I6782" s="3" t="s">
        <v>22</v>
      </c>
      <c r="J6782" s="4">
        <v>44868</v>
      </c>
      <c r="K6782" s="4">
        <v>44928</v>
      </c>
      <c r="L6782" s="23">
        <f t="shared" si="584"/>
        <v>-17</v>
      </c>
      <c r="M6782" s="23">
        <f t="shared" si="581"/>
        <v>43</v>
      </c>
      <c r="N6782" s="44">
        <v>78</v>
      </c>
      <c r="O6782" s="26">
        <f t="shared" si="582"/>
        <v>-1326</v>
      </c>
      <c r="P6782" s="26">
        <f t="shared" si="583"/>
        <v>3354</v>
      </c>
      <c r="Q6782" s="3" t="s">
        <v>23</v>
      </c>
      <c r="R6782" s="4">
        <v>44911</v>
      </c>
      <c r="S6782" s="3" t="s">
        <v>19073</v>
      </c>
      <c r="T6782" s="6" t="s">
        <v>44</v>
      </c>
    </row>
    <row r="6783" spans="1:20" ht="33.75" x14ac:dyDescent="0.25">
      <c r="A6783" s="3" t="s">
        <v>19207</v>
      </c>
      <c r="B6783" s="3" t="s">
        <v>115</v>
      </c>
      <c r="C6783" s="3" t="s">
        <v>116</v>
      </c>
      <c r="D6783" s="3" t="s">
        <v>19</v>
      </c>
      <c r="E6783" s="3" t="s">
        <v>19208</v>
      </c>
      <c r="F6783" s="4">
        <v>44862</v>
      </c>
      <c r="G6783" s="8"/>
      <c r="H6783" s="5">
        <v>1041.04</v>
      </c>
      <c r="I6783" s="3" t="s">
        <v>22</v>
      </c>
      <c r="J6783" s="4">
        <v>44868</v>
      </c>
      <c r="K6783" s="4">
        <v>44928</v>
      </c>
      <c r="L6783" s="23">
        <f t="shared" si="584"/>
        <v>-19</v>
      </c>
      <c r="M6783" s="23">
        <f t="shared" si="581"/>
        <v>41</v>
      </c>
      <c r="N6783" s="44">
        <v>946.4</v>
      </c>
      <c r="O6783" s="26">
        <f t="shared" si="582"/>
        <v>-17981.599999999999</v>
      </c>
      <c r="P6783" s="26">
        <f t="shared" si="583"/>
        <v>38802.400000000001</v>
      </c>
      <c r="Q6783" s="3" t="s">
        <v>23</v>
      </c>
      <c r="R6783" s="4">
        <v>44909</v>
      </c>
      <c r="S6783" s="3" t="s">
        <v>14826</v>
      </c>
      <c r="T6783" s="6" t="s">
        <v>44</v>
      </c>
    </row>
    <row r="6784" spans="1:20" ht="33.75" x14ac:dyDescent="0.25">
      <c r="A6784" s="3" t="s">
        <v>19209</v>
      </c>
      <c r="B6784" s="3" t="s">
        <v>1942</v>
      </c>
      <c r="C6784" s="3" t="s">
        <v>1943</v>
      </c>
      <c r="D6784" s="3" t="s">
        <v>19</v>
      </c>
      <c r="E6784" s="3" t="s">
        <v>19210</v>
      </c>
      <c r="F6784" s="4">
        <v>44853</v>
      </c>
      <c r="G6784" s="8"/>
      <c r="H6784" s="7">
        <v>1464</v>
      </c>
      <c r="I6784" s="3" t="s">
        <v>22</v>
      </c>
      <c r="J6784" s="4">
        <v>44868</v>
      </c>
      <c r="K6784" s="4">
        <v>44928</v>
      </c>
      <c r="L6784" s="23">
        <f t="shared" si="584"/>
        <v>-17</v>
      </c>
      <c r="M6784" s="23">
        <f t="shared" si="581"/>
        <v>43</v>
      </c>
      <c r="N6784" s="44">
        <v>1200</v>
      </c>
      <c r="O6784" s="26">
        <f t="shared" si="582"/>
        <v>-20400</v>
      </c>
      <c r="P6784" s="26">
        <f t="shared" si="583"/>
        <v>51600</v>
      </c>
      <c r="Q6784" s="3" t="s">
        <v>23</v>
      </c>
      <c r="R6784" s="4">
        <v>44911</v>
      </c>
      <c r="S6784" s="3" t="s">
        <v>19073</v>
      </c>
      <c r="T6784" s="6" t="s">
        <v>44</v>
      </c>
    </row>
    <row r="6785" spans="1:20" ht="33.75" x14ac:dyDescent="0.25">
      <c r="A6785" s="3" t="s">
        <v>19211</v>
      </c>
      <c r="B6785" s="3" t="s">
        <v>2278</v>
      </c>
      <c r="C6785" s="3" t="s">
        <v>2279</v>
      </c>
      <c r="D6785" s="3" t="s">
        <v>19</v>
      </c>
      <c r="E6785" s="3" t="s">
        <v>19212</v>
      </c>
      <c r="F6785" s="4">
        <v>44862</v>
      </c>
      <c r="G6785" s="8"/>
      <c r="H6785" s="5">
        <v>14872.23</v>
      </c>
      <c r="I6785" s="3" t="s">
        <v>22</v>
      </c>
      <c r="J6785" s="4">
        <v>44868</v>
      </c>
      <c r="K6785" s="4">
        <v>44928</v>
      </c>
      <c r="L6785" s="23">
        <f t="shared" si="584"/>
        <v>-17</v>
      </c>
      <c r="M6785" s="23">
        <f t="shared" si="581"/>
        <v>43</v>
      </c>
      <c r="N6785" s="44">
        <v>13520.21</v>
      </c>
      <c r="O6785" s="26">
        <f t="shared" si="582"/>
        <v>-229843.56999999998</v>
      </c>
      <c r="P6785" s="26">
        <f t="shared" si="583"/>
        <v>581369.02999999991</v>
      </c>
      <c r="Q6785" s="3" t="s">
        <v>23</v>
      </c>
      <c r="R6785" s="4">
        <v>44911</v>
      </c>
      <c r="S6785" s="3" t="s">
        <v>17662</v>
      </c>
      <c r="T6785" s="6" t="s">
        <v>44</v>
      </c>
    </row>
    <row r="6786" spans="1:20" ht="33.75" x14ac:dyDescent="0.25">
      <c r="A6786" s="3" t="s">
        <v>19213</v>
      </c>
      <c r="B6786" s="3" t="s">
        <v>1942</v>
      </c>
      <c r="C6786" s="3" t="s">
        <v>1943</v>
      </c>
      <c r="D6786" s="3" t="s">
        <v>19</v>
      </c>
      <c r="E6786" s="3" t="s">
        <v>19214</v>
      </c>
      <c r="F6786" s="4">
        <v>44853</v>
      </c>
      <c r="G6786" s="8"/>
      <c r="H6786" s="7">
        <v>22074</v>
      </c>
      <c r="I6786" s="3" t="s">
        <v>22</v>
      </c>
      <c r="J6786" s="4">
        <v>44868</v>
      </c>
      <c r="K6786" s="4">
        <v>44928</v>
      </c>
      <c r="L6786" s="23">
        <f t="shared" si="584"/>
        <v>-17</v>
      </c>
      <c r="M6786" s="23">
        <f t="shared" si="581"/>
        <v>43</v>
      </c>
      <c r="N6786" s="44">
        <v>19500</v>
      </c>
      <c r="O6786" s="26">
        <f t="shared" si="582"/>
        <v>-331500</v>
      </c>
      <c r="P6786" s="26">
        <f t="shared" si="583"/>
        <v>838500</v>
      </c>
      <c r="Q6786" s="3" t="s">
        <v>23</v>
      </c>
      <c r="R6786" s="4">
        <v>44911</v>
      </c>
      <c r="S6786" s="3" t="s">
        <v>19073</v>
      </c>
      <c r="T6786" s="6" t="s">
        <v>44</v>
      </c>
    </row>
    <row r="6787" spans="1:20" ht="33.75" x14ac:dyDescent="0.25">
      <c r="A6787" s="3" t="s">
        <v>19215</v>
      </c>
      <c r="B6787" s="3" t="s">
        <v>53</v>
      </c>
      <c r="C6787" s="3" t="s">
        <v>54</v>
      </c>
      <c r="D6787" s="3" t="s">
        <v>19</v>
      </c>
      <c r="E6787" s="3" t="s">
        <v>19216</v>
      </c>
      <c r="F6787" s="4">
        <v>44862</v>
      </c>
      <c r="G6787" s="8"/>
      <c r="H6787" s="5">
        <v>119.02</v>
      </c>
      <c r="I6787" s="3" t="s">
        <v>22</v>
      </c>
      <c r="J6787" s="4">
        <v>44868</v>
      </c>
      <c r="K6787" s="4">
        <v>44928</v>
      </c>
      <c r="L6787" s="23">
        <f t="shared" si="584"/>
        <v>-19</v>
      </c>
      <c r="M6787" s="23">
        <f t="shared" si="581"/>
        <v>41</v>
      </c>
      <c r="N6787" s="44">
        <v>97.56</v>
      </c>
      <c r="O6787" s="26">
        <f t="shared" si="582"/>
        <v>-1853.64</v>
      </c>
      <c r="P6787" s="26">
        <f t="shared" si="583"/>
        <v>3999.96</v>
      </c>
      <c r="Q6787" s="3" t="s">
        <v>23</v>
      </c>
      <c r="R6787" s="4">
        <v>44909</v>
      </c>
      <c r="S6787" s="3" t="s">
        <v>13106</v>
      </c>
      <c r="T6787" s="6" t="s">
        <v>44</v>
      </c>
    </row>
    <row r="6788" spans="1:20" ht="33.75" x14ac:dyDescent="0.25">
      <c r="A6788" s="3" t="s">
        <v>19217</v>
      </c>
      <c r="B6788" s="3" t="s">
        <v>1524</v>
      </c>
      <c r="C6788" s="3" t="s">
        <v>1525</v>
      </c>
      <c r="D6788" s="3" t="s">
        <v>19</v>
      </c>
      <c r="E6788" s="3" t="s">
        <v>19218</v>
      </c>
      <c r="F6788" s="4">
        <v>44862</v>
      </c>
      <c r="G6788" s="8"/>
      <c r="H6788" s="5">
        <v>72.599999999999994</v>
      </c>
      <c r="I6788" s="3" t="s">
        <v>22</v>
      </c>
      <c r="J6788" s="4">
        <v>44868</v>
      </c>
      <c r="K6788" s="4">
        <v>44928</v>
      </c>
      <c r="L6788" s="23">
        <f t="shared" si="584"/>
        <v>-13</v>
      </c>
      <c r="M6788" s="23">
        <f t="shared" si="581"/>
        <v>47</v>
      </c>
      <c r="N6788" s="44">
        <v>66</v>
      </c>
      <c r="O6788" s="26">
        <f t="shared" si="582"/>
        <v>-858</v>
      </c>
      <c r="P6788" s="26">
        <f t="shared" si="583"/>
        <v>3102</v>
      </c>
      <c r="Q6788" s="3" t="s">
        <v>23</v>
      </c>
      <c r="R6788" s="4">
        <v>44915</v>
      </c>
      <c r="S6788" s="3" t="s">
        <v>15847</v>
      </c>
      <c r="T6788" s="6" t="s">
        <v>44</v>
      </c>
    </row>
    <row r="6789" spans="1:20" ht="33.75" x14ac:dyDescent="0.25">
      <c r="A6789" s="3" t="s">
        <v>19219</v>
      </c>
      <c r="B6789" s="3" t="s">
        <v>1942</v>
      </c>
      <c r="C6789" s="3" t="s">
        <v>1943</v>
      </c>
      <c r="D6789" s="3" t="s">
        <v>19</v>
      </c>
      <c r="E6789" s="3" t="s">
        <v>19220</v>
      </c>
      <c r="F6789" s="4">
        <v>44853</v>
      </c>
      <c r="G6789" s="8"/>
      <c r="H6789" s="5">
        <v>787.75</v>
      </c>
      <c r="I6789" s="3" t="s">
        <v>22</v>
      </c>
      <c r="J6789" s="4">
        <v>44868</v>
      </c>
      <c r="K6789" s="4">
        <v>44928</v>
      </c>
      <c r="L6789" s="23">
        <f t="shared" si="584"/>
        <v>-19</v>
      </c>
      <c r="M6789" s="23">
        <f t="shared" si="581"/>
        <v>41</v>
      </c>
      <c r="N6789" s="44">
        <v>645.70000000000005</v>
      </c>
      <c r="O6789" s="26">
        <f t="shared" si="582"/>
        <v>-12268.300000000001</v>
      </c>
      <c r="P6789" s="26">
        <f t="shared" si="583"/>
        <v>26473.7</v>
      </c>
      <c r="Q6789" s="3" t="s">
        <v>23</v>
      </c>
      <c r="R6789" s="4">
        <v>44909</v>
      </c>
      <c r="S6789" s="3" t="s">
        <v>12629</v>
      </c>
      <c r="T6789" s="6" t="s">
        <v>44</v>
      </c>
    </row>
    <row r="6790" spans="1:20" ht="33.75" x14ac:dyDescent="0.25">
      <c r="A6790" s="3" t="s">
        <v>19221</v>
      </c>
      <c r="B6790" s="3" t="s">
        <v>53</v>
      </c>
      <c r="C6790" s="3" t="s">
        <v>54</v>
      </c>
      <c r="D6790" s="3" t="s">
        <v>19</v>
      </c>
      <c r="E6790" s="3" t="s">
        <v>19222</v>
      </c>
      <c r="F6790" s="4">
        <v>44862</v>
      </c>
      <c r="G6790" s="8"/>
      <c r="H6790" s="5">
        <v>395.37</v>
      </c>
      <c r="I6790" s="3" t="s">
        <v>22</v>
      </c>
      <c r="J6790" s="4">
        <v>44868</v>
      </c>
      <c r="K6790" s="4">
        <v>44928</v>
      </c>
      <c r="L6790" s="23">
        <f t="shared" si="584"/>
        <v>-19</v>
      </c>
      <c r="M6790" s="23">
        <f t="shared" si="581"/>
        <v>41</v>
      </c>
      <c r="N6790" s="44">
        <v>380.16</v>
      </c>
      <c r="O6790" s="26">
        <f t="shared" si="582"/>
        <v>-7223.0400000000009</v>
      </c>
      <c r="P6790" s="26">
        <f t="shared" si="583"/>
        <v>15586.560000000001</v>
      </c>
      <c r="Q6790" s="3" t="s">
        <v>23</v>
      </c>
      <c r="R6790" s="4">
        <v>44909</v>
      </c>
      <c r="S6790" s="3" t="s">
        <v>13106</v>
      </c>
      <c r="T6790" s="6" t="s">
        <v>44</v>
      </c>
    </row>
    <row r="6791" spans="1:20" ht="33.75" x14ac:dyDescent="0.25">
      <c r="A6791" s="3" t="s">
        <v>19223</v>
      </c>
      <c r="B6791" s="3" t="s">
        <v>2517</v>
      </c>
      <c r="C6791" s="3" t="s">
        <v>2518</v>
      </c>
      <c r="D6791" s="3" t="s">
        <v>19</v>
      </c>
      <c r="E6791" s="3" t="s">
        <v>19224</v>
      </c>
      <c r="F6791" s="4">
        <v>44858</v>
      </c>
      <c r="G6791" s="8"/>
      <c r="H6791" s="5">
        <v>22246.400000000001</v>
      </c>
      <c r="I6791" s="3" t="s">
        <v>22</v>
      </c>
      <c r="J6791" s="4">
        <v>44868</v>
      </c>
      <c r="K6791" s="4">
        <v>44928</v>
      </c>
      <c r="L6791" s="23">
        <f t="shared" si="584"/>
        <v>-17</v>
      </c>
      <c r="M6791" s="23">
        <f t="shared" si="581"/>
        <v>43</v>
      </c>
      <c r="N6791" s="44">
        <v>20224</v>
      </c>
      <c r="O6791" s="26">
        <f t="shared" si="582"/>
        <v>-343808</v>
      </c>
      <c r="P6791" s="26">
        <f t="shared" si="583"/>
        <v>869632</v>
      </c>
      <c r="Q6791" s="3" t="s">
        <v>23</v>
      </c>
      <c r="R6791" s="4">
        <v>44911</v>
      </c>
      <c r="S6791" s="3" t="s">
        <v>19225</v>
      </c>
      <c r="T6791" s="6" t="s">
        <v>44</v>
      </c>
    </row>
    <row r="6792" spans="1:20" ht="33.75" x14ac:dyDescent="0.25">
      <c r="A6792" s="3" t="s">
        <v>19226</v>
      </c>
      <c r="B6792" s="3" t="s">
        <v>723</v>
      </c>
      <c r="C6792" s="3" t="s">
        <v>724</v>
      </c>
      <c r="D6792" s="3" t="s">
        <v>19</v>
      </c>
      <c r="E6792" s="3" t="s">
        <v>19227</v>
      </c>
      <c r="F6792" s="4">
        <v>44865</v>
      </c>
      <c r="G6792" s="8"/>
      <c r="H6792" s="5">
        <v>3055.54</v>
      </c>
      <c r="I6792" s="3" t="s">
        <v>22</v>
      </c>
      <c r="J6792" s="4">
        <v>44868</v>
      </c>
      <c r="K6792" s="4">
        <v>44928</v>
      </c>
      <c r="L6792" s="23">
        <f t="shared" si="584"/>
        <v>-19</v>
      </c>
      <c r="M6792" s="23">
        <f t="shared" si="581"/>
        <v>41</v>
      </c>
      <c r="N6792" s="44">
        <v>2504.54</v>
      </c>
      <c r="O6792" s="26">
        <f t="shared" si="582"/>
        <v>-47586.26</v>
      </c>
      <c r="P6792" s="26">
        <f t="shared" si="583"/>
        <v>102686.14</v>
      </c>
      <c r="Q6792" s="3" t="s">
        <v>23</v>
      </c>
      <c r="R6792" s="4">
        <v>44909</v>
      </c>
      <c r="S6792" s="3" t="s">
        <v>19228</v>
      </c>
      <c r="T6792" s="6" t="s">
        <v>44</v>
      </c>
    </row>
    <row r="6793" spans="1:20" ht="33.75" x14ac:dyDescent="0.25">
      <c r="A6793" s="3" t="s">
        <v>19229</v>
      </c>
      <c r="B6793" s="3" t="s">
        <v>1958</v>
      </c>
      <c r="C6793" s="3" t="s">
        <v>1959</v>
      </c>
      <c r="D6793" s="3" t="s">
        <v>19</v>
      </c>
      <c r="E6793" s="3" t="s">
        <v>19230</v>
      </c>
      <c r="F6793" s="4">
        <v>44862</v>
      </c>
      <c r="G6793" s="8"/>
      <c r="H6793" s="5">
        <v>24581.77</v>
      </c>
      <c r="I6793" s="3" t="s">
        <v>22</v>
      </c>
      <c r="J6793" s="4">
        <v>44868</v>
      </c>
      <c r="K6793" s="4">
        <v>44928</v>
      </c>
      <c r="L6793" s="23">
        <f t="shared" si="584"/>
        <v>-17</v>
      </c>
      <c r="M6793" s="23">
        <f t="shared" si="581"/>
        <v>43</v>
      </c>
      <c r="N6793" s="44">
        <v>22347.06</v>
      </c>
      <c r="O6793" s="26">
        <f t="shared" si="582"/>
        <v>-379900.02</v>
      </c>
      <c r="P6793" s="26">
        <f t="shared" si="583"/>
        <v>960923.58000000007</v>
      </c>
      <c r="Q6793" s="3" t="s">
        <v>23</v>
      </c>
      <c r="R6793" s="4">
        <v>44911</v>
      </c>
      <c r="S6793" s="3" t="s">
        <v>16837</v>
      </c>
      <c r="T6793" s="6" t="s">
        <v>44</v>
      </c>
    </row>
    <row r="6794" spans="1:20" ht="33.75" x14ac:dyDescent="0.25">
      <c r="A6794" s="3" t="s">
        <v>19231</v>
      </c>
      <c r="B6794" s="3" t="s">
        <v>1942</v>
      </c>
      <c r="C6794" s="3" t="s">
        <v>1943</v>
      </c>
      <c r="D6794" s="3" t="s">
        <v>19</v>
      </c>
      <c r="E6794" s="3" t="s">
        <v>19232</v>
      </c>
      <c r="F6794" s="4">
        <v>44855</v>
      </c>
      <c r="G6794" s="8"/>
      <c r="H6794" s="5">
        <v>1720.87</v>
      </c>
      <c r="I6794" s="3" t="s">
        <v>22</v>
      </c>
      <c r="J6794" s="4">
        <v>44868</v>
      </c>
      <c r="K6794" s="4">
        <v>44928</v>
      </c>
      <c r="L6794" s="23">
        <f t="shared" si="584"/>
        <v>-19</v>
      </c>
      <c r="M6794" s="23">
        <f t="shared" si="581"/>
        <v>41</v>
      </c>
      <c r="N6794" s="44">
        <v>1410.55</v>
      </c>
      <c r="O6794" s="26">
        <f t="shared" si="582"/>
        <v>-26800.45</v>
      </c>
      <c r="P6794" s="26">
        <f t="shared" si="583"/>
        <v>57832.549999999996</v>
      </c>
      <c r="Q6794" s="3" t="s">
        <v>23</v>
      </c>
      <c r="R6794" s="4">
        <v>44909</v>
      </c>
      <c r="S6794" s="3" t="s">
        <v>12629</v>
      </c>
      <c r="T6794" s="6" t="s">
        <v>44</v>
      </c>
    </row>
    <row r="6795" spans="1:20" ht="33.75" x14ac:dyDescent="0.25">
      <c r="A6795" s="3" t="s">
        <v>19233</v>
      </c>
      <c r="B6795" s="3" t="s">
        <v>12949</v>
      </c>
      <c r="C6795" s="3" t="s">
        <v>12950</v>
      </c>
      <c r="D6795" s="3" t="s">
        <v>19</v>
      </c>
      <c r="E6795" s="3" t="s">
        <v>19234</v>
      </c>
      <c r="F6795" s="4">
        <v>44865</v>
      </c>
      <c r="G6795" s="8"/>
      <c r="H6795" s="5">
        <v>429.44</v>
      </c>
      <c r="I6795" s="3" t="s">
        <v>22</v>
      </c>
      <c r="J6795" s="4">
        <v>44868</v>
      </c>
      <c r="K6795" s="4">
        <v>44928</v>
      </c>
      <c r="L6795" s="23">
        <f t="shared" si="584"/>
        <v>-19</v>
      </c>
      <c r="M6795" s="23">
        <f t="shared" si="581"/>
        <v>41</v>
      </c>
      <c r="N6795" s="44">
        <v>352</v>
      </c>
      <c r="O6795" s="26">
        <f t="shared" si="582"/>
        <v>-6688</v>
      </c>
      <c r="P6795" s="26">
        <f t="shared" si="583"/>
        <v>14432</v>
      </c>
      <c r="Q6795" s="3" t="s">
        <v>23</v>
      </c>
      <c r="R6795" s="4">
        <v>44909</v>
      </c>
      <c r="S6795" s="3" t="s">
        <v>19235</v>
      </c>
      <c r="T6795" s="6" t="s">
        <v>44</v>
      </c>
    </row>
    <row r="6796" spans="1:20" ht="33.75" x14ac:dyDescent="0.25">
      <c r="A6796" s="3" t="s">
        <v>19236</v>
      </c>
      <c r="B6796" s="3" t="s">
        <v>4034</v>
      </c>
      <c r="C6796" s="3" t="s">
        <v>4035</v>
      </c>
      <c r="D6796" s="3" t="s">
        <v>19</v>
      </c>
      <c r="E6796" s="3" t="s">
        <v>19237</v>
      </c>
      <c r="F6796" s="4">
        <v>44865</v>
      </c>
      <c r="G6796" s="8"/>
      <c r="H6796" s="5">
        <v>197.99</v>
      </c>
      <c r="I6796" s="3" t="s">
        <v>22</v>
      </c>
      <c r="J6796" s="4">
        <v>44868</v>
      </c>
      <c r="K6796" s="4">
        <v>44928</v>
      </c>
      <c r="L6796" s="23">
        <f t="shared" si="584"/>
        <v>-13</v>
      </c>
      <c r="M6796" s="23">
        <f t="shared" si="581"/>
        <v>47</v>
      </c>
      <c r="N6796" s="44">
        <v>162.29</v>
      </c>
      <c r="O6796" s="26">
        <f t="shared" si="582"/>
        <v>-2109.77</v>
      </c>
      <c r="P6796" s="26">
        <f t="shared" si="583"/>
        <v>7627.6299999999992</v>
      </c>
      <c r="Q6796" s="3" t="s">
        <v>23</v>
      </c>
      <c r="R6796" s="4">
        <v>44915</v>
      </c>
      <c r="S6796" s="3" t="s">
        <v>18613</v>
      </c>
      <c r="T6796" s="6" t="s">
        <v>44</v>
      </c>
    </row>
    <row r="6797" spans="1:20" ht="33.75" x14ac:dyDescent="0.25">
      <c r="A6797" s="3" t="s">
        <v>19238</v>
      </c>
      <c r="B6797" s="3" t="s">
        <v>53</v>
      </c>
      <c r="C6797" s="3" t="s">
        <v>54</v>
      </c>
      <c r="D6797" s="3" t="s">
        <v>19</v>
      </c>
      <c r="E6797" s="3" t="s">
        <v>19239</v>
      </c>
      <c r="F6797" s="4">
        <v>44862</v>
      </c>
      <c r="G6797" s="8"/>
      <c r="H6797" s="5">
        <v>238.05</v>
      </c>
      <c r="I6797" s="3" t="s">
        <v>22</v>
      </c>
      <c r="J6797" s="4">
        <v>44868</v>
      </c>
      <c r="K6797" s="4">
        <v>44928</v>
      </c>
      <c r="L6797" s="23">
        <f t="shared" ref="L6797:L6828" si="585">R6797-K6797</f>
        <v>-19</v>
      </c>
      <c r="M6797" s="23">
        <f t="shared" si="581"/>
        <v>41</v>
      </c>
      <c r="N6797" s="44">
        <v>195.12</v>
      </c>
      <c r="O6797" s="26">
        <f t="shared" si="582"/>
        <v>-3707.28</v>
      </c>
      <c r="P6797" s="26">
        <f t="shared" si="583"/>
        <v>7999.92</v>
      </c>
      <c r="Q6797" s="3" t="s">
        <v>23</v>
      </c>
      <c r="R6797" s="4">
        <v>44909</v>
      </c>
      <c r="S6797" s="3" t="s">
        <v>13106</v>
      </c>
      <c r="T6797" s="6" t="s">
        <v>44</v>
      </c>
    </row>
    <row r="6798" spans="1:20" ht="33.75" x14ac:dyDescent="0.25">
      <c r="A6798" s="3" t="s">
        <v>19240</v>
      </c>
      <c r="B6798" s="3" t="s">
        <v>19241</v>
      </c>
      <c r="C6798" s="3" t="s">
        <v>19242</v>
      </c>
      <c r="D6798" s="3" t="s">
        <v>19</v>
      </c>
      <c r="E6798" s="3" t="s">
        <v>19243</v>
      </c>
      <c r="F6798" s="4">
        <v>44865</v>
      </c>
      <c r="G6798" s="8"/>
      <c r="H6798" s="5">
        <v>613.79999999999995</v>
      </c>
      <c r="I6798" s="3" t="s">
        <v>22</v>
      </c>
      <c r="J6798" s="4">
        <v>44868</v>
      </c>
      <c r="K6798" s="4">
        <v>44928</v>
      </c>
      <c r="L6798" s="23">
        <f t="shared" si="585"/>
        <v>-13</v>
      </c>
      <c r="M6798" s="23">
        <f t="shared" si="581"/>
        <v>47</v>
      </c>
      <c r="N6798" s="44">
        <v>558</v>
      </c>
      <c r="O6798" s="26">
        <f t="shared" si="582"/>
        <v>-7254</v>
      </c>
      <c r="P6798" s="26">
        <f t="shared" si="583"/>
        <v>26226</v>
      </c>
      <c r="Q6798" s="3" t="s">
        <v>23</v>
      </c>
      <c r="R6798" s="4">
        <v>44915</v>
      </c>
      <c r="S6798" s="3" t="s">
        <v>19244</v>
      </c>
      <c r="T6798" s="6" t="s">
        <v>44</v>
      </c>
    </row>
    <row r="6799" spans="1:20" ht="33.75" x14ac:dyDescent="0.25">
      <c r="A6799" s="3" t="s">
        <v>19245</v>
      </c>
      <c r="B6799" s="3" t="s">
        <v>594</v>
      </c>
      <c r="C6799" s="3" t="s">
        <v>595</v>
      </c>
      <c r="D6799" s="3" t="s">
        <v>19</v>
      </c>
      <c r="E6799" s="3" t="s">
        <v>19246</v>
      </c>
      <c r="F6799" s="4">
        <v>44861</v>
      </c>
      <c r="G6799" s="8"/>
      <c r="H6799" s="5">
        <v>388.25</v>
      </c>
      <c r="I6799" s="3" t="s">
        <v>22</v>
      </c>
      <c r="J6799" s="4">
        <v>44868</v>
      </c>
      <c r="K6799" s="4">
        <v>44928</v>
      </c>
      <c r="L6799" s="23">
        <f t="shared" si="585"/>
        <v>-19</v>
      </c>
      <c r="M6799" s="23">
        <f t="shared" si="581"/>
        <v>41</v>
      </c>
      <c r="N6799" s="44">
        <v>318.24</v>
      </c>
      <c r="O6799" s="26">
        <f t="shared" si="582"/>
        <v>-6046.56</v>
      </c>
      <c r="P6799" s="26">
        <f t="shared" si="583"/>
        <v>13047.84</v>
      </c>
      <c r="Q6799" s="3" t="s">
        <v>23</v>
      </c>
      <c r="R6799" s="4">
        <v>44909</v>
      </c>
      <c r="S6799" s="3" t="s">
        <v>17961</v>
      </c>
      <c r="T6799" s="6" t="s">
        <v>44</v>
      </c>
    </row>
    <row r="6800" spans="1:20" ht="33.75" x14ac:dyDescent="0.25">
      <c r="A6800" s="3" t="s">
        <v>19247</v>
      </c>
      <c r="B6800" s="3" t="s">
        <v>19241</v>
      </c>
      <c r="C6800" s="3" t="s">
        <v>19242</v>
      </c>
      <c r="D6800" s="3" t="s">
        <v>19</v>
      </c>
      <c r="E6800" s="3" t="s">
        <v>19248</v>
      </c>
      <c r="F6800" s="4">
        <v>44865</v>
      </c>
      <c r="G6800" s="8"/>
      <c r="H6800" s="5">
        <v>1227.5999999999999</v>
      </c>
      <c r="I6800" s="3" t="s">
        <v>22</v>
      </c>
      <c r="J6800" s="4">
        <v>44868</v>
      </c>
      <c r="K6800" s="4">
        <v>44928</v>
      </c>
      <c r="L6800" s="23">
        <f t="shared" si="585"/>
        <v>-19</v>
      </c>
      <c r="M6800" s="23">
        <f t="shared" si="581"/>
        <v>41</v>
      </c>
      <c r="N6800" s="44">
        <v>1116</v>
      </c>
      <c r="O6800" s="26">
        <f t="shared" si="582"/>
        <v>-21204</v>
      </c>
      <c r="P6800" s="26">
        <f t="shared" si="583"/>
        <v>45756</v>
      </c>
      <c r="Q6800" s="3" t="s">
        <v>23</v>
      </c>
      <c r="R6800" s="4">
        <v>44909</v>
      </c>
      <c r="S6800" s="3" t="s">
        <v>19249</v>
      </c>
      <c r="T6800" s="6" t="s">
        <v>44</v>
      </c>
    </row>
    <row r="6801" spans="1:20" ht="33.75" x14ac:dyDescent="0.25">
      <c r="A6801" s="3" t="s">
        <v>19250</v>
      </c>
      <c r="B6801" s="3" t="s">
        <v>1557</v>
      </c>
      <c r="C6801" s="3" t="s">
        <v>1558</v>
      </c>
      <c r="D6801" s="3" t="s">
        <v>19</v>
      </c>
      <c r="E6801" s="3" t="s">
        <v>19251</v>
      </c>
      <c r="F6801" s="4">
        <v>44862</v>
      </c>
      <c r="G6801" s="8"/>
      <c r="H6801" s="5">
        <v>14043.3</v>
      </c>
      <c r="I6801" s="3" t="s">
        <v>22</v>
      </c>
      <c r="J6801" s="4">
        <v>44868</v>
      </c>
      <c r="K6801" s="4">
        <v>44928</v>
      </c>
      <c r="L6801" s="23">
        <f t="shared" si="585"/>
        <v>-19</v>
      </c>
      <c r="M6801" s="23">
        <f t="shared" si="581"/>
        <v>41</v>
      </c>
      <c r="N6801" s="44">
        <v>13503</v>
      </c>
      <c r="O6801" s="26">
        <f t="shared" si="582"/>
        <v>-256557</v>
      </c>
      <c r="P6801" s="26">
        <f t="shared" si="583"/>
        <v>553623</v>
      </c>
      <c r="Q6801" s="3" t="s">
        <v>23</v>
      </c>
      <c r="R6801" s="4">
        <v>44909</v>
      </c>
      <c r="S6801" s="3" t="s">
        <v>16633</v>
      </c>
      <c r="T6801" s="6" t="s">
        <v>44</v>
      </c>
    </row>
    <row r="6802" spans="1:20" ht="33.75" x14ac:dyDescent="0.25">
      <c r="A6802" s="3" t="s">
        <v>19252</v>
      </c>
      <c r="B6802" s="3" t="s">
        <v>1557</v>
      </c>
      <c r="C6802" s="3" t="s">
        <v>1558</v>
      </c>
      <c r="D6802" s="3" t="s">
        <v>19</v>
      </c>
      <c r="E6802" s="3" t="s">
        <v>19253</v>
      </c>
      <c r="F6802" s="4">
        <v>44865</v>
      </c>
      <c r="G6802" s="3" t="s">
        <v>19254</v>
      </c>
      <c r="H6802" s="5">
        <v>582.4</v>
      </c>
      <c r="I6802" s="3" t="s">
        <v>22</v>
      </c>
      <c r="J6802" s="4">
        <v>44868</v>
      </c>
      <c r="K6802" s="4">
        <v>44928</v>
      </c>
      <c r="L6802" s="23">
        <f t="shared" si="585"/>
        <v>-12</v>
      </c>
      <c r="M6802" s="23">
        <f t="shared" si="581"/>
        <v>48</v>
      </c>
      <c r="N6802" s="44">
        <v>560</v>
      </c>
      <c r="O6802" s="26">
        <f t="shared" si="582"/>
        <v>-6720</v>
      </c>
      <c r="P6802" s="26">
        <f t="shared" si="583"/>
        <v>26880</v>
      </c>
      <c r="Q6802" s="3" t="s">
        <v>23</v>
      </c>
      <c r="R6802" s="4">
        <v>44916</v>
      </c>
      <c r="S6802" s="3" t="s">
        <v>12279</v>
      </c>
      <c r="T6802" s="6" t="s">
        <v>44</v>
      </c>
    </row>
    <row r="6803" spans="1:20" ht="33.75" x14ac:dyDescent="0.25">
      <c r="A6803" s="3" t="s">
        <v>19255</v>
      </c>
      <c r="B6803" s="3" t="s">
        <v>5352</v>
      </c>
      <c r="C6803" s="3" t="s">
        <v>5353</v>
      </c>
      <c r="D6803" s="3" t="s">
        <v>19</v>
      </c>
      <c r="E6803" s="3" t="s">
        <v>19256</v>
      </c>
      <c r="F6803" s="4">
        <v>44865</v>
      </c>
      <c r="G6803" s="3" t="s">
        <v>19257</v>
      </c>
      <c r="H6803" s="5">
        <v>1677.5</v>
      </c>
      <c r="I6803" s="3" t="s">
        <v>22</v>
      </c>
      <c r="J6803" s="4">
        <v>44868</v>
      </c>
      <c r="K6803" s="4">
        <v>44928</v>
      </c>
      <c r="L6803" s="23">
        <f t="shared" si="585"/>
        <v>-28</v>
      </c>
      <c r="M6803" s="23">
        <f t="shared" si="581"/>
        <v>32</v>
      </c>
      <c r="N6803" s="44">
        <v>1375</v>
      </c>
      <c r="O6803" s="26">
        <f t="shared" si="582"/>
        <v>-38500</v>
      </c>
      <c r="P6803" s="26">
        <f t="shared" si="583"/>
        <v>44000</v>
      </c>
      <c r="Q6803" s="3" t="s">
        <v>23</v>
      </c>
      <c r="R6803" s="4">
        <v>44900</v>
      </c>
      <c r="S6803" s="3" t="s">
        <v>19258</v>
      </c>
      <c r="T6803" s="6" t="s">
        <v>44</v>
      </c>
    </row>
    <row r="6804" spans="1:20" ht="33.75" x14ac:dyDescent="0.25">
      <c r="A6804" s="3" t="s">
        <v>19259</v>
      </c>
      <c r="B6804" s="3" t="s">
        <v>1524</v>
      </c>
      <c r="C6804" s="3" t="s">
        <v>1525</v>
      </c>
      <c r="D6804" s="3" t="s">
        <v>19</v>
      </c>
      <c r="E6804" s="3" t="s">
        <v>19260</v>
      </c>
      <c r="F6804" s="4">
        <v>44860</v>
      </c>
      <c r="G6804" s="8"/>
      <c r="H6804" s="5">
        <v>2271.46</v>
      </c>
      <c r="I6804" s="3" t="s">
        <v>22</v>
      </c>
      <c r="J6804" s="4">
        <v>44868</v>
      </c>
      <c r="K6804" s="4">
        <v>44928</v>
      </c>
      <c r="L6804" s="23">
        <f t="shared" si="585"/>
        <v>-17</v>
      </c>
      <c r="M6804" s="23">
        <f t="shared" si="581"/>
        <v>43</v>
      </c>
      <c r="N6804" s="44">
        <v>2064.96</v>
      </c>
      <c r="O6804" s="26">
        <f t="shared" si="582"/>
        <v>-35104.32</v>
      </c>
      <c r="P6804" s="26">
        <f t="shared" si="583"/>
        <v>88793.279999999999</v>
      </c>
      <c r="Q6804" s="3" t="s">
        <v>23</v>
      </c>
      <c r="R6804" s="4">
        <v>44911</v>
      </c>
      <c r="S6804" s="3" t="s">
        <v>16943</v>
      </c>
      <c r="T6804" s="6" t="s">
        <v>44</v>
      </c>
    </row>
    <row r="6805" spans="1:20" ht="33.75" x14ac:dyDescent="0.25">
      <c r="A6805" s="3" t="s">
        <v>19261</v>
      </c>
      <c r="B6805" s="3" t="s">
        <v>1557</v>
      </c>
      <c r="C6805" s="3" t="s">
        <v>1558</v>
      </c>
      <c r="D6805" s="3" t="s">
        <v>19</v>
      </c>
      <c r="E6805" s="3" t="s">
        <v>19262</v>
      </c>
      <c r="F6805" s="4">
        <v>44865</v>
      </c>
      <c r="G6805" s="3" t="s">
        <v>19263</v>
      </c>
      <c r="H6805" s="5">
        <v>508.34</v>
      </c>
      <c r="I6805" s="3" t="s">
        <v>22</v>
      </c>
      <c r="J6805" s="4">
        <v>44868</v>
      </c>
      <c r="K6805" s="4">
        <v>44928</v>
      </c>
      <c r="L6805" s="23">
        <f t="shared" si="585"/>
        <v>-19</v>
      </c>
      <c r="M6805" s="23">
        <f t="shared" si="581"/>
        <v>41</v>
      </c>
      <c r="N6805" s="44">
        <v>416.67</v>
      </c>
      <c r="O6805" s="26">
        <f t="shared" si="582"/>
        <v>-7916.7300000000005</v>
      </c>
      <c r="P6805" s="26">
        <f t="shared" si="583"/>
        <v>17083.47</v>
      </c>
      <c r="Q6805" s="3" t="s">
        <v>23</v>
      </c>
      <c r="R6805" s="4">
        <v>44909</v>
      </c>
      <c r="S6805" s="3" t="s">
        <v>16633</v>
      </c>
      <c r="T6805" s="6" t="s">
        <v>44</v>
      </c>
    </row>
    <row r="6806" spans="1:20" ht="33.75" x14ac:dyDescent="0.25">
      <c r="A6806" s="3" t="s">
        <v>19264</v>
      </c>
      <c r="B6806" s="3" t="s">
        <v>5352</v>
      </c>
      <c r="C6806" s="3" t="s">
        <v>5353</v>
      </c>
      <c r="D6806" s="3" t="s">
        <v>19</v>
      </c>
      <c r="E6806" s="3" t="s">
        <v>19265</v>
      </c>
      <c r="F6806" s="4">
        <v>44865</v>
      </c>
      <c r="G6806" s="3" t="s">
        <v>19266</v>
      </c>
      <c r="H6806" s="7">
        <v>3660</v>
      </c>
      <c r="I6806" s="3" t="s">
        <v>22</v>
      </c>
      <c r="J6806" s="4">
        <v>44868</v>
      </c>
      <c r="K6806" s="4">
        <v>44928</v>
      </c>
      <c r="L6806" s="23">
        <f t="shared" si="585"/>
        <v>-28</v>
      </c>
      <c r="M6806" s="23">
        <f t="shared" ref="M6806:M6869" si="586">+I6806+L6806</f>
        <v>32</v>
      </c>
      <c r="N6806" s="44">
        <v>3000</v>
      </c>
      <c r="O6806" s="26">
        <f t="shared" ref="O6806:O6869" si="587">N6806*L6806</f>
        <v>-84000</v>
      </c>
      <c r="P6806" s="26">
        <f t="shared" ref="P6806:P6869" si="588">N6806*M6806</f>
        <v>96000</v>
      </c>
      <c r="Q6806" s="3" t="s">
        <v>23</v>
      </c>
      <c r="R6806" s="4">
        <v>44900</v>
      </c>
      <c r="S6806" s="3" t="s">
        <v>19258</v>
      </c>
      <c r="T6806" s="6" t="s">
        <v>44</v>
      </c>
    </row>
    <row r="6807" spans="1:20" ht="33.75" x14ac:dyDescent="0.25">
      <c r="A6807" s="3" t="s">
        <v>19267</v>
      </c>
      <c r="B6807" s="3" t="s">
        <v>5380</v>
      </c>
      <c r="C6807" s="3" t="s">
        <v>5381</v>
      </c>
      <c r="D6807" s="3" t="s">
        <v>19</v>
      </c>
      <c r="E6807" s="3" t="s">
        <v>19268</v>
      </c>
      <c r="F6807" s="4">
        <v>44865</v>
      </c>
      <c r="G6807" s="8"/>
      <c r="H6807" s="5">
        <v>473.2</v>
      </c>
      <c r="I6807" s="3" t="s">
        <v>22</v>
      </c>
      <c r="J6807" s="4">
        <v>44868</v>
      </c>
      <c r="K6807" s="4">
        <v>44928</v>
      </c>
      <c r="L6807" s="23">
        <f t="shared" si="585"/>
        <v>-19</v>
      </c>
      <c r="M6807" s="23">
        <f t="shared" si="586"/>
        <v>41</v>
      </c>
      <c r="N6807" s="44">
        <v>455</v>
      </c>
      <c r="O6807" s="26">
        <f t="shared" si="587"/>
        <v>-8645</v>
      </c>
      <c r="P6807" s="26">
        <f t="shared" si="588"/>
        <v>18655</v>
      </c>
      <c r="Q6807" s="3" t="s">
        <v>23</v>
      </c>
      <c r="R6807" s="4">
        <v>44909</v>
      </c>
      <c r="S6807" s="3" t="s">
        <v>17931</v>
      </c>
      <c r="T6807" s="6" t="s">
        <v>44</v>
      </c>
    </row>
    <row r="6808" spans="1:20" ht="33.75" x14ac:dyDescent="0.25">
      <c r="A6808" s="3" t="s">
        <v>19269</v>
      </c>
      <c r="B6808" s="3" t="s">
        <v>5352</v>
      </c>
      <c r="C6808" s="3" t="s">
        <v>5353</v>
      </c>
      <c r="D6808" s="3" t="s">
        <v>19</v>
      </c>
      <c r="E6808" s="3" t="s">
        <v>19270</v>
      </c>
      <c r="F6808" s="4">
        <v>44865</v>
      </c>
      <c r="G6808" s="3" t="s">
        <v>19271</v>
      </c>
      <c r="H6808" s="5">
        <v>19144.509999999998</v>
      </c>
      <c r="I6808" s="3" t="s">
        <v>22</v>
      </c>
      <c r="J6808" s="4">
        <v>44868</v>
      </c>
      <c r="K6808" s="4">
        <v>44928</v>
      </c>
      <c r="L6808" s="23">
        <f t="shared" si="585"/>
        <v>-28</v>
      </c>
      <c r="M6808" s="23">
        <f t="shared" si="586"/>
        <v>32</v>
      </c>
      <c r="N6808" s="44">
        <v>15692.22</v>
      </c>
      <c r="O6808" s="26">
        <f t="shared" si="587"/>
        <v>-439382.16</v>
      </c>
      <c r="P6808" s="26">
        <f t="shared" si="588"/>
        <v>502151.04</v>
      </c>
      <c r="Q6808" s="3" t="s">
        <v>23</v>
      </c>
      <c r="R6808" s="4">
        <v>44900</v>
      </c>
      <c r="S6808" s="3" t="s">
        <v>19258</v>
      </c>
      <c r="T6808" s="6" t="s">
        <v>44</v>
      </c>
    </row>
    <row r="6809" spans="1:20" ht="33.75" x14ac:dyDescent="0.25">
      <c r="A6809" s="3" t="s">
        <v>19272</v>
      </c>
      <c r="B6809" s="3" t="s">
        <v>4034</v>
      </c>
      <c r="C6809" s="3" t="s">
        <v>4035</v>
      </c>
      <c r="D6809" s="3" t="s">
        <v>19</v>
      </c>
      <c r="E6809" s="3" t="s">
        <v>19273</v>
      </c>
      <c r="F6809" s="4">
        <v>44865</v>
      </c>
      <c r="G6809" s="8"/>
      <c r="H6809" s="5">
        <v>560.59</v>
      </c>
      <c r="I6809" s="3" t="s">
        <v>22</v>
      </c>
      <c r="J6809" s="4">
        <v>44868</v>
      </c>
      <c r="K6809" s="4">
        <v>44928</v>
      </c>
      <c r="L6809" s="23">
        <f t="shared" si="585"/>
        <v>-13</v>
      </c>
      <c r="M6809" s="23">
        <f t="shared" si="586"/>
        <v>47</v>
      </c>
      <c r="N6809" s="44">
        <v>459.5</v>
      </c>
      <c r="O6809" s="26">
        <f t="shared" si="587"/>
        <v>-5973.5</v>
      </c>
      <c r="P6809" s="26">
        <f t="shared" si="588"/>
        <v>21596.5</v>
      </c>
      <c r="Q6809" s="3" t="s">
        <v>23</v>
      </c>
      <c r="R6809" s="4">
        <v>44915</v>
      </c>
      <c r="S6809" s="3" t="s">
        <v>18613</v>
      </c>
      <c r="T6809" s="6" t="s">
        <v>44</v>
      </c>
    </row>
    <row r="6810" spans="1:20" ht="33.75" x14ac:dyDescent="0.25">
      <c r="A6810" s="3" t="s">
        <v>19274</v>
      </c>
      <c r="B6810" s="3" t="s">
        <v>5352</v>
      </c>
      <c r="C6810" s="3" t="s">
        <v>5353</v>
      </c>
      <c r="D6810" s="3" t="s">
        <v>19</v>
      </c>
      <c r="E6810" s="3" t="s">
        <v>19275</v>
      </c>
      <c r="F6810" s="4">
        <v>44865</v>
      </c>
      <c r="G6810" s="3" t="s">
        <v>19276</v>
      </c>
      <c r="H6810" s="5">
        <v>1372.5</v>
      </c>
      <c r="I6810" s="3" t="s">
        <v>22</v>
      </c>
      <c r="J6810" s="4">
        <v>44868</v>
      </c>
      <c r="K6810" s="4">
        <v>44928</v>
      </c>
      <c r="L6810" s="23">
        <f t="shared" si="585"/>
        <v>-28</v>
      </c>
      <c r="M6810" s="23">
        <f t="shared" si="586"/>
        <v>32</v>
      </c>
      <c r="N6810" s="44">
        <v>1125</v>
      </c>
      <c r="O6810" s="26">
        <f t="shared" si="587"/>
        <v>-31500</v>
      </c>
      <c r="P6810" s="26">
        <f t="shared" si="588"/>
        <v>36000</v>
      </c>
      <c r="Q6810" s="3" t="s">
        <v>23</v>
      </c>
      <c r="R6810" s="4">
        <v>44900</v>
      </c>
      <c r="S6810" s="3" t="s">
        <v>19258</v>
      </c>
      <c r="T6810" s="6" t="s">
        <v>44</v>
      </c>
    </row>
    <row r="6811" spans="1:20" ht="33.75" x14ac:dyDescent="0.25">
      <c r="A6811" s="3" t="s">
        <v>19277</v>
      </c>
      <c r="B6811" s="3" t="s">
        <v>8209</v>
      </c>
      <c r="C6811" s="3" t="s">
        <v>8210</v>
      </c>
      <c r="D6811" s="3" t="s">
        <v>19</v>
      </c>
      <c r="E6811" s="3" t="s">
        <v>19278</v>
      </c>
      <c r="F6811" s="4">
        <v>44861</v>
      </c>
      <c r="G6811" s="8"/>
      <c r="H6811" s="5">
        <v>88277.31</v>
      </c>
      <c r="I6811" s="3" t="s">
        <v>22</v>
      </c>
      <c r="J6811" s="4">
        <v>44868</v>
      </c>
      <c r="K6811" s="4">
        <v>44928</v>
      </c>
      <c r="L6811" s="23">
        <f t="shared" si="585"/>
        <v>-17</v>
      </c>
      <c r="M6811" s="23">
        <f t="shared" si="586"/>
        <v>43</v>
      </c>
      <c r="N6811" s="44">
        <v>80252.100000000006</v>
      </c>
      <c r="O6811" s="26">
        <f t="shared" si="587"/>
        <v>-1364285.7000000002</v>
      </c>
      <c r="P6811" s="26">
        <f t="shared" si="588"/>
        <v>3450840.3000000003</v>
      </c>
      <c r="Q6811" s="3" t="s">
        <v>23</v>
      </c>
      <c r="R6811" s="4">
        <v>44911</v>
      </c>
      <c r="S6811" s="3" t="s">
        <v>19279</v>
      </c>
      <c r="T6811" s="6" t="s">
        <v>44</v>
      </c>
    </row>
    <row r="6812" spans="1:20" ht="33.75" x14ac:dyDescent="0.25">
      <c r="A6812" s="3" t="s">
        <v>19280</v>
      </c>
      <c r="B6812" s="3" t="s">
        <v>2191</v>
      </c>
      <c r="C6812" s="3" t="s">
        <v>2192</v>
      </c>
      <c r="D6812" s="3" t="s">
        <v>19</v>
      </c>
      <c r="E6812" s="3" t="s">
        <v>19281</v>
      </c>
      <c r="F6812" s="4">
        <v>44861</v>
      </c>
      <c r="G6812" s="8"/>
      <c r="H6812" s="5">
        <v>23934.99</v>
      </c>
      <c r="I6812" s="3" t="s">
        <v>22</v>
      </c>
      <c r="J6812" s="4">
        <v>44868</v>
      </c>
      <c r="K6812" s="4">
        <v>44928</v>
      </c>
      <c r="L6812" s="23">
        <f t="shared" si="585"/>
        <v>-17</v>
      </c>
      <c r="M6812" s="23">
        <f t="shared" si="586"/>
        <v>43</v>
      </c>
      <c r="N6812" s="44">
        <v>21759.08</v>
      </c>
      <c r="O6812" s="26">
        <f t="shared" si="587"/>
        <v>-369904.36000000004</v>
      </c>
      <c r="P6812" s="26">
        <f t="shared" si="588"/>
        <v>935640.44000000006</v>
      </c>
      <c r="Q6812" s="3" t="s">
        <v>23</v>
      </c>
      <c r="R6812" s="4">
        <v>44911</v>
      </c>
      <c r="S6812" s="3" t="s">
        <v>18573</v>
      </c>
      <c r="T6812" s="6" t="s">
        <v>44</v>
      </c>
    </row>
    <row r="6813" spans="1:20" ht="33.75" x14ac:dyDescent="0.25">
      <c r="A6813" s="3" t="s">
        <v>19282</v>
      </c>
      <c r="B6813" s="3" t="s">
        <v>1557</v>
      </c>
      <c r="C6813" s="3" t="s">
        <v>1558</v>
      </c>
      <c r="D6813" s="3" t="s">
        <v>19</v>
      </c>
      <c r="E6813" s="3" t="s">
        <v>19283</v>
      </c>
      <c r="F6813" s="4">
        <v>44865</v>
      </c>
      <c r="G6813" s="8"/>
      <c r="H6813" s="5">
        <v>415.04</v>
      </c>
      <c r="I6813" s="3" t="s">
        <v>22</v>
      </c>
      <c r="J6813" s="4">
        <v>44868</v>
      </c>
      <c r="K6813" s="4">
        <v>44928</v>
      </c>
      <c r="L6813" s="23">
        <f t="shared" si="585"/>
        <v>-19</v>
      </c>
      <c r="M6813" s="23">
        <f t="shared" si="586"/>
        <v>41</v>
      </c>
      <c r="N6813" s="44">
        <v>395.28</v>
      </c>
      <c r="O6813" s="26">
        <f t="shared" si="587"/>
        <v>-7510.32</v>
      </c>
      <c r="P6813" s="26">
        <f t="shared" si="588"/>
        <v>16206.48</v>
      </c>
      <c r="Q6813" s="3" t="s">
        <v>23</v>
      </c>
      <c r="R6813" s="4">
        <v>44909</v>
      </c>
      <c r="S6813" s="3" t="s">
        <v>16633</v>
      </c>
      <c r="T6813" s="6" t="s">
        <v>44</v>
      </c>
    </row>
    <row r="6814" spans="1:20" ht="33.75" x14ac:dyDescent="0.25">
      <c r="A6814" s="3" t="s">
        <v>19284</v>
      </c>
      <c r="B6814" s="3" t="s">
        <v>1611</v>
      </c>
      <c r="C6814" s="3" t="s">
        <v>1612</v>
      </c>
      <c r="D6814" s="3" t="s">
        <v>19</v>
      </c>
      <c r="E6814" s="3" t="s">
        <v>19285</v>
      </c>
      <c r="F6814" s="4">
        <v>44866</v>
      </c>
      <c r="G6814" s="8"/>
      <c r="H6814" s="5">
        <v>6099.5</v>
      </c>
      <c r="I6814" s="3" t="s">
        <v>22</v>
      </c>
      <c r="J6814" s="4">
        <v>44868</v>
      </c>
      <c r="K6814" s="4">
        <v>44928</v>
      </c>
      <c r="L6814" s="23">
        <f t="shared" si="585"/>
        <v>-17</v>
      </c>
      <c r="M6814" s="23">
        <f t="shared" si="586"/>
        <v>43</v>
      </c>
      <c r="N6814" s="44">
        <v>5545</v>
      </c>
      <c r="O6814" s="26">
        <f t="shared" si="587"/>
        <v>-94265</v>
      </c>
      <c r="P6814" s="26">
        <f t="shared" si="588"/>
        <v>238435</v>
      </c>
      <c r="Q6814" s="3" t="s">
        <v>23</v>
      </c>
      <c r="R6814" s="4">
        <v>44911</v>
      </c>
      <c r="S6814" s="3" t="s">
        <v>18047</v>
      </c>
      <c r="T6814" s="6" t="s">
        <v>44</v>
      </c>
    </row>
    <row r="6815" spans="1:20" ht="33.75" x14ac:dyDescent="0.25">
      <c r="A6815" s="3" t="s">
        <v>19286</v>
      </c>
      <c r="B6815" s="3" t="s">
        <v>3580</v>
      </c>
      <c r="C6815" s="3" t="s">
        <v>3581</v>
      </c>
      <c r="D6815" s="3" t="s">
        <v>19</v>
      </c>
      <c r="E6815" s="3" t="s">
        <v>19287</v>
      </c>
      <c r="F6815" s="4">
        <v>44861</v>
      </c>
      <c r="G6815" s="8"/>
      <c r="H6815" s="5">
        <v>695.4</v>
      </c>
      <c r="I6815" s="3" t="s">
        <v>22</v>
      </c>
      <c r="J6815" s="4">
        <v>44868</v>
      </c>
      <c r="K6815" s="4">
        <v>44928</v>
      </c>
      <c r="L6815" s="23">
        <f t="shared" si="585"/>
        <v>-13</v>
      </c>
      <c r="M6815" s="23">
        <f t="shared" si="586"/>
        <v>47</v>
      </c>
      <c r="N6815" s="44">
        <v>570</v>
      </c>
      <c r="O6815" s="26">
        <f t="shared" si="587"/>
        <v>-7410</v>
      </c>
      <c r="P6815" s="26">
        <f t="shared" si="588"/>
        <v>26790</v>
      </c>
      <c r="Q6815" s="3" t="s">
        <v>23</v>
      </c>
      <c r="R6815" s="4">
        <v>44915</v>
      </c>
      <c r="S6815" s="3" t="s">
        <v>19102</v>
      </c>
      <c r="T6815" s="6" t="s">
        <v>44</v>
      </c>
    </row>
    <row r="6816" spans="1:20" ht="33.75" x14ac:dyDescent="0.25">
      <c r="A6816" s="3" t="s">
        <v>19288</v>
      </c>
      <c r="B6816" s="3" t="s">
        <v>1611</v>
      </c>
      <c r="C6816" s="3" t="s">
        <v>1612</v>
      </c>
      <c r="D6816" s="3" t="s">
        <v>19</v>
      </c>
      <c r="E6816" s="3" t="s">
        <v>19289</v>
      </c>
      <c r="F6816" s="4">
        <v>44866</v>
      </c>
      <c r="G6816" s="8"/>
      <c r="H6816" s="5">
        <v>27083.5</v>
      </c>
      <c r="I6816" s="3" t="s">
        <v>22</v>
      </c>
      <c r="J6816" s="4">
        <v>44868</v>
      </c>
      <c r="K6816" s="4">
        <v>44928</v>
      </c>
      <c r="L6816" s="23">
        <f t="shared" si="585"/>
        <v>-17</v>
      </c>
      <c r="M6816" s="23">
        <f t="shared" si="586"/>
        <v>43</v>
      </c>
      <c r="N6816" s="44">
        <v>24621.360000000001</v>
      </c>
      <c r="O6816" s="26">
        <f t="shared" si="587"/>
        <v>-418563.12</v>
      </c>
      <c r="P6816" s="26">
        <f t="shared" si="588"/>
        <v>1058718.48</v>
      </c>
      <c r="Q6816" s="3" t="s">
        <v>23</v>
      </c>
      <c r="R6816" s="4">
        <v>44911</v>
      </c>
      <c r="S6816" s="3" t="s">
        <v>18047</v>
      </c>
      <c r="T6816" s="6" t="s">
        <v>44</v>
      </c>
    </row>
    <row r="6817" spans="1:20" ht="33.75" x14ac:dyDescent="0.25">
      <c r="A6817" s="3" t="s">
        <v>19290</v>
      </c>
      <c r="B6817" s="3" t="s">
        <v>2310</v>
      </c>
      <c r="C6817" s="3" t="s">
        <v>2311</v>
      </c>
      <c r="D6817" s="3" t="s">
        <v>19</v>
      </c>
      <c r="E6817" s="3" t="s">
        <v>19291</v>
      </c>
      <c r="F6817" s="4">
        <v>44865</v>
      </c>
      <c r="G6817" s="8"/>
      <c r="H6817" s="7">
        <v>17094</v>
      </c>
      <c r="I6817" s="3" t="s">
        <v>22</v>
      </c>
      <c r="J6817" s="4">
        <v>44868</v>
      </c>
      <c r="K6817" s="4">
        <v>44928</v>
      </c>
      <c r="L6817" s="23">
        <f t="shared" si="585"/>
        <v>-17</v>
      </c>
      <c r="M6817" s="23">
        <f t="shared" si="586"/>
        <v>43</v>
      </c>
      <c r="N6817" s="44">
        <v>15540</v>
      </c>
      <c r="O6817" s="26">
        <f t="shared" si="587"/>
        <v>-264180</v>
      </c>
      <c r="P6817" s="26">
        <f t="shared" si="588"/>
        <v>668220</v>
      </c>
      <c r="Q6817" s="3" t="s">
        <v>23</v>
      </c>
      <c r="R6817" s="4">
        <v>44911</v>
      </c>
      <c r="S6817" s="3" t="s">
        <v>17189</v>
      </c>
      <c r="T6817" s="6" t="s">
        <v>44</v>
      </c>
    </row>
    <row r="6818" spans="1:20" ht="33.75" x14ac:dyDescent="0.25">
      <c r="A6818" s="3" t="s">
        <v>19292</v>
      </c>
      <c r="B6818" s="3" t="s">
        <v>4855</v>
      </c>
      <c r="C6818" s="3" t="s">
        <v>4856</v>
      </c>
      <c r="D6818" s="3" t="s">
        <v>19</v>
      </c>
      <c r="E6818" s="3" t="s">
        <v>19293</v>
      </c>
      <c r="F6818" s="4">
        <v>44865</v>
      </c>
      <c r="G6818" s="8"/>
      <c r="H6818" s="5">
        <v>55.75</v>
      </c>
      <c r="I6818" s="3" t="s">
        <v>22</v>
      </c>
      <c r="J6818" s="4">
        <v>44868</v>
      </c>
      <c r="K6818" s="4">
        <v>44928</v>
      </c>
      <c r="L6818" s="23">
        <f t="shared" si="585"/>
        <v>-13</v>
      </c>
      <c r="M6818" s="23">
        <f t="shared" si="586"/>
        <v>47</v>
      </c>
      <c r="N6818" s="44">
        <v>50.68</v>
      </c>
      <c r="O6818" s="26">
        <f t="shared" si="587"/>
        <v>-658.84</v>
      </c>
      <c r="P6818" s="26">
        <f t="shared" si="588"/>
        <v>2381.96</v>
      </c>
      <c r="Q6818" s="3" t="s">
        <v>23</v>
      </c>
      <c r="R6818" s="4">
        <v>44915</v>
      </c>
      <c r="S6818" s="3" t="s">
        <v>19111</v>
      </c>
      <c r="T6818" s="6" t="s">
        <v>44</v>
      </c>
    </row>
    <row r="6819" spans="1:20" ht="33.75" x14ac:dyDescent="0.25">
      <c r="A6819" s="3" t="s">
        <v>19294</v>
      </c>
      <c r="B6819" s="3" t="s">
        <v>8397</v>
      </c>
      <c r="C6819" s="3" t="s">
        <v>8398</v>
      </c>
      <c r="D6819" s="3" t="s">
        <v>19</v>
      </c>
      <c r="E6819" s="3" t="s">
        <v>19295</v>
      </c>
      <c r="F6819" s="4">
        <v>44865</v>
      </c>
      <c r="G6819" s="8"/>
      <c r="H6819" s="5">
        <v>208.01</v>
      </c>
      <c r="I6819" s="3" t="s">
        <v>22</v>
      </c>
      <c r="J6819" s="4">
        <v>44868</v>
      </c>
      <c r="K6819" s="4">
        <v>44928</v>
      </c>
      <c r="L6819" s="23">
        <f t="shared" si="585"/>
        <v>-13</v>
      </c>
      <c r="M6819" s="23">
        <f t="shared" si="586"/>
        <v>47</v>
      </c>
      <c r="N6819" s="44">
        <v>189.1</v>
      </c>
      <c r="O6819" s="26">
        <f t="shared" si="587"/>
        <v>-2458.2999999999997</v>
      </c>
      <c r="P6819" s="26">
        <f t="shared" si="588"/>
        <v>8887.6999999999989</v>
      </c>
      <c r="Q6819" s="3" t="s">
        <v>23</v>
      </c>
      <c r="R6819" s="4">
        <v>44915</v>
      </c>
      <c r="S6819" s="3" t="s">
        <v>19093</v>
      </c>
      <c r="T6819" s="6" t="s">
        <v>44</v>
      </c>
    </row>
    <row r="6820" spans="1:20" ht="33.75" x14ac:dyDescent="0.25">
      <c r="A6820" s="3" t="s">
        <v>19296</v>
      </c>
      <c r="B6820" s="3" t="s">
        <v>2310</v>
      </c>
      <c r="C6820" s="3" t="s">
        <v>2311</v>
      </c>
      <c r="D6820" s="3" t="s">
        <v>19</v>
      </c>
      <c r="E6820" s="3" t="s">
        <v>19297</v>
      </c>
      <c r="F6820" s="4">
        <v>44865</v>
      </c>
      <c r="G6820" s="8"/>
      <c r="H6820" s="5">
        <v>4505.62</v>
      </c>
      <c r="I6820" s="3" t="s">
        <v>22</v>
      </c>
      <c r="J6820" s="4">
        <v>44868</v>
      </c>
      <c r="K6820" s="4">
        <v>44928</v>
      </c>
      <c r="L6820" s="23">
        <f t="shared" si="585"/>
        <v>-17</v>
      </c>
      <c r="M6820" s="23">
        <f t="shared" si="586"/>
        <v>43</v>
      </c>
      <c r="N6820" s="44">
        <v>4096.0200000000004</v>
      </c>
      <c r="O6820" s="26">
        <f t="shared" si="587"/>
        <v>-69632.340000000011</v>
      </c>
      <c r="P6820" s="26">
        <f t="shared" si="588"/>
        <v>176128.86000000002</v>
      </c>
      <c r="Q6820" s="3" t="s">
        <v>23</v>
      </c>
      <c r="R6820" s="4">
        <v>44911</v>
      </c>
      <c r="S6820" s="3" t="s">
        <v>17189</v>
      </c>
      <c r="T6820" s="6" t="s">
        <v>44</v>
      </c>
    </row>
    <row r="6821" spans="1:20" ht="33.75" x14ac:dyDescent="0.25">
      <c r="A6821" s="3" t="s">
        <v>19298</v>
      </c>
      <c r="B6821" s="3" t="s">
        <v>4690</v>
      </c>
      <c r="C6821" s="3" t="s">
        <v>4691</v>
      </c>
      <c r="D6821" s="3" t="s">
        <v>19</v>
      </c>
      <c r="E6821" s="3" t="s">
        <v>19299</v>
      </c>
      <c r="F6821" s="4">
        <v>44866</v>
      </c>
      <c r="G6821" s="8"/>
      <c r="H6821" s="5">
        <v>58.56</v>
      </c>
      <c r="I6821" s="3" t="s">
        <v>22</v>
      </c>
      <c r="J6821" s="4">
        <v>44868</v>
      </c>
      <c r="K6821" s="4">
        <v>44928</v>
      </c>
      <c r="L6821" s="23">
        <f t="shared" si="585"/>
        <v>-17</v>
      </c>
      <c r="M6821" s="23">
        <f t="shared" si="586"/>
        <v>43</v>
      </c>
      <c r="N6821" s="44">
        <v>48</v>
      </c>
      <c r="O6821" s="26">
        <f t="shared" si="587"/>
        <v>-816</v>
      </c>
      <c r="P6821" s="26">
        <f t="shared" si="588"/>
        <v>2064</v>
      </c>
      <c r="Q6821" s="3" t="s">
        <v>23</v>
      </c>
      <c r="R6821" s="4">
        <v>44911</v>
      </c>
      <c r="S6821" s="3" t="s">
        <v>18543</v>
      </c>
      <c r="T6821" s="6" t="s">
        <v>44</v>
      </c>
    </row>
    <row r="6822" spans="1:20" ht="33.75" x14ac:dyDescent="0.25">
      <c r="A6822" s="3" t="s">
        <v>19300</v>
      </c>
      <c r="B6822" s="3" t="s">
        <v>1524</v>
      </c>
      <c r="C6822" s="3" t="s">
        <v>1525</v>
      </c>
      <c r="D6822" s="3" t="s">
        <v>19</v>
      </c>
      <c r="E6822" s="3" t="s">
        <v>19301</v>
      </c>
      <c r="F6822" s="4">
        <v>44862</v>
      </c>
      <c r="G6822" s="8"/>
      <c r="H6822" s="5">
        <v>484.18</v>
      </c>
      <c r="I6822" s="3" t="s">
        <v>22</v>
      </c>
      <c r="J6822" s="4">
        <v>44868</v>
      </c>
      <c r="K6822" s="4">
        <v>44928</v>
      </c>
      <c r="L6822" s="23">
        <f t="shared" si="585"/>
        <v>-13</v>
      </c>
      <c r="M6822" s="23">
        <f t="shared" si="586"/>
        <v>47</v>
      </c>
      <c r="N6822" s="44">
        <v>440.16</v>
      </c>
      <c r="O6822" s="26">
        <f t="shared" si="587"/>
        <v>-5722.08</v>
      </c>
      <c r="P6822" s="26">
        <f t="shared" si="588"/>
        <v>20687.52</v>
      </c>
      <c r="Q6822" s="3" t="s">
        <v>23</v>
      </c>
      <c r="R6822" s="4">
        <v>44915</v>
      </c>
      <c r="S6822" s="3" t="s">
        <v>15847</v>
      </c>
      <c r="T6822" s="6" t="s">
        <v>44</v>
      </c>
    </row>
    <row r="6823" spans="1:20" ht="33.75" x14ac:dyDescent="0.25">
      <c r="A6823" s="3" t="s">
        <v>19302</v>
      </c>
      <c r="B6823" s="3" t="s">
        <v>1854</v>
      </c>
      <c r="C6823" s="3" t="s">
        <v>1855</v>
      </c>
      <c r="D6823" s="3" t="s">
        <v>19</v>
      </c>
      <c r="E6823" s="3" t="s">
        <v>19303</v>
      </c>
      <c r="F6823" s="4">
        <v>44865</v>
      </c>
      <c r="G6823" s="8"/>
      <c r="H6823" s="5">
        <v>94.6</v>
      </c>
      <c r="I6823" s="3" t="s">
        <v>22</v>
      </c>
      <c r="J6823" s="4">
        <v>44868</v>
      </c>
      <c r="K6823" s="4">
        <v>44928</v>
      </c>
      <c r="L6823" s="23">
        <f t="shared" si="585"/>
        <v>-17</v>
      </c>
      <c r="M6823" s="23">
        <f t="shared" si="586"/>
        <v>43</v>
      </c>
      <c r="N6823" s="44">
        <v>86</v>
      </c>
      <c r="O6823" s="26">
        <f t="shared" si="587"/>
        <v>-1462</v>
      </c>
      <c r="P6823" s="26">
        <f t="shared" si="588"/>
        <v>3698</v>
      </c>
      <c r="Q6823" s="3" t="s">
        <v>23</v>
      </c>
      <c r="R6823" s="4">
        <v>44911</v>
      </c>
      <c r="S6823" s="3" t="s">
        <v>19304</v>
      </c>
      <c r="T6823" s="6" t="s">
        <v>44</v>
      </c>
    </row>
    <row r="6824" spans="1:20" ht="33.75" x14ac:dyDescent="0.25">
      <c r="A6824" s="3" t="s">
        <v>19305</v>
      </c>
      <c r="B6824" s="3" t="s">
        <v>4242</v>
      </c>
      <c r="C6824" s="3" t="s">
        <v>19306</v>
      </c>
      <c r="D6824" s="3" t="s">
        <v>19</v>
      </c>
      <c r="E6824" s="3" t="s">
        <v>19307</v>
      </c>
      <c r="F6824" s="4">
        <v>44854</v>
      </c>
      <c r="G6824" s="3" t="s">
        <v>19308</v>
      </c>
      <c r="H6824" s="5">
        <v>23032.86</v>
      </c>
      <c r="I6824" s="3" t="s">
        <v>22</v>
      </c>
      <c r="J6824" s="4">
        <v>44868</v>
      </c>
      <c r="K6824" s="4">
        <v>44928</v>
      </c>
      <c r="L6824" s="23">
        <f t="shared" si="585"/>
        <v>-38</v>
      </c>
      <c r="M6824" s="23">
        <f t="shared" si="586"/>
        <v>22</v>
      </c>
      <c r="N6824" s="44">
        <v>18879.39</v>
      </c>
      <c r="O6824" s="26">
        <f t="shared" si="587"/>
        <v>-717416.82</v>
      </c>
      <c r="P6824" s="26">
        <f t="shared" si="588"/>
        <v>415346.57999999996</v>
      </c>
      <c r="Q6824" s="3" t="s">
        <v>23</v>
      </c>
      <c r="R6824" s="4">
        <v>44890</v>
      </c>
      <c r="S6824" s="3" t="s">
        <v>19309</v>
      </c>
      <c r="T6824" s="6" t="s">
        <v>44</v>
      </c>
    </row>
    <row r="6825" spans="1:20" ht="33.75" x14ac:dyDescent="0.25">
      <c r="A6825" s="3" t="s">
        <v>19310</v>
      </c>
      <c r="B6825" s="3" t="s">
        <v>6867</v>
      </c>
      <c r="C6825" s="3" t="s">
        <v>15464</v>
      </c>
      <c r="D6825" s="3" t="s">
        <v>19</v>
      </c>
      <c r="E6825" s="3" t="s">
        <v>19311</v>
      </c>
      <c r="F6825" s="4">
        <v>44866</v>
      </c>
      <c r="G6825" s="3" t="s">
        <v>19312</v>
      </c>
      <c r="H6825" s="7">
        <v>7004</v>
      </c>
      <c r="I6825" s="3" t="s">
        <v>565</v>
      </c>
      <c r="J6825" s="4">
        <v>44868</v>
      </c>
      <c r="K6825" s="4">
        <v>44898</v>
      </c>
      <c r="L6825" s="23">
        <f t="shared" si="585"/>
        <v>-26</v>
      </c>
      <c r="M6825" s="23">
        <f t="shared" si="586"/>
        <v>4</v>
      </c>
      <c r="N6825" s="44">
        <v>7004</v>
      </c>
      <c r="O6825" s="26">
        <f t="shared" si="587"/>
        <v>-182104</v>
      </c>
      <c r="P6825" s="26">
        <f t="shared" si="588"/>
        <v>28016</v>
      </c>
      <c r="Q6825" s="3" t="s">
        <v>23</v>
      </c>
      <c r="R6825" s="4">
        <v>44872</v>
      </c>
      <c r="S6825" s="3" t="s">
        <v>19313</v>
      </c>
      <c r="T6825" s="6" t="s">
        <v>44</v>
      </c>
    </row>
    <row r="6826" spans="1:20" ht="33.75" x14ac:dyDescent="0.25">
      <c r="A6826" s="3" t="s">
        <v>19314</v>
      </c>
      <c r="B6826" s="3" t="s">
        <v>1361</v>
      </c>
      <c r="C6826" s="3" t="s">
        <v>1362</v>
      </c>
      <c r="D6826" s="3" t="s">
        <v>19</v>
      </c>
      <c r="E6826" s="3" t="s">
        <v>19315</v>
      </c>
      <c r="F6826" s="4">
        <v>44862</v>
      </c>
      <c r="G6826" s="8"/>
      <c r="H6826" s="7">
        <v>468</v>
      </c>
      <c r="I6826" s="3" t="s">
        <v>22</v>
      </c>
      <c r="J6826" s="4">
        <v>44868</v>
      </c>
      <c r="K6826" s="4">
        <v>44928</v>
      </c>
      <c r="L6826" s="23">
        <f t="shared" si="585"/>
        <v>-19</v>
      </c>
      <c r="M6826" s="23">
        <f t="shared" si="586"/>
        <v>41</v>
      </c>
      <c r="N6826" s="44">
        <v>450</v>
      </c>
      <c r="O6826" s="26">
        <f t="shared" si="587"/>
        <v>-8550</v>
      </c>
      <c r="P6826" s="26">
        <f t="shared" si="588"/>
        <v>18450</v>
      </c>
      <c r="Q6826" s="3" t="s">
        <v>23</v>
      </c>
      <c r="R6826" s="4">
        <v>44909</v>
      </c>
      <c r="S6826" s="3" t="s">
        <v>18177</v>
      </c>
      <c r="T6826" s="6" t="s">
        <v>44</v>
      </c>
    </row>
    <row r="6827" spans="1:20" ht="33.75" x14ac:dyDescent="0.25">
      <c r="A6827" s="3" t="s">
        <v>19316</v>
      </c>
      <c r="B6827" s="3" t="s">
        <v>3193</v>
      </c>
      <c r="C6827" s="3" t="s">
        <v>3194</v>
      </c>
      <c r="D6827" s="3" t="s">
        <v>19</v>
      </c>
      <c r="E6827" s="3" t="s">
        <v>19317</v>
      </c>
      <c r="F6827" s="4">
        <v>44861</v>
      </c>
      <c r="G6827" s="8"/>
      <c r="H6827" s="5">
        <v>81.94</v>
      </c>
      <c r="I6827" s="3" t="s">
        <v>22</v>
      </c>
      <c r="J6827" s="4">
        <v>44868</v>
      </c>
      <c r="K6827" s="4">
        <v>44928</v>
      </c>
      <c r="L6827" s="23">
        <f t="shared" si="585"/>
        <v>-17</v>
      </c>
      <c r="M6827" s="23">
        <f t="shared" si="586"/>
        <v>43</v>
      </c>
      <c r="N6827" s="44">
        <v>74.489999999999995</v>
      </c>
      <c r="O6827" s="26">
        <f t="shared" si="587"/>
        <v>-1266.33</v>
      </c>
      <c r="P6827" s="26">
        <f t="shared" si="588"/>
        <v>3203.0699999999997</v>
      </c>
      <c r="Q6827" s="3" t="s">
        <v>23</v>
      </c>
      <c r="R6827" s="4">
        <v>44911</v>
      </c>
      <c r="S6827" s="3" t="s">
        <v>19318</v>
      </c>
      <c r="T6827" s="6" t="s">
        <v>44</v>
      </c>
    </row>
    <row r="6828" spans="1:20" ht="33.75" x14ac:dyDescent="0.25">
      <c r="A6828" s="3" t="s">
        <v>19319</v>
      </c>
      <c r="B6828" s="3" t="s">
        <v>1741</v>
      </c>
      <c r="C6828" s="3" t="s">
        <v>1742</v>
      </c>
      <c r="D6828" s="3" t="s">
        <v>19</v>
      </c>
      <c r="E6828" s="3" t="s">
        <v>19320</v>
      </c>
      <c r="F6828" s="4">
        <v>44860</v>
      </c>
      <c r="G6828" s="8"/>
      <c r="H6828" s="5">
        <v>34.159999999999997</v>
      </c>
      <c r="I6828" s="3" t="s">
        <v>22</v>
      </c>
      <c r="J6828" s="4">
        <v>44868</v>
      </c>
      <c r="K6828" s="4">
        <v>44928</v>
      </c>
      <c r="L6828" s="23">
        <f t="shared" si="585"/>
        <v>-13</v>
      </c>
      <c r="M6828" s="23">
        <f t="shared" si="586"/>
        <v>47</v>
      </c>
      <c r="N6828" s="44">
        <v>28</v>
      </c>
      <c r="O6828" s="26">
        <f t="shared" si="587"/>
        <v>-364</v>
      </c>
      <c r="P6828" s="26">
        <f t="shared" si="588"/>
        <v>1316</v>
      </c>
      <c r="Q6828" s="3" t="s">
        <v>23</v>
      </c>
      <c r="R6828" s="4">
        <v>44915</v>
      </c>
      <c r="S6828" s="3" t="s">
        <v>17460</v>
      </c>
      <c r="T6828" s="6" t="s">
        <v>44</v>
      </c>
    </row>
    <row r="6829" spans="1:20" ht="33.75" x14ac:dyDescent="0.25">
      <c r="A6829" s="3" t="s">
        <v>19321</v>
      </c>
      <c r="B6829" s="3" t="s">
        <v>1361</v>
      </c>
      <c r="C6829" s="3" t="s">
        <v>1362</v>
      </c>
      <c r="D6829" s="3" t="s">
        <v>19</v>
      </c>
      <c r="E6829" s="3" t="s">
        <v>19322</v>
      </c>
      <c r="F6829" s="4">
        <v>44862</v>
      </c>
      <c r="G6829" s="8"/>
      <c r="H6829" s="5">
        <v>45.76</v>
      </c>
      <c r="I6829" s="3" t="s">
        <v>22</v>
      </c>
      <c r="J6829" s="4">
        <v>44868</v>
      </c>
      <c r="K6829" s="4">
        <v>44928</v>
      </c>
      <c r="L6829" s="23">
        <f t="shared" ref="L6829:L6836" si="589">R6829-K6829</f>
        <v>-19</v>
      </c>
      <c r="M6829" s="23">
        <f t="shared" si="586"/>
        <v>41</v>
      </c>
      <c r="N6829" s="44">
        <v>44</v>
      </c>
      <c r="O6829" s="26">
        <f t="shared" si="587"/>
        <v>-836</v>
      </c>
      <c r="P6829" s="26">
        <f t="shared" si="588"/>
        <v>1804</v>
      </c>
      <c r="Q6829" s="3" t="s">
        <v>23</v>
      </c>
      <c r="R6829" s="4">
        <v>44909</v>
      </c>
      <c r="S6829" s="3" t="s">
        <v>18177</v>
      </c>
      <c r="T6829" s="6" t="s">
        <v>44</v>
      </c>
    </row>
    <row r="6830" spans="1:20" ht="33.75" x14ac:dyDescent="0.25">
      <c r="A6830" s="3" t="s">
        <v>19323</v>
      </c>
      <c r="B6830" s="3" t="s">
        <v>4421</v>
      </c>
      <c r="C6830" s="3" t="s">
        <v>4422</v>
      </c>
      <c r="D6830" s="3" t="s">
        <v>19</v>
      </c>
      <c r="E6830" s="3" t="s">
        <v>19324</v>
      </c>
      <c r="F6830" s="4">
        <v>44860</v>
      </c>
      <c r="G6830" s="8"/>
      <c r="H6830" s="5">
        <v>246.31</v>
      </c>
      <c r="I6830" s="3" t="s">
        <v>22</v>
      </c>
      <c r="J6830" s="4">
        <v>44868</v>
      </c>
      <c r="K6830" s="4">
        <v>44928</v>
      </c>
      <c r="L6830" s="23">
        <f t="shared" si="589"/>
        <v>-12</v>
      </c>
      <c r="M6830" s="23">
        <f t="shared" si="586"/>
        <v>48</v>
      </c>
      <c r="N6830" s="44">
        <v>236.84</v>
      </c>
      <c r="O6830" s="26">
        <f t="shared" si="587"/>
        <v>-2842.08</v>
      </c>
      <c r="P6830" s="26">
        <f t="shared" si="588"/>
        <v>11368.32</v>
      </c>
      <c r="Q6830" s="3" t="s">
        <v>23</v>
      </c>
      <c r="R6830" s="4">
        <v>44916</v>
      </c>
      <c r="S6830" s="3" t="s">
        <v>19325</v>
      </c>
      <c r="T6830" s="6" t="s">
        <v>44</v>
      </c>
    </row>
    <row r="6831" spans="1:20" ht="33.75" x14ac:dyDescent="0.25">
      <c r="A6831" s="3" t="s">
        <v>19326</v>
      </c>
      <c r="B6831" s="3" t="s">
        <v>1361</v>
      </c>
      <c r="C6831" s="3" t="s">
        <v>1362</v>
      </c>
      <c r="D6831" s="3" t="s">
        <v>19</v>
      </c>
      <c r="E6831" s="3" t="s">
        <v>19327</v>
      </c>
      <c r="F6831" s="4">
        <v>44861</v>
      </c>
      <c r="G6831" s="8"/>
      <c r="H6831" s="5">
        <v>852.8</v>
      </c>
      <c r="I6831" s="3" t="s">
        <v>22</v>
      </c>
      <c r="J6831" s="4">
        <v>44868</v>
      </c>
      <c r="K6831" s="4">
        <v>44928</v>
      </c>
      <c r="L6831" s="23">
        <f t="shared" si="589"/>
        <v>-19</v>
      </c>
      <c r="M6831" s="23">
        <f t="shared" si="586"/>
        <v>41</v>
      </c>
      <c r="N6831" s="44">
        <v>820</v>
      </c>
      <c r="O6831" s="26">
        <f t="shared" si="587"/>
        <v>-15580</v>
      </c>
      <c r="P6831" s="26">
        <f t="shared" si="588"/>
        <v>33620</v>
      </c>
      <c r="Q6831" s="3" t="s">
        <v>23</v>
      </c>
      <c r="R6831" s="4">
        <v>44909</v>
      </c>
      <c r="S6831" s="3" t="s">
        <v>18177</v>
      </c>
      <c r="T6831" s="6" t="s">
        <v>44</v>
      </c>
    </row>
    <row r="6832" spans="1:20" ht="33.75" x14ac:dyDescent="0.25">
      <c r="A6832" s="3" t="s">
        <v>19328</v>
      </c>
      <c r="B6832" s="3" t="s">
        <v>307</v>
      </c>
      <c r="C6832" s="3" t="s">
        <v>308</v>
      </c>
      <c r="D6832" s="3" t="s">
        <v>19</v>
      </c>
      <c r="E6832" s="3" t="s">
        <v>19329</v>
      </c>
      <c r="F6832" s="4">
        <v>44861</v>
      </c>
      <c r="G6832" s="8"/>
      <c r="H6832" s="5">
        <v>457.7</v>
      </c>
      <c r="I6832" s="3" t="s">
        <v>22</v>
      </c>
      <c r="J6832" s="4">
        <v>44868</v>
      </c>
      <c r="K6832" s="4">
        <v>44928</v>
      </c>
      <c r="L6832" s="23">
        <f t="shared" si="589"/>
        <v>-19</v>
      </c>
      <c r="M6832" s="23">
        <f t="shared" si="586"/>
        <v>41</v>
      </c>
      <c r="N6832" s="44">
        <v>440.1</v>
      </c>
      <c r="O6832" s="26">
        <f t="shared" si="587"/>
        <v>-8361.9</v>
      </c>
      <c r="P6832" s="26">
        <f t="shared" si="588"/>
        <v>18044.100000000002</v>
      </c>
      <c r="Q6832" s="3" t="s">
        <v>23</v>
      </c>
      <c r="R6832" s="4">
        <v>44909</v>
      </c>
      <c r="S6832" s="3" t="s">
        <v>12896</v>
      </c>
      <c r="T6832" s="6" t="s">
        <v>44</v>
      </c>
    </row>
    <row r="6833" spans="1:20" ht="33.75" x14ac:dyDescent="0.25">
      <c r="A6833" s="3" t="s">
        <v>19330</v>
      </c>
      <c r="B6833" s="3" t="s">
        <v>3962</v>
      </c>
      <c r="C6833" s="3" t="s">
        <v>3963</v>
      </c>
      <c r="D6833" s="3" t="s">
        <v>19</v>
      </c>
      <c r="E6833" s="3" t="s">
        <v>19331</v>
      </c>
      <c r="F6833" s="4">
        <v>44865</v>
      </c>
      <c r="G6833" s="8"/>
      <c r="H6833" s="5">
        <v>47.32</v>
      </c>
      <c r="I6833" s="3" t="s">
        <v>22</v>
      </c>
      <c r="J6833" s="4">
        <v>44868</v>
      </c>
      <c r="K6833" s="4">
        <v>44928</v>
      </c>
      <c r="L6833" s="23">
        <f t="shared" si="589"/>
        <v>-17</v>
      </c>
      <c r="M6833" s="23">
        <f t="shared" si="586"/>
        <v>43</v>
      </c>
      <c r="N6833" s="44">
        <v>43.02</v>
      </c>
      <c r="O6833" s="26">
        <f t="shared" si="587"/>
        <v>-731.34</v>
      </c>
      <c r="P6833" s="26">
        <f t="shared" si="588"/>
        <v>1849.8600000000001</v>
      </c>
      <c r="Q6833" s="3" t="s">
        <v>23</v>
      </c>
      <c r="R6833" s="4">
        <v>44911</v>
      </c>
      <c r="S6833" s="3" t="s">
        <v>19332</v>
      </c>
      <c r="T6833" s="6" t="s">
        <v>44</v>
      </c>
    </row>
    <row r="6834" spans="1:20" ht="22.5" x14ac:dyDescent="0.25">
      <c r="A6834" s="3" t="s">
        <v>19333</v>
      </c>
      <c r="B6834" s="3" t="s">
        <v>1611</v>
      </c>
      <c r="C6834" s="3" t="s">
        <v>1612</v>
      </c>
      <c r="D6834" s="3" t="s">
        <v>19</v>
      </c>
      <c r="E6834" s="3" t="s">
        <v>19334</v>
      </c>
      <c r="F6834" s="4">
        <v>44866</v>
      </c>
      <c r="G6834" s="8"/>
      <c r="H6834" s="7">
        <v>3366</v>
      </c>
      <c r="I6834" s="3" t="s">
        <v>22</v>
      </c>
      <c r="J6834" s="4">
        <v>44868</v>
      </c>
      <c r="K6834" s="4">
        <v>44928</v>
      </c>
      <c r="L6834" s="23">
        <f t="shared" si="589"/>
        <v>-28</v>
      </c>
      <c r="M6834" s="23">
        <f t="shared" si="586"/>
        <v>32</v>
      </c>
      <c r="N6834" s="44">
        <v>3060</v>
      </c>
      <c r="O6834" s="26">
        <f t="shared" si="587"/>
        <v>-85680</v>
      </c>
      <c r="P6834" s="26">
        <f t="shared" si="588"/>
        <v>97920</v>
      </c>
      <c r="Q6834" s="3" t="s">
        <v>23</v>
      </c>
      <c r="R6834" s="4">
        <v>44900</v>
      </c>
      <c r="S6834" s="3" t="s">
        <v>19335</v>
      </c>
      <c r="T6834" s="6" t="s">
        <v>25</v>
      </c>
    </row>
    <row r="6835" spans="1:20" ht="33.75" x14ac:dyDescent="0.25">
      <c r="A6835" s="3" t="s">
        <v>19336</v>
      </c>
      <c r="B6835" s="3" t="s">
        <v>157</v>
      </c>
      <c r="C6835" s="3" t="s">
        <v>158</v>
      </c>
      <c r="D6835" s="3" t="s">
        <v>19</v>
      </c>
      <c r="E6835" s="3" t="s">
        <v>19337</v>
      </c>
      <c r="F6835" s="4">
        <v>44866</v>
      </c>
      <c r="G6835" s="8"/>
      <c r="H6835" s="5">
        <v>4350.8599999999997</v>
      </c>
      <c r="I6835" s="3" t="s">
        <v>22</v>
      </c>
      <c r="J6835" s="4">
        <v>44868</v>
      </c>
      <c r="K6835" s="4">
        <v>44928</v>
      </c>
      <c r="L6835" s="23">
        <f t="shared" si="589"/>
        <v>-19</v>
      </c>
      <c r="M6835" s="23">
        <f t="shared" si="586"/>
        <v>41</v>
      </c>
      <c r="N6835" s="44">
        <v>3566.28</v>
      </c>
      <c r="O6835" s="26">
        <f t="shared" si="587"/>
        <v>-67759.320000000007</v>
      </c>
      <c r="P6835" s="26">
        <f t="shared" si="588"/>
        <v>146217.48000000001</v>
      </c>
      <c r="Q6835" s="3" t="s">
        <v>23</v>
      </c>
      <c r="R6835" s="4">
        <v>44909</v>
      </c>
      <c r="S6835" s="3" t="s">
        <v>12893</v>
      </c>
      <c r="T6835" s="6" t="s">
        <v>44</v>
      </c>
    </row>
    <row r="6836" spans="1:20" ht="33.75" x14ac:dyDescent="0.25">
      <c r="A6836" s="3" t="s">
        <v>19338</v>
      </c>
      <c r="B6836" s="3" t="s">
        <v>2297</v>
      </c>
      <c r="C6836" s="3" t="s">
        <v>2298</v>
      </c>
      <c r="D6836" s="3" t="s">
        <v>19</v>
      </c>
      <c r="E6836" s="3" t="s">
        <v>19339</v>
      </c>
      <c r="F6836" s="4">
        <v>44851</v>
      </c>
      <c r="G6836" s="8"/>
      <c r="H6836" s="5">
        <v>2654.72</v>
      </c>
      <c r="I6836" s="3" t="s">
        <v>22</v>
      </c>
      <c r="J6836" s="4">
        <v>44868</v>
      </c>
      <c r="K6836" s="4">
        <v>44928</v>
      </c>
      <c r="L6836" s="23">
        <f t="shared" si="589"/>
        <v>-13</v>
      </c>
      <c r="M6836" s="23">
        <f t="shared" si="586"/>
        <v>47</v>
      </c>
      <c r="N6836" s="44">
        <v>2176</v>
      </c>
      <c r="O6836" s="26">
        <f t="shared" si="587"/>
        <v>-28288</v>
      </c>
      <c r="P6836" s="26">
        <f t="shared" si="588"/>
        <v>102272</v>
      </c>
      <c r="Q6836" s="3" t="s">
        <v>23</v>
      </c>
      <c r="R6836" s="4">
        <v>44915</v>
      </c>
      <c r="S6836" s="3" t="s">
        <v>19340</v>
      </c>
      <c r="T6836" s="6" t="s">
        <v>44</v>
      </c>
    </row>
    <row r="6837" spans="1:20" ht="33.75" x14ac:dyDescent="0.25">
      <c r="A6837" s="3" t="s">
        <v>19341</v>
      </c>
      <c r="B6837" s="3" t="s">
        <v>5924</v>
      </c>
      <c r="C6837" s="3" t="s">
        <v>5925</v>
      </c>
      <c r="D6837" s="3" t="s">
        <v>19</v>
      </c>
      <c r="E6837" s="3" t="s">
        <v>19342</v>
      </c>
      <c r="F6837" s="4">
        <v>44862</v>
      </c>
      <c r="G6837" s="3" t="s">
        <v>19343</v>
      </c>
      <c r="H6837" s="5">
        <v>-110.14</v>
      </c>
      <c r="I6837" s="3" t="s">
        <v>22</v>
      </c>
      <c r="J6837" s="4">
        <v>44868</v>
      </c>
      <c r="K6837" s="4">
        <v>44928</v>
      </c>
      <c r="L6837" s="23">
        <v>0</v>
      </c>
      <c r="M6837" s="23">
        <f t="shared" si="586"/>
        <v>60</v>
      </c>
      <c r="N6837" s="44">
        <v>-105.9</v>
      </c>
      <c r="O6837" s="26">
        <f t="shared" si="587"/>
        <v>0</v>
      </c>
      <c r="P6837" s="26">
        <f t="shared" si="588"/>
        <v>-6354</v>
      </c>
      <c r="Q6837" s="3" t="s">
        <v>23</v>
      </c>
      <c r="R6837" s="4">
        <v>44894</v>
      </c>
      <c r="S6837" s="3" t="s">
        <v>15408</v>
      </c>
      <c r="T6837" s="6" t="s">
        <v>44</v>
      </c>
    </row>
    <row r="6838" spans="1:20" ht="33.75" x14ac:dyDescent="0.25">
      <c r="A6838" s="3" t="s">
        <v>19344</v>
      </c>
      <c r="B6838" s="3" t="s">
        <v>1919</v>
      </c>
      <c r="C6838" s="3" t="s">
        <v>1920</v>
      </c>
      <c r="D6838" s="3" t="s">
        <v>19</v>
      </c>
      <c r="E6838" s="3" t="s">
        <v>19345</v>
      </c>
      <c r="F6838" s="4">
        <v>44861</v>
      </c>
      <c r="G6838" s="3" t="s">
        <v>19346</v>
      </c>
      <c r="H6838" s="5">
        <v>-13104.3</v>
      </c>
      <c r="I6838" s="3" t="s">
        <v>22</v>
      </c>
      <c r="J6838" s="4">
        <v>44868</v>
      </c>
      <c r="K6838" s="4">
        <v>44928</v>
      </c>
      <c r="L6838" s="23">
        <v>0</v>
      </c>
      <c r="M6838" s="23">
        <f t="shared" si="586"/>
        <v>60</v>
      </c>
      <c r="N6838" s="44">
        <v>-11913</v>
      </c>
      <c r="O6838" s="26">
        <f t="shared" si="587"/>
        <v>0</v>
      </c>
      <c r="P6838" s="26">
        <f t="shared" si="588"/>
        <v>-714780</v>
      </c>
      <c r="Q6838" s="3" t="s">
        <v>23</v>
      </c>
      <c r="R6838" s="4">
        <v>44882</v>
      </c>
      <c r="S6838" s="3" t="s">
        <v>10415</v>
      </c>
      <c r="T6838" s="6" t="s">
        <v>44</v>
      </c>
    </row>
    <row r="6839" spans="1:20" ht="33.75" x14ac:dyDescent="0.25">
      <c r="A6839" s="3" t="s">
        <v>19347</v>
      </c>
      <c r="B6839" s="3" t="s">
        <v>1361</v>
      </c>
      <c r="C6839" s="3" t="s">
        <v>1362</v>
      </c>
      <c r="D6839" s="3" t="s">
        <v>19</v>
      </c>
      <c r="E6839" s="3" t="s">
        <v>19348</v>
      </c>
      <c r="F6839" s="4">
        <v>44861</v>
      </c>
      <c r="G6839" s="8"/>
      <c r="H6839" s="5">
        <v>1731.6</v>
      </c>
      <c r="I6839" s="3" t="s">
        <v>22</v>
      </c>
      <c r="J6839" s="4">
        <v>44868</v>
      </c>
      <c r="K6839" s="4">
        <v>44928</v>
      </c>
      <c r="L6839" s="23">
        <f t="shared" ref="L6839:L6845" si="590">R6839-K6839</f>
        <v>-19</v>
      </c>
      <c r="M6839" s="23">
        <f t="shared" si="586"/>
        <v>41</v>
      </c>
      <c r="N6839" s="44">
        <v>1665</v>
      </c>
      <c r="O6839" s="26">
        <f t="shared" si="587"/>
        <v>-31635</v>
      </c>
      <c r="P6839" s="26">
        <f t="shared" si="588"/>
        <v>68265</v>
      </c>
      <c r="Q6839" s="3" t="s">
        <v>23</v>
      </c>
      <c r="R6839" s="4">
        <v>44909</v>
      </c>
      <c r="S6839" s="3" t="s">
        <v>18177</v>
      </c>
      <c r="T6839" s="6" t="s">
        <v>44</v>
      </c>
    </row>
    <row r="6840" spans="1:20" ht="33.75" x14ac:dyDescent="0.25">
      <c r="A6840" s="3" t="s">
        <v>19349</v>
      </c>
      <c r="B6840" s="3" t="s">
        <v>1361</v>
      </c>
      <c r="C6840" s="3" t="s">
        <v>1362</v>
      </c>
      <c r="D6840" s="3" t="s">
        <v>19</v>
      </c>
      <c r="E6840" s="3" t="s">
        <v>19350</v>
      </c>
      <c r="F6840" s="4">
        <v>44861</v>
      </c>
      <c r="G6840" s="8"/>
      <c r="H6840" s="5">
        <v>45.76</v>
      </c>
      <c r="I6840" s="3" t="s">
        <v>22</v>
      </c>
      <c r="J6840" s="4">
        <v>44868</v>
      </c>
      <c r="K6840" s="4">
        <v>44928</v>
      </c>
      <c r="L6840" s="23">
        <f t="shared" si="590"/>
        <v>-19</v>
      </c>
      <c r="M6840" s="23">
        <f t="shared" si="586"/>
        <v>41</v>
      </c>
      <c r="N6840" s="44">
        <v>44</v>
      </c>
      <c r="O6840" s="26">
        <f t="shared" si="587"/>
        <v>-836</v>
      </c>
      <c r="P6840" s="26">
        <f t="shared" si="588"/>
        <v>1804</v>
      </c>
      <c r="Q6840" s="3" t="s">
        <v>23</v>
      </c>
      <c r="R6840" s="4">
        <v>44909</v>
      </c>
      <c r="S6840" s="3" t="s">
        <v>18177</v>
      </c>
      <c r="T6840" s="6" t="s">
        <v>44</v>
      </c>
    </row>
    <row r="6841" spans="1:20" ht="33.75" x14ac:dyDescent="0.25">
      <c r="A6841" s="3" t="s">
        <v>19351</v>
      </c>
      <c r="B6841" s="3" t="s">
        <v>1361</v>
      </c>
      <c r="C6841" s="3" t="s">
        <v>1362</v>
      </c>
      <c r="D6841" s="3" t="s">
        <v>19</v>
      </c>
      <c r="E6841" s="3" t="s">
        <v>19352</v>
      </c>
      <c r="F6841" s="4">
        <v>44862</v>
      </c>
      <c r="G6841" s="8"/>
      <c r="H6841" s="7">
        <v>650</v>
      </c>
      <c r="I6841" s="3" t="s">
        <v>22</v>
      </c>
      <c r="J6841" s="4">
        <v>44868</v>
      </c>
      <c r="K6841" s="4">
        <v>44928</v>
      </c>
      <c r="L6841" s="23">
        <f t="shared" si="590"/>
        <v>-19</v>
      </c>
      <c r="M6841" s="23">
        <f t="shared" si="586"/>
        <v>41</v>
      </c>
      <c r="N6841" s="44">
        <v>625</v>
      </c>
      <c r="O6841" s="26">
        <f t="shared" si="587"/>
        <v>-11875</v>
      </c>
      <c r="P6841" s="26">
        <f t="shared" si="588"/>
        <v>25625</v>
      </c>
      <c r="Q6841" s="3" t="s">
        <v>23</v>
      </c>
      <c r="R6841" s="4">
        <v>44909</v>
      </c>
      <c r="S6841" s="3" t="s">
        <v>18177</v>
      </c>
      <c r="T6841" s="6" t="s">
        <v>44</v>
      </c>
    </row>
    <row r="6842" spans="1:20" ht="33.75" x14ac:dyDescent="0.25">
      <c r="A6842" s="3" t="s">
        <v>19353</v>
      </c>
      <c r="B6842" s="3" t="s">
        <v>11162</v>
      </c>
      <c r="C6842" s="3" t="s">
        <v>11163</v>
      </c>
      <c r="D6842" s="3" t="s">
        <v>19</v>
      </c>
      <c r="E6842" s="3" t="s">
        <v>19354</v>
      </c>
      <c r="F6842" s="4">
        <v>44855</v>
      </c>
      <c r="G6842" s="8"/>
      <c r="H6842" s="5">
        <v>405.6</v>
      </c>
      <c r="I6842" s="3" t="s">
        <v>22</v>
      </c>
      <c r="J6842" s="4">
        <v>44868</v>
      </c>
      <c r="K6842" s="4">
        <v>44928</v>
      </c>
      <c r="L6842" s="23">
        <f t="shared" si="590"/>
        <v>-12</v>
      </c>
      <c r="M6842" s="23">
        <f t="shared" si="586"/>
        <v>48</v>
      </c>
      <c r="N6842" s="44">
        <v>390</v>
      </c>
      <c r="O6842" s="26">
        <f t="shared" si="587"/>
        <v>-4680</v>
      </c>
      <c r="P6842" s="26">
        <f t="shared" si="588"/>
        <v>18720</v>
      </c>
      <c r="Q6842" s="3" t="s">
        <v>23</v>
      </c>
      <c r="R6842" s="4">
        <v>44916</v>
      </c>
      <c r="S6842" s="3" t="s">
        <v>19355</v>
      </c>
      <c r="T6842" s="6" t="s">
        <v>44</v>
      </c>
    </row>
    <row r="6843" spans="1:20" ht="33.75" x14ac:dyDescent="0.25">
      <c r="A6843" s="3" t="s">
        <v>19356</v>
      </c>
      <c r="B6843" s="3" t="s">
        <v>1361</v>
      </c>
      <c r="C6843" s="3" t="s">
        <v>1362</v>
      </c>
      <c r="D6843" s="3" t="s">
        <v>19</v>
      </c>
      <c r="E6843" s="3" t="s">
        <v>19357</v>
      </c>
      <c r="F6843" s="4">
        <v>44862</v>
      </c>
      <c r="G6843" s="8"/>
      <c r="H6843" s="5">
        <v>1497.6</v>
      </c>
      <c r="I6843" s="3" t="s">
        <v>22</v>
      </c>
      <c r="J6843" s="4">
        <v>44868</v>
      </c>
      <c r="K6843" s="4">
        <v>44928</v>
      </c>
      <c r="L6843" s="23">
        <f t="shared" si="590"/>
        <v>-19</v>
      </c>
      <c r="M6843" s="23">
        <f t="shared" si="586"/>
        <v>41</v>
      </c>
      <c r="N6843" s="44">
        <v>1440</v>
      </c>
      <c r="O6843" s="26">
        <f t="shared" si="587"/>
        <v>-27360</v>
      </c>
      <c r="P6843" s="26">
        <f t="shared" si="588"/>
        <v>59040</v>
      </c>
      <c r="Q6843" s="3" t="s">
        <v>23</v>
      </c>
      <c r="R6843" s="4">
        <v>44909</v>
      </c>
      <c r="S6843" s="3" t="s">
        <v>18177</v>
      </c>
      <c r="T6843" s="6" t="s">
        <v>44</v>
      </c>
    </row>
    <row r="6844" spans="1:20" ht="33.75" x14ac:dyDescent="0.25">
      <c r="A6844" s="3" t="s">
        <v>19358</v>
      </c>
      <c r="B6844" s="3" t="s">
        <v>11162</v>
      </c>
      <c r="C6844" s="3" t="s">
        <v>11163</v>
      </c>
      <c r="D6844" s="3" t="s">
        <v>19</v>
      </c>
      <c r="E6844" s="3" t="s">
        <v>19359</v>
      </c>
      <c r="F6844" s="4">
        <v>44855</v>
      </c>
      <c r="G6844" s="8"/>
      <c r="H6844" s="5">
        <v>721.34</v>
      </c>
      <c r="I6844" s="3" t="s">
        <v>22</v>
      </c>
      <c r="J6844" s="4">
        <v>44868</v>
      </c>
      <c r="K6844" s="4">
        <v>44928</v>
      </c>
      <c r="L6844" s="23">
        <f t="shared" si="590"/>
        <v>-12</v>
      </c>
      <c r="M6844" s="23">
        <f t="shared" si="586"/>
        <v>48</v>
      </c>
      <c r="N6844" s="44">
        <v>693.6</v>
      </c>
      <c r="O6844" s="26">
        <f t="shared" si="587"/>
        <v>-8323.2000000000007</v>
      </c>
      <c r="P6844" s="26">
        <f t="shared" si="588"/>
        <v>33292.800000000003</v>
      </c>
      <c r="Q6844" s="3" t="s">
        <v>23</v>
      </c>
      <c r="R6844" s="4">
        <v>44916</v>
      </c>
      <c r="S6844" s="3" t="s">
        <v>19355</v>
      </c>
      <c r="T6844" s="6" t="s">
        <v>44</v>
      </c>
    </row>
    <row r="6845" spans="1:20" ht="33.75" x14ac:dyDescent="0.25">
      <c r="A6845" s="3" t="s">
        <v>19360</v>
      </c>
      <c r="B6845" s="3" t="s">
        <v>946</v>
      </c>
      <c r="C6845" s="3" t="s">
        <v>947</v>
      </c>
      <c r="D6845" s="3" t="s">
        <v>19</v>
      </c>
      <c r="E6845" s="3" t="s">
        <v>19361</v>
      </c>
      <c r="F6845" s="4">
        <v>44862</v>
      </c>
      <c r="G6845" s="8"/>
      <c r="H6845" s="5">
        <v>1781.2</v>
      </c>
      <c r="I6845" s="3" t="s">
        <v>22</v>
      </c>
      <c r="J6845" s="4">
        <v>44868</v>
      </c>
      <c r="K6845" s="4">
        <v>44928</v>
      </c>
      <c r="L6845" s="23">
        <f t="shared" si="590"/>
        <v>-19</v>
      </c>
      <c r="M6845" s="23">
        <f t="shared" si="586"/>
        <v>41</v>
      </c>
      <c r="N6845" s="44">
        <v>1460</v>
      </c>
      <c r="O6845" s="26">
        <f t="shared" si="587"/>
        <v>-27740</v>
      </c>
      <c r="P6845" s="26">
        <f t="shared" si="588"/>
        <v>59860</v>
      </c>
      <c r="Q6845" s="3" t="s">
        <v>23</v>
      </c>
      <c r="R6845" s="4">
        <v>44909</v>
      </c>
      <c r="S6845" s="3" t="s">
        <v>19362</v>
      </c>
      <c r="T6845" s="6" t="s">
        <v>44</v>
      </c>
    </row>
    <row r="6846" spans="1:20" ht="33.75" x14ac:dyDescent="0.25">
      <c r="A6846" s="3" t="s">
        <v>19363</v>
      </c>
      <c r="B6846" s="3" t="s">
        <v>5924</v>
      </c>
      <c r="C6846" s="3" t="s">
        <v>5925</v>
      </c>
      <c r="D6846" s="3" t="s">
        <v>19</v>
      </c>
      <c r="E6846" s="3" t="s">
        <v>19364</v>
      </c>
      <c r="F6846" s="4">
        <v>44862</v>
      </c>
      <c r="G6846" s="3" t="s">
        <v>19365</v>
      </c>
      <c r="H6846" s="5">
        <v>110.14</v>
      </c>
      <c r="I6846" s="3" t="s">
        <v>22</v>
      </c>
      <c r="J6846" s="4">
        <v>44868</v>
      </c>
      <c r="K6846" s="4">
        <v>44928</v>
      </c>
      <c r="L6846" s="23">
        <v>0</v>
      </c>
      <c r="M6846" s="23">
        <f t="shared" si="586"/>
        <v>60</v>
      </c>
      <c r="N6846" s="44">
        <v>105.9</v>
      </c>
      <c r="O6846" s="26">
        <f t="shared" si="587"/>
        <v>0</v>
      </c>
      <c r="P6846" s="26">
        <f t="shared" si="588"/>
        <v>6354</v>
      </c>
      <c r="Q6846" s="3" t="s">
        <v>23</v>
      </c>
      <c r="R6846" s="4">
        <v>44894</v>
      </c>
      <c r="S6846" s="3" t="s">
        <v>15408</v>
      </c>
      <c r="T6846" s="6" t="s">
        <v>44</v>
      </c>
    </row>
    <row r="6847" spans="1:20" ht="33.75" x14ac:dyDescent="0.25">
      <c r="A6847" s="3" t="s">
        <v>19366</v>
      </c>
      <c r="B6847" s="3" t="s">
        <v>13347</v>
      </c>
      <c r="C6847" s="3" t="s">
        <v>13348</v>
      </c>
      <c r="D6847" s="3" t="s">
        <v>19</v>
      </c>
      <c r="E6847" s="3" t="s">
        <v>15940</v>
      </c>
      <c r="F6847" s="4">
        <v>44867</v>
      </c>
      <c r="G6847" s="3" t="s">
        <v>19367</v>
      </c>
      <c r="H6847" s="5">
        <v>2317.29</v>
      </c>
      <c r="I6847" s="3" t="s">
        <v>565</v>
      </c>
      <c r="J6847" s="4">
        <v>44868</v>
      </c>
      <c r="K6847" s="4">
        <v>44898</v>
      </c>
      <c r="L6847" s="23">
        <f t="shared" ref="L6847:L6856" si="591">R6847-K6847</f>
        <v>-26</v>
      </c>
      <c r="M6847" s="23">
        <f t="shared" si="586"/>
        <v>4</v>
      </c>
      <c r="N6847" s="44">
        <v>2317.29</v>
      </c>
      <c r="O6847" s="26">
        <f t="shared" si="587"/>
        <v>-60249.54</v>
      </c>
      <c r="P6847" s="26">
        <f t="shared" si="588"/>
        <v>9269.16</v>
      </c>
      <c r="Q6847" s="3" t="s">
        <v>23</v>
      </c>
      <c r="R6847" s="4">
        <v>44872</v>
      </c>
      <c r="S6847" s="3" t="s">
        <v>19368</v>
      </c>
      <c r="T6847" s="6" t="s">
        <v>44</v>
      </c>
    </row>
    <row r="6848" spans="1:20" ht="33.75" x14ac:dyDescent="0.25">
      <c r="A6848" s="3" t="s">
        <v>19369</v>
      </c>
      <c r="B6848" s="3" t="s">
        <v>1467</v>
      </c>
      <c r="C6848" s="3" t="s">
        <v>1468</v>
      </c>
      <c r="D6848" s="3" t="s">
        <v>19</v>
      </c>
      <c r="E6848" s="3" t="s">
        <v>19370</v>
      </c>
      <c r="F6848" s="4">
        <v>44861</v>
      </c>
      <c r="G6848" s="8"/>
      <c r="H6848" s="5">
        <v>8304.8799999999992</v>
      </c>
      <c r="I6848" s="3" t="s">
        <v>22</v>
      </c>
      <c r="J6848" s="4">
        <v>44868</v>
      </c>
      <c r="K6848" s="4">
        <v>44928</v>
      </c>
      <c r="L6848" s="23">
        <f t="shared" si="591"/>
        <v>-13</v>
      </c>
      <c r="M6848" s="23">
        <f t="shared" si="586"/>
        <v>47</v>
      </c>
      <c r="N6848" s="44">
        <v>6807.28</v>
      </c>
      <c r="O6848" s="26">
        <f t="shared" si="587"/>
        <v>-88494.64</v>
      </c>
      <c r="P6848" s="26">
        <f t="shared" si="588"/>
        <v>319942.15999999997</v>
      </c>
      <c r="Q6848" s="3" t="s">
        <v>23</v>
      </c>
      <c r="R6848" s="4">
        <v>44915</v>
      </c>
      <c r="S6848" s="3" t="s">
        <v>17569</v>
      </c>
      <c r="T6848" s="6" t="s">
        <v>44</v>
      </c>
    </row>
    <row r="6849" spans="1:20" ht="33.75" x14ac:dyDescent="0.25">
      <c r="A6849" s="3" t="s">
        <v>19371</v>
      </c>
      <c r="B6849" s="3" t="s">
        <v>1467</v>
      </c>
      <c r="C6849" s="3" t="s">
        <v>1468</v>
      </c>
      <c r="D6849" s="3" t="s">
        <v>19</v>
      </c>
      <c r="E6849" s="3" t="s">
        <v>19372</v>
      </c>
      <c r="F6849" s="4">
        <v>44861</v>
      </c>
      <c r="G6849" s="8"/>
      <c r="H6849" s="5">
        <v>15.25</v>
      </c>
      <c r="I6849" s="3" t="s">
        <v>22</v>
      </c>
      <c r="J6849" s="4">
        <v>44868</v>
      </c>
      <c r="K6849" s="4">
        <v>44928</v>
      </c>
      <c r="L6849" s="23">
        <f t="shared" si="591"/>
        <v>-19</v>
      </c>
      <c r="M6849" s="23">
        <f t="shared" si="586"/>
        <v>41</v>
      </c>
      <c r="N6849" s="44">
        <v>12.5</v>
      </c>
      <c r="O6849" s="26">
        <f t="shared" si="587"/>
        <v>-237.5</v>
      </c>
      <c r="P6849" s="26">
        <f t="shared" si="588"/>
        <v>512.5</v>
      </c>
      <c r="Q6849" s="3" t="s">
        <v>23</v>
      </c>
      <c r="R6849" s="4">
        <v>44909</v>
      </c>
      <c r="S6849" s="3" t="s">
        <v>14362</v>
      </c>
      <c r="T6849" s="6" t="s">
        <v>44</v>
      </c>
    </row>
    <row r="6850" spans="1:20" ht="33.75" x14ac:dyDescent="0.25">
      <c r="A6850" s="3" t="s">
        <v>19373</v>
      </c>
      <c r="B6850" s="3" t="s">
        <v>1799</v>
      </c>
      <c r="C6850" s="3" t="s">
        <v>1800</v>
      </c>
      <c r="D6850" s="3" t="s">
        <v>19</v>
      </c>
      <c r="E6850" s="3" t="s">
        <v>19374</v>
      </c>
      <c r="F6850" s="4">
        <v>44865</v>
      </c>
      <c r="G6850" s="8"/>
      <c r="H6850" s="5">
        <v>1256.5999999999999</v>
      </c>
      <c r="I6850" s="3" t="s">
        <v>22</v>
      </c>
      <c r="J6850" s="4">
        <v>44868</v>
      </c>
      <c r="K6850" s="4">
        <v>44928</v>
      </c>
      <c r="L6850" s="23">
        <f t="shared" si="591"/>
        <v>-13</v>
      </c>
      <c r="M6850" s="23">
        <f t="shared" si="586"/>
        <v>47</v>
      </c>
      <c r="N6850" s="44">
        <v>1030</v>
      </c>
      <c r="O6850" s="26">
        <f t="shared" si="587"/>
        <v>-13390</v>
      </c>
      <c r="P6850" s="26">
        <f t="shared" si="588"/>
        <v>48410</v>
      </c>
      <c r="Q6850" s="3" t="s">
        <v>23</v>
      </c>
      <c r="R6850" s="4">
        <v>44915</v>
      </c>
      <c r="S6850" s="3" t="s">
        <v>17275</v>
      </c>
      <c r="T6850" s="6" t="s">
        <v>44</v>
      </c>
    </row>
    <row r="6851" spans="1:20" ht="33.75" x14ac:dyDescent="0.25">
      <c r="A6851" s="3" t="s">
        <v>19375</v>
      </c>
      <c r="B6851" s="3" t="s">
        <v>46</v>
      </c>
      <c r="C6851" s="3" t="s">
        <v>47</v>
      </c>
      <c r="D6851" s="3" t="s">
        <v>19</v>
      </c>
      <c r="E6851" s="3" t="s">
        <v>19376</v>
      </c>
      <c r="F6851" s="4">
        <v>44862</v>
      </c>
      <c r="G6851" s="8"/>
      <c r="H6851" s="5">
        <v>362.56</v>
      </c>
      <c r="I6851" s="3" t="s">
        <v>22</v>
      </c>
      <c r="J6851" s="4">
        <v>44868</v>
      </c>
      <c r="K6851" s="4">
        <v>44928</v>
      </c>
      <c r="L6851" s="23">
        <f t="shared" si="591"/>
        <v>-17</v>
      </c>
      <c r="M6851" s="23">
        <f t="shared" si="586"/>
        <v>43</v>
      </c>
      <c r="N6851" s="44">
        <v>329.6</v>
      </c>
      <c r="O6851" s="26">
        <f t="shared" si="587"/>
        <v>-5603.2000000000007</v>
      </c>
      <c r="P6851" s="26">
        <f t="shared" si="588"/>
        <v>14172.800000000001</v>
      </c>
      <c r="Q6851" s="3" t="s">
        <v>23</v>
      </c>
      <c r="R6851" s="4">
        <v>44911</v>
      </c>
      <c r="S6851" s="3" t="s">
        <v>18603</v>
      </c>
      <c r="T6851" s="6" t="s">
        <v>44</v>
      </c>
    </row>
    <row r="6852" spans="1:20" ht="33.75" x14ac:dyDescent="0.25">
      <c r="A6852" s="3" t="s">
        <v>19377</v>
      </c>
      <c r="B6852" s="3" t="s">
        <v>594</v>
      </c>
      <c r="C6852" s="3" t="s">
        <v>595</v>
      </c>
      <c r="D6852" s="3" t="s">
        <v>19</v>
      </c>
      <c r="E6852" s="3" t="s">
        <v>19378</v>
      </c>
      <c r="F6852" s="4">
        <v>44861</v>
      </c>
      <c r="G6852" s="8"/>
      <c r="H6852" s="5">
        <v>905.92</v>
      </c>
      <c r="I6852" s="3" t="s">
        <v>22</v>
      </c>
      <c r="J6852" s="4">
        <v>44868</v>
      </c>
      <c r="K6852" s="4">
        <v>44928</v>
      </c>
      <c r="L6852" s="23">
        <f t="shared" si="591"/>
        <v>-19</v>
      </c>
      <c r="M6852" s="23">
        <f t="shared" si="586"/>
        <v>41</v>
      </c>
      <c r="N6852" s="44">
        <v>742.56</v>
      </c>
      <c r="O6852" s="26">
        <f t="shared" si="587"/>
        <v>-14108.64</v>
      </c>
      <c r="P6852" s="26">
        <f t="shared" si="588"/>
        <v>30444.959999999999</v>
      </c>
      <c r="Q6852" s="3" t="s">
        <v>23</v>
      </c>
      <c r="R6852" s="4">
        <v>44909</v>
      </c>
      <c r="S6852" s="3" t="s">
        <v>17961</v>
      </c>
      <c r="T6852" s="6" t="s">
        <v>44</v>
      </c>
    </row>
    <row r="6853" spans="1:20" ht="33.75" x14ac:dyDescent="0.25">
      <c r="A6853" s="3" t="s">
        <v>19379</v>
      </c>
      <c r="B6853" s="3" t="s">
        <v>1942</v>
      </c>
      <c r="C6853" s="3" t="s">
        <v>1943</v>
      </c>
      <c r="D6853" s="3" t="s">
        <v>19</v>
      </c>
      <c r="E6853" s="3" t="s">
        <v>19380</v>
      </c>
      <c r="F6853" s="4">
        <v>44853</v>
      </c>
      <c r="G6853" s="8"/>
      <c r="H6853" s="5">
        <v>3513.6</v>
      </c>
      <c r="I6853" s="3" t="s">
        <v>22</v>
      </c>
      <c r="J6853" s="4">
        <v>44868</v>
      </c>
      <c r="K6853" s="4">
        <v>44928</v>
      </c>
      <c r="L6853" s="23">
        <f t="shared" si="591"/>
        <v>-17</v>
      </c>
      <c r="M6853" s="23">
        <f t="shared" si="586"/>
        <v>43</v>
      </c>
      <c r="N6853" s="44">
        <v>2880</v>
      </c>
      <c r="O6853" s="26">
        <f t="shared" si="587"/>
        <v>-48960</v>
      </c>
      <c r="P6853" s="26">
        <f t="shared" si="588"/>
        <v>123840</v>
      </c>
      <c r="Q6853" s="3" t="s">
        <v>23</v>
      </c>
      <c r="R6853" s="4">
        <v>44911</v>
      </c>
      <c r="S6853" s="3" t="s">
        <v>19073</v>
      </c>
      <c r="T6853" s="6" t="s">
        <v>44</v>
      </c>
    </row>
    <row r="6854" spans="1:20" ht="33.75" x14ac:dyDescent="0.25">
      <c r="A6854" s="3" t="s">
        <v>19381</v>
      </c>
      <c r="B6854" s="3" t="s">
        <v>1942</v>
      </c>
      <c r="C6854" s="3" t="s">
        <v>1943</v>
      </c>
      <c r="D6854" s="3" t="s">
        <v>19</v>
      </c>
      <c r="E6854" s="3" t="s">
        <v>19382</v>
      </c>
      <c r="F6854" s="4">
        <v>44859</v>
      </c>
      <c r="G6854" s="8"/>
      <c r="H6854" s="5">
        <v>81.13</v>
      </c>
      <c r="I6854" s="3" t="s">
        <v>22</v>
      </c>
      <c r="J6854" s="4">
        <v>44868</v>
      </c>
      <c r="K6854" s="4">
        <v>44928</v>
      </c>
      <c r="L6854" s="23">
        <f t="shared" si="591"/>
        <v>-19</v>
      </c>
      <c r="M6854" s="23">
        <f t="shared" si="586"/>
        <v>41</v>
      </c>
      <c r="N6854" s="44">
        <v>66.5</v>
      </c>
      <c r="O6854" s="26">
        <f t="shared" si="587"/>
        <v>-1263.5</v>
      </c>
      <c r="P6854" s="26">
        <f t="shared" si="588"/>
        <v>2726.5</v>
      </c>
      <c r="Q6854" s="3" t="s">
        <v>23</v>
      </c>
      <c r="R6854" s="4">
        <v>44909</v>
      </c>
      <c r="S6854" s="3" t="s">
        <v>12629</v>
      </c>
      <c r="T6854" s="6" t="s">
        <v>44</v>
      </c>
    </row>
    <row r="6855" spans="1:20" ht="33.75" x14ac:dyDescent="0.25">
      <c r="A6855" s="3" t="s">
        <v>19383</v>
      </c>
      <c r="B6855" s="3" t="s">
        <v>53</v>
      </c>
      <c r="C6855" s="3" t="s">
        <v>54</v>
      </c>
      <c r="D6855" s="3" t="s">
        <v>19</v>
      </c>
      <c r="E6855" s="3" t="s">
        <v>19384</v>
      </c>
      <c r="F6855" s="4">
        <v>44862</v>
      </c>
      <c r="G6855" s="8"/>
      <c r="H6855" s="5">
        <v>136.26</v>
      </c>
      <c r="I6855" s="3" t="s">
        <v>22</v>
      </c>
      <c r="J6855" s="4">
        <v>44868</v>
      </c>
      <c r="K6855" s="4">
        <v>44928</v>
      </c>
      <c r="L6855" s="23">
        <f t="shared" si="591"/>
        <v>-19</v>
      </c>
      <c r="M6855" s="23">
        <f t="shared" si="586"/>
        <v>41</v>
      </c>
      <c r="N6855" s="44">
        <v>131.02000000000001</v>
      </c>
      <c r="O6855" s="26">
        <f t="shared" si="587"/>
        <v>-2489.38</v>
      </c>
      <c r="P6855" s="26">
        <f t="shared" si="588"/>
        <v>5371.8200000000006</v>
      </c>
      <c r="Q6855" s="3" t="s">
        <v>23</v>
      </c>
      <c r="R6855" s="4">
        <v>44909</v>
      </c>
      <c r="S6855" s="3" t="s">
        <v>13106</v>
      </c>
      <c r="T6855" s="6" t="s">
        <v>44</v>
      </c>
    </row>
    <row r="6856" spans="1:20" ht="33.75" x14ac:dyDescent="0.25">
      <c r="A6856" s="3" t="s">
        <v>19385</v>
      </c>
      <c r="B6856" s="3" t="s">
        <v>1457</v>
      </c>
      <c r="C6856" s="3" t="s">
        <v>1458</v>
      </c>
      <c r="D6856" s="3" t="s">
        <v>19</v>
      </c>
      <c r="E6856" s="3" t="s">
        <v>19386</v>
      </c>
      <c r="F6856" s="4">
        <v>44862</v>
      </c>
      <c r="G6856" s="8"/>
      <c r="H6856" s="5">
        <v>3396.48</v>
      </c>
      <c r="I6856" s="3" t="s">
        <v>22</v>
      </c>
      <c r="J6856" s="4">
        <v>44868</v>
      </c>
      <c r="K6856" s="4">
        <v>44928</v>
      </c>
      <c r="L6856" s="23">
        <f t="shared" si="591"/>
        <v>-19</v>
      </c>
      <c r="M6856" s="23">
        <f t="shared" si="586"/>
        <v>41</v>
      </c>
      <c r="N6856" s="44">
        <v>2784</v>
      </c>
      <c r="O6856" s="26">
        <f t="shared" si="587"/>
        <v>-52896</v>
      </c>
      <c r="P6856" s="26">
        <f t="shared" si="588"/>
        <v>114144</v>
      </c>
      <c r="Q6856" s="3" t="s">
        <v>23</v>
      </c>
      <c r="R6856" s="4">
        <v>44909</v>
      </c>
      <c r="S6856" s="3" t="s">
        <v>17966</v>
      </c>
      <c r="T6856" s="6" t="s">
        <v>44</v>
      </c>
    </row>
    <row r="6857" spans="1:20" ht="33.75" x14ac:dyDescent="0.25">
      <c r="A6857" s="3" t="s">
        <v>19387</v>
      </c>
      <c r="B6857" s="3" t="s">
        <v>1005</v>
      </c>
      <c r="C6857" s="3" t="s">
        <v>1006</v>
      </c>
      <c r="D6857" s="3" t="s">
        <v>19</v>
      </c>
      <c r="E6857" s="3" t="s">
        <v>19388</v>
      </c>
      <c r="F6857" s="4">
        <v>44861</v>
      </c>
      <c r="G6857" s="3" t="s">
        <v>19389</v>
      </c>
      <c r="H6857" s="5">
        <v>-1123.2</v>
      </c>
      <c r="I6857" s="3" t="s">
        <v>22</v>
      </c>
      <c r="J6857" s="4">
        <v>44868</v>
      </c>
      <c r="K6857" s="4">
        <v>44928</v>
      </c>
      <c r="L6857" s="23">
        <v>0</v>
      </c>
      <c r="M6857" s="23">
        <f t="shared" si="586"/>
        <v>60</v>
      </c>
      <c r="N6857" s="44">
        <v>-1080</v>
      </c>
      <c r="O6857" s="26">
        <f t="shared" si="587"/>
        <v>0</v>
      </c>
      <c r="P6857" s="26">
        <f t="shared" si="588"/>
        <v>-64800</v>
      </c>
      <c r="Q6857" s="3" t="s">
        <v>23</v>
      </c>
      <c r="R6857" s="4">
        <v>44894</v>
      </c>
      <c r="S6857" s="8"/>
      <c r="T6857" s="6" t="s">
        <v>44</v>
      </c>
    </row>
    <row r="6858" spans="1:20" ht="33.75" x14ac:dyDescent="0.25">
      <c r="A6858" s="3" t="s">
        <v>19390</v>
      </c>
      <c r="B6858" s="3" t="s">
        <v>53</v>
      </c>
      <c r="C6858" s="3" t="s">
        <v>54</v>
      </c>
      <c r="D6858" s="3" t="s">
        <v>19</v>
      </c>
      <c r="E6858" s="3" t="s">
        <v>19391</v>
      </c>
      <c r="F6858" s="4">
        <v>44862</v>
      </c>
      <c r="G6858" s="8"/>
      <c r="H6858" s="5">
        <v>939.01</v>
      </c>
      <c r="I6858" s="3" t="s">
        <v>22</v>
      </c>
      <c r="J6858" s="4">
        <v>44868</v>
      </c>
      <c r="K6858" s="4">
        <v>44928</v>
      </c>
      <c r="L6858" s="23">
        <f t="shared" ref="L6858:L6870" si="592">R6858-K6858</f>
        <v>-19</v>
      </c>
      <c r="M6858" s="23">
        <f t="shared" si="586"/>
        <v>41</v>
      </c>
      <c r="N6858" s="44">
        <v>769.68</v>
      </c>
      <c r="O6858" s="26">
        <f t="shared" si="587"/>
        <v>-14623.919999999998</v>
      </c>
      <c r="P6858" s="26">
        <f t="shared" si="588"/>
        <v>31556.879999999997</v>
      </c>
      <c r="Q6858" s="3" t="s">
        <v>23</v>
      </c>
      <c r="R6858" s="4">
        <v>44909</v>
      </c>
      <c r="S6858" s="3" t="s">
        <v>13106</v>
      </c>
      <c r="T6858" s="6" t="s">
        <v>44</v>
      </c>
    </row>
    <row r="6859" spans="1:20" ht="33.75" x14ac:dyDescent="0.25">
      <c r="A6859" s="3" t="s">
        <v>19392</v>
      </c>
      <c r="B6859" s="3" t="s">
        <v>1262</v>
      </c>
      <c r="C6859" s="3" t="s">
        <v>1263</v>
      </c>
      <c r="D6859" s="3" t="s">
        <v>19</v>
      </c>
      <c r="E6859" s="3" t="s">
        <v>19393</v>
      </c>
      <c r="F6859" s="4">
        <v>44862</v>
      </c>
      <c r="G6859" s="8"/>
      <c r="H6859" s="7">
        <v>1281</v>
      </c>
      <c r="I6859" s="3" t="s">
        <v>22</v>
      </c>
      <c r="J6859" s="4">
        <v>44868</v>
      </c>
      <c r="K6859" s="4">
        <v>44928</v>
      </c>
      <c r="L6859" s="23">
        <f t="shared" si="592"/>
        <v>-17</v>
      </c>
      <c r="M6859" s="23">
        <f t="shared" si="586"/>
        <v>43</v>
      </c>
      <c r="N6859" s="44">
        <v>1050</v>
      </c>
      <c r="O6859" s="26">
        <f t="shared" si="587"/>
        <v>-17850</v>
      </c>
      <c r="P6859" s="26">
        <f t="shared" si="588"/>
        <v>45150</v>
      </c>
      <c r="Q6859" s="3" t="s">
        <v>23</v>
      </c>
      <c r="R6859" s="4">
        <v>44911</v>
      </c>
      <c r="S6859" s="3" t="s">
        <v>19394</v>
      </c>
      <c r="T6859" s="6" t="s">
        <v>44</v>
      </c>
    </row>
    <row r="6860" spans="1:20" ht="33.75" x14ac:dyDescent="0.25">
      <c r="A6860" s="3" t="s">
        <v>19395</v>
      </c>
      <c r="B6860" s="3" t="s">
        <v>5622</v>
      </c>
      <c r="C6860" s="3" t="s">
        <v>5623</v>
      </c>
      <c r="D6860" s="3" t="s">
        <v>19</v>
      </c>
      <c r="E6860" s="3" t="s">
        <v>19396</v>
      </c>
      <c r="F6860" s="4">
        <v>44860</v>
      </c>
      <c r="G6860" s="8"/>
      <c r="H6860" s="5">
        <v>996.6</v>
      </c>
      <c r="I6860" s="3" t="s">
        <v>22</v>
      </c>
      <c r="J6860" s="4">
        <v>44868</v>
      </c>
      <c r="K6860" s="4">
        <v>44928</v>
      </c>
      <c r="L6860" s="23">
        <f t="shared" si="592"/>
        <v>-17</v>
      </c>
      <c r="M6860" s="23">
        <f t="shared" si="586"/>
        <v>43</v>
      </c>
      <c r="N6860" s="44">
        <v>906</v>
      </c>
      <c r="O6860" s="26">
        <f t="shared" si="587"/>
        <v>-15402</v>
      </c>
      <c r="P6860" s="26">
        <f t="shared" si="588"/>
        <v>38958</v>
      </c>
      <c r="Q6860" s="3" t="s">
        <v>23</v>
      </c>
      <c r="R6860" s="4">
        <v>44911</v>
      </c>
      <c r="S6860" s="3" t="s">
        <v>19397</v>
      </c>
      <c r="T6860" s="6" t="s">
        <v>44</v>
      </c>
    </row>
    <row r="6861" spans="1:20" ht="33.75" x14ac:dyDescent="0.25">
      <c r="A6861" s="3" t="s">
        <v>19398</v>
      </c>
      <c r="B6861" s="3" t="s">
        <v>1485</v>
      </c>
      <c r="C6861" s="3" t="s">
        <v>1486</v>
      </c>
      <c r="D6861" s="3" t="s">
        <v>19</v>
      </c>
      <c r="E6861" s="3" t="s">
        <v>19399</v>
      </c>
      <c r="F6861" s="4">
        <v>44865</v>
      </c>
      <c r="G6861" s="8"/>
      <c r="H6861" s="5">
        <v>277.33999999999997</v>
      </c>
      <c r="I6861" s="3" t="s">
        <v>22</v>
      </c>
      <c r="J6861" s="4">
        <v>44868</v>
      </c>
      <c r="K6861" s="4">
        <v>44928</v>
      </c>
      <c r="L6861" s="23">
        <f t="shared" si="592"/>
        <v>-17</v>
      </c>
      <c r="M6861" s="23">
        <f t="shared" si="586"/>
        <v>43</v>
      </c>
      <c r="N6861" s="44">
        <v>252.13</v>
      </c>
      <c r="O6861" s="26">
        <f t="shared" si="587"/>
        <v>-4286.21</v>
      </c>
      <c r="P6861" s="26">
        <f t="shared" si="588"/>
        <v>10841.59</v>
      </c>
      <c r="Q6861" s="3" t="s">
        <v>23</v>
      </c>
      <c r="R6861" s="4">
        <v>44911</v>
      </c>
      <c r="S6861" s="3" t="s">
        <v>16847</v>
      </c>
      <c r="T6861" s="6" t="s">
        <v>44</v>
      </c>
    </row>
    <row r="6862" spans="1:20" ht="33.75" x14ac:dyDescent="0.25">
      <c r="A6862" s="3" t="s">
        <v>19400</v>
      </c>
      <c r="B6862" s="3" t="s">
        <v>1606</v>
      </c>
      <c r="C6862" s="3" t="s">
        <v>1607</v>
      </c>
      <c r="D6862" s="3" t="s">
        <v>19</v>
      </c>
      <c r="E6862" s="3" t="s">
        <v>19401</v>
      </c>
      <c r="F6862" s="4">
        <v>44865</v>
      </c>
      <c r="G6862" s="8"/>
      <c r="H6862" s="5">
        <v>3107.15</v>
      </c>
      <c r="I6862" s="3" t="s">
        <v>22</v>
      </c>
      <c r="J6862" s="4">
        <v>44868</v>
      </c>
      <c r="K6862" s="4">
        <v>44928</v>
      </c>
      <c r="L6862" s="23">
        <f t="shared" si="592"/>
        <v>-17</v>
      </c>
      <c r="M6862" s="23">
        <f t="shared" si="586"/>
        <v>43</v>
      </c>
      <c r="N6862" s="44">
        <v>2824.68</v>
      </c>
      <c r="O6862" s="26">
        <f t="shared" si="587"/>
        <v>-48019.56</v>
      </c>
      <c r="P6862" s="26">
        <f t="shared" si="588"/>
        <v>121461.23999999999</v>
      </c>
      <c r="Q6862" s="3" t="s">
        <v>23</v>
      </c>
      <c r="R6862" s="4">
        <v>44911</v>
      </c>
      <c r="S6862" s="3" t="s">
        <v>16762</v>
      </c>
      <c r="T6862" s="6" t="s">
        <v>44</v>
      </c>
    </row>
    <row r="6863" spans="1:20" ht="33.75" x14ac:dyDescent="0.25">
      <c r="A6863" s="3" t="s">
        <v>19402</v>
      </c>
      <c r="B6863" s="3" t="s">
        <v>1557</v>
      </c>
      <c r="C6863" s="3" t="s">
        <v>1558</v>
      </c>
      <c r="D6863" s="3" t="s">
        <v>19</v>
      </c>
      <c r="E6863" s="3" t="s">
        <v>19403</v>
      </c>
      <c r="F6863" s="4">
        <v>44865</v>
      </c>
      <c r="G6863" s="3" t="s">
        <v>1504</v>
      </c>
      <c r="H6863" s="5">
        <v>138.35</v>
      </c>
      <c r="I6863" s="3" t="s">
        <v>22</v>
      </c>
      <c r="J6863" s="4">
        <v>44868</v>
      </c>
      <c r="K6863" s="4">
        <v>44928</v>
      </c>
      <c r="L6863" s="23">
        <f t="shared" si="592"/>
        <v>-19</v>
      </c>
      <c r="M6863" s="23">
        <f t="shared" si="586"/>
        <v>41</v>
      </c>
      <c r="N6863" s="44">
        <v>131.76</v>
      </c>
      <c r="O6863" s="26">
        <f t="shared" si="587"/>
        <v>-2503.4399999999996</v>
      </c>
      <c r="P6863" s="26">
        <f t="shared" si="588"/>
        <v>5402.16</v>
      </c>
      <c r="Q6863" s="3" t="s">
        <v>23</v>
      </c>
      <c r="R6863" s="4">
        <v>44909</v>
      </c>
      <c r="S6863" s="3" t="s">
        <v>16633</v>
      </c>
      <c r="T6863" s="6" t="s">
        <v>44</v>
      </c>
    </row>
    <row r="6864" spans="1:20" ht="33.75" x14ac:dyDescent="0.25">
      <c r="A6864" s="3" t="s">
        <v>19404</v>
      </c>
      <c r="B6864" s="3" t="s">
        <v>3662</v>
      </c>
      <c r="C6864" s="3" t="s">
        <v>3663</v>
      </c>
      <c r="D6864" s="3" t="s">
        <v>19</v>
      </c>
      <c r="E6864" s="3" t="s">
        <v>19405</v>
      </c>
      <c r="F6864" s="4">
        <v>44865</v>
      </c>
      <c r="G6864" s="8"/>
      <c r="H6864" s="5">
        <v>20.8</v>
      </c>
      <c r="I6864" s="3" t="s">
        <v>22</v>
      </c>
      <c r="J6864" s="4">
        <v>44868</v>
      </c>
      <c r="K6864" s="4">
        <v>44928</v>
      </c>
      <c r="L6864" s="23">
        <f t="shared" si="592"/>
        <v>-19</v>
      </c>
      <c r="M6864" s="23">
        <f t="shared" si="586"/>
        <v>41</v>
      </c>
      <c r="N6864" s="44">
        <v>20</v>
      </c>
      <c r="O6864" s="26">
        <f t="shared" si="587"/>
        <v>-380</v>
      </c>
      <c r="P6864" s="26">
        <f t="shared" si="588"/>
        <v>820</v>
      </c>
      <c r="Q6864" s="3" t="s">
        <v>23</v>
      </c>
      <c r="R6864" s="4">
        <v>44909</v>
      </c>
      <c r="S6864" s="3" t="s">
        <v>18477</v>
      </c>
      <c r="T6864" s="6" t="s">
        <v>44</v>
      </c>
    </row>
    <row r="6865" spans="1:20" ht="33.75" x14ac:dyDescent="0.25">
      <c r="A6865" s="3" t="s">
        <v>19406</v>
      </c>
      <c r="B6865" s="3" t="s">
        <v>3662</v>
      </c>
      <c r="C6865" s="3" t="s">
        <v>3663</v>
      </c>
      <c r="D6865" s="3" t="s">
        <v>19</v>
      </c>
      <c r="E6865" s="3" t="s">
        <v>19407</v>
      </c>
      <c r="F6865" s="4">
        <v>44865</v>
      </c>
      <c r="G6865" s="8"/>
      <c r="H6865" s="7">
        <v>671</v>
      </c>
      <c r="I6865" s="3" t="s">
        <v>22</v>
      </c>
      <c r="J6865" s="4">
        <v>44868</v>
      </c>
      <c r="K6865" s="4">
        <v>44928</v>
      </c>
      <c r="L6865" s="23">
        <f t="shared" si="592"/>
        <v>-13</v>
      </c>
      <c r="M6865" s="23">
        <f t="shared" si="586"/>
        <v>47</v>
      </c>
      <c r="N6865" s="44">
        <v>550</v>
      </c>
      <c r="O6865" s="26">
        <f t="shared" si="587"/>
        <v>-7150</v>
      </c>
      <c r="P6865" s="26">
        <f t="shared" si="588"/>
        <v>25850</v>
      </c>
      <c r="Q6865" s="3" t="s">
        <v>23</v>
      </c>
      <c r="R6865" s="4">
        <v>44915</v>
      </c>
      <c r="S6865" s="3" t="s">
        <v>18826</v>
      </c>
      <c r="T6865" s="6" t="s">
        <v>44</v>
      </c>
    </row>
    <row r="6866" spans="1:20" ht="33.75" x14ac:dyDescent="0.25">
      <c r="A6866" s="3" t="s">
        <v>19408</v>
      </c>
      <c r="B6866" s="3" t="s">
        <v>1485</v>
      </c>
      <c r="C6866" s="3" t="s">
        <v>1486</v>
      </c>
      <c r="D6866" s="3" t="s">
        <v>19</v>
      </c>
      <c r="E6866" s="3" t="s">
        <v>19409</v>
      </c>
      <c r="F6866" s="4">
        <v>44865</v>
      </c>
      <c r="G6866" s="8"/>
      <c r="H6866" s="5">
        <v>3829.1</v>
      </c>
      <c r="I6866" s="3" t="s">
        <v>22</v>
      </c>
      <c r="J6866" s="4">
        <v>44868</v>
      </c>
      <c r="K6866" s="4">
        <v>44928</v>
      </c>
      <c r="L6866" s="23">
        <f t="shared" si="592"/>
        <v>-17</v>
      </c>
      <c r="M6866" s="23">
        <f t="shared" si="586"/>
        <v>43</v>
      </c>
      <c r="N6866" s="44">
        <v>3481</v>
      </c>
      <c r="O6866" s="26">
        <f t="shared" si="587"/>
        <v>-59177</v>
      </c>
      <c r="P6866" s="26">
        <f t="shared" si="588"/>
        <v>149683</v>
      </c>
      <c r="Q6866" s="3" t="s">
        <v>23</v>
      </c>
      <c r="R6866" s="4">
        <v>44911</v>
      </c>
      <c r="S6866" s="3" t="s">
        <v>16847</v>
      </c>
      <c r="T6866" s="6" t="s">
        <v>44</v>
      </c>
    </row>
    <row r="6867" spans="1:20" ht="33.75" x14ac:dyDescent="0.25">
      <c r="A6867" s="3" t="s">
        <v>19410</v>
      </c>
      <c r="B6867" s="3" t="s">
        <v>914</v>
      </c>
      <c r="C6867" s="3" t="s">
        <v>915</v>
      </c>
      <c r="D6867" s="3" t="s">
        <v>19</v>
      </c>
      <c r="E6867" s="3" t="s">
        <v>19411</v>
      </c>
      <c r="F6867" s="4">
        <v>44865</v>
      </c>
      <c r="G6867" s="3" t="s">
        <v>1504</v>
      </c>
      <c r="H6867" s="5">
        <v>3704.4</v>
      </c>
      <c r="I6867" s="3" t="s">
        <v>22</v>
      </c>
      <c r="J6867" s="4">
        <v>44868</v>
      </c>
      <c r="K6867" s="4">
        <v>44928</v>
      </c>
      <c r="L6867" s="23">
        <f t="shared" si="592"/>
        <v>-13</v>
      </c>
      <c r="M6867" s="23">
        <f t="shared" si="586"/>
        <v>47</v>
      </c>
      <c r="N6867" s="44">
        <v>3528</v>
      </c>
      <c r="O6867" s="26">
        <f t="shared" si="587"/>
        <v>-45864</v>
      </c>
      <c r="P6867" s="26">
        <f t="shared" si="588"/>
        <v>165816</v>
      </c>
      <c r="Q6867" s="3" t="s">
        <v>23</v>
      </c>
      <c r="R6867" s="4">
        <v>44915</v>
      </c>
      <c r="S6867" s="3" t="s">
        <v>19412</v>
      </c>
      <c r="T6867" s="6" t="s">
        <v>44</v>
      </c>
    </row>
    <row r="6868" spans="1:20" ht="33.75" x14ac:dyDescent="0.25">
      <c r="A6868" s="3" t="s">
        <v>19413</v>
      </c>
      <c r="B6868" s="3" t="s">
        <v>914</v>
      </c>
      <c r="C6868" s="3" t="s">
        <v>915</v>
      </c>
      <c r="D6868" s="3" t="s">
        <v>19</v>
      </c>
      <c r="E6868" s="3" t="s">
        <v>19414</v>
      </c>
      <c r="F6868" s="4">
        <v>44865</v>
      </c>
      <c r="G6868" s="3" t="s">
        <v>1504</v>
      </c>
      <c r="H6868" s="5">
        <v>2116.8000000000002</v>
      </c>
      <c r="I6868" s="3" t="s">
        <v>22</v>
      </c>
      <c r="J6868" s="4">
        <v>44868</v>
      </c>
      <c r="K6868" s="4">
        <v>44928</v>
      </c>
      <c r="L6868" s="23">
        <f t="shared" si="592"/>
        <v>-13</v>
      </c>
      <c r="M6868" s="23">
        <f t="shared" si="586"/>
        <v>47</v>
      </c>
      <c r="N6868" s="44">
        <v>2016</v>
      </c>
      <c r="O6868" s="26">
        <f t="shared" si="587"/>
        <v>-26208</v>
      </c>
      <c r="P6868" s="26">
        <f t="shared" si="588"/>
        <v>94752</v>
      </c>
      <c r="Q6868" s="3" t="s">
        <v>23</v>
      </c>
      <c r="R6868" s="4">
        <v>44915</v>
      </c>
      <c r="S6868" s="3" t="s">
        <v>19412</v>
      </c>
      <c r="T6868" s="6" t="s">
        <v>44</v>
      </c>
    </row>
    <row r="6869" spans="1:20" ht="33.75" x14ac:dyDescent="0.25">
      <c r="A6869" s="3" t="s">
        <v>19415</v>
      </c>
      <c r="B6869" s="3" t="s">
        <v>796</v>
      </c>
      <c r="C6869" s="3" t="s">
        <v>797</v>
      </c>
      <c r="D6869" s="3" t="s">
        <v>19</v>
      </c>
      <c r="E6869" s="3" t="s">
        <v>19416</v>
      </c>
      <c r="F6869" s="4">
        <v>44855</v>
      </c>
      <c r="G6869" s="8"/>
      <c r="H6869" s="5">
        <v>23.91</v>
      </c>
      <c r="I6869" s="3" t="s">
        <v>22</v>
      </c>
      <c r="J6869" s="4">
        <v>44868</v>
      </c>
      <c r="K6869" s="4">
        <v>44928</v>
      </c>
      <c r="L6869" s="23">
        <f t="shared" si="592"/>
        <v>-17</v>
      </c>
      <c r="M6869" s="23">
        <f t="shared" si="586"/>
        <v>43</v>
      </c>
      <c r="N6869" s="44">
        <v>19.600000000000001</v>
      </c>
      <c r="O6869" s="26">
        <f t="shared" si="587"/>
        <v>-333.20000000000005</v>
      </c>
      <c r="P6869" s="26">
        <f t="shared" si="588"/>
        <v>842.80000000000007</v>
      </c>
      <c r="Q6869" s="3" t="s">
        <v>23</v>
      </c>
      <c r="R6869" s="4">
        <v>44911</v>
      </c>
      <c r="S6869" s="3" t="s">
        <v>19014</v>
      </c>
      <c r="T6869" s="6" t="s">
        <v>44</v>
      </c>
    </row>
    <row r="6870" spans="1:20" ht="33.75" x14ac:dyDescent="0.25">
      <c r="A6870" s="3" t="s">
        <v>19417</v>
      </c>
      <c r="B6870" s="3" t="s">
        <v>767</v>
      </c>
      <c r="C6870" s="3" t="s">
        <v>768</v>
      </c>
      <c r="D6870" s="3" t="s">
        <v>19</v>
      </c>
      <c r="E6870" s="3" t="s">
        <v>19418</v>
      </c>
      <c r="F6870" s="4">
        <v>44862</v>
      </c>
      <c r="G6870" s="8"/>
      <c r="H6870" s="5">
        <v>47.42</v>
      </c>
      <c r="I6870" s="3" t="s">
        <v>22</v>
      </c>
      <c r="J6870" s="4">
        <v>44868</v>
      </c>
      <c r="K6870" s="4">
        <v>44928</v>
      </c>
      <c r="L6870" s="23">
        <f t="shared" si="592"/>
        <v>-28</v>
      </c>
      <c r="M6870" s="23">
        <f t="shared" ref="M6870:M6933" si="593">+I6870+L6870</f>
        <v>32</v>
      </c>
      <c r="N6870" s="44">
        <v>45.6</v>
      </c>
      <c r="O6870" s="26">
        <f t="shared" ref="O6870:O6933" si="594">N6870*L6870</f>
        <v>-1276.8</v>
      </c>
      <c r="P6870" s="26">
        <f t="shared" ref="P6870:P6933" si="595">N6870*M6870</f>
        <v>1459.2</v>
      </c>
      <c r="Q6870" s="3" t="s">
        <v>23</v>
      </c>
      <c r="R6870" s="4">
        <v>44900</v>
      </c>
      <c r="S6870" s="3" t="s">
        <v>15651</v>
      </c>
      <c r="T6870" s="6" t="s">
        <v>44</v>
      </c>
    </row>
    <row r="6871" spans="1:20" ht="33.75" x14ac:dyDescent="0.25">
      <c r="A6871" s="3" t="s">
        <v>19419</v>
      </c>
      <c r="B6871" s="3" t="s">
        <v>767</v>
      </c>
      <c r="C6871" s="3" t="s">
        <v>768</v>
      </c>
      <c r="D6871" s="3" t="s">
        <v>19</v>
      </c>
      <c r="E6871" s="3" t="s">
        <v>19420</v>
      </c>
      <c r="F6871" s="4">
        <v>44862</v>
      </c>
      <c r="G6871" s="3" t="s">
        <v>19421</v>
      </c>
      <c r="H6871" s="5">
        <v>-50.16</v>
      </c>
      <c r="I6871" s="3" t="s">
        <v>22</v>
      </c>
      <c r="J6871" s="4">
        <v>44868</v>
      </c>
      <c r="K6871" s="4">
        <v>44928</v>
      </c>
      <c r="L6871" s="23">
        <v>0</v>
      </c>
      <c r="M6871" s="23">
        <f t="shared" si="593"/>
        <v>60</v>
      </c>
      <c r="N6871" s="44">
        <v>-45.6</v>
      </c>
      <c r="O6871" s="26">
        <f t="shared" si="594"/>
        <v>0</v>
      </c>
      <c r="P6871" s="26">
        <f t="shared" si="595"/>
        <v>-2736</v>
      </c>
      <c r="Q6871" s="3" t="s">
        <v>23</v>
      </c>
      <c r="R6871" s="4">
        <v>44900</v>
      </c>
      <c r="S6871" s="3" t="s">
        <v>15651</v>
      </c>
      <c r="T6871" s="6" t="s">
        <v>44</v>
      </c>
    </row>
    <row r="6872" spans="1:20" ht="33.75" x14ac:dyDescent="0.25">
      <c r="A6872" s="3" t="s">
        <v>19422</v>
      </c>
      <c r="B6872" s="3" t="s">
        <v>1467</v>
      </c>
      <c r="C6872" s="3" t="s">
        <v>1468</v>
      </c>
      <c r="D6872" s="3" t="s">
        <v>19</v>
      </c>
      <c r="E6872" s="3" t="s">
        <v>19423</v>
      </c>
      <c r="F6872" s="4">
        <v>44861</v>
      </c>
      <c r="G6872" s="8"/>
      <c r="H6872" s="5">
        <v>91.5</v>
      </c>
      <c r="I6872" s="3" t="s">
        <v>22</v>
      </c>
      <c r="J6872" s="4">
        <v>44868</v>
      </c>
      <c r="K6872" s="4">
        <v>44928</v>
      </c>
      <c r="L6872" s="23">
        <f>R6872-K6872</f>
        <v>-17</v>
      </c>
      <c r="M6872" s="23">
        <f t="shared" si="593"/>
        <v>43</v>
      </c>
      <c r="N6872" s="44">
        <v>75</v>
      </c>
      <c r="O6872" s="26">
        <f t="shared" si="594"/>
        <v>-1275</v>
      </c>
      <c r="P6872" s="26">
        <f t="shared" si="595"/>
        <v>3225</v>
      </c>
      <c r="Q6872" s="3" t="s">
        <v>23</v>
      </c>
      <c r="R6872" s="4">
        <v>44911</v>
      </c>
      <c r="S6872" s="3" t="s">
        <v>17199</v>
      </c>
      <c r="T6872" s="6" t="s">
        <v>44</v>
      </c>
    </row>
    <row r="6873" spans="1:20" ht="33.75" x14ac:dyDescent="0.25">
      <c r="A6873" s="3" t="s">
        <v>19424</v>
      </c>
      <c r="B6873" s="3" t="s">
        <v>767</v>
      </c>
      <c r="C6873" s="3" t="s">
        <v>768</v>
      </c>
      <c r="D6873" s="3" t="s">
        <v>19</v>
      </c>
      <c r="E6873" s="3" t="s">
        <v>19425</v>
      </c>
      <c r="F6873" s="4">
        <v>44862</v>
      </c>
      <c r="G6873" s="8"/>
      <c r="H6873" s="5">
        <v>47.42</v>
      </c>
      <c r="I6873" s="3" t="s">
        <v>22</v>
      </c>
      <c r="J6873" s="4">
        <v>44868</v>
      </c>
      <c r="K6873" s="4">
        <v>44928</v>
      </c>
      <c r="L6873" s="23">
        <f>R6873-K6873</f>
        <v>-34</v>
      </c>
      <c r="M6873" s="23">
        <f t="shared" si="593"/>
        <v>26</v>
      </c>
      <c r="N6873" s="44">
        <v>45.6</v>
      </c>
      <c r="O6873" s="26">
        <f t="shared" si="594"/>
        <v>-1550.4</v>
      </c>
      <c r="P6873" s="26">
        <f t="shared" si="595"/>
        <v>1185.6000000000001</v>
      </c>
      <c r="Q6873" s="3" t="s">
        <v>23</v>
      </c>
      <c r="R6873" s="4">
        <v>44894</v>
      </c>
      <c r="S6873" s="3" t="s">
        <v>11288</v>
      </c>
      <c r="T6873" s="6" t="s">
        <v>44</v>
      </c>
    </row>
    <row r="6874" spans="1:20" ht="33.75" x14ac:dyDescent="0.25">
      <c r="A6874" s="3" t="s">
        <v>19426</v>
      </c>
      <c r="B6874" s="3" t="s">
        <v>767</v>
      </c>
      <c r="C6874" s="3" t="s">
        <v>768</v>
      </c>
      <c r="D6874" s="3" t="s">
        <v>19</v>
      </c>
      <c r="E6874" s="3" t="s">
        <v>19427</v>
      </c>
      <c r="F6874" s="4">
        <v>44862</v>
      </c>
      <c r="G6874" s="3" t="s">
        <v>19428</v>
      </c>
      <c r="H6874" s="5">
        <v>-50.16</v>
      </c>
      <c r="I6874" s="3" t="s">
        <v>22</v>
      </c>
      <c r="J6874" s="4">
        <v>44868</v>
      </c>
      <c r="K6874" s="4">
        <v>44928</v>
      </c>
      <c r="L6874" s="23">
        <v>0</v>
      </c>
      <c r="M6874" s="23">
        <f t="shared" si="593"/>
        <v>60</v>
      </c>
      <c r="N6874" s="44">
        <v>-45.6</v>
      </c>
      <c r="O6874" s="26">
        <f t="shared" si="594"/>
        <v>0</v>
      </c>
      <c r="P6874" s="26">
        <f t="shared" si="595"/>
        <v>-2736</v>
      </c>
      <c r="Q6874" s="3" t="s">
        <v>23</v>
      </c>
      <c r="R6874" s="4">
        <v>44894</v>
      </c>
      <c r="S6874" s="3" t="s">
        <v>11288</v>
      </c>
      <c r="T6874" s="6" t="s">
        <v>44</v>
      </c>
    </row>
    <row r="6875" spans="1:20" ht="33.75" x14ac:dyDescent="0.25">
      <c r="A6875" s="3" t="s">
        <v>19429</v>
      </c>
      <c r="B6875" s="3" t="s">
        <v>4476</v>
      </c>
      <c r="C6875" s="3" t="s">
        <v>4477</v>
      </c>
      <c r="D6875" s="3" t="s">
        <v>19</v>
      </c>
      <c r="E6875" s="3" t="s">
        <v>19430</v>
      </c>
      <c r="F6875" s="4">
        <v>44862</v>
      </c>
      <c r="G6875" s="8"/>
      <c r="H6875" s="5">
        <v>363.07</v>
      </c>
      <c r="I6875" s="3" t="s">
        <v>22</v>
      </c>
      <c r="J6875" s="4">
        <v>44868</v>
      </c>
      <c r="K6875" s="4">
        <v>44928</v>
      </c>
      <c r="L6875" s="23">
        <f t="shared" ref="L6875:L6904" si="596">R6875-K6875</f>
        <v>-19</v>
      </c>
      <c r="M6875" s="23">
        <f t="shared" si="593"/>
        <v>41</v>
      </c>
      <c r="N6875" s="44">
        <v>297.60000000000002</v>
      </c>
      <c r="O6875" s="26">
        <f t="shared" si="594"/>
        <v>-5654.4000000000005</v>
      </c>
      <c r="P6875" s="26">
        <f t="shared" si="595"/>
        <v>12201.6</v>
      </c>
      <c r="Q6875" s="3" t="s">
        <v>23</v>
      </c>
      <c r="R6875" s="4">
        <v>44909</v>
      </c>
      <c r="S6875" s="3" t="s">
        <v>19431</v>
      </c>
      <c r="T6875" s="6" t="s">
        <v>44</v>
      </c>
    </row>
    <row r="6876" spans="1:20" ht="33.75" x14ac:dyDescent="0.25">
      <c r="A6876" s="3" t="s">
        <v>19432</v>
      </c>
      <c r="B6876" s="3" t="s">
        <v>4476</v>
      </c>
      <c r="C6876" s="3" t="s">
        <v>4477</v>
      </c>
      <c r="D6876" s="3" t="s">
        <v>19</v>
      </c>
      <c r="E6876" s="3" t="s">
        <v>19433</v>
      </c>
      <c r="F6876" s="4">
        <v>44862</v>
      </c>
      <c r="G6876" s="8"/>
      <c r="H6876" s="5">
        <v>304.51</v>
      </c>
      <c r="I6876" s="3" t="s">
        <v>22</v>
      </c>
      <c r="J6876" s="4">
        <v>44868</v>
      </c>
      <c r="K6876" s="4">
        <v>44928</v>
      </c>
      <c r="L6876" s="23">
        <f t="shared" si="596"/>
        <v>-13</v>
      </c>
      <c r="M6876" s="23">
        <f t="shared" si="593"/>
        <v>47</v>
      </c>
      <c r="N6876" s="44">
        <v>249.6</v>
      </c>
      <c r="O6876" s="26">
        <f t="shared" si="594"/>
        <v>-3244.7999999999997</v>
      </c>
      <c r="P6876" s="26">
        <f t="shared" si="595"/>
        <v>11731.199999999999</v>
      </c>
      <c r="Q6876" s="3" t="s">
        <v>23</v>
      </c>
      <c r="R6876" s="4">
        <v>44915</v>
      </c>
      <c r="S6876" s="3" t="s">
        <v>19179</v>
      </c>
      <c r="T6876" s="6" t="s">
        <v>44</v>
      </c>
    </row>
    <row r="6877" spans="1:20" ht="33.75" x14ac:dyDescent="0.25">
      <c r="A6877" s="3" t="s">
        <v>19434</v>
      </c>
      <c r="B6877" s="3" t="s">
        <v>5380</v>
      </c>
      <c r="C6877" s="3" t="s">
        <v>5381</v>
      </c>
      <c r="D6877" s="3" t="s">
        <v>19</v>
      </c>
      <c r="E6877" s="3" t="s">
        <v>19435</v>
      </c>
      <c r="F6877" s="4">
        <v>44862</v>
      </c>
      <c r="G6877" s="8"/>
      <c r="H6877" s="5">
        <v>135.19999999999999</v>
      </c>
      <c r="I6877" s="3" t="s">
        <v>22</v>
      </c>
      <c r="J6877" s="4">
        <v>44868</v>
      </c>
      <c r="K6877" s="4">
        <v>44928</v>
      </c>
      <c r="L6877" s="23">
        <f t="shared" si="596"/>
        <v>-12</v>
      </c>
      <c r="M6877" s="23">
        <f t="shared" si="593"/>
        <v>48</v>
      </c>
      <c r="N6877" s="44">
        <v>130</v>
      </c>
      <c r="O6877" s="26">
        <f t="shared" si="594"/>
        <v>-1560</v>
      </c>
      <c r="P6877" s="26">
        <f t="shared" si="595"/>
        <v>6240</v>
      </c>
      <c r="Q6877" s="3" t="s">
        <v>23</v>
      </c>
      <c r="R6877" s="4">
        <v>44916</v>
      </c>
      <c r="S6877" s="3" t="s">
        <v>19174</v>
      </c>
      <c r="T6877" s="6" t="s">
        <v>44</v>
      </c>
    </row>
    <row r="6878" spans="1:20" ht="33.75" x14ac:dyDescent="0.25">
      <c r="A6878" s="3" t="s">
        <v>19436</v>
      </c>
      <c r="B6878" s="3" t="s">
        <v>4476</v>
      </c>
      <c r="C6878" s="3" t="s">
        <v>4477</v>
      </c>
      <c r="D6878" s="3" t="s">
        <v>19</v>
      </c>
      <c r="E6878" s="3" t="s">
        <v>19437</v>
      </c>
      <c r="F6878" s="4">
        <v>44862</v>
      </c>
      <c r="G6878" s="8"/>
      <c r="H6878" s="5">
        <v>181.54</v>
      </c>
      <c r="I6878" s="3" t="s">
        <v>22</v>
      </c>
      <c r="J6878" s="4">
        <v>44868</v>
      </c>
      <c r="K6878" s="4">
        <v>44928</v>
      </c>
      <c r="L6878" s="23">
        <f t="shared" si="596"/>
        <v>-19</v>
      </c>
      <c r="M6878" s="23">
        <f t="shared" si="593"/>
        <v>41</v>
      </c>
      <c r="N6878" s="44">
        <v>148.80000000000001</v>
      </c>
      <c r="O6878" s="26">
        <f t="shared" si="594"/>
        <v>-2827.2000000000003</v>
      </c>
      <c r="P6878" s="26">
        <f t="shared" si="595"/>
        <v>6100.8</v>
      </c>
      <c r="Q6878" s="3" t="s">
        <v>23</v>
      </c>
      <c r="R6878" s="4">
        <v>44909</v>
      </c>
      <c r="S6878" s="3" t="s">
        <v>19431</v>
      </c>
      <c r="T6878" s="6" t="s">
        <v>44</v>
      </c>
    </row>
    <row r="6879" spans="1:20" ht="33.75" x14ac:dyDescent="0.25">
      <c r="A6879" s="3" t="s">
        <v>19438</v>
      </c>
      <c r="B6879" s="3" t="s">
        <v>6268</v>
      </c>
      <c r="C6879" s="3" t="s">
        <v>6269</v>
      </c>
      <c r="D6879" s="3" t="s">
        <v>19</v>
      </c>
      <c r="E6879" s="3" t="s">
        <v>19439</v>
      </c>
      <c r="F6879" s="4">
        <v>44861</v>
      </c>
      <c r="G6879" s="8"/>
      <c r="H6879" s="5">
        <v>52.66</v>
      </c>
      <c r="I6879" s="3" t="s">
        <v>22</v>
      </c>
      <c r="J6879" s="4">
        <v>44868</v>
      </c>
      <c r="K6879" s="4">
        <v>44928</v>
      </c>
      <c r="L6879" s="23">
        <f t="shared" si="596"/>
        <v>-19</v>
      </c>
      <c r="M6879" s="23">
        <f t="shared" si="593"/>
        <v>41</v>
      </c>
      <c r="N6879" s="44">
        <v>43.16</v>
      </c>
      <c r="O6879" s="26">
        <f t="shared" si="594"/>
        <v>-820.04</v>
      </c>
      <c r="P6879" s="26">
        <f t="shared" si="595"/>
        <v>1769.56</v>
      </c>
      <c r="Q6879" s="3" t="s">
        <v>23</v>
      </c>
      <c r="R6879" s="4">
        <v>44909</v>
      </c>
      <c r="S6879" s="3" t="s">
        <v>19440</v>
      </c>
      <c r="T6879" s="6" t="s">
        <v>44</v>
      </c>
    </row>
    <row r="6880" spans="1:20" ht="33.75" x14ac:dyDescent="0.25">
      <c r="A6880" s="3" t="s">
        <v>19441</v>
      </c>
      <c r="B6880" s="3" t="s">
        <v>11540</v>
      </c>
      <c r="C6880" s="3" t="s">
        <v>11541</v>
      </c>
      <c r="D6880" s="3" t="s">
        <v>19</v>
      </c>
      <c r="E6880" s="3" t="s">
        <v>19442</v>
      </c>
      <c r="F6880" s="4">
        <v>44858</v>
      </c>
      <c r="G6880" s="8"/>
      <c r="H6880" s="5">
        <v>2831.96</v>
      </c>
      <c r="I6880" s="3" t="s">
        <v>22</v>
      </c>
      <c r="J6880" s="4">
        <v>44868</v>
      </c>
      <c r="K6880" s="4">
        <v>44928</v>
      </c>
      <c r="L6880" s="23">
        <f t="shared" si="596"/>
        <v>-19</v>
      </c>
      <c r="M6880" s="23">
        <f t="shared" si="593"/>
        <v>41</v>
      </c>
      <c r="N6880" s="44">
        <v>2321.2800000000002</v>
      </c>
      <c r="O6880" s="26">
        <f t="shared" si="594"/>
        <v>-44104.320000000007</v>
      </c>
      <c r="P6880" s="26">
        <f t="shared" si="595"/>
        <v>95172.48000000001</v>
      </c>
      <c r="Q6880" s="3" t="s">
        <v>23</v>
      </c>
      <c r="R6880" s="4">
        <v>44909</v>
      </c>
      <c r="S6880" s="3" t="s">
        <v>19443</v>
      </c>
      <c r="T6880" s="6" t="s">
        <v>44</v>
      </c>
    </row>
    <row r="6881" spans="1:20" ht="33.75" x14ac:dyDescent="0.25">
      <c r="A6881" s="3" t="s">
        <v>19444</v>
      </c>
      <c r="B6881" s="3" t="s">
        <v>9530</v>
      </c>
      <c r="C6881" s="3" t="s">
        <v>9531</v>
      </c>
      <c r="D6881" s="3" t="s">
        <v>19</v>
      </c>
      <c r="E6881" s="3" t="s">
        <v>19445</v>
      </c>
      <c r="F6881" s="4">
        <v>44862</v>
      </c>
      <c r="G6881" s="8"/>
      <c r="H6881" s="5">
        <v>90.28</v>
      </c>
      <c r="I6881" s="3" t="s">
        <v>22</v>
      </c>
      <c r="J6881" s="4">
        <v>44868</v>
      </c>
      <c r="K6881" s="4">
        <v>44928</v>
      </c>
      <c r="L6881" s="23">
        <f t="shared" si="596"/>
        <v>-19</v>
      </c>
      <c r="M6881" s="23">
        <f t="shared" si="593"/>
        <v>41</v>
      </c>
      <c r="N6881" s="44">
        <v>74</v>
      </c>
      <c r="O6881" s="26">
        <f t="shared" si="594"/>
        <v>-1406</v>
      </c>
      <c r="P6881" s="26">
        <f t="shared" si="595"/>
        <v>3034</v>
      </c>
      <c r="Q6881" s="3" t="s">
        <v>23</v>
      </c>
      <c r="R6881" s="4">
        <v>44909</v>
      </c>
      <c r="S6881" s="3" t="s">
        <v>17627</v>
      </c>
      <c r="T6881" s="6" t="s">
        <v>44</v>
      </c>
    </row>
    <row r="6882" spans="1:20" ht="33.75" x14ac:dyDescent="0.25">
      <c r="A6882" s="3" t="s">
        <v>19446</v>
      </c>
      <c r="B6882" s="3" t="s">
        <v>1942</v>
      </c>
      <c r="C6882" s="3" t="s">
        <v>1943</v>
      </c>
      <c r="D6882" s="3" t="s">
        <v>19</v>
      </c>
      <c r="E6882" s="3" t="s">
        <v>19447</v>
      </c>
      <c r="F6882" s="4">
        <v>44851</v>
      </c>
      <c r="G6882" s="8"/>
      <c r="H6882" s="5">
        <v>42.7</v>
      </c>
      <c r="I6882" s="3" t="s">
        <v>22</v>
      </c>
      <c r="J6882" s="4">
        <v>44868</v>
      </c>
      <c r="K6882" s="4">
        <v>44928</v>
      </c>
      <c r="L6882" s="23">
        <f t="shared" si="596"/>
        <v>-19</v>
      </c>
      <c r="M6882" s="23">
        <f t="shared" si="593"/>
        <v>41</v>
      </c>
      <c r="N6882" s="44">
        <v>35</v>
      </c>
      <c r="O6882" s="26">
        <f t="shared" si="594"/>
        <v>-665</v>
      </c>
      <c r="P6882" s="26">
        <f t="shared" si="595"/>
        <v>1435</v>
      </c>
      <c r="Q6882" s="3" t="s">
        <v>23</v>
      </c>
      <c r="R6882" s="4">
        <v>44909</v>
      </c>
      <c r="S6882" s="3" t="s">
        <v>12629</v>
      </c>
      <c r="T6882" s="6" t="s">
        <v>44</v>
      </c>
    </row>
    <row r="6883" spans="1:20" ht="33.75" x14ac:dyDescent="0.25">
      <c r="A6883" s="3" t="s">
        <v>19448</v>
      </c>
      <c r="B6883" s="3" t="s">
        <v>1741</v>
      </c>
      <c r="C6883" s="3" t="s">
        <v>1742</v>
      </c>
      <c r="D6883" s="3" t="s">
        <v>19</v>
      </c>
      <c r="E6883" s="3" t="s">
        <v>19449</v>
      </c>
      <c r="F6883" s="4">
        <v>44865</v>
      </c>
      <c r="G6883" s="8"/>
      <c r="H6883" s="5">
        <v>289.14</v>
      </c>
      <c r="I6883" s="3" t="s">
        <v>22</v>
      </c>
      <c r="J6883" s="4">
        <v>44868</v>
      </c>
      <c r="K6883" s="4">
        <v>44928</v>
      </c>
      <c r="L6883" s="23">
        <f t="shared" si="596"/>
        <v>-13</v>
      </c>
      <c r="M6883" s="23">
        <f t="shared" si="593"/>
        <v>47</v>
      </c>
      <c r="N6883" s="44">
        <v>237</v>
      </c>
      <c r="O6883" s="26">
        <f t="shared" si="594"/>
        <v>-3081</v>
      </c>
      <c r="P6883" s="26">
        <f t="shared" si="595"/>
        <v>11139</v>
      </c>
      <c r="Q6883" s="3" t="s">
        <v>23</v>
      </c>
      <c r="R6883" s="4">
        <v>44915</v>
      </c>
      <c r="S6883" s="3" t="s">
        <v>17460</v>
      </c>
      <c r="T6883" s="6" t="s">
        <v>44</v>
      </c>
    </row>
    <row r="6884" spans="1:20" ht="33.75" x14ac:dyDescent="0.25">
      <c r="A6884" s="3" t="s">
        <v>19450</v>
      </c>
      <c r="B6884" s="3" t="s">
        <v>2558</v>
      </c>
      <c r="C6884" s="3" t="s">
        <v>2559</v>
      </c>
      <c r="D6884" s="3" t="s">
        <v>19</v>
      </c>
      <c r="E6884" s="3" t="s">
        <v>19451</v>
      </c>
      <c r="F6884" s="4">
        <v>44865</v>
      </c>
      <c r="G6884" s="8"/>
      <c r="H6884" s="7">
        <v>1320</v>
      </c>
      <c r="I6884" s="3" t="s">
        <v>22</v>
      </c>
      <c r="J6884" s="4">
        <v>44868</v>
      </c>
      <c r="K6884" s="4">
        <v>44928</v>
      </c>
      <c r="L6884" s="23">
        <f t="shared" si="596"/>
        <v>-17</v>
      </c>
      <c r="M6884" s="23">
        <f t="shared" si="593"/>
        <v>43</v>
      </c>
      <c r="N6884" s="44">
        <v>1200</v>
      </c>
      <c r="O6884" s="26">
        <f t="shared" si="594"/>
        <v>-20400</v>
      </c>
      <c r="P6884" s="26">
        <f t="shared" si="595"/>
        <v>51600</v>
      </c>
      <c r="Q6884" s="3" t="s">
        <v>23</v>
      </c>
      <c r="R6884" s="4">
        <v>44911</v>
      </c>
      <c r="S6884" s="3" t="s">
        <v>12888</v>
      </c>
      <c r="T6884" s="6" t="s">
        <v>44</v>
      </c>
    </row>
    <row r="6885" spans="1:20" ht="33.75" x14ac:dyDescent="0.25">
      <c r="A6885" s="3" t="s">
        <v>19452</v>
      </c>
      <c r="B6885" s="3" t="s">
        <v>1741</v>
      </c>
      <c r="C6885" s="3" t="s">
        <v>1742</v>
      </c>
      <c r="D6885" s="3" t="s">
        <v>19</v>
      </c>
      <c r="E6885" s="3" t="s">
        <v>19453</v>
      </c>
      <c r="F6885" s="4">
        <v>44865</v>
      </c>
      <c r="G6885" s="8"/>
      <c r="H6885" s="5">
        <v>434.56</v>
      </c>
      <c r="I6885" s="3" t="s">
        <v>22</v>
      </c>
      <c r="J6885" s="4">
        <v>44868</v>
      </c>
      <c r="K6885" s="4">
        <v>44928</v>
      </c>
      <c r="L6885" s="23">
        <f t="shared" si="596"/>
        <v>-13</v>
      </c>
      <c r="M6885" s="23">
        <f t="shared" si="593"/>
        <v>47</v>
      </c>
      <c r="N6885" s="44">
        <v>356.2</v>
      </c>
      <c r="O6885" s="26">
        <f t="shared" si="594"/>
        <v>-4630.5999999999995</v>
      </c>
      <c r="P6885" s="26">
        <f t="shared" si="595"/>
        <v>16741.399999999998</v>
      </c>
      <c r="Q6885" s="3" t="s">
        <v>23</v>
      </c>
      <c r="R6885" s="4">
        <v>44915</v>
      </c>
      <c r="S6885" s="3" t="s">
        <v>17460</v>
      </c>
      <c r="T6885" s="6" t="s">
        <v>44</v>
      </c>
    </row>
    <row r="6886" spans="1:20" ht="33.75" x14ac:dyDescent="0.25">
      <c r="A6886" s="3" t="s">
        <v>19454</v>
      </c>
      <c r="B6886" s="3" t="s">
        <v>2378</v>
      </c>
      <c r="C6886" s="3" t="s">
        <v>2379</v>
      </c>
      <c r="D6886" s="3" t="s">
        <v>19</v>
      </c>
      <c r="E6886" s="3" t="s">
        <v>19455</v>
      </c>
      <c r="F6886" s="4">
        <v>44865</v>
      </c>
      <c r="G6886" s="8"/>
      <c r="H6886" s="5">
        <v>2321.9</v>
      </c>
      <c r="I6886" s="3" t="s">
        <v>22</v>
      </c>
      <c r="J6886" s="4">
        <v>44868</v>
      </c>
      <c r="K6886" s="4">
        <v>44928</v>
      </c>
      <c r="L6886" s="23">
        <f t="shared" si="596"/>
        <v>-17</v>
      </c>
      <c r="M6886" s="23">
        <f t="shared" si="593"/>
        <v>43</v>
      </c>
      <c r="N6886" s="44">
        <v>1903.2</v>
      </c>
      <c r="O6886" s="26">
        <f t="shared" si="594"/>
        <v>-32354.400000000001</v>
      </c>
      <c r="P6886" s="26">
        <f t="shared" si="595"/>
        <v>81837.600000000006</v>
      </c>
      <c r="Q6886" s="3" t="s">
        <v>23</v>
      </c>
      <c r="R6886" s="4">
        <v>44911</v>
      </c>
      <c r="S6886" s="3" t="s">
        <v>19080</v>
      </c>
      <c r="T6886" s="6" t="s">
        <v>44</v>
      </c>
    </row>
    <row r="6887" spans="1:20" ht="33.75" x14ac:dyDescent="0.25">
      <c r="A6887" s="3" t="s">
        <v>19456</v>
      </c>
      <c r="B6887" s="3" t="s">
        <v>2371</v>
      </c>
      <c r="C6887" s="3" t="s">
        <v>2372</v>
      </c>
      <c r="D6887" s="3" t="s">
        <v>19</v>
      </c>
      <c r="E6887" s="3" t="s">
        <v>19457</v>
      </c>
      <c r="F6887" s="4">
        <v>44860</v>
      </c>
      <c r="G6887" s="8"/>
      <c r="H6887" s="5">
        <v>166.4</v>
      </c>
      <c r="I6887" s="3" t="s">
        <v>22</v>
      </c>
      <c r="J6887" s="4">
        <v>44868</v>
      </c>
      <c r="K6887" s="4">
        <v>44928</v>
      </c>
      <c r="L6887" s="23">
        <f t="shared" si="596"/>
        <v>-12</v>
      </c>
      <c r="M6887" s="23">
        <f t="shared" si="593"/>
        <v>48</v>
      </c>
      <c r="N6887" s="44">
        <v>160</v>
      </c>
      <c r="O6887" s="26">
        <f t="shared" si="594"/>
        <v>-1920</v>
      </c>
      <c r="P6887" s="26">
        <f t="shared" si="595"/>
        <v>7680</v>
      </c>
      <c r="Q6887" s="3" t="s">
        <v>23</v>
      </c>
      <c r="R6887" s="4">
        <v>44916</v>
      </c>
      <c r="S6887" s="3" t="s">
        <v>19458</v>
      </c>
      <c r="T6887" s="6" t="s">
        <v>44</v>
      </c>
    </row>
    <row r="6888" spans="1:20" ht="33.75" x14ac:dyDescent="0.25">
      <c r="A6888" s="3" t="s">
        <v>19459</v>
      </c>
      <c r="B6888" s="3" t="s">
        <v>2371</v>
      </c>
      <c r="C6888" s="3" t="s">
        <v>2372</v>
      </c>
      <c r="D6888" s="3" t="s">
        <v>19</v>
      </c>
      <c r="E6888" s="3" t="s">
        <v>19460</v>
      </c>
      <c r="F6888" s="4">
        <v>44860</v>
      </c>
      <c r="G6888" s="8"/>
      <c r="H6888" s="5">
        <v>166.4</v>
      </c>
      <c r="I6888" s="3" t="s">
        <v>22</v>
      </c>
      <c r="J6888" s="4">
        <v>44868</v>
      </c>
      <c r="K6888" s="4">
        <v>44928</v>
      </c>
      <c r="L6888" s="23">
        <f t="shared" si="596"/>
        <v>-12</v>
      </c>
      <c r="M6888" s="23">
        <f t="shared" si="593"/>
        <v>48</v>
      </c>
      <c r="N6888" s="44">
        <v>160</v>
      </c>
      <c r="O6888" s="26">
        <f t="shared" si="594"/>
        <v>-1920</v>
      </c>
      <c r="P6888" s="26">
        <f t="shared" si="595"/>
        <v>7680</v>
      </c>
      <c r="Q6888" s="3" t="s">
        <v>23</v>
      </c>
      <c r="R6888" s="4">
        <v>44916</v>
      </c>
      <c r="S6888" s="3" t="s">
        <v>19458</v>
      </c>
      <c r="T6888" s="6" t="s">
        <v>44</v>
      </c>
    </row>
    <row r="6889" spans="1:20" ht="33.75" x14ac:dyDescent="0.25">
      <c r="A6889" s="3" t="s">
        <v>19461</v>
      </c>
      <c r="B6889" s="3" t="s">
        <v>2371</v>
      </c>
      <c r="C6889" s="3" t="s">
        <v>2372</v>
      </c>
      <c r="D6889" s="3" t="s">
        <v>19</v>
      </c>
      <c r="E6889" s="3" t="s">
        <v>19462</v>
      </c>
      <c r="F6889" s="4">
        <v>44860</v>
      </c>
      <c r="G6889" s="8"/>
      <c r="H6889" s="5">
        <v>241.36</v>
      </c>
      <c r="I6889" s="3" t="s">
        <v>22</v>
      </c>
      <c r="J6889" s="4">
        <v>44868</v>
      </c>
      <c r="K6889" s="4">
        <v>44928</v>
      </c>
      <c r="L6889" s="23">
        <f t="shared" si="596"/>
        <v>-13</v>
      </c>
      <c r="M6889" s="23">
        <f t="shared" si="593"/>
        <v>47</v>
      </c>
      <c r="N6889" s="44">
        <v>197.84</v>
      </c>
      <c r="O6889" s="26">
        <f t="shared" si="594"/>
        <v>-2571.92</v>
      </c>
      <c r="P6889" s="26">
        <f t="shared" si="595"/>
        <v>9298.48</v>
      </c>
      <c r="Q6889" s="3" t="s">
        <v>23</v>
      </c>
      <c r="R6889" s="4">
        <v>44915</v>
      </c>
      <c r="S6889" s="3" t="s">
        <v>19463</v>
      </c>
      <c r="T6889" s="6" t="s">
        <v>44</v>
      </c>
    </row>
    <row r="6890" spans="1:20" ht="33.75" x14ac:dyDescent="0.25">
      <c r="A6890" s="3" t="s">
        <v>19464</v>
      </c>
      <c r="B6890" s="3" t="s">
        <v>7785</v>
      </c>
      <c r="C6890" s="3" t="s">
        <v>7786</v>
      </c>
      <c r="D6890" s="3" t="s">
        <v>19</v>
      </c>
      <c r="E6890" s="3" t="s">
        <v>19465</v>
      </c>
      <c r="F6890" s="4">
        <v>44858</v>
      </c>
      <c r="G6890" s="8"/>
      <c r="H6890" s="5">
        <v>6917.4</v>
      </c>
      <c r="I6890" s="3" t="s">
        <v>22</v>
      </c>
      <c r="J6890" s="4">
        <v>44868</v>
      </c>
      <c r="K6890" s="4">
        <v>44928</v>
      </c>
      <c r="L6890" s="23">
        <f t="shared" si="596"/>
        <v>-17</v>
      </c>
      <c r="M6890" s="23">
        <f t="shared" si="593"/>
        <v>43</v>
      </c>
      <c r="N6890" s="44">
        <v>5670</v>
      </c>
      <c r="O6890" s="26">
        <f t="shared" si="594"/>
        <v>-96390</v>
      </c>
      <c r="P6890" s="26">
        <f t="shared" si="595"/>
        <v>243810</v>
      </c>
      <c r="Q6890" s="3" t="s">
        <v>23</v>
      </c>
      <c r="R6890" s="4">
        <v>44911</v>
      </c>
      <c r="S6890" s="3" t="s">
        <v>19466</v>
      </c>
      <c r="T6890" s="6" t="s">
        <v>44</v>
      </c>
    </row>
    <row r="6891" spans="1:20" ht="33.75" x14ac:dyDescent="0.25">
      <c r="A6891" s="3" t="s">
        <v>19467</v>
      </c>
      <c r="B6891" s="3" t="s">
        <v>7785</v>
      </c>
      <c r="C6891" s="3" t="s">
        <v>7786</v>
      </c>
      <c r="D6891" s="3" t="s">
        <v>19</v>
      </c>
      <c r="E6891" s="3" t="s">
        <v>19468</v>
      </c>
      <c r="F6891" s="4">
        <v>44861</v>
      </c>
      <c r="G6891" s="8"/>
      <c r="H6891" s="5">
        <v>7839.72</v>
      </c>
      <c r="I6891" s="3" t="s">
        <v>22</v>
      </c>
      <c r="J6891" s="4">
        <v>44868</v>
      </c>
      <c r="K6891" s="4">
        <v>44928</v>
      </c>
      <c r="L6891" s="23">
        <f t="shared" si="596"/>
        <v>-19</v>
      </c>
      <c r="M6891" s="23">
        <f t="shared" si="593"/>
        <v>41</v>
      </c>
      <c r="N6891" s="44">
        <v>6426</v>
      </c>
      <c r="O6891" s="26">
        <f t="shared" si="594"/>
        <v>-122094</v>
      </c>
      <c r="P6891" s="26">
        <f t="shared" si="595"/>
        <v>263466</v>
      </c>
      <c r="Q6891" s="3" t="s">
        <v>23</v>
      </c>
      <c r="R6891" s="4">
        <v>44909</v>
      </c>
      <c r="S6891" s="3" t="s">
        <v>19469</v>
      </c>
      <c r="T6891" s="6" t="s">
        <v>44</v>
      </c>
    </row>
    <row r="6892" spans="1:20" ht="33.75" x14ac:dyDescent="0.25">
      <c r="A6892" s="3" t="s">
        <v>19470</v>
      </c>
      <c r="B6892" s="3" t="s">
        <v>7785</v>
      </c>
      <c r="C6892" s="3" t="s">
        <v>7786</v>
      </c>
      <c r="D6892" s="3" t="s">
        <v>19</v>
      </c>
      <c r="E6892" s="3" t="s">
        <v>19471</v>
      </c>
      <c r="F6892" s="4">
        <v>44858</v>
      </c>
      <c r="G6892" s="8"/>
      <c r="H6892" s="5">
        <v>109.8</v>
      </c>
      <c r="I6892" s="3" t="s">
        <v>22</v>
      </c>
      <c r="J6892" s="4">
        <v>44868</v>
      </c>
      <c r="K6892" s="4">
        <v>44928</v>
      </c>
      <c r="L6892" s="23">
        <f t="shared" si="596"/>
        <v>-19</v>
      </c>
      <c r="M6892" s="23">
        <f t="shared" si="593"/>
        <v>41</v>
      </c>
      <c r="N6892" s="44">
        <v>90</v>
      </c>
      <c r="O6892" s="26">
        <f t="shared" si="594"/>
        <v>-1710</v>
      </c>
      <c r="P6892" s="26">
        <f t="shared" si="595"/>
        <v>3690</v>
      </c>
      <c r="Q6892" s="3" t="s">
        <v>23</v>
      </c>
      <c r="R6892" s="4">
        <v>44909</v>
      </c>
      <c r="S6892" s="3" t="s">
        <v>19469</v>
      </c>
      <c r="T6892" s="6" t="s">
        <v>44</v>
      </c>
    </row>
    <row r="6893" spans="1:20" ht="33.75" x14ac:dyDescent="0.25">
      <c r="A6893" s="3" t="s">
        <v>19472</v>
      </c>
      <c r="B6893" s="3" t="s">
        <v>1005</v>
      </c>
      <c r="C6893" s="3" t="s">
        <v>1006</v>
      </c>
      <c r="D6893" s="3" t="s">
        <v>19</v>
      </c>
      <c r="E6893" s="3" t="s">
        <v>19473</v>
      </c>
      <c r="F6893" s="4">
        <v>44866</v>
      </c>
      <c r="G6893" s="8"/>
      <c r="H6893" s="5">
        <v>50.51</v>
      </c>
      <c r="I6893" s="3" t="s">
        <v>22</v>
      </c>
      <c r="J6893" s="4">
        <v>44868</v>
      </c>
      <c r="K6893" s="4">
        <v>44928</v>
      </c>
      <c r="L6893" s="23">
        <f t="shared" si="596"/>
        <v>-13</v>
      </c>
      <c r="M6893" s="23">
        <f t="shared" si="593"/>
        <v>47</v>
      </c>
      <c r="N6893" s="44">
        <v>41.4</v>
      </c>
      <c r="O6893" s="26">
        <f t="shared" si="594"/>
        <v>-538.19999999999993</v>
      </c>
      <c r="P6893" s="26">
        <f t="shared" si="595"/>
        <v>1945.8</v>
      </c>
      <c r="Q6893" s="3" t="s">
        <v>23</v>
      </c>
      <c r="R6893" s="4">
        <v>44915</v>
      </c>
      <c r="S6893" s="3" t="s">
        <v>18251</v>
      </c>
      <c r="T6893" s="6" t="s">
        <v>44</v>
      </c>
    </row>
    <row r="6894" spans="1:20" ht="33.75" x14ac:dyDescent="0.25">
      <c r="A6894" s="3" t="s">
        <v>19474</v>
      </c>
      <c r="B6894" s="3" t="s">
        <v>1005</v>
      </c>
      <c r="C6894" s="3" t="s">
        <v>1006</v>
      </c>
      <c r="D6894" s="3" t="s">
        <v>19</v>
      </c>
      <c r="E6894" s="3" t="s">
        <v>19475</v>
      </c>
      <c r="F6894" s="4">
        <v>44866</v>
      </c>
      <c r="G6894" s="8"/>
      <c r="H6894" s="5">
        <v>3175.9</v>
      </c>
      <c r="I6894" s="3" t="s">
        <v>22</v>
      </c>
      <c r="J6894" s="4">
        <v>44868</v>
      </c>
      <c r="K6894" s="4">
        <v>44928</v>
      </c>
      <c r="L6894" s="23">
        <f t="shared" si="596"/>
        <v>-13</v>
      </c>
      <c r="M6894" s="23">
        <f t="shared" si="593"/>
        <v>47</v>
      </c>
      <c r="N6894" s="44">
        <v>2603.1999999999998</v>
      </c>
      <c r="O6894" s="26">
        <f t="shared" si="594"/>
        <v>-33841.599999999999</v>
      </c>
      <c r="P6894" s="26">
        <f t="shared" si="595"/>
        <v>122350.39999999999</v>
      </c>
      <c r="Q6894" s="3" t="s">
        <v>23</v>
      </c>
      <c r="R6894" s="4">
        <v>44915</v>
      </c>
      <c r="S6894" s="3" t="s">
        <v>18251</v>
      </c>
      <c r="T6894" s="6" t="s">
        <v>44</v>
      </c>
    </row>
    <row r="6895" spans="1:20" ht="33.75" x14ac:dyDescent="0.25">
      <c r="A6895" s="3" t="s">
        <v>19476</v>
      </c>
      <c r="B6895" s="3" t="s">
        <v>966</v>
      </c>
      <c r="C6895" s="3" t="s">
        <v>967</v>
      </c>
      <c r="D6895" s="3" t="s">
        <v>19</v>
      </c>
      <c r="E6895" s="3" t="s">
        <v>19477</v>
      </c>
      <c r="F6895" s="4">
        <v>44865</v>
      </c>
      <c r="G6895" s="8"/>
      <c r="H6895" s="5">
        <v>113.46</v>
      </c>
      <c r="I6895" s="3" t="s">
        <v>22</v>
      </c>
      <c r="J6895" s="4">
        <v>44868</v>
      </c>
      <c r="K6895" s="4">
        <v>44928</v>
      </c>
      <c r="L6895" s="23">
        <f t="shared" si="596"/>
        <v>-17</v>
      </c>
      <c r="M6895" s="23">
        <f t="shared" si="593"/>
        <v>43</v>
      </c>
      <c r="N6895" s="44">
        <v>93</v>
      </c>
      <c r="O6895" s="26">
        <f t="shared" si="594"/>
        <v>-1581</v>
      </c>
      <c r="P6895" s="26">
        <f t="shared" si="595"/>
        <v>3999</v>
      </c>
      <c r="Q6895" s="3" t="s">
        <v>23</v>
      </c>
      <c r="R6895" s="4">
        <v>44911</v>
      </c>
      <c r="S6895" s="3" t="s">
        <v>19478</v>
      </c>
      <c r="T6895" s="6" t="s">
        <v>44</v>
      </c>
    </row>
    <row r="6896" spans="1:20" ht="33.75" x14ac:dyDescent="0.25">
      <c r="A6896" s="3" t="s">
        <v>19479</v>
      </c>
      <c r="B6896" s="3" t="s">
        <v>8361</v>
      </c>
      <c r="C6896" s="3" t="s">
        <v>8362</v>
      </c>
      <c r="D6896" s="3" t="s">
        <v>19</v>
      </c>
      <c r="E6896" s="3" t="s">
        <v>19480</v>
      </c>
      <c r="F6896" s="4">
        <v>44865</v>
      </c>
      <c r="G6896" s="8"/>
      <c r="H6896" s="5">
        <v>5012.83</v>
      </c>
      <c r="I6896" s="3" t="s">
        <v>22</v>
      </c>
      <c r="J6896" s="4">
        <v>44868</v>
      </c>
      <c r="K6896" s="4">
        <v>44928</v>
      </c>
      <c r="L6896" s="23">
        <f t="shared" si="596"/>
        <v>-17</v>
      </c>
      <c r="M6896" s="23">
        <f t="shared" si="593"/>
        <v>43</v>
      </c>
      <c r="N6896" s="44">
        <v>4557.12</v>
      </c>
      <c r="O6896" s="26">
        <f t="shared" si="594"/>
        <v>-77471.039999999994</v>
      </c>
      <c r="P6896" s="26">
        <f t="shared" si="595"/>
        <v>195956.16</v>
      </c>
      <c r="Q6896" s="3" t="s">
        <v>23</v>
      </c>
      <c r="R6896" s="4">
        <v>44911</v>
      </c>
      <c r="S6896" s="3" t="s">
        <v>19481</v>
      </c>
      <c r="T6896" s="6" t="s">
        <v>44</v>
      </c>
    </row>
    <row r="6897" spans="1:20" ht="33.75" x14ac:dyDescent="0.25">
      <c r="A6897" s="3" t="s">
        <v>19482</v>
      </c>
      <c r="B6897" s="3" t="s">
        <v>896</v>
      </c>
      <c r="C6897" s="3" t="s">
        <v>897</v>
      </c>
      <c r="D6897" s="3" t="s">
        <v>19</v>
      </c>
      <c r="E6897" s="3" t="s">
        <v>19483</v>
      </c>
      <c r="F6897" s="4">
        <v>44865</v>
      </c>
      <c r="G6897" s="8"/>
      <c r="H6897" s="5">
        <v>1231.1500000000001</v>
      </c>
      <c r="I6897" s="3" t="s">
        <v>22</v>
      </c>
      <c r="J6897" s="4">
        <v>44868</v>
      </c>
      <c r="K6897" s="4">
        <v>44928</v>
      </c>
      <c r="L6897" s="23">
        <f t="shared" si="596"/>
        <v>-13</v>
      </c>
      <c r="M6897" s="23">
        <f t="shared" si="593"/>
        <v>47</v>
      </c>
      <c r="N6897" s="44">
        <v>1009.14</v>
      </c>
      <c r="O6897" s="26">
        <f t="shared" si="594"/>
        <v>-13118.82</v>
      </c>
      <c r="P6897" s="26">
        <f t="shared" si="595"/>
        <v>47429.58</v>
      </c>
      <c r="Q6897" s="3" t="s">
        <v>23</v>
      </c>
      <c r="R6897" s="4">
        <v>44915</v>
      </c>
      <c r="S6897" s="3" t="s">
        <v>19484</v>
      </c>
      <c r="T6897" s="6" t="s">
        <v>44</v>
      </c>
    </row>
    <row r="6898" spans="1:20" ht="33.75" x14ac:dyDescent="0.25">
      <c r="A6898" s="3" t="s">
        <v>19485</v>
      </c>
      <c r="B6898" s="3" t="s">
        <v>896</v>
      </c>
      <c r="C6898" s="3" t="s">
        <v>897</v>
      </c>
      <c r="D6898" s="3" t="s">
        <v>19</v>
      </c>
      <c r="E6898" s="3" t="s">
        <v>19486</v>
      </c>
      <c r="F6898" s="4">
        <v>44865</v>
      </c>
      <c r="G6898" s="3" t="s">
        <v>19487</v>
      </c>
      <c r="H6898" s="5">
        <v>49.81</v>
      </c>
      <c r="I6898" s="3" t="s">
        <v>22</v>
      </c>
      <c r="J6898" s="4">
        <v>44868</v>
      </c>
      <c r="K6898" s="4">
        <v>44928</v>
      </c>
      <c r="L6898" s="23">
        <f t="shared" si="596"/>
        <v>-12</v>
      </c>
      <c r="M6898" s="23">
        <f t="shared" si="593"/>
        <v>48</v>
      </c>
      <c r="N6898" s="44">
        <v>40.83</v>
      </c>
      <c r="O6898" s="26">
        <f t="shared" si="594"/>
        <v>-489.96</v>
      </c>
      <c r="P6898" s="26">
        <f t="shared" si="595"/>
        <v>1959.84</v>
      </c>
      <c r="Q6898" s="3" t="s">
        <v>23</v>
      </c>
      <c r="R6898" s="4">
        <v>44916</v>
      </c>
      <c r="S6898" s="3" t="s">
        <v>11915</v>
      </c>
      <c r="T6898" s="6" t="s">
        <v>44</v>
      </c>
    </row>
    <row r="6899" spans="1:20" ht="33.75" x14ac:dyDescent="0.25">
      <c r="A6899" s="3" t="s">
        <v>19488</v>
      </c>
      <c r="B6899" s="3" t="s">
        <v>1644</v>
      </c>
      <c r="C6899" s="3" t="s">
        <v>1645</v>
      </c>
      <c r="D6899" s="3" t="s">
        <v>19</v>
      </c>
      <c r="E6899" s="3" t="s">
        <v>19489</v>
      </c>
      <c r="F6899" s="4">
        <v>44865</v>
      </c>
      <c r="G6899" s="8"/>
      <c r="H6899" s="5">
        <v>3946.48</v>
      </c>
      <c r="I6899" s="3" t="s">
        <v>22</v>
      </c>
      <c r="J6899" s="4">
        <v>44868</v>
      </c>
      <c r="K6899" s="4">
        <v>44928</v>
      </c>
      <c r="L6899" s="23">
        <f t="shared" si="596"/>
        <v>-17</v>
      </c>
      <c r="M6899" s="23">
        <f t="shared" si="593"/>
        <v>43</v>
      </c>
      <c r="N6899" s="44">
        <v>3587.71</v>
      </c>
      <c r="O6899" s="26">
        <f t="shared" si="594"/>
        <v>-60991.07</v>
      </c>
      <c r="P6899" s="26">
        <f t="shared" si="595"/>
        <v>154271.53</v>
      </c>
      <c r="Q6899" s="3" t="s">
        <v>23</v>
      </c>
      <c r="R6899" s="4">
        <v>44911</v>
      </c>
      <c r="S6899" s="3" t="s">
        <v>16804</v>
      </c>
      <c r="T6899" s="6" t="s">
        <v>44</v>
      </c>
    </row>
    <row r="6900" spans="1:20" ht="33.75" x14ac:dyDescent="0.25">
      <c r="A6900" s="3" t="s">
        <v>19490</v>
      </c>
      <c r="B6900" s="3" t="s">
        <v>1552</v>
      </c>
      <c r="C6900" s="3" t="s">
        <v>1553</v>
      </c>
      <c r="D6900" s="3" t="s">
        <v>19</v>
      </c>
      <c r="E6900" s="3" t="s">
        <v>19491</v>
      </c>
      <c r="F6900" s="4">
        <v>44865</v>
      </c>
      <c r="G6900" s="3" t="s">
        <v>19492</v>
      </c>
      <c r="H6900" s="5">
        <v>1224.07</v>
      </c>
      <c r="I6900" s="3" t="s">
        <v>22</v>
      </c>
      <c r="J6900" s="4">
        <v>44868</v>
      </c>
      <c r="K6900" s="4">
        <v>44928</v>
      </c>
      <c r="L6900" s="23">
        <f t="shared" si="596"/>
        <v>-19</v>
      </c>
      <c r="M6900" s="23">
        <f t="shared" si="593"/>
        <v>41</v>
      </c>
      <c r="N6900" s="44">
        <v>1112.79</v>
      </c>
      <c r="O6900" s="26">
        <f t="shared" si="594"/>
        <v>-21143.01</v>
      </c>
      <c r="P6900" s="26">
        <f t="shared" si="595"/>
        <v>45624.39</v>
      </c>
      <c r="Q6900" s="3" t="s">
        <v>23</v>
      </c>
      <c r="R6900" s="4">
        <v>44909</v>
      </c>
      <c r="S6900" s="3" t="s">
        <v>14286</v>
      </c>
      <c r="T6900" s="6" t="s">
        <v>44</v>
      </c>
    </row>
    <row r="6901" spans="1:20" ht="33.75" x14ac:dyDescent="0.25">
      <c r="A6901" s="3" t="s">
        <v>19493</v>
      </c>
      <c r="B6901" s="3" t="s">
        <v>53</v>
      </c>
      <c r="C6901" s="3" t="s">
        <v>54</v>
      </c>
      <c r="D6901" s="3" t="s">
        <v>19</v>
      </c>
      <c r="E6901" s="3" t="s">
        <v>19494</v>
      </c>
      <c r="F6901" s="4">
        <v>44865</v>
      </c>
      <c r="G6901" s="8"/>
      <c r="H6901" s="5">
        <v>238.05</v>
      </c>
      <c r="I6901" s="3" t="s">
        <v>22</v>
      </c>
      <c r="J6901" s="4">
        <v>44868</v>
      </c>
      <c r="K6901" s="4">
        <v>44928</v>
      </c>
      <c r="L6901" s="23">
        <f t="shared" si="596"/>
        <v>-13</v>
      </c>
      <c r="M6901" s="23">
        <f t="shared" si="593"/>
        <v>47</v>
      </c>
      <c r="N6901" s="44">
        <v>195.12</v>
      </c>
      <c r="O6901" s="26">
        <f t="shared" si="594"/>
        <v>-2536.56</v>
      </c>
      <c r="P6901" s="26">
        <f t="shared" si="595"/>
        <v>9170.64</v>
      </c>
      <c r="Q6901" s="3" t="s">
        <v>23</v>
      </c>
      <c r="R6901" s="4">
        <v>44915</v>
      </c>
      <c r="S6901" s="3" t="s">
        <v>16816</v>
      </c>
      <c r="T6901" s="6" t="s">
        <v>44</v>
      </c>
    </row>
    <row r="6902" spans="1:20" ht="33.75" x14ac:dyDescent="0.25">
      <c r="A6902" s="3" t="s">
        <v>19495</v>
      </c>
      <c r="B6902" s="3" t="s">
        <v>2558</v>
      </c>
      <c r="C6902" s="3" t="s">
        <v>2559</v>
      </c>
      <c r="D6902" s="3" t="s">
        <v>19</v>
      </c>
      <c r="E6902" s="3" t="s">
        <v>19496</v>
      </c>
      <c r="F6902" s="4">
        <v>44865</v>
      </c>
      <c r="G6902" s="8"/>
      <c r="H6902" s="5">
        <v>927.62</v>
      </c>
      <c r="I6902" s="3" t="s">
        <v>22</v>
      </c>
      <c r="J6902" s="4">
        <v>44868</v>
      </c>
      <c r="K6902" s="4">
        <v>44928</v>
      </c>
      <c r="L6902" s="23">
        <f t="shared" si="596"/>
        <v>-17</v>
      </c>
      <c r="M6902" s="23">
        <f t="shared" si="593"/>
        <v>43</v>
      </c>
      <c r="N6902" s="44">
        <v>843.29</v>
      </c>
      <c r="O6902" s="26">
        <f t="shared" si="594"/>
        <v>-14335.93</v>
      </c>
      <c r="P6902" s="26">
        <f t="shared" si="595"/>
        <v>36261.47</v>
      </c>
      <c r="Q6902" s="3" t="s">
        <v>23</v>
      </c>
      <c r="R6902" s="4">
        <v>44911</v>
      </c>
      <c r="S6902" s="3" t="s">
        <v>12888</v>
      </c>
      <c r="T6902" s="6" t="s">
        <v>44</v>
      </c>
    </row>
    <row r="6903" spans="1:20" ht="33.75" x14ac:dyDescent="0.25">
      <c r="A6903" s="3" t="s">
        <v>19497</v>
      </c>
      <c r="B6903" s="3" t="s">
        <v>53</v>
      </c>
      <c r="C6903" s="3" t="s">
        <v>54</v>
      </c>
      <c r="D6903" s="3" t="s">
        <v>19</v>
      </c>
      <c r="E6903" s="3" t="s">
        <v>19498</v>
      </c>
      <c r="F6903" s="4">
        <v>44865</v>
      </c>
      <c r="G6903" s="8"/>
      <c r="H6903" s="5">
        <v>238.05</v>
      </c>
      <c r="I6903" s="3" t="s">
        <v>22</v>
      </c>
      <c r="J6903" s="4">
        <v>44868</v>
      </c>
      <c r="K6903" s="4">
        <v>44928</v>
      </c>
      <c r="L6903" s="23">
        <f t="shared" si="596"/>
        <v>-13</v>
      </c>
      <c r="M6903" s="23">
        <f t="shared" si="593"/>
        <v>47</v>
      </c>
      <c r="N6903" s="44">
        <v>195.12</v>
      </c>
      <c r="O6903" s="26">
        <f t="shared" si="594"/>
        <v>-2536.56</v>
      </c>
      <c r="P6903" s="26">
        <f t="shared" si="595"/>
        <v>9170.64</v>
      </c>
      <c r="Q6903" s="3" t="s">
        <v>23</v>
      </c>
      <c r="R6903" s="4">
        <v>44915</v>
      </c>
      <c r="S6903" s="3" t="s">
        <v>16816</v>
      </c>
      <c r="T6903" s="6" t="s">
        <v>44</v>
      </c>
    </row>
    <row r="6904" spans="1:20" ht="33.75" x14ac:dyDescent="0.25">
      <c r="A6904" s="3" t="s">
        <v>19499</v>
      </c>
      <c r="B6904" s="3" t="s">
        <v>2629</v>
      </c>
      <c r="C6904" s="3" t="s">
        <v>2630</v>
      </c>
      <c r="D6904" s="3" t="s">
        <v>19</v>
      </c>
      <c r="E6904" s="3" t="s">
        <v>19500</v>
      </c>
      <c r="F6904" s="4">
        <v>44866</v>
      </c>
      <c r="G6904" s="3" t="s">
        <v>19501</v>
      </c>
      <c r="H6904" s="5">
        <v>1423.33</v>
      </c>
      <c r="I6904" s="3" t="s">
        <v>22</v>
      </c>
      <c r="J6904" s="4">
        <v>44868</v>
      </c>
      <c r="K6904" s="4">
        <v>44928</v>
      </c>
      <c r="L6904" s="23">
        <f t="shared" si="596"/>
        <v>-12</v>
      </c>
      <c r="M6904" s="23">
        <f t="shared" si="593"/>
        <v>48</v>
      </c>
      <c r="N6904" s="44">
        <v>1166.6600000000001</v>
      </c>
      <c r="O6904" s="26">
        <f t="shared" si="594"/>
        <v>-13999.920000000002</v>
      </c>
      <c r="P6904" s="26">
        <f t="shared" si="595"/>
        <v>55999.680000000008</v>
      </c>
      <c r="Q6904" s="3" t="s">
        <v>23</v>
      </c>
      <c r="R6904" s="4">
        <v>44916</v>
      </c>
      <c r="S6904" s="3" t="s">
        <v>12194</v>
      </c>
      <c r="T6904" s="6" t="s">
        <v>44</v>
      </c>
    </row>
    <row r="6905" spans="1:20" ht="33.75" x14ac:dyDescent="0.25">
      <c r="A6905" s="3" t="s">
        <v>19502</v>
      </c>
      <c r="B6905" s="3" t="s">
        <v>2135</v>
      </c>
      <c r="C6905" s="3" t="s">
        <v>2136</v>
      </c>
      <c r="D6905" s="3" t="s">
        <v>19</v>
      </c>
      <c r="E6905" s="3" t="s">
        <v>19503</v>
      </c>
      <c r="F6905" s="4">
        <v>44865</v>
      </c>
      <c r="G6905" s="3" t="s">
        <v>19504</v>
      </c>
      <c r="H6905" s="7">
        <v>-1830</v>
      </c>
      <c r="I6905" s="3" t="s">
        <v>22</v>
      </c>
      <c r="J6905" s="4">
        <v>44868</v>
      </c>
      <c r="K6905" s="4">
        <v>44928</v>
      </c>
      <c r="L6905" s="23">
        <v>0</v>
      </c>
      <c r="M6905" s="23">
        <f t="shared" si="593"/>
        <v>60</v>
      </c>
      <c r="N6905" s="44">
        <v>-1500</v>
      </c>
      <c r="O6905" s="26">
        <f t="shared" si="594"/>
        <v>0</v>
      </c>
      <c r="P6905" s="26">
        <f t="shared" si="595"/>
        <v>-90000</v>
      </c>
      <c r="Q6905" s="3" t="s">
        <v>23</v>
      </c>
      <c r="R6905" s="4">
        <v>44876</v>
      </c>
      <c r="S6905" s="3" t="s">
        <v>9779</v>
      </c>
      <c r="T6905" s="6" t="s">
        <v>44</v>
      </c>
    </row>
    <row r="6906" spans="1:20" ht="33.75" x14ac:dyDescent="0.25">
      <c r="A6906" s="3" t="s">
        <v>19505</v>
      </c>
      <c r="B6906" s="3" t="s">
        <v>951</v>
      </c>
      <c r="C6906" s="3" t="s">
        <v>952</v>
      </c>
      <c r="D6906" s="3" t="s">
        <v>19</v>
      </c>
      <c r="E6906" s="3" t="s">
        <v>19506</v>
      </c>
      <c r="F6906" s="4">
        <v>44865</v>
      </c>
      <c r="G6906" s="8"/>
      <c r="H6906" s="5">
        <v>124.44</v>
      </c>
      <c r="I6906" s="3" t="s">
        <v>22</v>
      </c>
      <c r="J6906" s="4">
        <v>44868</v>
      </c>
      <c r="K6906" s="4">
        <v>44928</v>
      </c>
      <c r="L6906" s="23">
        <f t="shared" ref="L6906:L6937" si="597">R6906-K6906</f>
        <v>-13</v>
      </c>
      <c r="M6906" s="23">
        <f t="shared" si="593"/>
        <v>47</v>
      </c>
      <c r="N6906" s="44">
        <v>102</v>
      </c>
      <c r="O6906" s="26">
        <f t="shared" si="594"/>
        <v>-1326</v>
      </c>
      <c r="P6906" s="26">
        <f t="shared" si="595"/>
        <v>4794</v>
      </c>
      <c r="Q6906" s="3" t="s">
        <v>23</v>
      </c>
      <c r="R6906" s="4">
        <v>44915</v>
      </c>
      <c r="S6906" s="3" t="s">
        <v>17267</v>
      </c>
      <c r="T6906" s="6" t="s">
        <v>44</v>
      </c>
    </row>
    <row r="6907" spans="1:20" ht="33.75" x14ac:dyDescent="0.25">
      <c r="A6907" s="3" t="s">
        <v>19507</v>
      </c>
      <c r="B6907" s="3" t="s">
        <v>18656</v>
      </c>
      <c r="C6907" s="3" t="s">
        <v>18657</v>
      </c>
      <c r="D6907" s="3" t="s">
        <v>19</v>
      </c>
      <c r="E6907" s="3" t="s">
        <v>19508</v>
      </c>
      <c r="F6907" s="4">
        <v>44847</v>
      </c>
      <c r="G6907" s="3" t="s">
        <v>19509</v>
      </c>
      <c r="H6907" s="5">
        <v>87.91</v>
      </c>
      <c r="I6907" s="3" t="s">
        <v>22</v>
      </c>
      <c r="J6907" s="4">
        <v>44868</v>
      </c>
      <c r="K6907" s="4">
        <v>44928</v>
      </c>
      <c r="L6907" s="23">
        <f t="shared" si="597"/>
        <v>-35</v>
      </c>
      <c r="M6907" s="23">
        <f t="shared" si="593"/>
        <v>25</v>
      </c>
      <c r="N6907" s="44">
        <v>72.06</v>
      </c>
      <c r="O6907" s="26">
        <f t="shared" si="594"/>
        <v>-2522.1</v>
      </c>
      <c r="P6907" s="26">
        <f t="shared" si="595"/>
        <v>1801.5</v>
      </c>
      <c r="Q6907" s="3" t="s">
        <v>23</v>
      </c>
      <c r="R6907" s="4">
        <v>44893</v>
      </c>
      <c r="S6907" s="3" t="s">
        <v>18660</v>
      </c>
      <c r="T6907" s="6" t="s">
        <v>44</v>
      </c>
    </row>
    <row r="6908" spans="1:20" ht="22.5" x14ac:dyDescent="0.25">
      <c r="A6908" s="3" t="s">
        <v>19510</v>
      </c>
      <c r="B6908" s="3" t="s">
        <v>11404</v>
      </c>
      <c r="C6908" s="3" t="s">
        <v>11405</v>
      </c>
      <c r="D6908" s="3" t="s">
        <v>19</v>
      </c>
      <c r="E6908" s="3" t="s">
        <v>12608</v>
      </c>
      <c r="F6908" s="4">
        <v>44868</v>
      </c>
      <c r="G6908" s="3" t="s">
        <v>19511</v>
      </c>
      <c r="H6908" s="5">
        <v>1178.08</v>
      </c>
      <c r="I6908" s="3" t="s">
        <v>565</v>
      </c>
      <c r="J6908" s="4">
        <v>44869</v>
      </c>
      <c r="K6908" s="4">
        <v>44899</v>
      </c>
      <c r="L6908" s="23">
        <f t="shared" si="597"/>
        <v>-18</v>
      </c>
      <c r="M6908" s="23">
        <f t="shared" si="593"/>
        <v>12</v>
      </c>
      <c r="N6908" s="44">
        <v>984.95</v>
      </c>
      <c r="O6908" s="26">
        <f t="shared" si="594"/>
        <v>-17729.100000000002</v>
      </c>
      <c r="P6908" s="26">
        <f t="shared" si="595"/>
        <v>11819.400000000001</v>
      </c>
      <c r="Q6908" s="3" t="s">
        <v>23</v>
      </c>
      <c r="R6908" s="4">
        <v>44881</v>
      </c>
      <c r="S6908" s="3" t="s">
        <v>19512</v>
      </c>
      <c r="T6908" s="6" t="s">
        <v>25</v>
      </c>
    </row>
    <row r="6909" spans="1:20" ht="33.75" x14ac:dyDescent="0.25">
      <c r="A6909" s="3" t="s">
        <v>19513</v>
      </c>
      <c r="B6909" s="3" t="s">
        <v>13640</v>
      </c>
      <c r="C6909" s="3" t="s">
        <v>13641</v>
      </c>
      <c r="D6909" s="3" t="s">
        <v>19</v>
      </c>
      <c r="E6909" s="3" t="s">
        <v>19514</v>
      </c>
      <c r="F6909" s="4">
        <v>44864</v>
      </c>
      <c r="G6909" s="3" t="s">
        <v>19515</v>
      </c>
      <c r="H6909" s="5">
        <v>1299.76</v>
      </c>
      <c r="I6909" s="3" t="s">
        <v>565</v>
      </c>
      <c r="J6909" s="4">
        <v>44869</v>
      </c>
      <c r="K6909" s="4">
        <v>44899</v>
      </c>
      <c r="L6909" s="23">
        <f t="shared" si="597"/>
        <v>-10</v>
      </c>
      <c r="M6909" s="23">
        <f t="shared" si="593"/>
        <v>20</v>
      </c>
      <c r="N6909" s="44">
        <v>1086.68</v>
      </c>
      <c r="O6909" s="26">
        <f t="shared" si="594"/>
        <v>-10866.800000000001</v>
      </c>
      <c r="P6909" s="26">
        <f t="shared" si="595"/>
        <v>21733.600000000002</v>
      </c>
      <c r="Q6909" s="3" t="s">
        <v>23</v>
      </c>
      <c r="R6909" s="4">
        <v>44889</v>
      </c>
      <c r="S6909" s="3" t="s">
        <v>19516</v>
      </c>
      <c r="T6909" s="6" t="s">
        <v>44</v>
      </c>
    </row>
    <row r="6910" spans="1:20" ht="33.75" x14ac:dyDescent="0.25">
      <c r="A6910" s="3" t="s">
        <v>19517</v>
      </c>
      <c r="B6910" s="3" t="s">
        <v>13640</v>
      </c>
      <c r="C6910" s="3" t="s">
        <v>13641</v>
      </c>
      <c r="D6910" s="3" t="s">
        <v>19</v>
      </c>
      <c r="E6910" s="3" t="s">
        <v>19518</v>
      </c>
      <c r="F6910" s="4">
        <v>44864</v>
      </c>
      <c r="G6910" s="3" t="s">
        <v>19519</v>
      </c>
      <c r="H6910" s="5">
        <v>2399.56</v>
      </c>
      <c r="I6910" s="3" t="s">
        <v>565</v>
      </c>
      <c r="J6910" s="4">
        <v>44869</v>
      </c>
      <c r="K6910" s="4">
        <v>44899</v>
      </c>
      <c r="L6910" s="23">
        <f t="shared" si="597"/>
        <v>-10</v>
      </c>
      <c r="M6910" s="23">
        <f t="shared" si="593"/>
        <v>20</v>
      </c>
      <c r="N6910" s="44">
        <v>2006.19</v>
      </c>
      <c r="O6910" s="26">
        <f t="shared" si="594"/>
        <v>-20061.900000000001</v>
      </c>
      <c r="P6910" s="26">
        <f t="shared" si="595"/>
        <v>40123.800000000003</v>
      </c>
      <c r="Q6910" s="3" t="s">
        <v>23</v>
      </c>
      <c r="R6910" s="4">
        <v>44889</v>
      </c>
      <c r="S6910" s="3" t="s">
        <v>19516</v>
      </c>
      <c r="T6910" s="6" t="s">
        <v>44</v>
      </c>
    </row>
    <row r="6911" spans="1:20" ht="33.75" x14ac:dyDescent="0.25">
      <c r="A6911" s="3" t="s">
        <v>19520</v>
      </c>
      <c r="B6911" s="3" t="s">
        <v>7585</v>
      </c>
      <c r="C6911" s="3" t="s">
        <v>7586</v>
      </c>
      <c r="D6911" s="3" t="s">
        <v>7587</v>
      </c>
      <c r="E6911" s="3" t="s">
        <v>19521</v>
      </c>
      <c r="F6911" s="4">
        <v>44862</v>
      </c>
      <c r="G6911" s="3" t="s">
        <v>13167</v>
      </c>
      <c r="H6911" s="5">
        <v>245.44</v>
      </c>
      <c r="I6911" s="3" t="s">
        <v>565</v>
      </c>
      <c r="J6911" s="4">
        <v>44869</v>
      </c>
      <c r="K6911" s="4">
        <v>44899</v>
      </c>
      <c r="L6911" s="23">
        <f t="shared" si="597"/>
        <v>-19</v>
      </c>
      <c r="M6911" s="23">
        <f t="shared" si="593"/>
        <v>11</v>
      </c>
      <c r="N6911" s="44">
        <v>236</v>
      </c>
      <c r="O6911" s="26">
        <f t="shared" si="594"/>
        <v>-4484</v>
      </c>
      <c r="P6911" s="26">
        <f t="shared" si="595"/>
        <v>2596</v>
      </c>
      <c r="Q6911" s="3" t="s">
        <v>23</v>
      </c>
      <c r="R6911" s="4">
        <v>44880</v>
      </c>
      <c r="S6911" s="3" t="s">
        <v>12789</v>
      </c>
      <c r="T6911" s="6" t="s">
        <v>44</v>
      </c>
    </row>
    <row r="6912" spans="1:20" ht="22.5" x14ac:dyDescent="0.25">
      <c r="A6912" s="3" t="s">
        <v>19522</v>
      </c>
      <c r="B6912" s="3" t="s">
        <v>7585</v>
      </c>
      <c r="C6912" s="3" t="s">
        <v>7586</v>
      </c>
      <c r="D6912" s="3" t="s">
        <v>7587</v>
      </c>
      <c r="E6912" s="3" t="s">
        <v>19523</v>
      </c>
      <c r="F6912" s="4">
        <v>44862</v>
      </c>
      <c r="G6912" s="3" t="s">
        <v>13047</v>
      </c>
      <c r="H6912" s="5">
        <v>490.88</v>
      </c>
      <c r="I6912" s="3" t="s">
        <v>565</v>
      </c>
      <c r="J6912" s="4">
        <v>44869</v>
      </c>
      <c r="K6912" s="4">
        <v>44899</v>
      </c>
      <c r="L6912" s="23">
        <f t="shared" si="597"/>
        <v>-19</v>
      </c>
      <c r="M6912" s="23">
        <f t="shared" si="593"/>
        <v>11</v>
      </c>
      <c r="N6912" s="44">
        <v>472</v>
      </c>
      <c r="O6912" s="26">
        <f t="shared" si="594"/>
        <v>-8968</v>
      </c>
      <c r="P6912" s="26">
        <f t="shared" si="595"/>
        <v>5192</v>
      </c>
      <c r="Q6912" s="3" t="s">
        <v>23</v>
      </c>
      <c r="R6912" s="4">
        <v>44880</v>
      </c>
      <c r="S6912" s="3" t="s">
        <v>7714</v>
      </c>
      <c r="T6912" s="6" t="s">
        <v>25</v>
      </c>
    </row>
    <row r="6913" spans="1:20" ht="22.5" x14ac:dyDescent="0.25">
      <c r="A6913" s="3" t="s">
        <v>19524</v>
      </c>
      <c r="B6913" s="3" t="s">
        <v>7585</v>
      </c>
      <c r="C6913" s="3" t="s">
        <v>7586</v>
      </c>
      <c r="D6913" s="3" t="s">
        <v>7587</v>
      </c>
      <c r="E6913" s="3" t="s">
        <v>19525</v>
      </c>
      <c r="F6913" s="4">
        <v>44862</v>
      </c>
      <c r="G6913" s="3" t="s">
        <v>13047</v>
      </c>
      <c r="H6913" s="5">
        <v>368.16</v>
      </c>
      <c r="I6913" s="3" t="s">
        <v>565</v>
      </c>
      <c r="J6913" s="4">
        <v>44869</v>
      </c>
      <c r="K6913" s="4">
        <v>44899</v>
      </c>
      <c r="L6913" s="23">
        <f t="shared" si="597"/>
        <v>-19</v>
      </c>
      <c r="M6913" s="23">
        <f t="shared" si="593"/>
        <v>11</v>
      </c>
      <c r="N6913" s="44">
        <v>354</v>
      </c>
      <c r="O6913" s="26">
        <f t="shared" si="594"/>
        <v>-6726</v>
      </c>
      <c r="P6913" s="26">
        <f t="shared" si="595"/>
        <v>3894</v>
      </c>
      <c r="Q6913" s="3" t="s">
        <v>23</v>
      </c>
      <c r="R6913" s="4">
        <v>44880</v>
      </c>
      <c r="S6913" s="3" t="s">
        <v>7714</v>
      </c>
      <c r="T6913" s="6" t="s">
        <v>25</v>
      </c>
    </row>
    <row r="6914" spans="1:20" ht="22.5" x14ac:dyDescent="0.25">
      <c r="A6914" s="3" t="s">
        <v>19526</v>
      </c>
      <c r="B6914" s="3" t="s">
        <v>7585</v>
      </c>
      <c r="C6914" s="3" t="s">
        <v>7586</v>
      </c>
      <c r="D6914" s="3" t="s">
        <v>7587</v>
      </c>
      <c r="E6914" s="3" t="s">
        <v>19527</v>
      </c>
      <c r="F6914" s="4">
        <v>44862</v>
      </c>
      <c r="G6914" s="3" t="s">
        <v>13047</v>
      </c>
      <c r="H6914" s="5">
        <v>122.72</v>
      </c>
      <c r="I6914" s="3" t="s">
        <v>565</v>
      </c>
      <c r="J6914" s="4">
        <v>44869</v>
      </c>
      <c r="K6914" s="4">
        <v>44899</v>
      </c>
      <c r="L6914" s="23">
        <f t="shared" si="597"/>
        <v>-19</v>
      </c>
      <c r="M6914" s="23">
        <f t="shared" si="593"/>
        <v>11</v>
      </c>
      <c r="N6914" s="44">
        <v>118</v>
      </c>
      <c r="O6914" s="26">
        <f t="shared" si="594"/>
        <v>-2242</v>
      </c>
      <c r="P6914" s="26">
        <f t="shared" si="595"/>
        <v>1298</v>
      </c>
      <c r="Q6914" s="3" t="s">
        <v>23</v>
      </c>
      <c r="R6914" s="4">
        <v>44880</v>
      </c>
      <c r="S6914" s="3" t="s">
        <v>7714</v>
      </c>
      <c r="T6914" s="6" t="s">
        <v>25</v>
      </c>
    </row>
    <row r="6915" spans="1:20" ht="33.75" x14ac:dyDescent="0.25">
      <c r="A6915" s="3" t="s">
        <v>19528</v>
      </c>
      <c r="B6915" s="3" t="s">
        <v>4538</v>
      </c>
      <c r="C6915" s="3" t="s">
        <v>14616</v>
      </c>
      <c r="D6915" s="3" t="s">
        <v>19</v>
      </c>
      <c r="E6915" s="3" t="s">
        <v>13738</v>
      </c>
      <c r="F6915" s="4">
        <v>44867</v>
      </c>
      <c r="G6915" s="3" t="s">
        <v>19529</v>
      </c>
      <c r="H6915" s="5">
        <v>3220.4</v>
      </c>
      <c r="I6915" s="3" t="s">
        <v>565</v>
      </c>
      <c r="J6915" s="4">
        <v>44869</v>
      </c>
      <c r="K6915" s="4">
        <v>44899</v>
      </c>
      <c r="L6915" s="23">
        <f t="shared" si="597"/>
        <v>-17</v>
      </c>
      <c r="M6915" s="23">
        <f t="shared" si="593"/>
        <v>13</v>
      </c>
      <c r="N6915" s="44">
        <v>2588.9499999999998</v>
      </c>
      <c r="O6915" s="26">
        <f t="shared" si="594"/>
        <v>-44012.149999999994</v>
      </c>
      <c r="P6915" s="26">
        <f t="shared" si="595"/>
        <v>33656.35</v>
      </c>
      <c r="Q6915" s="3" t="s">
        <v>23</v>
      </c>
      <c r="R6915" s="4">
        <v>44882</v>
      </c>
      <c r="S6915" s="3" t="s">
        <v>19530</v>
      </c>
      <c r="T6915" s="6" t="s">
        <v>44</v>
      </c>
    </row>
    <row r="6916" spans="1:20" ht="33.75" x14ac:dyDescent="0.25">
      <c r="A6916" s="3" t="s">
        <v>19531</v>
      </c>
      <c r="B6916" s="3" t="s">
        <v>3998</v>
      </c>
      <c r="C6916" s="3" t="s">
        <v>3999</v>
      </c>
      <c r="D6916" s="3" t="s">
        <v>19</v>
      </c>
      <c r="E6916" s="3" t="s">
        <v>19532</v>
      </c>
      <c r="F6916" s="4">
        <v>44862</v>
      </c>
      <c r="G6916" s="8"/>
      <c r="H6916" s="5">
        <v>472.47</v>
      </c>
      <c r="I6916" s="3" t="s">
        <v>22</v>
      </c>
      <c r="J6916" s="4">
        <v>44869</v>
      </c>
      <c r="K6916" s="4">
        <v>44929</v>
      </c>
      <c r="L6916" s="23">
        <f t="shared" si="597"/>
        <v>-13</v>
      </c>
      <c r="M6916" s="23">
        <f t="shared" si="593"/>
        <v>47</v>
      </c>
      <c r="N6916" s="44">
        <v>454.3</v>
      </c>
      <c r="O6916" s="26">
        <f t="shared" si="594"/>
        <v>-5905.9000000000005</v>
      </c>
      <c r="P6916" s="26">
        <f t="shared" si="595"/>
        <v>21352.100000000002</v>
      </c>
      <c r="Q6916" s="3" t="s">
        <v>23</v>
      </c>
      <c r="R6916" s="4">
        <v>44916</v>
      </c>
      <c r="S6916" s="3" t="s">
        <v>16017</v>
      </c>
      <c r="T6916" s="6" t="s">
        <v>44</v>
      </c>
    </row>
    <row r="6917" spans="1:20" ht="33.75" x14ac:dyDescent="0.25">
      <c r="A6917" s="3" t="s">
        <v>19533</v>
      </c>
      <c r="B6917" s="3" t="s">
        <v>9481</v>
      </c>
      <c r="C6917" s="3" t="s">
        <v>9482</v>
      </c>
      <c r="D6917" s="3" t="s">
        <v>19</v>
      </c>
      <c r="E6917" s="3" t="s">
        <v>19534</v>
      </c>
      <c r="F6917" s="4">
        <v>44865</v>
      </c>
      <c r="G6917" s="8"/>
      <c r="H6917" s="5">
        <v>384.3</v>
      </c>
      <c r="I6917" s="3" t="s">
        <v>22</v>
      </c>
      <c r="J6917" s="4">
        <v>44869</v>
      </c>
      <c r="K6917" s="4">
        <v>44929</v>
      </c>
      <c r="L6917" s="23">
        <f t="shared" si="597"/>
        <v>-20</v>
      </c>
      <c r="M6917" s="23">
        <f t="shared" si="593"/>
        <v>40</v>
      </c>
      <c r="N6917" s="44">
        <v>315</v>
      </c>
      <c r="O6917" s="26">
        <f t="shared" si="594"/>
        <v>-6300</v>
      </c>
      <c r="P6917" s="26">
        <f t="shared" si="595"/>
        <v>12600</v>
      </c>
      <c r="Q6917" s="3" t="s">
        <v>23</v>
      </c>
      <c r="R6917" s="4">
        <v>44909</v>
      </c>
      <c r="S6917" s="3" t="s">
        <v>19535</v>
      </c>
      <c r="T6917" s="6" t="s">
        <v>44</v>
      </c>
    </row>
    <row r="6918" spans="1:20" ht="33.75" x14ac:dyDescent="0.25">
      <c r="A6918" s="3" t="s">
        <v>19536</v>
      </c>
      <c r="B6918" s="3" t="s">
        <v>9481</v>
      </c>
      <c r="C6918" s="3" t="s">
        <v>9482</v>
      </c>
      <c r="D6918" s="3" t="s">
        <v>19</v>
      </c>
      <c r="E6918" s="3" t="s">
        <v>19537</v>
      </c>
      <c r="F6918" s="4">
        <v>44865</v>
      </c>
      <c r="G6918" s="8"/>
      <c r="H6918" s="5">
        <v>76.86</v>
      </c>
      <c r="I6918" s="3" t="s">
        <v>22</v>
      </c>
      <c r="J6918" s="4">
        <v>44869</v>
      </c>
      <c r="K6918" s="4">
        <v>44929</v>
      </c>
      <c r="L6918" s="23">
        <f t="shared" si="597"/>
        <v>-20</v>
      </c>
      <c r="M6918" s="23">
        <f t="shared" si="593"/>
        <v>40</v>
      </c>
      <c r="N6918" s="44">
        <v>63</v>
      </c>
      <c r="O6918" s="26">
        <f t="shared" si="594"/>
        <v>-1260</v>
      </c>
      <c r="P6918" s="26">
        <f t="shared" si="595"/>
        <v>2520</v>
      </c>
      <c r="Q6918" s="3" t="s">
        <v>23</v>
      </c>
      <c r="R6918" s="4">
        <v>44909</v>
      </c>
      <c r="S6918" s="3" t="s">
        <v>19535</v>
      </c>
      <c r="T6918" s="6" t="s">
        <v>44</v>
      </c>
    </row>
    <row r="6919" spans="1:20" ht="33.75" x14ac:dyDescent="0.25">
      <c r="A6919" s="3" t="s">
        <v>19538</v>
      </c>
      <c r="B6919" s="3" t="s">
        <v>3998</v>
      </c>
      <c r="C6919" s="3" t="s">
        <v>3999</v>
      </c>
      <c r="D6919" s="3" t="s">
        <v>19</v>
      </c>
      <c r="E6919" s="3" t="s">
        <v>19539</v>
      </c>
      <c r="F6919" s="4">
        <v>44862</v>
      </c>
      <c r="G6919" s="8"/>
      <c r="H6919" s="5">
        <v>995.9</v>
      </c>
      <c r="I6919" s="3" t="s">
        <v>22</v>
      </c>
      <c r="J6919" s="4">
        <v>44869</v>
      </c>
      <c r="K6919" s="4">
        <v>44929</v>
      </c>
      <c r="L6919" s="23">
        <f t="shared" si="597"/>
        <v>-13</v>
      </c>
      <c r="M6919" s="23">
        <f t="shared" si="593"/>
        <v>47</v>
      </c>
      <c r="N6919" s="44">
        <v>957.6</v>
      </c>
      <c r="O6919" s="26">
        <f t="shared" si="594"/>
        <v>-12448.800000000001</v>
      </c>
      <c r="P6919" s="26">
        <f t="shared" si="595"/>
        <v>45007.200000000004</v>
      </c>
      <c r="Q6919" s="3" t="s">
        <v>23</v>
      </c>
      <c r="R6919" s="4">
        <v>44916</v>
      </c>
      <c r="S6919" s="3" t="s">
        <v>16017</v>
      </c>
      <c r="T6919" s="6" t="s">
        <v>44</v>
      </c>
    </row>
    <row r="6920" spans="1:20" ht="33.75" x14ac:dyDescent="0.25">
      <c r="A6920" s="3" t="s">
        <v>19540</v>
      </c>
      <c r="B6920" s="3" t="s">
        <v>960</v>
      </c>
      <c r="C6920" s="3" t="s">
        <v>961</v>
      </c>
      <c r="D6920" s="3" t="s">
        <v>19</v>
      </c>
      <c r="E6920" s="3" t="s">
        <v>19541</v>
      </c>
      <c r="F6920" s="4">
        <v>44865</v>
      </c>
      <c r="G6920" s="8"/>
      <c r="H6920" s="7">
        <v>1098</v>
      </c>
      <c r="I6920" s="3" t="s">
        <v>22</v>
      </c>
      <c r="J6920" s="4">
        <v>44869</v>
      </c>
      <c r="K6920" s="4">
        <v>44929</v>
      </c>
      <c r="L6920" s="23">
        <f t="shared" si="597"/>
        <v>-14</v>
      </c>
      <c r="M6920" s="23">
        <f t="shared" si="593"/>
        <v>46</v>
      </c>
      <c r="N6920" s="44">
        <v>900</v>
      </c>
      <c r="O6920" s="26">
        <f t="shared" si="594"/>
        <v>-12600</v>
      </c>
      <c r="P6920" s="26">
        <f t="shared" si="595"/>
        <v>41400</v>
      </c>
      <c r="Q6920" s="3" t="s">
        <v>23</v>
      </c>
      <c r="R6920" s="4">
        <v>44915</v>
      </c>
      <c r="S6920" s="3" t="s">
        <v>19542</v>
      </c>
      <c r="T6920" s="6" t="s">
        <v>44</v>
      </c>
    </row>
    <row r="6921" spans="1:20" ht="33.75" x14ac:dyDescent="0.25">
      <c r="A6921" s="3" t="s">
        <v>19543</v>
      </c>
      <c r="B6921" s="3" t="s">
        <v>19544</v>
      </c>
      <c r="C6921" s="3" t="s">
        <v>19545</v>
      </c>
      <c r="D6921" s="3" t="s">
        <v>19</v>
      </c>
      <c r="E6921" s="3" t="s">
        <v>19546</v>
      </c>
      <c r="F6921" s="4">
        <v>44867</v>
      </c>
      <c r="G6921" s="3" t="s">
        <v>19547</v>
      </c>
      <c r="H6921" s="7">
        <v>4050</v>
      </c>
      <c r="I6921" s="36">
        <v>30</v>
      </c>
      <c r="J6921" s="4">
        <v>44869</v>
      </c>
      <c r="K6921" s="27">
        <v>44899</v>
      </c>
      <c r="L6921" s="23">
        <f t="shared" si="597"/>
        <v>-10</v>
      </c>
      <c r="M6921" s="23">
        <f t="shared" si="593"/>
        <v>20</v>
      </c>
      <c r="N6921" s="44">
        <v>4050</v>
      </c>
      <c r="O6921" s="26">
        <f t="shared" si="594"/>
        <v>-40500</v>
      </c>
      <c r="P6921" s="26">
        <f t="shared" si="595"/>
        <v>81000</v>
      </c>
      <c r="Q6921" s="3" t="s">
        <v>23</v>
      </c>
      <c r="R6921" s="4">
        <v>44889</v>
      </c>
      <c r="S6921" s="3" t="s">
        <v>19548</v>
      </c>
      <c r="T6921" s="6" t="s">
        <v>44</v>
      </c>
    </row>
    <row r="6922" spans="1:20" ht="33.75" x14ac:dyDescent="0.25">
      <c r="A6922" s="3" t="s">
        <v>19549</v>
      </c>
      <c r="B6922" s="3" t="s">
        <v>960</v>
      </c>
      <c r="C6922" s="3" t="s">
        <v>961</v>
      </c>
      <c r="D6922" s="3" t="s">
        <v>19</v>
      </c>
      <c r="E6922" s="3" t="s">
        <v>19550</v>
      </c>
      <c r="F6922" s="4">
        <v>44865</v>
      </c>
      <c r="G6922" s="3" t="s">
        <v>1504</v>
      </c>
      <c r="H6922" s="5">
        <v>1118.25</v>
      </c>
      <c r="I6922" s="3" t="s">
        <v>22</v>
      </c>
      <c r="J6922" s="4">
        <v>44869</v>
      </c>
      <c r="K6922" s="4">
        <v>44929</v>
      </c>
      <c r="L6922" s="23">
        <f t="shared" si="597"/>
        <v>-20</v>
      </c>
      <c r="M6922" s="23">
        <f t="shared" si="593"/>
        <v>40</v>
      </c>
      <c r="N6922" s="44">
        <v>1065</v>
      </c>
      <c r="O6922" s="26">
        <f t="shared" si="594"/>
        <v>-21300</v>
      </c>
      <c r="P6922" s="26">
        <f t="shared" si="595"/>
        <v>42600</v>
      </c>
      <c r="Q6922" s="3" t="s">
        <v>23</v>
      </c>
      <c r="R6922" s="4">
        <v>44909</v>
      </c>
      <c r="S6922" s="3" t="s">
        <v>19551</v>
      </c>
      <c r="T6922" s="6" t="s">
        <v>44</v>
      </c>
    </row>
    <row r="6923" spans="1:20" ht="33.75" x14ac:dyDescent="0.25">
      <c r="A6923" s="3" t="s">
        <v>19552</v>
      </c>
      <c r="B6923" s="3" t="s">
        <v>19553</v>
      </c>
      <c r="C6923" s="3" t="s">
        <v>19554</v>
      </c>
      <c r="D6923" s="3" t="s">
        <v>19</v>
      </c>
      <c r="E6923" s="3" t="s">
        <v>19555</v>
      </c>
      <c r="F6923" s="4">
        <v>44861</v>
      </c>
      <c r="G6923" s="8"/>
      <c r="H6923" s="5">
        <v>875.96</v>
      </c>
      <c r="I6923" s="3" t="s">
        <v>22</v>
      </c>
      <c r="J6923" s="4">
        <v>44869</v>
      </c>
      <c r="K6923" s="4">
        <v>44929</v>
      </c>
      <c r="L6923" s="23">
        <f t="shared" si="597"/>
        <v>-20</v>
      </c>
      <c r="M6923" s="23">
        <f t="shared" si="593"/>
        <v>40</v>
      </c>
      <c r="N6923" s="44">
        <v>718</v>
      </c>
      <c r="O6923" s="26">
        <f t="shared" si="594"/>
        <v>-14360</v>
      </c>
      <c r="P6923" s="26">
        <f t="shared" si="595"/>
        <v>28720</v>
      </c>
      <c r="Q6923" s="3" t="s">
        <v>23</v>
      </c>
      <c r="R6923" s="4">
        <v>44909</v>
      </c>
      <c r="S6923" s="3" t="s">
        <v>19556</v>
      </c>
      <c r="T6923" s="6" t="s">
        <v>44</v>
      </c>
    </row>
    <row r="6924" spans="1:20" ht="33.75" x14ac:dyDescent="0.25">
      <c r="A6924" s="3" t="s">
        <v>19557</v>
      </c>
      <c r="B6924" s="3" t="s">
        <v>4889</v>
      </c>
      <c r="C6924" s="3" t="s">
        <v>4890</v>
      </c>
      <c r="D6924" s="3" t="s">
        <v>19</v>
      </c>
      <c r="E6924" s="3" t="s">
        <v>19558</v>
      </c>
      <c r="F6924" s="4">
        <v>44865</v>
      </c>
      <c r="G6924" s="8"/>
      <c r="H6924" s="5">
        <v>151.27000000000001</v>
      </c>
      <c r="I6924" s="3" t="s">
        <v>22</v>
      </c>
      <c r="J6924" s="4">
        <v>44869</v>
      </c>
      <c r="K6924" s="4">
        <v>44929</v>
      </c>
      <c r="L6924" s="23">
        <f t="shared" si="597"/>
        <v>-20</v>
      </c>
      <c r="M6924" s="23">
        <f t="shared" si="593"/>
        <v>40</v>
      </c>
      <c r="N6924" s="44">
        <v>137.52000000000001</v>
      </c>
      <c r="O6924" s="26">
        <f t="shared" si="594"/>
        <v>-2750.4</v>
      </c>
      <c r="P6924" s="26">
        <f t="shared" si="595"/>
        <v>5500.8</v>
      </c>
      <c r="Q6924" s="3" t="s">
        <v>23</v>
      </c>
      <c r="R6924" s="4">
        <v>44909</v>
      </c>
      <c r="S6924" s="3" t="s">
        <v>16171</v>
      </c>
      <c r="T6924" s="6" t="s">
        <v>44</v>
      </c>
    </row>
    <row r="6925" spans="1:20" ht="33.75" x14ac:dyDescent="0.25">
      <c r="A6925" s="3" t="s">
        <v>19559</v>
      </c>
      <c r="B6925" s="3" t="s">
        <v>19553</v>
      </c>
      <c r="C6925" s="3" t="s">
        <v>19554</v>
      </c>
      <c r="D6925" s="3" t="s">
        <v>19</v>
      </c>
      <c r="E6925" s="3" t="s">
        <v>19560</v>
      </c>
      <c r="F6925" s="4">
        <v>44861</v>
      </c>
      <c r="G6925" s="8"/>
      <c r="H6925" s="5">
        <v>658.8</v>
      </c>
      <c r="I6925" s="3" t="s">
        <v>22</v>
      </c>
      <c r="J6925" s="4">
        <v>44869</v>
      </c>
      <c r="K6925" s="4">
        <v>44929</v>
      </c>
      <c r="L6925" s="23">
        <f t="shared" si="597"/>
        <v>-20</v>
      </c>
      <c r="M6925" s="23">
        <f t="shared" si="593"/>
        <v>40</v>
      </c>
      <c r="N6925" s="44">
        <v>540</v>
      </c>
      <c r="O6925" s="26">
        <f t="shared" si="594"/>
        <v>-10800</v>
      </c>
      <c r="P6925" s="26">
        <f t="shared" si="595"/>
        <v>21600</v>
      </c>
      <c r="Q6925" s="3" t="s">
        <v>23</v>
      </c>
      <c r="R6925" s="4">
        <v>44909</v>
      </c>
      <c r="S6925" s="3" t="s">
        <v>19556</v>
      </c>
      <c r="T6925" s="6" t="s">
        <v>44</v>
      </c>
    </row>
    <row r="6926" spans="1:20" ht="33.75" x14ac:dyDescent="0.25">
      <c r="A6926" s="3" t="s">
        <v>19561</v>
      </c>
      <c r="B6926" s="3" t="s">
        <v>5128</v>
      </c>
      <c r="C6926" s="3" t="s">
        <v>5129</v>
      </c>
      <c r="D6926" s="3" t="s">
        <v>19</v>
      </c>
      <c r="E6926" s="3" t="s">
        <v>19562</v>
      </c>
      <c r="F6926" s="4">
        <v>44862</v>
      </c>
      <c r="G6926" s="8"/>
      <c r="H6926" s="5">
        <v>156.16</v>
      </c>
      <c r="I6926" s="3" t="s">
        <v>22</v>
      </c>
      <c r="J6926" s="4">
        <v>44869</v>
      </c>
      <c r="K6926" s="4">
        <v>44929</v>
      </c>
      <c r="L6926" s="23">
        <f t="shared" si="597"/>
        <v>-14</v>
      </c>
      <c r="M6926" s="23">
        <f t="shared" si="593"/>
        <v>46</v>
      </c>
      <c r="N6926" s="44">
        <v>128</v>
      </c>
      <c r="O6926" s="26">
        <f t="shared" si="594"/>
        <v>-1792</v>
      </c>
      <c r="P6926" s="26">
        <f t="shared" si="595"/>
        <v>5888</v>
      </c>
      <c r="Q6926" s="3" t="s">
        <v>23</v>
      </c>
      <c r="R6926" s="4">
        <v>44915</v>
      </c>
      <c r="S6926" s="3" t="s">
        <v>19563</v>
      </c>
      <c r="T6926" s="6" t="s">
        <v>44</v>
      </c>
    </row>
    <row r="6927" spans="1:20" ht="33.75" x14ac:dyDescent="0.25">
      <c r="A6927" s="3" t="s">
        <v>19564</v>
      </c>
      <c r="B6927" s="3" t="s">
        <v>810</v>
      </c>
      <c r="C6927" s="3" t="s">
        <v>811</v>
      </c>
      <c r="D6927" s="3" t="s">
        <v>19</v>
      </c>
      <c r="E6927" s="3" t="s">
        <v>19565</v>
      </c>
      <c r="F6927" s="4">
        <v>44865</v>
      </c>
      <c r="G6927" s="8"/>
      <c r="H6927" s="5">
        <v>214.72</v>
      </c>
      <c r="I6927" s="3" t="s">
        <v>22</v>
      </c>
      <c r="J6927" s="4">
        <v>44869</v>
      </c>
      <c r="K6927" s="4">
        <v>44929</v>
      </c>
      <c r="L6927" s="23">
        <f t="shared" si="597"/>
        <v>-20</v>
      </c>
      <c r="M6927" s="23">
        <f t="shared" si="593"/>
        <v>40</v>
      </c>
      <c r="N6927" s="44">
        <v>176</v>
      </c>
      <c r="O6927" s="26">
        <f t="shared" si="594"/>
        <v>-3520</v>
      </c>
      <c r="P6927" s="26">
        <f t="shared" si="595"/>
        <v>7040</v>
      </c>
      <c r="Q6927" s="3" t="s">
        <v>23</v>
      </c>
      <c r="R6927" s="4">
        <v>44909</v>
      </c>
      <c r="S6927" s="3" t="s">
        <v>19566</v>
      </c>
      <c r="T6927" s="6" t="s">
        <v>44</v>
      </c>
    </row>
    <row r="6928" spans="1:20" ht="33.75" x14ac:dyDescent="0.25">
      <c r="A6928" s="3" t="s">
        <v>19567</v>
      </c>
      <c r="B6928" s="3" t="s">
        <v>810</v>
      </c>
      <c r="C6928" s="3" t="s">
        <v>811</v>
      </c>
      <c r="D6928" s="3" t="s">
        <v>19</v>
      </c>
      <c r="E6928" s="3" t="s">
        <v>19568</v>
      </c>
      <c r="F6928" s="4">
        <v>44865</v>
      </c>
      <c r="G6928" s="8"/>
      <c r="H6928" s="5">
        <v>48.8</v>
      </c>
      <c r="I6928" s="3" t="s">
        <v>22</v>
      </c>
      <c r="J6928" s="4">
        <v>44869</v>
      </c>
      <c r="K6928" s="4">
        <v>44929</v>
      </c>
      <c r="L6928" s="23">
        <f t="shared" si="597"/>
        <v>-20</v>
      </c>
      <c r="M6928" s="23">
        <f t="shared" si="593"/>
        <v>40</v>
      </c>
      <c r="N6928" s="44">
        <v>40</v>
      </c>
      <c r="O6928" s="26">
        <f t="shared" si="594"/>
        <v>-800</v>
      </c>
      <c r="P6928" s="26">
        <f t="shared" si="595"/>
        <v>1600</v>
      </c>
      <c r="Q6928" s="3" t="s">
        <v>23</v>
      </c>
      <c r="R6928" s="4">
        <v>44909</v>
      </c>
      <c r="S6928" s="3" t="s">
        <v>19566</v>
      </c>
      <c r="T6928" s="6" t="s">
        <v>44</v>
      </c>
    </row>
    <row r="6929" spans="1:20" ht="33.75" x14ac:dyDescent="0.25">
      <c r="A6929" s="3" t="s">
        <v>19569</v>
      </c>
      <c r="B6929" s="3" t="s">
        <v>960</v>
      </c>
      <c r="C6929" s="3" t="s">
        <v>961</v>
      </c>
      <c r="D6929" s="3" t="s">
        <v>19</v>
      </c>
      <c r="E6929" s="3" t="s">
        <v>19570</v>
      </c>
      <c r="F6929" s="4">
        <v>44865</v>
      </c>
      <c r="G6929" s="3" t="s">
        <v>1504</v>
      </c>
      <c r="H6929" s="7">
        <v>357</v>
      </c>
      <c r="I6929" s="3" t="s">
        <v>22</v>
      </c>
      <c r="J6929" s="4">
        <v>44869</v>
      </c>
      <c r="K6929" s="4">
        <v>44929</v>
      </c>
      <c r="L6929" s="23">
        <f t="shared" si="597"/>
        <v>-20</v>
      </c>
      <c r="M6929" s="23">
        <f t="shared" si="593"/>
        <v>40</v>
      </c>
      <c r="N6929" s="44">
        <v>340</v>
      </c>
      <c r="O6929" s="26">
        <f t="shared" si="594"/>
        <v>-6800</v>
      </c>
      <c r="P6929" s="26">
        <f t="shared" si="595"/>
        <v>13600</v>
      </c>
      <c r="Q6929" s="3" t="s">
        <v>23</v>
      </c>
      <c r="R6929" s="4">
        <v>44909</v>
      </c>
      <c r="S6929" s="3" t="s">
        <v>19551</v>
      </c>
      <c r="T6929" s="6" t="s">
        <v>44</v>
      </c>
    </row>
    <row r="6930" spans="1:20" ht="33.75" x14ac:dyDescent="0.25">
      <c r="A6930" s="3" t="s">
        <v>19571</v>
      </c>
      <c r="B6930" s="3" t="s">
        <v>5380</v>
      </c>
      <c r="C6930" s="3" t="s">
        <v>5381</v>
      </c>
      <c r="D6930" s="3" t="s">
        <v>19</v>
      </c>
      <c r="E6930" s="3" t="s">
        <v>19572</v>
      </c>
      <c r="F6930" s="4">
        <v>44867</v>
      </c>
      <c r="G6930" s="8"/>
      <c r="H6930" s="5">
        <v>473.2</v>
      </c>
      <c r="I6930" s="3" t="s">
        <v>22</v>
      </c>
      <c r="J6930" s="4">
        <v>44869</v>
      </c>
      <c r="K6930" s="4">
        <v>44929</v>
      </c>
      <c r="L6930" s="23">
        <f t="shared" si="597"/>
        <v>-20</v>
      </c>
      <c r="M6930" s="23">
        <f t="shared" si="593"/>
        <v>40</v>
      </c>
      <c r="N6930" s="44">
        <v>455</v>
      </c>
      <c r="O6930" s="26">
        <f t="shared" si="594"/>
        <v>-9100</v>
      </c>
      <c r="P6930" s="26">
        <f t="shared" si="595"/>
        <v>18200</v>
      </c>
      <c r="Q6930" s="3" t="s">
        <v>23</v>
      </c>
      <c r="R6930" s="4">
        <v>44909</v>
      </c>
      <c r="S6930" s="3" t="s">
        <v>17931</v>
      </c>
      <c r="T6930" s="6" t="s">
        <v>44</v>
      </c>
    </row>
    <row r="6931" spans="1:20" ht="33.75" x14ac:dyDescent="0.25">
      <c r="A6931" s="3" t="s">
        <v>19573</v>
      </c>
      <c r="B6931" s="3" t="s">
        <v>10563</v>
      </c>
      <c r="C6931" s="3" t="s">
        <v>10564</v>
      </c>
      <c r="D6931" s="3" t="s">
        <v>19</v>
      </c>
      <c r="E6931" s="3" t="s">
        <v>19574</v>
      </c>
      <c r="F6931" s="4">
        <v>44865</v>
      </c>
      <c r="G6931" s="8"/>
      <c r="H6931" s="7">
        <v>3538</v>
      </c>
      <c r="I6931" s="3" t="s">
        <v>22</v>
      </c>
      <c r="J6931" s="4">
        <v>44869</v>
      </c>
      <c r="K6931" s="4">
        <v>44929</v>
      </c>
      <c r="L6931" s="23">
        <f t="shared" si="597"/>
        <v>-14</v>
      </c>
      <c r="M6931" s="23">
        <f t="shared" si="593"/>
        <v>46</v>
      </c>
      <c r="N6931" s="44">
        <v>2900</v>
      </c>
      <c r="O6931" s="26">
        <f t="shared" si="594"/>
        <v>-40600</v>
      </c>
      <c r="P6931" s="26">
        <f t="shared" si="595"/>
        <v>133400</v>
      </c>
      <c r="Q6931" s="3" t="s">
        <v>23</v>
      </c>
      <c r="R6931" s="4">
        <v>44915</v>
      </c>
      <c r="S6931" s="3" t="s">
        <v>19575</v>
      </c>
      <c r="T6931" s="6" t="s">
        <v>44</v>
      </c>
    </row>
    <row r="6932" spans="1:20" ht="33.75" x14ac:dyDescent="0.25">
      <c r="A6932" s="3" t="s">
        <v>19576</v>
      </c>
      <c r="B6932" s="3" t="s">
        <v>2011</v>
      </c>
      <c r="C6932" s="3" t="s">
        <v>2012</v>
      </c>
      <c r="D6932" s="3" t="s">
        <v>19</v>
      </c>
      <c r="E6932" s="3" t="s">
        <v>19577</v>
      </c>
      <c r="F6932" s="4">
        <v>44862</v>
      </c>
      <c r="G6932" s="8"/>
      <c r="H6932" s="5">
        <v>1537.2</v>
      </c>
      <c r="I6932" s="3" t="s">
        <v>22</v>
      </c>
      <c r="J6932" s="4">
        <v>44869</v>
      </c>
      <c r="K6932" s="4">
        <v>44929</v>
      </c>
      <c r="L6932" s="23">
        <f t="shared" si="597"/>
        <v>-14</v>
      </c>
      <c r="M6932" s="23">
        <f t="shared" si="593"/>
        <v>46</v>
      </c>
      <c r="N6932" s="44">
        <v>1260</v>
      </c>
      <c r="O6932" s="26">
        <f t="shared" si="594"/>
        <v>-17640</v>
      </c>
      <c r="P6932" s="26">
        <f t="shared" si="595"/>
        <v>57960</v>
      </c>
      <c r="Q6932" s="3" t="s">
        <v>23</v>
      </c>
      <c r="R6932" s="4">
        <v>44915</v>
      </c>
      <c r="S6932" s="3" t="s">
        <v>16634</v>
      </c>
      <c r="T6932" s="6" t="s">
        <v>44</v>
      </c>
    </row>
    <row r="6933" spans="1:20" ht="33.75" x14ac:dyDescent="0.25">
      <c r="A6933" s="3" t="s">
        <v>19578</v>
      </c>
      <c r="B6933" s="3" t="s">
        <v>5128</v>
      </c>
      <c r="C6933" s="3" t="s">
        <v>5129</v>
      </c>
      <c r="D6933" s="3" t="s">
        <v>19</v>
      </c>
      <c r="E6933" s="3" t="s">
        <v>19579</v>
      </c>
      <c r="F6933" s="4">
        <v>44862</v>
      </c>
      <c r="G6933" s="8"/>
      <c r="H6933" s="5">
        <v>936.96</v>
      </c>
      <c r="I6933" s="3" t="s">
        <v>22</v>
      </c>
      <c r="J6933" s="4">
        <v>44869</v>
      </c>
      <c r="K6933" s="4">
        <v>44929</v>
      </c>
      <c r="L6933" s="23">
        <f t="shared" si="597"/>
        <v>-14</v>
      </c>
      <c r="M6933" s="23">
        <f t="shared" si="593"/>
        <v>46</v>
      </c>
      <c r="N6933" s="44">
        <v>768</v>
      </c>
      <c r="O6933" s="26">
        <f t="shared" si="594"/>
        <v>-10752</v>
      </c>
      <c r="P6933" s="26">
        <f t="shared" si="595"/>
        <v>35328</v>
      </c>
      <c r="Q6933" s="3" t="s">
        <v>23</v>
      </c>
      <c r="R6933" s="4">
        <v>44915</v>
      </c>
      <c r="S6933" s="3" t="s">
        <v>19563</v>
      </c>
      <c r="T6933" s="6" t="s">
        <v>44</v>
      </c>
    </row>
    <row r="6934" spans="1:20" ht="33.75" x14ac:dyDescent="0.25">
      <c r="A6934" s="3" t="s">
        <v>19580</v>
      </c>
      <c r="B6934" s="3" t="s">
        <v>6317</v>
      </c>
      <c r="C6934" s="3" t="s">
        <v>13221</v>
      </c>
      <c r="D6934" s="3" t="s">
        <v>19</v>
      </c>
      <c r="E6934" s="3" t="s">
        <v>1420</v>
      </c>
      <c r="F6934" s="4">
        <v>44867</v>
      </c>
      <c r="G6934" s="3" t="s">
        <v>19581</v>
      </c>
      <c r="H6934" s="5">
        <v>8971.2000000000007</v>
      </c>
      <c r="I6934" s="3" t="s">
        <v>565</v>
      </c>
      <c r="J6934" s="4">
        <v>44869</v>
      </c>
      <c r="K6934" s="4">
        <v>44899</v>
      </c>
      <c r="L6934" s="23">
        <f t="shared" si="597"/>
        <v>-17</v>
      </c>
      <c r="M6934" s="23">
        <f t="shared" ref="M6934:M6997" si="598">+I6934+L6934</f>
        <v>13</v>
      </c>
      <c r="N6934" s="44">
        <v>8971.2000000000007</v>
      </c>
      <c r="O6934" s="26">
        <f t="shared" ref="O6934:O6997" si="599">N6934*L6934</f>
        <v>-152510.40000000002</v>
      </c>
      <c r="P6934" s="26">
        <f t="shared" ref="P6934:P6997" si="600">N6934*M6934</f>
        <v>116625.60000000001</v>
      </c>
      <c r="Q6934" s="3" t="s">
        <v>23</v>
      </c>
      <c r="R6934" s="4">
        <v>44882</v>
      </c>
      <c r="S6934" s="3" t="s">
        <v>19582</v>
      </c>
      <c r="T6934" s="6" t="s">
        <v>44</v>
      </c>
    </row>
    <row r="6935" spans="1:20" ht="33.75" x14ac:dyDescent="0.25">
      <c r="A6935" s="3" t="s">
        <v>19583</v>
      </c>
      <c r="B6935" s="3" t="s">
        <v>2124</v>
      </c>
      <c r="C6935" s="3" t="s">
        <v>2125</v>
      </c>
      <c r="D6935" s="3" t="s">
        <v>19</v>
      </c>
      <c r="E6935" s="3" t="s">
        <v>19584</v>
      </c>
      <c r="F6935" s="4">
        <v>44865</v>
      </c>
      <c r="G6935" s="8"/>
      <c r="H6935" s="5">
        <v>207.9</v>
      </c>
      <c r="I6935" s="3" t="s">
        <v>22</v>
      </c>
      <c r="J6935" s="4">
        <v>44869</v>
      </c>
      <c r="K6935" s="4">
        <v>44929</v>
      </c>
      <c r="L6935" s="23">
        <f t="shared" si="597"/>
        <v>-14</v>
      </c>
      <c r="M6935" s="23">
        <f t="shared" si="598"/>
        <v>46</v>
      </c>
      <c r="N6935" s="44">
        <v>198</v>
      </c>
      <c r="O6935" s="26">
        <f t="shared" si="599"/>
        <v>-2772</v>
      </c>
      <c r="P6935" s="26">
        <f t="shared" si="600"/>
        <v>9108</v>
      </c>
      <c r="Q6935" s="3" t="s">
        <v>23</v>
      </c>
      <c r="R6935" s="4">
        <v>44915</v>
      </c>
      <c r="S6935" s="3" t="s">
        <v>19585</v>
      </c>
      <c r="T6935" s="6" t="s">
        <v>44</v>
      </c>
    </row>
    <row r="6936" spans="1:20" ht="33.75" x14ac:dyDescent="0.25">
      <c r="A6936" s="3" t="s">
        <v>19586</v>
      </c>
      <c r="B6936" s="3" t="s">
        <v>1557</v>
      </c>
      <c r="C6936" s="3" t="s">
        <v>1558</v>
      </c>
      <c r="D6936" s="3" t="s">
        <v>19</v>
      </c>
      <c r="E6936" s="3" t="s">
        <v>19587</v>
      </c>
      <c r="F6936" s="4">
        <v>44867</v>
      </c>
      <c r="G6936" s="3" t="s">
        <v>1504</v>
      </c>
      <c r="H6936" s="5">
        <v>553.39</v>
      </c>
      <c r="I6936" s="3" t="s">
        <v>22</v>
      </c>
      <c r="J6936" s="4">
        <v>44869</v>
      </c>
      <c r="K6936" s="4">
        <v>44929</v>
      </c>
      <c r="L6936" s="23">
        <f t="shared" si="597"/>
        <v>-20</v>
      </c>
      <c r="M6936" s="23">
        <f t="shared" si="598"/>
        <v>40</v>
      </c>
      <c r="N6936" s="44">
        <v>527.04</v>
      </c>
      <c r="O6936" s="26">
        <f t="shared" si="599"/>
        <v>-10540.8</v>
      </c>
      <c r="P6936" s="26">
        <f t="shared" si="600"/>
        <v>21081.599999999999</v>
      </c>
      <c r="Q6936" s="3" t="s">
        <v>23</v>
      </c>
      <c r="R6936" s="4">
        <v>44909</v>
      </c>
      <c r="S6936" s="3" t="s">
        <v>16633</v>
      </c>
      <c r="T6936" s="6" t="s">
        <v>44</v>
      </c>
    </row>
    <row r="6937" spans="1:20" ht="33.75" x14ac:dyDescent="0.25">
      <c r="A6937" s="3" t="s">
        <v>19588</v>
      </c>
      <c r="B6937" s="3" t="s">
        <v>1537</v>
      </c>
      <c r="C6937" s="3" t="s">
        <v>1538</v>
      </c>
      <c r="D6937" s="3" t="s">
        <v>19</v>
      </c>
      <c r="E6937" s="3" t="s">
        <v>19589</v>
      </c>
      <c r="F6937" s="4">
        <v>44868</v>
      </c>
      <c r="G6937" s="8"/>
      <c r="H6937" s="5">
        <v>16932.22</v>
      </c>
      <c r="I6937" s="3" t="s">
        <v>22</v>
      </c>
      <c r="J6937" s="4">
        <v>44869</v>
      </c>
      <c r="K6937" s="4">
        <v>44929</v>
      </c>
      <c r="L6937" s="23">
        <f t="shared" si="597"/>
        <v>-18</v>
      </c>
      <c r="M6937" s="23">
        <f t="shared" si="598"/>
        <v>42</v>
      </c>
      <c r="N6937" s="44">
        <v>15392.93</v>
      </c>
      <c r="O6937" s="26">
        <f t="shared" si="599"/>
        <v>-277072.74</v>
      </c>
      <c r="P6937" s="26">
        <f t="shared" si="600"/>
        <v>646503.06000000006</v>
      </c>
      <c r="Q6937" s="3" t="s">
        <v>23</v>
      </c>
      <c r="R6937" s="4">
        <v>44911</v>
      </c>
      <c r="S6937" s="3" t="s">
        <v>16842</v>
      </c>
      <c r="T6937" s="6" t="s">
        <v>44</v>
      </c>
    </row>
    <row r="6938" spans="1:20" ht="33.75" x14ac:dyDescent="0.25">
      <c r="A6938" s="3" t="s">
        <v>19590</v>
      </c>
      <c r="B6938" s="3" t="s">
        <v>19591</v>
      </c>
      <c r="C6938" s="3" t="s">
        <v>19592</v>
      </c>
      <c r="D6938" s="3" t="s">
        <v>19</v>
      </c>
      <c r="E6938" s="3" t="s">
        <v>19593</v>
      </c>
      <c r="F6938" s="4">
        <v>44862</v>
      </c>
      <c r="G6938" s="8"/>
      <c r="H6938" s="5">
        <v>100.04</v>
      </c>
      <c r="I6938" s="3" t="s">
        <v>22</v>
      </c>
      <c r="J6938" s="4">
        <v>44869</v>
      </c>
      <c r="K6938" s="4">
        <v>44929</v>
      </c>
      <c r="L6938" s="23">
        <f t="shared" ref="L6938:L6969" si="601">R6938-K6938</f>
        <v>-20</v>
      </c>
      <c r="M6938" s="23">
        <f t="shared" si="598"/>
        <v>40</v>
      </c>
      <c r="N6938" s="44">
        <v>82</v>
      </c>
      <c r="O6938" s="26">
        <f t="shared" si="599"/>
        <v>-1640</v>
      </c>
      <c r="P6938" s="26">
        <f t="shared" si="600"/>
        <v>3280</v>
      </c>
      <c r="Q6938" s="3" t="s">
        <v>23</v>
      </c>
      <c r="R6938" s="4">
        <v>44909</v>
      </c>
      <c r="S6938" s="3" t="s">
        <v>19594</v>
      </c>
      <c r="T6938" s="6" t="s">
        <v>44</v>
      </c>
    </row>
    <row r="6939" spans="1:20" ht="33.75" x14ac:dyDescent="0.25">
      <c r="A6939" s="3" t="s">
        <v>19595</v>
      </c>
      <c r="B6939" s="3" t="s">
        <v>19596</v>
      </c>
      <c r="C6939" s="3" t="s">
        <v>19597</v>
      </c>
      <c r="D6939" s="3" t="s">
        <v>19</v>
      </c>
      <c r="E6939" s="3" t="s">
        <v>19598</v>
      </c>
      <c r="F6939" s="4">
        <v>44868</v>
      </c>
      <c r="G6939" s="3" t="s">
        <v>19599</v>
      </c>
      <c r="H6939" s="7">
        <v>2777</v>
      </c>
      <c r="I6939" s="3" t="s">
        <v>565</v>
      </c>
      <c r="J6939" s="4">
        <v>44869</v>
      </c>
      <c r="K6939" s="4">
        <v>44899</v>
      </c>
      <c r="L6939" s="23">
        <f t="shared" si="601"/>
        <v>-17</v>
      </c>
      <c r="M6939" s="23">
        <f t="shared" si="598"/>
        <v>13</v>
      </c>
      <c r="N6939" s="44">
        <v>2777</v>
      </c>
      <c r="O6939" s="26">
        <f t="shared" si="599"/>
        <v>-47209</v>
      </c>
      <c r="P6939" s="26">
        <f t="shared" si="600"/>
        <v>36101</v>
      </c>
      <c r="Q6939" s="3" t="s">
        <v>23</v>
      </c>
      <c r="R6939" s="4">
        <v>44882</v>
      </c>
      <c r="S6939" s="3" t="s">
        <v>19600</v>
      </c>
      <c r="T6939" s="6" t="s">
        <v>44</v>
      </c>
    </row>
    <row r="6940" spans="1:20" ht="33.75" x14ac:dyDescent="0.25">
      <c r="A6940" s="3" t="s">
        <v>19601</v>
      </c>
      <c r="B6940" s="3" t="s">
        <v>12665</v>
      </c>
      <c r="C6940" s="3" t="s">
        <v>12681</v>
      </c>
      <c r="D6940" s="3" t="s">
        <v>19</v>
      </c>
      <c r="E6940" s="3" t="s">
        <v>16779</v>
      </c>
      <c r="F6940" s="4">
        <v>44868</v>
      </c>
      <c r="G6940" s="3" t="s">
        <v>19602</v>
      </c>
      <c r="H6940" s="5">
        <v>2793.08</v>
      </c>
      <c r="I6940" s="3" t="s">
        <v>565</v>
      </c>
      <c r="J6940" s="4">
        <v>44869</v>
      </c>
      <c r="K6940" s="4">
        <v>44899</v>
      </c>
      <c r="L6940" s="23">
        <f t="shared" si="601"/>
        <v>-17</v>
      </c>
      <c r="M6940" s="23">
        <f t="shared" si="598"/>
        <v>13</v>
      </c>
      <c r="N6940" s="44">
        <v>2793.08</v>
      </c>
      <c r="O6940" s="26">
        <f t="shared" si="599"/>
        <v>-47482.36</v>
      </c>
      <c r="P6940" s="26">
        <f t="shared" si="600"/>
        <v>36310.04</v>
      </c>
      <c r="Q6940" s="3" t="s">
        <v>23</v>
      </c>
      <c r="R6940" s="4">
        <v>44882</v>
      </c>
      <c r="S6940" s="3" t="s">
        <v>19603</v>
      </c>
      <c r="T6940" s="6" t="s">
        <v>44</v>
      </c>
    </row>
    <row r="6941" spans="1:20" ht="33.75" x14ac:dyDescent="0.25">
      <c r="A6941" s="3" t="s">
        <v>19604</v>
      </c>
      <c r="B6941" s="3" t="s">
        <v>13757</v>
      </c>
      <c r="C6941" s="3" t="s">
        <v>13758</v>
      </c>
      <c r="D6941" s="3" t="s">
        <v>19</v>
      </c>
      <c r="E6941" s="3" t="s">
        <v>15173</v>
      </c>
      <c r="F6941" s="4">
        <v>44868</v>
      </c>
      <c r="G6941" s="3" t="s">
        <v>19605</v>
      </c>
      <c r="H6941" s="5">
        <v>5526.74</v>
      </c>
      <c r="I6941" s="3" t="s">
        <v>565</v>
      </c>
      <c r="J6941" s="4">
        <v>44869</v>
      </c>
      <c r="K6941" s="4">
        <v>44899</v>
      </c>
      <c r="L6941" s="23">
        <f t="shared" si="601"/>
        <v>-17</v>
      </c>
      <c r="M6941" s="23">
        <f t="shared" si="598"/>
        <v>13</v>
      </c>
      <c r="N6941" s="44">
        <v>5526.74</v>
      </c>
      <c r="O6941" s="26">
        <f t="shared" si="599"/>
        <v>-93954.58</v>
      </c>
      <c r="P6941" s="26">
        <f t="shared" si="600"/>
        <v>71847.62</v>
      </c>
      <c r="Q6941" s="3" t="s">
        <v>23</v>
      </c>
      <c r="R6941" s="4">
        <v>44882</v>
      </c>
      <c r="S6941" s="3" t="s">
        <v>19606</v>
      </c>
      <c r="T6941" s="6" t="s">
        <v>44</v>
      </c>
    </row>
    <row r="6942" spans="1:20" ht="33.75" x14ac:dyDescent="0.25">
      <c r="A6942" s="3" t="s">
        <v>19607</v>
      </c>
      <c r="B6942" s="3" t="s">
        <v>1859</v>
      </c>
      <c r="C6942" s="3" t="s">
        <v>1860</v>
      </c>
      <c r="D6942" s="3" t="s">
        <v>19</v>
      </c>
      <c r="E6942" s="3" t="s">
        <v>19608</v>
      </c>
      <c r="F6942" s="4">
        <v>44861</v>
      </c>
      <c r="G6942" s="3" t="s">
        <v>19609</v>
      </c>
      <c r="H6942" s="7">
        <v>7320</v>
      </c>
      <c r="I6942" s="3" t="s">
        <v>22</v>
      </c>
      <c r="J6942" s="4">
        <v>44869</v>
      </c>
      <c r="K6942" s="4">
        <v>44929</v>
      </c>
      <c r="L6942" s="23">
        <f t="shared" si="601"/>
        <v>-20</v>
      </c>
      <c r="M6942" s="23">
        <f t="shared" si="598"/>
        <v>40</v>
      </c>
      <c r="N6942" s="44">
        <v>6000</v>
      </c>
      <c r="O6942" s="26">
        <f t="shared" si="599"/>
        <v>-120000</v>
      </c>
      <c r="P6942" s="26">
        <f t="shared" si="600"/>
        <v>240000</v>
      </c>
      <c r="Q6942" s="3" t="s">
        <v>23</v>
      </c>
      <c r="R6942" s="4">
        <v>44909</v>
      </c>
      <c r="S6942" s="3" t="s">
        <v>19610</v>
      </c>
      <c r="T6942" s="6" t="s">
        <v>44</v>
      </c>
    </row>
    <row r="6943" spans="1:20" ht="33.75" x14ac:dyDescent="0.25">
      <c r="A6943" s="3" t="s">
        <v>19611</v>
      </c>
      <c r="B6943" s="3" t="s">
        <v>5999</v>
      </c>
      <c r="C6943" s="3" t="s">
        <v>6000</v>
      </c>
      <c r="D6943" s="3" t="s">
        <v>19</v>
      </c>
      <c r="E6943" s="3" t="s">
        <v>19612</v>
      </c>
      <c r="F6943" s="4">
        <v>44862</v>
      </c>
      <c r="G6943" s="8"/>
      <c r="H6943" s="5">
        <v>114.58</v>
      </c>
      <c r="I6943" s="3" t="s">
        <v>22</v>
      </c>
      <c r="J6943" s="4">
        <v>44869</v>
      </c>
      <c r="K6943" s="4">
        <v>44929</v>
      </c>
      <c r="L6943" s="23">
        <f t="shared" si="601"/>
        <v>-20</v>
      </c>
      <c r="M6943" s="23">
        <f t="shared" si="598"/>
        <v>40</v>
      </c>
      <c r="N6943" s="44">
        <v>93.92</v>
      </c>
      <c r="O6943" s="26">
        <f t="shared" si="599"/>
        <v>-1878.4</v>
      </c>
      <c r="P6943" s="26">
        <f t="shared" si="600"/>
        <v>3756.8</v>
      </c>
      <c r="Q6943" s="3" t="s">
        <v>23</v>
      </c>
      <c r="R6943" s="4">
        <v>44909</v>
      </c>
      <c r="S6943" s="3" t="s">
        <v>18064</v>
      </c>
      <c r="T6943" s="6" t="s">
        <v>44</v>
      </c>
    </row>
    <row r="6944" spans="1:20" ht="33.75" x14ac:dyDescent="0.25">
      <c r="A6944" s="3" t="s">
        <v>19613</v>
      </c>
      <c r="B6944" s="3" t="s">
        <v>1467</v>
      </c>
      <c r="C6944" s="3" t="s">
        <v>1468</v>
      </c>
      <c r="D6944" s="3" t="s">
        <v>19</v>
      </c>
      <c r="E6944" s="3" t="s">
        <v>19614</v>
      </c>
      <c r="F6944" s="4">
        <v>44862</v>
      </c>
      <c r="G6944" s="8"/>
      <c r="H6944" s="5">
        <v>30.5</v>
      </c>
      <c r="I6944" s="3" t="s">
        <v>22</v>
      </c>
      <c r="J6944" s="4">
        <v>44869</v>
      </c>
      <c r="K6944" s="4">
        <v>44929</v>
      </c>
      <c r="L6944" s="23">
        <f t="shared" si="601"/>
        <v>-18</v>
      </c>
      <c r="M6944" s="23">
        <f t="shared" si="598"/>
        <v>42</v>
      </c>
      <c r="N6944" s="44">
        <v>25</v>
      </c>
      <c r="O6944" s="26">
        <f t="shared" si="599"/>
        <v>-450</v>
      </c>
      <c r="P6944" s="26">
        <f t="shared" si="600"/>
        <v>1050</v>
      </c>
      <c r="Q6944" s="3" t="s">
        <v>23</v>
      </c>
      <c r="R6944" s="4">
        <v>44911</v>
      </c>
      <c r="S6944" s="3" t="s">
        <v>17199</v>
      </c>
      <c r="T6944" s="6" t="s">
        <v>44</v>
      </c>
    </row>
    <row r="6945" spans="1:20" ht="33.75" x14ac:dyDescent="0.25">
      <c r="A6945" s="3" t="s">
        <v>19615</v>
      </c>
      <c r="B6945" s="3" t="s">
        <v>2722</v>
      </c>
      <c r="C6945" s="3" t="s">
        <v>2723</v>
      </c>
      <c r="D6945" s="3" t="s">
        <v>19</v>
      </c>
      <c r="E6945" s="3" t="s">
        <v>19616</v>
      </c>
      <c r="F6945" s="4">
        <v>44862</v>
      </c>
      <c r="G6945" s="8"/>
      <c r="H6945" s="5">
        <v>74.42</v>
      </c>
      <c r="I6945" s="3" t="s">
        <v>22</v>
      </c>
      <c r="J6945" s="4">
        <v>44869</v>
      </c>
      <c r="K6945" s="4">
        <v>44929</v>
      </c>
      <c r="L6945" s="23">
        <f t="shared" si="601"/>
        <v>-20</v>
      </c>
      <c r="M6945" s="23">
        <f t="shared" si="598"/>
        <v>40</v>
      </c>
      <c r="N6945" s="44">
        <v>61</v>
      </c>
      <c r="O6945" s="26">
        <f t="shared" si="599"/>
        <v>-1220</v>
      </c>
      <c r="P6945" s="26">
        <f t="shared" si="600"/>
        <v>2440</v>
      </c>
      <c r="Q6945" s="3" t="s">
        <v>23</v>
      </c>
      <c r="R6945" s="4">
        <v>44909</v>
      </c>
      <c r="S6945" s="3" t="s">
        <v>19617</v>
      </c>
      <c r="T6945" s="6" t="s">
        <v>44</v>
      </c>
    </row>
    <row r="6946" spans="1:20" ht="33.75" x14ac:dyDescent="0.25">
      <c r="A6946" s="3" t="s">
        <v>19618</v>
      </c>
      <c r="B6946" s="3" t="s">
        <v>5180</v>
      </c>
      <c r="C6946" s="3" t="s">
        <v>5181</v>
      </c>
      <c r="D6946" s="3" t="s">
        <v>19</v>
      </c>
      <c r="E6946" s="3" t="s">
        <v>19619</v>
      </c>
      <c r="F6946" s="4">
        <v>44860</v>
      </c>
      <c r="G6946" s="3" t="s">
        <v>1504</v>
      </c>
      <c r="H6946" s="5">
        <v>94.5</v>
      </c>
      <c r="I6946" s="3" t="s">
        <v>22</v>
      </c>
      <c r="J6946" s="4">
        <v>44869</v>
      </c>
      <c r="K6946" s="4">
        <v>44929</v>
      </c>
      <c r="L6946" s="23">
        <f t="shared" si="601"/>
        <v>-29</v>
      </c>
      <c r="M6946" s="23">
        <f t="shared" si="598"/>
        <v>31</v>
      </c>
      <c r="N6946" s="44">
        <v>90</v>
      </c>
      <c r="O6946" s="26">
        <f t="shared" si="599"/>
        <v>-2610</v>
      </c>
      <c r="P6946" s="26">
        <f t="shared" si="600"/>
        <v>2790</v>
      </c>
      <c r="Q6946" s="3" t="s">
        <v>23</v>
      </c>
      <c r="R6946" s="4">
        <v>44900</v>
      </c>
      <c r="S6946" s="8"/>
      <c r="T6946" s="6" t="s">
        <v>44</v>
      </c>
    </row>
    <row r="6947" spans="1:20" ht="33.75" x14ac:dyDescent="0.25">
      <c r="A6947" s="3" t="s">
        <v>19620</v>
      </c>
      <c r="B6947" s="3" t="s">
        <v>19621</v>
      </c>
      <c r="C6947" s="3" t="s">
        <v>19622</v>
      </c>
      <c r="D6947" s="3" t="s">
        <v>19</v>
      </c>
      <c r="E6947" s="3" t="s">
        <v>19623</v>
      </c>
      <c r="F6947" s="4">
        <v>44865</v>
      </c>
      <c r="G6947" s="8"/>
      <c r="H6947" s="5">
        <v>1801.47</v>
      </c>
      <c r="I6947" s="3" t="s">
        <v>22</v>
      </c>
      <c r="J6947" s="4">
        <v>44869</v>
      </c>
      <c r="K6947" s="4">
        <v>44929</v>
      </c>
      <c r="L6947" s="23">
        <f t="shared" si="601"/>
        <v>-18</v>
      </c>
      <c r="M6947" s="23">
        <f t="shared" si="598"/>
        <v>42</v>
      </c>
      <c r="N6947" s="44">
        <v>1637.7</v>
      </c>
      <c r="O6947" s="26">
        <f t="shared" si="599"/>
        <v>-29478.600000000002</v>
      </c>
      <c r="P6947" s="26">
        <f t="shared" si="600"/>
        <v>68783.400000000009</v>
      </c>
      <c r="Q6947" s="3" t="s">
        <v>23</v>
      </c>
      <c r="R6947" s="4">
        <v>44911</v>
      </c>
      <c r="S6947" s="3" t="s">
        <v>19624</v>
      </c>
      <c r="T6947" s="6" t="s">
        <v>44</v>
      </c>
    </row>
    <row r="6948" spans="1:20" ht="33.75" x14ac:dyDescent="0.25">
      <c r="A6948" s="3" t="s">
        <v>19625</v>
      </c>
      <c r="B6948" s="3" t="s">
        <v>19621</v>
      </c>
      <c r="C6948" s="3" t="s">
        <v>19622</v>
      </c>
      <c r="D6948" s="3" t="s">
        <v>19</v>
      </c>
      <c r="E6948" s="3" t="s">
        <v>19626</v>
      </c>
      <c r="F6948" s="4">
        <v>44865</v>
      </c>
      <c r="G6948" s="8"/>
      <c r="H6948" s="5">
        <v>1801.47</v>
      </c>
      <c r="I6948" s="3" t="s">
        <v>22</v>
      </c>
      <c r="J6948" s="4">
        <v>44869</v>
      </c>
      <c r="K6948" s="4">
        <v>44929</v>
      </c>
      <c r="L6948" s="23">
        <f t="shared" si="601"/>
        <v>-18</v>
      </c>
      <c r="M6948" s="23">
        <f t="shared" si="598"/>
        <v>42</v>
      </c>
      <c r="N6948" s="44">
        <v>1637.7</v>
      </c>
      <c r="O6948" s="26">
        <f t="shared" si="599"/>
        <v>-29478.600000000002</v>
      </c>
      <c r="P6948" s="26">
        <f t="shared" si="600"/>
        <v>68783.400000000009</v>
      </c>
      <c r="Q6948" s="3" t="s">
        <v>23</v>
      </c>
      <c r="R6948" s="4">
        <v>44911</v>
      </c>
      <c r="S6948" s="3" t="s">
        <v>19624</v>
      </c>
      <c r="T6948" s="6" t="s">
        <v>44</v>
      </c>
    </row>
    <row r="6949" spans="1:20" ht="33.75" x14ac:dyDescent="0.25">
      <c r="A6949" s="3" t="s">
        <v>19627</v>
      </c>
      <c r="B6949" s="3" t="s">
        <v>767</v>
      </c>
      <c r="C6949" s="3" t="s">
        <v>768</v>
      </c>
      <c r="D6949" s="3" t="s">
        <v>19</v>
      </c>
      <c r="E6949" s="3" t="s">
        <v>19628</v>
      </c>
      <c r="F6949" s="4">
        <v>44861</v>
      </c>
      <c r="G6949" s="8"/>
      <c r="H6949" s="5">
        <v>2521.58</v>
      </c>
      <c r="I6949" s="3" t="s">
        <v>22</v>
      </c>
      <c r="J6949" s="4">
        <v>44869</v>
      </c>
      <c r="K6949" s="4">
        <v>44929</v>
      </c>
      <c r="L6949" s="23">
        <f t="shared" si="601"/>
        <v>-20</v>
      </c>
      <c r="M6949" s="23">
        <f t="shared" si="598"/>
        <v>40</v>
      </c>
      <c r="N6949" s="44">
        <v>2424.6</v>
      </c>
      <c r="O6949" s="26">
        <f t="shared" si="599"/>
        <v>-48492</v>
      </c>
      <c r="P6949" s="26">
        <f t="shared" si="600"/>
        <v>96984</v>
      </c>
      <c r="Q6949" s="3" t="s">
        <v>23</v>
      </c>
      <c r="R6949" s="4">
        <v>44909</v>
      </c>
      <c r="S6949" s="3" t="s">
        <v>17742</v>
      </c>
      <c r="T6949" s="6" t="s">
        <v>44</v>
      </c>
    </row>
    <row r="6950" spans="1:20" ht="33.75" x14ac:dyDescent="0.25">
      <c r="A6950" s="3" t="s">
        <v>19629</v>
      </c>
      <c r="B6950" s="3" t="s">
        <v>2333</v>
      </c>
      <c r="C6950" s="3" t="s">
        <v>2334</v>
      </c>
      <c r="D6950" s="3" t="s">
        <v>19</v>
      </c>
      <c r="E6950" s="3" t="s">
        <v>19630</v>
      </c>
      <c r="F6950" s="4">
        <v>44861</v>
      </c>
      <c r="G6950" s="8"/>
      <c r="H6950" s="5">
        <v>2935.35</v>
      </c>
      <c r="I6950" s="3" t="s">
        <v>22</v>
      </c>
      <c r="J6950" s="4">
        <v>44869</v>
      </c>
      <c r="K6950" s="4">
        <v>44929</v>
      </c>
      <c r="L6950" s="23">
        <f t="shared" si="601"/>
        <v>-18</v>
      </c>
      <c r="M6950" s="23">
        <f t="shared" si="598"/>
        <v>42</v>
      </c>
      <c r="N6950" s="44">
        <v>2668.5</v>
      </c>
      <c r="O6950" s="26">
        <f t="shared" si="599"/>
        <v>-48033</v>
      </c>
      <c r="P6950" s="26">
        <f t="shared" si="600"/>
        <v>112077</v>
      </c>
      <c r="Q6950" s="3" t="s">
        <v>23</v>
      </c>
      <c r="R6950" s="4">
        <v>44911</v>
      </c>
      <c r="S6950" s="3" t="s">
        <v>17529</v>
      </c>
      <c r="T6950" s="6" t="s">
        <v>44</v>
      </c>
    </row>
    <row r="6951" spans="1:20" ht="33.75" x14ac:dyDescent="0.25">
      <c r="A6951" s="3" t="s">
        <v>19631</v>
      </c>
      <c r="B6951" s="3" t="s">
        <v>3998</v>
      </c>
      <c r="C6951" s="3" t="s">
        <v>3999</v>
      </c>
      <c r="D6951" s="3" t="s">
        <v>19</v>
      </c>
      <c r="E6951" s="3" t="s">
        <v>19632</v>
      </c>
      <c r="F6951" s="4">
        <v>44860</v>
      </c>
      <c r="G6951" s="8"/>
      <c r="H6951" s="5">
        <v>412.41</v>
      </c>
      <c r="I6951" s="3" t="s">
        <v>22</v>
      </c>
      <c r="J6951" s="4">
        <v>44869</v>
      </c>
      <c r="K6951" s="4">
        <v>44929</v>
      </c>
      <c r="L6951" s="23">
        <f t="shared" si="601"/>
        <v>-13</v>
      </c>
      <c r="M6951" s="23">
        <f t="shared" si="598"/>
        <v>47</v>
      </c>
      <c r="N6951" s="44">
        <v>396.55</v>
      </c>
      <c r="O6951" s="26">
        <f t="shared" si="599"/>
        <v>-5155.1500000000005</v>
      </c>
      <c r="P6951" s="26">
        <f t="shared" si="600"/>
        <v>18637.850000000002</v>
      </c>
      <c r="Q6951" s="3" t="s">
        <v>23</v>
      </c>
      <c r="R6951" s="4">
        <v>44916</v>
      </c>
      <c r="S6951" s="3" t="s">
        <v>16017</v>
      </c>
      <c r="T6951" s="6" t="s">
        <v>44</v>
      </c>
    </row>
    <row r="6952" spans="1:20" ht="33.75" x14ac:dyDescent="0.25">
      <c r="A6952" s="3" t="s">
        <v>19633</v>
      </c>
      <c r="B6952" s="3" t="s">
        <v>1399</v>
      </c>
      <c r="C6952" s="3" t="s">
        <v>1400</v>
      </c>
      <c r="D6952" s="3" t="s">
        <v>19</v>
      </c>
      <c r="E6952" s="3" t="s">
        <v>19634</v>
      </c>
      <c r="F6952" s="4">
        <v>44865</v>
      </c>
      <c r="G6952" s="8"/>
      <c r="H6952" s="5">
        <v>584.87</v>
      </c>
      <c r="I6952" s="3" t="s">
        <v>22</v>
      </c>
      <c r="J6952" s="4">
        <v>44869</v>
      </c>
      <c r="K6952" s="4">
        <v>44929</v>
      </c>
      <c r="L6952" s="23">
        <f t="shared" si="601"/>
        <v>-13</v>
      </c>
      <c r="M6952" s="23">
        <f t="shared" si="598"/>
        <v>47</v>
      </c>
      <c r="N6952" s="44">
        <v>479.4</v>
      </c>
      <c r="O6952" s="26">
        <f t="shared" si="599"/>
        <v>-6232.2</v>
      </c>
      <c r="P6952" s="26">
        <f t="shared" si="600"/>
        <v>22531.8</v>
      </c>
      <c r="Q6952" s="3" t="s">
        <v>23</v>
      </c>
      <c r="R6952" s="4">
        <v>44916</v>
      </c>
      <c r="S6952" s="3" t="s">
        <v>13384</v>
      </c>
      <c r="T6952" s="6" t="s">
        <v>44</v>
      </c>
    </row>
    <row r="6953" spans="1:20" ht="33.75" x14ac:dyDescent="0.25">
      <c r="A6953" s="3" t="s">
        <v>19635</v>
      </c>
      <c r="B6953" s="3" t="s">
        <v>1919</v>
      </c>
      <c r="C6953" s="3" t="s">
        <v>1920</v>
      </c>
      <c r="D6953" s="3" t="s">
        <v>19</v>
      </c>
      <c r="E6953" s="3" t="s">
        <v>19636</v>
      </c>
      <c r="F6953" s="4">
        <v>44862</v>
      </c>
      <c r="G6953" s="8"/>
      <c r="H6953" s="5">
        <v>418.08</v>
      </c>
      <c r="I6953" s="3" t="s">
        <v>22</v>
      </c>
      <c r="J6953" s="4">
        <v>44869</v>
      </c>
      <c r="K6953" s="4">
        <v>44929</v>
      </c>
      <c r="L6953" s="23">
        <f t="shared" si="601"/>
        <v>-18</v>
      </c>
      <c r="M6953" s="23">
        <f t="shared" si="598"/>
        <v>42</v>
      </c>
      <c r="N6953" s="44">
        <v>380.07</v>
      </c>
      <c r="O6953" s="26">
        <f t="shared" si="599"/>
        <v>-6841.26</v>
      </c>
      <c r="P6953" s="26">
        <f t="shared" si="600"/>
        <v>15962.94</v>
      </c>
      <c r="Q6953" s="3" t="s">
        <v>23</v>
      </c>
      <c r="R6953" s="4">
        <v>44911</v>
      </c>
      <c r="S6953" s="3" t="s">
        <v>17731</v>
      </c>
      <c r="T6953" s="6" t="s">
        <v>44</v>
      </c>
    </row>
    <row r="6954" spans="1:20" ht="33.75" x14ac:dyDescent="0.25">
      <c r="A6954" s="3" t="s">
        <v>19637</v>
      </c>
      <c r="B6954" s="3" t="s">
        <v>5014</v>
      </c>
      <c r="C6954" s="3" t="s">
        <v>5015</v>
      </c>
      <c r="D6954" s="3" t="s">
        <v>19</v>
      </c>
      <c r="E6954" s="3" t="s">
        <v>19638</v>
      </c>
      <c r="F6954" s="4">
        <v>44865</v>
      </c>
      <c r="G6954" s="8"/>
      <c r="H6954" s="5">
        <v>195.8</v>
      </c>
      <c r="I6954" s="3" t="s">
        <v>22</v>
      </c>
      <c r="J6954" s="4">
        <v>44869</v>
      </c>
      <c r="K6954" s="4">
        <v>44929</v>
      </c>
      <c r="L6954" s="23">
        <f t="shared" si="601"/>
        <v>-14</v>
      </c>
      <c r="M6954" s="23">
        <f t="shared" si="598"/>
        <v>46</v>
      </c>
      <c r="N6954" s="44">
        <v>178</v>
      </c>
      <c r="O6954" s="26">
        <f t="shared" si="599"/>
        <v>-2492</v>
      </c>
      <c r="P6954" s="26">
        <f t="shared" si="600"/>
        <v>8188</v>
      </c>
      <c r="Q6954" s="3" t="s">
        <v>23</v>
      </c>
      <c r="R6954" s="4">
        <v>44915</v>
      </c>
      <c r="S6954" s="3" t="s">
        <v>19639</v>
      </c>
      <c r="T6954" s="6" t="s">
        <v>44</v>
      </c>
    </row>
    <row r="6955" spans="1:20" ht="33.75" x14ac:dyDescent="0.25">
      <c r="A6955" s="3" t="s">
        <v>19640</v>
      </c>
      <c r="B6955" s="3" t="s">
        <v>1919</v>
      </c>
      <c r="C6955" s="3" t="s">
        <v>1920</v>
      </c>
      <c r="D6955" s="3" t="s">
        <v>19</v>
      </c>
      <c r="E6955" s="3" t="s">
        <v>19641</v>
      </c>
      <c r="F6955" s="4">
        <v>44865</v>
      </c>
      <c r="G6955" s="8"/>
      <c r="H6955" s="7">
        <v>12540</v>
      </c>
      <c r="I6955" s="3" t="s">
        <v>22</v>
      </c>
      <c r="J6955" s="4">
        <v>44869</v>
      </c>
      <c r="K6955" s="4">
        <v>44929</v>
      </c>
      <c r="L6955" s="23">
        <f t="shared" si="601"/>
        <v>-18</v>
      </c>
      <c r="M6955" s="23">
        <f t="shared" si="598"/>
        <v>42</v>
      </c>
      <c r="N6955" s="44">
        <v>11400</v>
      </c>
      <c r="O6955" s="26">
        <f t="shared" si="599"/>
        <v>-205200</v>
      </c>
      <c r="P6955" s="26">
        <f t="shared" si="600"/>
        <v>478800</v>
      </c>
      <c r="Q6955" s="3" t="s">
        <v>23</v>
      </c>
      <c r="R6955" s="4">
        <v>44911</v>
      </c>
      <c r="S6955" s="3" t="s">
        <v>17731</v>
      </c>
      <c r="T6955" s="6" t="s">
        <v>44</v>
      </c>
    </row>
    <row r="6956" spans="1:20" ht="33.75" x14ac:dyDescent="0.25">
      <c r="A6956" s="3" t="s">
        <v>19642</v>
      </c>
      <c r="B6956" s="3" t="s">
        <v>810</v>
      </c>
      <c r="C6956" s="3" t="s">
        <v>811</v>
      </c>
      <c r="D6956" s="3" t="s">
        <v>19</v>
      </c>
      <c r="E6956" s="3" t="s">
        <v>19643</v>
      </c>
      <c r="F6956" s="4">
        <v>44865</v>
      </c>
      <c r="G6956" s="8"/>
      <c r="H6956" s="5">
        <v>197.64</v>
      </c>
      <c r="I6956" s="3" t="s">
        <v>22</v>
      </c>
      <c r="J6956" s="4">
        <v>44869</v>
      </c>
      <c r="K6956" s="4">
        <v>44929</v>
      </c>
      <c r="L6956" s="23">
        <f t="shared" si="601"/>
        <v>-20</v>
      </c>
      <c r="M6956" s="23">
        <f t="shared" si="598"/>
        <v>40</v>
      </c>
      <c r="N6956" s="44">
        <v>162</v>
      </c>
      <c r="O6956" s="26">
        <f t="shared" si="599"/>
        <v>-3240</v>
      </c>
      <c r="P6956" s="26">
        <f t="shared" si="600"/>
        <v>6480</v>
      </c>
      <c r="Q6956" s="3" t="s">
        <v>23</v>
      </c>
      <c r="R6956" s="4">
        <v>44909</v>
      </c>
      <c r="S6956" s="3" t="s">
        <v>19566</v>
      </c>
      <c r="T6956" s="6" t="s">
        <v>44</v>
      </c>
    </row>
    <row r="6957" spans="1:20" ht="33.75" x14ac:dyDescent="0.25">
      <c r="A6957" s="3" t="s">
        <v>19644</v>
      </c>
      <c r="B6957" s="3" t="s">
        <v>2082</v>
      </c>
      <c r="C6957" s="3" t="s">
        <v>2083</v>
      </c>
      <c r="D6957" s="3" t="s">
        <v>19</v>
      </c>
      <c r="E6957" s="3" t="s">
        <v>19645</v>
      </c>
      <c r="F6957" s="4">
        <v>44860</v>
      </c>
      <c r="G6957" s="8"/>
      <c r="H6957" s="5">
        <v>1383.48</v>
      </c>
      <c r="I6957" s="3" t="s">
        <v>22</v>
      </c>
      <c r="J6957" s="4">
        <v>44869</v>
      </c>
      <c r="K6957" s="4">
        <v>44929</v>
      </c>
      <c r="L6957" s="23">
        <f t="shared" si="601"/>
        <v>-14</v>
      </c>
      <c r="M6957" s="23">
        <f t="shared" si="598"/>
        <v>46</v>
      </c>
      <c r="N6957" s="44">
        <v>1134</v>
      </c>
      <c r="O6957" s="26">
        <f t="shared" si="599"/>
        <v>-15876</v>
      </c>
      <c r="P6957" s="26">
        <f t="shared" si="600"/>
        <v>52164</v>
      </c>
      <c r="Q6957" s="3" t="s">
        <v>23</v>
      </c>
      <c r="R6957" s="4">
        <v>44915</v>
      </c>
      <c r="S6957" s="3" t="s">
        <v>17914</v>
      </c>
      <c r="T6957" s="6" t="s">
        <v>44</v>
      </c>
    </row>
    <row r="6958" spans="1:20" ht="33.75" x14ac:dyDescent="0.25">
      <c r="A6958" s="3" t="s">
        <v>19646</v>
      </c>
      <c r="B6958" s="3" t="s">
        <v>5397</v>
      </c>
      <c r="C6958" s="3" t="s">
        <v>5398</v>
      </c>
      <c r="D6958" s="3" t="s">
        <v>19</v>
      </c>
      <c r="E6958" s="3" t="s">
        <v>19647</v>
      </c>
      <c r="F6958" s="4">
        <v>44862</v>
      </c>
      <c r="G6958" s="8"/>
      <c r="H6958" s="5">
        <v>46.2</v>
      </c>
      <c r="I6958" s="3" t="s">
        <v>22</v>
      </c>
      <c r="J6958" s="4">
        <v>44869</v>
      </c>
      <c r="K6958" s="4">
        <v>44929</v>
      </c>
      <c r="L6958" s="23">
        <f t="shared" si="601"/>
        <v>-18</v>
      </c>
      <c r="M6958" s="23">
        <f t="shared" si="598"/>
        <v>42</v>
      </c>
      <c r="N6958" s="44">
        <v>42</v>
      </c>
      <c r="O6958" s="26">
        <f t="shared" si="599"/>
        <v>-756</v>
      </c>
      <c r="P6958" s="26">
        <f t="shared" si="600"/>
        <v>1764</v>
      </c>
      <c r="Q6958" s="3" t="s">
        <v>23</v>
      </c>
      <c r="R6958" s="4">
        <v>44911</v>
      </c>
      <c r="S6958" s="3" t="s">
        <v>18474</v>
      </c>
      <c r="T6958" s="6" t="s">
        <v>44</v>
      </c>
    </row>
    <row r="6959" spans="1:20" ht="33.75" x14ac:dyDescent="0.25">
      <c r="A6959" s="3" t="s">
        <v>19648</v>
      </c>
      <c r="B6959" s="3" t="s">
        <v>3998</v>
      </c>
      <c r="C6959" s="3" t="s">
        <v>3999</v>
      </c>
      <c r="D6959" s="3" t="s">
        <v>19</v>
      </c>
      <c r="E6959" s="3" t="s">
        <v>19649</v>
      </c>
      <c r="F6959" s="4">
        <v>44860</v>
      </c>
      <c r="G6959" s="8"/>
      <c r="H6959" s="5">
        <v>247.52</v>
      </c>
      <c r="I6959" s="3" t="s">
        <v>22</v>
      </c>
      <c r="J6959" s="4">
        <v>44869</v>
      </c>
      <c r="K6959" s="4">
        <v>44929</v>
      </c>
      <c r="L6959" s="23">
        <f t="shared" si="601"/>
        <v>-13</v>
      </c>
      <c r="M6959" s="23">
        <f t="shared" si="598"/>
        <v>47</v>
      </c>
      <c r="N6959" s="44">
        <v>238</v>
      </c>
      <c r="O6959" s="26">
        <f t="shared" si="599"/>
        <v>-3094</v>
      </c>
      <c r="P6959" s="26">
        <f t="shared" si="600"/>
        <v>11186</v>
      </c>
      <c r="Q6959" s="3" t="s">
        <v>23</v>
      </c>
      <c r="R6959" s="4">
        <v>44916</v>
      </c>
      <c r="S6959" s="3" t="s">
        <v>16017</v>
      </c>
      <c r="T6959" s="6" t="s">
        <v>44</v>
      </c>
    </row>
    <row r="6960" spans="1:20" ht="33.75" x14ac:dyDescent="0.25">
      <c r="A6960" s="3" t="s">
        <v>19650</v>
      </c>
      <c r="B6960" s="3" t="s">
        <v>810</v>
      </c>
      <c r="C6960" s="3" t="s">
        <v>811</v>
      </c>
      <c r="D6960" s="3" t="s">
        <v>19</v>
      </c>
      <c r="E6960" s="3" t="s">
        <v>19651</v>
      </c>
      <c r="F6960" s="4">
        <v>44865</v>
      </c>
      <c r="G6960" s="8"/>
      <c r="H6960" s="5">
        <v>30.26</v>
      </c>
      <c r="I6960" s="3" t="s">
        <v>22</v>
      </c>
      <c r="J6960" s="4">
        <v>44869</v>
      </c>
      <c r="K6960" s="4">
        <v>44929</v>
      </c>
      <c r="L6960" s="23">
        <f t="shared" si="601"/>
        <v>-20</v>
      </c>
      <c r="M6960" s="23">
        <f t="shared" si="598"/>
        <v>40</v>
      </c>
      <c r="N6960" s="44">
        <v>24.8</v>
      </c>
      <c r="O6960" s="26">
        <f t="shared" si="599"/>
        <v>-496</v>
      </c>
      <c r="P6960" s="26">
        <f t="shared" si="600"/>
        <v>992</v>
      </c>
      <c r="Q6960" s="3" t="s">
        <v>23</v>
      </c>
      <c r="R6960" s="4">
        <v>44909</v>
      </c>
      <c r="S6960" s="3" t="s">
        <v>19566</v>
      </c>
      <c r="T6960" s="6" t="s">
        <v>44</v>
      </c>
    </row>
    <row r="6961" spans="1:20" ht="33.75" x14ac:dyDescent="0.25">
      <c r="A6961" s="3" t="s">
        <v>19652</v>
      </c>
      <c r="B6961" s="3" t="s">
        <v>3998</v>
      </c>
      <c r="C6961" s="3" t="s">
        <v>3999</v>
      </c>
      <c r="D6961" s="3" t="s">
        <v>19</v>
      </c>
      <c r="E6961" s="3" t="s">
        <v>19653</v>
      </c>
      <c r="F6961" s="4">
        <v>44861</v>
      </c>
      <c r="G6961" s="8"/>
      <c r="H6961" s="5">
        <v>385.11</v>
      </c>
      <c r="I6961" s="3" t="s">
        <v>22</v>
      </c>
      <c r="J6961" s="4">
        <v>44869</v>
      </c>
      <c r="K6961" s="4">
        <v>44929</v>
      </c>
      <c r="L6961" s="23">
        <f t="shared" si="601"/>
        <v>-13</v>
      </c>
      <c r="M6961" s="23">
        <f t="shared" si="598"/>
        <v>47</v>
      </c>
      <c r="N6961" s="44">
        <v>370.3</v>
      </c>
      <c r="O6961" s="26">
        <f t="shared" si="599"/>
        <v>-4813.9000000000005</v>
      </c>
      <c r="P6961" s="26">
        <f t="shared" si="600"/>
        <v>17404.100000000002</v>
      </c>
      <c r="Q6961" s="3" t="s">
        <v>23</v>
      </c>
      <c r="R6961" s="4">
        <v>44916</v>
      </c>
      <c r="S6961" s="3" t="s">
        <v>16017</v>
      </c>
      <c r="T6961" s="6" t="s">
        <v>44</v>
      </c>
    </row>
    <row r="6962" spans="1:20" ht="33.75" x14ac:dyDescent="0.25">
      <c r="A6962" s="3" t="s">
        <v>19654</v>
      </c>
      <c r="B6962" s="3" t="s">
        <v>6185</v>
      </c>
      <c r="C6962" s="3" t="s">
        <v>6186</v>
      </c>
      <c r="D6962" s="3" t="s">
        <v>19</v>
      </c>
      <c r="E6962" s="3" t="s">
        <v>19655</v>
      </c>
      <c r="F6962" s="4">
        <v>44862</v>
      </c>
      <c r="G6962" s="3" t="s">
        <v>19656</v>
      </c>
      <c r="H6962" s="5">
        <v>15849.84</v>
      </c>
      <c r="I6962" s="3" t="s">
        <v>22</v>
      </c>
      <c r="J6962" s="4">
        <v>44869</v>
      </c>
      <c r="K6962" s="4">
        <v>44929</v>
      </c>
      <c r="L6962" s="23">
        <f t="shared" si="601"/>
        <v>-18</v>
      </c>
      <c r="M6962" s="23">
        <f t="shared" si="598"/>
        <v>42</v>
      </c>
      <c r="N6962" s="44">
        <v>12991.67</v>
      </c>
      <c r="O6962" s="26">
        <f t="shared" si="599"/>
        <v>-233850.06</v>
      </c>
      <c r="P6962" s="26">
        <f t="shared" si="600"/>
        <v>545650.14</v>
      </c>
      <c r="Q6962" s="3" t="s">
        <v>23</v>
      </c>
      <c r="R6962" s="4">
        <v>44911</v>
      </c>
      <c r="S6962" s="3" t="s">
        <v>19657</v>
      </c>
      <c r="T6962" s="6" t="s">
        <v>44</v>
      </c>
    </row>
    <row r="6963" spans="1:20" ht="33.75" x14ac:dyDescent="0.25">
      <c r="A6963" s="3" t="s">
        <v>19658</v>
      </c>
      <c r="B6963" s="3" t="s">
        <v>6396</v>
      </c>
      <c r="C6963" s="3" t="s">
        <v>6397</v>
      </c>
      <c r="D6963" s="3" t="s">
        <v>19</v>
      </c>
      <c r="E6963" s="3" t="s">
        <v>19659</v>
      </c>
      <c r="F6963" s="4">
        <v>44865</v>
      </c>
      <c r="G6963" s="8"/>
      <c r="H6963" s="5">
        <v>57.77</v>
      </c>
      <c r="I6963" s="3" t="s">
        <v>22</v>
      </c>
      <c r="J6963" s="4">
        <v>44869</v>
      </c>
      <c r="K6963" s="4">
        <v>44929</v>
      </c>
      <c r="L6963" s="23">
        <f t="shared" si="601"/>
        <v>-20</v>
      </c>
      <c r="M6963" s="23">
        <f t="shared" si="598"/>
        <v>40</v>
      </c>
      <c r="N6963" s="44">
        <v>47.35</v>
      </c>
      <c r="O6963" s="26">
        <f t="shared" si="599"/>
        <v>-947</v>
      </c>
      <c r="P6963" s="26">
        <f t="shared" si="600"/>
        <v>1894</v>
      </c>
      <c r="Q6963" s="3" t="s">
        <v>23</v>
      </c>
      <c r="R6963" s="4">
        <v>44909</v>
      </c>
      <c r="S6963" s="3" t="s">
        <v>17516</v>
      </c>
      <c r="T6963" s="6" t="s">
        <v>44</v>
      </c>
    </row>
    <row r="6964" spans="1:20" ht="33.75" x14ac:dyDescent="0.25">
      <c r="A6964" s="3" t="s">
        <v>19660</v>
      </c>
      <c r="B6964" s="3" t="s">
        <v>4157</v>
      </c>
      <c r="C6964" s="3" t="s">
        <v>4158</v>
      </c>
      <c r="D6964" s="3" t="s">
        <v>19</v>
      </c>
      <c r="E6964" s="3" t="s">
        <v>19661</v>
      </c>
      <c r="F6964" s="4">
        <v>44862</v>
      </c>
      <c r="G6964" s="3" t="s">
        <v>19662</v>
      </c>
      <c r="H6964" s="5">
        <v>457.5</v>
      </c>
      <c r="I6964" s="3" t="s">
        <v>22</v>
      </c>
      <c r="J6964" s="4">
        <v>44869</v>
      </c>
      <c r="K6964" s="4">
        <v>44929</v>
      </c>
      <c r="L6964" s="23">
        <f t="shared" si="601"/>
        <v>-20</v>
      </c>
      <c r="M6964" s="23">
        <f t="shared" si="598"/>
        <v>40</v>
      </c>
      <c r="N6964" s="44">
        <v>375</v>
      </c>
      <c r="O6964" s="26">
        <f t="shared" si="599"/>
        <v>-7500</v>
      </c>
      <c r="P6964" s="26">
        <f t="shared" si="600"/>
        <v>15000</v>
      </c>
      <c r="Q6964" s="3" t="s">
        <v>23</v>
      </c>
      <c r="R6964" s="4">
        <v>44909</v>
      </c>
      <c r="S6964" s="3" t="s">
        <v>18559</v>
      </c>
      <c r="T6964" s="6" t="s">
        <v>44</v>
      </c>
    </row>
    <row r="6965" spans="1:20" ht="33.75" x14ac:dyDescent="0.25">
      <c r="A6965" s="3" t="s">
        <v>19663</v>
      </c>
      <c r="B6965" s="3" t="s">
        <v>2486</v>
      </c>
      <c r="C6965" s="3" t="s">
        <v>2487</v>
      </c>
      <c r="D6965" s="3" t="s">
        <v>19</v>
      </c>
      <c r="E6965" s="3" t="s">
        <v>19664</v>
      </c>
      <c r="F6965" s="4">
        <v>44865</v>
      </c>
      <c r="G6965" s="8"/>
      <c r="H6965" s="5">
        <v>1537.2</v>
      </c>
      <c r="I6965" s="3" t="s">
        <v>22</v>
      </c>
      <c r="J6965" s="4">
        <v>44869</v>
      </c>
      <c r="K6965" s="4">
        <v>44929</v>
      </c>
      <c r="L6965" s="23">
        <f t="shared" si="601"/>
        <v>-20</v>
      </c>
      <c r="M6965" s="23">
        <f t="shared" si="598"/>
        <v>40</v>
      </c>
      <c r="N6965" s="44">
        <v>1260</v>
      </c>
      <c r="O6965" s="26">
        <f t="shared" si="599"/>
        <v>-25200</v>
      </c>
      <c r="P6965" s="26">
        <f t="shared" si="600"/>
        <v>50400</v>
      </c>
      <c r="Q6965" s="3" t="s">
        <v>23</v>
      </c>
      <c r="R6965" s="4">
        <v>44909</v>
      </c>
      <c r="S6965" s="3" t="s">
        <v>17050</v>
      </c>
      <c r="T6965" s="6" t="s">
        <v>44</v>
      </c>
    </row>
    <row r="6966" spans="1:20" ht="33.75" x14ac:dyDescent="0.25">
      <c r="A6966" s="3" t="s">
        <v>19665</v>
      </c>
      <c r="B6966" s="3" t="s">
        <v>4889</v>
      </c>
      <c r="C6966" s="3" t="s">
        <v>4890</v>
      </c>
      <c r="D6966" s="3" t="s">
        <v>19</v>
      </c>
      <c r="E6966" s="3" t="s">
        <v>19666</v>
      </c>
      <c r="F6966" s="4">
        <v>44865</v>
      </c>
      <c r="G6966" s="8"/>
      <c r="H6966" s="5">
        <v>126.06</v>
      </c>
      <c r="I6966" s="3" t="s">
        <v>22</v>
      </c>
      <c r="J6966" s="4">
        <v>44869</v>
      </c>
      <c r="K6966" s="4">
        <v>44929</v>
      </c>
      <c r="L6966" s="23">
        <f t="shared" si="601"/>
        <v>-20</v>
      </c>
      <c r="M6966" s="23">
        <f t="shared" si="598"/>
        <v>40</v>
      </c>
      <c r="N6966" s="44">
        <v>114.6</v>
      </c>
      <c r="O6966" s="26">
        <f t="shared" si="599"/>
        <v>-2292</v>
      </c>
      <c r="P6966" s="26">
        <f t="shared" si="600"/>
        <v>4584</v>
      </c>
      <c r="Q6966" s="3" t="s">
        <v>23</v>
      </c>
      <c r="R6966" s="4">
        <v>44909</v>
      </c>
      <c r="S6966" s="3" t="s">
        <v>16171</v>
      </c>
      <c r="T6966" s="6" t="s">
        <v>44</v>
      </c>
    </row>
    <row r="6967" spans="1:20" ht="33.75" x14ac:dyDescent="0.25">
      <c r="A6967" s="3" t="s">
        <v>19667</v>
      </c>
      <c r="B6967" s="3" t="s">
        <v>6396</v>
      </c>
      <c r="C6967" s="3" t="s">
        <v>6397</v>
      </c>
      <c r="D6967" s="3" t="s">
        <v>19</v>
      </c>
      <c r="E6967" s="3" t="s">
        <v>19668</v>
      </c>
      <c r="F6967" s="4">
        <v>44865</v>
      </c>
      <c r="G6967" s="8"/>
      <c r="H6967" s="5">
        <v>398.94</v>
      </c>
      <c r="I6967" s="3" t="s">
        <v>22</v>
      </c>
      <c r="J6967" s="4">
        <v>44869</v>
      </c>
      <c r="K6967" s="4">
        <v>44929</v>
      </c>
      <c r="L6967" s="23">
        <f t="shared" si="601"/>
        <v>-20</v>
      </c>
      <c r="M6967" s="23">
        <f t="shared" si="598"/>
        <v>40</v>
      </c>
      <c r="N6967" s="44">
        <v>327</v>
      </c>
      <c r="O6967" s="26">
        <f t="shared" si="599"/>
        <v>-6540</v>
      </c>
      <c r="P6967" s="26">
        <f t="shared" si="600"/>
        <v>13080</v>
      </c>
      <c r="Q6967" s="3" t="s">
        <v>23</v>
      </c>
      <c r="R6967" s="4">
        <v>44909</v>
      </c>
      <c r="S6967" s="3" t="s">
        <v>17516</v>
      </c>
      <c r="T6967" s="6" t="s">
        <v>44</v>
      </c>
    </row>
    <row r="6968" spans="1:20" ht="33.75" x14ac:dyDescent="0.25">
      <c r="A6968" s="3" t="s">
        <v>19669</v>
      </c>
      <c r="B6968" s="3" t="s">
        <v>914</v>
      </c>
      <c r="C6968" s="3" t="s">
        <v>915</v>
      </c>
      <c r="D6968" s="3" t="s">
        <v>19</v>
      </c>
      <c r="E6968" s="3" t="s">
        <v>19670</v>
      </c>
      <c r="F6968" s="4">
        <v>44867</v>
      </c>
      <c r="G6968" s="8"/>
      <c r="H6968" s="5">
        <v>14817.6</v>
      </c>
      <c r="I6968" s="3" t="s">
        <v>22</v>
      </c>
      <c r="J6968" s="4">
        <v>44869</v>
      </c>
      <c r="K6968" s="4">
        <v>44929</v>
      </c>
      <c r="L6968" s="23">
        <f t="shared" si="601"/>
        <v>-14</v>
      </c>
      <c r="M6968" s="23">
        <f t="shared" si="598"/>
        <v>46</v>
      </c>
      <c r="N6968" s="44">
        <v>14112</v>
      </c>
      <c r="O6968" s="26">
        <f t="shared" si="599"/>
        <v>-197568</v>
      </c>
      <c r="P6968" s="26">
        <f t="shared" si="600"/>
        <v>649152</v>
      </c>
      <c r="Q6968" s="3" t="s">
        <v>23</v>
      </c>
      <c r="R6968" s="4">
        <v>44915</v>
      </c>
      <c r="S6968" s="3" t="s">
        <v>19412</v>
      </c>
      <c r="T6968" s="6" t="s">
        <v>44</v>
      </c>
    </row>
    <row r="6969" spans="1:20" ht="33.75" x14ac:dyDescent="0.25">
      <c r="A6969" s="3" t="s">
        <v>19671</v>
      </c>
      <c r="B6969" s="3" t="s">
        <v>914</v>
      </c>
      <c r="C6969" s="3" t="s">
        <v>915</v>
      </c>
      <c r="D6969" s="3" t="s">
        <v>19</v>
      </c>
      <c r="E6969" s="3" t="s">
        <v>19672</v>
      </c>
      <c r="F6969" s="4">
        <v>44867</v>
      </c>
      <c r="G6969" s="8"/>
      <c r="H6969" s="5">
        <v>1587.6</v>
      </c>
      <c r="I6969" s="3" t="s">
        <v>22</v>
      </c>
      <c r="J6969" s="4">
        <v>44869</v>
      </c>
      <c r="K6969" s="4">
        <v>44929</v>
      </c>
      <c r="L6969" s="23">
        <f t="shared" si="601"/>
        <v>-13</v>
      </c>
      <c r="M6969" s="23">
        <f t="shared" si="598"/>
        <v>47</v>
      </c>
      <c r="N6969" s="44">
        <v>1512</v>
      </c>
      <c r="O6969" s="26">
        <f t="shared" si="599"/>
        <v>-19656</v>
      </c>
      <c r="P6969" s="26">
        <f t="shared" si="600"/>
        <v>71064</v>
      </c>
      <c r="Q6969" s="3" t="s">
        <v>23</v>
      </c>
      <c r="R6969" s="4">
        <v>44916</v>
      </c>
      <c r="S6969" s="3" t="s">
        <v>19673</v>
      </c>
      <c r="T6969" s="6" t="s">
        <v>44</v>
      </c>
    </row>
    <row r="6970" spans="1:20" ht="33.75" x14ac:dyDescent="0.25">
      <c r="A6970" s="3" t="s">
        <v>19674</v>
      </c>
      <c r="B6970" s="3" t="s">
        <v>12612</v>
      </c>
      <c r="C6970" s="3" t="s">
        <v>12613</v>
      </c>
      <c r="D6970" s="3" t="s">
        <v>19</v>
      </c>
      <c r="E6970" s="3" t="s">
        <v>11682</v>
      </c>
      <c r="F6970" s="4">
        <v>44868</v>
      </c>
      <c r="G6970" s="3" t="s">
        <v>19675</v>
      </c>
      <c r="H6970" s="5">
        <v>4539.3100000000004</v>
      </c>
      <c r="I6970" s="3" t="s">
        <v>565</v>
      </c>
      <c r="J6970" s="4">
        <v>44869</v>
      </c>
      <c r="K6970" s="4">
        <v>44899</v>
      </c>
      <c r="L6970" s="23">
        <f t="shared" ref="L6970:L7001" si="602">R6970-K6970</f>
        <v>-17</v>
      </c>
      <c r="M6970" s="23">
        <f t="shared" si="598"/>
        <v>13</v>
      </c>
      <c r="N6970" s="44">
        <v>4539.3100000000004</v>
      </c>
      <c r="O6970" s="26">
        <f t="shared" si="599"/>
        <v>-77168.27</v>
      </c>
      <c r="P6970" s="26">
        <f t="shared" si="600"/>
        <v>59011.030000000006</v>
      </c>
      <c r="Q6970" s="3" t="s">
        <v>23</v>
      </c>
      <c r="R6970" s="4">
        <v>44882</v>
      </c>
      <c r="S6970" s="3" t="s">
        <v>19676</v>
      </c>
      <c r="T6970" s="6" t="s">
        <v>44</v>
      </c>
    </row>
    <row r="6971" spans="1:20" ht="33.75" x14ac:dyDescent="0.25">
      <c r="A6971" s="3" t="s">
        <v>19677</v>
      </c>
      <c r="B6971" s="3" t="s">
        <v>5397</v>
      </c>
      <c r="C6971" s="3" t="s">
        <v>5398</v>
      </c>
      <c r="D6971" s="3" t="s">
        <v>19</v>
      </c>
      <c r="E6971" s="3" t="s">
        <v>19678</v>
      </c>
      <c r="F6971" s="4">
        <v>44862</v>
      </c>
      <c r="G6971" s="8"/>
      <c r="H6971" s="5">
        <v>17.46</v>
      </c>
      <c r="I6971" s="3" t="s">
        <v>22</v>
      </c>
      <c r="J6971" s="4">
        <v>44869</v>
      </c>
      <c r="K6971" s="4">
        <v>44929</v>
      </c>
      <c r="L6971" s="23">
        <f t="shared" si="602"/>
        <v>-18</v>
      </c>
      <c r="M6971" s="23">
        <f t="shared" si="598"/>
        <v>42</v>
      </c>
      <c r="N6971" s="44">
        <v>15.87</v>
      </c>
      <c r="O6971" s="26">
        <f t="shared" si="599"/>
        <v>-285.65999999999997</v>
      </c>
      <c r="P6971" s="26">
        <f t="shared" si="600"/>
        <v>666.54</v>
      </c>
      <c r="Q6971" s="3" t="s">
        <v>23</v>
      </c>
      <c r="R6971" s="4">
        <v>44911</v>
      </c>
      <c r="S6971" s="3" t="s">
        <v>18474</v>
      </c>
      <c r="T6971" s="6" t="s">
        <v>44</v>
      </c>
    </row>
    <row r="6972" spans="1:20" ht="33.75" x14ac:dyDescent="0.25">
      <c r="A6972" s="3" t="s">
        <v>19679</v>
      </c>
      <c r="B6972" s="3" t="s">
        <v>4778</v>
      </c>
      <c r="C6972" s="3" t="s">
        <v>4779</v>
      </c>
      <c r="D6972" s="3" t="s">
        <v>19</v>
      </c>
      <c r="E6972" s="3" t="s">
        <v>19680</v>
      </c>
      <c r="F6972" s="4">
        <v>44865</v>
      </c>
      <c r="G6972" s="8"/>
      <c r="H6972" s="7">
        <v>671</v>
      </c>
      <c r="I6972" s="3" t="s">
        <v>22</v>
      </c>
      <c r="J6972" s="4">
        <v>44869</v>
      </c>
      <c r="K6972" s="4">
        <v>44929</v>
      </c>
      <c r="L6972" s="23">
        <f t="shared" si="602"/>
        <v>-20</v>
      </c>
      <c r="M6972" s="23">
        <f t="shared" si="598"/>
        <v>40</v>
      </c>
      <c r="N6972" s="44">
        <v>550</v>
      </c>
      <c r="O6972" s="26">
        <f t="shared" si="599"/>
        <v>-11000</v>
      </c>
      <c r="P6972" s="26">
        <f t="shared" si="600"/>
        <v>22000</v>
      </c>
      <c r="Q6972" s="3" t="s">
        <v>23</v>
      </c>
      <c r="R6972" s="4">
        <v>44909</v>
      </c>
      <c r="S6972" s="3" t="s">
        <v>19681</v>
      </c>
      <c r="T6972" s="6" t="s">
        <v>44</v>
      </c>
    </row>
    <row r="6973" spans="1:20" ht="33.75" x14ac:dyDescent="0.25">
      <c r="A6973" s="3" t="s">
        <v>19682</v>
      </c>
      <c r="B6973" s="3" t="s">
        <v>5055</v>
      </c>
      <c r="C6973" s="3" t="s">
        <v>5056</v>
      </c>
      <c r="D6973" s="3" t="s">
        <v>19</v>
      </c>
      <c r="E6973" s="3" t="s">
        <v>19683</v>
      </c>
      <c r="F6973" s="4">
        <v>44861</v>
      </c>
      <c r="G6973" s="8"/>
      <c r="H6973" s="5">
        <v>753.67</v>
      </c>
      <c r="I6973" s="3" t="s">
        <v>22</v>
      </c>
      <c r="J6973" s="4">
        <v>44869</v>
      </c>
      <c r="K6973" s="4">
        <v>44929</v>
      </c>
      <c r="L6973" s="23">
        <f t="shared" si="602"/>
        <v>-20</v>
      </c>
      <c r="M6973" s="23">
        <f t="shared" si="598"/>
        <v>40</v>
      </c>
      <c r="N6973" s="44">
        <v>617.76</v>
      </c>
      <c r="O6973" s="26">
        <f t="shared" si="599"/>
        <v>-12355.2</v>
      </c>
      <c r="P6973" s="26">
        <f t="shared" si="600"/>
        <v>24710.400000000001</v>
      </c>
      <c r="Q6973" s="3" t="s">
        <v>23</v>
      </c>
      <c r="R6973" s="4">
        <v>44909</v>
      </c>
      <c r="S6973" s="3" t="s">
        <v>19684</v>
      </c>
      <c r="T6973" s="6" t="s">
        <v>44</v>
      </c>
    </row>
    <row r="6974" spans="1:20" ht="33.75" x14ac:dyDescent="0.25">
      <c r="A6974" s="3" t="s">
        <v>19685</v>
      </c>
      <c r="B6974" s="3" t="s">
        <v>830</v>
      </c>
      <c r="C6974" s="3" t="s">
        <v>831</v>
      </c>
      <c r="D6974" s="3" t="s">
        <v>19</v>
      </c>
      <c r="E6974" s="3" t="s">
        <v>19686</v>
      </c>
      <c r="F6974" s="4">
        <v>44865</v>
      </c>
      <c r="G6974" s="8"/>
      <c r="H6974" s="5">
        <v>2169.65</v>
      </c>
      <c r="I6974" s="3" t="s">
        <v>22</v>
      </c>
      <c r="J6974" s="4">
        <v>44869</v>
      </c>
      <c r="K6974" s="4">
        <v>44929</v>
      </c>
      <c r="L6974" s="23">
        <f t="shared" si="602"/>
        <v>-20</v>
      </c>
      <c r="M6974" s="23">
        <f t="shared" si="598"/>
        <v>40</v>
      </c>
      <c r="N6974" s="44">
        <v>1778.4</v>
      </c>
      <c r="O6974" s="26">
        <f t="shared" si="599"/>
        <v>-35568</v>
      </c>
      <c r="P6974" s="26">
        <f t="shared" si="600"/>
        <v>71136</v>
      </c>
      <c r="Q6974" s="3" t="s">
        <v>23</v>
      </c>
      <c r="R6974" s="4">
        <v>44909</v>
      </c>
      <c r="S6974" s="3" t="s">
        <v>16321</v>
      </c>
      <c r="T6974" s="6" t="s">
        <v>44</v>
      </c>
    </row>
    <row r="6975" spans="1:20" ht="33.75" x14ac:dyDescent="0.25">
      <c r="A6975" s="3" t="s">
        <v>19687</v>
      </c>
      <c r="B6975" s="3" t="s">
        <v>9481</v>
      </c>
      <c r="C6975" s="3" t="s">
        <v>9482</v>
      </c>
      <c r="D6975" s="3" t="s">
        <v>19</v>
      </c>
      <c r="E6975" s="3" t="s">
        <v>19688</v>
      </c>
      <c r="F6975" s="4">
        <v>44865</v>
      </c>
      <c r="G6975" s="8"/>
      <c r="H6975" s="5">
        <v>149.94</v>
      </c>
      <c r="I6975" s="3" t="s">
        <v>22</v>
      </c>
      <c r="J6975" s="4">
        <v>44869</v>
      </c>
      <c r="K6975" s="4">
        <v>44929</v>
      </c>
      <c r="L6975" s="23">
        <f t="shared" si="602"/>
        <v>-20</v>
      </c>
      <c r="M6975" s="23">
        <f t="shared" si="598"/>
        <v>40</v>
      </c>
      <c r="N6975" s="44">
        <v>122.9</v>
      </c>
      <c r="O6975" s="26">
        <f t="shared" si="599"/>
        <v>-2458</v>
      </c>
      <c r="P6975" s="26">
        <f t="shared" si="600"/>
        <v>4916</v>
      </c>
      <c r="Q6975" s="3" t="s">
        <v>23</v>
      </c>
      <c r="R6975" s="4">
        <v>44909</v>
      </c>
      <c r="S6975" s="3" t="s">
        <v>19535</v>
      </c>
      <c r="T6975" s="6" t="s">
        <v>44</v>
      </c>
    </row>
    <row r="6976" spans="1:20" ht="33.75" x14ac:dyDescent="0.25">
      <c r="A6976" s="3" t="s">
        <v>19689</v>
      </c>
      <c r="B6976" s="3" t="s">
        <v>9481</v>
      </c>
      <c r="C6976" s="3" t="s">
        <v>9482</v>
      </c>
      <c r="D6976" s="3" t="s">
        <v>19</v>
      </c>
      <c r="E6976" s="3" t="s">
        <v>19690</v>
      </c>
      <c r="F6976" s="4">
        <v>44865</v>
      </c>
      <c r="G6976" s="8"/>
      <c r="H6976" s="5">
        <v>115.29</v>
      </c>
      <c r="I6976" s="3" t="s">
        <v>22</v>
      </c>
      <c r="J6976" s="4">
        <v>44869</v>
      </c>
      <c r="K6976" s="4">
        <v>44929</v>
      </c>
      <c r="L6976" s="23">
        <f t="shared" si="602"/>
        <v>-20</v>
      </c>
      <c r="M6976" s="23">
        <f t="shared" si="598"/>
        <v>40</v>
      </c>
      <c r="N6976" s="44">
        <v>94.5</v>
      </c>
      <c r="O6976" s="26">
        <f t="shared" si="599"/>
        <v>-1890</v>
      </c>
      <c r="P6976" s="26">
        <f t="shared" si="600"/>
        <v>3780</v>
      </c>
      <c r="Q6976" s="3" t="s">
        <v>23</v>
      </c>
      <c r="R6976" s="4">
        <v>44909</v>
      </c>
      <c r="S6976" s="3" t="s">
        <v>19535</v>
      </c>
      <c r="T6976" s="6" t="s">
        <v>44</v>
      </c>
    </row>
    <row r="6977" spans="1:20" ht="33.75" x14ac:dyDescent="0.25">
      <c r="A6977" s="3" t="s">
        <v>19691</v>
      </c>
      <c r="B6977" s="3" t="s">
        <v>2333</v>
      </c>
      <c r="C6977" s="3" t="s">
        <v>2334</v>
      </c>
      <c r="D6977" s="3" t="s">
        <v>19</v>
      </c>
      <c r="E6977" s="3" t="s">
        <v>19692</v>
      </c>
      <c r="F6977" s="4">
        <v>44861</v>
      </c>
      <c r="G6977" s="8"/>
      <c r="H6977" s="5">
        <v>2935.35</v>
      </c>
      <c r="I6977" s="3" t="s">
        <v>22</v>
      </c>
      <c r="J6977" s="4">
        <v>44869</v>
      </c>
      <c r="K6977" s="4">
        <v>44929</v>
      </c>
      <c r="L6977" s="23">
        <f t="shared" si="602"/>
        <v>-14</v>
      </c>
      <c r="M6977" s="23">
        <f t="shared" si="598"/>
        <v>46</v>
      </c>
      <c r="N6977" s="44">
        <v>2668.5</v>
      </c>
      <c r="O6977" s="26">
        <f t="shared" si="599"/>
        <v>-37359</v>
      </c>
      <c r="P6977" s="26">
        <f t="shared" si="600"/>
        <v>122751</v>
      </c>
      <c r="Q6977" s="3" t="s">
        <v>23</v>
      </c>
      <c r="R6977" s="4">
        <v>44915</v>
      </c>
      <c r="S6977" s="3" t="s">
        <v>19693</v>
      </c>
      <c r="T6977" s="6" t="s">
        <v>44</v>
      </c>
    </row>
    <row r="6978" spans="1:20" ht="33.75" x14ac:dyDescent="0.25">
      <c r="A6978" s="3" t="s">
        <v>19694</v>
      </c>
      <c r="B6978" s="3" t="s">
        <v>810</v>
      </c>
      <c r="C6978" s="3" t="s">
        <v>811</v>
      </c>
      <c r="D6978" s="3" t="s">
        <v>19</v>
      </c>
      <c r="E6978" s="3" t="s">
        <v>19695</v>
      </c>
      <c r="F6978" s="4">
        <v>44865</v>
      </c>
      <c r="G6978" s="8"/>
      <c r="H6978" s="5">
        <v>80.52</v>
      </c>
      <c r="I6978" s="3" t="s">
        <v>22</v>
      </c>
      <c r="J6978" s="4">
        <v>44869</v>
      </c>
      <c r="K6978" s="4">
        <v>44929</v>
      </c>
      <c r="L6978" s="23">
        <f t="shared" si="602"/>
        <v>-20</v>
      </c>
      <c r="M6978" s="23">
        <f t="shared" si="598"/>
        <v>40</v>
      </c>
      <c r="N6978" s="44">
        <v>66</v>
      </c>
      <c r="O6978" s="26">
        <f t="shared" si="599"/>
        <v>-1320</v>
      </c>
      <c r="P6978" s="26">
        <f t="shared" si="600"/>
        <v>2640</v>
      </c>
      <c r="Q6978" s="3" t="s">
        <v>23</v>
      </c>
      <c r="R6978" s="4">
        <v>44909</v>
      </c>
      <c r="S6978" s="3" t="s">
        <v>19566</v>
      </c>
      <c r="T6978" s="6" t="s">
        <v>44</v>
      </c>
    </row>
    <row r="6979" spans="1:20" ht="33.75" x14ac:dyDescent="0.25">
      <c r="A6979" s="3" t="s">
        <v>19696</v>
      </c>
      <c r="B6979" s="3" t="s">
        <v>810</v>
      </c>
      <c r="C6979" s="3" t="s">
        <v>811</v>
      </c>
      <c r="D6979" s="3" t="s">
        <v>19</v>
      </c>
      <c r="E6979" s="3" t="s">
        <v>19697</v>
      </c>
      <c r="F6979" s="4">
        <v>44865</v>
      </c>
      <c r="G6979" s="8"/>
      <c r="H6979" s="5">
        <v>80.52</v>
      </c>
      <c r="I6979" s="3" t="s">
        <v>22</v>
      </c>
      <c r="J6979" s="4">
        <v>44869</v>
      </c>
      <c r="K6979" s="4">
        <v>44929</v>
      </c>
      <c r="L6979" s="23">
        <f t="shared" si="602"/>
        <v>-20</v>
      </c>
      <c r="M6979" s="23">
        <f t="shared" si="598"/>
        <v>40</v>
      </c>
      <c r="N6979" s="44">
        <v>66</v>
      </c>
      <c r="O6979" s="26">
        <f t="shared" si="599"/>
        <v>-1320</v>
      </c>
      <c r="P6979" s="26">
        <f t="shared" si="600"/>
        <v>2640</v>
      </c>
      <c r="Q6979" s="3" t="s">
        <v>23</v>
      </c>
      <c r="R6979" s="4">
        <v>44909</v>
      </c>
      <c r="S6979" s="3" t="s">
        <v>19566</v>
      </c>
      <c r="T6979" s="6" t="s">
        <v>44</v>
      </c>
    </row>
    <row r="6980" spans="1:20" ht="33.75" x14ac:dyDescent="0.25">
      <c r="A6980" s="3" t="s">
        <v>19698</v>
      </c>
      <c r="B6980" s="3" t="s">
        <v>810</v>
      </c>
      <c r="C6980" s="3" t="s">
        <v>811</v>
      </c>
      <c r="D6980" s="3" t="s">
        <v>19</v>
      </c>
      <c r="E6980" s="3" t="s">
        <v>19699</v>
      </c>
      <c r="F6980" s="4">
        <v>44865</v>
      </c>
      <c r="G6980" s="8"/>
      <c r="H6980" s="5">
        <v>399.92</v>
      </c>
      <c r="I6980" s="3" t="s">
        <v>22</v>
      </c>
      <c r="J6980" s="4">
        <v>44869</v>
      </c>
      <c r="K6980" s="4">
        <v>44929</v>
      </c>
      <c r="L6980" s="23">
        <f t="shared" si="602"/>
        <v>-20</v>
      </c>
      <c r="M6980" s="23">
        <f t="shared" si="598"/>
        <v>40</v>
      </c>
      <c r="N6980" s="44">
        <v>327.8</v>
      </c>
      <c r="O6980" s="26">
        <f t="shared" si="599"/>
        <v>-6556</v>
      </c>
      <c r="P6980" s="26">
        <f t="shared" si="600"/>
        <v>13112</v>
      </c>
      <c r="Q6980" s="3" t="s">
        <v>23</v>
      </c>
      <c r="R6980" s="4">
        <v>44909</v>
      </c>
      <c r="S6980" s="3" t="s">
        <v>19566</v>
      </c>
      <c r="T6980" s="6" t="s">
        <v>44</v>
      </c>
    </row>
    <row r="6981" spans="1:20" ht="33.75" x14ac:dyDescent="0.25">
      <c r="A6981" s="3" t="s">
        <v>19700</v>
      </c>
      <c r="B6981" s="3" t="s">
        <v>960</v>
      </c>
      <c r="C6981" s="3" t="s">
        <v>961</v>
      </c>
      <c r="D6981" s="3" t="s">
        <v>19</v>
      </c>
      <c r="E6981" s="3" t="s">
        <v>19701</v>
      </c>
      <c r="F6981" s="4">
        <v>44865</v>
      </c>
      <c r="G6981" s="8"/>
      <c r="H6981" s="7">
        <v>366</v>
      </c>
      <c r="I6981" s="3" t="s">
        <v>22</v>
      </c>
      <c r="J6981" s="4">
        <v>44869</v>
      </c>
      <c r="K6981" s="4">
        <v>44929</v>
      </c>
      <c r="L6981" s="23">
        <f t="shared" si="602"/>
        <v>-20</v>
      </c>
      <c r="M6981" s="23">
        <f t="shared" si="598"/>
        <v>40</v>
      </c>
      <c r="N6981" s="44">
        <v>300</v>
      </c>
      <c r="O6981" s="26">
        <f t="shared" si="599"/>
        <v>-6000</v>
      </c>
      <c r="P6981" s="26">
        <f t="shared" si="600"/>
        <v>12000</v>
      </c>
      <c r="Q6981" s="3" t="s">
        <v>23</v>
      </c>
      <c r="R6981" s="4">
        <v>44909</v>
      </c>
      <c r="S6981" s="3" t="s">
        <v>19551</v>
      </c>
      <c r="T6981" s="6" t="s">
        <v>44</v>
      </c>
    </row>
    <row r="6982" spans="1:20" ht="33.75" x14ac:dyDescent="0.25">
      <c r="A6982" s="3" t="s">
        <v>19702</v>
      </c>
      <c r="B6982" s="3" t="s">
        <v>17733</v>
      </c>
      <c r="C6982" s="3" t="s">
        <v>17734</v>
      </c>
      <c r="D6982" s="3" t="s">
        <v>19</v>
      </c>
      <c r="E6982" s="3" t="s">
        <v>19703</v>
      </c>
      <c r="F6982" s="4">
        <v>44862</v>
      </c>
      <c r="G6982" s="8"/>
      <c r="H6982" s="7">
        <v>1517</v>
      </c>
      <c r="I6982" s="3" t="s">
        <v>22</v>
      </c>
      <c r="J6982" s="4">
        <v>44869</v>
      </c>
      <c r="K6982" s="4">
        <v>44929</v>
      </c>
      <c r="L6982" s="23">
        <f t="shared" si="602"/>
        <v>-13</v>
      </c>
      <c r="M6982" s="23">
        <f t="shared" si="598"/>
        <v>47</v>
      </c>
      <c r="N6982" s="44">
        <v>1450</v>
      </c>
      <c r="O6982" s="26">
        <f t="shared" si="599"/>
        <v>-18850</v>
      </c>
      <c r="P6982" s="26">
        <f t="shared" si="600"/>
        <v>68150</v>
      </c>
      <c r="Q6982" s="3" t="s">
        <v>23</v>
      </c>
      <c r="R6982" s="4">
        <v>44916</v>
      </c>
      <c r="S6982" s="3" t="s">
        <v>19704</v>
      </c>
      <c r="T6982" s="6" t="s">
        <v>44</v>
      </c>
    </row>
    <row r="6983" spans="1:20" ht="33.75" x14ac:dyDescent="0.25">
      <c r="A6983" s="3" t="s">
        <v>19705</v>
      </c>
      <c r="B6983" s="3" t="s">
        <v>10563</v>
      </c>
      <c r="C6983" s="3" t="s">
        <v>10564</v>
      </c>
      <c r="D6983" s="3" t="s">
        <v>19</v>
      </c>
      <c r="E6983" s="3" t="s">
        <v>19706</v>
      </c>
      <c r="F6983" s="4">
        <v>44865</v>
      </c>
      <c r="G6983" s="8"/>
      <c r="H6983" s="7">
        <v>1092</v>
      </c>
      <c r="I6983" s="3" t="s">
        <v>22</v>
      </c>
      <c r="J6983" s="4">
        <v>44869</v>
      </c>
      <c r="K6983" s="4">
        <v>44929</v>
      </c>
      <c r="L6983" s="23">
        <f t="shared" si="602"/>
        <v>-14</v>
      </c>
      <c r="M6983" s="23">
        <f t="shared" si="598"/>
        <v>46</v>
      </c>
      <c r="N6983" s="44">
        <v>1050</v>
      </c>
      <c r="O6983" s="26">
        <f t="shared" si="599"/>
        <v>-14700</v>
      </c>
      <c r="P6983" s="26">
        <f t="shared" si="600"/>
        <v>48300</v>
      </c>
      <c r="Q6983" s="3" t="s">
        <v>23</v>
      </c>
      <c r="R6983" s="4">
        <v>44915</v>
      </c>
      <c r="S6983" s="3" t="s">
        <v>19575</v>
      </c>
      <c r="T6983" s="6" t="s">
        <v>44</v>
      </c>
    </row>
    <row r="6984" spans="1:20" ht="33.75" x14ac:dyDescent="0.25">
      <c r="A6984" s="3" t="s">
        <v>19707</v>
      </c>
      <c r="B6984" s="3" t="s">
        <v>1816</v>
      </c>
      <c r="C6984" s="3" t="s">
        <v>1817</v>
      </c>
      <c r="D6984" s="3" t="s">
        <v>19</v>
      </c>
      <c r="E6984" s="3" t="s">
        <v>19708</v>
      </c>
      <c r="F6984" s="4">
        <v>44865</v>
      </c>
      <c r="G6984" s="8"/>
      <c r="H6984" s="5">
        <v>786.17</v>
      </c>
      <c r="I6984" s="3" t="s">
        <v>22</v>
      </c>
      <c r="J6984" s="4">
        <v>44869</v>
      </c>
      <c r="K6984" s="4">
        <v>44929</v>
      </c>
      <c r="L6984" s="23">
        <f t="shared" si="602"/>
        <v>-20</v>
      </c>
      <c r="M6984" s="23">
        <f t="shared" si="598"/>
        <v>40</v>
      </c>
      <c r="N6984" s="44">
        <v>644.4</v>
      </c>
      <c r="O6984" s="26">
        <f t="shared" si="599"/>
        <v>-12888</v>
      </c>
      <c r="P6984" s="26">
        <f t="shared" si="600"/>
        <v>25776</v>
      </c>
      <c r="Q6984" s="3" t="s">
        <v>23</v>
      </c>
      <c r="R6984" s="4">
        <v>44909</v>
      </c>
      <c r="S6984" s="3" t="s">
        <v>18355</v>
      </c>
      <c r="T6984" s="6" t="s">
        <v>44</v>
      </c>
    </row>
    <row r="6985" spans="1:20" ht="33.75" x14ac:dyDescent="0.25">
      <c r="A6985" s="3" t="s">
        <v>19709</v>
      </c>
      <c r="B6985" s="3" t="s">
        <v>1399</v>
      </c>
      <c r="C6985" s="3" t="s">
        <v>1400</v>
      </c>
      <c r="D6985" s="3" t="s">
        <v>19</v>
      </c>
      <c r="E6985" s="3" t="s">
        <v>19710</v>
      </c>
      <c r="F6985" s="4">
        <v>44865</v>
      </c>
      <c r="G6985" s="8"/>
      <c r="H6985" s="5">
        <v>327.60000000000002</v>
      </c>
      <c r="I6985" s="3" t="s">
        <v>22</v>
      </c>
      <c r="J6985" s="4">
        <v>44869</v>
      </c>
      <c r="K6985" s="4">
        <v>44929</v>
      </c>
      <c r="L6985" s="23">
        <f t="shared" si="602"/>
        <v>-20</v>
      </c>
      <c r="M6985" s="23">
        <f t="shared" si="598"/>
        <v>40</v>
      </c>
      <c r="N6985" s="44">
        <v>315</v>
      </c>
      <c r="O6985" s="26">
        <f t="shared" si="599"/>
        <v>-6300</v>
      </c>
      <c r="P6985" s="26">
        <f t="shared" si="600"/>
        <v>12600</v>
      </c>
      <c r="Q6985" s="3" t="s">
        <v>23</v>
      </c>
      <c r="R6985" s="4">
        <v>44909</v>
      </c>
      <c r="S6985" s="3" t="s">
        <v>14325</v>
      </c>
      <c r="T6985" s="6" t="s">
        <v>44</v>
      </c>
    </row>
    <row r="6986" spans="1:20" ht="33.75" x14ac:dyDescent="0.25">
      <c r="A6986" s="3" t="s">
        <v>19711</v>
      </c>
      <c r="B6986" s="3" t="s">
        <v>1399</v>
      </c>
      <c r="C6986" s="3" t="s">
        <v>1400</v>
      </c>
      <c r="D6986" s="3" t="s">
        <v>19</v>
      </c>
      <c r="E6986" s="3" t="s">
        <v>19712</v>
      </c>
      <c r="F6986" s="4">
        <v>44865</v>
      </c>
      <c r="G6986" s="8"/>
      <c r="H6986" s="5">
        <v>327.60000000000002</v>
      </c>
      <c r="I6986" s="3" t="s">
        <v>22</v>
      </c>
      <c r="J6986" s="4">
        <v>44869</v>
      </c>
      <c r="K6986" s="4">
        <v>44929</v>
      </c>
      <c r="L6986" s="23">
        <f t="shared" si="602"/>
        <v>-20</v>
      </c>
      <c r="M6986" s="23">
        <f t="shared" si="598"/>
        <v>40</v>
      </c>
      <c r="N6986" s="44">
        <v>315</v>
      </c>
      <c r="O6986" s="26">
        <f t="shared" si="599"/>
        <v>-6300</v>
      </c>
      <c r="P6986" s="26">
        <f t="shared" si="600"/>
        <v>12600</v>
      </c>
      <c r="Q6986" s="3" t="s">
        <v>23</v>
      </c>
      <c r="R6986" s="4">
        <v>44909</v>
      </c>
      <c r="S6986" s="3" t="s">
        <v>14325</v>
      </c>
      <c r="T6986" s="6" t="s">
        <v>44</v>
      </c>
    </row>
    <row r="6987" spans="1:20" ht="33.75" x14ac:dyDescent="0.25">
      <c r="A6987" s="3" t="s">
        <v>19713</v>
      </c>
      <c r="B6987" s="3" t="s">
        <v>3323</v>
      </c>
      <c r="C6987" s="3" t="s">
        <v>3324</v>
      </c>
      <c r="D6987" s="3" t="s">
        <v>19</v>
      </c>
      <c r="E6987" s="3" t="s">
        <v>19714</v>
      </c>
      <c r="F6987" s="4">
        <v>44860</v>
      </c>
      <c r="G6987" s="8"/>
      <c r="H6987" s="5">
        <v>1295.6400000000001</v>
      </c>
      <c r="I6987" s="3" t="s">
        <v>22</v>
      </c>
      <c r="J6987" s="4">
        <v>44869</v>
      </c>
      <c r="K6987" s="4">
        <v>44929</v>
      </c>
      <c r="L6987" s="23">
        <f t="shared" si="602"/>
        <v>-20</v>
      </c>
      <c r="M6987" s="23">
        <f t="shared" si="598"/>
        <v>40</v>
      </c>
      <c r="N6987" s="44">
        <v>1062</v>
      </c>
      <c r="O6987" s="26">
        <f t="shared" si="599"/>
        <v>-21240</v>
      </c>
      <c r="P6987" s="26">
        <f t="shared" si="600"/>
        <v>42480</v>
      </c>
      <c r="Q6987" s="3" t="s">
        <v>23</v>
      </c>
      <c r="R6987" s="4">
        <v>44909</v>
      </c>
      <c r="S6987" s="3" t="s">
        <v>19715</v>
      </c>
      <c r="T6987" s="6" t="s">
        <v>44</v>
      </c>
    </row>
    <row r="6988" spans="1:20" ht="33.75" x14ac:dyDescent="0.25">
      <c r="A6988" s="3" t="s">
        <v>19716</v>
      </c>
      <c r="B6988" s="3" t="s">
        <v>1399</v>
      </c>
      <c r="C6988" s="3" t="s">
        <v>1400</v>
      </c>
      <c r="D6988" s="3" t="s">
        <v>19</v>
      </c>
      <c r="E6988" s="3" t="s">
        <v>19717</v>
      </c>
      <c r="F6988" s="4">
        <v>44865</v>
      </c>
      <c r="G6988" s="8"/>
      <c r="H6988" s="5">
        <v>327.60000000000002</v>
      </c>
      <c r="I6988" s="3" t="s">
        <v>22</v>
      </c>
      <c r="J6988" s="4">
        <v>44869</v>
      </c>
      <c r="K6988" s="4">
        <v>44929</v>
      </c>
      <c r="L6988" s="23">
        <f t="shared" si="602"/>
        <v>-20</v>
      </c>
      <c r="M6988" s="23">
        <f t="shared" si="598"/>
        <v>40</v>
      </c>
      <c r="N6988" s="44">
        <v>315</v>
      </c>
      <c r="O6988" s="26">
        <f t="shared" si="599"/>
        <v>-6300</v>
      </c>
      <c r="P6988" s="26">
        <f t="shared" si="600"/>
        <v>12600</v>
      </c>
      <c r="Q6988" s="3" t="s">
        <v>23</v>
      </c>
      <c r="R6988" s="4">
        <v>44909</v>
      </c>
      <c r="S6988" s="3" t="s">
        <v>14325</v>
      </c>
      <c r="T6988" s="6" t="s">
        <v>44</v>
      </c>
    </row>
    <row r="6989" spans="1:20" ht="33.75" x14ac:dyDescent="0.25">
      <c r="A6989" s="3" t="s">
        <v>19718</v>
      </c>
      <c r="B6989" s="3" t="s">
        <v>1902</v>
      </c>
      <c r="C6989" s="3" t="s">
        <v>1903</v>
      </c>
      <c r="D6989" s="3" t="s">
        <v>19</v>
      </c>
      <c r="E6989" s="3" t="s">
        <v>19719</v>
      </c>
      <c r="F6989" s="4">
        <v>44865</v>
      </c>
      <c r="G6989" s="8"/>
      <c r="H6989" s="5">
        <v>262.64</v>
      </c>
      <c r="I6989" s="3" t="s">
        <v>22</v>
      </c>
      <c r="J6989" s="4">
        <v>44869</v>
      </c>
      <c r="K6989" s="4">
        <v>44929</v>
      </c>
      <c r="L6989" s="23">
        <f t="shared" si="602"/>
        <v>-20</v>
      </c>
      <c r="M6989" s="23">
        <f t="shared" si="598"/>
        <v>40</v>
      </c>
      <c r="N6989" s="44">
        <v>215.28</v>
      </c>
      <c r="O6989" s="26">
        <f t="shared" si="599"/>
        <v>-4305.6000000000004</v>
      </c>
      <c r="P6989" s="26">
        <f t="shared" si="600"/>
        <v>8611.2000000000007</v>
      </c>
      <c r="Q6989" s="3" t="s">
        <v>23</v>
      </c>
      <c r="R6989" s="4">
        <v>44909</v>
      </c>
      <c r="S6989" s="3" t="s">
        <v>12798</v>
      </c>
      <c r="T6989" s="6" t="s">
        <v>44</v>
      </c>
    </row>
    <row r="6990" spans="1:20" ht="33.75" x14ac:dyDescent="0.25">
      <c r="A6990" s="3" t="s">
        <v>19720</v>
      </c>
      <c r="B6990" s="3" t="s">
        <v>2349</v>
      </c>
      <c r="C6990" s="3" t="s">
        <v>2350</v>
      </c>
      <c r="D6990" s="3" t="s">
        <v>19</v>
      </c>
      <c r="E6990" s="3" t="s">
        <v>19721</v>
      </c>
      <c r="F6990" s="4">
        <v>44862</v>
      </c>
      <c r="G6990" s="8"/>
      <c r="H6990" s="5">
        <v>1604.02</v>
      </c>
      <c r="I6990" s="3" t="s">
        <v>22</v>
      </c>
      <c r="J6990" s="4">
        <v>44869</v>
      </c>
      <c r="K6990" s="4">
        <v>44929</v>
      </c>
      <c r="L6990" s="23">
        <f t="shared" si="602"/>
        <v>-18</v>
      </c>
      <c r="M6990" s="23">
        <f t="shared" si="598"/>
        <v>42</v>
      </c>
      <c r="N6990" s="44">
        <v>1314.77</v>
      </c>
      <c r="O6990" s="26">
        <f t="shared" si="599"/>
        <v>-23665.86</v>
      </c>
      <c r="P6990" s="26">
        <f t="shared" si="600"/>
        <v>55220.34</v>
      </c>
      <c r="Q6990" s="3" t="s">
        <v>23</v>
      </c>
      <c r="R6990" s="4">
        <v>44911</v>
      </c>
      <c r="S6990" s="3" t="s">
        <v>19722</v>
      </c>
      <c r="T6990" s="6" t="s">
        <v>44</v>
      </c>
    </row>
    <row r="6991" spans="1:20" ht="33.75" x14ac:dyDescent="0.25">
      <c r="A6991" s="3" t="s">
        <v>19723</v>
      </c>
      <c r="B6991" s="3" t="s">
        <v>3998</v>
      </c>
      <c r="C6991" s="3" t="s">
        <v>3999</v>
      </c>
      <c r="D6991" s="3" t="s">
        <v>19</v>
      </c>
      <c r="E6991" s="3" t="s">
        <v>19724</v>
      </c>
      <c r="F6991" s="4">
        <v>44861</v>
      </c>
      <c r="G6991" s="8"/>
      <c r="H6991" s="7">
        <v>1098</v>
      </c>
      <c r="I6991" s="3" t="s">
        <v>22</v>
      </c>
      <c r="J6991" s="4">
        <v>44869</v>
      </c>
      <c r="K6991" s="4">
        <v>44929</v>
      </c>
      <c r="L6991" s="23">
        <f t="shared" si="602"/>
        <v>-13</v>
      </c>
      <c r="M6991" s="23">
        <f t="shared" si="598"/>
        <v>47</v>
      </c>
      <c r="N6991" s="44">
        <v>900</v>
      </c>
      <c r="O6991" s="26">
        <f t="shared" si="599"/>
        <v>-11700</v>
      </c>
      <c r="P6991" s="26">
        <f t="shared" si="600"/>
        <v>42300</v>
      </c>
      <c r="Q6991" s="3" t="s">
        <v>23</v>
      </c>
      <c r="R6991" s="4">
        <v>44916</v>
      </c>
      <c r="S6991" s="3" t="s">
        <v>19725</v>
      </c>
      <c r="T6991" s="6" t="s">
        <v>44</v>
      </c>
    </row>
    <row r="6992" spans="1:20" ht="33.75" x14ac:dyDescent="0.25">
      <c r="A6992" s="3" t="s">
        <v>19726</v>
      </c>
      <c r="B6992" s="3" t="s">
        <v>6396</v>
      </c>
      <c r="C6992" s="3" t="s">
        <v>6397</v>
      </c>
      <c r="D6992" s="3" t="s">
        <v>19</v>
      </c>
      <c r="E6992" s="3" t="s">
        <v>19727</v>
      </c>
      <c r="F6992" s="4">
        <v>44865</v>
      </c>
      <c r="G6992" s="8"/>
      <c r="H6992" s="5">
        <v>5.22</v>
      </c>
      <c r="I6992" s="3" t="s">
        <v>22</v>
      </c>
      <c r="J6992" s="4">
        <v>44869</v>
      </c>
      <c r="K6992" s="4">
        <v>44929</v>
      </c>
      <c r="L6992" s="23">
        <f t="shared" si="602"/>
        <v>-20</v>
      </c>
      <c r="M6992" s="23">
        <f t="shared" si="598"/>
        <v>40</v>
      </c>
      <c r="N6992" s="44">
        <v>4.28</v>
      </c>
      <c r="O6992" s="26">
        <f t="shared" si="599"/>
        <v>-85.600000000000009</v>
      </c>
      <c r="P6992" s="26">
        <f t="shared" si="600"/>
        <v>171.20000000000002</v>
      </c>
      <c r="Q6992" s="3" t="s">
        <v>23</v>
      </c>
      <c r="R6992" s="4">
        <v>44909</v>
      </c>
      <c r="S6992" s="3" t="s">
        <v>17516</v>
      </c>
      <c r="T6992" s="6" t="s">
        <v>44</v>
      </c>
    </row>
    <row r="6993" spans="1:20" ht="33.75" x14ac:dyDescent="0.25">
      <c r="A6993" s="3" t="s">
        <v>19728</v>
      </c>
      <c r="B6993" s="3" t="s">
        <v>19729</v>
      </c>
      <c r="C6993" s="3" t="s">
        <v>19730</v>
      </c>
      <c r="D6993" s="3" t="s">
        <v>19</v>
      </c>
      <c r="E6993" s="3" t="s">
        <v>19731</v>
      </c>
      <c r="F6993" s="4">
        <v>44858</v>
      </c>
      <c r="G6993" s="3" t="s">
        <v>19732</v>
      </c>
      <c r="H6993" s="5">
        <v>3731.98</v>
      </c>
      <c r="I6993" s="3" t="s">
        <v>22</v>
      </c>
      <c r="J6993" s="4">
        <v>44869</v>
      </c>
      <c r="K6993" s="4">
        <v>44929</v>
      </c>
      <c r="L6993" s="23">
        <f t="shared" si="602"/>
        <v>-20</v>
      </c>
      <c r="M6993" s="23">
        <f t="shared" si="598"/>
        <v>40</v>
      </c>
      <c r="N6993" s="44">
        <v>3059</v>
      </c>
      <c r="O6993" s="26">
        <f t="shared" si="599"/>
        <v>-61180</v>
      </c>
      <c r="P6993" s="26">
        <f t="shared" si="600"/>
        <v>122360</v>
      </c>
      <c r="Q6993" s="3" t="s">
        <v>23</v>
      </c>
      <c r="R6993" s="4">
        <v>44909</v>
      </c>
      <c r="S6993" s="3" t="s">
        <v>19733</v>
      </c>
      <c r="T6993" s="6" t="s">
        <v>44</v>
      </c>
    </row>
    <row r="6994" spans="1:20" ht="33.75" x14ac:dyDescent="0.25">
      <c r="A6994" s="3" t="s">
        <v>19734</v>
      </c>
      <c r="B6994" s="3" t="s">
        <v>3998</v>
      </c>
      <c r="C6994" s="3" t="s">
        <v>3999</v>
      </c>
      <c r="D6994" s="3" t="s">
        <v>19</v>
      </c>
      <c r="E6994" s="3" t="s">
        <v>19735</v>
      </c>
      <c r="F6994" s="4">
        <v>44862</v>
      </c>
      <c r="G6994" s="8"/>
      <c r="H6994" s="5">
        <v>1199.1199999999999</v>
      </c>
      <c r="I6994" s="3" t="s">
        <v>22</v>
      </c>
      <c r="J6994" s="4">
        <v>44869</v>
      </c>
      <c r="K6994" s="4">
        <v>44929</v>
      </c>
      <c r="L6994" s="23">
        <f t="shared" si="602"/>
        <v>-13</v>
      </c>
      <c r="M6994" s="23">
        <f t="shared" si="598"/>
        <v>47</v>
      </c>
      <c r="N6994" s="44">
        <v>1153</v>
      </c>
      <c r="O6994" s="26">
        <f t="shared" si="599"/>
        <v>-14989</v>
      </c>
      <c r="P6994" s="26">
        <f t="shared" si="600"/>
        <v>54191</v>
      </c>
      <c r="Q6994" s="3" t="s">
        <v>23</v>
      </c>
      <c r="R6994" s="4">
        <v>44916</v>
      </c>
      <c r="S6994" s="3" t="s">
        <v>16017</v>
      </c>
      <c r="T6994" s="6" t="s">
        <v>44</v>
      </c>
    </row>
    <row r="6995" spans="1:20" ht="33.75" x14ac:dyDescent="0.25">
      <c r="A6995" s="3" t="s">
        <v>19736</v>
      </c>
      <c r="B6995" s="3" t="s">
        <v>12446</v>
      </c>
      <c r="C6995" s="3" t="s">
        <v>12447</v>
      </c>
      <c r="D6995" s="3" t="s">
        <v>19</v>
      </c>
      <c r="E6995" s="3" t="s">
        <v>15940</v>
      </c>
      <c r="F6995" s="4">
        <v>44868</v>
      </c>
      <c r="G6995" s="3" t="s">
        <v>19737</v>
      </c>
      <c r="H6995" s="5">
        <v>2305.64</v>
      </c>
      <c r="I6995" s="3" t="s">
        <v>565</v>
      </c>
      <c r="J6995" s="4">
        <v>44869</v>
      </c>
      <c r="K6995" s="4">
        <v>44899</v>
      </c>
      <c r="L6995" s="23">
        <f t="shared" si="602"/>
        <v>-17</v>
      </c>
      <c r="M6995" s="23">
        <f t="shared" si="598"/>
        <v>13</v>
      </c>
      <c r="N6995" s="44">
        <v>2305.64</v>
      </c>
      <c r="O6995" s="26">
        <f t="shared" si="599"/>
        <v>-39195.879999999997</v>
      </c>
      <c r="P6995" s="26">
        <f t="shared" si="600"/>
        <v>29973.32</v>
      </c>
      <c r="Q6995" s="3" t="s">
        <v>23</v>
      </c>
      <c r="R6995" s="4">
        <v>44882</v>
      </c>
      <c r="S6995" s="3" t="s">
        <v>19738</v>
      </c>
      <c r="T6995" s="6" t="s">
        <v>44</v>
      </c>
    </row>
    <row r="6996" spans="1:20" ht="33.75" x14ac:dyDescent="0.25">
      <c r="A6996" s="3" t="s">
        <v>19739</v>
      </c>
      <c r="B6996" s="3" t="s">
        <v>12427</v>
      </c>
      <c r="C6996" s="3" t="s">
        <v>12428</v>
      </c>
      <c r="D6996" s="3" t="s">
        <v>19</v>
      </c>
      <c r="E6996" s="3" t="s">
        <v>19740</v>
      </c>
      <c r="F6996" s="4">
        <v>44868</v>
      </c>
      <c r="G6996" s="3" t="s">
        <v>19741</v>
      </c>
      <c r="H6996" s="5">
        <v>4413.2</v>
      </c>
      <c r="I6996" s="3" t="s">
        <v>565</v>
      </c>
      <c r="J6996" s="4">
        <v>44869</v>
      </c>
      <c r="K6996" s="4">
        <v>44899</v>
      </c>
      <c r="L6996" s="23">
        <f t="shared" si="602"/>
        <v>-17</v>
      </c>
      <c r="M6996" s="23">
        <f t="shared" si="598"/>
        <v>13</v>
      </c>
      <c r="N6996" s="44">
        <v>4413.2</v>
      </c>
      <c r="O6996" s="26">
        <f t="shared" si="599"/>
        <v>-75024.399999999994</v>
      </c>
      <c r="P6996" s="26">
        <f t="shared" si="600"/>
        <v>57371.6</v>
      </c>
      <c r="Q6996" s="3" t="s">
        <v>23</v>
      </c>
      <c r="R6996" s="4">
        <v>44882</v>
      </c>
      <c r="S6996" s="3" t="s">
        <v>19742</v>
      </c>
      <c r="T6996" s="6" t="s">
        <v>44</v>
      </c>
    </row>
    <row r="6997" spans="1:20" ht="33.75" x14ac:dyDescent="0.25">
      <c r="A6997" s="3" t="s">
        <v>19743</v>
      </c>
      <c r="B6997" s="3" t="s">
        <v>14231</v>
      </c>
      <c r="C6997" s="3" t="s">
        <v>14232</v>
      </c>
      <c r="D6997" s="3" t="s">
        <v>19</v>
      </c>
      <c r="E6997" s="3" t="s">
        <v>14514</v>
      </c>
      <c r="F6997" s="4">
        <v>44868</v>
      </c>
      <c r="G6997" s="3" t="s">
        <v>19744</v>
      </c>
      <c r="H6997" s="5">
        <v>3623.89</v>
      </c>
      <c r="I6997" s="3" t="s">
        <v>565</v>
      </c>
      <c r="J6997" s="4">
        <v>44869</v>
      </c>
      <c r="K6997" s="4">
        <v>44899</v>
      </c>
      <c r="L6997" s="23">
        <f t="shared" si="602"/>
        <v>-17</v>
      </c>
      <c r="M6997" s="23">
        <f t="shared" si="598"/>
        <v>13</v>
      </c>
      <c r="N6997" s="44">
        <v>3029.81</v>
      </c>
      <c r="O6997" s="26">
        <f t="shared" si="599"/>
        <v>-51506.77</v>
      </c>
      <c r="P6997" s="26">
        <f t="shared" si="600"/>
        <v>39387.53</v>
      </c>
      <c r="Q6997" s="3" t="s">
        <v>23</v>
      </c>
      <c r="R6997" s="4">
        <v>44882</v>
      </c>
      <c r="S6997" s="3" t="s">
        <v>19745</v>
      </c>
      <c r="T6997" s="6" t="s">
        <v>44</v>
      </c>
    </row>
    <row r="6998" spans="1:20" ht="22.5" x14ac:dyDescent="0.25">
      <c r="A6998" s="3" t="s">
        <v>19746</v>
      </c>
      <c r="B6998" s="3" t="s">
        <v>7585</v>
      </c>
      <c r="C6998" s="3" t="s">
        <v>7586</v>
      </c>
      <c r="D6998" s="3" t="s">
        <v>7587</v>
      </c>
      <c r="E6998" s="3" t="s">
        <v>19747</v>
      </c>
      <c r="F6998" s="4">
        <v>44860</v>
      </c>
      <c r="G6998" s="3" t="s">
        <v>13047</v>
      </c>
      <c r="H6998" s="5">
        <v>-184.08</v>
      </c>
      <c r="I6998" s="3" t="s">
        <v>565</v>
      </c>
      <c r="J6998" s="4">
        <v>44869</v>
      </c>
      <c r="K6998" s="4">
        <v>44899</v>
      </c>
      <c r="L6998" s="23">
        <v>0</v>
      </c>
      <c r="M6998" s="23">
        <f t="shared" ref="M6998:M7061" si="603">+I6998+L6998</f>
        <v>30</v>
      </c>
      <c r="N6998" s="44">
        <v>-177</v>
      </c>
      <c r="O6998" s="26">
        <f t="shared" ref="O6998:O7061" si="604">N6998*L6998</f>
        <v>0</v>
      </c>
      <c r="P6998" s="26">
        <f t="shared" ref="P6998:P7061" si="605">N6998*M6998</f>
        <v>-5310</v>
      </c>
      <c r="Q6998" s="3" t="s">
        <v>23</v>
      </c>
      <c r="R6998" s="4">
        <v>44880</v>
      </c>
      <c r="S6998" s="3" t="s">
        <v>7714</v>
      </c>
      <c r="T6998" s="6" t="s">
        <v>25</v>
      </c>
    </row>
    <row r="6999" spans="1:20" ht="22.5" x14ac:dyDescent="0.25">
      <c r="A6999" s="3" t="s">
        <v>19748</v>
      </c>
      <c r="B6999" s="3" t="s">
        <v>7585</v>
      </c>
      <c r="C6999" s="3" t="s">
        <v>7586</v>
      </c>
      <c r="D6999" s="3" t="s">
        <v>7587</v>
      </c>
      <c r="E6999" s="3" t="s">
        <v>19749</v>
      </c>
      <c r="F6999" s="4">
        <v>44860</v>
      </c>
      <c r="G6999" s="3" t="s">
        <v>13047</v>
      </c>
      <c r="H6999" s="5">
        <v>184.08</v>
      </c>
      <c r="I6999" s="3" t="s">
        <v>565</v>
      </c>
      <c r="J6999" s="4">
        <v>44869</v>
      </c>
      <c r="K6999" s="4">
        <v>44899</v>
      </c>
      <c r="L6999" s="23">
        <f t="shared" si="602"/>
        <v>-19</v>
      </c>
      <c r="M6999" s="23">
        <f t="shared" si="603"/>
        <v>11</v>
      </c>
      <c r="N6999" s="44">
        <v>177</v>
      </c>
      <c r="O6999" s="26">
        <f t="shared" si="604"/>
        <v>-3363</v>
      </c>
      <c r="P6999" s="26">
        <f t="shared" si="605"/>
        <v>1947</v>
      </c>
      <c r="Q6999" s="3" t="s">
        <v>23</v>
      </c>
      <c r="R6999" s="4">
        <v>44880</v>
      </c>
      <c r="S6999" s="3" t="s">
        <v>7714</v>
      </c>
      <c r="T6999" s="6" t="s">
        <v>25</v>
      </c>
    </row>
    <row r="7000" spans="1:20" ht="33.75" x14ac:dyDescent="0.25">
      <c r="A7000" s="3" t="s">
        <v>19750</v>
      </c>
      <c r="B7000" s="3" t="s">
        <v>7585</v>
      </c>
      <c r="C7000" s="3" t="s">
        <v>7586</v>
      </c>
      <c r="D7000" s="3" t="s">
        <v>7587</v>
      </c>
      <c r="E7000" s="3" t="s">
        <v>19751</v>
      </c>
      <c r="F7000" s="4">
        <v>44860</v>
      </c>
      <c r="G7000" s="3" t="s">
        <v>13167</v>
      </c>
      <c r="H7000" s="5">
        <v>368.16</v>
      </c>
      <c r="I7000" s="3" t="s">
        <v>565</v>
      </c>
      <c r="J7000" s="4">
        <v>44869</v>
      </c>
      <c r="K7000" s="4">
        <v>44899</v>
      </c>
      <c r="L7000" s="23">
        <f t="shared" si="602"/>
        <v>-19</v>
      </c>
      <c r="M7000" s="23">
        <f t="shared" si="603"/>
        <v>11</v>
      </c>
      <c r="N7000" s="44">
        <v>354</v>
      </c>
      <c r="O7000" s="26">
        <f t="shared" si="604"/>
        <v>-6726</v>
      </c>
      <c r="P7000" s="26">
        <f t="shared" si="605"/>
        <v>3894</v>
      </c>
      <c r="Q7000" s="3" t="s">
        <v>23</v>
      </c>
      <c r="R7000" s="4">
        <v>44880</v>
      </c>
      <c r="S7000" s="3" t="s">
        <v>12789</v>
      </c>
      <c r="T7000" s="6" t="s">
        <v>44</v>
      </c>
    </row>
    <row r="7001" spans="1:20" ht="33.75" x14ac:dyDescent="0.25">
      <c r="A7001" s="3" t="s">
        <v>19752</v>
      </c>
      <c r="B7001" s="3" t="s">
        <v>19753</v>
      </c>
      <c r="C7001" s="3" t="s">
        <v>19754</v>
      </c>
      <c r="D7001" s="3" t="s">
        <v>19</v>
      </c>
      <c r="E7001" s="3" t="s">
        <v>19755</v>
      </c>
      <c r="F7001" s="4">
        <v>44861</v>
      </c>
      <c r="G7001" s="3" t="s">
        <v>19756</v>
      </c>
      <c r="H7001" s="5">
        <v>356.31</v>
      </c>
      <c r="I7001" s="3" t="s">
        <v>22</v>
      </c>
      <c r="J7001" s="4">
        <v>44869</v>
      </c>
      <c r="K7001" s="4">
        <v>44929</v>
      </c>
      <c r="L7001" s="23">
        <f t="shared" si="602"/>
        <v>-20</v>
      </c>
      <c r="M7001" s="23">
        <f t="shared" si="603"/>
        <v>40</v>
      </c>
      <c r="N7001" s="44">
        <v>292.06</v>
      </c>
      <c r="O7001" s="26">
        <f t="shared" si="604"/>
        <v>-5841.2</v>
      </c>
      <c r="P7001" s="26">
        <f t="shared" si="605"/>
        <v>11682.4</v>
      </c>
      <c r="Q7001" s="3" t="s">
        <v>23</v>
      </c>
      <c r="R7001" s="4">
        <v>44909</v>
      </c>
      <c r="S7001" s="3" t="s">
        <v>19757</v>
      </c>
      <c r="T7001" s="6" t="s">
        <v>44</v>
      </c>
    </row>
    <row r="7002" spans="1:20" ht="22.5" x14ac:dyDescent="0.25">
      <c r="A7002" s="3" t="s">
        <v>19758</v>
      </c>
      <c r="B7002" s="3" t="s">
        <v>10177</v>
      </c>
      <c r="C7002" s="3" t="s">
        <v>10178</v>
      </c>
      <c r="D7002" s="3" t="s">
        <v>19</v>
      </c>
      <c r="E7002" s="3" t="s">
        <v>19759</v>
      </c>
      <c r="F7002" s="4">
        <v>44861</v>
      </c>
      <c r="G7002" s="3" t="s">
        <v>19760</v>
      </c>
      <c r="H7002" s="5">
        <v>220.39</v>
      </c>
      <c r="I7002" s="3" t="s">
        <v>22</v>
      </c>
      <c r="J7002" s="4">
        <v>44869</v>
      </c>
      <c r="K7002" s="27">
        <v>44881</v>
      </c>
      <c r="L7002" s="23">
        <f t="shared" ref="L7002:L7009" si="606">R7002-K7002</f>
        <v>-6</v>
      </c>
      <c r="M7002" s="23">
        <f t="shared" si="603"/>
        <v>54</v>
      </c>
      <c r="N7002" s="44">
        <v>180.65</v>
      </c>
      <c r="O7002" s="26">
        <f t="shared" si="604"/>
        <v>-1083.9000000000001</v>
      </c>
      <c r="P7002" s="26">
        <f t="shared" si="605"/>
        <v>9755.1</v>
      </c>
      <c r="Q7002" s="3" t="s">
        <v>23</v>
      </c>
      <c r="R7002" s="4">
        <v>44875</v>
      </c>
      <c r="S7002" s="3" t="s">
        <v>19761</v>
      </c>
      <c r="T7002" s="6" t="s">
        <v>25</v>
      </c>
    </row>
    <row r="7003" spans="1:20" ht="33.75" x14ac:dyDescent="0.25">
      <c r="A7003" s="3" t="s">
        <v>19762</v>
      </c>
      <c r="B7003" s="3" t="s">
        <v>19553</v>
      </c>
      <c r="C7003" s="3" t="s">
        <v>19554</v>
      </c>
      <c r="D7003" s="3" t="s">
        <v>19</v>
      </c>
      <c r="E7003" s="3" t="s">
        <v>19763</v>
      </c>
      <c r="F7003" s="4">
        <v>44861</v>
      </c>
      <c r="G7003" s="8"/>
      <c r="H7003" s="5">
        <v>1073.5999999999999</v>
      </c>
      <c r="I7003" s="3" t="s">
        <v>22</v>
      </c>
      <c r="J7003" s="4">
        <v>44869</v>
      </c>
      <c r="K7003" s="4">
        <v>44929</v>
      </c>
      <c r="L7003" s="23">
        <f t="shared" si="606"/>
        <v>-20</v>
      </c>
      <c r="M7003" s="23">
        <f t="shared" si="603"/>
        <v>40</v>
      </c>
      <c r="N7003" s="44">
        <v>880</v>
      </c>
      <c r="O7003" s="26">
        <f t="shared" si="604"/>
        <v>-17600</v>
      </c>
      <c r="P7003" s="26">
        <f t="shared" si="605"/>
        <v>35200</v>
      </c>
      <c r="Q7003" s="3" t="s">
        <v>23</v>
      </c>
      <c r="R7003" s="4">
        <v>44909</v>
      </c>
      <c r="S7003" s="3" t="s">
        <v>19556</v>
      </c>
      <c r="T7003" s="6" t="s">
        <v>44</v>
      </c>
    </row>
    <row r="7004" spans="1:20" ht="33.75" x14ac:dyDescent="0.25">
      <c r="A7004" s="3" t="s">
        <v>19764</v>
      </c>
      <c r="B7004" s="3" t="s">
        <v>2065</v>
      </c>
      <c r="C7004" s="3" t="s">
        <v>2066</v>
      </c>
      <c r="D7004" s="3" t="s">
        <v>19</v>
      </c>
      <c r="E7004" s="3" t="s">
        <v>19765</v>
      </c>
      <c r="F7004" s="4">
        <v>44859</v>
      </c>
      <c r="G7004" s="8"/>
      <c r="H7004" s="5">
        <v>719.8</v>
      </c>
      <c r="I7004" s="3" t="s">
        <v>22</v>
      </c>
      <c r="J7004" s="4">
        <v>44869</v>
      </c>
      <c r="K7004" s="4">
        <v>44929</v>
      </c>
      <c r="L7004" s="23">
        <f t="shared" si="606"/>
        <v>-13</v>
      </c>
      <c r="M7004" s="23">
        <f t="shared" si="603"/>
        <v>47</v>
      </c>
      <c r="N7004" s="44">
        <v>590</v>
      </c>
      <c r="O7004" s="26">
        <f t="shared" si="604"/>
        <v>-7670</v>
      </c>
      <c r="P7004" s="26">
        <f t="shared" si="605"/>
        <v>27730</v>
      </c>
      <c r="Q7004" s="3" t="s">
        <v>23</v>
      </c>
      <c r="R7004" s="4">
        <v>44916</v>
      </c>
      <c r="S7004" s="3" t="s">
        <v>19766</v>
      </c>
      <c r="T7004" s="6" t="s">
        <v>44</v>
      </c>
    </row>
    <row r="7005" spans="1:20" ht="33.75" x14ac:dyDescent="0.25">
      <c r="A7005" s="3" t="s">
        <v>19767</v>
      </c>
      <c r="B7005" s="3" t="s">
        <v>3998</v>
      </c>
      <c r="C7005" s="3" t="s">
        <v>3999</v>
      </c>
      <c r="D7005" s="3" t="s">
        <v>19</v>
      </c>
      <c r="E7005" s="3" t="s">
        <v>19768</v>
      </c>
      <c r="F7005" s="4">
        <v>44861</v>
      </c>
      <c r="G7005" s="8"/>
      <c r="H7005" s="5">
        <v>100.1</v>
      </c>
      <c r="I7005" s="3" t="s">
        <v>22</v>
      </c>
      <c r="J7005" s="4">
        <v>44869</v>
      </c>
      <c r="K7005" s="4">
        <v>44929</v>
      </c>
      <c r="L7005" s="23">
        <f t="shared" si="606"/>
        <v>-13</v>
      </c>
      <c r="M7005" s="23">
        <f t="shared" si="603"/>
        <v>47</v>
      </c>
      <c r="N7005" s="44">
        <v>96.25</v>
      </c>
      <c r="O7005" s="26">
        <f t="shared" si="604"/>
        <v>-1251.25</v>
      </c>
      <c r="P7005" s="26">
        <f t="shared" si="605"/>
        <v>4523.75</v>
      </c>
      <c r="Q7005" s="3" t="s">
        <v>23</v>
      </c>
      <c r="R7005" s="4">
        <v>44916</v>
      </c>
      <c r="S7005" s="3" t="s">
        <v>16017</v>
      </c>
      <c r="T7005" s="6" t="s">
        <v>44</v>
      </c>
    </row>
    <row r="7006" spans="1:20" ht="33.75" x14ac:dyDescent="0.25">
      <c r="A7006" s="3" t="s">
        <v>19769</v>
      </c>
      <c r="B7006" s="3" t="s">
        <v>1919</v>
      </c>
      <c r="C7006" s="3" t="s">
        <v>1920</v>
      </c>
      <c r="D7006" s="3" t="s">
        <v>19</v>
      </c>
      <c r="E7006" s="3" t="s">
        <v>19770</v>
      </c>
      <c r="F7006" s="4">
        <v>44865</v>
      </c>
      <c r="G7006" s="8"/>
      <c r="H7006" s="7">
        <v>31350</v>
      </c>
      <c r="I7006" s="3" t="s">
        <v>22</v>
      </c>
      <c r="J7006" s="4">
        <v>44869</v>
      </c>
      <c r="K7006" s="4">
        <v>44929</v>
      </c>
      <c r="L7006" s="23">
        <f t="shared" si="606"/>
        <v>-18</v>
      </c>
      <c r="M7006" s="23">
        <f t="shared" si="603"/>
        <v>42</v>
      </c>
      <c r="N7006" s="44">
        <v>28500</v>
      </c>
      <c r="O7006" s="26">
        <f t="shared" si="604"/>
        <v>-513000</v>
      </c>
      <c r="P7006" s="26">
        <f t="shared" si="605"/>
        <v>1197000</v>
      </c>
      <c r="Q7006" s="3" t="s">
        <v>23</v>
      </c>
      <c r="R7006" s="4">
        <v>44911</v>
      </c>
      <c r="S7006" s="3" t="s">
        <v>17731</v>
      </c>
      <c r="T7006" s="6" t="s">
        <v>44</v>
      </c>
    </row>
    <row r="7007" spans="1:20" ht="33.75" x14ac:dyDescent="0.25">
      <c r="A7007" s="3" t="s">
        <v>19771</v>
      </c>
      <c r="B7007" s="3" t="s">
        <v>9481</v>
      </c>
      <c r="C7007" s="3" t="s">
        <v>9482</v>
      </c>
      <c r="D7007" s="3" t="s">
        <v>19</v>
      </c>
      <c r="E7007" s="3" t="s">
        <v>19772</v>
      </c>
      <c r="F7007" s="4">
        <v>44865</v>
      </c>
      <c r="G7007" s="8"/>
      <c r="H7007" s="5">
        <v>192.15</v>
      </c>
      <c r="I7007" s="3" t="s">
        <v>22</v>
      </c>
      <c r="J7007" s="4">
        <v>44869</v>
      </c>
      <c r="K7007" s="4">
        <v>44929</v>
      </c>
      <c r="L7007" s="23">
        <f t="shared" si="606"/>
        <v>-20</v>
      </c>
      <c r="M7007" s="23">
        <f t="shared" si="603"/>
        <v>40</v>
      </c>
      <c r="N7007" s="44">
        <v>157.5</v>
      </c>
      <c r="O7007" s="26">
        <f t="shared" si="604"/>
        <v>-3150</v>
      </c>
      <c r="P7007" s="26">
        <f t="shared" si="605"/>
        <v>6300</v>
      </c>
      <c r="Q7007" s="3" t="s">
        <v>23</v>
      </c>
      <c r="R7007" s="4">
        <v>44909</v>
      </c>
      <c r="S7007" s="3" t="s">
        <v>19535</v>
      </c>
      <c r="T7007" s="6" t="s">
        <v>44</v>
      </c>
    </row>
    <row r="7008" spans="1:20" ht="33.75" x14ac:dyDescent="0.25">
      <c r="A7008" s="3" t="s">
        <v>19773</v>
      </c>
      <c r="B7008" s="3" t="s">
        <v>7617</v>
      </c>
      <c r="C7008" s="3" t="s">
        <v>7618</v>
      </c>
      <c r="D7008" s="3" t="s">
        <v>19</v>
      </c>
      <c r="E7008" s="3" t="s">
        <v>19774</v>
      </c>
      <c r="F7008" s="4">
        <v>44860</v>
      </c>
      <c r="G7008" s="8"/>
      <c r="H7008" s="5">
        <v>378.56</v>
      </c>
      <c r="I7008" s="3" t="s">
        <v>22</v>
      </c>
      <c r="J7008" s="4">
        <v>44869</v>
      </c>
      <c r="K7008" s="4">
        <v>44929</v>
      </c>
      <c r="L7008" s="23">
        <f t="shared" si="606"/>
        <v>-13</v>
      </c>
      <c r="M7008" s="23">
        <f t="shared" si="603"/>
        <v>47</v>
      </c>
      <c r="N7008" s="44">
        <v>364</v>
      </c>
      <c r="O7008" s="26">
        <f t="shared" si="604"/>
        <v>-4732</v>
      </c>
      <c r="P7008" s="26">
        <f t="shared" si="605"/>
        <v>17108</v>
      </c>
      <c r="Q7008" s="3" t="s">
        <v>23</v>
      </c>
      <c r="R7008" s="4">
        <v>44916</v>
      </c>
      <c r="S7008" s="3" t="s">
        <v>19775</v>
      </c>
      <c r="T7008" s="6" t="s">
        <v>44</v>
      </c>
    </row>
    <row r="7009" spans="1:20" ht="33.75" x14ac:dyDescent="0.25">
      <c r="A7009" s="3" t="s">
        <v>19776</v>
      </c>
      <c r="B7009" s="3" t="s">
        <v>19553</v>
      </c>
      <c r="C7009" s="3" t="s">
        <v>19554</v>
      </c>
      <c r="D7009" s="3" t="s">
        <v>19</v>
      </c>
      <c r="E7009" s="3" t="s">
        <v>19777</v>
      </c>
      <c r="F7009" s="4">
        <v>44861</v>
      </c>
      <c r="G7009" s="8"/>
      <c r="H7009" s="5">
        <v>109.8</v>
      </c>
      <c r="I7009" s="3" t="s">
        <v>22</v>
      </c>
      <c r="J7009" s="4">
        <v>44869</v>
      </c>
      <c r="K7009" s="4">
        <v>44929</v>
      </c>
      <c r="L7009" s="23">
        <f t="shared" si="606"/>
        <v>-20</v>
      </c>
      <c r="M7009" s="23">
        <f t="shared" si="603"/>
        <v>40</v>
      </c>
      <c r="N7009" s="44">
        <v>90</v>
      </c>
      <c r="O7009" s="26">
        <f t="shared" si="604"/>
        <v>-1800</v>
      </c>
      <c r="P7009" s="26">
        <f t="shared" si="605"/>
        <v>3600</v>
      </c>
      <c r="Q7009" s="3" t="s">
        <v>23</v>
      </c>
      <c r="R7009" s="4">
        <v>44909</v>
      </c>
      <c r="S7009" s="3" t="s">
        <v>19556</v>
      </c>
      <c r="T7009" s="6" t="s">
        <v>44</v>
      </c>
    </row>
    <row r="7010" spans="1:20" ht="33.75" x14ac:dyDescent="0.25">
      <c r="A7010" s="3" t="s">
        <v>19778</v>
      </c>
      <c r="B7010" s="3" t="s">
        <v>1557</v>
      </c>
      <c r="C7010" s="3" t="s">
        <v>1558</v>
      </c>
      <c r="D7010" s="3" t="s">
        <v>19</v>
      </c>
      <c r="E7010" s="3" t="s">
        <v>19779</v>
      </c>
      <c r="F7010" s="4">
        <v>44867</v>
      </c>
      <c r="G7010" s="3" t="s">
        <v>19780</v>
      </c>
      <c r="H7010" s="5">
        <v>6.3</v>
      </c>
      <c r="I7010" s="3" t="s">
        <v>22</v>
      </c>
      <c r="J7010" s="4">
        <v>44869</v>
      </c>
      <c r="K7010" s="4">
        <v>44929</v>
      </c>
      <c r="L7010" s="23">
        <v>0</v>
      </c>
      <c r="M7010" s="23">
        <f t="shared" si="603"/>
        <v>60</v>
      </c>
      <c r="N7010" s="44">
        <v>6</v>
      </c>
      <c r="O7010" s="26">
        <f t="shared" si="604"/>
        <v>0</v>
      </c>
      <c r="P7010" s="26">
        <f t="shared" si="605"/>
        <v>360</v>
      </c>
      <c r="Q7010" s="3" t="s">
        <v>23</v>
      </c>
      <c r="R7010" s="4">
        <v>44908</v>
      </c>
      <c r="S7010" s="3" t="s">
        <v>18002</v>
      </c>
      <c r="T7010" s="6" t="s">
        <v>44</v>
      </c>
    </row>
    <row r="7011" spans="1:20" ht="33.75" x14ac:dyDescent="0.25">
      <c r="A7011" s="3" t="s">
        <v>19781</v>
      </c>
      <c r="B7011" s="3" t="s">
        <v>810</v>
      </c>
      <c r="C7011" s="3" t="s">
        <v>811</v>
      </c>
      <c r="D7011" s="3" t="s">
        <v>19</v>
      </c>
      <c r="E7011" s="3" t="s">
        <v>19782</v>
      </c>
      <c r="F7011" s="4">
        <v>44865</v>
      </c>
      <c r="G7011" s="8"/>
      <c r="H7011" s="5">
        <v>872.54</v>
      </c>
      <c r="I7011" s="3" t="s">
        <v>22</v>
      </c>
      <c r="J7011" s="4">
        <v>44869</v>
      </c>
      <c r="K7011" s="4">
        <v>44929</v>
      </c>
      <c r="L7011" s="23">
        <f t="shared" ref="L7011:L7019" si="607">R7011-K7011</f>
        <v>-20</v>
      </c>
      <c r="M7011" s="23">
        <f t="shared" si="603"/>
        <v>40</v>
      </c>
      <c r="N7011" s="44">
        <v>715.2</v>
      </c>
      <c r="O7011" s="26">
        <f t="shared" si="604"/>
        <v>-14304</v>
      </c>
      <c r="P7011" s="26">
        <f t="shared" si="605"/>
        <v>28608</v>
      </c>
      <c r="Q7011" s="3" t="s">
        <v>23</v>
      </c>
      <c r="R7011" s="4">
        <v>44909</v>
      </c>
      <c r="S7011" s="3" t="s">
        <v>19566</v>
      </c>
      <c r="T7011" s="6" t="s">
        <v>44</v>
      </c>
    </row>
    <row r="7012" spans="1:20" ht="33.75" x14ac:dyDescent="0.25">
      <c r="A7012" s="3" t="s">
        <v>19783</v>
      </c>
      <c r="B7012" s="3" t="s">
        <v>810</v>
      </c>
      <c r="C7012" s="3" t="s">
        <v>811</v>
      </c>
      <c r="D7012" s="3" t="s">
        <v>19</v>
      </c>
      <c r="E7012" s="3" t="s">
        <v>19784</v>
      </c>
      <c r="F7012" s="4">
        <v>44865</v>
      </c>
      <c r="G7012" s="8"/>
      <c r="H7012" s="5">
        <v>817.4</v>
      </c>
      <c r="I7012" s="3" t="s">
        <v>22</v>
      </c>
      <c r="J7012" s="4">
        <v>44869</v>
      </c>
      <c r="K7012" s="4">
        <v>44929</v>
      </c>
      <c r="L7012" s="23">
        <f t="shared" si="607"/>
        <v>-18</v>
      </c>
      <c r="M7012" s="23">
        <f t="shared" si="603"/>
        <v>42</v>
      </c>
      <c r="N7012" s="44">
        <v>670</v>
      </c>
      <c r="O7012" s="26">
        <f t="shared" si="604"/>
        <v>-12060</v>
      </c>
      <c r="P7012" s="26">
        <f t="shared" si="605"/>
        <v>28140</v>
      </c>
      <c r="Q7012" s="3" t="s">
        <v>23</v>
      </c>
      <c r="R7012" s="4">
        <v>44911</v>
      </c>
      <c r="S7012" s="3" t="s">
        <v>19785</v>
      </c>
      <c r="T7012" s="6" t="s">
        <v>44</v>
      </c>
    </row>
    <row r="7013" spans="1:20" ht="33.75" x14ac:dyDescent="0.25">
      <c r="A7013" s="3" t="s">
        <v>19786</v>
      </c>
      <c r="B7013" s="3" t="s">
        <v>5380</v>
      </c>
      <c r="C7013" s="3" t="s">
        <v>5381</v>
      </c>
      <c r="D7013" s="3" t="s">
        <v>19</v>
      </c>
      <c r="E7013" s="3" t="s">
        <v>19787</v>
      </c>
      <c r="F7013" s="4">
        <v>44867</v>
      </c>
      <c r="G7013" s="8"/>
      <c r="H7013" s="5">
        <v>67.599999999999994</v>
      </c>
      <c r="I7013" s="3" t="s">
        <v>22</v>
      </c>
      <c r="J7013" s="4">
        <v>44869</v>
      </c>
      <c r="K7013" s="4">
        <v>44929</v>
      </c>
      <c r="L7013" s="23">
        <f t="shared" si="607"/>
        <v>-20</v>
      </c>
      <c r="M7013" s="23">
        <f t="shared" si="603"/>
        <v>40</v>
      </c>
      <c r="N7013" s="44">
        <v>65</v>
      </c>
      <c r="O7013" s="26">
        <f t="shared" si="604"/>
        <v>-1300</v>
      </c>
      <c r="P7013" s="26">
        <f t="shared" si="605"/>
        <v>2600</v>
      </c>
      <c r="Q7013" s="3" t="s">
        <v>23</v>
      </c>
      <c r="R7013" s="4">
        <v>44909</v>
      </c>
      <c r="S7013" s="3" t="s">
        <v>17931</v>
      </c>
      <c r="T7013" s="6" t="s">
        <v>44</v>
      </c>
    </row>
    <row r="7014" spans="1:20" ht="33.75" x14ac:dyDescent="0.25">
      <c r="A7014" s="3" t="s">
        <v>19788</v>
      </c>
      <c r="B7014" s="3" t="s">
        <v>5380</v>
      </c>
      <c r="C7014" s="3" t="s">
        <v>5381</v>
      </c>
      <c r="D7014" s="3" t="s">
        <v>19</v>
      </c>
      <c r="E7014" s="3" t="s">
        <v>19789</v>
      </c>
      <c r="F7014" s="4">
        <v>44867</v>
      </c>
      <c r="G7014" s="8"/>
      <c r="H7014" s="5">
        <v>270.39999999999998</v>
      </c>
      <c r="I7014" s="3" t="s">
        <v>22</v>
      </c>
      <c r="J7014" s="4">
        <v>44869</v>
      </c>
      <c r="K7014" s="4">
        <v>44929</v>
      </c>
      <c r="L7014" s="23">
        <f t="shared" si="607"/>
        <v>-20</v>
      </c>
      <c r="M7014" s="23">
        <f t="shared" si="603"/>
        <v>40</v>
      </c>
      <c r="N7014" s="44">
        <v>260</v>
      </c>
      <c r="O7014" s="26">
        <f t="shared" si="604"/>
        <v>-5200</v>
      </c>
      <c r="P7014" s="26">
        <f t="shared" si="605"/>
        <v>10400</v>
      </c>
      <c r="Q7014" s="3" t="s">
        <v>23</v>
      </c>
      <c r="R7014" s="4">
        <v>44909</v>
      </c>
      <c r="S7014" s="3" t="s">
        <v>17931</v>
      </c>
      <c r="T7014" s="6" t="s">
        <v>44</v>
      </c>
    </row>
    <row r="7015" spans="1:20" ht="33.75" x14ac:dyDescent="0.25">
      <c r="A7015" s="3" t="s">
        <v>19790</v>
      </c>
      <c r="B7015" s="3" t="s">
        <v>6396</v>
      </c>
      <c r="C7015" s="3" t="s">
        <v>6397</v>
      </c>
      <c r="D7015" s="3" t="s">
        <v>19</v>
      </c>
      <c r="E7015" s="3" t="s">
        <v>19791</v>
      </c>
      <c r="F7015" s="4">
        <v>44865</v>
      </c>
      <c r="G7015" s="8"/>
      <c r="H7015" s="5">
        <v>132.97999999999999</v>
      </c>
      <c r="I7015" s="3" t="s">
        <v>22</v>
      </c>
      <c r="J7015" s="4">
        <v>44869</v>
      </c>
      <c r="K7015" s="4">
        <v>44929</v>
      </c>
      <c r="L7015" s="23">
        <f t="shared" si="607"/>
        <v>-20</v>
      </c>
      <c r="M7015" s="23">
        <f t="shared" si="603"/>
        <v>40</v>
      </c>
      <c r="N7015" s="44">
        <v>109</v>
      </c>
      <c r="O7015" s="26">
        <f t="shared" si="604"/>
        <v>-2180</v>
      </c>
      <c r="P7015" s="26">
        <f t="shared" si="605"/>
        <v>4360</v>
      </c>
      <c r="Q7015" s="3" t="s">
        <v>23</v>
      </c>
      <c r="R7015" s="4">
        <v>44909</v>
      </c>
      <c r="S7015" s="3" t="s">
        <v>17516</v>
      </c>
      <c r="T7015" s="6" t="s">
        <v>44</v>
      </c>
    </row>
    <row r="7016" spans="1:20" ht="33.75" x14ac:dyDescent="0.25">
      <c r="A7016" s="3" t="s">
        <v>19792</v>
      </c>
      <c r="B7016" s="3" t="s">
        <v>12661</v>
      </c>
      <c r="C7016" s="3" t="s">
        <v>12662</v>
      </c>
      <c r="D7016" s="3" t="s">
        <v>19</v>
      </c>
      <c r="E7016" s="3" t="s">
        <v>19793</v>
      </c>
      <c r="F7016" s="4">
        <v>44862</v>
      </c>
      <c r="G7016" s="3" t="s">
        <v>19794</v>
      </c>
      <c r="H7016" s="5">
        <v>23812.84</v>
      </c>
      <c r="I7016" s="3" t="s">
        <v>565</v>
      </c>
      <c r="J7016" s="4">
        <v>44869</v>
      </c>
      <c r="K7016" s="4">
        <v>44899</v>
      </c>
      <c r="L7016" s="23">
        <f t="shared" si="607"/>
        <v>-17</v>
      </c>
      <c r="M7016" s="23">
        <f t="shared" si="603"/>
        <v>13</v>
      </c>
      <c r="N7016" s="44">
        <v>20059.240000000002</v>
      </c>
      <c r="O7016" s="26">
        <f t="shared" si="604"/>
        <v>-341007.08</v>
      </c>
      <c r="P7016" s="26">
        <f t="shared" si="605"/>
        <v>260770.12000000002</v>
      </c>
      <c r="Q7016" s="3" t="s">
        <v>23</v>
      </c>
      <c r="R7016" s="4">
        <v>44882</v>
      </c>
      <c r="S7016" s="3" t="s">
        <v>19795</v>
      </c>
      <c r="T7016" s="6" t="s">
        <v>44</v>
      </c>
    </row>
    <row r="7017" spans="1:20" ht="22.5" x14ac:dyDescent="0.25">
      <c r="A7017" s="3" t="s">
        <v>19796</v>
      </c>
      <c r="B7017" s="3" t="s">
        <v>14479</v>
      </c>
      <c r="C7017" s="3" t="s">
        <v>14480</v>
      </c>
      <c r="D7017" s="3" t="s">
        <v>19</v>
      </c>
      <c r="E7017" s="3" t="s">
        <v>19797</v>
      </c>
      <c r="F7017" s="4">
        <v>44868</v>
      </c>
      <c r="G7017" s="3" t="s">
        <v>19798</v>
      </c>
      <c r="H7017" s="5">
        <v>2654.99</v>
      </c>
      <c r="I7017" s="3" t="s">
        <v>565</v>
      </c>
      <c r="J7017" s="4">
        <v>44869</v>
      </c>
      <c r="K7017" s="4">
        <v>44899</v>
      </c>
      <c r="L7017" s="23">
        <f t="shared" si="607"/>
        <v>-18</v>
      </c>
      <c r="M7017" s="23">
        <f t="shared" si="603"/>
        <v>12</v>
      </c>
      <c r="N7017" s="44">
        <v>2654.99</v>
      </c>
      <c r="O7017" s="26">
        <f t="shared" si="604"/>
        <v>-47789.819999999992</v>
      </c>
      <c r="P7017" s="26">
        <f t="shared" si="605"/>
        <v>31859.879999999997</v>
      </c>
      <c r="Q7017" s="3" t="s">
        <v>23</v>
      </c>
      <c r="R7017" s="4">
        <v>44881</v>
      </c>
      <c r="S7017" s="3" t="s">
        <v>19799</v>
      </c>
      <c r="T7017" s="6" t="s">
        <v>25</v>
      </c>
    </row>
    <row r="7018" spans="1:20" ht="33.75" x14ac:dyDescent="0.25">
      <c r="A7018" s="3" t="s">
        <v>19800</v>
      </c>
      <c r="B7018" s="3" t="s">
        <v>13307</v>
      </c>
      <c r="C7018" s="3" t="s">
        <v>13308</v>
      </c>
      <c r="D7018" s="3" t="s">
        <v>19</v>
      </c>
      <c r="E7018" s="3" t="s">
        <v>19801</v>
      </c>
      <c r="F7018" s="4">
        <v>44868</v>
      </c>
      <c r="G7018" s="3" t="s">
        <v>19802</v>
      </c>
      <c r="H7018" s="5">
        <v>3645.19</v>
      </c>
      <c r="I7018" s="3" t="s">
        <v>565</v>
      </c>
      <c r="J7018" s="4">
        <v>44869</v>
      </c>
      <c r="K7018" s="4">
        <v>44899</v>
      </c>
      <c r="L7018" s="23">
        <f t="shared" si="607"/>
        <v>-17</v>
      </c>
      <c r="M7018" s="23">
        <f t="shared" si="603"/>
        <v>13</v>
      </c>
      <c r="N7018" s="44">
        <v>3645.19</v>
      </c>
      <c r="O7018" s="26">
        <f t="shared" si="604"/>
        <v>-61968.23</v>
      </c>
      <c r="P7018" s="26">
        <f t="shared" si="605"/>
        <v>47387.47</v>
      </c>
      <c r="Q7018" s="3" t="s">
        <v>23</v>
      </c>
      <c r="R7018" s="4">
        <v>44882</v>
      </c>
      <c r="S7018" s="3" t="s">
        <v>19803</v>
      </c>
      <c r="T7018" s="6" t="s">
        <v>44</v>
      </c>
    </row>
    <row r="7019" spans="1:20" ht="33.75" x14ac:dyDescent="0.25">
      <c r="A7019" s="3" t="s">
        <v>19804</v>
      </c>
      <c r="B7019" s="3" t="s">
        <v>11631</v>
      </c>
      <c r="C7019" s="3" t="s">
        <v>11632</v>
      </c>
      <c r="D7019" s="3" t="s">
        <v>19</v>
      </c>
      <c r="E7019" s="3" t="s">
        <v>19805</v>
      </c>
      <c r="F7019" s="4">
        <v>44865</v>
      </c>
      <c r="G7019" s="8"/>
      <c r="H7019" s="7">
        <v>3050</v>
      </c>
      <c r="I7019" s="3" t="s">
        <v>22</v>
      </c>
      <c r="J7019" s="4">
        <v>44869</v>
      </c>
      <c r="K7019" s="4">
        <v>44929</v>
      </c>
      <c r="L7019" s="23">
        <f t="shared" si="607"/>
        <v>-20</v>
      </c>
      <c r="M7019" s="23">
        <f t="shared" si="603"/>
        <v>40</v>
      </c>
      <c r="N7019" s="44">
        <v>2500</v>
      </c>
      <c r="O7019" s="26">
        <f t="shared" si="604"/>
        <v>-50000</v>
      </c>
      <c r="P7019" s="26">
        <f t="shared" si="605"/>
        <v>100000</v>
      </c>
      <c r="Q7019" s="3" t="s">
        <v>23</v>
      </c>
      <c r="R7019" s="4">
        <v>44909</v>
      </c>
      <c r="S7019" s="3" t="s">
        <v>19806</v>
      </c>
      <c r="T7019" s="6" t="s">
        <v>44</v>
      </c>
    </row>
    <row r="7020" spans="1:20" ht="33.75" x14ac:dyDescent="0.25">
      <c r="A7020" s="3" t="s">
        <v>19807</v>
      </c>
      <c r="B7020" s="3" t="s">
        <v>5180</v>
      </c>
      <c r="C7020" s="3" t="s">
        <v>5181</v>
      </c>
      <c r="D7020" s="3" t="s">
        <v>19</v>
      </c>
      <c r="E7020" s="3" t="s">
        <v>19808</v>
      </c>
      <c r="F7020" s="4">
        <v>44860</v>
      </c>
      <c r="G7020" s="3" t="s">
        <v>19809</v>
      </c>
      <c r="H7020" s="5">
        <v>-94.5</v>
      </c>
      <c r="I7020" s="3" t="s">
        <v>22</v>
      </c>
      <c r="J7020" s="4">
        <v>44869</v>
      </c>
      <c r="K7020" s="4">
        <v>44929</v>
      </c>
      <c r="L7020" s="23">
        <v>0</v>
      </c>
      <c r="M7020" s="23">
        <f t="shared" si="603"/>
        <v>60</v>
      </c>
      <c r="N7020" s="44">
        <v>-90</v>
      </c>
      <c r="O7020" s="26">
        <f t="shared" si="604"/>
        <v>0</v>
      </c>
      <c r="P7020" s="26">
        <f t="shared" si="605"/>
        <v>-5400</v>
      </c>
      <c r="Q7020" s="3" t="s">
        <v>23</v>
      </c>
      <c r="R7020" s="4">
        <v>44900</v>
      </c>
      <c r="S7020" s="8"/>
      <c r="T7020" s="6" t="s">
        <v>44</v>
      </c>
    </row>
    <row r="7021" spans="1:20" ht="33.75" x14ac:dyDescent="0.25">
      <c r="A7021" s="3" t="s">
        <v>19810</v>
      </c>
      <c r="B7021" s="3" t="s">
        <v>6166</v>
      </c>
      <c r="C7021" s="3" t="s">
        <v>6167</v>
      </c>
      <c r="D7021" s="3" t="s">
        <v>19</v>
      </c>
      <c r="E7021" s="3" t="s">
        <v>19811</v>
      </c>
      <c r="F7021" s="4">
        <v>44865</v>
      </c>
      <c r="G7021" s="8"/>
      <c r="H7021" s="5">
        <v>32.06</v>
      </c>
      <c r="I7021" s="3" t="s">
        <v>22</v>
      </c>
      <c r="J7021" s="4">
        <v>44869</v>
      </c>
      <c r="K7021" s="4">
        <v>44929</v>
      </c>
      <c r="L7021" s="23">
        <f t="shared" ref="L7021:L7043" si="608">R7021-K7021</f>
        <v>-20</v>
      </c>
      <c r="M7021" s="23">
        <f t="shared" si="603"/>
        <v>40</v>
      </c>
      <c r="N7021" s="44">
        <v>26.28</v>
      </c>
      <c r="O7021" s="26">
        <f t="shared" si="604"/>
        <v>-525.6</v>
      </c>
      <c r="P7021" s="26">
        <f t="shared" si="605"/>
        <v>1051.2</v>
      </c>
      <c r="Q7021" s="3" t="s">
        <v>23</v>
      </c>
      <c r="R7021" s="4">
        <v>44909</v>
      </c>
      <c r="S7021" s="3" t="s">
        <v>19812</v>
      </c>
      <c r="T7021" s="6" t="s">
        <v>44</v>
      </c>
    </row>
    <row r="7022" spans="1:20" ht="33.75" x14ac:dyDescent="0.25">
      <c r="A7022" s="3" t="s">
        <v>19813</v>
      </c>
      <c r="B7022" s="3" t="s">
        <v>1990</v>
      </c>
      <c r="C7022" s="3" t="s">
        <v>1991</v>
      </c>
      <c r="D7022" s="3" t="s">
        <v>19</v>
      </c>
      <c r="E7022" s="3" t="s">
        <v>19814</v>
      </c>
      <c r="F7022" s="4">
        <v>44865</v>
      </c>
      <c r="G7022" s="3" t="s">
        <v>19815</v>
      </c>
      <c r="H7022" s="7">
        <v>1586</v>
      </c>
      <c r="I7022" s="3" t="s">
        <v>22</v>
      </c>
      <c r="J7022" s="4">
        <v>44869</v>
      </c>
      <c r="K7022" s="4">
        <v>44929</v>
      </c>
      <c r="L7022" s="23">
        <f t="shared" si="608"/>
        <v>-13</v>
      </c>
      <c r="M7022" s="23">
        <f t="shared" si="603"/>
        <v>47</v>
      </c>
      <c r="N7022" s="44">
        <v>1300</v>
      </c>
      <c r="O7022" s="26">
        <f t="shared" si="604"/>
        <v>-16900</v>
      </c>
      <c r="P7022" s="26">
        <f t="shared" si="605"/>
        <v>61100</v>
      </c>
      <c r="Q7022" s="3" t="s">
        <v>23</v>
      </c>
      <c r="R7022" s="4">
        <v>44916</v>
      </c>
      <c r="S7022" s="3" t="s">
        <v>12754</v>
      </c>
      <c r="T7022" s="6" t="s">
        <v>44</v>
      </c>
    </row>
    <row r="7023" spans="1:20" ht="33.75" x14ac:dyDescent="0.25">
      <c r="A7023" s="3" t="s">
        <v>19816</v>
      </c>
      <c r="B7023" s="3" t="s">
        <v>1467</v>
      </c>
      <c r="C7023" s="3" t="s">
        <v>1468</v>
      </c>
      <c r="D7023" s="3" t="s">
        <v>19</v>
      </c>
      <c r="E7023" s="3" t="s">
        <v>19817</v>
      </c>
      <c r="F7023" s="4">
        <v>44862</v>
      </c>
      <c r="G7023" s="8"/>
      <c r="H7023" s="5">
        <v>15.25</v>
      </c>
      <c r="I7023" s="3" t="s">
        <v>22</v>
      </c>
      <c r="J7023" s="4">
        <v>44869</v>
      </c>
      <c r="K7023" s="4">
        <v>44929</v>
      </c>
      <c r="L7023" s="23">
        <f t="shared" si="608"/>
        <v>-20</v>
      </c>
      <c r="M7023" s="23">
        <f t="shared" si="603"/>
        <v>40</v>
      </c>
      <c r="N7023" s="44">
        <v>12.5</v>
      </c>
      <c r="O7023" s="26">
        <f t="shared" si="604"/>
        <v>-250</v>
      </c>
      <c r="P7023" s="26">
        <f t="shared" si="605"/>
        <v>500</v>
      </c>
      <c r="Q7023" s="3" t="s">
        <v>23</v>
      </c>
      <c r="R7023" s="4">
        <v>44909</v>
      </c>
      <c r="S7023" s="3" t="s">
        <v>14362</v>
      </c>
      <c r="T7023" s="6" t="s">
        <v>44</v>
      </c>
    </row>
    <row r="7024" spans="1:20" ht="33.75" x14ac:dyDescent="0.25">
      <c r="A7024" s="3" t="s">
        <v>19818</v>
      </c>
      <c r="B7024" s="3" t="s">
        <v>2722</v>
      </c>
      <c r="C7024" s="3" t="s">
        <v>2723</v>
      </c>
      <c r="D7024" s="3" t="s">
        <v>19</v>
      </c>
      <c r="E7024" s="3" t="s">
        <v>19819</v>
      </c>
      <c r="F7024" s="4">
        <v>44862</v>
      </c>
      <c r="G7024" s="8"/>
      <c r="H7024" s="5">
        <v>150.21</v>
      </c>
      <c r="I7024" s="3" t="s">
        <v>22</v>
      </c>
      <c r="J7024" s="4">
        <v>44869</v>
      </c>
      <c r="K7024" s="4">
        <v>44929</v>
      </c>
      <c r="L7024" s="23">
        <f t="shared" si="608"/>
        <v>-14</v>
      </c>
      <c r="M7024" s="23">
        <f t="shared" si="603"/>
        <v>46</v>
      </c>
      <c r="N7024" s="44">
        <v>123.12</v>
      </c>
      <c r="O7024" s="26">
        <f t="shared" si="604"/>
        <v>-1723.68</v>
      </c>
      <c r="P7024" s="26">
        <f t="shared" si="605"/>
        <v>5663.52</v>
      </c>
      <c r="Q7024" s="3" t="s">
        <v>23</v>
      </c>
      <c r="R7024" s="4">
        <v>44915</v>
      </c>
      <c r="S7024" s="3" t="s">
        <v>19820</v>
      </c>
      <c r="T7024" s="6" t="s">
        <v>44</v>
      </c>
    </row>
    <row r="7025" spans="1:20" ht="33.75" x14ac:dyDescent="0.25">
      <c r="A7025" s="3" t="s">
        <v>19821</v>
      </c>
      <c r="B7025" s="3" t="s">
        <v>830</v>
      </c>
      <c r="C7025" s="3" t="s">
        <v>831</v>
      </c>
      <c r="D7025" s="3" t="s">
        <v>19</v>
      </c>
      <c r="E7025" s="3" t="s">
        <v>19822</v>
      </c>
      <c r="F7025" s="4">
        <v>44865</v>
      </c>
      <c r="G7025" s="8"/>
      <c r="H7025" s="5">
        <v>380.64</v>
      </c>
      <c r="I7025" s="3" t="s">
        <v>22</v>
      </c>
      <c r="J7025" s="4">
        <v>44869</v>
      </c>
      <c r="K7025" s="4">
        <v>44929</v>
      </c>
      <c r="L7025" s="23">
        <f t="shared" si="608"/>
        <v>-20</v>
      </c>
      <c r="M7025" s="23">
        <f t="shared" si="603"/>
        <v>40</v>
      </c>
      <c r="N7025" s="44">
        <v>312</v>
      </c>
      <c r="O7025" s="26">
        <f t="shared" si="604"/>
        <v>-6240</v>
      </c>
      <c r="P7025" s="26">
        <f t="shared" si="605"/>
        <v>12480</v>
      </c>
      <c r="Q7025" s="3" t="s">
        <v>23</v>
      </c>
      <c r="R7025" s="4">
        <v>44909</v>
      </c>
      <c r="S7025" s="3" t="s">
        <v>16321</v>
      </c>
      <c r="T7025" s="6" t="s">
        <v>44</v>
      </c>
    </row>
    <row r="7026" spans="1:20" ht="33.75" x14ac:dyDescent="0.25">
      <c r="A7026" s="3" t="s">
        <v>19823</v>
      </c>
      <c r="B7026" s="3" t="s">
        <v>1990</v>
      </c>
      <c r="C7026" s="3" t="s">
        <v>1991</v>
      </c>
      <c r="D7026" s="3" t="s">
        <v>19</v>
      </c>
      <c r="E7026" s="3" t="s">
        <v>19824</v>
      </c>
      <c r="F7026" s="4">
        <v>44865</v>
      </c>
      <c r="G7026" s="8"/>
      <c r="H7026" s="5">
        <v>267.18</v>
      </c>
      <c r="I7026" s="3" t="s">
        <v>22</v>
      </c>
      <c r="J7026" s="4">
        <v>44869</v>
      </c>
      <c r="K7026" s="4">
        <v>44929</v>
      </c>
      <c r="L7026" s="23">
        <f t="shared" si="608"/>
        <v>-20</v>
      </c>
      <c r="M7026" s="23">
        <f t="shared" si="603"/>
        <v>40</v>
      </c>
      <c r="N7026" s="44">
        <v>219</v>
      </c>
      <c r="O7026" s="26">
        <f t="shared" si="604"/>
        <v>-4380</v>
      </c>
      <c r="P7026" s="26">
        <f t="shared" si="605"/>
        <v>8760</v>
      </c>
      <c r="Q7026" s="3" t="s">
        <v>23</v>
      </c>
      <c r="R7026" s="4">
        <v>44909</v>
      </c>
      <c r="S7026" s="3" t="s">
        <v>19825</v>
      </c>
      <c r="T7026" s="6" t="s">
        <v>44</v>
      </c>
    </row>
    <row r="7027" spans="1:20" ht="33.75" x14ac:dyDescent="0.25">
      <c r="A7027" s="3" t="s">
        <v>19826</v>
      </c>
      <c r="B7027" s="3" t="s">
        <v>6185</v>
      </c>
      <c r="C7027" s="3" t="s">
        <v>6186</v>
      </c>
      <c r="D7027" s="3" t="s">
        <v>19</v>
      </c>
      <c r="E7027" s="3" t="s">
        <v>19827</v>
      </c>
      <c r="F7027" s="4">
        <v>44845</v>
      </c>
      <c r="G7027" s="3" t="s">
        <v>19828</v>
      </c>
      <c r="H7027" s="5">
        <v>3197.38</v>
      </c>
      <c r="I7027" s="3" t="s">
        <v>22</v>
      </c>
      <c r="J7027" s="4">
        <v>44869</v>
      </c>
      <c r="K7027" s="4">
        <v>44929</v>
      </c>
      <c r="L7027" s="23">
        <f t="shared" si="608"/>
        <v>-18</v>
      </c>
      <c r="M7027" s="23">
        <f t="shared" si="603"/>
        <v>42</v>
      </c>
      <c r="N7027" s="44">
        <v>2620.8000000000002</v>
      </c>
      <c r="O7027" s="26">
        <f t="shared" si="604"/>
        <v>-47174.400000000001</v>
      </c>
      <c r="P7027" s="26">
        <f t="shared" si="605"/>
        <v>110073.60000000001</v>
      </c>
      <c r="Q7027" s="3" t="s">
        <v>23</v>
      </c>
      <c r="R7027" s="4">
        <v>44911</v>
      </c>
      <c r="S7027" s="3" t="s">
        <v>19657</v>
      </c>
      <c r="T7027" s="6" t="s">
        <v>44</v>
      </c>
    </row>
    <row r="7028" spans="1:20" ht="33.75" x14ac:dyDescent="0.25">
      <c r="A7028" s="3" t="s">
        <v>19829</v>
      </c>
      <c r="B7028" s="3" t="s">
        <v>1902</v>
      </c>
      <c r="C7028" s="3" t="s">
        <v>1903</v>
      </c>
      <c r="D7028" s="3" t="s">
        <v>19</v>
      </c>
      <c r="E7028" s="3" t="s">
        <v>19830</v>
      </c>
      <c r="F7028" s="4">
        <v>44865</v>
      </c>
      <c r="G7028" s="8"/>
      <c r="H7028" s="5">
        <v>193.54</v>
      </c>
      <c r="I7028" s="3" t="s">
        <v>22</v>
      </c>
      <c r="J7028" s="4">
        <v>44869</v>
      </c>
      <c r="K7028" s="4">
        <v>44929</v>
      </c>
      <c r="L7028" s="23">
        <f t="shared" si="608"/>
        <v>-18</v>
      </c>
      <c r="M7028" s="23">
        <f t="shared" si="603"/>
        <v>42</v>
      </c>
      <c r="N7028" s="44">
        <v>158.63999999999999</v>
      </c>
      <c r="O7028" s="26">
        <f t="shared" si="604"/>
        <v>-2855.5199999999995</v>
      </c>
      <c r="P7028" s="26">
        <f t="shared" si="605"/>
        <v>6662.8799999999992</v>
      </c>
      <c r="Q7028" s="3" t="s">
        <v>23</v>
      </c>
      <c r="R7028" s="4">
        <v>44911</v>
      </c>
      <c r="S7028" s="3" t="s">
        <v>19831</v>
      </c>
      <c r="T7028" s="6" t="s">
        <v>44</v>
      </c>
    </row>
    <row r="7029" spans="1:20" ht="33.75" x14ac:dyDescent="0.25">
      <c r="A7029" s="3" t="s">
        <v>19832</v>
      </c>
      <c r="B7029" s="3" t="s">
        <v>1399</v>
      </c>
      <c r="C7029" s="3" t="s">
        <v>1400</v>
      </c>
      <c r="D7029" s="3" t="s">
        <v>19</v>
      </c>
      <c r="E7029" s="3" t="s">
        <v>19833</v>
      </c>
      <c r="F7029" s="4">
        <v>44865</v>
      </c>
      <c r="G7029" s="8"/>
      <c r="H7029" s="5">
        <v>327.60000000000002</v>
      </c>
      <c r="I7029" s="3" t="s">
        <v>22</v>
      </c>
      <c r="J7029" s="4">
        <v>44869</v>
      </c>
      <c r="K7029" s="4">
        <v>44929</v>
      </c>
      <c r="L7029" s="23">
        <f t="shared" si="608"/>
        <v>-20</v>
      </c>
      <c r="M7029" s="23">
        <f t="shared" si="603"/>
        <v>40</v>
      </c>
      <c r="N7029" s="44">
        <v>315</v>
      </c>
      <c r="O7029" s="26">
        <f t="shared" si="604"/>
        <v>-6300</v>
      </c>
      <c r="P7029" s="26">
        <f t="shared" si="605"/>
        <v>12600</v>
      </c>
      <c r="Q7029" s="3" t="s">
        <v>23</v>
      </c>
      <c r="R7029" s="4">
        <v>44909</v>
      </c>
      <c r="S7029" s="3" t="s">
        <v>14325</v>
      </c>
      <c r="T7029" s="6" t="s">
        <v>44</v>
      </c>
    </row>
    <row r="7030" spans="1:20" ht="33.75" x14ac:dyDescent="0.25">
      <c r="A7030" s="3" t="s">
        <v>19834</v>
      </c>
      <c r="B7030" s="3" t="s">
        <v>3998</v>
      </c>
      <c r="C7030" s="3" t="s">
        <v>3999</v>
      </c>
      <c r="D7030" s="3" t="s">
        <v>19</v>
      </c>
      <c r="E7030" s="3" t="s">
        <v>19835</v>
      </c>
      <c r="F7030" s="4">
        <v>44860</v>
      </c>
      <c r="G7030" s="8"/>
      <c r="H7030" s="5">
        <v>990.08</v>
      </c>
      <c r="I7030" s="3" t="s">
        <v>22</v>
      </c>
      <c r="J7030" s="4">
        <v>44869</v>
      </c>
      <c r="K7030" s="4">
        <v>44929</v>
      </c>
      <c r="L7030" s="23">
        <f t="shared" si="608"/>
        <v>-13</v>
      </c>
      <c r="M7030" s="23">
        <f t="shared" si="603"/>
        <v>47</v>
      </c>
      <c r="N7030" s="44">
        <v>952</v>
      </c>
      <c r="O7030" s="26">
        <f t="shared" si="604"/>
        <v>-12376</v>
      </c>
      <c r="P7030" s="26">
        <f t="shared" si="605"/>
        <v>44744</v>
      </c>
      <c r="Q7030" s="3" t="s">
        <v>23</v>
      </c>
      <c r="R7030" s="4">
        <v>44916</v>
      </c>
      <c r="S7030" s="3" t="s">
        <v>16017</v>
      </c>
      <c r="T7030" s="6" t="s">
        <v>44</v>
      </c>
    </row>
    <row r="7031" spans="1:20" ht="33.75" x14ac:dyDescent="0.25">
      <c r="A7031" s="3" t="s">
        <v>19836</v>
      </c>
      <c r="B7031" s="3" t="s">
        <v>5089</v>
      </c>
      <c r="C7031" s="3" t="s">
        <v>19837</v>
      </c>
      <c r="D7031" s="3" t="s">
        <v>19</v>
      </c>
      <c r="E7031" s="3" t="s">
        <v>19838</v>
      </c>
      <c r="F7031" s="4">
        <v>44865</v>
      </c>
      <c r="G7031" s="3" t="s">
        <v>19839</v>
      </c>
      <c r="H7031" s="7">
        <v>9900</v>
      </c>
      <c r="I7031" s="3" t="s">
        <v>565</v>
      </c>
      <c r="J7031" s="4">
        <v>44873</v>
      </c>
      <c r="K7031" s="4">
        <v>44903</v>
      </c>
      <c r="L7031" s="23">
        <f t="shared" si="608"/>
        <v>-21</v>
      </c>
      <c r="M7031" s="23">
        <f t="shared" si="603"/>
        <v>9</v>
      </c>
      <c r="N7031" s="44">
        <v>9900</v>
      </c>
      <c r="O7031" s="26">
        <f t="shared" si="604"/>
        <v>-207900</v>
      </c>
      <c r="P7031" s="26">
        <f t="shared" si="605"/>
        <v>89100</v>
      </c>
      <c r="Q7031" s="3" t="s">
        <v>23</v>
      </c>
      <c r="R7031" s="4">
        <v>44882</v>
      </c>
      <c r="S7031" s="3" t="s">
        <v>19840</v>
      </c>
      <c r="T7031" s="6" t="s">
        <v>44</v>
      </c>
    </row>
    <row r="7032" spans="1:20" ht="33.75" x14ac:dyDescent="0.25">
      <c r="A7032" s="3" t="s">
        <v>19841</v>
      </c>
      <c r="B7032" s="3" t="s">
        <v>7821</v>
      </c>
      <c r="C7032" s="3" t="s">
        <v>7822</v>
      </c>
      <c r="D7032" s="3" t="s">
        <v>19</v>
      </c>
      <c r="E7032" s="3" t="s">
        <v>19842</v>
      </c>
      <c r="F7032" s="4">
        <v>44859</v>
      </c>
      <c r="G7032" s="8"/>
      <c r="H7032" s="5">
        <v>372.84</v>
      </c>
      <c r="I7032" s="3" t="s">
        <v>22</v>
      </c>
      <c r="J7032" s="4">
        <v>44873</v>
      </c>
      <c r="K7032" s="4">
        <v>44933</v>
      </c>
      <c r="L7032" s="23">
        <f t="shared" si="608"/>
        <v>-24</v>
      </c>
      <c r="M7032" s="23">
        <f t="shared" si="603"/>
        <v>36</v>
      </c>
      <c r="N7032" s="44">
        <v>358.5</v>
      </c>
      <c r="O7032" s="26">
        <f t="shared" si="604"/>
        <v>-8604</v>
      </c>
      <c r="P7032" s="26">
        <f t="shared" si="605"/>
        <v>12906</v>
      </c>
      <c r="Q7032" s="3" t="s">
        <v>23</v>
      </c>
      <c r="R7032" s="4">
        <v>44909</v>
      </c>
      <c r="S7032" s="3" t="s">
        <v>19843</v>
      </c>
      <c r="T7032" s="6" t="s">
        <v>44</v>
      </c>
    </row>
    <row r="7033" spans="1:20" ht="33.75" x14ac:dyDescent="0.25">
      <c r="A7033" s="3" t="s">
        <v>19844</v>
      </c>
      <c r="B7033" s="3" t="s">
        <v>307</v>
      </c>
      <c r="C7033" s="3" t="s">
        <v>308</v>
      </c>
      <c r="D7033" s="3" t="s">
        <v>19</v>
      </c>
      <c r="E7033" s="3" t="s">
        <v>19845</v>
      </c>
      <c r="F7033" s="4">
        <v>44869</v>
      </c>
      <c r="G7033" s="8"/>
      <c r="H7033" s="7">
        <v>1650</v>
      </c>
      <c r="I7033" s="3" t="s">
        <v>22</v>
      </c>
      <c r="J7033" s="4">
        <v>44873</v>
      </c>
      <c r="K7033" s="4">
        <v>44933</v>
      </c>
      <c r="L7033" s="23">
        <f t="shared" si="608"/>
        <v>-24</v>
      </c>
      <c r="M7033" s="23">
        <f t="shared" si="603"/>
        <v>36</v>
      </c>
      <c r="N7033" s="44">
        <v>1500</v>
      </c>
      <c r="O7033" s="26">
        <f t="shared" si="604"/>
        <v>-36000</v>
      </c>
      <c r="P7033" s="26">
        <f t="shared" si="605"/>
        <v>54000</v>
      </c>
      <c r="Q7033" s="3" t="s">
        <v>23</v>
      </c>
      <c r="R7033" s="4">
        <v>44909</v>
      </c>
      <c r="S7033" s="3" t="s">
        <v>12896</v>
      </c>
      <c r="T7033" s="6" t="s">
        <v>44</v>
      </c>
    </row>
    <row r="7034" spans="1:20" ht="33.75" x14ac:dyDescent="0.25">
      <c r="A7034" s="3" t="s">
        <v>19846</v>
      </c>
      <c r="B7034" s="3" t="s">
        <v>3738</v>
      </c>
      <c r="C7034" s="3" t="s">
        <v>3739</v>
      </c>
      <c r="D7034" s="3" t="s">
        <v>19</v>
      </c>
      <c r="E7034" s="3" t="s">
        <v>19847</v>
      </c>
      <c r="F7034" s="4">
        <v>44867</v>
      </c>
      <c r="G7034" s="8"/>
      <c r="H7034" s="5">
        <v>658.8</v>
      </c>
      <c r="I7034" s="3" t="s">
        <v>22</v>
      </c>
      <c r="J7034" s="4">
        <v>44873</v>
      </c>
      <c r="K7034" s="4">
        <v>44933</v>
      </c>
      <c r="L7034" s="23">
        <f t="shared" si="608"/>
        <v>-18</v>
      </c>
      <c r="M7034" s="23">
        <f t="shared" si="603"/>
        <v>42</v>
      </c>
      <c r="N7034" s="44">
        <v>540</v>
      </c>
      <c r="O7034" s="26">
        <f t="shared" si="604"/>
        <v>-9720</v>
      </c>
      <c r="P7034" s="26">
        <f t="shared" si="605"/>
        <v>22680</v>
      </c>
      <c r="Q7034" s="3" t="s">
        <v>23</v>
      </c>
      <c r="R7034" s="4">
        <v>44915</v>
      </c>
      <c r="S7034" s="3" t="s">
        <v>19135</v>
      </c>
      <c r="T7034" s="6" t="s">
        <v>44</v>
      </c>
    </row>
    <row r="7035" spans="1:20" ht="33.75" x14ac:dyDescent="0.25">
      <c r="A7035" s="3" t="s">
        <v>19848</v>
      </c>
      <c r="B7035" s="3" t="s">
        <v>8882</v>
      </c>
      <c r="C7035" s="3" t="s">
        <v>8883</v>
      </c>
      <c r="D7035" s="3" t="s">
        <v>19</v>
      </c>
      <c r="E7035" s="3" t="s">
        <v>19849</v>
      </c>
      <c r="F7035" s="4">
        <v>44860</v>
      </c>
      <c r="G7035" s="8"/>
      <c r="H7035" s="5">
        <v>183.87</v>
      </c>
      <c r="I7035" s="3" t="s">
        <v>22</v>
      </c>
      <c r="J7035" s="4">
        <v>44873</v>
      </c>
      <c r="K7035" s="4">
        <v>44933</v>
      </c>
      <c r="L7035" s="23">
        <f t="shared" si="608"/>
        <v>-24</v>
      </c>
      <c r="M7035" s="23">
        <f t="shared" si="603"/>
        <v>36</v>
      </c>
      <c r="N7035" s="44">
        <v>176.8</v>
      </c>
      <c r="O7035" s="26">
        <f t="shared" si="604"/>
        <v>-4243.2000000000007</v>
      </c>
      <c r="P7035" s="26">
        <f t="shared" si="605"/>
        <v>6364.8</v>
      </c>
      <c r="Q7035" s="3" t="s">
        <v>23</v>
      </c>
      <c r="R7035" s="4">
        <v>44909</v>
      </c>
      <c r="S7035" s="3" t="s">
        <v>19850</v>
      </c>
      <c r="T7035" s="6" t="s">
        <v>44</v>
      </c>
    </row>
    <row r="7036" spans="1:20" ht="33.75" x14ac:dyDescent="0.25">
      <c r="A7036" s="3" t="s">
        <v>19851</v>
      </c>
      <c r="B7036" s="3" t="s">
        <v>5802</v>
      </c>
      <c r="C7036" s="3" t="s">
        <v>5803</v>
      </c>
      <c r="D7036" s="3" t="s">
        <v>19</v>
      </c>
      <c r="E7036" s="3" t="s">
        <v>19852</v>
      </c>
      <c r="F7036" s="4">
        <v>44865</v>
      </c>
      <c r="G7036" s="8"/>
      <c r="H7036" s="5">
        <v>658.8</v>
      </c>
      <c r="I7036" s="3" t="s">
        <v>22</v>
      </c>
      <c r="J7036" s="4">
        <v>44873</v>
      </c>
      <c r="K7036" s="4">
        <v>44933</v>
      </c>
      <c r="L7036" s="23">
        <f t="shared" si="608"/>
        <v>-24</v>
      </c>
      <c r="M7036" s="23">
        <f t="shared" si="603"/>
        <v>36</v>
      </c>
      <c r="N7036" s="44">
        <v>540</v>
      </c>
      <c r="O7036" s="26">
        <f t="shared" si="604"/>
        <v>-12960</v>
      </c>
      <c r="P7036" s="26">
        <f t="shared" si="605"/>
        <v>19440</v>
      </c>
      <c r="Q7036" s="3" t="s">
        <v>23</v>
      </c>
      <c r="R7036" s="4">
        <v>44909</v>
      </c>
      <c r="S7036" s="3" t="s">
        <v>19853</v>
      </c>
      <c r="T7036" s="6" t="s">
        <v>44</v>
      </c>
    </row>
    <row r="7037" spans="1:20" ht="33.75" x14ac:dyDescent="0.25">
      <c r="A7037" s="3" t="s">
        <v>19854</v>
      </c>
      <c r="B7037" s="3" t="s">
        <v>8882</v>
      </c>
      <c r="C7037" s="3" t="s">
        <v>8883</v>
      </c>
      <c r="D7037" s="3" t="s">
        <v>19</v>
      </c>
      <c r="E7037" s="3" t="s">
        <v>19855</v>
      </c>
      <c r="F7037" s="4">
        <v>44862</v>
      </c>
      <c r="G7037" s="8"/>
      <c r="H7037" s="5">
        <v>437.74</v>
      </c>
      <c r="I7037" s="3" t="s">
        <v>22</v>
      </c>
      <c r="J7037" s="4">
        <v>44873</v>
      </c>
      <c r="K7037" s="4">
        <v>44933</v>
      </c>
      <c r="L7037" s="23">
        <f t="shared" si="608"/>
        <v>-24</v>
      </c>
      <c r="M7037" s="23">
        <f t="shared" si="603"/>
        <v>36</v>
      </c>
      <c r="N7037" s="44">
        <v>358.8</v>
      </c>
      <c r="O7037" s="26">
        <f t="shared" si="604"/>
        <v>-8611.2000000000007</v>
      </c>
      <c r="P7037" s="26">
        <f t="shared" si="605"/>
        <v>12916.800000000001</v>
      </c>
      <c r="Q7037" s="3" t="s">
        <v>23</v>
      </c>
      <c r="R7037" s="4">
        <v>44909</v>
      </c>
      <c r="S7037" s="3" t="s">
        <v>19850</v>
      </c>
      <c r="T7037" s="6" t="s">
        <v>44</v>
      </c>
    </row>
    <row r="7038" spans="1:20" ht="33.75" x14ac:dyDescent="0.25">
      <c r="A7038" s="3" t="s">
        <v>19856</v>
      </c>
      <c r="B7038" s="3" t="s">
        <v>1467</v>
      </c>
      <c r="C7038" s="3" t="s">
        <v>1468</v>
      </c>
      <c r="D7038" s="3" t="s">
        <v>19</v>
      </c>
      <c r="E7038" s="3" t="s">
        <v>19857</v>
      </c>
      <c r="F7038" s="4">
        <v>44867</v>
      </c>
      <c r="G7038" s="8"/>
      <c r="H7038" s="5">
        <v>220.94</v>
      </c>
      <c r="I7038" s="3" t="s">
        <v>22</v>
      </c>
      <c r="J7038" s="4">
        <v>44873</v>
      </c>
      <c r="K7038" s="4">
        <v>44933</v>
      </c>
      <c r="L7038" s="23">
        <f t="shared" si="608"/>
        <v>-24</v>
      </c>
      <c r="M7038" s="23">
        <f t="shared" si="603"/>
        <v>36</v>
      </c>
      <c r="N7038" s="44">
        <v>181.1</v>
      </c>
      <c r="O7038" s="26">
        <f t="shared" si="604"/>
        <v>-4346.3999999999996</v>
      </c>
      <c r="P7038" s="26">
        <f t="shared" si="605"/>
        <v>6519.5999999999995</v>
      </c>
      <c r="Q7038" s="3" t="s">
        <v>23</v>
      </c>
      <c r="R7038" s="4">
        <v>44909</v>
      </c>
      <c r="S7038" s="3" t="s">
        <v>14362</v>
      </c>
      <c r="T7038" s="6" t="s">
        <v>44</v>
      </c>
    </row>
    <row r="7039" spans="1:20" ht="33.75" x14ac:dyDescent="0.25">
      <c r="A7039" s="3" t="s">
        <v>19858</v>
      </c>
      <c r="B7039" s="3" t="s">
        <v>2186</v>
      </c>
      <c r="C7039" s="3" t="s">
        <v>2187</v>
      </c>
      <c r="D7039" s="3" t="s">
        <v>19</v>
      </c>
      <c r="E7039" s="3" t="s">
        <v>19859</v>
      </c>
      <c r="F7039" s="4">
        <v>44855</v>
      </c>
      <c r="G7039" s="8"/>
      <c r="H7039" s="7">
        <v>374</v>
      </c>
      <c r="I7039" s="3" t="s">
        <v>22</v>
      </c>
      <c r="J7039" s="4">
        <v>44873</v>
      </c>
      <c r="K7039" s="4">
        <v>44933</v>
      </c>
      <c r="L7039" s="23">
        <f t="shared" si="608"/>
        <v>-22</v>
      </c>
      <c r="M7039" s="23">
        <f t="shared" si="603"/>
        <v>38</v>
      </c>
      <c r="N7039" s="44">
        <v>340</v>
      </c>
      <c r="O7039" s="26">
        <f t="shared" si="604"/>
        <v>-7480</v>
      </c>
      <c r="P7039" s="26">
        <f t="shared" si="605"/>
        <v>12920</v>
      </c>
      <c r="Q7039" s="3" t="s">
        <v>23</v>
      </c>
      <c r="R7039" s="4">
        <v>44911</v>
      </c>
      <c r="S7039" s="3" t="s">
        <v>19860</v>
      </c>
      <c r="T7039" s="6" t="s">
        <v>44</v>
      </c>
    </row>
    <row r="7040" spans="1:20" ht="33.75" x14ac:dyDescent="0.25">
      <c r="A7040" s="3" t="s">
        <v>19861</v>
      </c>
      <c r="B7040" s="3" t="s">
        <v>3662</v>
      </c>
      <c r="C7040" s="3" t="s">
        <v>3663</v>
      </c>
      <c r="D7040" s="3" t="s">
        <v>19</v>
      </c>
      <c r="E7040" s="3" t="s">
        <v>19862</v>
      </c>
      <c r="F7040" s="4">
        <v>44868</v>
      </c>
      <c r="G7040" s="8"/>
      <c r="H7040" s="7">
        <v>11440</v>
      </c>
      <c r="I7040" s="3" t="s">
        <v>22</v>
      </c>
      <c r="J7040" s="4">
        <v>44873</v>
      </c>
      <c r="K7040" s="4">
        <v>44933</v>
      </c>
      <c r="L7040" s="23">
        <f t="shared" si="608"/>
        <v>-24</v>
      </c>
      <c r="M7040" s="23">
        <f t="shared" si="603"/>
        <v>36</v>
      </c>
      <c r="N7040" s="44">
        <v>11000</v>
      </c>
      <c r="O7040" s="26">
        <f t="shared" si="604"/>
        <v>-264000</v>
      </c>
      <c r="P7040" s="26">
        <f t="shared" si="605"/>
        <v>396000</v>
      </c>
      <c r="Q7040" s="3" t="s">
        <v>23</v>
      </c>
      <c r="R7040" s="4">
        <v>44909</v>
      </c>
      <c r="S7040" s="3" t="s">
        <v>18477</v>
      </c>
      <c r="T7040" s="6" t="s">
        <v>44</v>
      </c>
    </row>
    <row r="7041" spans="1:20" ht="33.75" x14ac:dyDescent="0.25">
      <c r="A7041" s="3" t="s">
        <v>19863</v>
      </c>
      <c r="B7041" s="3" t="s">
        <v>2186</v>
      </c>
      <c r="C7041" s="3" t="s">
        <v>2187</v>
      </c>
      <c r="D7041" s="3" t="s">
        <v>19</v>
      </c>
      <c r="E7041" s="3" t="s">
        <v>19864</v>
      </c>
      <c r="F7041" s="4">
        <v>44848</v>
      </c>
      <c r="G7041" s="8"/>
      <c r="H7041" s="5">
        <v>743.33</v>
      </c>
      <c r="I7041" s="3" t="s">
        <v>22</v>
      </c>
      <c r="J7041" s="4">
        <v>44873</v>
      </c>
      <c r="K7041" s="4">
        <v>44933</v>
      </c>
      <c r="L7041" s="23">
        <f t="shared" si="608"/>
        <v>-24</v>
      </c>
      <c r="M7041" s="23">
        <f t="shared" si="603"/>
        <v>36</v>
      </c>
      <c r="N7041" s="44">
        <v>675.75</v>
      </c>
      <c r="O7041" s="26">
        <f t="shared" si="604"/>
        <v>-16218</v>
      </c>
      <c r="P7041" s="26">
        <f t="shared" si="605"/>
        <v>24327</v>
      </c>
      <c r="Q7041" s="3" t="s">
        <v>23</v>
      </c>
      <c r="R7041" s="4">
        <v>44909</v>
      </c>
      <c r="S7041" s="3" t="s">
        <v>19865</v>
      </c>
      <c r="T7041" s="6" t="s">
        <v>44</v>
      </c>
    </row>
    <row r="7042" spans="1:20" ht="33.75" x14ac:dyDescent="0.25">
      <c r="A7042" s="3" t="s">
        <v>19866</v>
      </c>
      <c r="B7042" s="3" t="s">
        <v>6229</v>
      </c>
      <c r="C7042" s="3" t="s">
        <v>6230</v>
      </c>
      <c r="D7042" s="3" t="s">
        <v>19</v>
      </c>
      <c r="E7042" s="3" t="s">
        <v>19867</v>
      </c>
      <c r="F7042" s="4">
        <v>44865</v>
      </c>
      <c r="G7042" s="8"/>
      <c r="H7042" s="5">
        <v>519.11</v>
      </c>
      <c r="I7042" s="3" t="s">
        <v>22</v>
      </c>
      <c r="J7042" s="4">
        <v>44873</v>
      </c>
      <c r="K7042" s="4">
        <v>44933</v>
      </c>
      <c r="L7042" s="23">
        <f t="shared" si="608"/>
        <v>-17</v>
      </c>
      <c r="M7042" s="23">
        <f t="shared" si="603"/>
        <v>43</v>
      </c>
      <c r="N7042" s="44">
        <v>425.5</v>
      </c>
      <c r="O7042" s="26">
        <f t="shared" si="604"/>
        <v>-7233.5</v>
      </c>
      <c r="P7042" s="26">
        <f t="shared" si="605"/>
        <v>18296.5</v>
      </c>
      <c r="Q7042" s="3" t="s">
        <v>23</v>
      </c>
      <c r="R7042" s="4">
        <v>44916</v>
      </c>
      <c r="S7042" s="3" t="s">
        <v>19868</v>
      </c>
      <c r="T7042" s="6" t="s">
        <v>44</v>
      </c>
    </row>
    <row r="7043" spans="1:20" ht="33.75" x14ac:dyDescent="0.25">
      <c r="A7043" s="3" t="s">
        <v>19869</v>
      </c>
      <c r="B7043" s="3" t="s">
        <v>2328</v>
      </c>
      <c r="C7043" s="3" t="s">
        <v>2329</v>
      </c>
      <c r="D7043" s="3" t="s">
        <v>19</v>
      </c>
      <c r="E7043" s="3" t="s">
        <v>19870</v>
      </c>
      <c r="F7043" s="4">
        <v>44869</v>
      </c>
      <c r="G7043" s="8"/>
      <c r="H7043" s="5">
        <v>323.54000000000002</v>
      </c>
      <c r="I7043" s="3" t="s">
        <v>22</v>
      </c>
      <c r="J7043" s="4">
        <v>44873</v>
      </c>
      <c r="K7043" s="4">
        <v>44933</v>
      </c>
      <c r="L7043" s="23">
        <f t="shared" si="608"/>
        <v>-24</v>
      </c>
      <c r="M7043" s="23">
        <f t="shared" si="603"/>
        <v>36</v>
      </c>
      <c r="N7043" s="44">
        <v>265.2</v>
      </c>
      <c r="O7043" s="26">
        <f t="shared" si="604"/>
        <v>-6364.7999999999993</v>
      </c>
      <c r="P7043" s="26">
        <f t="shared" si="605"/>
        <v>9547.1999999999989</v>
      </c>
      <c r="Q7043" s="3" t="s">
        <v>23</v>
      </c>
      <c r="R7043" s="4">
        <v>44909</v>
      </c>
      <c r="S7043" s="3" t="s">
        <v>16706</v>
      </c>
      <c r="T7043" s="6" t="s">
        <v>44</v>
      </c>
    </row>
    <row r="7044" spans="1:20" ht="33.75" x14ac:dyDescent="0.25">
      <c r="A7044" s="3" t="s">
        <v>19871</v>
      </c>
      <c r="B7044" s="3" t="s">
        <v>796</v>
      </c>
      <c r="C7044" s="3" t="s">
        <v>797</v>
      </c>
      <c r="D7044" s="3" t="s">
        <v>19</v>
      </c>
      <c r="E7044" s="3" t="s">
        <v>19872</v>
      </c>
      <c r="F7044" s="4">
        <v>44862</v>
      </c>
      <c r="G7044" s="3" t="s">
        <v>19873</v>
      </c>
      <c r="H7044" s="5">
        <v>-31158.799999999999</v>
      </c>
      <c r="I7044" s="3" t="s">
        <v>22</v>
      </c>
      <c r="J7044" s="4">
        <v>44873</v>
      </c>
      <c r="K7044" s="4">
        <v>44933</v>
      </c>
      <c r="L7044" s="23">
        <v>0</v>
      </c>
      <c r="M7044" s="23">
        <f t="shared" si="603"/>
        <v>60</v>
      </c>
      <c r="N7044" s="44">
        <v>-25540</v>
      </c>
      <c r="O7044" s="26">
        <f t="shared" si="604"/>
        <v>0</v>
      </c>
      <c r="P7044" s="26">
        <f t="shared" si="605"/>
        <v>-1532400</v>
      </c>
      <c r="Q7044" s="3" t="s">
        <v>23</v>
      </c>
      <c r="R7044" s="4">
        <v>44894</v>
      </c>
      <c r="S7044" s="3" t="s">
        <v>15500</v>
      </c>
      <c r="T7044" s="6" t="s">
        <v>44</v>
      </c>
    </row>
    <row r="7045" spans="1:20" ht="33.75" x14ac:dyDescent="0.25">
      <c r="A7045" s="3" t="s">
        <v>19874</v>
      </c>
      <c r="B7045" s="3" t="s">
        <v>2186</v>
      </c>
      <c r="C7045" s="3" t="s">
        <v>2187</v>
      </c>
      <c r="D7045" s="3" t="s">
        <v>19</v>
      </c>
      <c r="E7045" s="3" t="s">
        <v>19875</v>
      </c>
      <c r="F7045" s="4">
        <v>44841</v>
      </c>
      <c r="G7045" s="8"/>
      <c r="H7045" s="5">
        <v>233.75</v>
      </c>
      <c r="I7045" s="3" t="s">
        <v>22</v>
      </c>
      <c r="J7045" s="4">
        <v>44873</v>
      </c>
      <c r="K7045" s="4">
        <v>44933</v>
      </c>
      <c r="L7045" s="23">
        <f t="shared" ref="L7045:L7051" si="609">R7045-K7045</f>
        <v>-24</v>
      </c>
      <c r="M7045" s="23">
        <f t="shared" si="603"/>
        <v>36</v>
      </c>
      <c r="N7045" s="44">
        <v>212.5</v>
      </c>
      <c r="O7045" s="26">
        <f t="shared" si="604"/>
        <v>-5100</v>
      </c>
      <c r="P7045" s="26">
        <f t="shared" si="605"/>
        <v>7650</v>
      </c>
      <c r="Q7045" s="3" t="s">
        <v>23</v>
      </c>
      <c r="R7045" s="4">
        <v>44909</v>
      </c>
      <c r="S7045" s="3" t="s">
        <v>19865</v>
      </c>
      <c r="T7045" s="6" t="s">
        <v>44</v>
      </c>
    </row>
    <row r="7046" spans="1:20" ht="33.75" x14ac:dyDescent="0.25">
      <c r="A7046" s="3" t="s">
        <v>19876</v>
      </c>
      <c r="B7046" s="3" t="s">
        <v>6229</v>
      </c>
      <c r="C7046" s="3" t="s">
        <v>6230</v>
      </c>
      <c r="D7046" s="3" t="s">
        <v>19</v>
      </c>
      <c r="E7046" s="3" t="s">
        <v>19877</v>
      </c>
      <c r="F7046" s="4">
        <v>44865</v>
      </c>
      <c r="G7046" s="8"/>
      <c r="H7046" s="5">
        <v>530.70000000000005</v>
      </c>
      <c r="I7046" s="3" t="s">
        <v>22</v>
      </c>
      <c r="J7046" s="4">
        <v>44873</v>
      </c>
      <c r="K7046" s="4">
        <v>44933</v>
      </c>
      <c r="L7046" s="23">
        <f t="shared" si="609"/>
        <v>-17</v>
      </c>
      <c r="M7046" s="23">
        <f t="shared" si="603"/>
        <v>43</v>
      </c>
      <c r="N7046" s="44">
        <v>435</v>
      </c>
      <c r="O7046" s="26">
        <f t="shared" si="604"/>
        <v>-7395</v>
      </c>
      <c r="P7046" s="26">
        <f t="shared" si="605"/>
        <v>18705</v>
      </c>
      <c r="Q7046" s="3" t="s">
        <v>23</v>
      </c>
      <c r="R7046" s="4">
        <v>44916</v>
      </c>
      <c r="S7046" s="3" t="s">
        <v>19868</v>
      </c>
      <c r="T7046" s="6" t="s">
        <v>44</v>
      </c>
    </row>
    <row r="7047" spans="1:20" ht="33.75" x14ac:dyDescent="0.25">
      <c r="A7047" s="3" t="s">
        <v>19878</v>
      </c>
      <c r="B7047" s="3" t="s">
        <v>2349</v>
      </c>
      <c r="C7047" s="3" t="s">
        <v>2350</v>
      </c>
      <c r="D7047" s="3" t="s">
        <v>19</v>
      </c>
      <c r="E7047" s="3" t="s">
        <v>19879</v>
      </c>
      <c r="F7047" s="4">
        <v>44865</v>
      </c>
      <c r="G7047" s="8"/>
      <c r="H7047" s="5">
        <v>365.73</v>
      </c>
      <c r="I7047" s="3" t="s">
        <v>22</v>
      </c>
      <c r="J7047" s="4">
        <v>44873</v>
      </c>
      <c r="K7047" s="4">
        <v>44933</v>
      </c>
      <c r="L7047" s="23">
        <f t="shared" si="609"/>
        <v>-18</v>
      </c>
      <c r="M7047" s="23">
        <f t="shared" si="603"/>
        <v>42</v>
      </c>
      <c r="N7047" s="44">
        <v>299.77999999999997</v>
      </c>
      <c r="O7047" s="26">
        <f t="shared" si="604"/>
        <v>-5396.0399999999991</v>
      </c>
      <c r="P7047" s="26">
        <f t="shared" si="605"/>
        <v>12590.759999999998</v>
      </c>
      <c r="Q7047" s="3" t="s">
        <v>23</v>
      </c>
      <c r="R7047" s="4">
        <v>44915</v>
      </c>
      <c r="S7047" s="3" t="s">
        <v>19880</v>
      </c>
      <c r="T7047" s="6" t="s">
        <v>44</v>
      </c>
    </row>
    <row r="7048" spans="1:20" ht="33.75" x14ac:dyDescent="0.25">
      <c r="A7048" s="3" t="s">
        <v>19881</v>
      </c>
      <c r="B7048" s="3" t="s">
        <v>896</v>
      </c>
      <c r="C7048" s="3" t="s">
        <v>897</v>
      </c>
      <c r="D7048" s="3" t="s">
        <v>19</v>
      </c>
      <c r="E7048" s="3" t="s">
        <v>19882</v>
      </c>
      <c r="F7048" s="4">
        <v>44868</v>
      </c>
      <c r="G7048" s="8"/>
      <c r="H7048" s="5">
        <v>207.13</v>
      </c>
      <c r="I7048" s="3" t="s">
        <v>22</v>
      </c>
      <c r="J7048" s="4">
        <v>44873</v>
      </c>
      <c r="K7048" s="4">
        <v>44933</v>
      </c>
      <c r="L7048" s="23">
        <f t="shared" si="609"/>
        <v>-22</v>
      </c>
      <c r="M7048" s="23">
        <f t="shared" si="603"/>
        <v>38</v>
      </c>
      <c r="N7048" s="44">
        <v>169.78</v>
      </c>
      <c r="O7048" s="26">
        <f t="shared" si="604"/>
        <v>-3735.16</v>
      </c>
      <c r="P7048" s="26">
        <f t="shared" si="605"/>
        <v>6451.64</v>
      </c>
      <c r="Q7048" s="3" t="s">
        <v>23</v>
      </c>
      <c r="R7048" s="4">
        <v>44911</v>
      </c>
      <c r="S7048" s="3" t="s">
        <v>17367</v>
      </c>
      <c r="T7048" s="6" t="s">
        <v>44</v>
      </c>
    </row>
    <row r="7049" spans="1:20" ht="33.75" x14ac:dyDescent="0.25">
      <c r="A7049" s="3" t="s">
        <v>19883</v>
      </c>
      <c r="B7049" s="3" t="s">
        <v>2186</v>
      </c>
      <c r="C7049" s="3" t="s">
        <v>2187</v>
      </c>
      <c r="D7049" s="3" t="s">
        <v>19</v>
      </c>
      <c r="E7049" s="3" t="s">
        <v>19884</v>
      </c>
      <c r="F7049" s="4">
        <v>44839</v>
      </c>
      <c r="G7049" s="8"/>
      <c r="H7049" s="5">
        <v>620.4</v>
      </c>
      <c r="I7049" s="3" t="s">
        <v>22</v>
      </c>
      <c r="J7049" s="4">
        <v>44873</v>
      </c>
      <c r="K7049" s="4">
        <v>44933</v>
      </c>
      <c r="L7049" s="23">
        <f t="shared" si="609"/>
        <v>-24</v>
      </c>
      <c r="M7049" s="23">
        <f t="shared" si="603"/>
        <v>36</v>
      </c>
      <c r="N7049" s="44">
        <v>564</v>
      </c>
      <c r="O7049" s="26">
        <f t="shared" si="604"/>
        <v>-13536</v>
      </c>
      <c r="P7049" s="26">
        <f t="shared" si="605"/>
        <v>20304</v>
      </c>
      <c r="Q7049" s="3" t="s">
        <v>23</v>
      </c>
      <c r="R7049" s="4">
        <v>44909</v>
      </c>
      <c r="S7049" s="3" t="s">
        <v>19865</v>
      </c>
      <c r="T7049" s="6" t="s">
        <v>44</v>
      </c>
    </row>
    <row r="7050" spans="1:20" ht="33.75" x14ac:dyDescent="0.25">
      <c r="A7050" s="3" t="s">
        <v>19885</v>
      </c>
      <c r="B7050" s="3" t="s">
        <v>6355</v>
      </c>
      <c r="C7050" s="3" t="s">
        <v>6356</v>
      </c>
      <c r="D7050" s="3" t="s">
        <v>19</v>
      </c>
      <c r="E7050" s="3" t="s">
        <v>19886</v>
      </c>
      <c r="F7050" s="4">
        <v>44865</v>
      </c>
      <c r="G7050" s="8"/>
      <c r="H7050" s="5">
        <v>385.52</v>
      </c>
      <c r="I7050" s="3" t="s">
        <v>22</v>
      </c>
      <c r="J7050" s="4">
        <v>44873</v>
      </c>
      <c r="K7050" s="4">
        <v>44933</v>
      </c>
      <c r="L7050" s="23">
        <f t="shared" si="609"/>
        <v>-24</v>
      </c>
      <c r="M7050" s="23">
        <f t="shared" si="603"/>
        <v>36</v>
      </c>
      <c r="N7050" s="44">
        <v>316</v>
      </c>
      <c r="O7050" s="26">
        <f t="shared" si="604"/>
        <v>-7584</v>
      </c>
      <c r="P7050" s="26">
        <f t="shared" si="605"/>
        <v>11376</v>
      </c>
      <c r="Q7050" s="3" t="s">
        <v>23</v>
      </c>
      <c r="R7050" s="4">
        <v>44909</v>
      </c>
      <c r="S7050" s="3" t="s">
        <v>19887</v>
      </c>
      <c r="T7050" s="6" t="s">
        <v>44</v>
      </c>
    </row>
    <row r="7051" spans="1:20" ht="33.75" x14ac:dyDescent="0.25">
      <c r="A7051" s="3" t="s">
        <v>19888</v>
      </c>
      <c r="B7051" s="3" t="s">
        <v>4778</v>
      </c>
      <c r="C7051" s="3" t="s">
        <v>4779</v>
      </c>
      <c r="D7051" s="3" t="s">
        <v>19</v>
      </c>
      <c r="E7051" s="3" t="s">
        <v>19889</v>
      </c>
      <c r="F7051" s="4">
        <v>44865</v>
      </c>
      <c r="G7051" s="8"/>
      <c r="H7051" s="7">
        <v>1525</v>
      </c>
      <c r="I7051" s="3" t="s">
        <v>22</v>
      </c>
      <c r="J7051" s="4">
        <v>44873</v>
      </c>
      <c r="K7051" s="4">
        <v>44933</v>
      </c>
      <c r="L7051" s="23">
        <f t="shared" si="609"/>
        <v>-24</v>
      </c>
      <c r="M7051" s="23">
        <f t="shared" si="603"/>
        <v>36</v>
      </c>
      <c r="N7051" s="44">
        <v>1250</v>
      </c>
      <c r="O7051" s="26">
        <f t="shared" si="604"/>
        <v>-30000</v>
      </c>
      <c r="P7051" s="26">
        <f t="shared" si="605"/>
        <v>45000</v>
      </c>
      <c r="Q7051" s="3" t="s">
        <v>23</v>
      </c>
      <c r="R7051" s="4">
        <v>44909</v>
      </c>
      <c r="S7051" s="3" t="s">
        <v>19681</v>
      </c>
      <c r="T7051" s="6" t="s">
        <v>44</v>
      </c>
    </row>
    <row r="7052" spans="1:20" ht="33.75" x14ac:dyDescent="0.25">
      <c r="A7052" s="3" t="s">
        <v>19890</v>
      </c>
      <c r="B7052" s="3" t="s">
        <v>1164</v>
      </c>
      <c r="C7052" s="3" t="s">
        <v>1165</v>
      </c>
      <c r="D7052" s="3" t="s">
        <v>19</v>
      </c>
      <c r="E7052" s="3" t="s">
        <v>19891</v>
      </c>
      <c r="F7052" s="4">
        <v>44865</v>
      </c>
      <c r="G7052" s="3" t="s">
        <v>19892</v>
      </c>
      <c r="H7052" s="5">
        <v>-7.58</v>
      </c>
      <c r="I7052" s="3" t="s">
        <v>22</v>
      </c>
      <c r="J7052" s="4">
        <v>44873</v>
      </c>
      <c r="K7052" s="4">
        <v>44933</v>
      </c>
      <c r="L7052" s="23">
        <v>0</v>
      </c>
      <c r="M7052" s="23">
        <f t="shared" si="603"/>
        <v>60</v>
      </c>
      <c r="N7052" s="44">
        <v>-6.89</v>
      </c>
      <c r="O7052" s="26">
        <f t="shared" si="604"/>
        <v>0</v>
      </c>
      <c r="P7052" s="26">
        <f t="shared" si="605"/>
        <v>-413.4</v>
      </c>
      <c r="Q7052" s="3" t="s">
        <v>23</v>
      </c>
      <c r="R7052" s="4">
        <v>44894</v>
      </c>
      <c r="S7052" s="3" t="s">
        <v>1191</v>
      </c>
      <c r="T7052" s="6" t="s">
        <v>44</v>
      </c>
    </row>
    <row r="7053" spans="1:20" ht="33.75" x14ac:dyDescent="0.25">
      <c r="A7053" s="3" t="s">
        <v>19893</v>
      </c>
      <c r="B7053" s="3" t="s">
        <v>3989</v>
      </c>
      <c r="C7053" s="3" t="s">
        <v>3990</v>
      </c>
      <c r="D7053" s="3" t="s">
        <v>19</v>
      </c>
      <c r="E7053" s="3" t="s">
        <v>19894</v>
      </c>
      <c r="F7053" s="4">
        <v>44861</v>
      </c>
      <c r="G7053" s="8"/>
      <c r="H7053" s="7">
        <v>3135</v>
      </c>
      <c r="I7053" s="3" t="s">
        <v>22</v>
      </c>
      <c r="J7053" s="4">
        <v>44873</v>
      </c>
      <c r="K7053" s="4">
        <v>44933</v>
      </c>
      <c r="L7053" s="23">
        <f>R7053-K7053</f>
        <v>-22</v>
      </c>
      <c r="M7053" s="23">
        <f t="shared" si="603"/>
        <v>38</v>
      </c>
      <c r="N7053" s="44">
        <v>2850</v>
      </c>
      <c r="O7053" s="26">
        <f t="shared" si="604"/>
        <v>-62700</v>
      </c>
      <c r="P7053" s="26">
        <f t="shared" si="605"/>
        <v>108300</v>
      </c>
      <c r="Q7053" s="3" t="s">
        <v>23</v>
      </c>
      <c r="R7053" s="4">
        <v>44911</v>
      </c>
      <c r="S7053" s="3" t="s">
        <v>19895</v>
      </c>
      <c r="T7053" s="6" t="s">
        <v>44</v>
      </c>
    </row>
    <row r="7054" spans="1:20" ht="33.75" x14ac:dyDescent="0.25">
      <c r="A7054" s="3" t="s">
        <v>19896</v>
      </c>
      <c r="B7054" s="3" t="s">
        <v>1005</v>
      </c>
      <c r="C7054" s="3" t="s">
        <v>1006</v>
      </c>
      <c r="D7054" s="3" t="s">
        <v>19</v>
      </c>
      <c r="E7054" s="3" t="s">
        <v>19897</v>
      </c>
      <c r="F7054" s="4">
        <v>44867</v>
      </c>
      <c r="G7054" s="3" t="s">
        <v>19898</v>
      </c>
      <c r="H7054" s="7">
        <v>-14976</v>
      </c>
      <c r="I7054" s="3" t="s">
        <v>22</v>
      </c>
      <c r="J7054" s="4">
        <v>44873</v>
      </c>
      <c r="K7054" s="4">
        <v>44933</v>
      </c>
      <c r="L7054" s="23">
        <v>0</v>
      </c>
      <c r="M7054" s="23">
        <f t="shared" si="603"/>
        <v>60</v>
      </c>
      <c r="N7054" s="44">
        <v>-14400</v>
      </c>
      <c r="O7054" s="26">
        <f t="shared" si="604"/>
        <v>0</v>
      </c>
      <c r="P7054" s="26">
        <f t="shared" si="605"/>
        <v>-864000</v>
      </c>
      <c r="Q7054" s="3" t="s">
        <v>23</v>
      </c>
      <c r="R7054" s="4">
        <v>44900</v>
      </c>
      <c r="S7054" s="3" t="s">
        <v>7530</v>
      </c>
      <c r="T7054" s="6" t="s">
        <v>44</v>
      </c>
    </row>
    <row r="7055" spans="1:20" ht="33.75" x14ac:dyDescent="0.25">
      <c r="A7055" s="3" t="s">
        <v>19899</v>
      </c>
      <c r="B7055" s="3" t="s">
        <v>5128</v>
      </c>
      <c r="C7055" s="3" t="s">
        <v>5129</v>
      </c>
      <c r="D7055" s="3" t="s">
        <v>19</v>
      </c>
      <c r="E7055" s="3" t="s">
        <v>19900</v>
      </c>
      <c r="F7055" s="4">
        <v>44862</v>
      </c>
      <c r="G7055" s="8"/>
      <c r="H7055" s="5">
        <v>1083.3599999999999</v>
      </c>
      <c r="I7055" s="3" t="s">
        <v>22</v>
      </c>
      <c r="J7055" s="4">
        <v>44873</v>
      </c>
      <c r="K7055" s="4">
        <v>44933</v>
      </c>
      <c r="L7055" s="23">
        <f t="shared" ref="L7055:L7097" si="610">R7055-K7055</f>
        <v>-18</v>
      </c>
      <c r="M7055" s="23">
        <f t="shared" si="603"/>
        <v>42</v>
      </c>
      <c r="N7055" s="44">
        <v>888</v>
      </c>
      <c r="O7055" s="26">
        <f t="shared" si="604"/>
        <v>-15984</v>
      </c>
      <c r="P7055" s="26">
        <f t="shared" si="605"/>
        <v>37296</v>
      </c>
      <c r="Q7055" s="3" t="s">
        <v>23</v>
      </c>
      <c r="R7055" s="4">
        <v>44915</v>
      </c>
      <c r="S7055" s="3" t="s">
        <v>19563</v>
      </c>
      <c r="T7055" s="6" t="s">
        <v>44</v>
      </c>
    </row>
    <row r="7056" spans="1:20" ht="33.75" x14ac:dyDescent="0.25">
      <c r="A7056" s="3" t="s">
        <v>19901</v>
      </c>
      <c r="B7056" s="3" t="s">
        <v>1552</v>
      </c>
      <c r="C7056" s="3" t="s">
        <v>1553</v>
      </c>
      <c r="D7056" s="3" t="s">
        <v>19</v>
      </c>
      <c r="E7056" s="3" t="s">
        <v>19902</v>
      </c>
      <c r="F7056" s="4">
        <v>44868</v>
      </c>
      <c r="G7056" s="3" t="s">
        <v>1937</v>
      </c>
      <c r="H7056" s="7">
        <v>1628</v>
      </c>
      <c r="I7056" s="3" t="s">
        <v>22</v>
      </c>
      <c r="J7056" s="4">
        <v>44873</v>
      </c>
      <c r="K7056" s="4">
        <v>44933</v>
      </c>
      <c r="L7056" s="23">
        <f t="shared" si="610"/>
        <v>-22</v>
      </c>
      <c r="M7056" s="23">
        <f t="shared" si="603"/>
        <v>38</v>
      </c>
      <c r="N7056" s="44">
        <v>1480</v>
      </c>
      <c r="O7056" s="26">
        <f t="shared" si="604"/>
        <v>-32560</v>
      </c>
      <c r="P7056" s="26">
        <f t="shared" si="605"/>
        <v>56240</v>
      </c>
      <c r="Q7056" s="3" t="s">
        <v>23</v>
      </c>
      <c r="R7056" s="4">
        <v>44911</v>
      </c>
      <c r="S7056" s="3" t="s">
        <v>18857</v>
      </c>
      <c r="T7056" s="6" t="s">
        <v>44</v>
      </c>
    </row>
    <row r="7057" spans="1:20" ht="33.75" x14ac:dyDescent="0.25">
      <c r="A7057" s="3" t="s">
        <v>19903</v>
      </c>
      <c r="B7057" s="3" t="s">
        <v>739</v>
      </c>
      <c r="C7057" s="3" t="s">
        <v>740</v>
      </c>
      <c r="D7057" s="3" t="s">
        <v>19</v>
      </c>
      <c r="E7057" s="3" t="s">
        <v>19904</v>
      </c>
      <c r="F7057" s="4">
        <v>44862</v>
      </c>
      <c r="G7057" s="8"/>
      <c r="H7057" s="5">
        <v>4840.96</v>
      </c>
      <c r="I7057" s="3" t="s">
        <v>22</v>
      </c>
      <c r="J7057" s="4">
        <v>44873</v>
      </c>
      <c r="K7057" s="4">
        <v>44933</v>
      </c>
      <c r="L7057" s="23">
        <f t="shared" si="610"/>
        <v>-18</v>
      </c>
      <c r="M7057" s="23">
        <f t="shared" si="603"/>
        <v>42</v>
      </c>
      <c r="N7057" s="44">
        <v>3968</v>
      </c>
      <c r="O7057" s="26">
        <f t="shared" si="604"/>
        <v>-71424</v>
      </c>
      <c r="P7057" s="26">
        <f t="shared" si="605"/>
        <v>166656</v>
      </c>
      <c r="Q7057" s="3" t="s">
        <v>23</v>
      </c>
      <c r="R7057" s="4">
        <v>44915</v>
      </c>
      <c r="S7057" s="3" t="s">
        <v>19905</v>
      </c>
      <c r="T7057" s="6" t="s">
        <v>44</v>
      </c>
    </row>
    <row r="7058" spans="1:20" ht="33.75" x14ac:dyDescent="0.25">
      <c r="A7058" s="3" t="s">
        <v>19906</v>
      </c>
      <c r="B7058" s="3" t="s">
        <v>5128</v>
      </c>
      <c r="C7058" s="3" t="s">
        <v>5129</v>
      </c>
      <c r="D7058" s="3" t="s">
        <v>19</v>
      </c>
      <c r="E7058" s="3" t="s">
        <v>19907</v>
      </c>
      <c r="F7058" s="4">
        <v>44862</v>
      </c>
      <c r="G7058" s="8"/>
      <c r="H7058" s="5">
        <v>312.32</v>
      </c>
      <c r="I7058" s="3" t="s">
        <v>22</v>
      </c>
      <c r="J7058" s="4">
        <v>44873</v>
      </c>
      <c r="K7058" s="4">
        <v>44933</v>
      </c>
      <c r="L7058" s="23">
        <f t="shared" si="610"/>
        <v>-18</v>
      </c>
      <c r="M7058" s="23">
        <f t="shared" si="603"/>
        <v>42</v>
      </c>
      <c r="N7058" s="44">
        <v>256</v>
      </c>
      <c r="O7058" s="26">
        <f t="shared" si="604"/>
        <v>-4608</v>
      </c>
      <c r="P7058" s="26">
        <f t="shared" si="605"/>
        <v>10752</v>
      </c>
      <c r="Q7058" s="3" t="s">
        <v>23</v>
      </c>
      <c r="R7058" s="4">
        <v>44915</v>
      </c>
      <c r="S7058" s="3" t="s">
        <v>19563</v>
      </c>
      <c r="T7058" s="6" t="s">
        <v>44</v>
      </c>
    </row>
    <row r="7059" spans="1:20" ht="33.75" x14ac:dyDescent="0.25">
      <c r="A7059" s="3" t="s">
        <v>19908</v>
      </c>
      <c r="B7059" s="3" t="s">
        <v>6396</v>
      </c>
      <c r="C7059" s="3" t="s">
        <v>6397</v>
      </c>
      <c r="D7059" s="3" t="s">
        <v>19</v>
      </c>
      <c r="E7059" s="3" t="s">
        <v>19909</v>
      </c>
      <c r="F7059" s="4">
        <v>44865</v>
      </c>
      <c r="G7059" s="8"/>
      <c r="H7059" s="5">
        <v>98.82</v>
      </c>
      <c r="I7059" s="3" t="s">
        <v>22</v>
      </c>
      <c r="J7059" s="4">
        <v>44873</v>
      </c>
      <c r="K7059" s="4">
        <v>44933</v>
      </c>
      <c r="L7059" s="23">
        <f t="shared" si="610"/>
        <v>-24</v>
      </c>
      <c r="M7059" s="23">
        <f t="shared" si="603"/>
        <v>36</v>
      </c>
      <c r="N7059" s="44">
        <v>81</v>
      </c>
      <c r="O7059" s="26">
        <f t="shared" si="604"/>
        <v>-1944</v>
      </c>
      <c r="P7059" s="26">
        <f t="shared" si="605"/>
        <v>2916</v>
      </c>
      <c r="Q7059" s="3" t="s">
        <v>23</v>
      </c>
      <c r="R7059" s="4">
        <v>44909</v>
      </c>
      <c r="S7059" s="3" t="s">
        <v>17516</v>
      </c>
      <c r="T7059" s="6" t="s">
        <v>44</v>
      </c>
    </row>
    <row r="7060" spans="1:20" ht="33.75" x14ac:dyDescent="0.25">
      <c r="A7060" s="3" t="s">
        <v>19910</v>
      </c>
      <c r="B7060" s="3" t="s">
        <v>1877</v>
      </c>
      <c r="C7060" s="3" t="s">
        <v>1878</v>
      </c>
      <c r="D7060" s="3" t="s">
        <v>19</v>
      </c>
      <c r="E7060" s="3" t="s">
        <v>19911</v>
      </c>
      <c r="F7060" s="4">
        <v>44865</v>
      </c>
      <c r="G7060" s="8"/>
      <c r="H7060" s="5">
        <v>339.4</v>
      </c>
      <c r="I7060" s="3" t="s">
        <v>22</v>
      </c>
      <c r="J7060" s="4">
        <v>44873</v>
      </c>
      <c r="K7060" s="4">
        <v>44933</v>
      </c>
      <c r="L7060" s="23">
        <f t="shared" si="610"/>
        <v>-24</v>
      </c>
      <c r="M7060" s="23">
        <f t="shared" si="603"/>
        <v>36</v>
      </c>
      <c r="N7060" s="44">
        <v>278.2</v>
      </c>
      <c r="O7060" s="26">
        <f t="shared" si="604"/>
        <v>-6676.7999999999993</v>
      </c>
      <c r="P7060" s="26">
        <f t="shared" si="605"/>
        <v>10015.199999999999</v>
      </c>
      <c r="Q7060" s="3" t="s">
        <v>23</v>
      </c>
      <c r="R7060" s="4">
        <v>44909</v>
      </c>
      <c r="S7060" s="3" t="s">
        <v>19912</v>
      </c>
      <c r="T7060" s="6" t="s">
        <v>44</v>
      </c>
    </row>
    <row r="7061" spans="1:20" ht="33.75" x14ac:dyDescent="0.25">
      <c r="A7061" s="3" t="s">
        <v>19913</v>
      </c>
      <c r="B7061" s="3" t="s">
        <v>135</v>
      </c>
      <c r="C7061" s="3" t="s">
        <v>136</v>
      </c>
      <c r="D7061" s="3" t="s">
        <v>19</v>
      </c>
      <c r="E7061" s="3" t="s">
        <v>19914</v>
      </c>
      <c r="F7061" s="4">
        <v>44867</v>
      </c>
      <c r="G7061" s="8"/>
      <c r="H7061" s="5">
        <v>154.97</v>
      </c>
      <c r="I7061" s="3" t="s">
        <v>22</v>
      </c>
      <c r="J7061" s="4">
        <v>44873</v>
      </c>
      <c r="K7061" s="4">
        <v>44933</v>
      </c>
      <c r="L7061" s="23">
        <f t="shared" si="610"/>
        <v>-24</v>
      </c>
      <c r="M7061" s="23">
        <f t="shared" si="603"/>
        <v>36</v>
      </c>
      <c r="N7061" s="44">
        <v>140.88</v>
      </c>
      <c r="O7061" s="26">
        <f t="shared" si="604"/>
        <v>-3381.12</v>
      </c>
      <c r="P7061" s="26">
        <f t="shared" si="605"/>
        <v>5071.68</v>
      </c>
      <c r="Q7061" s="3" t="s">
        <v>23</v>
      </c>
      <c r="R7061" s="4">
        <v>44909</v>
      </c>
      <c r="S7061" s="3" t="s">
        <v>13713</v>
      </c>
      <c r="T7061" s="6" t="s">
        <v>44</v>
      </c>
    </row>
    <row r="7062" spans="1:20" ht="33.75" x14ac:dyDescent="0.25">
      <c r="A7062" s="3" t="s">
        <v>19915</v>
      </c>
      <c r="B7062" s="3" t="s">
        <v>6869</v>
      </c>
      <c r="C7062" s="3" t="s">
        <v>6870</v>
      </c>
      <c r="D7062" s="3" t="s">
        <v>19</v>
      </c>
      <c r="E7062" s="3" t="s">
        <v>19916</v>
      </c>
      <c r="F7062" s="4">
        <v>44865</v>
      </c>
      <c r="G7062" s="8"/>
      <c r="H7062" s="5">
        <v>2525.4</v>
      </c>
      <c r="I7062" s="3" t="s">
        <v>22</v>
      </c>
      <c r="J7062" s="4">
        <v>44873</v>
      </c>
      <c r="K7062" s="4">
        <v>44933</v>
      </c>
      <c r="L7062" s="23">
        <f t="shared" si="610"/>
        <v>-24</v>
      </c>
      <c r="M7062" s="23">
        <f t="shared" ref="M7062:M7125" si="611">+I7062+L7062</f>
        <v>36</v>
      </c>
      <c r="N7062" s="44">
        <v>2070</v>
      </c>
      <c r="O7062" s="26">
        <f t="shared" ref="O7062:O7125" si="612">N7062*L7062</f>
        <v>-49680</v>
      </c>
      <c r="P7062" s="26">
        <f t="shared" ref="P7062:P7125" si="613">N7062*M7062</f>
        <v>74520</v>
      </c>
      <c r="Q7062" s="3" t="s">
        <v>23</v>
      </c>
      <c r="R7062" s="4">
        <v>44909</v>
      </c>
      <c r="S7062" s="3" t="s">
        <v>19917</v>
      </c>
      <c r="T7062" s="6" t="s">
        <v>44</v>
      </c>
    </row>
    <row r="7063" spans="1:20" ht="33.75" x14ac:dyDescent="0.25">
      <c r="A7063" s="3" t="s">
        <v>19918</v>
      </c>
      <c r="B7063" s="3" t="s">
        <v>2371</v>
      </c>
      <c r="C7063" s="3" t="s">
        <v>2372</v>
      </c>
      <c r="D7063" s="3" t="s">
        <v>19</v>
      </c>
      <c r="E7063" s="3" t="s">
        <v>19919</v>
      </c>
      <c r="F7063" s="4">
        <v>44865</v>
      </c>
      <c r="G7063" s="8"/>
      <c r="H7063" s="5">
        <v>85.74</v>
      </c>
      <c r="I7063" s="3" t="s">
        <v>22</v>
      </c>
      <c r="J7063" s="4">
        <v>44873</v>
      </c>
      <c r="K7063" s="4">
        <v>44933</v>
      </c>
      <c r="L7063" s="23">
        <f t="shared" si="610"/>
        <v>-18</v>
      </c>
      <c r="M7063" s="23">
        <f t="shared" si="611"/>
        <v>42</v>
      </c>
      <c r="N7063" s="44">
        <v>70.28</v>
      </c>
      <c r="O7063" s="26">
        <f t="shared" si="612"/>
        <v>-1265.04</v>
      </c>
      <c r="P7063" s="26">
        <f t="shared" si="613"/>
        <v>2951.76</v>
      </c>
      <c r="Q7063" s="3" t="s">
        <v>23</v>
      </c>
      <c r="R7063" s="4">
        <v>44915</v>
      </c>
      <c r="S7063" s="3" t="s">
        <v>19463</v>
      </c>
      <c r="T7063" s="6" t="s">
        <v>44</v>
      </c>
    </row>
    <row r="7064" spans="1:20" ht="33.75" x14ac:dyDescent="0.25">
      <c r="A7064" s="3" t="s">
        <v>19920</v>
      </c>
      <c r="B7064" s="3" t="s">
        <v>19921</v>
      </c>
      <c r="C7064" s="3" t="s">
        <v>19922</v>
      </c>
      <c r="D7064" s="3" t="s">
        <v>19</v>
      </c>
      <c r="E7064" s="3" t="s">
        <v>19923</v>
      </c>
      <c r="F7064" s="4">
        <v>44865</v>
      </c>
      <c r="G7064" s="3" t="s">
        <v>19924</v>
      </c>
      <c r="H7064" s="5">
        <v>5947.5</v>
      </c>
      <c r="I7064" s="3" t="s">
        <v>22</v>
      </c>
      <c r="J7064" s="4">
        <v>44873</v>
      </c>
      <c r="K7064" s="4">
        <v>44933</v>
      </c>
      <c r="L7064" s="23">
        <f t="shared" si="610"/>
        <v>-24</v>
      </c>
      <c r="M7064" s="23">
        <f t="shared" si="611"/>
        <v>36</v>
      </c>
      <c r="N7064" s="44">
        <v>4875</v>
      </c>
      <c r="O7064" s="26">
        <f t="shared" si="612"/>
        <v>-117000</v>
      </c>
      <c r="P7064" s="26">
        <f t="shared" si="613"/>
        <v>175500</v>
      </c>
      <c r="Q7064" s="3" t="s">
        <v>23</v>
      </c>
      <c r="R7064" s="4">
        <v>44909</v>
      </c>
      <c r="S7064" s="3" t="s">
        <v>19925</v>
      </c>
      <c r="T7064" s="6" t="s">
        <v>44</v>
      </c>
    </row>
    <row r="7065" spans="1:20" ht="33.75" x14ac:dyDescent="0.25">
      <c r="A7065" s="3" t="s">
        <v>19926</v>
      </c>
      <c r="B7065" s="3" t="s">
        <v>5454</v>
      </c>
      <c r="C7065" s="3" t="s">
        <v>5455</v>
      </c>
      <c r="D7065" s="3" t="s">
        <v>19</v>
      </c>
      <c r="E7065" s="3" t="s">
        <v>19927</v>
      </c>
      <c r="F7065" s="4">
        <v>44867</v>
      </c>
      <c r="G7065" s="8"/>
      <c r="H7065" s="5">
        <v>651.48</v>
      </c>
      <c r="I7065" s="3" t="s">
        <v>22</v>
      </c>
      <c r="J7065" s="4">
        <v>44873</v>
      </c>
      <c r="K7065" s="4">
        <v>44933</v>
      </c>
      <c r="L7065" s="23">
        <f t="shared" si="610"/>
        <v>-18</v>
      </c>
      <c r="M7065" s="23">
        <f t="shared" si="611"/>
        <v>42</v>
      </c>
      <c r="N7065" s="44">
        <v>534</v>
      </c>
      <c r="O7065" s="26">
        <f t="shared" si="612"/>
        <v>-9612</v>
      </c>
      <c r="P7065" s="26">
        <f t="shared" si="613"/>
        <v>22428</v>
      </c>
      <c r="Q7065" s="3" t="s">
        <v>23</v>
      </c>
      <c r="R7065" s="4">
        <v>44915</v>
      </c>
      <c r="S7065" s="3" t="s">
        <v>19928</v>
      </c>
      <c r="T7065" s="6" t="s">
        <v>44</v>
      </c>
    </row>
    <row r="7066" spans="1:20" ht="33.75" x14ac:dyDescent="0.25">
      <c r="A7066" s="3" t="s">
        <v>19929</v>
      </c>
      <c r="B7066" s="3" t="s">
        <v>307</v>
      </c>
      <c r="C7066" s="3" t="s">
        <v>308</v>
      </c>
      <c r="D7066" s="3" t="s">
        <v>19</v>
      </c>
      <c r="E7066" s="3" t="s">
        <v>19930</v>
      </c>
      <c r="F7066" s="4">
        <v>44867</v>
      </c>
      <c r="G7066" s="8"/>
      <c r="H7066" s="5">
        <v>251.16</v>
      </c>
      <c r="I7066" s="3" t="s">
        <v>22</v>
      </c>
      <c r="J7066" s="4">
        <v>44873</v>
      </c>
      <c r="K7066" s="4">
        <v>44933</v>
      </c>
      <c r="L7066" s="23">
        <f t="shared" si="610"/>
        <v>-24</v>
      </c>
      <c r="M7066" s="23">
        <f t="shared" si="611"/>
        <v>36</v>
      </c>
      <c r="N7066" s="44">
        <v>241.5</v>
      </c>
      <c r="O7066" s="26">
        <f t="shared" si="612"/>
        <v>-5796</v>
      </c>
      <c r="P7066" s="26">
        <f t="shared" si="613"/>
        <v>8694</v>
      </c>
      <c r="Q7066" s="3" t="s">
        <v>23</v>
      </c>
      <c r="R7066" s="4">
        <v>44909</v>
      </c>
      <c r="S7066" s="3" t="s">
        <v>12896</v>
      </c>
      <c r="T7066" s="6" t="s">
        <v>44</v>
      </c>
    </row>
    <row r="7067" spans="1:20" ht="33.75" x14ac:dyDescent="0.25">
      <c r="A7067" s="3" t="s">
        <v>19931</v>
      </c>
      <c r="B7067" s="3" t="s">
        <v>1361</v>
      </c>
      <c r="C7067" s="3" t="s">
        <v>1362</v>
      </c>
      <c r="D7067" s="3" t="s">
        <v>19</v>
      </c>
      <c r="E7067" s="3" t="s">
        <v>19932</v>
      </c>
      <c r="F7067" s="4">
        <v>44867</v>
      </c>
      <c r="G7067" s="8"/>
      <c r="H7067" s="7">
        <v>338</v>
      </c>
      <c r="I7067" s="3" t="s">
        <v>22</v>
      </c>
      <c r="J7067" s="4">
        <v>44873</v>
      </c>
      <c r="K7067" s="4">
        <v>44933</v>
      </c>
      <c r="L7067" s="23">
        <f t="shared" si="610"/>
        <v>-24</v>
      </c>
      <c r="M7067" s="23">
        <f t="shared" si="611"/>
        <v>36</v>
      </c>
      <c r="N7067" s="44">
        <v>325</v>
      </c>
      <c r="O7067" s="26">
        <f t="shared" si="612"/>
        <v>-7800</v>
      </c>
      <c r="P7067" s="26">
        <f t="shared" si="613"/>
        <v>11700</v>
      </c>
      <c r="Q7067" s="3" t="s">
        <v>23</v>
      </c>
      <c r="R7067" s="4">
        <v>44909</v>
      </c>
      <c r="S7067" s="3" t="s">
        <v>18177</v>
      </c>
      <c r="T7067" s="6" t="s">
        <v>44</v>
      </c>
    </row>
    <row r="7068" spans="1:20" ht="33.75" x14ac:dyDescent="0.25">
      <c r="A7068" s="3" t="s">
        <v>19933</v>
      </c>
      <c r="B7068" s="3" t="s">
        <v>6869</v>
      </c>
      <c r="C7068" s="3" t="s">
        <v>6870</v>
      </c>
      <c r="D7068" s="3" t="s">
        <v>19</v>
      </c>
      <c r="E7068" s="3" t="s">
        <v>19934</v>
      </c>
      <c r="F7068" s="4">
        <v>44865</v>
      </c>
      <c r="G7068" s="8"/>
      <c r="H7068" s="5">
        <v>1649.93</v>
      </c>
      <c r="I7068" s="3" t="s">
        <v>22</v>
      </c>
      <c r="J7068" s="4">
        <v>44873</v>
      </c>
      <c r="K7068" s="4">
        <v>44933</v>
      </c>
      <c r="L7068" s="23">
        <f t="shared" si="610"/>
        <v>-24</v>
      </c>
      <c r="M7068" s="23">
        <f t="shared" si="611"/>
        <v>36</v>
      </c>
      <c r="N7068" s="44">
        <v>1352.4</v>
      </c>
      <c r="O7068" s="26">
        <f t="shared" si="612"/>
        <v>-32457.600000000002</v>
      </c>
      <c r="P7068" s="26">
        <f t="shared" si="613"/>
        <v>48686.400000000001</v>
      </c>
      <c r="Q7068" s="3" t="s">
        <v>23</v>
      </c>
      <c r="R7068" s="4">
        <v>44909</v>
      </c>
      <c r="S7068" s="3" t="s">
        <v>19917</v>
      </c>
      <c r="T7068" s="6" t="s">
        <v>44</v>
      </c>
    </row>
    <row r="7069" spans="1:20" ht="22.5" x14ac:dyDescent="0.25">
      <c r="A7069" s="3" t="s">
        <v>19935</v>
      </c>
      <c r="B7069" s="3" t="s">
        <v>723</v>
      </c>
      <c r="C7069" s="3" t="s">
        <v>724</v>
      </c>
      <c r="D7069" s="3" t="s">
        <v>19</v>
      </c>
      <c r="E7069" s="3" t="s">
        <v>19936</v>
      </c>
      <c r="F7069" s="4">
        <v>44865</v>
      </c>
      <c r="G7069" s="3" t="s">
        <v>19937</v>
      </c>
      <c r="H7069" s="7">
        <v>6588</v>
      </c>
      <c r="I7069" s="3" t="s">
        <v>22</v>
      </c>
      <c r="J7069" s="4">
        <v>44873</v>
      </c>
      <c r="K7069" s="4">
        <v>44933</v>
      </c>
      <c r="L7069" s="23">
        <f t="shared" si="610"/>
        <v>-33</v>
      </c>
      <c r="M7069" s="23">
        <f t="shared" si="611"/>
        <v>27</v>
      </c>
      <c r="N7069" s="44">
        <v>5400</v>
      </c>
      <c r="O7069" s="26">
        <f t="shared" si="612"/>
        <v>-178200</v>
      </c>
      <c r="P7069" s="26">
        <f t="shared" si="613"/>
        <v>145800</v>
      </c>
      <c r="Q7069" s="3" t="s">
        <v>23</v>
      </c>
      <c r="R7069" s="4">
        <v>44900</v>
      </c>
      <c r="S7069" s="3" t="s">
        <v>19122</v>
      </c>
      <c r="T7069" s="6" t="s">
        <v>25</v>
      </c>
    </row>
    <row r="7070" spans="1:20" ht="33.75" x14ac:dyDescent="0.25">
      <c r="A7070" s="3" t="s">
        <v>19938</v>
      </c>
      <c r="B7070" s="3" t="s">
        <v>6355</v>
      </c>
      <c r="C7070" s="3" t="s">
        <v>6356</v>
      </c>
      <c r="D7070" s="3" t="s">
        <v>19</v>
      </c>
      <c r="E7070" s="3" t="s">
        <v>19939</v>
      </c>
      <c r="F7070" s="4">
        <v>44865</v>
      </c>
      <c r="G7070" s="8"/>
      <c r="H7070" s="5">
        <v>341.6</v>
      </c>
      <c r="I7070" s="3" t="s">
        <v>22</v>
      </c>
      <c r="J7070" s="4">
        <v>44873</v>
      </c>
      <c r="K7070" s="4">
        <v>44933</v>
      </c>
      <c r="L7070" s="23">
        <f t="shared" si="610"/>
        <v>-18</v>
      </c>
      <c r="M7070" s="23">
        <f t="shared" si="611"/>
        <v>42</v>
      </c>
      <c r="N7070" s="44">
        <v>280</v>
      </c>
      <c r="O7070" s="26">
        <f t="shared" si="612"/>
        <v>-5040</v>
      </c>
      <c r="P7070" s="26">
        <f t="shared" si="613"/>
        <v>11760</v>
      </c>
      <c r="Q7070" s="3" t="s">
        <v>23</v>
      </c>
      <c r="R7070" s="4">
        <v>44915</v>
      </c>
      <c r="S7070" s="3" t="s">
        <v>19940</v>
      </c>
      <c r="T7070" s="6" t="s">
        <v>44</v>
      </c>
    </row>
    <row r="7071" spans="1:20" ht="33.75" x14ac:dyDescent="0.25">
      <c r="A7071" s="3" t="s">
        <v>19941</v>
      </c>
      <c r="B7071" s="3" t="s">
        <v>8435</v>
      </c>
      <c r="C7071" s="3" t="s">
        <v>8436</v>
      </c>
      <c r="D7071" s="3" t="s">
        <v>19</v>
      </c>
      <c r="E7071" s="3" t="s">
        <v>19942</v>
      </c>
      <c r="F7071" s="4">
        <v>44861</v>
      </c>
      <c r="G7071" s="8"/>
      <c r="H7071" s="7">
        <v>2013</v>
      </c>
      <c r="I7071" s="3" t="s">
        <v>22</v>
      </c>
      <c r="J7071" s="4">
        <v>44873</v>
      </c>
      <c r="K7071" s="4">
        <v>44933</v>
      </c>
      <c r="L7071" s="23">
        <f t="shared" si="610"/>
        <v>-22</v>
      </c>
      <c r="M7071" s="23">
        <f t="shared" si="611"/>
        <v>38</v>
      </c>
      <c r="N7071" s="44">
        <v>1650</v>
      </c>
      <c r="O7071" s="26">
        <f t="shared" si="612"/>
        <v>-36300</v>
      </c>
      <c r="P7071" s="26">
        <f t="shared" si="613"/>
        <v>62700</v>
      </c>
      <c r="Q7071" s="3" t="s">
        <v>23</v>
      </c>
      <c r="R7071" s="4">
        <v>44911</v>
      </c>
      <c r="S7071" s="3" t="s">
        <v>19943</v>
      </c>
      <c r="T7071" s="6" t="s">
        <v>44</v>
      </c>
    </row>
    <row r="7072" spans="1:20" ht="33.75" x14ac:dyDescent="0.25">
      <c r="A7072" s="3" t="s">
        <v>19944</v>
      </c>
      <c r="B7072" s="3" t="s">
        <v>6268</v>
      </c>
      <c r="C7072" s="3" t="s">
        <v>6269</v>
      </c>
      <c r="D7072" s="3" t="s">
        <v>19</v>
      </c>
      <c r="E7072" s="3" t="s">
        <v>19945</v>
      </c>
      <c r="F7072" s="4">
        <v>44872</v>
      </c>
      <c r="G7072" s="8"/>
      <c r="H7072" s="5">
        <v>5050.8</v>
      </c>
      <c r="I7072" s="3" t="s">
        <v>22</v>
      </c>
      <c r="J7072" s="4">
        <v>44873</v>
      </c>
      <c r="K7072" s="4">
        <v>44933</v>
      </c>
      <c r="L7072" s="23">
        <f t="shared" si="610"/>
        <v>-24</v>
      </c>
      <c r="M7072" s="23">
        <f t="shared" si="611"/>
        <v>36</v>
      </c>
      <c r="N7072" s="44">
        <v>4140</v>
      </c>
      <c r="O7072" s="26">
        <f t="shared" si="612"/>
        <v>-99360</v>
      </c>
      <c r="P7072" s="26">
        <f t="shared" si="613"/>
        <v>149040</v>
      </c>
      <c r="Q7072" s="3" t="s">
        <v>23</v>
      </c>
      <c r="R7072" s="4">
        <v>44909</v>
      </c>
      <c r="S7072" s="3" t="s">
        <v>19440</v>
      </c>
      <c r="T7072" s="6" t="s">
        <v>44</v>
      </c>
    </row>
    <row r="7073" spans="1:20" ht="33.75" x14ac:dyDescent="0.25">
      <c r="A7073" s="3" t="s">
        <v>19946</v>
      </c>
      <c r="B7073" s="3" t="s">
        <v>6896</v>
      </c>
      <c r="C7073" s="3" t="s">
        <v>6897</v>
      </c>
      <c r="D7073" s="3" t="s">
        <v>19</v>
      </c>
      <c r="E7073" s="3" t="s">
        <v>19947</v>
      </c>
      <c r="F7073" s="4">
        <v>44853</v>
      </c>
      <c r="G7073" s="8"/>
      <c r="H7073" s="5">
        <v>951.6</v>
      </c>
      <c r="I7073" s="3" t="s">
        <v>22</v>
      </c>
      <c r="J7073" s="4">
        <v>44873</v>
      </c>
      <c r="K7073" s="4">
        <v>44933</v>
      </c>
      <c r="L7073" s="23">
        <f t="shared" si="610"/>
        <v>-18</v>
      </c>
      <c r="M7073" s="23">
        <f t="shared" si="611"/>
        <v>42</v>
      </c>
      <c r="N7073" s="44">
        <v>780</v>
      </c>
      <c r="O7073" s="26">
        <f t="shared" si="612"/>
        <v>-14040</v>
      </c>
      <c r="P7073" s="26">
        <f t="shared" si="613"/>
        <v>32760</v>
      </c>
      <c r="Q7073" s="3" t="s">
        <v>23</v>
      </c>
      <c r="R7073" s="4">
        <v>44915</v>
      </c>
      <c r="S7073" s="3" t="s">
        <v>19948</v>
      </c>
      <c r="T7073" s="6" t="s">
        <v>44</v>
      </c>
    </row>
    <row r="7074" spans="1:20" ht="33.75" x14ac:dyDescent="0.25">
      <c r="A7074" s="3" t="s">
        <v>19949</v>
      </c>
      <c r="B7074" s="3" t="s">
        <v>3662</v>
      </c>
      <c r="C7074" s="3" t="s">
        <v>3663</v>
      </c>
      <c r="D7074" s="3" t="s">
        <v>19</v>
      </c>
      <c r="E7074" s="3" t="s">
        <v>19950</v>
      </c>
      <c r="F7074" s="4">
        <v>44868</v>
      </c>
      <c r="G7074" s="8"/>
      <c r="H7074" s="5">
        <v>3527.68</v>
      </c>
      <c r="I7074" s="3" t="s">
        <v>22</v>
      </c>
      <c r="J7074" s="4">
        <v>44873</v>
      </c>
      <c r="K7074" s="4">
        <v>44933</v>
      </c>
      <c r="L7074" s="23">
        <f t="shared" si="610"/>
        <v>-17</v>
      </c>
      <c r="M7074" s="23">
        <f t="shared" si="611"/>
        <v>43</v>
      </c>
      <c r="N7074" s="44">
        <v>3392</v>
      </c>
      <c r="O7074" s="26">
        <f t="shared" si="612"/>
        <v>-57664</v>
      </c>
      <c r="P7074" s="26">
        <f t="shared" si="613"/>
        <v>145856</v>
      </c>
      <c r="Q7074" s="3" t="s">
        <v>23</v>
      </c>
      <c r="R7074" s="4">
        <v>44916</v>
      </c>
      <c r="S7074" s="3" t="s">
        <v>14034</v>
      </c>
      <c r="T7074" s="6" t="s">
        <v>44</v>
      </c>
    </row>
    <row r="7075" spans="1:20" ht="33.75" x14ac:dyDescent="0.25">
      <c r="A7075" s="3" t="s">
        <v>19951</v>
      </c>
      <c r="B7075" s="3" t="s">
        <v>5744</v>
      </c>
      <c r="C7075" s="3" t="s">
        <v>5745</v>
      </c>
      <c r="D7075" s="3" t="s">
        <v>19</v>
      </c>
      <c r="E7075" s="3" t="s">
        <v>19952</v>
      </c>
      <c r="F7075" s="4">
        <v>44865</v>
      </c>
      <c r="G7075" s="8"/>
      <c r="H7075" s="5">
        <v>134.19999999999999</v>
      </c>
      <c r="I7075" s="3" t="s">
        <v>22</v>
      </c>
      <c r="J7075" s="4">
        <v>44873</v>
      </c>
      <c r="K7075" s="4">
        <v>44933</v>
      </c>
      <c r="L7075" s="23">
        <f t="shared" si="610"/>
        <v>-22</v>
      </c>
      <c r="M7075" s="23">
        <f t="shared" si="611"/>
        <v>38</v>
      </c>
      <c r="N7075" s="44">
        <v>110</v>
      </c>
      <c r="O7075" s="26">
        <f t="shared" si="612"/>
        <v>-2420</v>
      </c>
      <c r="P7075" s="26">
        <f t="shared" si="613"/>
        <v>4180</v>
      </c>
      <c r="Q7075" s="3" t="s">
        <v>23</v>
      </c>
      <c r="R7075" s="4">
        <v>44911</v>
      </c>
      <c r="S7075" s="3" t="s">
        <v>17136</v>
      </c>
      <c r="T7075" s="6" t="s">
        <v>44</v>
      </c>
    </row>
    <row r="7076" spans="1:20" ht="22.5" x14ac:dyDescent="0.25">
      <c r="A7076" s="3" t="s">
        <v>19953</v>
      </c>
      <c r="B7076" s="3" t="s">
        <v>4694</v>
      </c>
      <c r="C7076" s="3" t="s">
        <v>12347</v>
      </c>
      <c r="D7076" s="3" t="s">
        <v>19</v>
      </c>
      <c r="E7076" s="3" t="s">
        <v>19801</v>
      </c>
      <c r="F7076" s="4">
        <v>44867</v>
      </c>
      <c r="G7076" s="3" t="s">
        <v>19954</v>
      </c>
      <c r="H7076" s="5">
        <v>2805.6</v>
      </c>
      <c r="I7076" s="3" t="s">
        <v>565</v>
      </c>
      <c r="J7076" s="4">
        <v>44873</v>
      </c>
      <c r="K7076" s="4">
        <v>44903</v>
      </c>
      <c r="L7076" s="23">
        <f t="shared" si="610"/>
        <v>-22</v>
      </c>
      <c r="M7076" s="23">
        <f t="shared" si="611"/>
        <v>8</v>
      </c>
      <c r="N7076" s="44">
        <v>2244.48</v>
      </c>
      <c r="O7076" s="26">
        <f t="shared" si="612"/>
        <v>-49378.559999999998</v>
      </c>
      <c r="P7076" s="26">
        <f t="shared" si="613"/>
        <v>17955.84</v>
      </c>
      <c r="Q7076" s="3" t="s">
        <v>23</v>
      </c>
      <c r="R7076" s="4">
        <v>44881</v>
      </c>
      <c r="S7076" s="3" t="s">
        <v>19955</v>
      </c>
      <c r="T7076" s="6" t="s">
        <v>25</v>
      </c>
    </row>
    <row r="7077" spans="1:20" ht="33.75" x14ac:dyDescent="0.25">
      <c r="A7077" s="3" t="s">
        <v>19956</v>
      </c>
      <c r="B7077" s="3" t="s">
        <v>151</v>
      </c>
      <c r="C7077" s="3" t="s">
        <v>152</v>
      </c>
      <c r="D7077" s="3" t="s">
        <v>19</v>
      </c>
      <c r="E7077" s="3" t="s">
        <v>19957</v>
      </c>
      <c r="F7077" s="4">
        <v>44869</v>
      </c>
      <c r="G7077" s="8"/>
      <c r="H7077" s="5">
        <v>36653.599999999999</v>
      </c>
      <c r="I7077" s="3" t="s">
        <v>22</v>
      </c>
      <c r="J7077" s="4">
        <v>44873</v>
      </c>
      <c r="K7077" s="4">
        <v>44933</v>
      </c>
      <c r="L7077" s="23">
        <f t="shared" si="610"/>
        <v>-24</v>
      </c>
      <c r="M7077" s="23">
        <f t="shared" si="611"/>
        <v>36</v>
      </c>
      <c r="N7077" s="44">
        <v>33321.449999999997</v>
      </c>
      <c r="O7077" s="26">
        <f t="shared" si="612"/>
        <v>-799714.79999999993</v>
      </c>
      <c r="P7077" s="26">
        <f t="shared" si="613"/>
        <v>1199572.2</v>
      </c>
      <c r="Q7077" s="3" t="s">
        <v>23</v>
      </c>
      <c r="R7077" s="4">
        <v>44909</v>
      </c>
      <c r="S7077" s="3" t="s">
        <v>13131</v>
      </c>
      <c r="T7077" s="6" t="s">
        <v>44</v>
      </c>
    </row>
    <row r="7078" spans="1:20" ht="22.5" x14ac:dyDescent="0.25">
      <c r="A7078" s="3" t="s">
        <v>19958</v>
      </c>
      <c r="B7078" s="3" t="s">
        <v>14626</v>
      </c>
      <c r="C7078" s="3" t="s">
        <v>14627</v>
      </c>
      <c r="D7078" s="3" t="s">
        <v>19</v>
      </c>
      <c r="E7078" s="3" t="s">
        <v>19959</v>
      </c>
      <c r="F7078" s="4">
        <v>44869</v>
      </c>
      <c r="G7078" s="3" t="s">
        <v>19960</v>
      </c>
      <c r="H7078" s="5">
        <v>914.22</v>
      </c>
      <c r="I7078" s="3" t="s">
        <v>565</v>
      </c>
      <c r="J7078" s="4">
        <v>44873</v>
      </c>
      <c r="K7078" s="4">
        <v>44903</v>
      </c>
      <c r="L7078" s="23">
        <f t="shared" si="610"/>
        <v>-22</v>
      </c>
      <c r="M7078" s="23">
        <f t="shared" si="611"/>
        <v>8</v>
      </c>
      <c r="N7078" s="44">
        <v>914.22</v>
      </c>
      <c r="O7078" s="26">
        <f t="shared" si="612"/>
        <v>-20112.84</v>
      </c>
      <c r="P7078" s="26">
        <f t="shared" si="613"/>
        <v>7313.76</v>
      </c>
      <c r="Q7078" s="3" t="s">
        <v>23</v>
      </c>
      <c r="R7078" s="4">
        <v>44881</v>
      </c>
      <c r="S7078" s="3" t="s">
        <v>19961</v>
      </c>
      <c r="T7078" s="6" t="s">
        <v>25</v>
      </c>
    </row>
    <row r="7079" spans="1:20" ht="33.75" x14ac:dyDescent="0.25">
      <c r="A7079" s="3" t="s">
        <v>19962</v>
      </c>
      <c r="B7079" s="3" t="s">
        <v>8589</v>
      </c>
      <c r="C7079" s="3" t="s">
        <v>8590</v>
      </c>
      <c r="D7079" s="3" t="s">
        <v>19</v>
      </c>
      <c r="E7079" s="3" t="s">
        <v>19963</v>
      </c>
      <c r="F7079" s="4">
        <v>44859</v>
      </c>
      <c r="G7079" s="8"/>
      <c r="H7079" s="5">
        <v>951.72</v>
      </c>
      <c r="I7079" s="3" t="s">
        <v>22</v>
      </c>
      <c r="J7079" s="4">
        <v>44873</v>
      </c>
      <c r="K7079" s="4">
        <v>44933</v>
      </c>
      <c r="L7079" s="23">
        <f t="shared" si="610"/>
        <v>-18</v>
      </c>
      <c r="M7079" s="23">
        <f t="shared" si="611"/>
        <v>42</v>
      </c>
      <c r="N7079" s="44">
        <v>865.2</v>
      </c>
      <c r="O7079" s="26">
        <f t="shared" si="612"/>
        <v>-15573.6</v>
      </c>
      <c r="P7079" s="26">
        <f t="shared" si="613"/>
        <v>36338.400000000001</v>
      </c>
      <c r="Q7079" s="3" t="s">
        <v>23</v>
      </c>
      <c r="R7079" s="4">
        <v>44915</v>
      </c>
      <c r="S7079" s="3" t="s">
        <v>19964</v>
      </c>
      <c r="T7079" s="6" t="s">
        <v>44</v>
      </c>
    </row>
    <row r="7080" spans="1:20" ht="33.75" x14ac:dyDescent="0.25">
      <c r="A7080" s="3" t="s">
        <v>19965</v>
      </c>
      <c r="B7080" s="3" t="s">
        <v>5744</v>
      </c>
      <c r="C7080" s="3" t="s">
        <v>5745</v>
      </c>
      <c r="D7080" s="3" t="s">
        <v>19</v>
      </c>
      <c r="E7080" s="3" t="s">
        <v>19966</v>
      </c>
      <c r="F7080" s="4">
        <v>44865</v>
      </c>
      <c r="G7080" s="8"/>
      <c r="H7080" s="5">
        <v>758.35</v>
      </c>
      <c r="I7080" s="3" t="s">
        <v>22</v>
      </c>
      <c r="J7080" s="4">
        <v>44873</v>
      </c>
      <c r="K7080" s="4">
        <v>44933</v>
      </c>
      <c r="L7080" s="23">
        <f t="shared" si="610"/>
        <v>-18</v>
      </c>
      <c r="M7080" s="23">
        <f t="shared" si="611"/>
        <v>42</v>
      </c>
      <c r="N7080" s="44">
        <v>621.6</v>
      </c>
      <c r="O7080" s="26">
        <f t="shared" si="612"/>
        <v>-11188.800000000001</v>
      </c>
      <c r="P7080" s="26">
        <f t="shared" si="613"/>
        <v>26107.200000000001</v>
      </c>
      <c r="Q7080" s="3" t="s">
        <v>23</v>
      </c>
      <c r="R7080" s="4">
        <v>44915</v>
      </c>
      <c r="S7080" s="3" t="s">
        <v>19967</v>
      </c>
      <c r="T7080" s="6" t="s">
        <v>44</v>
      </c>
    </row>
    <row r="7081" spans="1:20" ht="33.75" x14ac:dyDescent="0.25">
      <c r="A7081" s="3" t="s">
        <v>19968</v>
      </c>
      <c r="B7081" s="3" t="s">
        <v>1329</v>
      </c>
      <c r="C7081" s="3" t="s">
        <v>1330</v>
      </c>
      <c r="D7081" s="3" t="s">
        <v>19</v>
      </c>
      <c r="E7081" s="3" t="s">
        <v>19969</v>
      </c>
      <c r="F7081" s="4">
        <v>44872</v>
      </c>
      <c r="G7081" s="8"/>
      <c r="H7081" s="5">
        <v>475.8</v>
      </c>
      <c r="I7081" s="3" t="s">
        <v>22</v>
      </c>
      <c r="J7081" s="4">
        <v>44873</v>
      </c>
      <c r="K7081" s="4">
        <v>44933</v>
      </c>
      <c r="L7081" s="23">
        <f t="shared" si="610"/>
        <v>-18</v>
      </c>
      <c r="M7081" s="23">
        <f t="shared" si="611"/>
        <v>42</v>
      </c>
      <c r="N7081" s="44">
        <v>390</v>
      </c>
      <c r="O7081" s="26">
        <f t="shared" si="612"/>
        <v>-7020</v>
      </c>
      <c r="P7081" s="26">
        <f t="shared" si="613"/>
        <v>16380</v>
      </c>
      <c r="Q7081" s="3" t="s">
        <v>23</v>
      </c>
      <c r="R7081" s="4">
        <v>44915</v>
      </c>
      <c r="S7081" s="3" t="s">
        <v>19058</v>
      </c>
      <c r="T7081" s="6" t="s">
        <v>44</v>
      </c>
    </row>
    <row r="7082" spans="1:20" ht="33.75" x14ac:dyDescent="0.25">
      <c r="A7082" s="3" t="s">
        <v>19970</v>
      </c>
      <c r="B7082" s="3" t="s">
        <v>594</v>
      </c>
      <c r="C7082" s="3" t="s">
        <v>595</v>
      </c>
      <c r="D7082" s="3" t="s">
        <v>19</v>
      </c>
      <c r="E7082" s="3" t="s">
        <v>19971</v>
      </c>
      <c r="F7082" s="4">
        <v>44865</v>
      </c>
      <c r="G7082" s="8"/>
      <c r="H7082" s="5">
        <v>841.8</v>
      </c>
      <c r="I7082" s="3" t="s">
        <v>22</v>
      </c>
      <c r="J7082" s="4">
        <v>44873</v>
      </c>
      <c r="K7082" s="4">
        <v>44933</v>
      </c>
      <c r="L7082" s="23">
        <f t="shared" si="610"/>
        <v>-24</v>
      </c>
      <c r="M7082" s="23">
        <f t="shared" si="611"/>
        <v>36</v>
      </c>
      <c r="N7082" s="44">
        <v>690</v>
      </c>
      <c r="O7082" s="26">
        <f t="shared" si="612"/>
        <v>-16560</v>
      </c>
      <c r="P7082" s="26">
        <f t="shared" si="613"/>
        <v>24840</v>
      </c>
      <c r="Q7082" s="3" t="s">
        <v>23</v>
      </c>
      <c r="R7082" s="4">
        <v>44909</v>
      </c>
      <c r="S7082" s="3" t="s">
        <v>17961</v>
      </c>
      <c r="T7082" s="6" t="s">
        <v>44</v>
      </c>
    </row>
    <row r="7083" spans="1:20" ht="33.75" x14ac:dyDescent="0.25">
      <c r="A7083" s="3" t="s">
        <v>19972</v>
      </c>
      <c r="B7083" s="3" t="s">
        <v>1490</v>
      </c>
      <c r="C7083" s="3" t="s">
        <v>1491</v>
      </c>
      <c r="D7083" s="3" t="s">
        <v>19</v>
      </c>
      <c r="E7083" s="3" t="s">
        <v>19973</v>
      </c>
      <c r="F7083" s="4">
        <v>44868</v>
      </c>
      <c r="G7083" s="8"/>
      <c r="H7083" s="5">
        <v>348.94</v>
      </c>
      <c r="I7083" s="3" t="s">
        <v>22</v>
      </c>
      <c r="J7083" s="4">
        <v>44873</v>
      </c>
      <c r="K7083" s="4">
        <v>44933</v>
      </c>
      <c r="L7083" s="23">
        <f t="shared" si="610"/>
        <v>-24</v>
      </c>
      <c r="M7083" s="23">
        <f t="shared" si="611"/>
        <v>36</v>
      </c>
      <c r="N7083" s="44">
        <v>286.02</v>
      </c>
      <c r="O7083" s="26">
        <f t="shared" si="612"/>
        <v>-6864.48</v>
      </c>
      <c r="P7083" s="26">
        <f t="shared" si="613"/>
        <v>10296.719999999999</v>
      </c>
      <c r="Q7083" s="3" t="s">
        <v>23</v>
      </c>
      <c r="R7083" s="4">
        <v>44909</v>
      </c>
      <c r="S7083" s="3" t="s">
        <v>18219</v>
      </c>
      <c r="T7083" s="6" t="s">
        <v>44</v>
      </c>
    </row>
    <row r="7084" spans="1:20" ht="33.75" x14ac:dyDescent="0.25">
      <c r="A7084" s="3" t="s">
        <v>19974</v>
      </c>
      <c r="B7084" s="3" t="s">
        <v>1671</v>
      </c>
      <c r="C7084" s="3" t="s">
        <v>1672</v>
      </c>
      <c r="D7084" s="3" t="s">
        <v>19</v>
      </c>
      <c r="E7084" s="3" t="s">
        <v>19975</v>
      </c>
      <c r="F7084" s="4">
        <v>44867</v>
      </c>
      <c r="G7084" s="8"/>
      <c r="H7084" s="5">
        <v>2136.75</v>
      </c>
      <c r="I7084" s="3" t="s">
        <v>22</v>
      </c>
      <c r="J7084" s="4">
        <v>44873</v>
      </c>
      <c r="K7084" s="4">
        <v>44933</v>
      </c>
      <c r="L7084" s="23">
        <f t="shared" si="610"/>
        <v>-22</v>
      </c>
      <c r="M7084" s="23">
        <f t="shared" si="611"/>
        <v>38</v>
      </c>
      <c r="N7084" s="44">
        <v>1942.5</v>
      </c>
      <c r="O7084" s="26">
        <f t="shared" si="612"/>
        <v>-42735</v>
      </c>
      <c r="P7084" s="26">
        <f t="shared" si="613"/>
        <v>73815</v>
      </c>
      <c r="Q7084" s="3" t="s">
        <v>23</v>
      </c>
      <c r="R7084" s="4">
        <v>44911</v>
      </c>
      <c r="S7084" s="3" t="s">
        <v>17903</v>
      </c>
      <c r="T7084" s="6" t="s">
        <v>44</v>
      </c>
    </row>
    <row r="7085" spans="1:20" ht="33.75" x14ac:dyDescent="0.25">
      <c r="A7085" s="3" t="s">
        <v>19976</v>
      </c>
      <c r="B7085" s="3" t="s">
        <v>1590</v>
      </c>
      <c r="C7085" s="3" t="s">
        <v>1591</v>
      </c>
      <c r="D7085" s="3" t="s">
        <v>19</v>
      </c>
      <c r="E7085" s="3" t="s">
        <v>19977</v>
      </c>
      <c r="F7085" s="4">
        <v>44867</v>
      </c>
      <c r="G7085" s="8"/>
      <c r="H7085" s="5">
        <v>1349.92</v>
      </c>
      <c r="I7085" s="3" t="s">
        <v>22</v>
      </c>
      <c r="J7085" s="4">
        <v>44873</v>
      </c>
      <c r="K7085" s="4">
        <v>44933</v>
      </c>
      <c r="L7085" s="23">
        <f t="shared" si="610"/>
        <v>-18</v>
      </c>
      <c r="M7085" s="23">
        <f t="shared" si="611"/>
        <v>42</v>
      </c>
      <c r="N7085" s="44">
        <v>1227.2</v>
      </c>
      <c r="O7085" s="26">
        <f t="shared" si="612"/>
        <v>-22089.600000000002</v>
      </c>
      <c r="P7085" s="26">
        <f t="shared" si="613"/>
        <v>51542.400000000001</v>
      </c>
      <c r="Q7085" s="3" t="s">
        <v>23</v>
      </c>
      <c r="R7085" s="4">
        <v>44915</v>
      </c>
      <c r="S7085" s="3" t="s">
        <v>19978</v>
      </c>
      <c r="T7085" s="6" t="s">
        <v>44</v>
      </c>
    </row>
    <row r="7086" spans="1:20" ht="33.75" x14ac:dyDescent="0.25">
      <c r="A7086" s="3" t="s">
        <v>19979</v>
      </c>
      <c r="B7086" s="3" t="s">
        <v>4056</v>
      </c>
      <c r="C7086" s="3" t="s">
        <v>4057</v>
      </c>
      <c r="D7086" s="3" t="s">
        <v>19</v>
      </c>
      <c r="E7086" s="3" t="s">
        <v>19980</v>
      </c>
      <c r="F7086" s="4">
        <v>44865</v>
      </c>
      <c r="G7086" s="8"/>
      <c r="H7086" s="5">
        <v>481.14</v>
      </c>
      <c r="I7086" s="3" t="s">
        <v>22</v>
      </c>
      <c r="J7086" s="4">
        <v>44873</v>
      </c>
      <c r="K7086" s="4">
        <v>44933</v>
      </c>
      <c r="L7086" s="23">
        <f t="shared" si="610"/>
        <v>-18</v>
      </c>
      <c r="M7086" s="23">
        <f t="shared" si="611"/>
        <v>42</v>
      </c>
      <c r="N7086" s="44">
        <v>437.4</v>
      </c>
      <c r="O7086" s="26">
        <f t="shared" si="612"/>
        <v>-7873.2</v>
      </c>
      <c r="P7086" s="26">
        <f t="shared" si="613"/>
        <v>18370.8</v>
      </c>
      <c r="Q7086" s="3" t="s">
        <v>23</v>
      </c>
      <c r="R7086" s="4">
        <v>44915</v>
      </c>
      <c r="S7086" s="3" t="s">
        <v>19981</v>
      </c>
      <c r="T7086" s="6" t="s">
        <v>44</v>
      </c>
    </row>
    <row r="7087" spans="1:20" ht="33.75" x14ac:dyDescent="0.25">
      <c r="A7087" s="3" t="s">
        <v>19982</v>
      </c>
      <c r="B7087" s="3" t="s">
        <v>135</v>
      </c>
      <c r="C7087" s="3" t="s">
        <v>136</v>
      </c>
      <c r="D7087" s="3" t="s">
        <v>19</v>
      </c>
      <c r="E7087" s="3" t="s">
        <v>19983</v>
      </c>
      <c r="F7087" s="4">
        <v>44867</v>
      </c>
      <c r="G7087" s="8"/>
      <c r="H7087" s="5">
        <v>554.4</v>
      </c>
      <c r="I7087" s="3" t="s">
        <v>22</v>
      </c>
      <c r="J7087" s="4">
        <v>44873</v>
      </c>
      <c r="K7087" s="4">
        <v>44933</v>
      </c>
      <c r="L7087" s="23">
        <f t="shared" si="610"/>
        <v>-18</v>
      </c>
      <c r="M7087" s="23">
        <f t="shared" si="611"/>
        <v>42</v>
      </c>
      <c r="N7087" s="44">
        <v>504</v>
      </c>
      <c r="O7087" s="26">
        <f t="shared" si="612"/>
        <v>-9072</v>
      </c>
      <c r="P7087" s="26">
        <f t="shared" si="613"/>
        <v>21168</v>
      </c>
      <c r="Q7087" s="3" t="s">
        <v>23</v>
      </c>
      <c r="R7087" s="4">
        <v>44915</v>
      </c>
      <c r="S7087" s="3" t="s">
        <v>15310</v>
      </c>
      <c r="T7087" s="6" t="s">
        <v>44</v>
      </c>
    </row>
    <row r="7088" spans="1:20" ht="33.75" x14ac:dyDescent="0.25">
      <c r="A7088" s="3" t="s">
        <v>19984</v>
      </c>
      <c r="B7088" s="3" t="s">
        <v>2283</v>
      </c>
      <c r="C7088" s="3" t="s">
        <v>2284</v>
      </c>
      <c r="D7088" s="3" t="s">
        <v>19</v>
      </c>
      <c r="E7088" s="3" t="s">
        <v>19985</v>
      </c>
      <c r="F7088" s="4">
        <v>44867</v>
      </c>
      <c r="G7088" s="8"/>
      <c r="H7088" s="7">
        <v>82115</v>
      </c>
      <c r="I7088" s="3" t="s">
        <v>22</v>
      </c>
      <c r="J7088" s="4">
        <v>44873</v>
      </c>
      <c r="K7088" s="4">
        <v>44933</v>
      </c>
      <c r="L7088" s="23">
        <f t="shared" si="610"/>
        <v>-22</v>
      </c>
      <c r="M7088" s="23">
        <f t="shared" si="611"/>
        <v>38</v>
      </c>
      <c r="N7088" s="44">
        <v>74650</v>
      </c>
      <c r="O7088" s="26">
        <f t="shared" si="612"/>
        <v>-1642300</v>
      </c>
      <c r="P7088" s="26">
        <f t="shared" si="613"/>
        <v>2836700</v>
      </c>
      <c r="Q7088" s="3" t="s">
        <v>23</v>
      </c>
      <c r="R7088" s="4">
        <v>44911</v>
      </c>
      <c r="S7088" s="3" t="s">
        <v>16988</v>
      </c>
      <c r="T7088" s="6" t="s">
        <v>44</v>
      </c>
    </row>
    <row r="7089" spans="1:20" ht="33.75" x14ac:dyDescent="0.25">
      <c r="A7089" s="3" t="s">
        <v>19986</v>
      </c>
      <c r="B7089" s="3" t="s">
        <v>2310</v>
      </c>
      <c r="C7089" s="3" t="s">
        <v>2311</v>
      </c>
      <c r="D7089" s="3" t="s">
        <v>19</v>
      </c>
      <c r="E7089" s="3" t="s">
        <v>19987</v>
      </c>
      <c r="F7089" s="4">
        <v>44868</v>
      </c>
      <c r="G7089" s="8"/>
      <c r="H7089" s="7">
        <v>5940</v>
      </c>
      <c r="I7089" s="3" t="s">
        <v>22</v>
      </c>
      <c r="J7089" s="4">
        <v>44873</v>
      </c>
      <c r="K7089" s="4">
        <v>44933</v>
      </c>
      <c r="L7089" s="23">
        <f t="shared" si="610"/>
        <v>-18</v>
      </c>
      <c r="M7089" s="23">
        <f t="shared" si="611"/>
        <v>42</v>
      </c>
      <c r="N7089" s="44">
        <v>5400</v>
      </c>
      <c r="O7089" s="26">
        <f t="shared" si="612"/>
        <v>-97200</v>
      </c>
      <c r="P7089" s="26">
        <f t="shared" si="613"/>
        <v>226800</v>
      </c>
      <c r="Q7089" s="3" t="s">
        <v>23</v>
      </c>
      <c r="R7089" s="4">
        <v>44915</v>
      </c>
      <c r="S7089" s="3" t="s">
        <v>14263</v>
      </c>
      <c r="T7089" s="6" t="s">
        <v>44</v>
      </c>
    </row>
    <row r="7090" spans="1:20" ht="33.75" x14ac:dyDescent="0.25">
      <c r="A7090" s="3" t="s">
        <v>19988</v>
      </c>
      <c r="B7090" s="3" t="s">
        <v>307</v>
      </c>
      <c r="C7090" s="3" t="s">
        <v>308</v>
      </c>
      <c r="D7090" s="3" t="s">
        <v>19</v>
      </c>
      <c r="E7090" s="3" t="s">
        <v>19989</v>
      </c>
      <c r="F7090" s="4">
        <v>44867</v>
      </c>
      <c r="G7090" s="8"/>
      <c r="H7090" s="5">
        <v>1702.36</v>
      </c>
      <c r="I7090" s="3" t="s">
        <v>22</v>
      </c>
      <c r="J7090" s="4">
        <v>44873</v>
      </c>
      <c r="K7090" s="4">
        <v>44933</v>
      </c>
      <c r="L7090" s="23">
        <f t="shared" si="610"/>
        <v>-22</v>
      </c>
      <c r="M7090" s="23">
        <f t="shared" si="611"/>
        <v>38</v>
      </c>
      <c r="N7090" s="44">
        <v>1547.6</v>
      </c>
      <c r="O7090" s="26">
        <f t="shared" si="612"/>
        <v>-34047.199999999997</v>
      </c>
      <c r="P7090" s="26">
        <f t="shared" si="613"/>
        <v>58808.799999999996</v>
      </c>
      <c r="Q7090" s="3" t="s">
        <v>23</v>
      </c>
      <c r="R7090" s="4">
        <v>44911</v>
      </c>
      <c r="S7090" s="3" t="s">
        <v>17192</v>
      </c>
      <c r="T7090" s="6" t="s">
        <v>44</v>
      </c>
    </row>
    <row r="7091" spans="1:20" ht="33.75" x14ac:dyDescent="0.25">
      <c r="A7091" s="3" t="s">
        <v>19990</v>
      </c>
      <c r="B7091" s="3" t="s">
        <v>19991</v>
      </c>
      <c r="C7091" s="3" t="s">
        <v>19992</v>
      </c>
      <c r="D7091" s="3" t="s">
        <v>19</v>
      </c>
      <c r="E7091" s="3" t="s">
        <v>19993</v>
      </c>
      <c r="F7091" s="4">
        <v>44865</v>
      </c>
      <c r="G7091" s="8"/>
      <c r="H7091" s="5">
        <v>341.6</v>
      </c>
      <c r="I7091" s="3" t="s">
        <v>22</v>
      </c>
      <c r="J7091" s="4">
        <v>44873</v>
      </c>
      <c r="K7091" s="4">
        <v>44933</v>
      </c>
      <c r="L7091" s="23">
        <f t="shared" si="610"/>
        <v>-24</v>
      </c>
      <c r="M7091" s="23">
        <f t="shared" si="611"/>
        <v>36</v>
      </c>
      <c r="N7091" s="44">
        <v>280</v>
      </c>
      <c r="O7091" s="26">
        <f t="shared" si="612"/>
        <v>-6720</v>
      </c>
      <c r="P7091" s="26">
        <f t="shared" si="613"/>
        <v>10080</v>
      </c>
      <c r="Q7091" s="3" t="s">
        <v>23</v>
      </c>
      <c r="R7091" s="4">
        <v>44909</v>
      </c>
      <c r="S7091" s="3" t="s">
        <v>19994</v>
      </c>
      <c r="T7091" s="6" t="s">
        <v>44</v>
      </c>
    </row>
    <row r="7092" spans="1:20" ht="33.75" x14ac:dyDescent="0.25">
      <c r="A7092" s="3" t="s">
        <v>19995</v>
      </c>
      <c r="B7092" s="3" t="s">
        <v>307</v>
      </c>
      <c r="C7092" s="3" t="s">
        <v>308</v>
      </c>
      <c r="D7092" s="3" t="s">
        <v>19</v>
      </c>
      <c r="E7092" s="3" t="s">
        <v>19996</v>
      </c>
      <c r="F7092" s="4">
        <v>44867</v>
      </c>
      <c r="G7092" s="8"/>
      <c r="H7092" s="5">
        <v>1117.5999999999999</v>
      </c>
      <c r="I7092" s="3" t="s">
        <v>22</v>
      </c>
      <c r="J7092" s="4">
        <v>44873</v>
      </c>
      <c r="K7092" s="4">
        <v>44933</v>
      </c>
      <c r="L7092" s="23">
        <f t="shared" si="610"/>
        <v>-22</v>
      </c>
      <c r="M7092" s="23">
        <f t="shared" si="611"/>
        <v>38</v>
      </c>
      <c r="N7092" s="44">
        <v>1016</v>
      </c>
      <c r="O7092" s="26">
        <f t="shared" si="612"/>
        <v>-22352</v>
      </c>
      <c r="P7092" s="26">
        <f t="shared" si="613"/>
        <v>38608</v>
      </c>
      <c r="Q7092" s="3" t="s">
        <v>23</v>
      </c>
      <c r="R7092" s="4">
        <v>44911</v>
      </c>
      <c r="S7092" s="3" t="s">
        <v>17192</v>
      </c>
      <c r="T7092" s="6" t="s">
        <v>44</v>
      </c>
    </row>
    <row r="7093" spans="1:20" ht="33.75" x14ac:dyDescent="0.25">
      <c r="A7093" s="3" t="s">
        <v>19997</v>
      </c>
      <c r="B7093" s="3" t="s">
        <v>8200</v>
      </c>
      <c r="C7093" s="3" t="s">
        <v>8201</v>
      </c>
      <c r="D7093" s="3" t="s">
        <v>19</v>
      </c>
      <c r="E7093" s="3" t="s">
        <v>19998</v>
      </c>
      <c r="F7093" s="4">
        <v>44866</v>
      </c>
      <c r="G7093" s="8"/>
      <c r="H7093" s="7">
        <v>2928</v>
      </c>
      <c r="I7093" s="3" t="s">
        <v>22</v>
      </c>
      <c r="J7093" s="4">
        <v>44873</v>
      </c>
      <c r="K7093" s="4">
        <v>44933</v>
      </c>
      <c r="L7093" s="23">
        <f t="shared" si="610"/>
        <v>-24</v>
      </c>
      <c r="M7093" s="23">
        <f t="shared" si="611"/>
        <v>36</v>
      </c>
      <c r="N7093" s="44">
        <v>2400</v>
      </c>
      <c r="O7093" s="26">
        <f t="shared" si="612"/>
        <v>-57600</v>
      </c>
      <c r="P7093" s="26">
        <f t="shared" si="613"/>
        <v>86400</v>
      </c>
      <c r="Q7093" s="3" t="s">
        <v>23</v>
      </c>
      <c r="R7093" s="4">
        <v>44909</v>
      </c>
      <c r="S7093" s="3" t="s">
        <v>18380</v>
      </c>
      <c r="T7093" s="6" t="s">
        <v>44</v>
      </c>
    </row>
    <row r="7094" spans="1:20" ht="33.75" x14ac:dyDescent="0.25">
      <c r="A7094" s="3" t="s">
        <v>19999</v>
      </c>
      <c r="B7094" s="3" t="s">
        <v>307</v>
      </c>
      <c r="C7094" s="3" t="s">
        <v>308</v>
      </c>
      <c r="D7094" s="3" t="s">
        <v>19</v>
      </c>
      <c r="E7094" s="3" t="s">
        <v>20000</v>
      </c>
      <c r="F7094" s="4">
        <v>44867</v>
      </c>
      <c r="G7094" s="8"/>
      <c r="H7094" s="5">
        <v>3689.28</v>
      </c>
      <c r="I7094" s="3" t="s">
        <v>22</v>
      </c>
      <c r="J7094" s="4">
        <v>44873</v>
      </c>
      <c r="K7094" s="4">
        <v>44933</v>
      </c>
      <c r="L7094" s="23">
        <f t="shared" si="610"/>
        <v>-18</v>
      </c>
      <c r="M7094" s="23">
        <f t="shared" si="611"/>
        <v>42</v>
      </c>
      <c r="N7094" s="44">
        <v>3024</v>
      </c>
      <c r="O7094" s="26">
        <f t="shared" si="612"/>
        <v>-54432</v>
      </c>
      <c r="P7094" s="26">
        <f t="shared" si="613"/>
        <v>127008</v>
      </c>
      <c r="Q7094" s="3" t="s">
        <v>23</v>
      </c>
      <c r="R7094" s="4">
        <v>44915</v>
      </c>
      <c r="S7094" s="3" t="s">
        <v>15631</v>
      </c>
      <c r="T7094" s="6" t="s">
        <v>44</v>
      </c>
    </row>
    <row r="7095" spans="1:20" ht="33.75" x14ac:dyDescent="0.25">
      <c r="A7095" s="3" t="s">
        <v>20001</v>
      </c>
      <c r="B7095" s="3" t="s">
        <v>1361</v>
      </c>
      <c r="C7095" s="3" t="s">
        <v>1362</v>
      </c>
      <c r="D7095" s="3" t="s">
        <v>19</v>
      </c>
      <c r="E7095" s="3" t="s">
        <v>20002</v>
      </c>
      <c r="F7095" s="4">
        <v>44867</v>
      </c>
      <c r="G7095" s="8"/>
      <c r="H7095" s="7">
        <v>1118</v>
      </c>
      <c r="I7095" s="3" t="s">
        <v>22</v>
      </c>
      <c r="J7095" s="4">
        <v>44873</v>
      </c>
      <c r="K7095" s="4">
        <v>44933</v>
      </c>
      <c r="L7095" s="23">
        <f t="shared" si="610"/>
        <v>-24</v>
      </c>
      <c r="M7095" s="23">
        <f t="shared" si="611"/>
        <v>36</v>
      </c>
      <c r="N7095" s="44">
        <v>1075</v>
      </c>
      <c r="O7095" s="26">
        <f t="shared" si="612"/>
        <v>-25800</v>
      </c>
      <c r="P7095" s="26">
        <f t="shared" si="613"/>
        <v>38700</v>
      </c>
      <c r="Q7095" s="3" t="s">
        <v>23</v>
      </c>
      <c r="R7095" s="4">
        <v>44909</v>
      </c>
      <c r="S7095" s="3" t="s">
        <v>18177</v>
      </c>
      <c r="T7095" s="6" t="s">
        <v>44</v>
      </c>
    </row>
    <row r="7096" spans="1:20" ht="33.75" x14ac:dyDescent="0.25">
      <c r="A7096" s="3" t="s">
        <v>20003</v>
      </c>
      <c r="B7096" s="3" t="s">
        <v>1557</v>
      </c>
      <c r="C7096" s="3" t="s">
        <v>1558</v>
      </c>
      <c r="D7096" s="3" t="s">
        <v>19</v>
      </c>
      <c r="E7096" s="3" t="s">
        <v>20004</v>
      </c>
      <c r="F7096" s="4">
        <v>44868</v>
      </c>
      <c r="G7096" s="3" t="s">
        <v>1504</v>
      </c>
      <c r="H7096" s="5">
        <v>88.2</v>
      </c>
      <c r="I7096" s="3" t="s">
        <v>22</v>
      </c>
      <c r="J7096" s="4">
        <v>44873</v>
      </c>
      <c r="K7096" s="4">
        <v>44933</v>
      </c>
      <c r="L7096" s="23">
        <f t="shared" si="610"/>
        <v>-17</v>
      </c>
      <c r="M7096" s="23">
        <f t="shared" si="611"/>
        <v>43</v>
      </c>
      <c r="N7096" s="44">
        <v>84</v>
      </c>
      <c r="O7096" s="26">
        <f t="shared" si="612"/>
        <v>-1428</v>
      </c>
      <c r="P7096" s="26">
        <f t="shared" si="613"/>
        <v>3612</v>
      </c>
      <c r="Q7096" s="3" t="s">
        <v>23</v>
      </c>
      <c r="R7096" s="4">
        <v>44916</v>
      </c>
      <c r="S7096" s="3" t="s">
        <v>12279</v>
      </c>
      <c r="T7096" s="6" t="s">
        <v>44</v>
      </c>
    </row>
    <row r="7097" spans="1:20" ht="33.75" x14ac:dyDescent="0.25">
      <c r="A7097" s="3" t="s">
        <v>20005</v>
      </c>
      <c r="B7097" s="3" t="s">
        <v>4696</v>
      </c>
      <c r="C7097" s="3" t="s">
        <v>4697</v>
      </c>
      <c r="D7097" s="3" t="s">
        <v>19</v>
      </c>
      <c r="E7097" s="3" t="s">
        <v>20006</v>
      </c>
      <c r="F7097" s="4">
        <v>44861</v>
      </c>
      <c r="G7097" s="8"/>
      <c r="H7097" s="5">
        <v>3162.24</v>
      </c>
      <c r="I7097" s="3" t="s">
        <v>22</v>
      </c>
      <c r="J7097" s="4">
        <v>44873</v>
      </c>
      <c r="K7097" s="4">
        <v>44933</v>
      </c>
      <c r="L7097" s="23">
        <f t="shared" si="610"/>
        <v>-22</v>
      </c>
      <c r="M7097" s="23">
        <f t="shared" si="611"/>
        <v>38</v>
      </c>
      <c r="N7097" s="44">
        <v>2592</v>
      </c>
      <c r="O7097" s="26">
        <f t="shared" si="612"/>
        <v>-57024</v>
      </c>
      <c r="P7097" s="26">
        <f t="shared" si="613"/>
        <v>98496</v>
      </c>
      <c r="Q7097" s="3" t="s">
        <v>23</v>
      </c>
      <c r="R7097" s="4">
        <v>44911</v>
      </c>
      <c r="S7097" s="3" t="s">
        <v>20007</v>
      </c>
      <c r="T7097" s="6" t="s">
        <v>44</v>
      </c>
    </row>
    <row r="7098" spans="1:20" ht="33.75" x14ac:dyDescent="0.25">
      <c r="A7098" s="3" t="s">
        <v>20008</v>
      </c>
      <c r="B7098" s="3" t="s">
        <v>1005</v>
      </c>
      <c r="C7098" s="3" t="s">
        <v>1006</v>
      </c>
      <c r="D7098" s="3" t="s">
        <v>19</v>
      </c>
      <c r="E7098" s="3" t="s">
        <v>20009</v>
      </c>
      <c r="F7098" s="4">
        <v>44868</v>
      </c>
      <c r="G7098" s="3" t="s">
        <v>20010</v>
      </c>
      <c r="H7098" s="5">
        <v>4867.2</v>
      </c>
      <c r="I7098" s="3" t="s">
        <v>22</v>
      </c>
      <c r="J7098" s="4">
        <v>44873</v>
      </c>
      <c r="K7098" s="4">
        <v>44933</v>
      </c>
      <c r="L7098" s="23">
        <v>0</v>
      </c>
      <c r="M7098" s="23">
        <f t="shared" si="611"/>
        <v>60</v>
      </c>
      <c r="N7098" s="44">
        <v>4680</v>
      </c>
      <c r="O7098" s="26">
        <f t="shared" si="612"/>
        <v>0</v>
      </c>
      <c r="P7098" s="26">
        <f t="shared" si="613"/>
        <v>280800</v>
      </c>
      <c r="Q7098" s="3" t="s">
        <v>23</v>
      </c>
      <c r="R7098" s="4">
        <v>44914</v>
      </c>
      <c r="S7098" s="8"/>
      <c r="T7098" s="6" t="s">
        <v>44</v>
      </c>
    </row>
    <row r="7099" spans="1:20" ht="33.75" x14ac:dyDescent="0.25">
      <c r="A7099" s="3" t="s">
        <v>20011</v>
      </c>
      <c r="B7099" s="3" t="s">
        <v>6190</v>
      </c>
      <c r="C7099" s="3" t="s">
        <v>6191</v>
      </c>
      <c r="D7099" s="3" t="s">
        <v>19</v>
      </c>
      <c r="E7099" s="3" t="s">
        <v>20012</v>
      </c>
      <c r="F7099" s="4">
        <v>44851</v>
      </c>
      <c r="G7099" s="8"/>
      <c r="H7099" s="5">
        <v>2582.5</v>
      </c>
      <c r="I7099" s="3" t="s">
        <v>22</v>
      </c>
      <c r="J7099" s="4">
        <v>44873</v>
      </c>
      <c r="K7099" s="4">
        <v>44933</v>
      </c>
      <c r="L7099" s="23">
        <f t="shared" ref="L7099:L7114" si="614">R7099-K7099</f>
        <v>-24</v>
      </c>
      <c r="M7099" s="23">
        <f t="shared" si="611"/>
        <v>36</v>
      </c>
      <c r="N7099" s="44">
        <v>2116.8000000000002</v>
      </c>
      <c r="O7099" s="26">
        <f t="shared" si="612"/>
        <v>-50803.200000000004</v>
      </c>
      <c r="P7099" s="26">
        <f t="shared" si="613"/>
        <v>76204.800000000003</v>
      </c>
      <c r="Q7099" s="3" t="s">
        <v>23</v>
      </c>
      <c r="R7099" s="4">
        <v>44909</v>
      </c>
      <c r="S7099" s="3" t="s">
        <v>20013</v>
      </c>
      <c r="T7099" s="6" t="s">
        <v>44</v>
      </c>
    </row>
    <row r="7100" spans="1:20" ht="33.75" x14ac:dyDescent="0.25">
      <c r="A7100" s="3" t="s">
        <v>20014</v>
      </c>
      <c r="B7100" s="3" t="s">
        <v>6579</v>
      </c>
      <c r="C7100" s="3" t="s">
        <v>6580</v>
      </c>
      <c r="D7100" s="3" t="s">
        <v>19</v>
      </c>
      <c r="E7100" s="3" t="s">
        <v>20015</v>
      </c>
      <c r="F7100" s="4">
        <v>44862</v>
      </c>
      <c r="G7100" s="8"/>
      <c r="H7100" s="7">
        <v>1220</v>
      </c>
      <c r="I7100" s="3" t="s">
        <v>22</v>
      </c>
      <c r="J7100" s="4">
        <v>44873</v>
      </c>
      <c r="K7100" s="4">
        <v>44933</v>
      </c>
      <c r="L7100" s="23">
        <f t="shared" si="614"/>
        <v>-24</v>
      </c>
      <c r="M7100" s="23">
        <f t="shared" si="611"/>
        <v>36</v>
      </c>
      <c r="N7100" s="44">
        <v>1000</v>
      </c>
      <c r="O7100" s="26">
        <f t="shared" si="612"/>
        <v>-24000</v>
      </c>
      <c r="P7100" s="26">
        <f t="shared" si="613"/>
        <v>36000</v>
      </c>
      <c r="Q7100" s="3" t="s">
        <v>23</v>
      </c>
      <c r="R7100" s="4">
        <v>44909</v>
      </c>
      <c r="S7100" s="3" t="s">
        <v>20016</v>
      </c>
      <c r="T7100" s="6" t="s">
        <v>44</v>
      </c>
    </row>
    <row r="7101" spans="1:20" ht="33.75" x14ac:dyDescent="0.25">
      <c r="A7101" s="3" t="s">
        <v>20017</v>
      </c>
      <c r="B7101" s="3" t="s">
        <v>1476</v>
      </c>
      <c r="C7101" s="3" t="s">
        <v>1477</v>
      </c>
      <c r="D7101" s="3" t="s">
        <v>19</v>
      </c>
      <c r="E7101" s="3" t="s">
        <v>20018</v>
      </c>
      <c r="F7101" s="4">
        <v>44868</v>
      </c>
      <c r="G7101" s="8"/>
      <c r="H7101" s="5">
        <v>786.9</v>
      </c>
      <c r="I7101" s="3" t="s">
        <v>22</v>
      </c>
      <c r="J7101" s="4">
        <v>44873</v>
      </c>
      <c r="K7101" s="4">
        <v>44933</v>
      </c>
      <c r="L7101" s="23">
        <f t="shared" si="614"/>
        <v>-18</v>
      </c>
      <c r="M7101" s="23">
        <f t="shared" si="611"/>
        <v>42</v>
      </c>
      <c r="N7101" s="44">
        <v>645</v>
      </c>
      <c r="O7101" s="26">
        <f t="shared" si="612"/>
        <v>-11610</v>
      </c>
      <c r="P7101" s="26">
        <f t="shared" si="613"/>
        <v>27090</v>
      </c>
      <c r="Q7101" s="3" t="s">
        <v>23</v>
      </c>
      <c r="R7101" s="4">
        <v>44915</v>
      </c>
      <c r="S7101" s="3" t="s">
        <v>20019</v>
      </c>
      <c r="T7101" s="6" t="s">
        <v>44</v>
      </c>
    </row>
    <row r="7102" spans="1:20" ht="33.75" x14ac:dyDescent="0.25">
      <c r="A7102" s="3" t="s">
        <v>20020</v>
      </c>
      <c r="B7102" s="3" t="s">
        <v>341</v>
      </c>
      <c r="C7102" s="3" t="s">
        <v>342</v>
      </c>
      <c r="D7102" s="3" t="s">
        <v>19</v>
      </c>
      <c r="E7102" s="3" t="s">
        <v>20021</v>
      </c>
      <c r="F7102" s="4">
        <v>44860</v>
      </c>
      <c r="G7102" s="8"/>
      <c r="H7102" s="7">
        <v>1525</v>
      </c>
      <c r="I7102" s="3" t="s">
        <v>22</v>
      </c>
      <c r="J7102" s="4">
        <v>44873</v>
      </c>
      <c r="K7102" s="4">
        <v>44933</v>
      </c>
      <c r="L7102" s="23">
        <f t="shared" si="614"/>
        <v>-33</v>
      </c>
      <c r="M7102" s="23">
        <f t="shared" si="611"/>
        <v>27</v>
      </c>
      <c r="N7102" s="44">
        <v>1250</v>
      </c>
      <c r="O7102" s="26">
        <f t="shared" si="612"/>
        <v>-41250</v>
      </c>
      <c r="P7102" s="26">
        <f t="shared" si="613"/>
        <v>33750</v>
      </c>
      <c r="Q7102" s="3" t="s">
        <v>23</v>
      </c>
      <c r="R7102" s="4">
        <v>44900</v>
      </c>
      <c r="S7102" s="3" t="s">
        <v>18350</v>
      </c>
      <c r="T7102" s="6" t="s">
        <v>44</v>
      </c>
    </row>
    <row r="7103" spans="1:20" ht="33.75" x14ac:dyDescent="0.25">
      <c r="A7103" s="3" t="s">
        <v>20022</v>
      </c>
      <c r="B7103" s="3" t="s">
        <v>1005</v>
      </c>
      <c r="C7103" s="3" t="s">
        <v>1006</v>
      </c>
      <c r="D7103" s="3" t="s">
        <v>19</v>
      </c>
      <c r="E7103" s="3" t="s">
        <v>20023</v>
      </c>
      <c r="F7103" s="4">
        <v>44867</v>
      </c>
      <c r="G7103" s="8"/>
      <c r="H7103" s="7">
        <v>936</v>
      </c>
      <c r="I7103" s="3" t="s">
        <v>22</v>
      </c>
      <c r="J7103" s="4">
        <v>44873</v>
      </c>
      <c r="K7103" s="4">
        <v>44933</v>
      </c>
      <c r="L7103" s="23">
        <f t="shared" si="614"/>
        <v>-33</v>
      </c>
      <c r="M7103" s="23">
        <f t="shared" si="611"/>
        <v>27</v>
      </c>
      <c r="N7103" s="44">
        <v>900</v>
      </c>
      <c r="O7103" s="26">
        <f t="shared" si="612"/>
        <v>-29700</v>
      </c>
      <c r="P7103" s="26">
        <f t="shared" si="613"/>
        <v>24300</v>
      </c>
      <c r="Q7103" s="3" t="s">
        <v>23</v>
      </c>
      <c r="R7103" s="4">
        <v>44900</v>
      </c>
      <c r="S7103" s="3" t="s">
        <v>7530</v>
      </c>
      <c r="T7103" s="6" t="s">
        <v>44</v>
      </c>
    </row>
    <row r="7104" spans="1:20" ht="33.75" x14ac:dyDescent="0.25">
      <c r="A7104" s="3" t="s">
        <v>20024</v>
      </c>
      <c r="B7104" s="3" t="s">
        <v>1573</v>
      </c>
      <c r="C7104" s="3" t="s">
        <v>1574</v>
      </c>
      <c r="D7104" s="3" t="s">
        <v>19</v>
      </c>
      <c r="E7104" s="3" t="s">
        <v>20025</v>
      </c>
      <c r="F7104" s="4">
        <v>44869</v>
      </c>
      <c r="G7104" s="8"/>
      <c r="H7104" s="5">
        <v>67.209999999999994</v>
      </c>
      <c r="I7104" s="3" t="s">
        <v>22</v>
      </c>
      <c r="J7104" s="4">
        <v>44873</v>
      </c>
      <c r="K7104" s="4">
        <v>44933</v>
      </c>
      <c r="L7104" s="23">
        <f t="shared" si="614"/>
        <v>-18</v>
      </c>
      <c r="M7104" s="23">
        <f t="shared" si="611"/>
        <v>42</v>
      </c>
      <c r="N7104" s="44">
        <v>61.1</v>
      </c>
      <c r="O7104" s="26">
        <f t="shared" si="612"/>
        <v>-1099.8</v>
      </c>
      <c r="P7104" s="26">
        <f t="shared" si="613"/>
        <v>2566.2000000000003</v>
      </c>
      <c r="Q7104" s="3" t="s">
        <v>23</v>
      </c>
      <c r="R7104" s="4">
        <v>44915</v>
      </c>
      <c r="S7104" s="3" t="s">
        <v>20026</v>
      </c>
      <c r="T7104" s="6" t="s">
        <v>44</v>
      </c>
    </row>
    <row r="7105" spans="1:20" ht="33.75" x14ac:dyDescent="0.25">
      <c r="A7105" s="3" t="s">
        <v>20027</v>
      </c>
      <c r="B7105" s="3" t="s">
        <v>1015</v>
      </c>
      <c r="C7105" s="3" t="s">
        <v>1016</v>
      </c>
      <c r="D7105" s="3" t="s">
        <v>19</v>
      </c>
      <c r="E7105" s="3" t="s">
        <v>20028</v>
      </c>
      <c r="F7105" s="4">
        <v>44869</v>
      </c>
      <c r="G7105" s="8"/>
      <c r="H7105" s="5">
        <v>424.6</v>
      </c>
      <c r="I7105" s="3" t="s">
        <v>22</v>
      </c>
      <c r="J7105" s="4">
        <v>44873</v>
      </c>
      <c r="K7105" s="4">
        <v>44933</v>
      </c>
      <c r="L7105" s="23">
        <f t="shared" si="614"/>
        <v>-18</v>
      </c>
      <c r="M7105" s="23">
        <f t="shared" si="611"/>
        <v>42</v>
      </c>
      <c r="N7105" s="44">
        <v>386</v>
      </c>
      <c r="O7105" s="26">
        <f t="shared" si="612"/>
        <v>-6948</v>
      </c>
      <c r="P7105" s="26">
        <f t="shared" si="613"/>
        <v>16212</v>
      </c>
      <c r="Q7105" s="3" t="s">
        <v>23</v>
      </c>
      <c r="R7105" s="4">
        <v>44915</v>
      </c>
      <c r="S7105" s="3" t="s">
        <v>18358</v>
      </c>
      <c r="T7105" s="6" t="s">
        <v>44</v>
      </c>
    </row>
    <row r="7106" spans="1:20" ht="33.75" x14ac:dyDescent="0.25">
      <c r="A7106" s="3" t="s">
        <v>20029</v>
      </c>
      <c r="B7106" s="3" t="s">
        <v>12465</v>
      </c>
      <c r="C7106" s="3" t="s">
        <v>12466</v>
      </c>
      <c r="D7106" s="3" t="s">
        <v>19</v>
      </c>
      <c r="E7106" s="3" t="s">
        <v>20030</v>
      </c>
      <c r="F7106" s="4">
        <v>44865</v>
      </c>
      <c r="G7106" s="8"/>
      <c r="H7106" s="5">
        <v>536.79999999999995</v>
      </c>
      <c r="I7106" s="3" t="s">
        <v>22</v>
      </c>
      <c r="J7106" s="4">
        <v>44873</v>
      </c>
      <c r="K7106" s="4">
        <v>44933</v>
      </c>
      <c r="L7106" s="23">
        <f t="shared" si="614"/>
        <v>-18</v>
      </c>
      <c r="M7106" s="23">
        <f t="shared" si="611"/>
        <v>42</v>
      </c>
      <c r="N7106" s="44">
        <v>440</v>
      </c>
      <c r="O7106" s="26">
        <f t="shared" si="612"/>
        <v>-7920</v>
      </c>
      <c r="P7106" s="26">
        <f t="shared" si="613"/>
        <v>18480</v>
      </c>
      <c r="Q7106" s="3" t="s">
        <v>23</v>
      </c>
      <c r="R7106" s="4">
        <v>44915</v>
      </c>
      <c r="S7106" s="3" t="s">
        <v>20031</v>
      </c>
      <c r="T7106" s="6" t="s">
        <v>44</v>
      </c>
    </row>
    <row r="7107" spans="1:20" ht="33.75" x14ac:dyDescent="0.25">
      <c r="A7107" s="3" t="s">
        <v>20032</v>
      </c>
      <c r="B7107" s="3" t="s">
        <v>4588</v>
      </c>
      <c r="C7107" s="3" t="s">
        <v>4589</v>
      </c>
      <c r="D7107" s="3" t="s">
        <v>19</v>
      </c>
      <c r="E7107" s="3" t="s">
        <v>20033</v>
      </c>
      <c r="F7107" s="4">
        <v>44872</v>
      </c>
      <c r="G7107" s="8"/>
      <c r="H7107" s="5">
        <v>525.53</v>
      </c>
      <c r="I7107" s="3" t="s">
        <v>22</v>
      </c>
      <c r="J7107" s="4">
        <v>44873</v>
      </c>
      <c r="K7107" s="4">
        <v>44933</v>
      </c>
      <c r="L7107" s="23">
        <f t="shared" si="614"/>
        <v>-22</v>
      </c>
      <c r="M7107" s="23">
        <f t="shared" si="611"/>
        <v>38</v>
      </c>
      <c r="N7107" s="44">
        <v>477.75</v>
      </c>
      <c r="O7107" s="26">
        <f t="shared" si="612"/>
        <v>-10510.5</v>
      </c>
      <c r="P7107" s="26">
        <f t="shared" si="613"/>
        <v>18154.5</v>
      </c>
      <c r="Q7107" s="3" t="s">
        <v>23</v>
      </c>
      <c r="R7107" s="4">
        <v>44911</v>
      </c>
      <c r="S7107" s="3" t="s">
        <v>20034</v>
      </c>
      <c r="T7107" s="6" t="s">
        <v>44</v>
      </c>
    </row>
    <row r="7108" spans="1:20" ht="33.75" x14ac:dyDescent="0.25">
      <c r="A7108" s="3" t="s">
        <v>20035</v>
      </c>
      <c r="B7108" s="3" t="s">
        <v>8200</v>
      </c>
      <c r="C7108" s="3" t="s">
        <v>8201</v>
      </c>
      <c r="D7108" s="3" t="s">
        <v>19</v>
      </c>
      <c r="E7108" s="3" t="s">
        <v>20036</v>
      </c>
      <c r="F7108" s="4">
        <v>44866</v>
      </c>
      <c r="G7108" s="8"/>
      <c r="H7108" s="7">
        <v>976</v>
      </c>
      <c r="I7108" s="3" t="s">
        <v>22</v>
      </c>
      <c r="J7108" s="4">
        <v>44873</v>
      </c>
      <c r="K7108" s="4">
        <v>44933</v>
      </c>
      <c r="L7108" s="23">
        <f t="shared" si="614"/>
        <v>-24</v>
      </c>
      <c r="M7108" s="23">
        <f t="shared" si="611"/>
        <v>36</v>
      </c>
      <c r="N7108" s="44">
        <v>800</v>
      </c>
      <c r="O7108" s="26">
        <f t="shared" si="612"/>
        <v>-19200</v>
      </c>
      <c r="P7108" s="26">
        <f t="shared" si="613"/>
        <v>28800</v>
      </c>
      <c r="Q7108" s="3" t="s">
        <v>23</v>
      </c>
      <c r="R7108" s="4">
        <v>44909</v>
      </c>
      <c r="S7108" s="3" t="s">
        <v>18380</v>
      </c>
      <c r="T7108" s="6" t="s">
        <v>44</v>
      </c>
    </row>
    <row r="7109" spans="1:20" ht="33.75" x14ac:dyDescent="0.25">
      <c r="A7109" s="3" t="s">
        <v>20037</v>
      </c>
      <c r="B7109" s="3" t="s">
        <v>990</v>
      </c>
      <c r="C7109" s="3" t="s">
        <v>991</v>
      </c>
      <c r="D7109" s="3" t="s">
        <v>19</v>
      </c>
      <c r="E7109" s="3" t="s">
        <v>20038</v>
      </c>
      <c r="F7109" s="4">
        <v>44861</v>
      </c>
      <c r="G7109" s="8"/>
      <c r="H7109" s="5">
        <v>1025.3399999999999</v>
      </c>
      <c r="I7109" s="3" t="s">
        <v>22</v>
      </c>
      <c r="J7109" s="4">
        <v>44873</v>
      </c>
      <c r="K7109" s="4">
        <v>44933</v>
      </c>
      <c r="L7109" s="23">
        <f t="shared" si="614"/>
        <v>-18</v>
      </c>
      <c r="M7109" s="23">
        <f t="shared" si="611"/>
        <v>42</v>
      </c>
      <c r="N7109" s="44">
        <v>840.44</v>
      </c>
      <c r="O7109" s="26">
        <f t="shared" si="612"/>
        <v>-15127.920000000002</v>
      </c>
      <c r="P7109" s="26">
        <f t="shared" si="613"/>
        <v>35298.480000000003</v>
      </c>
      <c r="Q7109" s="3" t="s">
        <v>23</v>
      </c>
      <c r="R7109" s="4">
        <v>44915</v>
      </c>
      <c r="S7109" s="3" t="s">
        <v>20039</v>
      </c>
      <c r="T7109" s="6" t="s">
        <v>44</v>
      </c>
    </row>
    <row r="7110" spans="1:20" ht="33.75" x14ac:dyDescent="0.25">
      <c r="A7110" s="3" t="s">
        <v>20040</v>
      </c>
      <c r="B7110" s="3" t="s">
        <v>6426</v>
      </c>
      <c r="C7110" s="3" t="s">
        <v>6427</v>
      </c>
      <c r="D7110" s="3" t="s">
        <v>19</v>
      </c>
      <c r="E7110" s="3" t="s">
        <v>20041</v>
      </c>
      <c r="F7110" s="4">
        <v>44865</v>
      </c>
      <c r="G7110" s="8"/>
      <c r="H7110" s="5">
        <v>9765.66</v>
      </c>
      <c r="I7110" s="3" t="s">
        <v>22</v>
      </c>
      <c r="J7110" s="4">
        <v>44873</v>
      </c>
      <c r="K7110" s="4">
        <v>44933</v>
      </c>
      <c r="L7110" s="23">
        <f t="shared" si="614"/>
        <v>-24</v>
      </c>
      <c r="M7110" s="23">
        <f t="shared" si="611"/>
        <v>36</v>
      </c>
      <c r="N7110" s="44">
        <v>8004.64</v>
      </c>
      <c r="O7110" s="26">
        <f t="shared" si="612"/>
        <v>-192111.36000000002</v>
      </c>
      <c r="P7110" s="26">
        <f t="shared" si="613"/>
        <v>288167.04000000004</v>
      </c>
      <c r="Q7110" s="3" t="s">
        <v>23</v>
      </c>
      <c r="R7110" s="4">
        <v>44909</v>
      </c>
      <c r="S7110" s="3" t="s">
        <v>20042</v>
      </c>
      <c r="T7110" s="6" t="s">
        <v>44</v>
      </c>
    </row>
    <row r="7111" spans="1:20" ht="33.75" x14ac:dyDescent="0.25">
      <c r="A7111" s="3" t="s">
        <v>20043</v>
      </c>
      <c r="B7111" s="3" t="s">
        <v>1005</v>
      </c>
      <c r="C7111" s="3" t="s">
        <v>1006</v>
      </c>
      <c r="D7111" s="3" t="s">
        <v>19</v>
      </c>
      <c r="E7111" s="3" t="s">
        <v>20044</v>
      </c>
      <c r="F7111" s="4">
        <v>44872</v>
      </c>
      <c r="G7111" s="8"/>
      <c r="H7111" s="7">
        <v>728</v>
      </c>
      <c r="I7111" s="3" t="s">
        <v>22</v>
      </c>
      <c r="J7111" s="4">
        <v>44873</v>
      </c>
      <c r="K7111" s="4">
        <v>44933</v>
      </c>
      <c r="L7111" s="23">
        <f t="shared" si="614"/>
        <v>-17</v>
      </c>
      <c r="M7111" s="23">
        <f t="shared" si="611"/>
        <v>43</v>
      </c>
      <c r="N7111" s="44">
        <v>700</v>
      </c>
      <c r="O7111" s="26">
        <f t="shared" si="612"/>
        <v>-11900</v>
      </c>
      <c r="P7111" s="26">
        <f t="shared" si="613"/>
        <v>30100</v>
      </c>
      <c r="Q7111" s="3" t="s">
        <v>23</v>
      </c>
      <c r="R7111" s="4">
        <v>44916</v>
      </c>
      <c r="S7111" s="3" t="s">
        <v>17443</v>
      </c>
      <c r="T7111" s="6" t="s">
        <v>44</v>
      </c>
    </row>
    <row r="7112" spans="1:20" ht="33.75" x14ac:dyDescent="0.25">
      <c r="A7112" s="3" t="s">
        <v>20045</v>
      </c>
      <c r="B7112" s="3" t="s">
        <v>2522</v>
      </c>
      <c r="C7112" s="3" t="s">
        <v>2523</v>
      </c>
      <c r="D7112" s="3" t="s">
        <v>19</v>
      </c>
      <c r="E7112" s="3" t="s">
        <v>20046</v>
      </c>
      <c r="F7112" s="4">
        <v>44865</v>
      </c>
      <c r="G7112" s="3" t="s">
        <v>1504</v>
      </c>
      <c r="H7112" s="5">
        <v>566.74</v>
      </c>
      <c r="I7112" s="3" t="s">
        <v>22</v>
      </c>
      <c r="J7112" s="4">
        <v>44873</v>
      </c>
      <c r="K7112" s="4">
        <v>44933</v>
      </c>
      <c r="L7112" s="23">
        <f t="shared" si="614"/>
        <v>-24</v>
      </c>
      <c r="M7112" s="23">
        <f t="shared" si="611"/>
        <v>36</v>
      </c>
      <c r="N7112" s="44">
        <v>539.75</v>
      </c>
      <c r="O7112" s="26">
        <f t="shared" si="612"/>
        <v>-12954</v>
      </c>
      <c r="P7112" s="26">
        <f t="shared" si="613"/>
        <v>19431</v>
      </c>
      <c r="Q7112" s="3" t="s">
        <v>23</v>
      </c>
      <c r="R7112" s="4">
        <v>44909</v>
      </c>
      <c r="S7112" s="3" t="s">
        <v>20047</v>
      </c>
      <c r="T7112" s="6" t="s">
        <v>44</v>
      </c>
    </row>
    <row r="7113" spans="1:20" ht="33.75" x14ac:dyDescent="0.25">
      <c r="A7113" s="3" t="s">
        <v>20048</v>
      </c>
      <c r="B7113" s="3" t="s">
        <v>4696</v>
      </c>
      <c r="C7113" s="3" t="s">
        <v>4697</v>
      </c>
      <c r="D7113" s="3" t="s">
        <v>19</v>
      </c>
      <c r="E7113" s="3" t="s">
        <v>20049</v>
      </c>
      <c r="F7113" s="4">
        <v>44861</v>
      </c>
      <c r="G7113" s="8"/>
      <c r="H7113" s="5">
        <v>406.35</v>
      </c>
      <c r="I7113" s="3" t="s">
        <v>22</v>
      </c>
      <c r="J7113" s="4">
        <v>44873</v>
      </c>
      <c r="K7113" s="4">
        <v>44933</v>
      </c>
      <c r="L7113" s="23">
        <f t="shared" si="614"/>
        <v>-18</v>
      </c>
      <c r="M7113" s="23">
        <f t="shared" si="611"/>
        <v>42</v>
      </c>
      <c r="N7113" s="44">
        <v>387</v>
      </c>
      <c r="O7113" s="26">
        <f t="shared" si="612"/>
        <v>-6966</v>
      </c>
      <c r="P7113" s="26">
        <f t="shared" si="613"/>
        <v>16254</v>
      </c>
      <c r="Q7113" s="3" t="s">
        <v>23</v>
      </c>
      <c r="R7113" s="4">
        <v>44915</v>
      </c>
      <c r="S7113" s="3" t="s">
        <v>20050</v>
      </c>
      <c r="T7113" s="6" t="s">
        <v>44</v>
      </c>
    </row>
    <row r="7114" spans="1:20" ht="33.75" x14ac:dyDescent="0.25">
      <c r="A7114" s="3" t="s">
        <v>20051</v>
      </c>
      <c r="B7114" s="3" t="s">
        <v>6144</v>
      </c>
      <c r="C7114" s="3" t="s">
        <v>6145</v>
      </c>
      <c r="D7114" s="3" t="s">
        <v>19</v>
      </c>
      <c r="E7114" s="3" t="s">
        <v>20052</v>
      </c>
      <c r="F7114" s="4">
        <v>44867</v>
      </c>
      <c r="G7114" s="8"/>
      <c r="H7114" s="7">
        <v>99</v>
      </c>
      <c r="I7114" s="3" t="s">
        <v>22</v>
      </c>
      <c r="J7114" s="4">
        <v>44873</v>
      </c>
      <c r="K7114" s="4">
        <v>44933</v>
      </c>
      <c r="L7114" s="23">
        <f t="shared" si="614"/>
        <v>-24</v>
      </c>
      <c r="M7114" s="23">
        <f t="shared" si="611"/>
        <v>36</v>
      </c>
      <c r="N7114" s="44">
        <v>95.19</v>
      </c>
      <c r="O7114" s="26">
        <f t="shared" si="612"/>
        <v>-2284.56</v>
      </c>
      <c r="P7114" s="26">
        <f t="shared" si="613"/>
        <v>3426.84</v>
      </c>
      <c r="Q7114" s="3" t="s">
        <v>23</v>
      </c>
      <c r="R7114" s="4">
        <v>44909</v>
      </c>
      <c r="S7114" s="3" t="s">
        <v>20053</v>
      </c>
      <c r="T7114" s="6" t="s">
        <v>44</v>
      </c>
    </row>
    <row r="7115" spans="1:20" ht="33.75" x14ac:dyDescent="0.25">
      <c r="A7115" s="3" t="s">
        <v>20054</v>
      </c>
      <c r="B7115" s="3" t="s">
        <v>1005</v>
      </c>
      <c r="C7115" s="3" t="s">
        <v>1006</v>
      </c>
      <c r="D7115" s="3" t="s">
        <v>19</v>
      </c>
      <c r="E7115" s="3" t="s">
        <v>20055</v>
      </c>
      <c r="F7115" s="4">
        <v>44867</v>
      </c>
      <c r="G7115" s="3" t="s">
        <v>20056</v>
      </c>
      <c r="H7115" s="7">
        <v>-1092</v>
      </c>
      <c r="I7115" s="3" t="s">
        <v>22</v>
      </c>
      <c r="J7115" s="4">
        <v>44873</v>
      </c>
      <c r="K7115" s="4">
        <v>44933</v>
      </c>
      <c r="L7115" s="23">
        <v>0</v>
      </c>
      <c r="M7115" s="23">
        <f t="shared" si="611"/>
        <v>60</v>
      </c>
      <c r="N7115" s="44">
        <v>-1050</v>
      </c>
      <c r="O7115" s="26">
        <f t="shared" si="612"/>
        <v>0</v>
      </c>
      <c r="P7115" s="26">
        <f t="shared" si="613"/>
        <v>-63000</v>
      </c>
      <c r="Q7115" s="3" t="s">
        <v>23</v>
      </c>
      <c r="R7115" s="4">
        <v>44900</v>
      </c>
      <c r="S7115" s="3" t="s">
        <v>7530</v>
      </c>
      <c r="T7115" s="6" t="s">
        <v>44</v>
      </c>
    </row>
    <row r="7116" spans="1:20" ht="33.75" x14ac:dyDescent="0.25">
      <c r="A7116" s="3" t="s">
        <v>20057</v>
      </c>
      <c r="B7116" s="3" t="s">
        <v>3662</v>
      </c>
      <c r="C7116" s="3" t="s">
        <v>3663</v>
      </c>
      <c r="D7116" s="3" t="s">
        <v>19</v>
      </c>
      <c r="E7116" s="3" t="s">
        <v>20058</v>
      </c>
      <c r="F7116" s="4">
        <v>44867</v>
      </c>
      <c r="G7116" s="8"/>
      <c r="H7116" s="5">
        <v>124.8</v>
      </c>
      <c r="I7116" s="3" t="s">
        <v>22</v>
      </c>
      <c r="J7116" s="4">
        <v>44873</v>
      </c>
      <c r="K7116" s="4">
        <v>44933</v>
      </c>
      <c r="L7116" s="23">
        <f>R7116-K7116</f>
        <v>-24</v>
      </c>
      <c r="M7116" s="23">
        <f t="shared" si="611"/>
        <v>36</v>
      </c>
      <c r="N7116" s="44">
        <v>120</v>
      </c>
      <c r="O7116" s="26">
        <f t="shared" si="612"/>
        <v>-2880</v>
      </c>
      <c r="P7116" s="26">
        <f t="shared" si="613"/>
        <v>4320</v>
      </c>
      <c r="Q7116" s="3" t="s">
        <v>23</v>
      </c>
      <c r="R7116" s="4">
        <v>44909</v>
      </c>
      <c r="S7116" s="3" t="s">
        <v>18477</v>
      </c>
      <c r="T7116" s="6" t="s">
        <v>44</v>
      </c>
    </row>
    <row r="7117" spans="1:20" ht="33.75" x14ac:dyDescent="0.25">
      <c r="A7117" s="3" t="s">
        <v>20059</v>
      </c>
      <c r="B7117" s="3" t="s">
        <v>2378</v>
      </c>
      <c r="C7117" s="3" t="s">
        <v>2379</v>
      </c>
      <c r="D7117" s="3" t="s">
        <v>19</v>
      </c>
      <c r="E7117" s="3" t="s">
        <v>20060</v>
      </c>
      <c r="F7117" s="4">
        <v>44867</v>
      </c>
      <c r="G7117" s="3" t="s">
        <v>20061</v>
      </c>
      <c r="H7117" s="5">
        <v>-3958.29</v>
      </c>
      <c r="I7117" s="3" t="s">
        <v>22</v>
      </c>
      <c r="J7117" s="4">
        <v>44873</v>
      </c>
      <c r="K7117" s="4">
        <v>44933</v>
      </c>
      <c r="L7117" s="23">
        <v>0</v>
      </c>
      <c r="M7117" s="23">
        <f t="shared" si="611"/>
        <v>60</v>
      </c>
      <c r="N7117" s="44">
        <v>-3244.5</v>
      </c>
      <c r="O7117" s="26">
        <f t="shared" si="612"/>
        <v>0</v>
      </c>
      <c r="P7117" s="26">
        <f t="shared" si="613"/>
        <v>-194670</v>
      </c>
      <c r="Q7117" s="3" t="s">
        <v>23</v>
      </c>
      <c r="R7117" s="4">
        <v>44888</v>
      </c>
      <c r="S7117" s="3" t="s">
        <v>13186</v>
      </c>
      <c r="T7117" s="6" t="s">
        <v>44</v>
      </c>
    </row>
    <row r="7118" spans="1:20" ht="33.75" x14ac:dyDescent="0.25">
      <c r="A7118" s="3" t="s">
        <v>20062</v>
      </c>
      <c r="B7118" s="3" t="s">
        <v>3844</v>
      </c>
      <c r="C7118" s="3" t="s">
        <v>3845</v>
      </c>
      <c r="D7118" s="3" t="s">
        <v>19</v>
      </c>
      <c r="E7118" s="3" t="s">
        <v>20063</v>
      </c>
      <c r="F7118" s="4">
        <v>44865</v>
      </c>
      <c r="G7118" s="8"/>
      <c r="H7118" s="5">
        <v>19.579999999999998</v>
      </c>
      <c r="I7118" s="3" t="s">
        <v>22</v>
      </c>
      <c r="J7118" s="4">
        <v>44873</v>
      </c>
      <c r="K7118" s="4">
        <v>44933</v>
      </c>
      <c r="L7118" s="23">
        <f>R7118-K7118</f>
        <v>-18</v>
      </c>
      <c r="M7118" s="23">
        <f t="shared" si="611"/>
        <v>42</v>
      </c>
      <c r="N7118" s="44">
        <v>17.8</v>
      </c>
      <c r="O7118" s="26">
        <f t="shared" si="612"/>
        <v>-320.40000000000003</v>
      </c>
      <c r="P7118" s="26">
        <f t="shared" si="613"/>
        <v>747.6</v>
      </c>
      <c r="Q7118" s="3" t="s">
        <v>23</v>
      </c>
      <c r="R7118" s="4">
        <v>44915</v>
      </c>
      <c r="S7118" s="3" t="s">
        <v>18408</v>
      </c>
      <c r="T7118" s="6" t="s">
        <v>44</v>
      </c>
    </row>
    <row r="7119" spans="1:20" ht="33.75" x14ac:dyDescent="0.25">
      <c r="A7119" s="3" t="s">
        <v>20064</v>
      </c>
      <c r="B7119" s="3" t="s">
        <v>8425</v>
      </c>
      <c r="C7119" s="3" t="s">
        <v>8426</v>
      </c>
      <c r="D7119" s="3" t="s">
        <v>19</v>
      </c>
      <c r="E7119" s="3" t="s">
        <v>20065</v>
      </c>
      <c r="F7119" s="4">
        <v>44865</v>
      </c>
      <c r="G7119" s="8"/>
      <c r="H7119" s="7">
        <v>231</v>
      </c>
      <c r="I7119" s="3" t="s">
        <v>22</v>
      </c>
      <c r="J7119" s="4">
        <v>44873</v>
      </c>
      <c r="K7119" s="4">
        <v>44933</v>
      </c>
      <c r="L7119" s="23">
        <f>R7119-K7119</f>
        <v>-24</v>
      </c>
      <c r="M7119" s="23">
        <f t="shared" si="611"/>
        <v>36</v>
      </c>
      <c r="N7119" s="44">
        <v>210</v>
      </c>
      <c r="O7119" s="26">
        <f t="shared" si="612"/>
        <v>-5040</v>
      </c>
      <c r="P7119" s="26">
        <f t="shared" si="613"/>
        <v>7560</v>
      </c>
      <c r="Q7119" s="3" t="s">
        <v>23</v>
      </c>
      <c r="R7119" s="4">
        <v>44909</v>
      </c>
      <c r="S7119" s="3" t="s">
        <v>20066</v>
      </c>
      <c r="T7119" s="6" t="s">
        <v>44</v>
      </c>
    </row>
    <row r="7120" spans="1:20" ht="33.75" x14ac:dyDescent="0.25">
      <c r="A7120" s="3" t="s">
        <v>20067</v>
      </c>
      <c r="B7120" s="3" t="s">
        <v>8425</v>
      </c>
      <c r="C7120" s="3" t="s">
        <v>8426</v>
      </c>
      <c r="D7120" s="3" t="s">
        <v>19</v>
      </c>
      <c r="E7120" s="3" t="s">
        <v>20068</v>
      </c>
      <c r="F7120" s="4">
        <v>44865</v>
      </c>
      <c r="G7120" s="8"/>
      <c r="H7120" s="5">
        <v>144.38</v>
      </c>
      <c r="I7120" s="3" t="s">
        <v>22</v>
      </c>
      <c r="J7120" s="4">
        <v>44873</v>
      </c>
      <c r="K7120" s="4">
        <v>44933</v>
      </c>
      <c r="L7120" s="23">
        <f>R7120-K7120</f>
        <v>-24</v>
      </c>
      <c r="M7120" s="23">
        <f t="shared" si="611"/>
        <v>36</v>
      </c>
      <c r="N7120" s="44">
        <v>131.25</v>
      </c>
      <c r="O7120" s="26">
        <f t="shared" si="612"/>
        <v>-3150</v>
      </c>
      <c r="P7120" s="26">
        <f t="shared" si="613"/>
        <v>4725</v>
      </c>
      <c r="Q7120" s="3" t="s">
        <v>23</v>
      </c>
      <c r="R7120" s="4">
        <v>44909</v>
      </c>
      <c r="S7120" s="3" t="s">
        <v>20066</v>
      </c>
      <c r="T7120" s="6" t="s">
        <v>44</v>
      </c>
    </row>
    <row r="7121" spans="1:20" ht="33.75" x14ac:dyDescent="0.25">
      <c r="A7121" s="3" t="s">
        <v>20069</v>
      </c>
      <c r="B7121" s="3" t="s">
        <v>1979</v>
      </c>
      <c r="C7121" s="3" t="s">
        <v>1980</v>
      </c>
      <c r="D7121" s="3" t="s">
        <v>19</v>
      </c>
      <c r="E7121" s="3" t="s">
        <v>20070</v>
      </c>
      <c r="F7121" s="4">
        <v>44860</v>
      </c>
      <c r="G7121" s="8"/>
      <c r="H7121" s="5">
        <v>5650.15</v>
      </c>
      <c r="I7121" s="3" t="s">
        <v>22</v>
      </c>
      <c r="J7121" s="4">
        <v>44873</v>
      </c>
      <c r="K7121" s="4">
        <v>44933</v>
      </c>
      <c r="L7121" s="23">
        <f>R7121-K7121</f>
        <v>-24</v>
      </c>
      <c r="M7121" s="23">
        <f t="shared" si="611"/>
        <v>36</v>
      </c>
      <c r="N7121" s="44">
        <v>4631.2700000000004</v>
      </c>
      <c r="O7121" s="26">
        <f t="shared" si="612"/>
        <v>-111150.48000000001</v>
      </c>
      <c r="P7121" s="26">
        <f t="shared" si="613"/>
        <v>166725.72000000003</v>
      </c>
      <c r="Q7121" s="3" t="s">
        <v>23</v>
      </c>
      <c r="R7121" s="4">
        <v>44909</v>
      </c>
      <c r="S7121" s="3" t="s">
        <v>20071</v>
      </c>
      <c r="T7121" s="6" t="s">
        <v>44</v>
      </c>
    </row>
    <row r="7122" spans="1:20" ht="33.75" x14ac:dyDescent="0.25">
      <c r="A7122" s="3" t="s">
        <v>20072</v>
      </c>
      <c r="B7122" s="3" t="s">
        <v>8425</v>
      </c>
      <c r="C7122" s="3" t="s">
        <v>8426</v>
      </c>
      <c r="D7122" s="3" t="s">
        <v>19</v>
      </c>
      <c r="E7122" s="3" t="s">
        <v>20073</v>
      </c>
      <c r="F7122" s="4">
        <v>44865</v>
      </c>
      <c r="G7122" s="8"/>
      <c r="H7122" s="5">
        <v>144.38</v>
      </c>
      <c r="I7122" s="3" t="s">
        <v>22</v>
      </c>
      <c r="J7122" s="4">
        <v>44873</v>
      </c>
      <c r="K7122" s="4">
        <v>44933</v>
      </c>
      <c r="L7122" s="23">
        <f>R7122-K7122</f>
        <v>-24</v>
      </c>
      <c r="M7122" s="23">
        <f t="shared" si="611"/>
        <v>36</v>
      </c>
      <c r="N7122" s="44">
        <v>131.25</v>
      </c>
      <c r="O7122" s="26">
        <f t="shared" si="612"/>
        <v>-3150</v>
      </c>
      <c r="P7122" s="26">
        <f t="shared" si="613"/>
        <v>4725</v>
      </c>
      <c r="Q7122" s="3" t="s">
        <v>23</v>
      </c>
      <c r="R7122" s="4">
        <v>44909</v>
      </c>
      <c r="S7122" s="3" t="s">
        <v>20066</v>
      </c>
      <c r="T7122" s="6" t="s">
        <v>44</v>
      </c>
    </row>
    <row r="7123" spans="1:20" ht="33.75" x14ac:dyDescent="0.25">
      <c r="A7123" s="3" t="s">
        <v>20074</v>
      </c>
      <c r="B7123" s="3" t="s">
        <v>6985</v>
      </c>
      <c r="C7123" s="3" t="s">
        <v>6986</v>
      </c>
      <c r="D7123" s="3" t="s">
        <v>19</v>
      </c>
      <c r="E7123" s="3" t="s">
        <v>20075</v>
      </c>
      <c r="F7123" s="4">
        <v>44865</v>
      </c>
      <c r="G7123" s="3" t="s">
        <v>20076</v>
      </c>
      <c r="H7123" s="5">
        <v>49274.04</v>
      </c>
      <c r="I7123" s="3" t="s">
        <v>22</v>
      </c>
      <c r="J7123" s="4">
        <v>44873</v>
      </c>
      <c r="K7123" s="4">
        <v>44933</v>
      </c>
      <c r="L7123" s="23">
        <v>0</v>
      </c>
      <c r="M7123" s="23">
        <f t="shared" si="611"/>
        <v>60</v>
      </c>
      <c r="N7123" s="44">
        <v>40388.559999999998</v>
      </c>
      <c r="O7123" s="26">
        <f t="shared" si="612"/>
        <v>0</v>
      </c>
      <c r="P7123" s="26">
        <f t="shared" si="613"/>
        <v>2423313.5999999996</v>
      </c>
      <c r="Q7123" s="3" t="s">
        <v>23</v>
      </c>
      <c r="R7123" s="4">
        <v>44908</v>
      </c>
      <c r="S7123" s="3" t="s">
        <v>20077</v>
      </c>
      <c r="T7123" s="6" t="s">
        <v>44</v>
      </c>
    </row>
    <row r="7124" spans="1:20" ht="33.75" x14ac:dyDescent="0.25">
      <c r="A7124" s="3" t="s">
        <v>20078</v>
      </c>
      <c r="B7124" s="3" t="s">
        <v>1243</v>
      </c>
      <c r="C7124" s="3" t="s">
        <v>1244</v>
      </c>
      <c r="D7124" s="3" t="s">
        <v>19</v>
      </c>
      <c r="E7124" s="3" t="s">
        <v>20079</v>
      </c>
      <c r="F7124" s="4">
        <v>44865</v>
      </c>
      <c r="G7124" s="8"/>
      <c r="H7124" s="7">
        <v>836</v>
      </c>
      <c r="I7124" s="3" t="s">
        <v>22</v>
      </c>
      <c r="J7124" s="4">
        <v>44873</v>
      </c>
      <c r="K7124" s="4">
        <v>44933</v>
      </c>
      <c r="L7124" s="23">
        <f t="shared" ref="L7124:L7169" si="615">R7124-K7124</f>
        <v>-24</v>
      </c>
      <c r="M7124" s="23">
        <f t="shared" si="611"/>
        <v>36</v>
      </c>
      <c r="N7124" s="44">
        <v>760</v>
      </c>
      <c r="O7124" s="26">
        <f t="shared" si="612"/>
        <v>-18240</v>
      </c>
      <c r="P7124" s="26">
        <f t="shared" si="613"/>
        <v>27360</v>
      </c>
      <c r="Q7124" s="3" t="s">
        <v>23</v>
      </c>
      <c r="R7124" s="4">
        <v>44909</v>
      </c>
      <c r="S7124" s="3" t="s">
        <v>20080</v>
      </c>
      <c r="T7124" s="6" t="s">
        <v>44</v>
      </c>
    </row>
    <row r="7125" spans="1:20" ht="33.75" x14ac:dyDescent="0.25">
      <c r="A7125" s="3" t="s">
        <v>20081</v>
      </c>
      <c r="B7125" s="3" t="s">
        <v>8425</v>
      </c>
      <c r="C7125" s="3" t="s">
        <v>8426</v>
      </c>
      <c r="D7125" s="3" t="s">
        <v>19</v>
      </c>
      <c r="E7125" s="3" t="s">
        <v>20082</v>
      </c>
      <c r="F7125" s="4">
        <v>44865</v>
      </c>
      <c r="G7125" s="8"/>
      <c r="H7125" s="5">
        <v>144.38</v>
      </c>
      <c r="I7125" s="3" t="s">
        <v>22</v>
      </c>
      <c r="J7125" s="4">
        <v>44873</v>
      </c>
      <c r="K7125" s="4">
        <v>44933</v>
      </c>
      <c r="L7125" s="23">
        <f t="shared" si="615"/>
        <v>-24</v>
      </c>
      <c r="M7125" s="23">
        <f t="shared" si="611"/>
        <v>36</v>
      </c>
      <c r="N7125" s="44">
        <v>131.25</v>
      </c>
      <c r="O7125" s="26">
        <f t="shared" si="612"/>
        <v>-3150</v>
      </c>
      <c r="P7125" s="26">
        <f t="shared" si="613"/>
        <v>4725</v>
      </c>
      <c r="Q7125" s="3" t="s">
        <v>23</v>
      </c>
      <c r="R7125" s="4">
        <v>44909</v>
      </c>
      <c r="S7125" s="3" t="s">
        <v>20066</v>
      </c>
      <c r="T7125" s="6" t="s">
        <v>44</v>
      </c>
    </row>
    <row r="7126" spans="1:20" ht="33.75" x14ac:dyDescent="0.25">
      <c r="A7126" s="3" t="s">
        <v>20083</v>
      </c>
      <c r="B7126" s="3" t="s">
        <v>8425</v>
      </c>
      <c r="C7126" s="3" t="s">
        <v>8426</v>
      </c>
      <c r="D7126" s="3" t="s">
        <v>19</v>
      </c>
      <c r="E7126" s="3" t="s">
        <v>20084</v>
      </c>
      <c r="F7126" s="4">
        <v>44865</v>
      </c>
      <c r="G7126" s="8"/>
      <c r="H7126" s="5">
        <v>144.38</v>
      </c>
      <c r="I7126" s="3" t="s">
        <v>22</v>
      </c>
      <c r="J7126" s="4">
        <v>44873</v>
      </c>
      <c r="K7126" s="4">
        <v>44933</v>
      </c>
      <c r="L7126" s="23">
        <f t="shared" si="615"/>
        <v>-24</v>
      </c>
      <c r="M7126" s="23">
        <f t="shared" ref="M7126:M7189" si="616">+I7126+L7126</f>
        <v>36</v>
      </c>
      <c r="N7126" s="44">
        <v>131.25</v>
      </c>
      <c r="O7126" s="26">
        <f t="shared" ref="O7126:O7189" si="617">N7126*L7126</f>
        <v>-3150</v>
      </c>
      <c r="P7126" s="26">
        <f t="shared" ref="P7126:P7189" si="618">N7126*M7126</f>
        <v>4725</v>
      </c>
      <c r="Q7126" s="3" t="s">
        <v>23</v>
      </c>
      <c r="R7126" s="4">
        <v>44909</v>
      </c>
      <c r="S7126" s="3" t="s">
        <v>20066</v>
      </c>
      <c r="T7126" s="6" t="s">
        <v>44</v>
      </c>
    </row>
    <row r="7127" spans="1:20" ht="33.75" x14ac:dyDescent="0.25">
      <c r="A7127" s="3" t="s">
        <v>20085</v>
      </c>
      <c r="B7127" s="3" t="s">
        <v>8425</v>
      </c>
      <c r="C7127" s="3" t="s">
        <v>8426</v>
      </c>
      <c r="D7127" s="3" t="s">
        <v>19</v>
      </c>
      <c r="E7127" s="3" t="s">
        <v>20086</v>
      </c>
      <c r="F7127" s="4">
        <v>44865</v>
      </c>
      <c r="G7127" s="8"/>
      <c r="H7127" s="7">
        <v>231</v>
      </c>
      <c r="I7127" s="3" t="s">
        <v>22</v>
      </c>
      <c r="J7127" s="4">
        <v>44873</v>
      </c>
      <c r="K7127" s="4">
        <v>44933</v>
      </c>
      <c r="L7127" s="23">
        <f t="shared" si="615"/>
        <v>-24</v>
      </c>
      <c r="M7127" s="23">
        <f t="shared" si="616"/>
        <v>36</v>
      </c>
      <c r="N7127" s="44">
        <v>210</v>
      </c>
      <c r="O7127" s="26">
        <f t="shared" si="617"/>
        <v>-5040</v>
      </c>
      <c r="P7127" s="26">
        <f t="shared" si="618"/>
        <v>7560</v>
      </c>
      <c r="Q7127" s="3" t="s">
        <v>23</v>
      </c>
      <c r="R7127" s="4">
        <v>44909</v>
      </c>
      <c r="S7127" s="3" t="s">
        <v>20066</v>
      </c>
      <c r="T7127" s="6" t="s">
        <v>44</v>
      </c>
    </row>
    <row r="7128" spans="1:20" ht="33.75" x14ac:dyDescent="0.25">
      <c r="A7128" s="3" t="s">
        <v>20087</v>
      </c>
      <c r="B7128" s="3" t="s">
        <v>6643</v>
      </c>
      <c r="C7128" s="3" t="s">
        <v>6644</v>
      </c>
      <c r="D7128" s="3" t="s">
        <v>19</v>
      </c>
      <c r="E7128" s="3" t="s">
        <v>20088</v>
      </c>
      <c r="F7128" s="4">
        <v>44869</v>
      </c>
      <c r="G7128" s="8"/>
      <c r="H7128" s="5">
        <v>1072.3800000000001</v>
      </c>
      <c r="I7128" s="3" t="s">
        <v>22</v>
      </c>
      <c r="J7128" s="4">
        <v>44873</v>
      </c>
      <c r="K7128" s="4">
        <v>44933</v>
      </c>
      <c r="L7128" s="23">
        <f t="shared" si="615"/>
        <v>-18</v>
      </c>
      <c r="M7128" s="23">
        <f t="shared" si="616"/>
        <v>42</v>
      </c>
      <c r="N7128" s="44">
        <v>879</v>
      </c>
      <c r="O7128" s="26">
        <f t="shared" si="617"/>
        <v>-15822</v>
      </c>
      <c r="P7128" s="26">
        <f t="shared" si="618"/>
        <v>36918</v>
      </c>
      <c r="Q7128" s="3" t="s">
        <v>23</v>
      </c>
      <c r="R7128" s="4">
        <v>44915</v>
      </c>
      <c r="S7128" s="3" t="s">
        <v>20089</v>
      </c>
      <c r="T7128" s="6" t="s">
        <v>44</v>
      </c>
    </row>
    <row r="7129" spans="1:20" ht="33.75" x14ac:dyDescent="0.25">
      <c r="A7129" s="3" t="s">
        <v>20090</v>
      </c>
      <c r="B7129" s="3" t="s">
        <v>5106</v>
      </c>
      <c r="C7129" s="3" t="s">
        <v>5107</v>
      </c>
      <c r="D7129" s="3" t="s">
        <v>19</v>
      </c>
      <c r="E7129" s="3" t="s">
        <v>20091</v>
      </c>
      <c r="F7129" s="4">
        <v>44862</v>
      </c>
      <c r="G7129" s="8"/>
      <c r="H7129" s="5">
        <v>25.26</v>
      </c>
      <c r="I7129" s="3" t="s">
        <v>22</v>
      </c>
      <c r="J7129" s="4">
        <v>44873</v>
      </c>
      <c r="K7129" s="4">
        <v>44933</v>
      </c>
      <c r="L7129" s="23">
        <f t="shared" si="615"/>
        <v>-22</v>
      </c>
      <c r="M7129" s="23">
        <f t="shared" si="616"/>
        <v>38</v>
      </c>
      <c r="N7129" s="44">
        <v>22.96</v>
      </c>
      <c r="O7129" s="26">
        <f t="shared" si="617"/>
        <v>-505.12</v>
      </c>
      <c r="P7129" s="26">
        <f t="shared" si="618"/>
        <v>872.48</v>
      </c>
      <c r="Q7129" s="3" t="s">
        <v>23</v>
      </c>
      <c r="R7129" s="4">
        <v>44911</v>
      </c>
      <c r="S7129" s="3" t="s">
        <v>17755</v>
      </c>
      <c r="T7129" s="6" t="s">
        <v>44</v>
      </c>
    </row>
    <row r="7130" spans="1:20" ht="33.75" x14ac:dyDescent="0.25">
      <c r="A7130" s="3" t="s">
        <v>20092</v>
      </c>
      <c r="B7130" s="3" t="s">
        <v>8425</v>
      </c>
      <c r="C7130" s="3" t="s">
        <v>8426</v>
      </c>
      <c r="D7130" s="3" t="s">
        <v>19</v>
      </c>
      <c r="E7130" s="3" t="s">
        <v>20093</v>
      </c>
      <c r="F7130" s="4">
        <v>44865</v>
      </c>
      <c r="G7130" s="8"/>
      <c r="H7130" s="5">
        <v>144.38</v>
      </c>
      <c r="I7130" s="3" t="s">
        <v>22</v>
      </c>
      <c r="J7130" s="4">
        <v>44873</v>
      </c>
      <c r="K7130" s="4">
        <v>44933</v>
      </c>
      <c r="L7130" s="23">
        <f t="shared" si="615"/>
        <v>-24</v>
      </c>
      <c r="M7130" s="23">
        <f t="shared" si="616"/>
        <v>36</v>
      </c>
      <c r="N7130" s="44">
        <v>131.25</v>
      </c>
      <c r="O7130" s="26">
        <f t="shared" si="617"/>
        <v>-3150</v>
      </c>
      <c r="P7130" s="26">
        <f t="shared" si="618"/>
        <v>4725</v>
      </c>
      <c r="Q7130" s="3" t="s">
        <v>23</v>
      </c>
      <c r="R7130" s="4">
        <v>44909</v>
      </c>
      <c r="S7130" s="3" t="s">
        <v>20066</v>
      </c>
      <c r="T7130" s="6" t="s">
        <v>44</v>
      </c>
    </row>
    <row r="7131" spans="1:20" ht="33.75" x14ac:dyDescent="0.25">
      <c r="A7131" s="3" t="s">
        <v>20094</v>
      </c>
      <c r="B7131" s="3" t="s">
        <v>8425</v>
      </c>
      <c r="C7131" s="3" t="s">
        <v>8426</v>
      </c>
      <c r="D7131" s="3" t="s">
        <v>19</v>
      </c>
      <c r="E7131" s="3" t="s">
        <v>20095</v>
      </c>
      <c r="F7131" s="4">
        <v>44865</v>
      </c>
      <c r="G7131" s="8"/>
      <c r="H7131" s="5">
        <v>144.38</v>
      </c>
      <c r="I7131" s="3" t="s">
        <v>22</v>
      </c>
      <c r="J7131" s="4">
        <v>44873</v>
      </c>
      <c r="K7131" s="4">
        <v>44933</v>
      </c>
      <c r="L7131" s="23">
        <f t="shared" si="615"/>
        <v>-24</v>
      </c>
      <c r="M7131" s="23">
        <f t="shared" si="616"/>
        <v>36</v>
      </c>
      <c r="N7131" s="44">
        <v>131.25</v>
      </c>
      <c r="O7131" s="26">
        <f t="shared" si="617"/>
        <v>-3150</v>
      </c>
      <c r="P7131" s="26">
        <f t="shared" si="618"/>
        <v>4725</v>
      </c>
      <c r="Q7131" s="3" t="s">
        <v>23</v>
      </c>
      <c r="R7131" s="4">
        <v>44909</v>
      </c>
      <c r="S7131" s="3" t="s">
        <v>20066</v>
      </c>
      <c r="T7131" s="6" t="s">
        <v>44</v>
      </c>
    </row>
    <row r="7132" spans="1:20" ht="33.75" x14ac:dyDescent="0.25">
      <c r="A7132" s="3" t="s">
        <v>20096</v>
      </c>
      <c r="B7132" s="3" t="s">
        <v>13377</v>
      </c>
      <c r="C7132" s="3" t="s">
        <v>13378</v>
      </c>
      <c r="D7132" s="3" t="s">
        <v>19</v>
      </c>
      <c r="E7132" s="3" t="s">
        <v>20097</v>
      </c>
      <c r="F7132" s="4">
        <v>44869</v>
      </c>
      <c r="G7132" s="3" t="s">
        <v>20098</v>
      </c>
      <c r="H7132" s="5">
        <v>6467.5</v>
      </c>
      <c r="I7132" s="3" t="s">
        <v>565</v>
      </c>
      <c r="J7132" s="4">
        <v>44873</v>
      </c>
      <c r="K7132" s="4">
        <v>44903</v>
      </c>
      <c r="L7132" s="23">
        <f t="shared" si="615"/>
        <v>-21</v>
      </c>
      <c r="M7132" s="23">
        <f t="shared" si="616"/>
        <v>9</v>
      </c>
      <c r="N7132" s="44">
        <v>5174</v>
      </c>
      <c r="O7132" s="26">
        <f t="shared" si="617"/>
        <v>-108654</v>
      </c>
      <c r="P7132" s="26">
        <f t="shared" si="618"/>
        <v>46566</v>
      </c>
      <c r="Q7132" s="3" t="s">
        <v>23</v>
      </c>
      <c r="R7132" s="4">
        <v>44882</v>
      </c>
      <c r="S7132" s="3" t="s">
        <v>20099</v>
      </c>
      <c r="T7132" s="6" t="s">
        <v>44</v>
      </c>
    </row>
    <row r="7133" spans="1:20" ht="33.75" x14ac:dyDescent="0.25">
      <c r="A7133" s="3" t="s">
        <v>20100</v>
      </c>
      <c r="B7133" s="3" t="s">
        <v>8425</v>
      </c>
      <c r="C7133" s="3" t="s">
        <v>8426</v>
      </c>
      <c r="D7133" s="3" t="s">
        <v>19</v>
      </c>
      <c r="E7133" s="3" t="s">
        <v>20101</v>
      </c>
      <c r="F7133" s="4">
        <v>44865</v>
      </c>
      <c r="G7133" s="8"/>
      <c r="H7133" s="5">
        <v>144.38</v>
      </c>
      <c r="I7133" s="3" t="s">
        <v>22</v>
      </c>
      <c r="J7133" s="4">
        <v>44873</v>
      </c>
      <c r="K7133" s="4">
        <v>44933</v>
      </c>
      <c r="L7133" s="23">
        <f t="shared" si="615"/>
        <v>-24</v>
      </c>
      <c r="M7133" s="23">
        <f t="shared" si="616"/>
        <v>36</v>
      </c>
      <c r="N7133" s="44">
        <v>131.25</v>
      </c>
      <c r="O7133" s="26">
        <f t="shared" si="617"/>
        <v>-3150</v>
      </c>
      <c r="P7133" s="26">
        <f t="shared" si="618"/>
        <v>4725</v>
      </c>
      <c r="Q7133" s="3" t="s">
        <v>23</v>
      </c>
      <c r="R7133" s="4">
        <v>44909</v>
      </c>
      <c r="S7133" s="3" t="s">
        <v>20066</v>
      </c>
      <c r="T7133" s="6" t="s">
        <v>44</v>
      </c>
    </row>
    <row r="7134" spans="1:20" ht="22.5" x14ac:dyDescent="0.25">
      <c r="A7134" s="3" t="s">
        <v>20102</v>
      </c>
      <c r="B7134" s="3" t="s">
        <v>135</v>
      </c>
      <c r="C7134" s="3" t="s">
        <v>136</v>
      </c>
      <c r="D7134" s="3" t="s">
        <v>19</v>
      </c>
      <c r="E7134" s="3" t="s">
        <v>20103</v>
      </c>
      <c r="F7134" s="4">
        <v>44868</v>
      </c>
      <c r="G7134" s="8"/>
      <c r="H7134" s="5">
        <v>1947.33</v>
      </c>
      <c r="I7134" s="3" t="s">
        <v>22</v>
      </c>
      <c r="J7134" s="4">
        <v>44873</v>
      </c>
      <c r="K7134" s="4">
        <v>44933</v>
      </c>
      <c r="L7134" s="23">
        <f t="shared" si="615"/>
        <v>-19</v>
      </c>
      <c r="M7134" s="23">
        <f t="shared" si="616"/>
        <v>41</v>
      </c>
      <c r="N7134" s="44">
        <v>1770.3</v>
      </c>
      <c r="O7134" s="26">
        <f t="shared" si="617"/>
        <v>-33635.699999999997</v>
      </c>
      <c r="P7134" s="26">
        <f t="shared" si="618"/>
        <v>72582.3</v>
      </c>
      <c r="Q7134" s="3" t="s">
        <v>23</v>
      </c>
      <c r="R7134" s="4">
        <v>44914</v>
      </c>
      <c r="S7134" s="3" t="s">
        <v>20104</v>
      </c>
      <c r="T7134" s="6" t="s">
        <v>25</v>
      </c>
    </row>
    <row r="7135" spans="1:20" ht="33.75" x14ac:dyDescent="0.25">
      <c r="A7135" s="3" t="s">
        <v>20105</v>
      </c>
      <c r="B7135" s="3" t="s">
        <v>1243</v>
      </c>
      <c r="C7135" s="3" t="s">
        <v>1244</v>
      </c>
      <c r="D7135" s="3" t="s">
        <v>19</v>
      </c>
      <c r="E7135" s="3" t="s">
        <v>20106</v>
      </c>
      <c r="F7135" s="4">
        <v>44865</v>
      </c>
      <c r="G7135" s="8"/>
      <c r="H7135" s="5">
        <v>56.43</v>
      </c>
      <c r="I7135" s="3" t="s">
        <v>22</v>
      </c>
      <c r="J7135" s="4">
        <v>44873</v>
      </c>
      <c r="K7135" s="4">
        <v>44933</v>
      </c>
      <c r="L7135" s="23">
        <f t="shared" si="615"/>
        <v>-22</v>
      </c>
      <c r="M7135" s="23">
        <f t="shared" si="616"/>
        <v>38</v>
      </c>
      <c r="N7135" s="44">
        <v>51.3</v>
      </c>
      <c r="O7135" s="26">
        <f t="shared" si="617"/>
        <v>-1128.5999999999999</v>
      </c>
      <c r="P7135" s="26">
        <f t="shared" si="618"/>
        <v>1949.3999999999999</v>
      </c>
      <c r="Q7135" s="3" t="s">
        <v>23</v>
      </c>
      <c r="R7135" s="4">
        <v>44911</v>
      </c>
      <c r="S7135" s="3" t="s">
        <v>20107</v>
      </c>
      <c r="T7135" s="6" t="s">
        <v>44</v>
      </c>
    </row>
    <row r="7136" spans="1:20" ht="33.75" x14ac:dyDescent="0.25">
      <c r="A7136" s="3" t="s">
        <v>20108</v>
      </c>
      <c r="B7136" s="3" t="s">
        <v>1005</v>
      </c>
      <c r="C7136" s="3" t="s">
        <v>1006</v>
      </c>
      <c r="D7136" s="3" t="s">
        <v>19</v>
      </c>
      <c r="E7136" s="3" t="s">
        <v>20109</v>
      </c>
      <c r="F7136" s="4">
        <v>44867</v>
      </c>
      <c r="G7136" s="8"/>
      <c r="H7136" s="7">
        <v>12480</v>
      </c>
      <c r="I7136" s="3" t="s">
        <v>22</v>
      </c>
      <c r="J7136" s="4">
        <v>44873</v>
      </c>
      <c r="K7136" s="4">
        <v>44933</v>
      </c>
      <c r="L7136" s="23">
        <f t="shared" si="615"/>
        <v>-33</v>
      </c>
      <c r="M7136" s="23">
        <f t="shared" si="616"/>
        <v>27</v>
      </c>
      <c r="N7136" s="44">
        <v>12000</v>
      </c>
      <c r="O7136" s="26">
        <f t="shared" si="617"/>
        <v>-396000</v>
      </c>
      <c r="P7136" s="26">
        <f t="shared" si="618"/>
        <v>324000</v>
      </c>
      <c r="Q7136" s="3" t="s">
        <v>23</v>
      </c>
      <c r="R7136" s="4">
        <v>44900</v>
      </c>
      <c r="S7136" s="3" t="s">
        <v>7530</v>
      </c>
      <c r="T7136" s="6" t="s">
        <v>44</v>
      </c>
    </row>
    <row r="7137" spans="1:20" ht="33.75" x14ac:dyDescent="0.25">
      <c r="A7137" s="3" t="s">
        <v>20110</v>
      </c>
      <c r="B7137" s="3" t="s">
        <v>13663</v>
      </c>
      <c r="C7137" s="3" t="s">
        <v>13664</v>
      </c>
      <c r="D7137" s="3" t="s">
        <v>19</v>
      </c>
      <c r="E7137" s="3" t="s">
        <v>20111</v>
      </c>
      <c r="F7137" s="4">
        <v>44869</v>
      </c>
      <c r="G7137" s="3" t="s">
        <v>20112</v>
      </c>
      <c r="H7137" s="5">
        <v>3917.92</v>
      </c>
      <c r="I7137" s="3" t="s">
        <v>565</v>
      </c>
      <c r="J7137" s="4">
        <v>44873</v>
      </c>
      <c r="K7137" s="4">
        <v>44903</v>
      </c>
      <c r="L7137" s="23">
        <f t="shared" si="615"/>
        <v>-21</v>
      </c>
      <c r="M7137" s="23">
        <f t="shared" si="616"/>
        <v>9</v>
      </c>
      <c r="N7137" s="44">
        <v>3917.92</v>
      </c>
      <c r="O7137" s="26">
        <f t="shared" si="617"/>
        <v>-82276.320000000007</v>
      </c>
      <c r="P7137" s="26">
        <f t="shared" si="618"/>
        <v>35261.279999999999</v>
      </c>
      <c r="Q7137" s="3" t="s">
        <v>23</v>
      </c>
      <c r="R7137" s="4">
        <v>44882</v>
      </c>
      <c r="S7137" s="3" t="s">
        <v>20113</v>
      </c>
      <c r="T7137" s="6" t="s">
        <v>44</v>
      </c>
    </row>
    <row r="7138" spans="1:20" ht="33.75" x14ac:dyDescent="0.25">
      <c r="A7138" s="3" t="s">
        <v>20114</v>
      </c>
      <c r="B7138" s="3" t="s">
        <v>8794</v>
      </c>
      <c r="C7138" s="3" t="s">
        <v>8795</v>
      </c>
      <c r="D7138" s="3" t="s">
        <v>19</v>
      </c>
      <c r="E7138" s="3" t="s">
        <v>20115</v>
      </c>
      <c r="F7138" s="4">
        <v>44868</v>
      </c>
      <c r="G7138" s="8"/>
      <c r="H7138" s="5">
        <v>631.79999999999995</v>
      </c>
      <c r="I7138" s="3" t="s">
        <v>22</v>
      </c>
      <c r="J7138" s="4">
        <v>44873</v>
      </c>
      <c r="K7138" s="4">
        <v>44933</v>
      </c>
      <c r="L7138" s="23">
        <f t="shared" si="615"/>
        <v>-24</v>
      </c>
      <c r="M7138" s="23">
        <f t="shared" si="616"/>
        <v>36</v>
      </c>
      <c r="N7138" s="44">
        <v>607.5</v>
      </c>
      <c r="O7138" s="26">
        <f t="shared" si="617"/>
        <v>-14580</v>
      </c>
      <c r="P7138" s="26">
        <f t="shared" si="618"/>
        <v>21870</v>
      </c>
      <c r="Q7138" s="3" t="s">
        <v>23</v>
      </c>
      <c r="R7138" s="4">
        <v>44909</v>
      </c>
      <c r="S7138" s="3" t="s">
        <v>20116</v>
      </c>
      <c r="T7138" s="6" t="s">
        <v>44</v>
      </c>
    </row>
    <row r="7139" spans="1:20" ht="33.75" x14ac:dyDescent="0.25">
      <c r="A7139" s="3" t="s">
        <v>20117</v>
      </c>
      <c r="B7139" s="3" t="s">
        <v>6499</v>
      </c>
      <c r="C7139" s="3" t="s">
        <v>6500</v>
      </c>
      <c r="D7139" s="3" t="s">
        <v>19</v>
      </c>
      <c r="E7139" s="3" t="s">
        <v>20118</v>
      </c>
      <c r="F7139" s="4">
        <v>44855</v>
      </c>
      <c r="G7139" s="8"/>
      <c r="H7139" s="5">
        <v>878.4</v>
      </c>
      <c r="I7139" s="3" t="s">
        <v>22</v>
      </c>
      <c r="J7139" s="4">
        <v>44873</v>
      </c>
      <c r="K7139" s="4">
        <v>44933</v>
      </c>
      <c r="L7139" s="23">
        <f t="shared" si="615"/>
        <v>-17</v>
      </c>
      <c r="M7139" s="23">
        <f t="shared" si="616"/>
        <v>43</v>
      </c>
      <c r="N7139" s="44">
        <v>720</v>
      </c>
      <c r="O7139" s="26">
        <f t="shared" si="617"/>
        <v>-12240</v>
      </c>
      <c r="P7139" s="26">
        <f t="shared" si="618"/>
        <v>30960</v>
      </c>
      <c r="Q7139" s="3" t="s">
        <v>23</v>
      </c>
      <c r="R7139" s="4">
        <v>44916</v>
      </c>
      <c r="S7139" s="3" t="s">
        <v>20119</v>
      </c>
      <c r="T7139" s="6" t="s">
        <v>44</v>
      </c>
    </row>
    <row r="7140" spans="1:20" ht="33.75" x14ac:dyDescent="0.25">
      <c r="A7140" s="3" t="s">
        <v>20120</v>
      </c>
      <c r="B7140" s="3" t="s">
        <v>2432</v>
      </c>
      <c r="C7140" s="3" t="s">
        <v>2433</v>
      </c>
      <c r="D7140" s="3" t="s">
        <v>19</v>
      </c>
      <c r="E7140" s="3" t="s">
        <v>20121</v>
      </c>
      <c r="F7140" s="4">
        <v>44865</v>
      </c>
      <c r="G7140" s="8"/>
      <c r="H7140" s="5">
        <v>268.39999999999998</v>
      </c>
      <c r="I7140" s="3" t="s">
        <v>22</v>
      </c>
      <c r="J7140" s="4">
        <v>44873</v>
      </c>
      <c r="K7140" s="4">
        <v>44933</v>
      </c>
      <c r="L7140" s="23">
        <f t="shared" si="615"/>
        <v>-18</v>
      </c>
      <c r="M7140" s="23">
        <f t="shared" si="616"/>
        <v>42</v>
      </c>
      <c r="N7140" s="44">
        <v>220</v>
      </c>
      <c r="O7140" s="26">
        <f t="shared" si="617"/>
        <v>-3960</v>
      </c>
      <c r="P7140" s="26">
        <f t="shared" si="618"/>
        <v>9240</v>
      </c>
      <c r="Q7140" s="3" t="s">
        <v>23</v>
      </c>
      <c r="R7140" s="4">
        <v>44915</v>
      </c>
      <c r="S7140" s="3" t="s">
        <v>20122</v>
      </c>
      <c r="T7140" s="6" t="s">
        <v>44</v>
      </c>
    </row>
    <row r="7141" spans="1:20" ht="33.75" x14ac:dyDescent="0.25">
      <c r="A7141" s="3" t="s">
        <v>20123</v>
      </c>
      <c r="B7141" s="3" t="s">
        <v>6499</v>
      </c>
      <c r="C7141" s="3" t="s">
        <v>6500</v>
      </c>
      <c r="D7141" s="3" t="s">
        <v>19</v>
      </c>
      <c r="E7141" s="3" t="s">
        <v>20124</v>
      </c>
      <c r="F7141" s="4">
        <v>44862</v>
      </c>
      <c r="G7141" s="8"/>
      <c r="H7141" s="5">
        <v>468.48</v>
      </c>
      <c r="I7141" s="3" t="s">
        <v>22</v>
      </c>
      <c r="J7141" s="4">
        <v>44873</v>
      </c>
      <c r="K7141" s="4">
        <v>44933</v>
      </c>
      <c r="L7141" s="23">
        <f t="shared" si="615"/>
        <v>-17</v>
      </c>
      <c r="M7141" s="23">
        <f t="shared" si="616"/>
        <v>43</v>
      </c>
      <c r="N7141" s="44">
        <v>384</v>
      </c>
      <c r="O7141" s="26">
        <f t="shared" si="617"/>
        <v>-6528</v>
      </c>
      <c r="P7141" s="26">
        <f t="shared" si="618"/>
        <v>16512</v>
      </c>
      <c r="Q7141" s="3" t="s">
        <v>23</v>
      </c>
      <c r="R7141" s="4">
        <v>44916</v>
      </c>
      <c r="S7141" s="3" t="s">
        <v>20119</v>
      </c>
      <c r="T7141" s="6" t="s">
        <v>44</v>
      </c>
    </row>
    <row r="7142" spans="1:20" ht="33.75" x14ac:dyDescent="0.25">
      <c r="A7142" s="3" t="s">
        <v>20125</v>
      </c>
      <c r="B7142" s="3" t="s">
        <v>1399</v>
      </c>
      <c r="C7142" s="3" t="s">
        <v>1400</v>
      </c>
      <c r="D7142" s="3" t="s">
        <v>19</v>
      </c>
      <c r="E7142" s="3" t="s">
        <v>20126</v>
      </c>
      <c r="F7142" s="4">
        <v>44867</v>
      </c>
      <c r="G7142" s="8"/>
      <c r="H7142" s="5">
        <v>106.45</v>
      </c>
      <c r="I7142" s="3" t="s">
        <v>22</v>
      </c>
      <c r="J7142" s="4">
        <v>44873</v>
      </c>
      <c r="K7142" s="4">
        <v>44933</v>
      </c>
      <c r="L7142" s="23">
        <f t="shared" si="615"/>
        <v>-18</v>
      </c>
      <c r="M7142" s="23">
        <f t="shared" si="616"/>
        <v>42</v>
      </c>
      <c r="N7142" s="44">
        <v>87.25</v>
      </c>
      <c r="O7142" s="26">
        <f t="shared" si="617"/>
        <v>-1570.5</v>
      </c>
      <c r="P7142" s="26">
        <f t="shared" si="618"/>
        <v>3664.5</v>
      </c>
      <c r="Q7142" s="3" t="s">
        <v>23</v>
      </c>
      <c r="R7142" s="4">
        <v>44915</v>
      </c>
      <c r="S7142" s="3" t="s">
        <v>20127</v>
      </c>
      <c r="T7142" s="6" t="s">
        <v>44</v>
      </c>
    </row>
    <row r="7143" spans="1:20" ht="33.75" x14ac:dyDescent="0.25">
      <c r="A7143" s="3" t="s">
        <v>20128</v>
      </c>
      <c r="B7143" s="3" t="s">
        <v>12220</v>
      </c>
      <c r="C7143" s="3" t="s">
        <v>12221</v>
      </c>
      <c r="D7143" s="3" t="s">
        <v>19</v>
      </c>
      <c r="E7143" s="3" t="s">
        <v>328</v>
      </c>
      <c r="F7143" s="4">
        <v>44869</v>
      </c>
      <c r="G7143" s="3" t="s">
        <v>20129</v>
      </c>
      <c r="H7143" s="7">
        <v>8116</v>
      </c>
      <c r="I7143" s="3" t="s">
        <v>565</v>
      </c>
      <c r="J7143" s="4">
        <v>44873</v>
      </c>
      <c r="K7143" s="4">
        <v>44903</v>
      </c>
      <c r="L7143" s="23">
        <f t="shared" si="615"/>
        <v>-21</v>
      </c>
      <c r="M7143" s="23">
        <f t="shared" si="616"/>
        <v>9</v>
      </c>
      <c r="N7143" s="44">
        <v>6492.8</v>
      </c>
      <c r="O7143" s="26">
        <f t="shared" si="617"/>
        <v>-136348.80000000002</v>
      </c>
      <c r="P7143" s="26">
        <f t="shared" si="618"/>
        <v>58435.200000000004</v>
      </c>
      <c r="Q7143" s="3" t="s">
        <v>23</v>
      </c>
      <c r="R7143" s="4">
        <v>44882</v>
      </c>
      <c r="S7143" s="3" t="s">
        <v>20130</v>
      </c>
      <c r="T7143" s="6" t="s">
        <v>44</v>
      </c>
    </row>
    <row r="7144" spans="1:20" ht="33.75" x14ac:dyDescent="0.25">
      <c r="A7144" s="3" t="s">
        <v>20131</v>
      </c>
      <c r="B7144" s="3" t="s">
        <v>5380</v>
      </c>
      <c r="C7144" s="3" t="s">
        <v>5381</v>
      </c>
      <c r="D7144" s="3" t="s">
        <v>19</v>
      </c>
      <c r="E7144" s="3" t="s">
        <v>20132</v>
      </c>
      <c r="F7144" s="4">
        <v>44869</v>
      </c>
      <c r="G7144" s="8"/>
      <c r="H7144" s="5">
        <v>135.19999999999999</v>
      </c>
      <c r="I7144" s="3" t="s">
        <v>22</v>
      </c>
      <c r="J7144" s="4">
        <v>44873</v>
      </c>
      <c r="K7144" s="4">
        <v>44933</v>
      </c>
      <c r="L7144" s="23">
        <f t="shared" si="615"/>
        <v>-24</v>
      </c>
      <c r="M7144" s="23">
        <f t="shared" si="616"/>
        <v>36</v>
      </c>
      <c r="N7144" s="44">
        <v>130</v>
      </c>
      <c r="O7144" s="26">
        <f t="shared" si="617"/>
        <v>-3120</v>
      </c>
      <c r="P7144" s="26">
        <f t="shared" si="618"/>
        <v>4680</v>
      </c>
      <c r="Q7144" s="3" t="s">
        <v>23</v>
      </c>
      <c r="R7144" s="4">
        <v>44909</v>
      </c>
      <c r="S7144" s="3" t="s">
        <v>17931</v>
      </c>
      <c r="T7144" s="6" t="s">
        <v>44</v>
      </c>
    </row>
    <row r="7145" spans="1:20" ht="33.75" x14ac:dyDescent="0.25">
      <c r="A7145" s="3" t="s">
        <v>20133</v>
      </c>
      <c r="B7145" s="3" t="s">
        <v>2315</v>
      </c>
      <c r="C7145" s="3" t="s">
        <v>2316</v>
      </c>
      <c r="D7145" s="3" t="s">
        <v>19</v>
      </c>
      <c r="E7145" s="3" t="s">
        <v>20134</v>
      </c>
      <c r="F7145" s="4">
        <v>44862</v>
      </c>
      <c r="G7145" s="8"/>
      <c r="H7145" s="5">
        <v>400.44</v>
      </c>
      <c r="I7145" s="3" t="s">
        <v>22</v>
      </c>
      <c r="J7145" s="4">
        <v>44873</v>
      </c>
      <c r="K7145" s="4">
        <v>44933</v>
      </c>
      <c r="L7145" s="23">
        <f t="shared" si="615"/>
        <v>-17</v>
      </c>
      <c r="M7145" s="23">
        <f t="shared" si="616"/>
        <v>43</v>
      </c>
      <c r="N7145" s="44">
        <v>328.23</v>
      </c>
      <c r="O7145" s="26">
        <f t="shared" si="617"/>
        <v>-5579.91</v>
      </c>
      <c r="P7145" s="26">
        <f t="shared" si="618"/>
        <v>14113.890000000001</v>
      </c>
      <c r="Q7145" s="3" t="s">
        <v>23</v>
      </c>
      <c r="R7145" s="4">
        <v>44916</v>
      </c>
      <c r="S7145" s="3" t="s">
        <v>20135</v>
      </c>
      <c r="T7145" s="6" t="s">
        <v>44</v>
      </c>
    </row>
    <row r="7146" spans="1:20" ht="33.75" x14ac:dyDescent="0.25">
      <c r="A7146" s="3" t="s">
        <v>20136</v>
      </c>
      <c r="B7146" s="3" t="s">
        <v>2315</v>
      </c>
      <c r="C7146" s="3" t="s">
        <v>2316</v>
      </c>
      <c r="D7146" s="3" t="s">
        <v>19</v>
      </c>
      <c r="E7146" s="3" t="s">
        <v>20137</v>
      </c>
      <c r="F7146" s="4">
        <v>44862</v>
      </c>
      <c r="G7146" s="8"/>
      <c r="H7146" s="5">
        <v>509.84</v>
      </c>
      <c r="I7146" s="3" t="s">
        <v>22</v>
      </c>
      <c r="J7146" s="4">
        <v>44873</v>
      </c>
      <c r="K7146" s="4">
        <v>44933</v>
      </c>
      <c r="L7146" s="23">
        <f t="shared" si="615"/>
        <v>-24</v>
      </c>
      <c r="M7146" s="23">
        <f t="shared" si="616"/>
        <v>36</v>
      </c>
      <c r="N7146" s="44">
        <v>417.9</v>
      </c>
      <c r="O7146" s="26">
        <f t="shared" si="617"/>
        <v>-10029.599999999999</v>
      </c>
      <c r="P7146" s="26">
        <f t="shared" si="618"/>
        <v>15044.4</v>
      </c>
      <c r="Q7146" s="3" t="s">
        <v>23</v>
      </c>
      <c r="R7146" s="4">
        <v>44909</v>
      </c>
      <c r="S7146" s="3" t="s">
        <v>20138</v>
      </c>
      <c r="T7146" s="6" t="s">
        <v>44</v>
      </c>
    </row>
    <row r="7147" spans="1:20" ht="33.75" x14ac:dyDescent="0.25">
      <c r="A7147" s="3" t="s">
        <v>20139</v>
      </c>
      <c r="B7147" s="3" t="s">
        <v>6436</v>
      </c>
      <c r="C7147" s="3" t="s">
        <v>6437</v>
      </c>
      <c r="D7147" s="3" t="s">
        <v>19</v>
      </c>
      <c r="E7147" s="3" t="s">
        <v>20140</v>
      </c>
      <c r="F7147" s="4">
        <v>44865</v>
      </c>
      <c r="G7147" s="8"/>
      <c r="H7147" s="5">
        <v>169.47</v>
      </c>
      <c r="I7147" s="3" t="s">
        <v>22</v>
      </c>
      <c r="J7147" s="4">
        <v>44873</v>
      </c>
      <c r="K7147" s="4">
        <v>44933</v>
      </c>
      <c r="L7147" s="23">
        <f t="shared" si="615"/>
        <v>-24</v>
      </c>
      <c r="M7147" s="23">
        <f t="shared" si="616"/>
        <v>36</v>
      </c>
      <c r="N7147" s="44">
        <v>161.4</v>
      </c>
      <c r="O7147" s="26">
        <f t="shared" si="617"/>
        <v>-3873.6000000000004</v>
      </c>
      <c r="P7147" s="26">
        <f t="shared" si="618"/>
        <v>5810.4000000000005</v>
      </c>
      <c r="Q7147" s="3" t="s">
        <v>23</v>
      </c>
      <c r="R7147" s="4">
        <v>44909</v>
      </c>
      <c r="S7147" s="3" t="s">
        <v>20141</v>
      </c>
      <c r="T7147" s="6" t="s">
        <v>44</v>
      </c>
    </row>
    <row r="7148" spans="1:20" ht="33.75" x14ac:dyDescent="0.25">
      <c r="A7148" s="3" t="s">
        <v>20142</v>
      </c>
      <c r="B7148" s="3" t="s">
        <v>824</v>
      </c>
      <c r="C7148" s="3" t="s">
        <v>7952</v>
      </c>
      <c r="D7148" s="3" t="s">
        <v>19</v>
      </c>
      <c r="E7148" s="3" t="s">
        <v>20143</v>
      </c>
      <c r="F7148" s="4">
        <v>44865</v>
      </c>
      <c r="G7148" s="3" t="s">
        <v>1504</v>
      </c>
      <c r="H7148" s="5">
        <v>931.39</v>
      </c>
      <c r="I7148" s="3" t="s">
        <v>22</v>
      </c>
      <c r="J7148" s="4">
        <v>44873</v>
      </c>
      <c r="K7148" s="4">
        <v>44933</v>
      </c>
      <c r="L7148" s="23">
        <f t="shared" si="615"/>
        <v>-18</v>
      </c>
      <c r="M7148" s="23">
        <f t="shared" si="616"/>
        <v>42</v>
      </c>
      <c r="N7148" s="44">
        <v>887.04</v>
      </c>
      <c r="O7148" s="26">
        <f t="shared" si="617"/>
        <v>-15966.72</v>
      </c>
      <c r="P7148" s="26">
        <f t="shared" si="618"/>
        <v>37255.68</v>
      </c>
      <c r="Q7148" s="3" t="s">
        <v>23</v>
      </c>
      <c r="R7148" s="4">
        <v>44915</v>
      </c>
      <c r="S7148" s="3" t="s">
        <v>20144</v>
      </c>
      <c r="T7148" s="6" t="s">
        <v>44</v>
      </c>
    </row>
    <row r="7149" spans="1:20" ht="33.75" x14ac:dyDescent="0.25">
      <c r="A7149" s="3" t="s">
        <v>20145</v>
      </c>
      <c r="B7149" s="3" t="s">
        <v>2177</v>
      </c>
      <c r="C7149" s="3" t="s">
        <v>2178</v>
      </c>
      <c r="D7149" s="3" t="s">
        <v>19</v>
      </c>
      <c r="E7149" s="3" t="s">
        <v>20146</v>
      </c>
      <c r="F7149" s="4">
        <v>44859</v>
      </c>
      <c r="G7149" s="8"/>
      <c r="H7149" s="7">
        <v>10164</v>
      </c>
      <c r="I7149" s="3" t="s">
        <v>22</v>
      </c>
      <c r="J7149" s="4">
        <v>44873</v>
      </c>
      <c r="K7149" s="4">
        <v>44933</v>
      </c>
      <c r="L7149" s="23">
        <f t="shared" si="615"/>
        <v>-22</v>
      </c>
      <c r="M7149" s="23">
        <f t="shared" si="616"/>
        <v>38</v>
      </c>
      <c r="N7149" s="44">
        <v>9240</v>
      </c>
      <c r="O7149" s="26">
        <f t="shared" si="617"/>
        <v>-203280</v>
      </c>
      <c r="P7149" s="26">
        <f t="shared" si="618"/>
        <v>351120</v>
      </c>
      <c r="Q7149" s="3" t="s">
        <v>23</v>
      </c>
      <c r="R7149" s="4">
        <v>44911</v>
      </c>
      <c r="S7149" s="3" t="s">
        <v>17849</v>
      </c>
      <c r="T7149" s="6" t="s">
        <v>44</v>
      </c>
    </row>
    <row r="7150" spans="1:20" ht="33.75" x14ac:dyDescent="0.25">
      <c r="A7150" s="3" t="s">
        <v>20147</v>
      </c>
      <c r="B7150" s="3" t="s">
        <v>1361</v>
      </c>
      <c r="C7150" s="3" t="s">
        <v>1362</v>
      </c>
      <c r="D7150" s="3" t="s">
        <v>19</v>
      </c>
      <c r="E7150" s="3" t="s">
        <v>20148</v>
      </c>
      <c r="F7150" s="4">
        <v>44867</v>
      </c>
      <c r="G7150" s="8"/>
      <c r="H7150" s="5">
        <v>1965.6</v>
      </c>
      <c r="I7150" s="3" t="s">
        <v>22</v>
      </c>
      <c r="J7150" s="4">
        <v>44873</v>
      </c>
      <c r="K7150" s="4">
        <v>44933</v>
      </c>
      <c r="L7150" s="23">
        <f t="shared" si="615"/>
        <v>-24</v>
      </c>
      <c r="M7150" s="23">
        <f t="shared" si="616"/>
        <v>36</v>
      </c>
      <c r="N7150" s="44">
        <v>1890</v>
      </c>
      <c r="O7150" s="26">
        <f t="shared" si="617"/>
        <v>-45360</v>
      </c>
      <c r="P7150" s="26">
        <f t="shared" si="618"/>
        <v>68040</v>
      </c>
      <c r="Q7150" s="3" t="s">
        <v>23</v>
      </c>
      <c r="R7150" s="4">
        <v>44909</v>
      </c>
      <c r="S7150" s="3" t="s">
        <v>18177</v>
      </c>
      <c r="T7150" s="6" t="s">
        <v>44</v>
      </c>
    </row>
    <row r="7151" spans="1:20" ht="33.75" x14ac:dyDescent="0.25">
      <c r="A7151" s="3" t="s">
        <v>20149</v>
      </c>
      <c r="B7151" s="3" t="s">
        <v>824</v>
      </c>
      <c r="C7151" s="3" t="s">
        <v>7952</v>
      </c>
      <c r="D7151" s="3" t="s">
        <v>19</v>
      </c>
      <c r="E7151" s="3" t="s">
        <v>20150</v>
      </c>
      <c r="F7151" s="4">
        <v>44865</v>
      </c>
      <c r="G7151" s="8"/>
      <c r="H7151" s="5">
        <v>2717.77</v>
      </c>
      <c r="I7151" s="3" t="s">
        <v>22</v>
      </c>
      <c r="J7151" s="4">
        <v>44873</v>
      </c>
      <c r="K7151" s="4">
        <v>44933</v>
      </c>
      <c r="L7151" s="23">
        <f t="shared" si="615"/>
        <v>-24</v>
      </c>
      <c r="M7151" s="23">
        <f t="shared" si="616"/>
        <v>36</v>
      </c>
      <c r="N7151" s="44">
        <v>2227.6799999999998</v>
      </c>
      <c r="O7151" s="26">
        <f t="shared" si="617"/>
        <v>-53464.319999999992</v>
      </c>
      <c r="P7151" s="26">
        <f t="shared" si="618"/>
        <v>80196.479999999996</v>
      </c>
      <c r="Q7151" s="3" t="s">
        <v>23</v>
      </c>
      <c r="R7151" s="4">
        <v>44909</v>
      </c>
      <c r="S7151" s="3" t="s">
        <v>18397</v>
      </c>
      <c r="T7151" s="6" t="s">
        <v>44</v>
      </c>
    </row>
    <row r="7152" spans="1:20" ht="33.75" x14ac:dyDescent="0.25">
      <c r="A7152" s="3" t="s">
        <v>20151</v>
      </c>
      <c r="B7152" s="3" t="s">
        <v>824</v>
      </c>
      <c r="C7152" s="3" t="s">
        <v>7952</v>
      </c>
      <c r="D7152" s="3" t="s">
        <v>19</v>
      </c>
      <c r="E7152" s="3" t="s">
        <v>20152</v>
      </c>
      <c r="F7152" s="4">
        <v>44865</v>
      </c>
      <c r="G7152" s="3" t="s">
        <v>1504</v>
      </c>
      <c r="H7152" s="5">
        <v>990.99</v>
      </c>
      <c r="I7152" s="3" t="s">
        <v>22</v>
      </c>
      <c r="J7152" s="4">
        <v>44873</v>
      </c>
      <c r="K7152" s="4">
        <v>44933</v>
      </c>
      <c r="L7152" s="23">
        <f t="shared" si="615"/>
        <v>-18</v>
      </c>
      <c r="M7152" s="23">
        <f t="shared" si="616"/>
        <v>42</v>
      </c>
      <c r="N7152" s="44">
        <v>943.8</v>
      </c>
      <c r="O7152" s="26">
        <f t="shared" si="617"/>
        <v>-16988.399999999998</v>
      </c>
      <c r="P7152" s="26">
        <f t="shared" si="618"/>
        <v>39639.599999999999</v>
      </c>
      <c r="Q7152" s="3" t="s">
        <v>23</v>
      </c>
      <c r="R7152" s="4">
        <v>44915</v>
      </c>
      <c r="S7152" s="3" t="s">
        <v>20144</v>
      </c>
      <c r="T7152" s="6" t="s">
        <v>44</v>
      </c>
    </row>
    <row r="7153" spans="1:20" ht="33.75" x14ac:dyDescent="0.25">
      <c r="A7153" s="3" t="s">
        <v>20153</v>
      </c>
      <c r="B7153" s="3" t="s">
        <v>20154</v>
      </c>
      <c r="C7153" s="3" t="s">
        <v>20155</v>
      </c>
      <c r="D7153" s="3" t="s">
        <v>19</v>
      </c>
      <c r="E7153" s="3" t="s">
        <v>20156</v>
      </c>
      <c r="F7153" s="4">
        <v>44865</v>
      </c>
      <c r="G7153" s="3" t="s">
        <v>1504</v>
      </c>
      <c r="H7153" s="7">
        <v>252</v>
      </c>
      <c r="I7153" s="3" t="s">
        <v>22</v>
      </c>
      <c r="J7153" s="4">
        <v>44873</v>
      </c>
      <c r="K7153" s="4">
        <v>44933</v>
      </c>
      <c r="L7153" s="23">
        <f t="shared" si="615"/>
        <v>-22</v>
      </c>
      <c r="M7153" s="23">
        <f t="shared" si="616"/>
        <v>38</v>
      </c>
      <c r="N7153" s="44">
        <v>240</v>
      </c>
      <c r="O7153" s="26">
        <f t="shared" si="617"/>
        <v>-5280</v>
      </c>
      <c r="P7153" s="26">
        <f t="shared" si="618"/>
        <v>9120</v>
      </c>
      <c r="Q7153" s="3" t="s">
        <v>23</v>
      </c>
      <c r="R7153" s="4">
        <v>44911</v>
      </c>
      <c r="S7153" s="3" t="s">
        <v>20157</v>
      </c>
      <c r="T7153" s="6" t="s">
        <v>44</v>
      </c>
    </row>
    <row r="7154" spans="1:20" ht="33.75" x14ac:dyDescent="0.25">
      <c r="A7154" s="3" t="s">
        <v>20158</v>
      </c>
      <c r="B7154" s="3" t="s">
        <v>1361</v>
      </c>
      <c r="C7154" s="3" t="s">
        <v>1362</v>
      </c>
      <c r="D7154" s="3" t="s">
        <v>19</v>
      </c>
      <c r="E7154" s="3" t="s">
        <v>20159</v>
      </c>
      <c r="F7154" s="4">
        <v>44867</v>
      </c>
      <c r="G7154" s="8"/>
      <c r="H7154" s="5">
        <v>1731.6</v>
      </c>
      <c r="I7154" s="3" t="s">
        <v>22</v>
      </c>
      <c r="J7154" s="4">
        <v>44873</v>
      </c>
      <c r="K7154" s="4">
        <v>44933</v>
      </c>
      <c r="L7154" s="23">
        <f t="shared" si="615"/>
        <v>-24</v>
      </c>
      <c r="M7154" s="23">
        <f t="shared" si="616"/>
        <v>36</v>
      </c>
      <c r="N7154" s="44">
        <v>1665</v>
      </c>
      <c r="O7154" s="26">
        <f t="shared" si="617"/>
        <v>-39960</v>
      </c>
      <c r="P7154" s="26">
        <f t="shared" si="618"/>
        <v>59940</v>
      </c>
      <c r="Q7154" s="3" t="s">
        <v>23</v>
      </c>
      <c r="R7154" s="4">
        <v>44909</v>
      </c>
      <c r="S7154" s="3" t="s">
        <v>18177</v>
      </c>
      <c r="T7154" s="6" t="s">
        <v>44</v>
      </c>
    </row>
    <row r="7155" spans="1:20" ht="33.75" x14ac:dyDescent="0.25">
      <c r="A7155" s="3" t="s">
        <v>20160</v>
      </c>
      <c r="B7155" s="3" t="s">
        <v>935</v>
      </c>
      <c r="C7155" s="3" t="s">
        <v>936</v>
      </c>
      <c r="D7155" s="3" t="s">
        <v>19</v>
      </c>
      <c r="E7155" s="3" t="s">
        <v>20161</v>
      </c>
      <c r="F7155" s="4">
        <v>44862</v>
      </c>
      <c r="G7155" s="8"/>
      <c r="H7155" s="5">
        <v>62.4</v>
      </c>
      <c r="I7155" s="3" t="s">
        <v>22</v>
      </c>
      <c r="J7155" s="4">
        <v>44873</v>
      </c>
      <c r="K7155" s="4">
        <v>44933</v>
      </c>
      <c r="L7155" s="23">
        <f t="shared" si="615"/>
        <v>-24</v>
      </c>
      <c r="M7155" s="23">
        <f t="shared" si="616"/>
        <v>36</v>
      </c>
      <c r="N7155" s="44">
        <v>60</v>
      </c>
      <c r="O7155" s="26">
        <f t="shared" si="617"/>
        <v>-1440</v>
      </c>
      <c r="P7155" s="26">
        <f t="shared" si="618"/>
        <v>2160</v>
      </c>
      <c r="Q7155" s="3" t="s">
        <v>23</v>
      </c>
      <c r="R7155" s="4">
        <v>44909</v>
      </c>
      <c r="S7155" s="3" t="s">
        <v>19163</v>
      </c>
      <c r="T7155" s="6" t="s">
        <v>44</v>
      </c>
    </row>
    <row r="7156" spans="1:20" ht="33.75" x14ac:dyDescent="0.25">
      <c r="A7156" s="3" t="s">
        <v>20162</v>
      </c>
      <c r="B7156" s="3" t="s">
        <v>5128</v>
      </c>
      <c r="C7156" s="3" t="s">
        <v>5129</v>
      </c>
      <c r="D7156" s="3" t="s">
        <v>19</v>
      </c>
      <c r="E7156" s="3" t="s">
        <v>20163</v>
      </c>
      <c r="F7156" s="4">
        <v>44865</v>
      </c>
      <c r="G7156" s="8"/>
      <c r="H7156" s="5">
        <v>67.180000000000007</v>
      </c>
      <c r="I7156" s="3" t="s">
        <v>22</v>
      </c>
      <c r="J7156" s="4">
        <v>44873</v>
      </c>
      <c r="K7156" s="4">
        <v>44933</v>
      </c>
      <c r="L7156" s="23">
        <f t="shared" si="615"/>
        <v>-24</v>
      </c>
      <c r="M7156" s="23">
        <f t="shared" si="616"/>
        <v>36</v>
      </c>
      <c r="N7156" s="44">
        <v>64.599999999999994</v>
      </c>
      <c r="O7156" s="26">
        <f t="shared" si="617"/>
        <v>-1550.3999999999999</v>
      </c>
      <c r="P7156" s="26">
        <f t="shared" si="618"/>
        <v>2325.6</v>
      </c>
      <c r="Q7156" s="3" t="s">
        <v>23</v>
      </c>
      <c r="R7156" s="4">
        <v>44909</v>
      </c>
      <c r="S7156" s="3" t="s">
        <v>20164</v>
      </c>
      <c r="T7156" s="6" t="s">
        <v>44</v>
      </c>
    </row>
    <row r="7157" spans="1:20" ht="33.75" x14ac:dyDescent="0.25">
      <c r="A7157" s="3" t="s">
        <v>20165</v>
      </c>
      <c r="B7157" s="3" t="s">
        <v>157</v>
      </c>
      <c r="C7157" s="3" t="s">
        <v>158</v>
      </c>
      <c r="D7157" s="3" t="s">
        <v>19</v>
      </c>
      <c r="E7157" s="3" t="s">
        <v>20166</v>
      </c>
      <c r="F7157" s="4">
        <v>44869</v>
      </c>
      <c r="G7157" s="8"/>
      <c r="H7157" s="5">
        <v>493.92</v>
      </c>
      <c r="I7157" s="3" t="s">
        <v>22</v>
      </c>
      <c r="J7157" s="4">
        <v>44873</v>
      </c>
      <c r="K7157" s="4">
        <v>44933</v>
      </c>
      <c r="L7157" s="23">
        <f t="shared" si="615"/>
        <v>-22</v>
      </c>
      <c r="M7157" s="23">
        <f t="shared" si="616"/>
        <v>38</v>
      </c>
      <c r="N7157" s="44">
        <v>404.85</v>
      </c>
      <c r="O7157" s="26">
        <f t="shared" si="617"/>
        <v>-8906.7000000000007</v>
      </c>
      <c r="P7157" s="26">
        <f t="shared" si="618"/>
        <v>15384.300000000001</v>
      </c>
      <c r="Q7157" s="3" t="s">
        <v>23</v>
      </c>
      <c r="R7157" s="4">
        <v>44911</v>
      </c>
      <c r="S7157" s="3" t="s">
        <v>16570</v>
      </c>
      <c r="T7157" s="6" t="s">
        <v>44</v>
      </c>
    </row>
    <row r="7158" spans="1:20" ht="33.75" x14ac:dyDescent="0.25">
      <c r="A7158" s="3" t="s">
        <v>20167</v>
      </c>
      <c r="B7158" s="3" t="s">
        <v>2135</v>
      </c>
      <c r="C7158" s="3" t="s">
        <v>2136</v>
      </c>
      <c r="D7158" s="3" t="s">
        <v>19</v>
      </c>
      <c r="E7158" s="3" t="s">
        <v>20168</v>
      </c>
      <c r="F7158" s="4">
        <v>44867</v>
      </c>
      <c r="G7158" s="8"/>
      <c r="H7158" s="7">
        <v>1456</v>
      </c>
      <c r="I7158" s="3" t="s">
        <v>22</v>
      </c>
      <c r="J7158" s="4">
        <v>44873</v>
      </c>
      <c r="K7158" s="4">
        <v>44933</v>
      </c>
      <c r="L7158" s="23">
        <f t="shared" si="615"/>
        <v>-18</v>
      </c>
      <c r="M7158" s="23">
        <f t="shared" si="616"/>
        <v>42</v>
      </c>
      <c r="N7158" s="44">
        <v>1400</v>
      </c>
      <c r="O7158" s="26">
        <f t="shared" si="617"/>
        <v>-25200</v>
      </c>
      <c r="P7158" s="26">
        <f t="shared" si="618"/>
        <v>58800</v>
      </c>
      <c r="Q7158" s="3" t="s">
        <v>23</v>
      </c>
      <c r="R7158" s="4">
        <v>44915</v>
      </c>
      <c r="S7158" s="3" t="s">
        <v>17469</v>
      </c>
      <c r="T7158" s="6" t="s">
        <v>44</v>
      </c>
    </row>
    <row r="7159" spans="1:20" ht="33.75" x14ac:dyDescent="0.25">
      <c r="A7159" s="3" t="s">
        <v>20169</v>
      </c>
      <c r="B7159" s="3" t="s">
        <v>2135</v>
      </c>
      <c r="C7159" s="3" t="s">
        <v>2136</v>
      </c>
      <c r="D7159" s="3" t="s">
        <v>19</v>
      </c>
      <c r="E7159" s="3" t="s">
        <v>20170</v>
      </c>
      <c r="F7159" s="4">
        <v>44867</v>
      </c>
      <c r="G7159" s="8"/>
      <c r="H7159" s="7">
        <v>1456</v>
      </c>
      <c r="I7159" s="3" t="s">
        <v>22</v>
      </c>
      <c r="J7159" s="4">
        <v>44873</v>
      </c>
      <c r="K7159" s="4">
        <v>44933</v>
      </c>
      <c r="L7159" s="23">
        <f t="shared" si="615"/>
        <v>-18</v>
      </c>
      <c r="M7159" s="23">
        <f t="shared" si="616"/>
        <v>42</v>
      </c>
      <c r="N7159" s="44">
        <v>1400</v>
      </c>
      <c r="O7159" s="26">
        <f t="shared" si="617"/>
        <v>-25200</v>
      </c>
      <c r="P7159" s="26">
        <f t="shared" si="618"/>
        <v>58800</v>
      </c>
      <c r="Q7159" s="3" t="s">
        <v>23</v>
      </c>
      <c r="R7159" s="4">
        <v>44915</v>
      </c>
      <c r="S7159" s="3" t="s">
        <v>17469</v>
      </c>
      <c r="T7159" s="6" t="s">
        <v>44</v>
      </c>
    </row>
    <row r="7160" spans="1:20" ht="33.75" x14ac:dyDescent="0.25">
      <c r="A7160" s="3" t="s">
        <v>20171</v>
      </c>
      <c r="B7160" s="3" t="s">
        <v>1148</v>
      </c>
      <c r="C7160" s="3" t="s">
        <v>1149</v>
      </c>
      <c r="D7160" s="3" t="s">
        <v>19</v>
      </c>
      <c r="E7160" s="3" t="s">
        <v>20172</v>
      </c>
      <c r="F7160" s="4">
        <v>44869</v>
      </c>
      <c r="G7160" s="8"/>
      <c r="H7160" s="5">
        <v>683.2</v>
      </c>
      <c r="I7160" s="3" t="s">
        <v>22</v>
      </c>
      <c r="J7160" s="4">
        <v>44873</v>
      </c>
      <c r="K7160" s="4">
        <v>44933</v>
      </c>
      <c r="L7160" s="23">
        <f t="shared" si="615"/>
        <v>-18</v>
      </c>
      <c r="M7160" s="23">
        <f t="shared" si="616"/>
        <v>42</v>
      </c>
      <c r="N7160" s="44">
        <v>560</v>
      </c>
      <c r="O7160" s="26">
        <f t="shared" si="617"/>
        <v>-10080</v>
      </c>
      <c r="P7160" s="26">
        <f t="shared" si="618"/>
        <v>23520</v>
      </c>
      <c r="Q7160" s="3" t="s">
        <v>23</v>
      </c>
      <c r="R7160" s="4">
        <v>44915</v>
      </c>
      <c r="S7160" s="3" t="s">
        <v>13750</v>
      </c>
      <c r="T7160" s="6" t="s">
        <v>44</v>
      </c>
    </row>
    <row r="7161" spans="1:20" ht="33.75" x14ac:dyDescent="0.25">
      <c r="A7161" s="3" t="s">
        <v>20173</v>
      </c>
      <c r="B7161" s="3" t="s">
        <v>3662</v>
      </c>
      <c r="C7161" s="3" t="s">
        <v>3663</v>
      </c>
      <c r="D7161" s="3" t="s">
        <v>19</v>
      </c>
      <c r="E7161" s="3" t="s">
        <v>20174</v>
      </c>
      <c r="F7161" s="4">
        <v>44867</v>
      </c>
      <c r="G7161" s="8"/>
      <c r="H7161" s="5">
        <v>124.8</v>
      </c>
      <c r="I7161" s="3" t="s">
        <v>22</v>
      </c>
      <c r="J7161" s="4">
        <v>44873</v>
      </c>
      <c r="K7161" s="4">
        <v>44933</v>
      </c>
      <c r="L7161" s="23">
        <f t="shared" si="615"/>
        <v>-17</v>
      </c>
      <c r="M7161" s="23">
        <f t="shared" si="616"/>
        <v>43</v>
      </c>
      <c r="N7161" s="44">
        <v>120</v>
      </c>
      <c r="O7161" s="26">
        <f t="shared" si="617"/>
        <v>-2040</v>
      </c>
      <c r="P7161" s="26">
        <f t="shared" si="618"/>
        <v>5160</v>
      </c>
      <c r="Q7161" s="3" t="s">
        <v>23</v>
      </c>
      <c r="R7161" s="4">
        <v>44916</v>
      </c>
      <c r="S7161" s="3" t="s">
        <v>14034</v>
      </c>
      <c r="T7161" s="6" t="s">
        <v>44</v>
      </c>
    </row>
    <row r="7162" spans="1:20" ht="33.75" x14ac:dyDescent="0.25">
      <c r="A7162" s="3" t="s">
        <v>20175</v>
      </c>
      <c r="B7162" s="3" t="s">
        <v>1457</v>
      </c>
      <c r="C7162" s="3" t="s">
        <v>1458</v>
      </c>
      <c r="D7162" s="3" t="s">
        <v>19</v>
      </c>
      <c r="E7162" s="3" t="s">
        <v>20176</v>
      </c>
      <c r="F7162" s="4">
        <v>44869</v>
      </c>
      <c r="G7162" s="8"/>
      <c r="H7162" s="5">
        <v>3396.48</v>
      </c>
      <c r="I7162" s="3" t="s">
        <v>22</v>
      </c>
      <c r="J7162" s="4">
        <v>44873</v>
      </c>
      <c r="K7162" s="4">
        <v>44933</v>
      </c>
      <c r="L7162" s="23">
        <f t="shared" si="615"/>
        <v>-24</v>
      </c>
      <c r="M7162" s="23">
        <f t="shared" si="616"/>
        <v>36</v>
      </c>
      <c r="N7162" s="44">
        <v>2784</v>
      </c>
      <c r="O7162" s="26">
        <f t="shared" si="617"/>
        <v>-66816</v>
      </c>
      <c r="P7162" s="26">
        <f t="shared" si="618"/>
        <v>100224</v>
      </c>
      <c r="Q7162" s="3" t="s">
        <v>23</v>
      </c>
      <c r="R7162" s="4">
        <v>44909</v>
      </c>
      <c r="S7162" s="3" t="s">
        <v>17966</v>
      </c>
      <c r="T7162" s="6" t="s">
        <v>44</v>
      </c>
    </row>
    <row r="7163" spans="1:20" ht="22.5" x14ac:dyDescent="0.25">
      <c r="A7163" s="3" t="s">
        <v>20177</v>
      </c>
      <c r="B7163" s="3" t="s">
        <v>5282</v>
      </c>
      <c r="C7163" s="3" t="s">
        <v>5283</v>
      </c>
      <c r="D7163" s="3" t="s">
        <v>19</v>
      </c>
      <c r="E7163" s="3" t="s">
        <v>12663</v>
      </c>
      <c r="F7163" s="4">
        <v>44862</v>
      </c>
      <c r="G7163" s="3" t="s">
        <v>20178</v>
      </c>
      <c r="H7163" s="5">
        <v>5721.8</v>
      </c>
      <c r="I7163" s="3" t="s">
        <v>22</v>
      </c>
      <c r="J7163" s="4">
        <v>44873</v>
      </c>
      <c r="K7163" s="4">
        <v>44933</v>
      </c>
      <c r="L7163" s="23">
        <f t="shared" si="615"/>
        <v>-33</v>
      </c>
      <c r="M7163" s="23">
        <f t="shared" si="616"/>
        <v>27</v>
      </c>
      <c r="N7163" s="44">
        <v>4690</v>
      </c>
      <c r="O7163" s="26">
        <f t="shared" si="617"/>
        <v>-154770</v>
      </c>
      <c r="P7163" s="26">
        <f t="shared" si="618"/>
        <v>126630</v>
      </c>
      <c r="Q7163" s="3" t="s">
        <v>23</v>
      </c>
      <c r="R7163" s="4">
        <v>44900</v>
      </c>
      <c r="S7163" s="3" t="s">
        <v>20179</v>
      </c>
      <c r="T7163" s="6" t="s">
        <v>25</v>
      </c>
    </row>
    <row r="7164" spans="1:20" ht="33.75" x14ac:dyDescent="0.25">
      <c r="A7164" s="3" t="s">
        <v>20180</v>
      </c>
      <c r="B7164" s="3" t="s">
        <v>8425</v>
      </c>
      <c r="C7164" s="3" t="s">
        <v>8426</v>
      </c>
      <c r="D7164" s="3" t="s">
        <v>19</v>
      </c>
      <c r="E7164" s="3" t="s">
        <v>20181</v>
      </c>
      <c r="F7164" s="4">
        <v>44865</v>
      </c>
      <c r="G7164" s="8"/>
      <c r="H7164" s="5">
        <v>144.38</v>
      </c>
      <c r="I7164" s="3" t="s">
        <v>22</v>
      </c>
      <c r="J7164" s="4">
        <v>44873</v>
      </c>
      <c r="K7164" s="4">
        <v>44933</v>
      </c>
      <c r="L7164" s="23">
        <f t="shared" si="615"/>
        <v>-24</v>
      </c>
      <c r="M7164" s="23">
        <f t="shared" si="616"/>
        <v>36</v>
      </c>
      <c r="N7164" s="44">
        <v>131.25</v>
      </c>
      <c r="O7164" s="26">
        <f t="shared" si="617"/>
        <v>-3150</v>
      </c>
      <c r="P7164" s="26">
        <f t="shared" si="618"/>
        <v>4725</v>
      </c>
      <c r="Q7164" s="3" t="s">
        <v>23</v>
      </c>
      <c r="R7164" s="4">
        <v>44909</v>
      </c>
      <c r="S7164" s="3" t="s">
        <v>20066</v>
      </c>
      <c r="T7164" s="6" t="s">
        <v>44</v>
      </c>
    </row>
    <row r="7165" spans="1:20" ht="33.75" x14ac:dyDescent="0.25">
      <c r="A7165" s="3" t="s">
        <v>20182</v>
      </c>
      <c r="B7165" s="3" t="s">
        <v>8425</v>
      </c>
      <c r="C7165" s="3" t="s">
        <v>8426</v>
      </c>
      <c r="D7165" s="3" t="s">
        <v>19</v>
      </c>
      <c r="E7165" s="3" t="s">
        <v>20183</v>
      </c>
      <c r="F7165" s="4">
        <v>44865</v>
      </c>
      <c r="G7165" s="8"/>
      <c r="H7165" s="5">
        <v>144.38</v>
      </c>
      <c r="I7165" s="3" t="s">
        <v>22</v>
      </c>
      <c r="J7165" s="4">
        <v>44873</v>
      </c>
      <c r="K7165" s="4">
        <v>44933</v>
      </c>
      <c r="L7165" s="23">
        <f t="shared" si="615"/>
        <v>-24</v>
      </c>
      <c r="M7165" s="23">
        <f t="shared" si="616"/>
        <v>36</v>
      </c>
      <c r="N7165" s="44">
        <v>131.25</v>
      </c>
      <c r="O7165" s="26">
        <f t="shared" si="617"/>
        <v>-3150</v>
      </c>
      <c r="P7165" s="26">
        <f t="shared" si="618"/>
        <v>4725</v>
      </c>
      <c r="Q7165" s="3" t="s">
        <v>23</v>
      </c>
      <c r="R7165" s="4">
        <v>44909</v>
      </c>
      <c r="S7165" s="3" t="s">
        <v>20066</v>
      </c>
      <c r="T7165" s="6" t="s">
        <v>44</v>
      </c>
    </row>
    <row r="7166" spans="1:20" ht="33.75" x14ac:dyDescent="0.25">
      <c r="A7166" s="3" t="s">
        <v>20184</v>
      </c>
      <c r="B7166" s="3" t="s">
        <v>20185</v>
      </c>
      <c r="C7166" s="3" t="s">
        <v>20186</v>
      </c>
      <c r="D7166" s="3" t="s">
        <v>19</v>
      </c>
      <c r="E7166" s="3" t="s">
        <v>20187</v>
      </c>
      <c r="F7166" s="4">
        <v>44865</v>
      </c>
      <c r="G7166" s="8"/>
      <c r="H7166" s="5">
        <v>1061.4000000000001</v>
      </c>
      <c r="I7166" s="3" t="s">
        <v>22</v>
      </c>
      <c r="J7166" s="4">
        <v>44873</v>
      </c>
      <c r="K7166" s="4">
        <v>44933</v>
      </c>
      <c r="L7166" s="23">
        <f t="shared" si="615"/>
        <v>-24</v>
      </c>
      <c r="M7166" s="23">
        <f t="shared" si="616"/>
        <v>36</v>
      </c>
      <c r="N7166" s="44">
        <v>870</v>
      </c>
      <c r="O7166" s="26">
        <f t="shared" si="617"/>
        <v>-20880</v>
      </c>
      <c r="P7166" s="26">
        <f t="shared" si="618"/>
        <v>31320</v>
      </c>
      <c r="Q7166" s="3" t="s">
        <v>23</v>
      </c>
      <c r="R7166" s="4">
        <v>44909</v>
      </c>
      <c r="S7166" s="3" t="s">
        <v>20188</v>
      </c>
      <c r="T7166" s="6" t="s">
        <v>44</v>
      </c>
    </row>
    <row r="7167" spans="1:20" ht="33.75" x14ac:dyDescent="0.25">
      <c r="A7167" s="3" t="s">
        <v>20189</v>
      </c>
      <c r="B7167" s="3" t="s">
        <v>8425</v>
      </c>
      <c r="C7167" s="3" t="s">
        <v>8426</v>
      </c>
      <c r="D7167" s="3" t="s">
        <v>19</v>
      </c>
      <c r="E7167" s="3" t="s">
        <v>20190</v>
      </c>
      <c r="F7167" s="4">
        <v>44865</v>
      </c>
      <c r="G7167" s="8"/>
      <c r="H7167" s="5">
        <v>144.38</v>
      </c>
      <c r="I7167" s="3" t="s">
        <v>22</v>
      </c>
      <c r="J7167" s="4">
        <v>44873</v>
      </c>
      <c r="K7167" s="4">
        <v>44933</v>
      </c>
      <c r="L7167" s="23">
        <f t="shared" si="615"/>
        <v>-24</v>
      </c>
      <c r="M7167" s="23">
        <f t="shared" si="616"/>
        <v>36</v>
      </c>
      <c r="N7167" s="44">
        <v>131.25</v>
      </c>
      <c r="O7167" s="26">
        <f t="shared" si="617"/>
        <v>-3150</v>
      </c>
      <c r="P7167" s="26">
        <f t="shared" si="618"/>
        <v>4725</v>
      </c>
      <c r="Q7167" s="3" t="s">
        <v>23</v>
      </c>
      <c r="R7167" s="4">
        <v>44909</v>
      </c>
      <c r="S7167" s="3" t="s">
        <v>20066</v>
      </c>
      <c r="T7167" s="6" t="s">
        <v>44</v>
      </c>
    </row>
    <row r="7168" spans="1:20" ht="33.75" x14ac:dyDescent="0.25">
      <c r="A7168" s="3" t="s">
        <v>20191</v>
      </c>
      <c r="B7168" s="3" t="s">
        <v>8425</v>
      </c>
      <c r="C7168" s="3" t="s">
        <v>8426</v>
      </c>
      <c r="D7168" s="3" t="s">
        <v>19</v>
      </c>
      <c r="E7168" s="3" t="s">
        <v>20192</v>
      </c>
      <c r="F7168" s="4">
        <v>44865</v>
      </c>
      <c r="G7168" s="8"/>
      <c r="H7168" s="5">
        <v>144.38</v>
      </c>
      <c r="I7168" s="3" t="s">
        <v>22</v>
      </c>
      <c r="J7168" s="4">
        <v>44873</v>
      </c>
      <c r="K7168" s="4">
        <v>44933</v>
      </c>
      <c r="L7168" s="23">
        <f t="shared" si="615"/>
        <v>-24</v>
      </c>
      <c r="M7168" s="23">
        <f t="shared" si="616"/>
        <v>36</v>
      </c>
      <c r="N7168" s="44">
        <v>131.25</v>
      </c>
      <c r="O7168" s="26">
        <f t="shared" si="617"/>
        <v>-3150</v>
      </c>
      <c r="P7168" s="26">
        <f t="shared" si="618"/>
        <v>4725</v>
      </c>
      <c r="Q7168" s="3" t="s">
        <v>23</v>
      </c>
      <c r="R7168" s="4">
        <v>44909</v>
      </c>
      <c r="S7168" s="3" t="s">
        <v>20066</v>
      </c>
      <c r="T7168" s="6" t="s">
        <v>44</v>
      </c>
    </row>
    <row r="7169" spans="1:20" ht="33.75" x14ac:dyDescent="0.25">
      <c r="A7169" s="3" t="s">
        <v>20193</v>
      </c>
      <c r="B7169" s="3" t="s">
        <v>5634</v>
      </c>
      <c r="C7169" s="3" t="s">
        <v>5635</v>
      </c>
      <c r="D7169" s="3" t="s">
        <v>19</v>
      </c>
      <c r="E7169" s="3" t="s">
        <v>20194</v>
      </c>
      <c r="F7169" s="4">
        <v>44865</v>
      </c>
      <c r="G7169" s="8"/>
      <c r="H7169" s="5">
        <v>144.01</v>
      </c>
      <c r="I7169" s="3" t="s">
        <v>22</v>
      </c>
      <c r="J7169" s="4">
        <v>44873</v>
      </c>
      <c r="K7169" s="4">
        <v>44933</v>
      </c>
      <c r="L7169" s="23">
        <f t="shared" si="615"/>
        <v>-22</v>
      </c>
      <c r="M7169" s="23">
        <f t="shared" si="616"/>
        <v>38</v>
      </c>
      <c r="N7169" s="44">
        <v>130.91999999999999</v>
      </c>
      <c r="O7169" s="26">
        <f t="shared" si="617"/>
        <v>-2880.24</v>
      </c>
      <c r="P7169" s="26">
        <f t="shared" si="618"/>
        <v>4974.9599999999991</v>
      </c>
      <c r="Q7169" s="3" t="s">
        <v>23</v>
      </c>
      <c r="R7169" s="4">
        <v>44911</v>
      </c>
      <c r="S7169" s="3" t="s">
        <v>20195</v>
      </c>
      <c r="T7169" s="6" t="s">
        <v>44</v>
      </c>
    </row>
    <row r="7170" spans="1:20" ht="33.75" x14ac:dyDescent="0.25">
      <c r="A7170" s="3" t="s">
        <v>20196</v>
      </c>
      <c r="B7170" s="3" t="s">
        <v>1164</v>
      </c>
      <c r="C7170" s="3" t="s">
        <v>1165</v>
      </c>
      <c r="D7170" s="3" t="s">
        <v>19</v>
      </c>
      <c r="E7170" s="3" t="s">
        <v>20197</v>
      </c>
      <c r="F7170" s="4">
        <v>44865</v>
      </c>
      <c r="G7170" s="3" t="s">
        <v>20198</v>
      </c>
      <c r="H7170" s="5">
        <v>-2869.39</v>
      </c>
      <c r="I7170" s="3" t="s">
        <v>22</v>
      </c>
      <c r="J7170" s="4">
        <v>44873</v>
      </c>
      <c r="K7170" s="4">
        <v>44933</v>
      </c>
      <c r="L7170" s="23">
        <v>0</v>
      </c>
      <c r="M7170" s="23">
        <f t="shared" si="616"/>
        <v>60</v>
      </c>
      <c r="N7170" s="44">
        <v>-2532.79</v>
      </c>
      <c r="O7170" s="26">
        <f t="shared" si="617"/>
        <v>0</v>
      </c>
      <c r="P7170" s="26">
        <f t="shared" si="618"/>
        <v>-151967.4</v>
      </c>
      <c r="Q7170" s="3" t="s">
        <v>23</v>
      </c>
      <c r="R7170" s="4">
        <v>44894</v>
      </c>
      <c r="S7170" s="3" t="s">
        <v>1191</v>
      </c>
      <c r="T7170" s="6" t="s">
        <v>44</v>
      </c>
    </row>
    <row r="7171" spans="1:20" ht="33.75" x14ac:dyDescent="0.25">
      <c r="A7171" s="3" t="s">
        <v>20199</v>
      </c>
      <c r="B7171" s="3" t="s">
        <v>15505</v>
      </c>
      <c r="C7171" s="3" t="s">
        <v>15506</v>
      </c>
      <c r="D7171" s="3" t="s">
        <v>19</v>
      </c>
      <c r="E7171" s="3" t="s">
        <v>15940</v>
      </c>
      <c r="F7171" s="4">
        <v>44870</v>
      </c>
      <c r="G7171" s="3" t="s">
        <v>20200</v>
      </c>
      <c r="H7171" s="7">
        <v>1000</v>
      </c>
      <c r="I7171" s="3" t="s">
        <v>565</v>
      </c>
      <c r="J7171" s="4">
        <v>44873</v>
      </c>
      <c r="K7171" s="4">
        <v>44903</v>
      </c>
      <c r="L7171" s="23">
        <f>R7171-K7171</f>
        <v>-21</v>
      </c>
      <c r="M7171" s="23">
        <f t="shared" si="616"/>
        <v>9</v>
      </c>
      <c r="N7171" s="44">
        <v>1000</v>
      </c>
      <c r="O7171" s="26">
        <f t="shared" si="617"/>
        <v>-21000</v>
      </c>
      <c r="P7171" s="26">
        <f t="shared" si="618"/>
        <v>9000</v>
      </c>
      <c r="Q7171" s="3" t="s">
        <v>23</v>
      </c>
      <c r="R7171" s="4">
        <v>44882</v>
      </c>
      <c r="S7171" s="3" t="s">
        <v>20201</v>
      </c>
      <c r="T7171" s="6" t="s">
        <v>44</v>
      </c>
    </row>
    <row r="7172" spans="1:20" ht="33.75" x14ac:dyDescent="0.25">
      <c r="A7172" s="3" t="s">
        <v>20202</v>
      </c>
      <c r="B7172" s="3" t="s">
        <v>1467</v>
      </c>
      <c r="C7172" s="3" t="s">
        <v>1468</v>
      </c>
      <c r="D7172" s="3" t="s">
        <v>19</v>
      </c>
      <c r="E7172" s="3" t="s">
        <v>20203</v>
      </c>
      <c r="F7172" s="4">
        <v>44867</v>
      </c>
      <c r="G7172" s="8"/>
      <c r="H7172" s="5">
        <v>91.74</v>
      </c>
      <c r="I7172" s="3" t="s">
        <v>22</v>
      </c>
      <c r="J7172" s="4">
        <v>44873</v>
      </c>
      <c r="K7172" s="4">
        <v>44933</v>
      </c>
      <c r="L7172" s="23">
        <f>R7172-K7172</f>
        <v>-24</v>
      </c>
      <c r="M7172" s="23">
        <f t="shared" si="616"/>
        <v>36</v>
      </c>
      <c r="N7172" s="44">
        <v>75.2</v>
      </c>
      <c r="O7172" s="26">
        <f t="shared" si="617"/>
        <v>-1804.8000000000002</v>
      </c>
      <c r="P7172" s="26">
        <f t="shared" si="618"/>
        <v>2707.2000000000003</v>
      </c>
      <c r="Q7172" s="3" t="s">
        <v>23</v>
      </c>
      <c r="R7172" s="4">
        <v>44909</v>
      </c>
      <c r="S7172" s="3" t="s">
        <v>14362</v>
      </c>
      <c r="T7172" s="6" t="s">
        <v>44</v>
      </c>
    </row>
    <row r="7173" spans="1:20" ht="33.75" x14ac:dyDescent="0.25">
      <c r="A7173" s="3" t="s">
        <v>20204</v>
      </c>
      <c r="B7173" s="3" t="s">
        <v>1005</v>
      </c>
      <c r="C7173" s="3" t="s">
        <v>1006</v>
      </c>
      <c r="D7173" s="3" t="s">
        <v>19</v>
      </c>
      <c r="E7173" s="3" t="s">
        <v>20205</v>
      </c>
      <c r="F7173" s="4">
        <v>44868</v>
      </c>
      <c r="G7173" s="8"/>
      <c r="H7173" s="5">
        <v>1462.54</v>
      </c>
      <c r="I7173" s="3" t="s">
        <v>22</v>
      </c>
      <c r="J7173" s="4">
        <v>44873</v>
      </c>
      <c r="K7173" s="4">
        <v>44933</v>
      </c>
      <c r="L7173" s="23">
        <f>R7173-K7173</f>
        <v>-18</v>
      </c>
      <c r="M7173" s="23">
        <f t="shared" si="616"/>
        <v>42</v>
      </c>
      <c r="N7173" s="44">
        <v>1198.8</v>
      </c>
      <c r="O7173" s="26">
        <f t="shared" si="617"/>
        <v>-21578.399999999998</v>
      </c>
      <c r="P7173" s="26">
        <f t="shared" si="618"/>
        <v>50349.599999999999</v>
      </c>
      <c r="Q7173" s="3" t="s">
        <v>23</v>
      </c>
      <c r="R7173" s="4">
        <v>44915</v>
      </c>
      <c r="S7173" s="3" t="s">
        <v>18251</v>
      </c>
      <c r="T7173" s="6" t="s">
        <v>44</v>
      </c>
    </row>
    <row r="7174" spans="1:20" ht="33.75" x14ac:dyDescent="0.25">
      <c r="A7174" s="3" t="s">
        <v>20206</v>
      </c>
      <c r="B7174" s="3" t="s">
        <v>1467</v>
      </c>
      <c r="C7174" s="3" t="s">
        <v>1468</v>
      </c>
      <c r="D7174" s="3" t="s">
        <v>19</v>
      </c>
      <c r="E7174" s="3" t="s">
        <v>20207</v>
      </c>
      <c r="F7174" s="4">
        <v>44867</v>
      </c>
      <c r="G7174" s="8"/>
      <c r="H7174" s="5">
        <v>15.25</v>
      </c>
      <c r="I7174" s="3" t="s">
        <v>22</v>
      </c>
      <c r="J7174" s="4">
        <v>44873</v>
      </c>
      <c r="K7174" s="4">
        <v>44933</v>
      </c>
      <c r="L7174" s="23">
        <f>R7174-K7174</f>
        <v>-24</v>
      </c>
      <c r="M7174" s="23">
        <f t="shared" si="616"/>
        <v>36</v>
      </c>
      <c r="N7174" s="44">
        <v>12.5</v>
      </c>
      <c r="O7174" s="26">
        <f t="shared" si="617"/>
        <v>-300</v>
      </c>
      <c r="P7174" s="26">
        <f t="shared" si="618"/>
        <v>450</v>
      </c>
      <c r="Q7174" s="3" t="s">
        <v>23</v>
      </c>
      <c r="R7174" s="4">
        <v>44909</v>
      </c>
      <c r="S7174" s="3" t="s">
        <v>14362</v>
      </c>
      <c r="T7174" s="6" t="s">
        <v>44</v>
      </c>
    </row>
    <row r="7175" spans="1:20" ht="33.75" x14ac:dyDescent="0.25">
      <c r="A7175" s="3" t="s">
        <v>20208</v>
      </c>
      <c r="B7175" s="3" t="s">
        <v>1005</v>
      </c>
      <c r="C7175" s="3" t="s">
        <v>1006</v>
      </c>
      <c r="D7175" s="3" t="s">
        <v>19</v>
      </c>
      <c r="E7175" s="3" t="s">
        <v>20209</v>
      </c>
      <c r="F7175" s="4">
        <v>44868</v>
      </c>
      <c r="G7175" s="3" t="s">
        <v>20210</v>
      </c>
      <c r="H7175" s="7">
        <v>1560</v>
      </c>
      <c r="I7175" s="3" t="s">
        <v>22</v>
      </c>
      <c r="J7175" s="4">
        <v>44873</v>
      </c>
      <c r="K7175" s="4">
        <v>44933</v>
      </c>
      <c r="L7175" s="23">
        <v>0</v>
      </c>
      <c r="M7175" s="23">
        <f t="shared" si="616"/>
        <v>60</v>
      </c>
      <c r="N7175" s="44">
        <v>1500</v>
      </c>
      <c r="O7175" s="26">
        <f t="shared" si="617"/>
        <v>0</v>
      </c>
      <c r="P7175" s="26">
        <f t="shared" si="618"/>
        <v>90000</v>
      </c>
      <c r="Q7175" s="3" t="s">
        <v>23</v>
      </c>
      <c r="R7175" s="4">
        <v>44900</v>
      </c>
      <c r="S7175" s="3" t="s">
        <v>7530</v>
      </c>
      <c r="T7175" s="6" t="s">
        <v>44</v>
      </c>
    </row>
    <row r="7176" spans="1:20" ht="33.75" x14ac:dyDescent="0.25">
      <c r="A7176" s="3" t="s">
        <v>20211</v>
      </c>
      <c r="B7176" s="3" t="s">
        <v>6229</v>
      </c>
      <c r="C7176" s="3" t="s">
        <v>6230</v>
      </c>
      <c r="D7176" s="3" t="s">
        <v>19</v>
      </c>
      <c r="E7176" s="3" t="s">
        <v>20212</v>
      </c>
      <c r="F7176" s="4">
        <v>44865</v>
      </c>
      <c r="G7176" s="8"/>
      <c r="H7176" s="5">
        <v>325.13</v>
      </c>
      <c r="I7176" s="3" t="s">
        <v>22</v>
      </c>
      <c r="J7176" s="4">
        <v>44873</v>
      </c>
      <c r="K7176" s="4">
        <v>44933</v>
      </c>
      <c r="L7176" s="23">
        <f t="shared" ref="L7176:L7190" si="619">R7176-K7176</f>
        <v>-17</v>
      </c>
      <c r="M7176" s="23">
        <f t="shared" si="616"/>
        <v>43</v>
      </c>
      <c r="N7176" s="44">
        <v>266.5</v>
      </c>
      <c r="O7176" s="26">
        <f t="shared" si="617"/>
        <v>-4530.5</v>
      </c>
      <c r="P7176" s="26">
        <f t="shared" si="618"/>
        <v>11459.5</v>
      </c>
      <c r="Q7176" s="3" t="s">
        <v>23</v>
      </c>
      <c r="R7176" s="4">
        <v>44916</v>
      </c>
      <c r="S7176" s="3" t="s">
        <v>19868</v>
      </c>
      <c r="T7176" s="6" t="s">
        <v>44</v>
      </c>
    </row>
    <row r="7177" spans="1:20" ht="33.75" x14ac:dyDescent="0.25">
      <c r="A7177" s="3" t="s">
        <v>20213</v>
      </c>
      <c r="B7177" s="3" t="s">
        <v>10079</v>
      </c>
      <c r="C7177" s="3" t="s">
        <v>10080</v>
      </c>
      <c r="D7177" s="3" t="s">
        <v>19</v>
      </c>
      <c r="E7177" s="3" t="s">
        <v>20214</v>
      </c>
      <c r="F7177" s="4">
        <v>44859</v>
      </c>
      <c r="G7177" s="8"/>
      <c r="H7177" s="5">
        <v>265.25</v>
      </c>
      <c r="I7177" s="3" t="s">
        <v>22</v>
      </c>
      <c r="J7177" s="4">
        <v>44873</v>
      </c>
      <c r="K7177" s="4">
        <v>44933</v>
      </c>
      <c r="L7177" s="23">
        <f t="shared" si="619"/>
        <v>-22</v>
      </c>
      <c r="M7177" s="23">
        <f t="shared" si="616"/>
        <v>38</v>
      </c>
      <c r="N7177" s="44">
        <v>241.14</v>
      </c>
      <c r="O7177" s="26">
        <f t="shared" si="617"/>
        <v>-5305.08</v>
      </c>
      <c r="P7177" s="26">
        <f t="shared" si="618"/>
        <v>9163.32</v>
      </c>
      <c r="Q7177" s="3" t="s">
        <v>23</v>
      </c>
      <c r="R7177" s="4">
        <v>44911</v>
      </c>
      <c r="S7177" s="3" t="s">
        <v>20215</v>
      </c>
      <c r="T7177" s="6" t="s">
        <v>44</v>
      </c>
    </row>
    <row r="7178" spans="1:20" ht="33.75" x14ac:dyDescent="0.25">
      <c r="A7178" s="3" t="s">
        <v>20216</v>
      </c>
      <c r="B7178" s="3" t="s">
        <v>6499</v>
      </c>
      <c r="C7178" s="3" t="s">
        <v>6500</v>
      </c>
      <c r="D7178" s="3" t="s">
        <v>19</v>
      </c>
      <c r="E7178" s="3" t="s">
        <v>20217</v>
      </c>
      <c r="F7178" s="4">
        <v>44855</v>
      </c>
      <c r="G7178" s="8"/>
      <c r="H7178" s="5">
        <v>132.54</v>
      </c>
      <c r="I7178" s="3" t="s">
        <v>22</v>
      </c>
      <c r="J7178" s="4">
        <v>44873</v>
      </c>
      <c r="K7178" s="4">
        <v>44933</v>
      </c>
      <c r="L7178" s="23">
        <f t="shared" si="619"/>
        <v>-18</v>
      </c>
      <c r="M7178" s="23">
        <f t="shared" si="616"/>
        <v>42</v>
      </c>
      <c r="N7178" s="44">
        <v>108.64</v>
      </c>
      <c r="O7178" s="26">
        <f t="shared" si="617"/>
        <v>-1955.52</v>
      </c>
      <c r="P7178" s="26">
        <f t="shared" si="618"/>
        <v>4562.88</v>
      </c>
      <c r="Q7178" s="3" t="s">
        <v>23</v>
      </c>
      <c r="R7178" s="4">
        <v>44915</v>
      </c>
      <c r="S7178" s="3" t="s">
        <v>20218</v>
      </c>
      <c r="T7178" s="6" t="s">
        <v>44</v>
      </c>
    </row>
    <row r="7179" spans="1:20" ht="33.75" x14ac:dyDescent="0.25">
      <c r="A7179" s="3" t="s">
        <v>20219</v>
      </c>
      <c r="B7179" s="3" t="s">
        <v>796</v>
      </c>
      <c r="C7179" s="3" t="s">
        <v>797</v>
      </c>
      <c r="D7179" s="3" t="s">
        <v>19</v>
      </c>
      <c r="E7179" s="3" t="s">
        <v>20220</v>
      </c>
      <c r="F7179" s="4">
        <v>44865</v>
      </c>
      <c r="G7179" s="8"/>
      <c r="H7179" s="5">
        <v>31158.799999999999</v>
      </c>
      <c r="I7179" s="3" t="s">
        <v>22</v>
      </c>
      <c r="J7179" s="4">
        <v>44873</v>
      </c>
      <c r="K7179" s="4">
        <v>44933</v>
      </c>
      <c r="L7179" s="23">
        <f t="shared" si="619"/>
        <v>-39</v>
      </c>
      <c r="M7179" s="23">
        <f t="shared" si="616"/>
        <v>21</v>
      </c>
      <c r="N7179" s="44">
        <v>25540</v>
      </c>
      <c r="O7179" s="26">
        <f t="shared" si="617"/>
        <v>-996060</v>
      </c>
      <c r="P7179" s="26">
        <f t="shared" si="618"/>
        <v>536340</v>
      </c>
      <c r="Q7179" s="3" t="s">
        <v>23</v>
      </c>
      <c r="R7179" s="4">
        <v>44894</v>
      </c>
      <c r="S7179" s="3" t="s">
        <v>15500</v>
      </c>
      <c r="T7179" s="6" t="s">
        <v>44</v>
      </c>
    </row>
    <row r="7180" spans="1:20" ht="33.75" x14ac:dyDescent="0.25">
      <c r="A7180" s="3" t="s">
        <v>20221</v>
      </c>
      <c r="B7180" s="3" t="s">
        <v>657</v>
      </c>
      <c r="C7180" s="3" t="s">
        <v>658</v>
      </c>
      <c r="D7180" s="3" t="s">
        <v>19</v>
      </c>
      <c r="E7180" s="3" t="s">
        <v>20222</v>
      </c>
      <c r="F7180" s="4">
        <v>44865</v>
      </c>
      <c r="G7180" s="8"/>
      <c r="H7180" s="5">
        <v>358.68</v>
      </c>
      <c r="I7180" s="3" t="s">
        <v>22</v>
      </c>
      <c r="J7180" s="4">
        <v>44873</v>
      </c>
      <c r="K7180" s="4">
        <v>44933</v>
      </c>
      <c r="L7180" s="23">
        <f t="shared" si="619"/>
        <v>-18</v>
      </c>
      <c r="M7180" s="23">
        <f t="shared" si="616"/>
        <v>42</v>
      </c>
      <c r="N7180" s="44">
        <v>294</v>
      </c>
      <c r="O7180" s="26">
        <f t="shared" si="617"/>
        <v>-5292</v>
      </c>
      <c r="P7180" s="26">
        <f t="shared" si="618"/>
        <v>12348</v>
      </c>
      <c r="Q7180" s="3" t="s">
        <v>23</v>
      </c>
      <c r="R7180" s="4">
        <v>44915</v>
      </c>
      <c r="S7180" s="3" t="s">
        <v>20223</v>
      </c>
      <c r="T7180" s="6" t="s">
        <v>44</v>
      </c>
    </row>
    <row r="7181" spans="1:20" ht="33.75" x14ac:dyDescent="0.25">
      <c r="A7181" s="3" t="s">
        <v>20224</v>
      </c>
      <c r="B7181" s="3" t="s">
        <v>2077</v>
      </c>
      <c r="C7181" s="3" t="s">
        <v>2078</v>
      </c>
      <c r="D7181" s="3" t="s">
        <v>19</v>
      </c>
      <c r="E7181" s="3" t="s">
        <v>20225</v>
      </c>
      <c r="F7181" s="4">
        <v>44861</v>
      </c>
      <c r="G7181" s="8"/>
      <c r="H7181" s="5">
        <v>258.72000000000003</v>
      </c>
      <c r="I7181" s="3" t="s">
        <v>22</v>
      </c>
      <c r="J7181" s="4">
        <v>44873</v>
      </c>
      <c r="K7181" s="4">
        <v>44933</v>
      </c>
      <c r="L7181" s="23">
        <f t="shared" si="619"/>
        <v>-18</v>
      </c>
      <c r="M7181" s="23">
        <f t="shared" si="616"/>
        <v>42</v>
      </c>
      <c r="N7181" s="44">
        <v>235.2</v>
      </c>
      <c r="O7181" s="26">
        <f t="shared" si="617"/>
        <v>-4233.5999999999995</v>
      </c>
      <c r="P7181" s="26">
        <f t="shared" si="618"/>
        <v>9878.4</v>
      </c>
      <c r="Q7181" s="3" t="s">
        <v>23</v>
      </c>
      <c r="R7181" s="4">
        <v>44915</v>
      </c>
      <c r="S7181" s="3" t="s">
        <v>20226</v>
      </c>
      <c r="T7181" s="6" t="s">
        <v>44</v>
      </c>
    </row>
    <row r="7182" spans="1:20" ht="33.75" x14ac:dyDescent="0.25">
      <c r="A7182" s="3" t="s">
        <v>20227</v>
      </c>
      <c r="B7182" s="3" t="s">
        <v>1557</v>
      </c>
      <c r="C7182" s="3" t="s">
        <v>1558</v>
      </c>
      <c r="D7182" s="3" t="s">
        <v>19</v>
      </c>
      <c r="E7182" s="3" t="s">
        <v>20228</v>
      </c>
      <c r="F7182" s="4">
        <v>44868</v>
      </c>
      <c r="G7182" s="8"/>
      <c r="H7182" s="7">
        <v>1560</v>
      </c>
      <c r="I7182" s="3" t="s">
        <v>22</v>
      </c>
      <c r="J7182" s="4">
        <v>44873</v>
      </c>
      <c r="K7182" s="4">
        <v>44933</v>
      </c>
      <c r="L7182" s="23">
        <f t="shared" si="619"/>
        <v>-24</v>
      </c>
      <c r="M7182" s="23">
        <f t="shared" si="616"/>
        <v>36</v>
      </c>
      <c r="N7182" s="44">
        <v>1500</v>
      </c>
      <c r="O7182" s="26">
        <f t="shared" si="617"/>
        <v>-36000</v>
      </c>
      <c r="P7182" s="26">
        <f t="shared" si="618"/>
        <v>54000</v>
      </c>
      <c r="Q7182" s="3" t="s">
        <v>23</v>
      </c>
      <c r="R7182" s="4">
        <v>44909</v>
      </c>
      <c r="S7182" s="3" t="s">
        <v>16633</v>
      </c>
      <c r="T7182" s="6" t="s">
        <v>44</v>
      </c>
    </row>
    <row r="7183" spans="1:20" ht="33.75" x14ac:dyDescent="0.25">
      <c r="A7183" s="3" t="s">
        <v>20229</v>
      </c>
      <c r="B7183" s="3" t="s">
        <v>4795</v>
      </c>
      <c r="C7183" s="3" t="s">
        <v>4796</v>
      </c>
      <c r="D7183" s="3" t="s">
        <v>19</v>
      </c>
      <c r="E7183" s="3" t="s">
        <v>20230</v>
      </c>
      <c r="F7183" s="4">
        <v>44858</v>
      </c>
      <c r="G7183" s="8"/>
      <c r="H7183" s="5">
        <v>430.1</v>
      </c>
      <c r="I7183" s="3" t="s">
        <v>22</v>
      </c>
      <c r="J7183" s="4">
        <v>44873</v>
      </c>
      <c r="K7183" s="4">
        <v>44933</v>
      </c>
      <c r="L7183" s="23">
        <f t="shared" si="619"/>
        <v>-17</v>
      </c>
      <c r="M7183" s="23">
        <f t="shared" si="616"/>
        <v>43</v>
      </c>
      <c r="N7183" s="44">
        <v>391</v>
      </c>
      <c r="O7183" s="26">
        <f t="shared" si="617"/>
        <v>-6647</v>
      </c>
      <c r="P7183" s="26">
        <f t="shared" si="618"/>
        <v>16813</v>
      </c>
      <c r="Q7183" s="3" t="s">
        <v>23</v>
      </c>
      <c r="R7183" s="4">
        <v>44916</v>
      </c>
      <c r="S7183" s="3" t="s">
        <v>20231</v>
      </c>
      <c r="T7183" s="6" t="s">
        <v>44</v>
      </c>
    </row>
    <row r="7184" spans="1:20" ht="33.75" x14ac:dyDescent="0.25">
      <c r="A7184" s="3" t="s">
        <v>20232</v>
      </c>
      <c r="B7184" s="3" t="s">
        <v>1207</v>
      </c>
      <c r="C7184" s="3" t="s">
        <v>1208</v>
      </c>
      <c r="D7184" s="3" t="s">
        <v>19</v>
      </c>
      <c r="E7184" s="3" t="s">
        <v>20233</v>
      </c>
      <c r="F7184" s="4">
        <v>44865</v>
      </c>
      <c r="G7184" s="8"/>
      <c r="H7184" s="5">
        <v>33.01</v>
      </c>
      <c r="I7184" s="3" t="s">
        <v>22</v>
      </c>
      <c r="J7184" s="4">
        <v>44873</v>
      </c>
      <c r="K7184" s="4">
        <v>44933</v>
      </c>
      <c r="L7184" s="23">
        <f t="shared" si="619"/>
        <v>-22</v>
      </c>
      <c r="M7184" s="23">
        <f t="shared" si="616"/>
        <v>38</v>
      </c>
      <c r="N7184" s="44">
        <v>30.01</v>
      </c>
      <c r="O7184" s="26">
        <f t="shared" si="617"/>
        <v>-660.22</v>
      </c>
      <c r="P7184" s="26">
        <f t="shared" si="618"/>
        <v>1140.3800000000001</v>
      </c>
      <c r="Q7184" s="3" t="s">
        <v>23</v>
      </c>
      <c r="R7184" s="4">
        <v>44911</v>
      </c>
      <c r="S7184" s="3" t="s">
        <v>20234</v>
      </c>
      <c r="T7184" s="6" t="s">
        <v>44</v>
      </c>
    </row>
    <row r="7185" spans="1:20" ht="33.75" x14ac:dyDescent="0.25">
      <c r="A7185" s="3" t="s">
        <v>20235</v>
      </c>
      <c r="B7185" s="3" t="s">
        <v>1557</v>
      </c>
      <c r="C7185" s="3" t="s">
        <v>1558</v>
      </c>
      <c r="D7185" s="3" t="s">
        <v>19</v>
      </c>
      <c r="E7185" s="3" t="s">
        <v>20236</v>
      </c>
      <c r="F7185" s="4">
        <v>44869</v>
      </c>
      <c r="G7185" s="8"/>
      <c r="H7185" s="5">
        <v>231.8</v>
      </c>
      <c r="I7185" s="3" t="s">
        <v>22</v>
      </c>
      <c r="J7185" s="4">
        <v>44873</v>
      </c>
      <c r="K7185" s="4">
        <v>44933</v>
      </c>
      <c r="L7185" s="23">
        <f t="shared" si="619"/>
        <v>-24</v>
      </c>
      <c r="M7185" s="23">
        <f t="shared" si="616"/>
        <v>36</v>
      </c>
      <c r="N7185" s="44">
        <v>190</v>
      </c>
      <c r="O7185" s="26">
        <f t="shared" si="617"/>
        <v>-4560</v>
      </c>
      <c r="P7185" s="26">
        <f t="shared" si="618"/>
        <v>6840</v>
      </c>
      <c r="Q7185" s="3" t="s">
        <v>23</v>
      </c>
      <c r="R7185" s="4">
        <v>44909</v>
      </c>
      <c r="S7185" s="3" t="s">
        <v>16633</v>
      </c>
      <c r="T7185" s="6" t="s">
        <v>44</v>
      </c>
    </row>
    <row r="7186" spans="1:20" ht="33.75" x14ac:dyDescent="0.25">
      <c r="A7186" s="3" t="s">
        <v>20237</v>
      </c>
      <c r="B7186" s="3" t="s">
        <v>8589</v>
      </c>
      <c r="C7186" s="3" t="s">
        <v>8590</v>
      </c>
      <c r="D7186" s="3" t="s">
        <v>19</v>
      </c>
      <c r="E7186" s="3" t="s">
        <v>20238</v>
      </c>
      <c r="F7186" s="4">
        <v>44859</v>
      </c>
      <c r="G7186" s="8"/>
      <c r="H7186" s="5">
        <v>862.5</v>
      </c>
      <c r="I7186" s="3" t="s">
        <v>22</v>
      </c>
      <c r="J7186" s="4">
        <v>44873</v>
      </c>
      <c r="K7186" s="4">
        <v>44933</v>
      </c>
      <c r="L7186" s="23">
        <f t="shared" si="619"/>
        <v>-22</v>
      </c>
      <c r="M7186" s="23">
        <f t="shared" si="616"/>
        <v>38</v>
      </c>
      <c r="N7186" s="44">
        <v>784.09</v>
      </c>
      <c r="O7186" s="26">
        <f t="shared" si="617"/>
        <v>-17249.98</v>
      </c>
      <c r="P7186" s="26">
        <f t="shared" si="618"/>
        <v>29795.420000000002</v>
      </c>
      <c r="Q7186" s="3" t="s">
        <v>23</v>
      </c>
      <c r="R7186" s="4">
        <v>44911</v>
      </c>
      <c r="S7186" s="3" t="s">
        <v>20239</v>
      </c>
      <c r="T7186" s="6" t="s">
        <v>44</v>
      </c>
    </row>
    <row r="7187" spans="1:20" ht="33.75" x14ac:dyDescent="0.25">
      <c r="A7187" s="3" t="s">
        <v>20240</v>
      </c>
      <c r="B7187" s="3" t="s">
        <v>9809</v>
      </c>
      <c r="C7187" s="3" t="s">
        <v>9810</v>
      </c>
      <c r="D7187" s="3" t="s">
        <v>19</v>
      </c>
      <c r="E7187" s="3" t="s">
        <v>20241</v>
      </c>
      <c r="F7187" s="4">
        <v>44865</v>
      </c>
      <c r="G7187" s="3" t="s">
        <v>20242</v>
      </c>
      <c r="H7187" s="5">
        <v>7231.55</v>
      </c>
      <c r="I7187" s="3" t="s">
        <v>22</v>
      </c>
      <c r="J7187" s="4">
        <v>44873</v>
      </c>
      <c r="K7187" s="4">
        <v>44933</v>
      </c>
      <c r="L7187" s="23">
        <f t="shared" si="619"/>
        <v>-24</v>
      </c>
      <c r="M7187" s="23">
        <f t="shared" si="616"/>
        <v>36</v>
      </c>
      <c r="N7187" s="44">
        <v>5927.5</v>
      </c>
      <c r="O7187" s="26">
        <f t="shared" si="617"/>
        <v>-142260</v>
      </c>
      <c r="P7187" s="26">
        <f t="shared" si="618"/>
        <v>213390</v>
      </c>
      <c r="Q7187" s="3" t="s">
        <v>23</v>
      </c>
      <c r="R7187" s="4">
        <v>44909</v>
      </c>
      <c r="S7187" s="3" t="s">
        <v>20243</v>
      </c>
      <c r="T7187" s="6" t="s">
        <v>44</v>
      </c>
    </row>
    <row r="7188" spans="1:20" ht="33.75" x14ac:dyDescent="0.25">
      <c r="A7188" s="3" t="s">
        <v>20244</v>
      </c>
      <c r="B7188" s="3" t="s">
        <v>8882</v>
      </c>
      <c r="C7188" s="3" t="s">
        <v>8883</v>
      </c>
      <c r="D7188" s="3" t="s">
        <v>19</v>
      </c>
      <c r="E7188" s="3" t="s">
        <v>20245</v>
      </c>
      <c r="F7188" s="4">
        <v>44844</v>
      </c>
      <c r="G7188" s="8"/>
      <c r="H7188" s="5">
        <v>331.51</v>
      </c>
      <c r="I7188" s="3" t="s">
        <v>22</v>
      </c>
      <c r="J7188" s="4">
        <v>44873</v>
      </c>
      <c r="K7188" s="4">
        <v>44933</v>
      </c>
      <c r="L7188" s="23">
        <f t="shared" si="619"/>
        <v>-24</v>
      </c>
      <c r="M7188" s="23">
        <f t="shared" si="616"/>
        <v>36</v>
      </c>
      <c r="N7188" s="44">
        <v>271.73</v>
      </c>
      <c r="O7188" s="26">
        <f t="shared" si="617"/>
        <v>-6521.52</v>
      </c>
      <c r="P7188" s="26">
        <f t="shared" si="618"/>
        <v>9782.2800000000007</v>
      </c>
      <c r="Q7188" s="3" t="s">
        <v>23</v>
      </c>
      <c r="R7188" s="4">
        <v>44909</v>
      </c>
      <c r="S7188" s="3" t="s">
        <v>19850</v>
      </c>
      <c r="T7188" s="6" t="s">
        <v>44</v>
      </c>
    </row>
    <row r="7189" spans="1:20" ht="33.75" x14ac:dyDescent="0.25">
      <c r="A7189" s="3" t="s">
        <v>20246</v>
      </c>
      <c r="B7189" s="3" t="s">
        <v>2522</v>
      </c>
      <c r="C7189" s="3" t="s">
        <v>2523</v>
      </c>
      <c r="D7189" s="3" t="s">
        <v>19</v>
      </c>
      <c r="E7189" s="3" t="s">
        <v>20247</v>
      </c>
      <c r="F7189" s="4">
        <v>44865</v>
      </c>
      <c r="G7189" s="3" t="s">
        <v>1504</v>
      </c>
      <c r="H7189" s="5">
        <v>133.35</v>
      </c>
      <c r="I7189" s="3" t="s">
        <v>22</v>
      </c>
      <c r="J7189" s="4">
        <v>44873</v>
      </c>
      <c r="K7189" s="4">
        <v>44933</v>
      </c>
      <c r="L7189" s="23">
        <f t="shared" si="619"/>
        <v>-18</v>
      </c>
      <c r="M7189" s="23">
        <f t="shared" si="616"/>
        <v>42</v>
      </c>
      <c r="N7189" s="44">
        <v>127</v>
      </c>
      <c r="O7189" s="26">
        <f t="shared" si="617"/>
        <v>-2286</v>
      </c>
      <c r="P7189" s="26">
        <f t="shared" si="618"/>
        <v>5334</v>
      </c>
      <c r="Q7189" s="3" t="s">
        <v>23</v>
      </c>
      <c r="R7189" s="4">
        <v>44915</v>
      </c>
      <c r="S7189" s="3" t="s">
        <v>20248</v>
      </c>
      <c r="T7189" s="6" t="s">
        <v>44</v>
      </c>
    </row>
    <row r="7190" spans="1:20" ht="33.75" x14ac:dyDescent="0.25">
      <c r="A7190" s="3" t="s">
        <v>20249</v>
      </c>
      <c r="B7190" s="3" t="s">
        <v>3998</v>
      </c>
      <c r="C7190" s="3" t="s">
        <v>3999</v>
      </c>
      <c r="D7190" s="3" t="s">
        <v>19</v>
      </c>
      <c r="E7190" s="3" t="s">
        <v>20250</v>
      </c>
      <c r="F7190" s="4">
        <v>44865</v>
      </c>
      <c r="G7190" s="8"/>
      <c r="H7190" s="5">
        <v>247.52</v>
      </c>
      <c r="I7190" s="3" t="s">
        <v>22</v>
      </c>
      <c r="J7190" s="4">
        <v>44873</v>
      </c>
      <c r="K7190" s="4">
        <v>44933</v>
      </c>
      <c r="L7190" s="23">
        <f t="shared" si="619"/>
        <v>-24</v>
      </c>
      <c r="M7190" s="23">
        <f t="shared" ref="M7190:M7241" si="620">+I7190+L7190</f>
        <v>36</v>
      </c>
      <c r="N7190" s="44">
        <v>238</v>
      </c>
      <c r="O7190" s="26">
        <f t="shared" ref="O7190:O7241" si="621">N7190*L7190</f>
        <v>-5712</v>
      </c>
      <c r="P7190" s="26">
        <f t="shared" ref="P7190:P7241" si="622">N7190*M7190</f>
        <v>8568</v>
      </c>
      <c r="Q7190" s="3" t="s">
        <v>23</v>
      </c>
      <c r="R7190" s="4">
        <v>44909</v>
      </c>
      <c r="S7190" s="3" t="s">
        <v>17934</v>
      </c>
      <c r="T7190" s="6" t="s">
        <v>44</v>
      </c>
    </row>
    <row r="7191" spans="1:20" ht="33.75" x14ac:dyDescent="0.25">
      <c r="A7191" s="3" t="s">
        <v>20251</v>
      </c>
      <c r="B7191" s="3" t="s">
        <v>935</v>
      </c>
      <c r="C7191" s="3" t="s">
        <v>936</v>
      </c>
      <c r="D7191" s="3" t="s">
        <v>19</v>
      </c>
      <c r="E7191" s="3" t="s">
        <v>20252</v>
      </c>
      <c r="F7191" s="4">
        <v>44862</v>
      </c>
      <c r="G7191" s="3" t="s">
        <v>20253</v>
      </c>
      <c r="H7191" s="5">
        <v>-97.34</v>
      </c>
      <c r="I7191" s="3" t="s">
        <v>22</v>
      </c>
      <c r="J7191" s="4">
        <v>44873</v>
      </c>
      <c r="K7191" s="4">
        <v>44933</v>
      </c>
      <c r="L7191" s="23">
        <v>0</v>
      </c>
      <c r="M7191" s="23">
        <f t="shared" si="620"/>
        <v>60</v>
      </c>
      <c r="N7191" s="44">
        <v>-93.6</v>
      </c>
      <c r="O7191" s="26">
        <f t="shared" si="621"/>
        <v>0</v>
      </c>
      <c r="P7191" s="26">
        <f t="shared" si="622"/>
        <v>-5616</v>
      </c>
      <c r="Q7191" s="3" t="s">
        <v>23</v>
      </c>
      <c r="R7191" s="4">
        <v>44888</v>
      </c>
      <c r="S7191" s="3" t="s">
        <v>8692</v>
      </c>
      <c r="T7191" s="6" t="s">
        <v>44</v>
      </c>
    </row>
    <row r="7192" spans="1:20" ht="33.75" x14ac:dyDescent="0.25">
      <c r="A7192" s="3" t="s">
        <v>20254</v>
      </c>
      <c r="B7192" s="3" t="s">
        <v>2529</v>
      </c>
      <c r="C7192" s="3" t="s">
        <v>2530</v>
      </c>
      <c r="D7192" s="3" t="s">
        <v>19</v>
      </c>
      <c r="E7192" s="3" t="s">
        <v>20255</v>
      </c>
      <c r="F7192" s="4">
        <v>44868</v>
      </c>
      <c r="G7192" s="8"/>
      <c r="H7192" s="7">
        <v>275</v>
      </c>
      <c r="I7192" s="3" t="s">
        <v>22</v>
      </c>
      <c r="J7192" s="4">
        <v>44873</v>
      </c>
      <c r="K7192" s="4">
        <v>44933</v>
      </c>
      <c r="L7192" s="23">
        <f t="shared" ref="L7192:L7198" si="623">R7192-K7192</f>
        <v>-24</v>
      </c>
      <c r="M7192" s="23">
        <f t="shared" si="620"/>
        <v>36</v>
      </c>
      <c r="N7192" s="44">
        <v>250</v>
      </c>
      <c r="O7192" s="26">
        <f t="shared" si="621"/>
        <v>-6000</v>
      </c>
      <c r="P7192" s="26">
        <f t="shared" si="622"/>
        <v>9000</v>
      </c>
      <c r="Q7192" s="3" t="s">
        <v>23</v>
      </c>
      <c r="R7192" s="4">
        <v>44909</v>
      </c>
      <c r="S7192" s="3" t="s">
        <v>13305</v>
      </c>
      <c r="T7192" s="6" t="s">
        <v>44</v>
      </c>
    </row>
    <row r="7193" spans="1:20" ht="33.75" x14ac:dyDescent="0.25">
      <c r="A7193" s="3" t="s">
        <v>20256</v>
      </c>
      <c r="B7193" s="3" t="s">
        <v>6426</v>
      </c>
      <c r="C7193" s="3" t="s">
        <v>6427</v>
      </c>
      <c r="D7193" s="3" t="s">
        <v>19</v>
      </c>
      <c r="E7193" s="3" t="s">
        <v>20257</v>
      </c>
      <c r="F7193" s="4">
        <v>44865</v>
      </c>
      <c r="G7193" s="8"/>
      <c r="H7193" s="5">
        <v>56.22</v>
      </c>
      <c r="I7193" s="3" t="s">
        <v>22</v>
      </c>
      <c r="J7193" s="4">
        <v>44873</v>
      </c>
      <c r="K7193" s="4">
        <v>44933</v>
      </c>
      <c r="L7193" s="23">
        <f t="shared" si="623"/>
        <v>-17</v>
      </c>
      <c r="M7193" s="23">
        <f t="shared" si="620"/>
        <v>43</v>
      </c>
      <c r="N7193" s="44">
        <v>46.08</v>
      </c>
      <c r="O7193" s="26">
        <f t="shared" si="621"/>
        <v>-783.36</v>
      </c>
      <c r="P7193" s="26">
        <f t="shared" si="622"/>
        <v>1981.4399999999998</v>
      </c>
      <c r="Q7193" s="3" t="s">
        <v>23</v>
      </c>
      <c r="R7193" s="4">
        <v>44916</v>
      </c>
      <c r="S7193" s="3" t="s">
        <v>20258</v>
      </c>
      <c r="T7193" s="6" t="s">
        <v>44</v>
      </c>
    </row>
    <row r="7194" spans="1:20" ht="33.75" x14ac:dyDescent="0.25">
      <c r="A7194" s="3" t="s">
        <v>20259</v>
      </c>
      <c r="B7194" s="3" t="s">
        <v>2356</v>
      </c>
      <c r="C7194" s="3" t="s">
        <v>2357</v>
      </c>
      <c r="D7194" s="3" t="s">
        <v>19</v>
      </c>
      <c r="E7194" s="3" t="s">
        <v>20260</v>
      </c>
      <c r="F7194" s="4">
        <v>44868</v>
      </c>
      <c r="G7194" s="8"/>
      <c r="H7194" s="5">
        <v>1519.9</v>
      </c>
      <c r="I7194" s="3" t="s">
        <v>22</v>
      </c>
      <c r="J7194" s="4">
        <v>44873</v>
      </c>
      <c r="K7194" s="4">
        <v>44933</v>
      </c>
      <c r="L7194" s="23">
        <f t="shared" si="623"/>
        <v>-24</v>
      </c>
      <c r="M7194" s="23">
        <f t="shared" si="620"/>
        <v>36</v>
      </c>
      <c r="N7194" s="44">
        <v>1245.82</v>
      </c>
      <c r="O7194" s="26">
        <f t="shared" si="621"/>
        <v>-29899.68</v>
      </c>
      <c r="P7194" s="26">
        <f t="shared" si="622"/>
        <v>44849.52</v>
      </c>
      <c r="Q7194" s="3" t="s">
        <v>23</v>
      </c>
      <c r="R7194" s="4">
        <v>44909</v>
      </c>
      <c r="S7194" s="3" t="s">
        <v>20261</v>
      </c>
      <c r="T7194" s="6" t="s">
        <v>44</v>
      </c>
    </row>
    <row r="7195" spans="1:20" ht="33.75" x14ac:dyDescent="0.25">
      <c r="A7195" s="3" t="s">
        <v>20262</v>
      </c>
      <c r="B7195" s="3" t="s">
        <v>3844</v>
      </c>
      <c r="C7195" s="3" t="s">
        <v>3845</v>
      </c>
      <c r="D7195" s="3" t="s">
        <v>19</v>
      </c>
      <c r="E7195" s="3" t="s">
        <v>20263</v>
      </c>
      <c r="F7195" s="4">
        <v>44865</v>
      </c>
      <c r="G7195" s="8"/>
      <c r="H7195" s="5">
        <v>118.62</v>
      </c>
      <c r="I7195" s="3" t="s">
        <v>22</v>
      </c>
      <c r="J7195" s="4">
        <v>44873</v>
      </c>
      <c r="K7195" s="4">
        <v>44933</v>
      </c>
      <c r="L7195" s="23">
        <f t="shared" si="623"/>
        <v>-22</v>
      </c>
      <c r="M7195" s="23">
        <f t="shared" si="620"/>
        <v>38</v>
      </c>
      <c r="N7195" s="44">
        <v>107.84</v>
      </c>
      <c r="O7195" s="26">
        <f t="shared" si="621"/>
        <v>-2372.48</v>
      </c>
      <c r="P7195" s="26">
        <f t="shared" si="622"/>
        <v>4097.92</v>
      </c>
      <c r="Q7195" s="3" t="s">
        <v>23</v>
      </c>
      <c r="R7195" s="4">
        <v>44911</v>
      </c>
      <c r="S7195" s="3" t="s">
        <v>18400</v>
      </c>
      <c r="T7195" s="6" t="s">
        <v>44</v>
      </c>
    </row>
    <row r="7196" spans="1:20" ht="33.75" x14ac:dyDescent="0.25">
      <c r="A7196" s="3" t="s">
        <v>20264</v>
      </c>
      <c r="B7196" s="3" t="s">
        <v>2522</v>
      </c>
      <c r="C7196" s="3" t="s">
        <v>2523</v>
      </c>
      <c r="D7196" s="3" t="s">
        <v>19</v>
      </c>
      <c r="E7196" s="3" t="s">
        <v>20265</v>
      </c>
      <c r="F7196" s="4">
        <v>44865</v>
      </c>
      <c r="G7196" s="3" t="s">
        <v>1504</v>
      </c>
      <c r="H7196" s="5">
        <v>313.74</v>
      </c>
      <c r="I7196" s="3" t="s">
        <v>22</v>
      </c>
      <c r="J7196" s="4">
        <v>44873</v>
      </c>
      <c r="K7196" s="4">
        <v>44933</v>
      </c>
      <c r="L7196" s="23">
        <f t="shared" si="623"/>
        <v>-24</v>
      </c>
      <c r="M7196" s="23">
        <f t="shared" si="620"/>
        <v>36</v>
      </c>
      <c r="N7196" s="44">
        <v>298.8</v>
      </c>
      <c r="O7196" s="26">
        <f t="shared" si="621"/>
        <v>-7171.2000000000007</v>
      </c>
      <c r="P7196" s="26">
        <f t="shared" si="622"/>
        <v>10756.800000000001</v>
      </c>
      <c r="Q7196" s="3" t="s">
        <v>23</v>
      </c>
      <c r="R7196" s="4">
        <v>44909</v>
      </c>
      <c r="S7196" s="3" t="s">
        <v>20047</v>
      </c>
      <c r="T7196" s="6" t="s">
        <v>44</v>
      </c>
    </row>
    <row r="7197" spans="1:20" ht="33.75" x14ac:dyDescent="0.25">
      <c r="A7197" s="3" t="s">
        <v>20266</v>
      </c>
      <c r="B7197" s="3" t="s">
        <v>6285</v>
      </c>
      <c r="C7197" s="3" t="s">
        <v>6286</v>
      </c>
      <c r="D7197" s="3" t="s">
        <v>19</v>
      </c>
      <c r="E7197" s="3" t="s">
        <v>20267</v>
      </c>
      <c r="F7197" s="4">
        <v>44865</v>
      </c>
      <c r="G7197" s="8"/>
      <c r="H7197" s="5">
        <v>944.28</v>
      </c>
      <c r="I7197" s="3" t="s">
        <v>22</v>
      </c>
      <c r="J7197" s="4">
        <v>44873</v>
      </c>
      <c r="K7197" s="4">
        <v>44933</v>
      </c>
      <c r="L7197" s="23">
        <f t="shared" si="623"/>
        <v>-24</v>
      </c>
      <c r="M7197" s="23">
        <f t="shared" si="620"/>
        <v>36</v>
      </c>
      <c r="N7197" s="44">
        <v>774</v>
      </c>
      <c r="O7197" s="26">
        <f t="shared" si="621"/>
        <v>-18576</v>
      </c>
      <c r="P7197" s="26">
        <f t="shared" si="622"/>
        <v>27864</v>
      </c>
      <c r="Q7197" s="3" t="s">
        <v>23</v>
      </c>
      <c r="R7197" s="4">
        <v>44909</v>
      </c>
      <c r="S7197" s="3" t="s">
        <v>20268</v>
      </c>
      <c r="T7197" s="6" t="s">
        <v>44</v>
      </c>
    </row>
    <row r="7198" spans="1:20" ht="33.75" x14ac:dyDescent="0.25">
      <c r="A7198" s="3" t="s">
        <v>20269</v>
      </c>
      <c r="B7198" s="3" t="s">
        <v>3662</v>
      </c>
      <c r="C7198" s="3" t="s">
        <v>3663</v>
      </c>
      <c r="D7198" s="3" t="s">
        <v>19</v>
      </c>
      <c r="E7198" s="3" t="s">
        <v>20270</v>
      </c>
      <c r="F7198" s="4">
        <v>44869</v>
      </c>
      <c r="G7198" s="8"/>
      <c r="H7198" s="5">
        <v>100.67</v>
      </c>
      <c r="I7198" s="3" t="s">
        <v>22</v>
      </c>
      <c r="J7198" s="4">
        <v>44873</v>
      </c>
      <c r="K7198" s="4">
        <v>44933</v>
      </c>
      <c r="L7198" s="23">
        <f t="shared" si="623"/>
        <v>-18</v>
      </c>
      <c r="M7198" s="23">
        <f t="shared" si="620"/>
        <v>42</v>
      </c>
      <c r="N7198" s="44">
        <v>96.8</v>
      </c>
      <c r="O7198" s="26">
        <f t="shared" si="621"/>
        <v>-1742.3999999999999</v>
      </c>
      <c r="P7198" s="26">
        <f t="shared" si="622"/>
        <v>4065.6</v>
      </c>
      <c r="Q7198" s="3" t="s">
        <v>23</v>
      </c>
      <c r="R7198" s="4">
        <v>44915</v>
      </c>
      <c r="S7198" s="3" t="s">
        <v>18826</v>
      </c>
      <c r="T7198" s="6" t="s">
        <v>44</v>
      </c>
    </row>
    <row r="7199" spans="1:20" ht="33.75" x14ac:dyDescent="0.25">
      <c r="A7199" s="3" t="s">
        <v>20271</v>
      </c>
      <c r="B7199" s="3" t="s">
        <v>1005</v>
      </c>
      <c r="C7199" s="3" t="s">
        <v>1006</v>
      </c>
      <c r="D7199" s="3" t="s">
        <v>19</v>
      </c>
      <c r="E7199" s="3" t="s">
        <v>20272</v>
      </c>
      <c r="F7199" s="4">
        <v>44868</v>
      </c>
      <c r="G7199" s="3" t="s">
        <v>20273</v>
      </c>
      <c r="H7199" s="7">
        <v>-1560</v>
      </c>
      <c r="I7199" s="3" t="s">
        <v>22</v>
      </c>
      <c r="J7199" s="4">
        <v>44873</v>
      </c>
      <c r="K7199" s="4">
        <v>44933</v>
      </c>
      <c r="L7199" s="23">
        <v>0</v>
      </c>
      <c r="M7199" s="23">
        <f t="shared" si="620"/>
        <v>60</v>
      </c>
      <c r="N7199" s="44">
        <v>-1500</v>
      </c>
      <c r="O7199" s="26">
        <f t="shared" si="621"/>
        <v>0</v>
      </c>
      <c r="P7199" s="26">
        <f t="shared" si="622"/>
        <v>-90000</v>
      </c>
      <c r="Q7199" s="3" t="s">
        <v>23</v>
      </c>
      <c r="R7199" s="4">
        <v>44900</v>
      </c>
      <c r="S7199" s="3" t="s">
        <v>7530</v>
      </c>
      <c r="T7199" s="6" t="s">
        <v>44</v>
      </c>
    </row>
    <row r="7200" spans="1:20" ht="33.75" x14ac:dyDescent="0.25">
      <c r="A7200" s="3" t="s">
        <v>20274</v>
      </c>
      <c r="B7200" s="3" t="s">
        <v>1846</v>
      </c>
      <c r="C7200" s="3" t="s">
        <v>1847</v>
      </c>
      <c r="D7200" s="3" t="s">
        <v>19</v>
      </c>
      <c r="E7200" s="3" t="s">
        <v>20275</v>
      </c>
      <c r="F7200" s="4">
        <v>44868</v>
      </c>
      <c r="G7200" s="8"/>
      <c r="H7200" s="5">
        <v>4137.76</v>
      </c>
      <c r="I7200" s="3" t="s">
        <v>22</v>
      </c>
      <c r="J7200" s="4">
        <v>44873</v>
      </c>
      <c r="K7200" s="4">
        <v>44933</v>
      </c>
      <c r="L7200" s="23">
        <f t="shared" ref="L7200:L7211" si="624">R7200-K7200</f>
        <v>-18</v>
      </c>
      <c r="M7200" s="23">
        <f t="shared" si="620"/>
        <v>42</v>
      </c>
      <c r="N7200" s="44">
        <v>3761.6</v>
      </c>
      <c r="O7200" s="26">
        <f t="shared" si="621"/>
        <v>-67708.800000000003</v>
      </c>
      <c r="P7200" s="26">
        <f t="shared" si="622"/>
        <v>157987.19999999998</v>
      </c>
      <c r="Q7200" s="3" t="s">
        <v>23</v>
      </c>
      <c r="R7200" s="4">
        <v>44915</v>
      </c>
      <c r="S7200" s="3" t="s">
        <v>20276</v>
      </c>
      <c r="T7200" s="6" t="s">
        <v>44</v>
      </c>
    </row>
    <row r="7201" spans="1:20" ht="33.75" x14ac:dyDescent="0.25">
      <c r="A7201" s="3" t="s">
        <v>20277</v>
      </c>
      <c r="B7201" s="3" t="s">
        <v>4966</v>
      </c>
      <c r="C7201" s="3" t="s">
        <v>4967</v>
      </c>
      <c r="D7201" s="3" t="s">
        <v>19</v>
      </c>
      <c r="E7201" s="3" t="s">
        <v>20278</v>
      </c>
      <c r="F7201" s="4">
        <v>44869</v>
      </c>
      <c r="G7201" s="8"/>
      <c r="H7201" s="5">
        <v>312.12</v>
      </c>
      <c r="I7201" s="3" t="s">
        <v>22</v>
      </c>
      <c r="J7201" s="4">
        <v>44873</v>
      </c>
      <c r="K7201" s="4">
        <v>44933</v>
      </c>
      <c r="L7201" s="23">
        <f t="shared" si="624"/>
        <v>-18</v>
      </c>
      <c r="M7201" s="23">
        <f t="shared" si="620"/>
        <v>42</v>
      </c>
      <c r="N7201" s="44">
        <v>255.84</v>
      </c>
      <c r="O7201" s="26">
        <f t="shared" si="621"/>
        <v>-4605.12</v>
      </c>
      <c r="P7201" s="26">
        <f t="shared" si="622"/>
        <v>10745.28</v>
      </c>
      <c r="Q7201" s="3" t="s">
        <v>23</v>
      </c>
      <c r="R7201" s="4">
        <v>44915</v>
      </c>
      <c r="S7201" s="3" t="s">
        <v>20279</v>
      </c>
      <c r="T7201" s="6" t="s">
        <v>44</v>
      </c>
    </row>
    <row r="7202" spans="1:20" ht="33.75" x14ac:dyDescent="0.25">
      <c r="A7202" s="3" t="s">
        <v>20280</v>
      </c>
      <c r="B7202" s="3" t="s">
        <v>2522</v>
      </c>
      <c r="C7202" s="3" t="s">
        <v>2523</v>
      </c>
      <c r="D7202" s="3" t="s">
        <v>19</v>
      </c>
      <c r="E7202" s="3" t="s">
        <v>20281</v>
      </c>
      <c r="F7202" s="4">
        <v>44865</v>
      </c>
      <c r="G7202" s="3" t="s">
        <v>1504</v>
      </c>
      <c r="H7202" s="5">
        <v>156.87</v>
      </c>
      <c r="I7202" s="3" t="s">
        <v>22</v>
      </c>
      <c r="J7202" s="4">
        <v>44873</v>
      </c>
      <c r="K7202" s="4">
        <v>44933</v>
      </c>
      <c r="L7202" s="23">
        <f t="shared" si="624"/>
        <v>-24</v>
      </c>
      <c r="M7202" s="23">
        <f t="shared" si="620"/>
        <v>36</v>
      </c>
      <c r="N7202" s="44">
        <v>149.4</v>
      </c>
      <c r="O7202" s="26">
        <f t="shared" si="621"/>
        <v>-3585.6000000000004</v>
      </c>
      <c r="P7202" s="26">
        <f t="shared" si="622"/>
        <v>5378.4000000000005</v>
      </c>
      <c r="Q7202" s="3" t="s">
        <v>23</v>
      </c>
      <c r="R7202" s="4">
        <v>44909</v>
      </c>
      <c r="S7202" s="3" t="s">
        <v>20047</v>
      </c>
      <c r="T7202" s="6" t="s">
        <v>44</v>
      </c>
    </row>
    <row r="7203" spans="1:20" ht="33.75" x14ac:dyDescent="0.25">
      <c r="A7203" s="3" t="s">
        <v>20282</v>
      </c>
      <c r="B7203" s="3" t="s">
        <v>2522</v>
      </c>
      <c r="C7203" s="3" t="s">
        <v>2523</v>
      </c>
      <c r="D7203" s="3" t="s">
        <v>19</v>
      </c>
      <c r="E7203" s="3" t="s">
        <v>20283</v>
      </c>
      <c r="F7203" s="4">
        <v>44865</v>
      </c>
      <c r="G7203" s="8"/>
      <c r="H7203" s="5">
        <v>266.7</v>
      </c>
      <c r="I7203" s="3" t="s">
        <v>22</v>
      </c>
      <c r="J7203" s="4">
        <v>44873</v>
      </c>
      <c r="K7203" s="4">
        <v>44933</v>
      </c>
      <c r="L7203" s="23">
        <f t="shared" si="624"/>
        <v>-24</v>
      </c>
      <c r="M7203" s="23">
        <f t="shared" si="620"/>
        <v>36</v>
      </c>
      <c r="N7203" s="44">
        <v>254</v>
      </c>
      <c r="O7203" s="26">
        <f t="shared" si="621"/>
        <v>-6096</v>
      </c>
      <c r="P7203" s="26">
        <f t="shared" si="622"/>
        <v>9144</v>
      </c>
      <c r="Q7203" s="3" t="s">
        <v>23</v>
      </c>
      <c r="R7203" s="4">
        <v>44909</v>
      </c>
      <c r="S7203" s="3" t="s">
        <v>20047</v>
      </c>
      <c r="T7203" s="6" t="s">
        <v>44</v>
      </c>
    </row>
    <row r="7204" spans="1:20" ht="33.75" x14ac:dyDescent="0.25">
      <c r="A7204" s="3" t="s">
        <v>20284</v>
      </c>
      <c r="B7204" s="3" t="s">
        <v>5380</v>
      </c>
      <c r="C7204" s="3" t="s">
        <v>5381</v>
      </c>
      <c r="D7204" s="3" t="s">
        <v>19</v>
      </c>
      <c r="E7204" s="3" t="s">
        <v>20285</v>
      </c>
      <c r="F7204" s="4">
        <v>44869</v>
      </c>
      <c r="G7204" s="8"/>
      <c r="H7204" s="5">
        <v>67.599999999999994</v>
      </c>
      <c r="I7204" s="3" t="s">
        <v>22</v>
      </c>
      <c r="J7204" s="4">
        <v>44873</v>
      </c>
      <c r="K7204" s="4">
        <v>44933</v>
      </c>
      <c r="L7204" s="23">
        <f t="shared" si="624"/>
        <v>-18</v>
      </c>
      <c r="M7204" s="23">
        <f t="shared" si="620"/>
        <v>42</v>
      </c>
      <c r="N7204" s="44">
        <v>65</v>
      </c>
      <c r="O7204" s="26">
        <f t="shared" si="621"/>
        <v>-1170</v>
      </c>
      <c r="P7204" s="26">
        <f t="shared" si="622"/>
        <v>2730</v>
      </c>
      <c r="Q7204" s="3" t="s">
        <v>23</v>
      </c>
      <c r="R7204" s="4">
        <v>44915</v>
      </c>
      <c r="S7204" s="3" t="s">
        <v>20286</v>
      </c>
      <c r="T7204" s="6" t="s">
        <v>44</v>
      </c>
    </row>
    <row r="7205" spans="1:20" ht="33.75" x14ac:dyDescent="0.25">
      <c r="A7205" s="3" t="s">
        <v>20287</v>
      </c>
      <c r="B7205" s="3" t="s">
        <v>2077</v>
      </c>
      <c r="C7205" s="3" t="s">
        <v>2078</v>
      </c>
      <c r="D7205" s="3" t="s">
        <v>19</v>
      </c>
      <c r="E7205" s="3" t="s">
        <v>20288</v>
      </c>
      <c r="F7205" s="4">
        <v>44855</v>
      </c>
      <c r="G7205" s="8"/>
      <c r="H7205" s="5">
        <v>102.48</v>
      </c>
      <c r="I7205" s="3" t="s">
        <v>22</v>
      </c>
      <c r="J7205" s="4">
        <v>44873</v>
      </c>
      <c r="K7205" s="4">
        <v>44933</v>
      </c>
      <c r="L7205" s="23">
        <f t="shared" si="624"/>
        <v>-22</v>
      </c>
      <c r="M7205" s="23">
        <f t="shared" si="620"/>
        <v>38</v>
      </c>
      <c r="N7205" s="44">
        <v>84</v>
      </c>
      <c r="O7205" s="26">
        <f t="shared" si="621"/>
        <v>-1848</v>
      </c>
      <c r="P7205" s="26">
        <f t="shared" si="622"/>
        <v>3192</v>
      </c>
      <c r="Q7205" s="3" t="s">
        <v>23</v>
      </c>
      <c r="R7205" s="4">
        <v>44911</v>
      </c>
      <c r="S7205" s="3" t="s">
        <v>20289</v>
      </c>
      <c r="T7205" s="6" t="s">
        <v>44</v>
      </c>
    </row>
    <row r="7206" spans="1:20" ht="33.75" x14ac:dyDescent="0.25">
      <c r="A7206" s="3" t="s">
        <v>20290</v>
      </c>
      <c r="B7206" s="3" t="s">
        <v>5358</v>
      </c>
      <c r="C7206" s="3" t="s">
        <v>5359</v>
      </c>
      <c r="D7206" s="3" t="s">
        <v>19</v>
      </c>
      <c r="E7206" s="3" t="s">
        <v>20291</v>
      </c>
      <c r="F7206" s="4">
        <v>44861</v>
      </c>
      <c r="G7206" s="8"/>
      <c r="H7206" s="5">
        <v>435.6</v>
      </c>
      <c r="I7206" s="3" t="s">
        <v>22</v>
      </c>
      <c r="J7206" s="4">
        <v>44873</v>
      </c>
      <c r="K7206" s="4">
        <v>44933</v>
      </c>
      <c r="L7206" s="23">
        <f t="shared" si="624"/>
        <v>-22</v>
      </c>
      <c r="M7206" s="23">
        <f t="shared" si="620"/>
        <v>38</v>
      </c>
      <c r="N7206" s="44">
        <v>396</v>
      </c>
      <c r="O7206" s="26">
        <f t="shared" si="621"/>
        <v>-8712</v>
      </c>
      <c r="P7206" s="26">
        <f t="shared" si="622"/>
        <v>15048</v>
      </c>
      <c r="Q7206" s="3" t="s">
        <v>23</v>
      </c>
      <c r="R7206" s="4">
        <v>44911</v>
      </c>
      <c r="S7206" s="3" t="s">
        <v>20292</v>
      </c>
      <c r="T7206" s="6" t="s">
        <v>44</v>
      </c>
    </row>
    <row r="7207" spans="1:20" ht="33.75" x14ac:dyDescent="0.25">
      <c r="A7207" s="3" t="s">
        <v>20293</v>
      </c>
      <c r="B7207" s="3" t="s">
        <v>1164</v>
      </c>
      <c r="C7207" s="3" t="s">
        <v>1165</v>
      </c>
      <c r="D7207" s="3" t="s">
        <v>19</v>
      </c>
      <c r="E7207" s="3" t="s">
        <v>20294</v>
      </c>
      <c r="F7207" s="4">
        <v>44865</v>
      </c>
      <c r="G7207" s="8"/>
      <c r="H7207" s="5">
        <v>331.07</v>
      </c>
      <c r="I7207" s="3" t="s">
        <v>22</v>
      </c>
      <c r="J7207" s="4">
        <v>44873</v>
      </c>
      <c r="K7207" s="4">
        <v>44933</v>
      </c>
      <c r="L7207" s="23">
        <f t="shared" si="624"/>
        <v>-22</v>
      </c>
      <c r="M7207" s="23">
        <f t="shared" si="620"/>
        <v>38</v>
      </c>
      <c r="N7207" s="44">
        <v>300.97000000000003</v>
      </c>
      <c r="O7207" s="26">
        <f t="shared" si="621"/>
        <v>-6621.34</v>
      </c>
      <c r="P7207" s="26">
        <f t="shared" si="622"/>
        <v>11436.86</v>
      </c>
      <c r="Q7207" s="3" t="s">
        <v>23</v>
      </c>
      <c r="R7207" s="4">
        <v>44911</v>
      </c>
      <c r="S7207" s="3" t="s">
        <v>20295</v>
      </c>
      <c r="T7207" s="6" t="s">
        <v>44</v>
      </c>
    </row>
    <row r="7208" spans="1:20" ht="33.75" x14ac:dyDescent="0.25">
      <c r="A7208" s="3" t="s">
        <v>20296</v>
      </c>
      <c r="B7208" s="3" t="s">
        <v>2153</v>
      </c>
      <c r="C7208" s="3" t="s">
        <v>2154</v>
      </c>
      <c r="D7208" s="3" t="s">
        <v>19</v>
      </c>
      <c r="E7208" s="3" t="s">
        <v>20297</v>
      </c>
      <c r="F7208" s="4">
        <v>44859</v>
      </c>
      <c r="G7208" s="8"/>
      <c r="H7208" s="5">
        <v>111.26</v>
      </c>
      <c r="I7208" s="3" t="s">
        <v>22</v>
      </c>
      <c r="J7208" s="4">
        <v>44873</v>
      </c>
      <c r="K7208" s="4">
        <v>44933</v>
      </c>
      <c r="L7208" s="23">
        <f t="shared" si="624"/>
        <v>-18</v>
      </c>
      <c r="M7208" s="23">
        <f t="shared" si="620"/>
        <v>42</v>
      </c>
      <c r="N7208" s="44">
        <v>91.2</v>
      </c>
      <c r="O7208" s="26">
        <f t="shared" si="621"/>
        <v>-1641.6000000000001</v>
      </c>
      <c r="P7208" s="26">
        <f t="shared" si="622"/>
        <v>3830.4</v>
      </c>
      <c r="Q7208" s="3" t="s">
        <v>23</v>
      </c>
      <c r="R7208" s="4">
        <v>44915</v>
      </c>
      <c r="S7208" s="3" t="s">
        <v>20298</v>
      </c>
      <c r="T7208" s="6" t="s">
        <v>44</v>
      </c>
    </row>
    <row r="7209" spans="1:20" ht="33.75" x14ac:dyDescent="0.25">
      <c r="A7209" s="3" t="s">
        <v>20299</v>
      </c>
      <c r="B7209" s="3" t="s">
        <v>1836</v>
      </c>
      <c r="C7209" s="3" t="s">
        <v>1837</v>
      </c>
      <c r="D7209" s="3" t="s">
        <v>19</v>
      </c>
      <c r="E7209" s="3" t="s">
        <v>20300</v>
      </c>
      <c r="F7209" s="4">
        <v>44868</v>
      </c>
      <c r="G7209" s="8"/>
      <c r="H7209" s="5">
        <v>375.76</v>
      </c>
      <c r="I7209" s="3" t="s">
        <v>22</v>
      </c>
      <c r="J7209" s="4">
        <v>44873</v>
      </c>
      <c r="K7209" s="4">
        <v>44933</v>
      </c>
      <c r="L7209" s="23">
        <f t="shared" si="624"/>
        <v>-18</v>
      </c>
      <c r="M7209" s="23">
        <f t="shared" si="620"/>
        <v>42</v>
      </c>
      <c r="N7209" s="44">
        <v>308</v>
      </c>
      <c r="O7209" s="26">
        <f t="shared" si="621"/>
        <v>-5544</v>
      </c>
      <c r="P7209" s="26">
        <f t="shared" si="622"/>
        <v>12936</v>
      </c>
      <c r="Q7209" s="3" t="s">
        <v>23</v>
      </c>
      <c r="R7209" s="4">
        <v>44915</v>
      </c>
      <c r="S7209" s="3" t="s">
        <v>20301</v>
      </c>
      <c r="T7209" s="6" t="s">
        <v>44</v>
      </c>
    </row>
    <row r="7210" spans="1:20" ht="33.75" x14ac:dyDescent="0.25">
      <c r="A7210" s="3" t="s">
        <v>20302</v>
      </c>
      <c r="B7210" s="3" t="s">
        <v>1537</v>
      </c>
      <c r="C7210" s="3" t="s">
        <v>1538</v>
      </c>
      <c r="D7210" s="3" t="s">
        <v>19</v>
      </c>
      <c r="E7210" s="3" t="s">
        <v>20303</v>
      </c>
      <c r="F7210" s="4">
        <v>44869</v>
      </c>
      <c r="G7210" s="8"/>
      <c r="H7210" s="5">
        <v>3526.97</v>
      </c>
      <c r="I7210" s="3" t="s">
        <v>22</v>
      </c>
      <c r="J7210" s="4">
        <v>44873</v>
      </c>
      <c r="K7210" s="4">
        <v>44933</v>
      </c>
      <c r="L7210" s="23">
        <f t="shared" si="624"/>
        <v>-22</v>
      </c>
      <c r="M7210" s="23">
        <f t="shared" si="620"/>
        <v>38</v>
      </c>
      <c r="N7210" s="44">
        <v>3206.34</v>
      </c>
      <c r="O7210" s="26">
        <f t="shared" si="621"/>
        <v>-70539.48000000001</v>
      </c>
      <c r="P7210" s="26">
        <f t="shared" si="622"/>
        <v>121840.92000000001</v>
      </c>
      <c r="Q7210" s="3" t="s">
        <v>23</v>
      </c>
      <c r="R7210" s="4">
        <v>44911</v>
      </c>
      <c r="S7210" s="3" t="s">
        <v>16842</v>
      </c>
      <c r="T7210" s="6" t="s">
        <v>44</v>
      </c>
    </row>
    <row r="7211" spans="1:20" ht="33.75" x14ac:dyDescent="0.25">
      <c r="A7211" s="3" t="s">
        <v>20304</v>
      </c>
      <c r="B7211" s="3" t="s">
        <v>1399</v>
      </c>
      <c r="C7211" s="3" t="s">
        <v>1400</v>
      </c>
      <c r="D7211" s="3" t="s">
        <v>19</v>
      </c>
      <c r="E7211" s="3" t="s">
        <v>20305</v>
      </c>
      <c r="F7211" s="4">
        <v>44869</v>
      </c>
      <c r="G7211" s="8"/>
      <c r="H7211" s="7">
        <v>495</v>
      </c>
      <c r="I7211" s="3" t="s">
        <v>22</v>
      </c>
      <c r="J7211" s="4">
        <v>44873</v>
      </c>
      <c r="K7211" s="4">
        <v>44933</v>
      </c>
      <c r="L7211" s="23">
        <f t="shared" si="624"/>
        <v>-22</v>
      </c>
      <c r="M7211" s="23">
        <f t="shared" si="620"/>
        <v>38</v>
      </c>
      <c r="N7211" s="44">
        <v>450</v>
      </c>
      <c r="O7211" s="26">
        <f t="shared" si="621"/>
        <v>-9900</v>
      </c>
      <c r="P7211" s="26">
        <f t="shared" si="622"/>
        <v>17100</v>
      </c>
      <c r="Q7211" s="3" t="s">
        <v>23</v>
      </c>
      <c r="R7211" s="4">
        <v>44911</v>
      </c>
      <c r="S7211" s="3" t="s">
        <v>20306</v>
      </c>
      <c r="T7211" s="6" t="s">
        <v>44</v>
      </c>
    </row>
    <row r="7212" spans="1:20" ht="33.75" x14ac:dyDescent="0.25">
      <c r="A7212" s="3" t="s">
        <v>20307</v>
      </c>
      <c r="B7212" s="3" t="s">
        <v>1329</v>
      </c>
      <c r="C7212" s="3" t="s">
        <v>1330</v>
      </c>
      <c r="D7212" s="3" t="s">
        <v>19</v>
      </c>
      <c r="E7212" s="3" t="s">
        <v>20308</v>
      </c>
      <c r="F7212" s="4">
        <v>44868</v>
      </c>
      <c r="G7212" s="3" t="s">
        <v>20309</v>
      </c>
      <c r="H7212" s="5">
        <v>-158.6</v>
      </c>
      <c r="I7212" s="3" t="s">
        <v>22</v>
      </c>
      <c r="J7212" s="4">
        <v>44873</v>
      </c>
      <c r="K7212" s="4">
        <v>44933</v>
      </c>
      <c r="L7212" s="23">
        <v>0</v>
      </c>
      <c r="M7212" s="23">
        <f t="shared" si="620"/>
        <v>60</v>
      </c>
      <c r="N7212" s="44">
        <v>-130</v>
      </c>
      <c r="O7212" s="26">
        <f t="shared" si="621"/>
        <v>0</v>
      </c>
      <c r="P7212" s="26">
        <f t="shared" si="622"/>
        <v>-7800</v>
      </c>
      <c r="Q7212" s="3" t="s">
        <v>23</v>
      </c>
      <c r="R7212" s="4">
        <v>44894</v>
      </c>
      <c r="S7212" s="3" t="s">
        <v>15844</v>
      </c>
      <c r="T7212" s="6" t="s">
        <v>44</v>
      </c>
    </row>
    <row r="7213" spans="1:20" ht="22.5" x14ac:dyDescent="0.25">
      <c r="A7213" s="3" t="s">
        <v>20310</v>
      </c>
      <c r="B7213" s="3" t="s">
        <v>14632</v>
      </c>
      <c r="C7213" s="3" t="s">
        <v>14633</v>
      </c>
      <c r="D7213" s="3" t="s">
        <v>19</v>
      </c>
      <c r="E7213" s="3" t="s">
        <v>20311</v>
      </c>
      <c r="F7213" s="4">
        <v>44871</v>
      </c>
      <c r="G7213" s="3" t="s">
        <v>20312</v>
      </c>
      <c r="H7213" s="5">
        <v>1884.85</v>
      </c>
      <c r="I7213" s="3" t="s">
        <v>565</v>
      </c>
      <c r="J7213" s="4">
        <v>44873</v>
      </c>
      <c r="K7213" s="4">
        <v>44903</v>
      </c>
      <c r="L7213" s="23">
        <f t="shared" ref="L7213:L7241" si="625">R7213-K7213</f>
        <v>-22</v>
      </c>
      <c r="M7213" s="23">
        <f t="shared" si="620"/>
        <v>8</v>
      </c>
      <c r="N7213" s="44">
        <v>1884.85</v>
      </c>
      <c r="O7213" s="26">
        <f t="shared" si="621"/>
        <v>-41466.699999999997</v>
      </c>
      <c r="P7213" s="26">
        <f t="shared" si="622"/>
        <v>15078.8</v>
      </c>
      <c r="Q7213" s="3" t="s">
        <v>23</v>
      </c>
      <c r="R7213" s="4">
        <v>44881</v>
      </c>
      <c r="S7213" s="3" t="s">
        <v>20313</v>
      </c>
      <c r="T7213" s="6" t="s">
        <v>25</v>
      </c>
    </row>
    <row r="7214" spans="1:20" ht="33.75" x14ac:dyDescent="0.25">
      <c r="A7214" s="3" t="s">
        <v>20314</v>
      </c>
      <c r="B7214" s="3" t="s">
        <v>6565</v>
      </c>
      <c r="C7214" s="3" t="s">
        <v>6566</v>
      </c>
      <c r="D7214" s="3" t="s">
        <v>19</v>
      </c>
      <c r="E7214" s="3" t="s">
        <v>20315</v>
      </c>
      <c r="F7214" s="4">
        <v>44865</v>
      </c>
      <c r="G7214" s="8"/>
      <c r="H7214" s="5">
        <v>236.51</v>
      </c>
      <c r="I7214" s="3" t="s">
        <v>22</v>
      </c>
      <c r="J7214" s="4">
        <v>44873</v>
      </c>
      <c r="K7214" s="4">
        <v>44933</v>
      </c>
      <c r="L7214" s="23">
        <f t="shared" si="625"/>
        <v>-22</v>
      </c>
      <c r="M7214" s="23">
        <f t="shared" si="620"/>
        <v>38</v>
      </c>
      <c r="N7214" s="44">
        <v>215.01</v>
      </c>
      <c r="O7214" s="26">
        <f t="shared" si="621"/>
        <v>-4730.2199999999993</v>
      </c>
      <c r="P7214" s="26">
        <f t="shared" si="622"/>
        <v>8170.3799999999992</v>
      </c>
      <c r="Q7214" s="3" t="s">
        <v>23</v>
      </c>
      <c r="R7214" s="4">
        <v>44911</v>
      </c>
      <c r="S7214" s="3" t="s">
        <v>20316</v>
      </c>
      <c r="T7214" s="6" t="s">
        <v>44</v>
      </c>
    </row>
    <row r="7215" spans="1:20" ht="33.75" x14ac:dyDescent="0.25">
      <c r="A7215" s="3" t="s">
        <v>20317</v>
      </c>
      <c r="B7215" s="3" t="s">
        <v>3937</v>
      </c>
      <c r="C7215" s="3" t="s">
        <v>3938</v>
      </c>
      <c r="D7215" s="3" t="s">
        <v>19</v>
      </c>
      <c r="E7215" s="3" t="s">
        <v>20318</v>
      </c>
      <c r="F7215" s="4">
        <v>44868</v>
      </c>
      <c r="G7215" s="8"/>
      <c r="H7215" s="5">
        <v>1241.02</v>
      </c>
      <c r="I7215" s="3" t="s">
        <v>22</v>
      </c>
      <c r="J7215" s="4">
        <v>44873</v>
      </c>
      <c r="K7215" s="4">
        <v>44933</v>
      </c>
      <c r="L7215" s="23">
        <f t="shared" si="625"/>
        <v>-22</v>
      </c>
      <c r="M7215" s="23">
        <f t="shared" si="620"/>
        <v>38</v>
      </c>
      <c r="N7215" s="44">
        <v>1128.2</v>
      </c>
      <c r="O7215" s="26">
        <f t="shared" si="621"/>
        <v>-24820.400000000001</v>
      </c>
      <c r="P7215" s="26">
        <f t="shared" si="622"/>
        <v>42871.6</v>
      </c>
      <c r="Q7215" s="3" t="s">
        <v>23</v>
      </c>
      <c r="R7215" s="4">
        <v>44911</v>
      </c>
      <c r="S7215" s="3" t="s">
        <v>17675</v>
      </c>
      <c r="T7215" s="6" t="s">
        <v>44</v>
      </c>
    </row>
    <row r="7216" spans="1:20" ht="33.75" x14ac:dyDescent="0.25">
      <c r="A7216" s="3" t="s">
        <v>20319</v>
      </c>
      <c r="B7216" s="3" t="s">
        <v>6396</v>
      </c>
      <c r="C7216" s="3" t="s">
        <v>6397</v>
      </c>
      <c r="D7216" s="3" t="s">
        <v>19</v>
      </c>
      <c r="E7216" s="3" t="s">
        <v>20320</v>
      </c>
      <c r="F7216" s="4">
        <v>44869</v>
      </c>
      <c r="G7216" s="8"/>
      <c r="H7216" s="5">
        <v>9.65</v>
      </c>
      <c r="I7216" s="3" t="s">
        <v>22</v>
      </c>
      <c r="J7216" s="4">
        <v>44873</v>
      </c>
      <c r="K7216" s="4">
        <v>44933</v>
      </c>
      <c r="L7216" s="23">
        <f t="shared" si="625"/>
        <v>-24</v>
      </c>
      <c r="M7216" s="23">
        <f t="shared" si="620"/>
        <v>36</v>
      </c>
      <c r="N7216" s="44">
        <v>7.91</v>
      </c>
      <c r="O7216" s="26">
        <f t="shared" si="621"/>
        <v>-189.84</v>
      </c>
      <c r="P7216" s="26">
        <f t="shared" si="622"/>
        <v>284.76</v>
      </c>
      <c r="Q7216" s="3" t="s">
        <v>23</v>
      </c>
      <c r="R7216" s="4">
        <v>44909</v>
      </c>
      <c r="S7216" s="3" t="s">
        <v>17516</v>
      </c>
      <c r="T7216" s="6" t="s">
        <v>44</v>
      </c>
    </row>
    <row r="7217" spans="1:20" ht="33.75" x14ac:dyDescent="0.25">
      <c r="A7217" s="3" t="s">
        <v>20321</v>
      </c>
      <c r="B7217" s="3" t="s">
        <v>7600</v>
      </c>
      <c r="C7217" s="3" t="s">
        <v>7601</v>
      </c>
      <c r="D7217" s="3" t="s">
        <v>19</v>
      </c>
      <c r="E7217" s="3" t="s">
        <v>20322</v>
      </c>
      <c r="F7217" s="4">
        <v>44865</v>
      </c>
      <c r="G7217" s="3" t="s">
        <v>13298</v>
      </c>
      <c r="H7217" s="5">
        <v>18771.990000000002</v>
      </c>
      <c r="I7217" s="3" t="s">
        <v>22</v>
      </c>
      <c r="J7217" s="4">
        <v>44873</v>
      </c>
      <c r="K7217" s="4">
        <v>44933</v>
      </c>
      <c r="L7217" s="23">
        <f t="shared" si="625"/>
        <v>-24</v>
      </c>
      <c r="M7217" s="23">
        <f t="shared" si="620"/>
        <v>36</v>
      </c>
      <c r="N7217" s="44">
        <v>15386.88</v>
      </c>
      <c r="O7217" s="26">
        <f t="shared" si="621"/>
        <v>-369285.12</v>
      </c>
      <c r="P7217" s="26">
        <f t="shared" si="622"/>
        <v>553927.67999999993</v>
      </c>
      <c r="Q7217" s="3" t="s">
        <v>23</v>
      </c>
      <c r="R7217" s="4">
        <v>44909</v>
      </c>
      <c r="S7217" s="3" t="s">
        <v>14270</v>
      </c>
      <c r="T7217" s="6" t="s">
        <v>44</v>
      </c>
    </row>
    <row r="7218" spans="1:20" ht="33.75" x14ac:dyDescent="0.25">
      <c r="A7218" s="3" t="s">
        <v>20323</v>
      </c>
      <c r="B7218" s="3" t="s">
        <v>6396</v>
      </c>
      <c r="C7218" s="3" t="s">
        <v>6397</v>
      </c>
      <c r="D7218" s="3" t="s">
        <v>19</v>
      </c>
      <c r="E7218" s="3" t="s">
        <v>20324</v>
      </c>
      <c r="F7218" s="4">
        <v>44869</v>
      </c>
      <c r="G7218" s="8"/>
      <c r="H7218" s="5">
        <v>134.19999999999999</v>
      </c>
      <c r="I7218" s="3" t="s">
        <v>22</v>
      </c>
      <c r="J7218" s="4">
        <v>44873</v>
      </c>
      <c r="K7218" s="4">
        <v>44933</v>
      </c>
      <c r="L7218" s="23">
        <f t="shared" si="625"/>
        <v>-24</v>
      </c>
      <c r="M7218" s="23">
        <f t="shared" si="620"/>
        <v>36</v>
      </c>
      <c r="N7218" s="44">
        <v>110</v>
      </c>
      <c r="O7218" s="26">
        <f t="shared" si="621"/>
        <v>-2640</v>
      </c>
      <c r="P7218" s="26">
        <f t="shared" si="622"/>
        <v>3960</v>
      </c>
      <c r="Q7218" s="3" t="s">
        <v>23</v>
      </c>
      <c r="R7218" s="4">
        <v>44909</v>
      </c>
      <c r="S7218" s="3" t="s">
        <v>17516</v>
      </c>
      <c r="T7218" s="6" t="s">
        <v>44</v>
      </c>
    </row>
    <row r="7219" spans="1:20" ht="33.75" x14ac:dyDescent="0.25">
      <c r="A7219" s="3" t="s">
        <v>20325</v>
      </c>
      <c r="B7219" s="3" t="s">
        <v>6396</v>
      </c>
      <c r="C7219" s="3" t="s">
        <v>6397</v>
      </c>
      <c r="D7219" s="3" t="s">
        <v>19</v>
      </c>
      <c r="E7219" s="3" t="s">
        <v>20326</v>
      </c>
      <c r="F7219" s="4">
        <v>44869</v>
      </c>
      <c r="G7219" s="8"/>
      <c r="H7219" s="5">
        <v>28.95</v>
      </c>
      <c r="I7219" s="3" t="s">
        <v>22</v>
      </c>
      <c r="J7219" s="4">
        <v>44873</v>
      </c>
      <c r="K7219" s="4">
        <v>44933</v>
      </c>
      <c r="L7219" s="23">
        <f t="shared" si="625"/>
        <v>-24</v>
      </c>
      <c r="M7219" s="23">
        <f t="shared" si="620"/>
        <v>36</v>
      </c>
      <c r="N7219" s="44">
        <v>23.73</v>
      </c>
      <c r="O7219" s="26">
        <f t="shared" si="621"/>
        <v>-569.52</v>
      </c>
      <c r="P7219" s="26">
        <f t="shared" si="622"/>
        <v>854.28</v>
      </c>
      <c r="Q7219" s="3" t="s">
        <v>23</v>
      </c>
      <c r="R7219" s="4">
        <v>44909</v>
      </c>
      <c r="S7219" s="3" t="s">
        <v>17516</v>
      </c>
      <c r="T7219" s="6" t="s">
        <v>44</v>
      </c>
    </row>
    <row r="7220" spans="1:20" ht="33.75" x14ac:dyDescent="0.25">
      <c r="A7220" s="3" t="s">
        <v>20327</v>
      </c>
      <c r="B7220" s="3" t="s">
        <v>2378</v>
      </c>
      <c r="C7220" s="3" t="s">
        <v>2379</v>
      </c>
      <c r="D7220" s="3" t="s">
        <v>19</v>
      </c>
      <c r="E7220" s="3" t="s">
        <v>20328</v>
      </c>
      <c r="F7220" s="4">
        <v>44869</v>
      </c>
      <c r="G7220" s="8"/>
      <c r="H7220" s="7">
        <v>15360</v>
      </c>
      <c r="I7220" s="3" t="s">
        <v>22</v>
      </c>
      <c r="J7220" s="4">
        <v>44873</v>
      </c>
      <c r="K7220" s="4">
        <v>44933</v>
      </c>
      <c r="L7220" s="23">
        <f t="shared" si="625"/>
        <v>-18</v>
      </c>
      <c r="M7220" s="23">
        <f t="shared" si="620"/>
        <v>42</v>
      </c>
      <c r="N7220" s="44">
        <v>15360</v>
      </c>
      <c r="O7220" s="26">
        <f t="shared" si="621"/>
        <v>-276480</v>
      </c>
      <c r="P7220" s="26">
        <f t="shared" si="622"/>
        <v>645120</v>
      </c>
      <c r="Q7220" s="3" t="s">
        <v>23</v>
      </c>
      <c r="R7220" s="4">
        <v>44915</v>
      </c>
      <c r="S7220" s="3" t="s">
        <v>20329</v>
      </c>
      <c r="T7220" s="6" t="s">
        <v>44</v>
      </c>
    </row>
    <row r="7221" spans="1:20" ht="22.5" x14ac:dyDescent="0.25">
      <c r="A7221" s="3" t="s">
        <v>20330</v>
      </c>
      <c r="B7221" s="3" t="s">
        <v>6572</v>
      </c>
      <c r="C7221" s="3" t="s">
        <v>14638</v>
      </c>
      <c r="D7221" s="3" t="s">
        <v>19</v>
      </c>
      <c r="E7221" s="3" t="s">
        <v>12677</v>
      </c>
      <c r="F7221" s="4">
        <v>44869</v>
      </c>
      <c r="G7221" s="3" t="s">
        <v>20331</v>
      </c>
      <c r="H7221" s="5">
        <v>2086.8000000000002</v>
      </c>
      <c r="I7221" s="3" t="s">
        <v>565</v>
      </c>
      <c r="J7221" s="4">
        <v>44873</v>
      </c>
      <c r="K7221" s="4">
        <v>44903</v>
      </c>
      <c r="L7221" s="23">
        <f t="shared" si="625"/>
        <v>-22</v>
      </c>
      <c r="M7221" s="23">
        <f t="shared" si="620"/>
        <v>8</v>
      </c>
      <c r="N7221" s="44">
        <v>1669.44</v>
      </c>
      <c r="O7221" s="26">
        <f t="shared" si="621"/>
        <v>-36727.68</v>
      </c>
      <c r="P7221" s="26">
        <f t="shared" si="622"/>
        <v>13355.52</v>
      </c>
      <c r="Q7221" s="3" t="s">
        <v>23</v>
      </c>
      <c r="R7221" s="4">
        <v>44881</v>
      </c>
      <c r="S7221" s="3" t="s">
        <v>20332</v>
      </c>
      <c r="T7221" s="6" t="s">
        <v>25</v>
      </c>
    </row>
    <row r="7222" spans="1:20" ht="33.75" x14ac:dyDescent="0.25">
      <c r="A7222" s="3" t="s">
        <v>20333</v>
      </c>
      <c r="B7222" s="3" t="s">
        <v>14508</v>
      </c>
      <c r="C7222" s="3" t="s">
        <v>14509</v>
      </c>
      <c r="D7222" s="3" t="s">
        <v>19</v>
      </c>
      <c r="E7222" s="3" t="s">
        <v>20334</v>
      </c>
      <c r="F7222" s="4">
        <v>44867</v>
      </c>
      <c r="G7222" s="3" t="s">
        <v>20335</v>
      </c>
      <c r="H7222" s="5">
        <v>2530.88</v>
      </c>
      <c r="I7222" s="3" t="s">
        <v>565</v>
      </c>
      <c r="J7222" s="4">
        <v>44873</v>
      </c>
      <c r="K7222" s="4">
        <v>44903</v>
      </c>
      <c r="L7222" s="23">
        <f t="shared" si="625"/>
        <v>-21</v>
      </c>
      <c r="M7222" s="23">
        <f t="shared" si="620"/>
        <v>9</v>
      </c>
      <c r="N7222" s="44">
        <v>2034.63</v>
      </c>
      <c r="O7222" s="26">
        <f t="shared" si="621"/>
        <v>-42727.23</v>
      </c>
      <c r="P7222" s="26">
        <f t="shared" si="622"/>
        <v>18311.670000000002</v>
      </c>
      <c r="Q7222" s="3" t="s">
        <v>23</v>
      </c>
      <c r="R7222" s="4">
        <v>44882</v>
      </c>
      <c r="S7222" s="3" t="s">
        <v>20336</v>
      </c>
      <c r="T7222" s="6" t="s">
        <v>44</v>
      </c>
    </row>
    <row r="7223" spans="1:20" ht="33.75" x14ac:dyDescent="0.25">
      <c r="A7223" s="3" t="s">
        <v>20337</v>
      </c>
      <c r="B7223" s="3" t="s">
        <v>2905</v>
      </c>
      <c r="C7223" s="3" t="s">
        <v>2906</v>
      </c>
      <c r="D7223" s="3" t="s">
        <v>19</v>
      </c>
      <c r="E7223" s="3" t="s">
        <v>20338</v>
      </c>
      <c r="F7223" s="4">
        <v>44869</v>
      </c>
      <c r="G7223" s="8"/>
      <c r="H7223" s="5">
        <v>27.5</v>
      </c>
      <c r="I7223" s="3" t="s">
        <v>22</v>
      </c>
      <c r="J7223" s="4">
        <v>44873</v>
      </c>
      <c r="K7223" s="4">
        <v>44933</v>
      </c>
      <c r="L7223" s="23">
        <f t="shared" si="625"/>
        <v>-18</v>
      </c>
      <c r="M7223" s="23">
        <f t="shared" si="620"/>
        <v>42</v>
      </c>
      <c r="N7223" s="44">
        <v>25</v>
      </c>
      <c r="O7223" s="26">
        <f t="shared" si="621"/>
        <v>-450</v>
      </c>
      <c r="P7223" s="26">
        <f t="shared" si="622"/>
        <v>1050</v>
      </c>
      <c r="Q7223" s="3" t="s">
        <v>23</v>
      </c>
      <c r="R7223" s="4">
        <v>44915</v>
      </c>
      <c r="S7223" s="3" t="s">
        <v>17665</v>
      </c>
      <c r="T7223" s="6" t="s">
        <v>44</v>
      </c>
    </row>
    <row r="7224" spans="1:20" ht="33.75" x14ac:dyDescent="0.25">
      <c r="A7224" s="3" t="s">
        <v>20339</v>
      </c>
      <c r="B7224" s="3" t="s">
        <v>20340</v>
      </c>
      <c r="C7224" s="3" t="s">
        <v>20341</v>
      </c>
      <c r="D7224" s="3" t="s">
        <v>19</v>
      </c>
      <c r="E7224" s="3" t="s">
        <v>20342</v>
      </c>
      <c r="F7224" s="4">
        <v>44865</v>
      </c>
      <c r="G7224" s="8"/>
      <c r="H7224" s="5">
        <v>386.5</v>
      </c>
      <c r="I7224" s="3" t="s">
        <v>22</v>
      </c>
      <c r="J7224" s="4">
        <v>44873</v>
      </c>
      <c r="K7224" s="4">
        <v>44933</v>
      </c>
      <c r="L7224" s="23">
        <f t="shared" si="625"/>
        <v>-18</v>
      </c>
      <c r="M7224" s="23">
        <f t="shared" si="620"/>
        <v>42</v>
      </c>
      <c r="N7224" s="44">
        <v>316.8</v>
      </c>
      <c r="O7224" s="26">
        <f t="shared" si="621"/>
        <v>-5702.4000000000005</v>
      </c>
      <c r="P7224" s="26">
        <f t="shared" si="622"/>
        <v>13305.6</v>
      </c>
      <c r="Q7224" s="3" t="s">
        <v>23</v>
      </c>
      <c r="R7224" s="4">
        <v>44915</v>
      </c>
      <c r="S7224" s="3" t="s">
        <v>20343</v>
      </c>
      <c r="T7224" s="6" t="s">
        <v>44</v>
      </c>
    </row>
    <row r="7225" spans="1:20" ht="33.75" x14ac:dyDescent="0.25">
      <c r="A7225" s="3" t="s">
        <v>20344</v>
      </c>
      <c r="B7225" s="3" t="s">
        <v>135</v>
      </c>
      <c r="C7225" s="3" t="s">
        <v>136</v>
      </c>
      <c r="D7225" s="3" t="s">
        <v>19</v>
      </c>
      <c r="E7225" s="3" t="s">
        <v>20345</v>
      </c>
      <c r="F7225" s="4">
        <v>44869</v>
      </c>
      <c r="G7225" s="8"/>
      <c r="H7225" s="5">
        <v>11816.21</v>
      </c>
      <c r="I7225" s="3" t="s">
        <v>22</v>
      </c>
      <c r="J7225" s="4">
        <v>44873</v>
      </c>
      <c r="K7225" s="4">
        <v>44933</v>
      </c>
      <c r="L7225" s="23">
        <f t="shared" si="625"/>
        <v>-24</v>
      </c>
      <c r="M7225" s="23">
        <f t="shared" si="620"/>
        <v>36</v>
      </c>
      <c r="N7225" s="44">
        <v>9788.7000000000007</v>
      </c>
      <c r="O7225" s="26">
        <f t="shared" si="621"/>
        <v>-234928.80000000002</v>
      </c>
      <c r="P7225" s="26">
        <f t="shared" si="622"/>
        <v>352393.2</v>
      </c>
      <c r="Q7225" s="3" t="s">
        <v>23</v>
      </c>
      <c r="R7225" s="4">
        <v>44909</v>
      </c>
      <c r="S7225" s="3" t="s">
        <v>13713</v>
      </c>
      <c r="T7225" s="6" t="s">
        <v>44</v>
      </c>
    </row>
    <row r="7226" spans="1:20" ht="33.75" x14ac:dyDescent="0.25">
      <c r="A7226" s="3" t="s">
        <v>20346</v>
      </c>
      <c r="B7226" s="3" t="s">
        <v>8882</v>
      </c>
      <c r="C7226" s="3" t="s">
        <v>8883</v>
      </c>
      <c r="D7226" s="3" t="s">
        <v>19</v>
      </c>
      <c r="E7226" s="3" t="s">
        <v>20347</v>
      </c>
      <c r="F7226" s="4">
        <v>44844</v>
      </c>
      <c r="G7226" s="8"/>
      <c r="H7226" s="5">
        <v>320.83999999999997</v>
      </c>
      <c r="I7226" s="3" t="s">
        <v>22</v>
      </c>
      <c r="J7226" s="4">
        <v>44873</v>
      </c>
      <c r="K7226" s="4">
        <v>44933</v>
      </c>
      <c r="L7226" s="23">
        <f t="shared" si="625"/>
        <v>-24</v>
      </c>
      <c r="M7226" s="23">
        <f t="shared" si="620"/>
        <v>36</v>
      </c>
      <c r="N7226" s="44">
        <v>262.98</v>
      </c>
      <c r="O7226" s="26">
        <f t="shared" si="621"/>
        <v>-6311.52</v>
      </c>
      <c r="P7226" s="26">
        <f t="shared" si="622"/>
        <v>9467.2800000000007</v>
      </c>
      <c r="Q7226" s="3" t="s">
        <v>23</v>
      </c>
      <c r="R7226" s="4">
        <v>44909</v>
      </c>
      <c r="S7226" s="3" t="s">
        <v>19850</v>
      </c>
      <c r="T7226" s="6" t="s">
        <v>44</v>
      </c>
    </row>
    <row r="7227" spans="1:20" ht="33.75" x14ac:dyDescent="0.25">
      <c r="A7227" s="3" t="s">
        <v>20348</v>
      </c>
      <c r="B7227" s="3" t="s">
        <v>8882</v>
      </c>
      <c r="C7227" s="3" t="s">
        <v>8883</v>
      </c>
      <c r="D7227" s="3" t="s">
        <v>19</v>
      </c>
      <c r="E7227" s="3" t="s">
        <v>20349</v>
      </c>
      <c r="F7227" s="4">
        <v>44847</v>
      </c>
      <c r="G7227" s="8"/>
      <c r="H7227" s="5">
        <v>319.19</v>
      </c>
      <c r="I7227" s="3" t="s">
        <v>22</v>
      </c>
      <c r="J7227" s="4">
        <v>44873</v>
      </c>
      <c r="K7227" s="4">
        <v>44933</v>
      </c>
      <c r="L7227" s="23">
        <f t="shared" si="625"/>
        <v>-24</v>
      </c>
      <c r="M7227" s="23">
        <f t="shared" si="620"/>
        <v>36</v>
      </c>
      <c r="N7227" s="44">
        <v>261.63</v>
      </c>
      <c r="O7227" s="26">
        <f t="shared" si="621"/>
        <v>-6279.12</v>
      </c>
      <c r="P7227" s="26">
        <f t="shared" si="622"/>
        <v>9418.68</v>
      </c>
      <c r="Q7227" s="3" t="s">
        <v>23</v>
      </c>
      <c r="R7227" s="4">
        <v>44909</v>
      </c>
      <c r="S7227" s="3" t="s">
        <v>19850</v>
      </c>
      <c r="T7227" s="6" t="s">
        <v>44</v>
      </c>
    </row>
    <row r="7228" spans="1:20" ht="33.75" x14ac:dyDescent="0.25">
      <c r="A7228" s="3" t="s">
        <v>20350</v>
      </c>
      <c r="B7228" s="3" t="s">
        <v>20351</v>
      </c>
      <c r="C7228" s="3" t="s">
        <v>20352</v>
      </c>
      <c r="D7228" s="3" t="s">
        <v>19</v>
      </c>
      <c r="E7228" s="3" t="s">
        <v>20353</v>
      </c>
      <c r="F7228" s="4">
        <v>44868</v>
      </c>
      <c r="G7228" s="8"/>
      <c r="H7228" s="5">
        <v>2889.8</v>
      </c>
      <c r="I7228" s="3" t="s">
        <v>22</v>
      </c>
      <c r="J7228" s="4">
        <v>44873</v>
      </c>
      <c r="K7228" s="4">
        <v>44933</v>
      </c>
      <c r="L7228" s="23">
        <f t="shared" si="625"/>
        <v>-26</v>
      </c>
      <c r="M7228" s="23">
        <f t="shared" si="620"/>
        <v>34</v>
      </c>
      <c r="N7228" s="44">
        <v>2430</v>
      </c>
      <c r="O7228" s="26">
        <f t="shared" si="621"/>
        <v>-63180</v>
      </c>
      <c r="P7228" s="26">
        <f t="shared" si="622"/>
        <v>82620</v>
      </c>
      <c r="Q7228" s="3" t="s">
        <v>23</v>
      </c>
      <c r="R7228" s="4">
        <v>44907</v>
      </c>
      <c r="S7228" s="3" t="s">
        <v>20354</v>
      </c>
      <c r="T7228" s="6" t="s">
        <v>44</v>
      </c>
    </row>
    <row r="7229" spans="1:20" ht="33.75" x14ac:dyDescent="0.25">
      <c r="A7229" s="3" t="s">
        <v>20355</v>
      </c>
      <c r="B7229" s="3" t="s">
        <v>1399</v>
      </c>
      <c r="C7229" s="3" t="s">
        <v>1400</v>
      </c>
      <c r="D7229" s="3" t="s">
        <v>19</v>
      </c>
      <c r="E7229" s="3" t="s">
        <v>20356</v>
      </c>
      <c r="F7229" s="4">
        <v>44868</v>
      </c>
      <c r="G7229" s="8"/>
      <c r="H7229" s="5">
        <v>939.24</v>
      </c>
      <c r="I7229" s="3" t="s">
        <v>22</v>
      </c>
      <c r="J7229" s="4">
        <v>44873</v>
      </c>
      <c r="K7229" s="4">
        <v>44933</v>
      </c>
      <c r="L7229" s="23">
        <f t="shared" si="625"/>
        <v>-24</v>
      </c>
      <c r="M7229" s="23">
        <f t="shared" si="620"/>
        <v>36</v>
      </c>
      <c r="N7229" s="44">
        <v>769.87</v>
      </c>
      <c r="O7229" s="26">
        <f t="shared" si="621"/>
        <v>-18476.88</v>
      </c>
      <c r="P7229" s="26">
        <f t="shared" si="622"/>
        <v>27715.32</v>
      </c>
      <c r="Q7229" s="3" t="s">
        <v>23</v>
      </c>
      <c r="R7229" s="4">
        <v>44909</v>
      </c>
      <c r="S7229" s="3" t="s">
        <v>14325</v>
      </c>
      <c r="T7229" s="6" t="s">
        <v>44</v>
      </c>
    </row>
    <row r="7230" spans="1:20" ht="33.75" x14ac:dyDescent="0.25">
      <c r="A7230" s="3" t="s">
        <v>20357</v>
      </c>
      <c r="B7230" s="3" t="s">
        <v>8882</v>
      </c>
      <c r="C7230" s="3" t="s">
        <v>8883</v>
      </c>
      <c r="D7230" s="3" t="s">
        <v>19</v>
      </c>
      <c r="E7230" s="3" t="s">
        <v>20358</v>
      </c>
      <c r="F7230" s="4">
        <v>44848</v>
      </c>
      <c r="G7230" s="8"/>
      <c r="H7230" s="5">
        <v>2308.11</v>
      </c>
      <c r="I7230" s="3" t="s">
        <v>22</v>
      </c>
      <c r="J7230" s="4">
        <v>44873</v>
      </c>
      <c r="K7230" s="4">
        <v>44933</v>
      </c>
      <c r="L7230" s="23">
        <f t="shared" si="625"/>
        <v>-24</v>
      </c>
      <c r="M7230" s="23">
        <f t="shared" si="620"/>
        <v>36</v>
      </c>
      <c r="N7230" s="44">
        <v>1891.89</v>
      </c>
      <c r="O7230" s="26">
        <f t="shared" si="621"/>
        <v>-45405.36</v>
      </c>
      <c r="P7230" s="26">
        <f t="shared" si="622"/>
        <v>68108.040000000008</v>
      </c>
      <c r="Q7230" s="3" t="s">
        <v>23</v>
      </c>
      <c r="R7230" s="4">
        <v>44909</v>
      </c>
      <c r="S7230" s="3" t="s">
        <v>19850</v>
      </c>
      <c r="T7230" s="6" t="s">
        <v>44</v>
      </c>
    </row>
    <row r="7231" spans="1:20" ht="33.75" x14ac:dyDescent="0.25">
      <c r="A7231" s="3" t="s">
        <v>20359</v>
      </c>
      <c r="B7231" s="3" t="s">
        <v>1399</v>
      </c>
      <c r="C7231" s="3" t="s">
        <v>1400</v>
      </c>
      <c r="D7231" s="3" t="s">
        <v>19</v>
      </c>
      <c r="E7231" s="3" t="s">
        <v>20360</v>
      </c>
      <c r="F7231" s="4">
        <v>44868</v>
      </c>
      <c r="G7231" s="8"/>
      <c r="H7231" s="5">
        <v>974.78</v>
      </c>
      <c r="I7231" s="3" t="s">
        <v>22</v>
      </c>
      <c r="J7231" s="4">
        <v>44873</v>
      </c>
      <c r="K7231" s="4">
        <v>44933</v>
      </c>
      <c r="L7231" s="23">
        <f t="shared" si="625"/>
        <v>-22</v>
      </c>
      <c r="M7231" s="23">
        <f t="shared" si="620"/>
        <v>38</v>
      </c>
      <c r="N7231" s="44">
        <v>799</v>
      </c>
      <c r="O7231" s="26">
        <f t="shared" si="621"/>
        <v>-17578</v>
      </c>
      <c r="P7231" s="26">
        <f t="shared" si="622"/>
        <v>30362</v>
      </c>
      <c r="Q7231" s="3" t="s">
        <v>23</v>
      </c>
      <c r="R7231" s="4">
        <v>44911</v>
      </c>
      <c r="S7231" s="3" t="s">
        <v>20306</v>
      </c>
      <c r="T7231" s="6" t="s">
        <v>44</v>
      </c>
    </row>
    <row r="7232" spans="1:20" ht="33.75" x14ac:dyDescent="0.25">
      <c r="A7232" s="3" t="s">
        <v>20361</v>
      </c>
      <c r="B7232" s="3" t="s">
        <v>307</v>
      </c>
      <c r="C7232" s="3" t="s">
        <v>308</v>
      </c>
      <c r="D7232" s="3" t="s">
        <v>19</v>
      </c>
      <c r="E7232" s="3" t="s">
        <v>20362</v>
      </c>
      <c r="F7232" s="4">
        <v>44869</v>
      </c>
      <c r="G7232" s="8"/>
      <c r="H7232" s="5">
        <v>54.89</v>
      </c>
      <c r="I7232" s="3" t="s">
        <v>22</v>
      </c>
      <c r="J7232" s="4">
        <v>44873</v>
      </c>
      <c r="K7232" s="4">
        <v>44933</v>
      </c>
      <c r="L7232" s="23">
        <f t="shared" si="625"/>
        <v>-18</v>
      </c>
      <c r="M7232" s="23">
        <f t="shared" si="620"/>
        <v>42</v>
      </c>
      <c r="N7232" s="44">
        <v>49.9</v>
      </c>
      <c r="O7232" s="26">
        <f t="shared" si="621"/>
        <v>-898.19999999999993</v>
      </c>
      <c r="P7232" s="26">
        <f t="shared" si="622"/>
        <v>2095.7999999999997</v>
      </c>
      <c r="Q7232" s="3" t="s">
        <v>23</v>
      </c>
      <c r="R7232" s="4">
        <v>44915</v>
      </c>
      <c r="S7232" s="3" t="s">
        <v>15631</v>
      </c>
      <c r="T7232" s="6" t="s">
        <v>44</v>
      </c>
    </row>
    <row r="7233" spans="1:20" ht="33.75" x14ac:dyDescent="0.25">
      <c r="A7233" s="3" t="s">
        <v>20363</v>
      </c>
      <c r="B7233" s="3" t="s">
        <v>307</v>
      </c>
      <c r="C7233" s="3" t="s">
        <v>308</v>
      </c>
      <c r="D7233" s="3" t="s">
        <v>19</v>
      </c>
      <c r="E7233" s="3" t="s">
        <v>20364</v>
      </c>
      <c r="F7233" s="4">
        <v>44869</v>
      </c>
      <c r="G7233" s="8"/>
      <c r="H7233" s="5">
        <v>537.91999999999996</v>
      </c>
      <c r="I7233" s="3" t="s">
        <v>22</v>
      </c>
      <c r="J7233" s="4">
        <v>44873</v>
      </c>
      <c r="K7233" s="4">
        <v>44933</v>
      </c>
      <c r="L7233" s="23">
        <f t="shared" si="625"/>
        <v>-22</v>
      </c>
      <c r="M7233" s="23">
        <f t="shared" si="620"/>
        <v>38</v>
      </c>
      <c r="N7233" s="44">
        <v>489.02</v>
      </c>
      <c r="O7233" s="26">
        <f t="shared" si="621"/>
        <v>-10758.439999999999</v>
      </c>
      <c r="P7233" s="26">
        <f t="shared" si="622"/>
        <v>18582.759999999998</v>
      </c>
      <c r="Q7233" s="3" t="s">
        <v>23</v>
      </c>
      <c r="R7233" s="4">
        <v>44911</v>
      </c>
      <c r="S7233" s="3" t="s">
        <v>17192</v>
      </c>
      <c r="T7233" s="6" t="s">
        <v>44</v>
      </c>
    </row>
    <row r="7234" spans="1:20" ht="33.75" x14ac:dyDescent="0.25">
      <c r="A7234" s="3" t="s">
        <v>20365</v>
      </c>
      <c r="B7234" s="3" t="s">
        <v>14585</v>
      </c>
      <c r="C7234" s="3" t="s">
        <v>14586</v>
      </c>
      <c r="D7234" s="3" t="s">
        <v>19</v>
      </c>
      <c r="E7234" s="3" t="s">
        <v>11800</v>
      </c>
      <c r="F7234" s="4">
        <v>44870</v>
      </c>
      <c r="G7234" s="3" t="s">
        <v>20366</v>
      </c>
      <c r="H7234" s="7">
        <v>3960</v>
      </c>
      <c r="I7234" s="3" t="s">
        <v>565</v>
      </c>
      <c r="J7234" s="4">
        <v>44873</v>
      </c>
      <c r="K7234" s="4">
        <v>44903</v>
      </c>
      <c r="L7234" s="23">
        <f t="shared" si="625"/>
        <v>-21</v>
      </c>
      <c r="M7234" s="23">
        <f t="shared" si="620"/>
        <v>9</v>
      </c>
      <c r="N7234" s="44">
        <v>3960</v>
      </c>
      <c r="O7234" s="26">
        <f t="shared" si="621"/>
        <v>-83160</v>
      </c>
      <c r="P7234" s="26">
        <f t="shared" si="622"/>
        <v>35640</v>
      </c>
      <c r="Q7234" s="3" t="s">
        <v>23</v>
      </c>
      <c r="R7234" s="4">
        <v>44882</v>
      </c>
      <c r="S7234" s="3" t="s">
        <v>20367</v>
      </c>
      <c r="T7234" s="6" t="s">
        <v>44</v>
      </c>
    </row>
    <row r="7235" spans="1:20" ht="33.75" x14ac:dyDescent="0.25">
      <c r="A7235" s="3" t="s">
        <v>20368</v>
      </c>
      <c r="B7235" s="3" t="s">
        <v>8882</v>
      </c>
      <c r="C7235" s="3" t="s">
        <v>8883</v>
      </c>
      <c r="D7235" s="3" t="s">
        <v>19</v>
      </c>
      <c r="E7235" s="3" t="s">
        <v>20369</v>
      </c>
      <c r="F7235" s="4">
        <v>44852</v>
      </c>
      <c r="G7235" s="8"/>
      <c r="H7235" s="5">
        <v>671.98</v>
      </c>
      <c r="I7235" s="3" t="s">
        <v>22</v>
      </c>
      <c r="J7235" s="4">
        <v>44873</v>
      </c>
      <c r="K7235" s="4">
        <v>44933</v>
      </c>
      <c r="L7235" s="23">
        <f t="shared" si="625"/>
        <v>-24</v>
      </c>
      <c r="M7235" s="23">
        <f t="shared" si="620"/>
        <v>36</v>
      </c>
      <c r="N7235" s="44">
        <v>550.79999999999995</v>
      </c>
      <c r="O7235" s="26">
        <f t="shared" si="621"/>
        <v>-13219.199999999999</v>
      </c>
      <c r="P7235" s="26">
        <f t="shared" si="622"/>
        <v>19828.8</v>
      </c>
      <c r="Q7235" s="3" t="s">
        <v>23</v>
      </c>
      <c r="R7235" s="4">
        <v>44909</v>
      </c>
      <c r="S7235" s="3" t="s">
        <v>19850</v>
      </c>
      <c r="T7235" s="6" t="s">
        <v>44</v>
      </c>
    </row>
    <row r="7236" spans="1:20" ht="33.75" x14ac:dyDescent="0.25">
      <c r="A7236" s="3" t="s">
        <v>20370</v>
      </c>
      <c r="B7236" s="3" t="s">
        <v>6977</v>
      </c>
      <c r="C7236" s="3" t="s">
        <v>6978</v>
      </c>
      <c r="D7236" s="3" t="s">
        <v>19</v>
      </c>
      <c r="E7236" s="3" t="s">
        <v>20371</v>
      </c>
      <c r="F7236" s="4">
        <v>44859</v>
      </c>
      <c r="G7236" s="8"/>
      <c r="H7236" s="5">
        <v>17.440000000000001</v>
      </c>
      <c r="I7236" s="3" t="s">
        <v>22</v>
      </c>
      <c r="J7236" s="4">
        <v>44873</v>
      </c>
      <c r="K7236" s="4">
        <v>44933</v>
      </c>
      <c r="L7236" s="23">
        <f t="shared" si="625"/>
        <v>-22</v>
      </c>
      <c r="M7236" s="23">
        <f t="shared" si="620"/>
        <v>38</v>
      </c>
      <c r="N7236" s="44">
        <v>15.85</v>
      </c>
      <c r="O7236" s="26">
        <f t="shared" si="621"/>
        <v>-348.7</v>
      </c>
      <c r="P7236" s="26">
        <f t="shared" si="622"/>
        <v>602.29999999999995</v>
      </c>
      <c r="Q7236" s="3" t="s">
        <v>23</v>
      </c>
      <c r="R7236" s="4">
        <v>44911</v>
      </c>
      <c r="S7236" s="3" t="s">
        <v>20372</v>
      </c>
      <c r="T7236" s="6" t="s">
        <v>44</v>
      </c>
    </row>
    <row r="7237" spans="1:20" ht="33.75" x14ac:dyDescent="0.25">
      <c r="A7237" s="3" t="s">
        <v>20373</v>
      </c>
      <c r="B7237" s="3" t="s">
        <v>8882</v>
      </c>
      <c r="C7237" s="3" t="s">
        <v>8883</v>
      </c>
      <c r="D7237" s="3" t="s">
        <v>19</v>
      </c>
      <c r="E7237" s="3" t="s">
        <v>20374</v>
      </c>
      <c r="F7237" s="4">
        <v>44858</v>
      </c>
      <c r="G7237" s="8"/>
      <c r="H7237" s="5">
        <v>503.98</v>
      </c>
      <c r="I7237" s="3" t="s">
        <v>22</v>
      </c>
      <c r="J7237" s="4">
        <v>44873</v>
      </c>
      <c r="K7237" s="4">
        <v>44933</v>
      </c>
      <c r="L7237" s="23">
        <f t="shared" si="625"/>
        <v>-24</v>
      </c>
      <c r="M7237" s="23">
        <f t="shared" si="620"/>
        <v>36</v>
      </c>
      <c r="N7237" s="44">
        <v>413.1</v>
      </c>
      <c r="O7237" s="26">
        <f t="shared" si="621"/>
        <v>-9914.4000000000015</v>
      </c>
      <c r="P7237" s="26">
        <f t="shared" si="622"/>
        <v>14871.6</v>
      </c>
      <c r="Q7237" s="3" t="s">
        <v>23</v>
      </c>
      <c r="R7237" s="4">
        <v>44909</v>
      </c>
      <c r="S7237" s="3" t="s">
        <v>19850</v>
      </c>
      <c r="T7237" s="6" t="s">
        <v>44</v>
      </c>
    </row>
    <row r="7238" spans="1:20" ht="33.75" x14ac:dyDescent="0.25">
      <c r="A7238" s="3" t="s">
        <v>20375</v>
      </c>
      <c r="B7238" s="3" t="s">
        <v>1361</v>
      </c>
      <c r="C7238" s="3" t="s">
        <v>1362</v>
      </c>
      <c r="D7238" s="3" t="s">
        <v>19</v>
      </c>
      <c r="E7238" s="3" t="s">
        <v>20376</v>
      </c>
      <c r="F7238" s="4">
        <v>44867</v>
      </c>
      <c r="G7238" s="8"/>
      <c r="H7238" s="5">
        <v>1528.8</v>
      </c>
      <c r="I7238" s="3" t="s">
        <v>22</v>
      </c>
      <c r="J7238" s="4">
        <v>44873</v>
      </c>
      <c r="K7238" s="4">
        <v>44933</v>
      </c>
      <c r="L7238" s="23">
        <f t="shared" si="625"/>
        <v>-24</v>
      </c>
      <c r="M7238" s="23">
        <f t="shared" si="620"/>
        <v>36</v>
      </c>
      <c r="N7238" s="44">
        <v>1470</v>
      </c>
      <c r="O7238" s="26">
        <f t="shared" si="621"/>
        <v>-35280</v>
      </c>
      <c r="P7238" s="26">
        <f t="shared" si="622"/>
        <v>52920</v>
      </c>
      <c r="Q7238" s="3" t="s">
        <v>23</v>
      </c>
      <c r="R7238" s="4">
        <v>44909</v>
      </c>
      <c r="S7238" s="3" t="s">
        <v>18177</v>
      </c>
      <c r="T7238" s="6" t="s">
        <v>44</v>
      </c>
    </row>
    <row r="7239" spans="1:20" ht="33.75" x14ac:dyDescent="0.25">
      <c r="A7239" s="3" t="s">
        <v>20377</v>
      </c>
      <c r="B7239" s="3" t="s">
        <v>6426</v>
      </c>
      <c r="C7239" s="3" t="s">
        <v>6427</v>
      </c>
      <c r="D7239" s="3" t="s">
        <v>19</v>
      </c>
      <c r="E7239" s="3" t="s">
        <v>20378</v>
      </c>
      <c r="F7239" s="4">
        <v>44865</v>
      </c>
      <c r="G7239" s="8"/>
      <c r="H7239" s="5">
        <v>479.87</v>
      </c>
      <c r="I7239" s="3" t="s">
        <v>22</v>
      </c>
      <c r="J7239" s="4">
        <v>44873</v>
      </c>
      <c r="K7239" s="4">
        <v>44933</v>
      </c>
      <c r="L7239" s="23">
        <f t="shared" si="625"/>
        <v>-18</v>
      </c>
      <c r="M7239" s="23">
        <f t="shared" si="620"/>
        <v>42</v>
      </c>
      <c r="N7239" s="44">
        <v>393.34</v>
      </c>
      <c r="O7239" s="26">
        <f t="shared" si="621"/>
        <v>-7080.12</v>
      </c>
      <c r="P7239" s="26">
        <f t="shared" si="622"/>
        <v>16520.28</v>
      </c>
      <c r="Q7239" s="3" t="s">
        <v>23</v>
      </c>
      <c r="R7239" s="4">
        <v>44915</v>
      </c>
      <c r="S7239" s="3" t="s">
        <v>20379</v>
      </c>
      <c r="T7239" s="6" t="s">
        <v>44</v>
      </c>
    </row>
    <row r="7240" spans="1:20" ht="33.75" x14ac:dyDescent="0.25">
      <c r="A7240" s="3" t="s">
        <v>20380</v>
      </c>
      <c r="B7240" s="3" t="s">
        <v>3844</v>
      </c>
      <c r="C7240" s="3" t="s">
        <v>3845</v>
      </c>
      <c r="D7240" s="3" t="s">
        <v>19</v>
      </c>
      <c r="E7240" s="3" t="s">
        <v>20381</v>
      </c>
      <c r="F7240" s="4">
        <v>44865</v>
      </c>
      <c r="G7240" s="8"/>
      <c r="H7240" s="5">
        <v>179.36</v>
      </c>
      <c r="I7240" s="3" t="s">
        <v>22</v>
      </c>
      <c r="J7240" s="4">
        <v>44873</v>
      </c>
      <c r="K7240" s="4">
        <v>44933</v>
      </c>
      <c r="L7240" s="23">
        <f t="shared" si="625"/>
        <v>-22</v>
      </c>
      <c r="M7240" s="23">
        <f t="shared" si="620"/>
        <v>38</v>
      </c>
      <c r="N7240" s="44">
        <v>163.05000000000001</v>
      </c>
      <c r="O7240" s="26">
        <f t="shared" si="621"/>
        <v>-3587.1000000000004</v>
      </c>
      <c r="P7240" s="26">
        <f t="shared" si="622"/>
        <v>6195.9000000000005</v>
      </c>
      <c r="Q7240" s="3" t="s">
        <v>23</v>
      </c>
      <c r="R7240" s="4">
        <v>44911</v>
      </c>
      <c r="S7240" s="3" t="s">
        <v>18400</v>
      </c>
      <c r="T7240" s="6" t="s">
        <v>44</v>
      </c>
    </row>
    <row r="7241" spans="1:20" ht="33.75" x14ac:dyDescent="0.25">
      <c r="A7241" s="3" t="s">
        <v>20382</v>
      </c>
      <c r="B7241" s="3" t="s">
        <v>6985</v>
      </c>
      <c r="C7241" s="3" t="s">
        <v>6986</v>
      </c>
      <c r="D7241" s="3" t="s">
        <v>19</v>
      </c>
      <c r="E7241" s="3" t="s">
        <v>20383</v>
      </c>
      <c r="F7241" s="4">
        <v>44865</v>
      </c>
      <c r="G7241" s="3" t="s">
        <v>20384</v>
      </c>
      <c r="H7241" s="5">
        <v>55418.2</v>
      </c>
      <c r="I7241" s="3" t="s">
        <v>22</v>
      </c>
      <c r="J7241" s="4">
        <v>44873</v>
      </c>
      <c r="K7241" s="4">
        <v>44933</v>
      </c>
      <c r="L7241" s="23">
        <f t="shared" si="625"/>
        <v>-25</v>
      </c>
      <c r="M7241" s="23">
        <f t="shared" si="620"/>
        <v>35</v>
      </c>
      <c r="N7241" s="44">
        <v>45424.75</v>
      </c>
      <c r="O7241" s="26">
        <f t="shared" si="621"/>
        <v>-1135618.75</v>
      </c>
      <c r="P7241" s="26">
        <f t="shared" si="622"/>
        <v>1589866.25</v>
      </c>
      <c r="Q7241" s="3" t="s">
        <v>23</v>
      </c>
      <c r="R7241" s="4">
        <v>44908</v>
      </c>
      <c r="S7241" s="3" t="s">
        <v>20077</v>
      </c>
      <c r="T7241" s="6" t="s">
        <v>44</v>
      </c>
    </row>
    <row r="7242" spans="1:20" ht="33.75" x14ac:dyDescent="0.25">
      <c r="A7242" s="3" t="s">
        <v>20387</v>
      </c>
      <c r="B7242" s="3" t="s">
        <v>1620</v>
      </c>
      <c r="C7242" s="3" t="s">
        <v>1621</v>
      </c>
      <c r="D7242" s="3" t="s">
        <v>19</v>
      </c>
      <c r="E7242" s="3" t="s">
        <v>20388</v>
      </c>
      <c r="F7242" s="4">
        <v>44868</v>
      </c>
      <c r="G7242" s="8"/>
      <c r="H7242" s="5">
        <v>57.95</v>
      </c>
      <c r="I7242" s="3" t="s">
        <v>22</v>
      </c>
      <c r="J7242" s="4">
        <v>44873</v>
      </c>
      <c r="K7242" s="4">
        <v>44933</v>
      </c>
      <c r="L7242" s="23">
        <f t="shared" ref="L7242:L7271" si="626">R7242-K7242</f>
        <v>-18</v>
      </c>
      <c r="M7242" s="23">
        <f t="shared" ref="M7242:M7273" si="627">+I7242+L7242</f>
        <v>42</v>
      </c>
      <c r="N7242" s="44">
        <v>47.5</v>
      </c>
      <c r="O7242" s="26">
        <f t="shared" ref="O7242:O7273" si="628">N7242*L7242</f>
        <v>-855</v>
      </c>
      <c r="P7242" s="26">
        <f t="shared" ref="P7242:P7273" si="629">N7242*M7242</f>
        <v>1995</v>
      </c>
      <c r="Q7242" s="3" t="s">
        <v>23</v>
      </c>
      <c r="R7242" s="4">
        <v>44915</v>
      </c>
      <c r="S7242" s="3" t="s">
        <v>18897</v>
      </c>
      <c r="T7242" s="6" t="s">
        <v>44</v>
      </c>
    </row>
    <row r="7243" spans="1:20" ht="33.75" x14ac:dyDescent="0.25">
      <c r="A7243" s="3" t="s">
        <v>20389</v>
      </c>
      <c r="B7243" s="3" t="s">
        <v>3788</v>
      </c>
      <c r="C7243" s="3" t="s">
        <v>3789</v>
      </c>
      <c r="D7243" s="3" t="s">
        <v>19</v>
      </c>
      <c r="E7243" s="3" t="s">
        <v>20390</v>
      </c>
      <c r="F7243" s="4">
        <v>44868</v>
      </c>
      <c r="G7243" s="8"/>
      <c r="H7243" s="7">
        <v>854</v>
      </c>
      <c r="I7243" s="3" t="s">
        <v>22</v>
      </c>
      <c r="J7243" s="4">
        <v>44873</v>
      </c>
      <c r="K7243" s="4">
        <v>44933</v>
      </c>
      <c r="L7243" s="23">
        <f t="shared" si="626"/>
        <v>-18</v>
      </c>
      <c r="M7243" s="23">
        <f t="shared" si="627"/>
        <v>42</v>
      </c>
      <c r="N7243" s="44">
        <v>700</v>
      </c>
      <c r="O7243" s="26">
        <f t="shared" si="628"/>
        <v>-12600</v>
      </c>
      <c r="P7243" s="26">
        <f t="shared" si="629"/>
        <v>29400</v>
      </c>
      <c r="Q7243" s="3" t="s">
        <v>23</v>
      </c>
      <c r="R7243" s="4">
        <v>44915</v>
      </c>
      <c r="S7243" s="3" t="s">
        <v>20391</v>
      </c>
      <c r="T7243" s="6" t="s">
        <v>44</v>
      </c>
    </row>
    <row r="7244" spans="1:20" ht="33.75" x14ac:dyDescent="0.25">
      <c r="A7244" s="3" t="s">
        <v>20392</v>
      </c>
      <c r="B7244" s="3" t="s">
        <v>1772</v>
      </c>
      <c r="C7244" s="3" t="s">
        <v>1773</v>
      </c>
      <c r="D7244" s="3" t="s">
        <v>19</v>
      </c>
      <c r="E7244" s="3" t="s">
        <v>20393</v>
      </c>
      <c r="F7244" s="4">
        <v>44868</v>
      </c>
      <c r="G7244" s="8"/>
      <c r="H7244" s="5">
        <v>205.66</v>
      </c>
      <c r="I7244" s="3" t="s">
        <v>22</v>
      </c>
      <c r="J7244" s="4">
        <v>44873</v>
      </c>
      <c r="K7244" s="4">
        <v>44933</v>
      </c>
      <c r="L7244" s="23">
        <f t="shared" si="626"/>
        <v>-18</v>
      </c>
      <c r="M7244" s="23">
        <f t="shared" si="627"/>
        <v>42</v>
      </c>
      <c r="N7244" s="44">
        <v>186.96</v>
      </c>
      <c r="O7244" s="26">
        <f t="shared" si="628"/>
        <v>-3365.28</v>
      </c>
      <c r="P7244" s="26">
        <f t="shared" si="629"/>
        <v>7852.3200000000006</v>
      </c>
      <c r="Q7244" s="3" t="s">
        <v>23</v>
      </c>
      <c r="R7244" s="4">
        <v>44915</v>
      </c>
      <c r="S7244" s="3" t="s">
        <v>15159</v>
      </c>
      <c r="T7244" s="6" t="s">
        <v>44</v>
      </c>
    </row>
    <row r="7245" spans="1:20" ht="33.75" x14ac:dyDescent="0.25">
      <c r="A7245" s="3" t="s">
        <v>20394</v>
      </c>
      <c r="B7245" s="3" t="s">
        <v>641</v>
      </c>
      <c r="C7245" s="3" t="s">
        <v>642</v>
      </c>
      <c r="D7245" s="3" t="s">
        <v>19</v>
      </c>
      <c r="E7245" s="3" t="s">
        <v>20395</v>
      </c>
      <c r="F7245" s="4">
        <v>44867</v>
      </c>
      <c r="G7245" s="8"/>
      <c r="H7245" s="5">
        <v>3464.8</v>
      </c>
      <c r="I7245" s="3" t="s">
        <v>22</v>
      </c>
      <c r="J7245" s="4">
        <v>44873</v>
      </c>
      <c r="K7245" s="4">
        <v>44933</v>
      </c>
      <c r="L7245" s="23">
        <f t="shared" si="626"/>
        <v>-24</v>
      </c>
      <c r="M7245" s="23">
        <f t="shared" si="627"/>
        <v>36</v>
      </c>
      <c r="N7245" s="44">
        <v>2840</v>
      </c>
      <c r="O7245" s="26">
        <f t="shared" si="628"/>
        <v>-68160</v>
      </c>
      <c r="P7245" s="26">
        <f t="shared" si="629"/>
        <v>102240</v>
      </c>
      <c r="Q7245" s="3" t="s">
        <v>23</v>
      </c>
      <c r="R7245" s="4">
        <v>44909</v>
      </c>
      <c r="S7245" s="3" t="s">
        <v>20396</v>
      </c>
      <c r="T7245" s="6" t="s">
        <v>44</v>
      </c>
    </row>
    <row r="7246" spans="1:20" ht="33.75" x14ac:dyDescent="0.25">
      <c r="A7246" s="3" t="s">
        <v>20397</v>
      </c>
      <c r="B7246" s="3" t="s">
        <v>641</v>
      </c>
      <c r="C7246" s="3" t="s">
        <v>642</v>
      </c>
      <c r="D7246" s="3" t="s">
        <v>19</v>
      </c>
      <c r="E7246" s="3" t="s">
        <v>20398</v>
      </c>
      <c r="F7246" s="4">
        <v>44867</v>
      </c>
      <c r="G7246" s="8"/>
      <c r="H7246" s="7">
        <v>2562</v>
      </c>
      <c r="I7246" s="3" t="s">
        <v>22</v>
      </c>
      <c r="J7246" s="4">
        <v>44873</v>
      </c>
      <c r="K7246" s="4">
        <v>44933</v>
      </c>
      <c r="L7246" s="23">
        <f t="shared" si="626"/>
        <v>-24</v>
      </c>
      <c r="M7246" s="23">
        <f t="shared" si="627"/>
        <v>36</v>
      </c>
      <c r="N7246" s="44">
        <v>2100</v>
      </c>
      <c r="O7246" s="26">
        <f t="shared" si="628"/>
        <v>-50400</v>
      </c>
      <c r="P7246" s="26">
        <f t="shared" si="629"/>
        <v>75600</v>
      </c>
      <c r="Q7246" s="3" t="s">
        <v>23</v>
      </c>
      <c r="R7246" s="4">
        <v>44909</v>
      </c>
      <c r="S7246" s="3" t="s">
        <v>20396</v>
      </c>
      <c r="T7246" s="6" t="s">
        <v>44</v>
      </c>
    </row>
    <row r="7247" spans="1:20" ht="33.75" x14ac:dyDescent="0.25">
      <c r="A7247" s="3" t="s">
        <v>20399</v>
      </c>
      <c r="B7247" s="3" t="s">
        <v>2223</v>
      </c>
      <c r="C7247" s="3" t="s">
        <v>2224</v>
      </c>
      <c r="D7247" s="3" t="s">
        <v>19</v>
      </c>
      <c r="E7247" s="3" t="s">
        <v>20400</v>
      </c>
      <c r="F7247" s="4">
        <v>44867</v>
      </c>
      <c r="G7247" s="8"/>
      <c r="H7247" s="5">
        <v>6829.13</v>
      </c>
      <c r="I7247" s="3" t="s">
        <v>22</v>
      </c>
      <c r="J7247" s="4">
        <v>44873</v>
      </c>
      <c r="K7247" s="4">
        <v>44933</v>
      </c>
      <c r="L7247" s="23">
        <f t="shared" si="626"/>
        <v>-22</v>
      </c>
      <c r="M7247" s="23">
        <f t="shared" si="627"/>
        <v>38</v>
      </c>
      <c r="N7247" s="44">
        <v>6208.3</v>
      </c>
      <c r="O7247" s="26">
        <f t="shared" si="628"/>
        <v>-136582.6</v>
      </c>
      <c r="P7247" s="26">
        <f t="shared" si="629"/>
        <v>235915.4</v>
      </c>
      <c r="Q7247" s="3" t="s">
        <v>23</v>
      </c>
      <c r="R7247" s="4">
        <v>44911</v>
      </c>
      <c r="S7247" s="3" t="s">
        <v>17670</v>
      </c>
      <c r="T7247" s="6" t="s">
        <v>44</v>
      </c>
    </row>
    <row r="7248" spans="1:20" ht="33.75" x14ac:dyDescent="0.25">
      <c r="A7248" s="3" t="s">
        <v>20401</v>
      </c>
      <c r="B7248" s="3" t="s">
        <v>2602</v>
      </c>
      <c r="C7248" s="3" t="s">
        <v>2603</v>
      </c>
      <c r="D7248" s="3" t="s">
        <v>19</v>
      </c>
      <c r="E7248" s="3" t="s">
        <v>20402</v>
      </c>
      <c r="F7248" s="4">
        <v>44867</v>
      </c>
      <c r="G7248" s="8"/>
      <c r="H7248" s="5">
        <v>14.32</v>
      </c>
      <c r="I7248" s="3" t="s">
        <v>22</v>
      </c>
      <c r="J7248" s="4">
        <v>44873</v>
      </c>
      <c r="K7248" s="4">
        <v>44933</v>
      </c>
      <c r="L7248" s="23">
        <f t="shared" si="626"/>
        <v>-18</v>
      </c>
      <c r="M7248" s="23">
        <f t="shared" si="627"/>
        <v>42</v>
      </c>
      <c r="N7248" s="44">
        <v>13.02</v>
      </c>
      <c r="O7248" s="26">
        <f t="shared" si="628"/>
        <v>-234.35999999999999</v>
      </c>
      <c r="P7248" s="26">
        <f t="shared" si="629"/>
        <v>546.84</v>
      </c>
      <c r="Q7248" s="3" t="s">
        <v>23</v>
      </c>
      <c r="R7248" s="4">
        <v>44915</v>
      </c>
      <c r="S7248" s="3" t="s">
        <v>15681</v>
      </c>
      <c r="T7248" s="6" t="s">
        <v>44</v>
      </c>
    </row>
    <row r="7249" spans="1:20" ht="33.75" x14ac:dyDescent="0.25">
      <c r="A7249" s="3" t="s">
        <v>20403</v>
      </c>
      <c r="B7249" s="3" t="s">
        <v>1005</v>
      </c>
      <c r="C7249" s="3" t="s">
        <v>1006</v>
      </c>
      <c r="D7249" s="3" t="s">
        <v>19</v>
      </c>
      <c r="E7249" s="3" t="s">
        <v>20404</v>
      </c>
      <c r="F7249" s="4">
        <v>44872</v>
      </c>
      <c r="G7249" s="8"/>
      <c r="H7249" s="5">
        <v>1073.5999999999999</v>
      </c>
      <c r="I7249" s="3" t="s">
        <v>22</v>
      </c>
      <c r="J7249" s="4">
        <v>44873</v>
      </c>
      <c r="K7249" s="4">
        <v>44933</v>
      </c>
      <c r="L7249" s="23">
        <f t="shared" si="626"/>
        <v>-24</v>
      </c>
      <c r="M7249" s="23">
        <f t="shared" si="627"/>
        <v>36</v>
      </c>
      <c r="N7249" s="44">
        <v>880</v>
      </c>
      <c r="O7249" s="26">
        <f t="shared" si="628"/>
        <v>-21120</v>
      </c>
      <c r="P7249" s="26">
        <f t="shared" si="629"/>
        <v>31680</v>
      </c>
      <c r="Q7249" s="3" t="s">
        <v>23</v>
      </c>
      <c r="R7249" s="4">
        <v>44909</v>
      </c>
      <c r="S7249" s="3" t="s">
        <v>8629</v>
      </c>
      <c r="T7249" s="6" t="s">
        <v>44</v>
      </c>
    </row>
    <row r="7250" spans="1:20" ht="33.75" x14ac:dyDescent="0.25">
      <c r="A7250" s="3" t="s">
        <v>20405</v>
      </c>
      <c r="B7250" s="3" t="s">
        <v>4087</v>
      </c>
      <c r="C7250" s="3" t="s">
        <v>4088</v>
      </c>
      <c r="D7250" s="3" t="s">
        <v>19</v>
      </c>
      <c r="E7250" s="3" t="s">
        <v>20406</v>
      </c>
      <c r="F7250" s="4">
        <v>44865</v>
      </c>
      <c r="G7250" s="8"/>
      <c r="H7250" s="5">
        <v>384.8</v>
      </c>
      <c r="I7250" s="3" t="s">
        <v>22</v>
      </c>
      <c r="J7250" s="4">
        <v>44873</v>
      </c>
      <c r="K7250" s="4">
        <v>44933</v>
      </c>
      <c r="L7250" s="23">
        <f t="shared" si="626"/>
        <v>-17</v>
      </c>
      <c r="M7250" s="23">
        <f t="shared" si="627"/>
        <v>43</v>
      </c>
      <c r="N7250" s="44">
        <v>370</v>
      </c>
      <c r="O7250" s="26">
        <f t="shared" si="628"/>
        <v>-6290</v>
      </c>
      <c r="P7250" s="26">
        <f t="shared" si="629"/>
        <v>15910</v>
      </c>
      <c r="Q7250" s="3" t="s">
        <v>23</v>
      </c>
      <c r="R7250" s="4">
        <v>44916</v>
      </c>
      <c r="S7250" s="3" t="s">
        <v>20407</v>
      </c>
      <c r="T7250" s="6" t="s">
        <v>44</v>
      </c>
    </row>
    <row r="7251" spans="1:20" ht="33.75" x14ac:dyDescent="0.25">
      <c r="A7251" s="3" t="s">
        <v>20408</v>
      </c>
      <c r="B7251" s="3" t="s">
        <v>4980</v>
      </c>
      <c r="C7251" s="3" t="s">
        <v>4981</v>
      </c>
      <c r="D7251" s="3" t="s">
        <v>19</v>
      </c>
      <c r="E7251" s="3" t="s">
        <v>20409</v>
      </c>
      <c r="F7251" s="4">
        <v>44867</v>
      </c>
      <c r="G7251" s="8"/>
      <c r="H7251" s="5">
        <v>1977.53</v>
      </c>
      <c r="I7251" s="3" t="s">
        <v>22</v>
      </c>
      <c r="J7251" s="4">
        <v>44873</v>
      </c>
      <c r="K7251" s="4">
        <v>44933</v>
      </c>
      <c r="L7251" s="23">
        <f t="shared" si="626"/>
        <v>-22</v>
      </c>
      <c r="M7251" s="23">
        <f t="shared" si="627"/>
        <v>38</v>
      </c>
      <c r="N7251" s="44">
        <v>1797.75</v>
      </c>
      <c r="O7251" s="26">
        <f t="shared" si="628"/>
        <v>-39550.5</v>
      </c>
      <c r="P7251" s="26">
        <f t="shared" si="629"/>
        <v>68314.5</v>
      </c>
      <c r="Q7251" s="3" t="s">
        <v>23</v>
      </c>
      <c r="R7251" s="4">
        <v>44911</v>
      </c>
      <c r="S7251" s="3" t="s">
        <v>20410</v>
      </c>
      <c r="T7251" s="6" t="s">
        <v>44</v>
      </c>
    </row>
    <row r="7252" spans="1:20" ht="33.75" x14ac:dyDescent="0.25">
      <c r="A7252" s="3" t="s">
        <v>20411</v>
      </c>
      <c r="B7252" s="3" t="s">
        <v>1005</v>
      </c>
      <c r="C7252" s="3" t="s">
        <v>1006</v>
      </c>
      <c r="D7252" s="3" t="s">
        <v>19</v>
      </c>
      <c r="E7252" s="3" t="s">
        <v>20412</v>
      </c>
      <c r="F7252" s="4">
        <v>44868</v>
      </c>
      <c r="G7252" s="8"/>
      <c r="H7252" s="5">
        <v>1073.5999999999999</v>
      </c>
      <c r="I7252" s="3" t="s">
        <v>22</v>
      </c>
      <c r="J7252" s="4">
        <v>44873</v>
      </c>
      <c r="K7252" s="4">
        <v>44933</v>
      </c>
      <c r="L7252" s="23">
        <f t="shared" si="626"/>
        <v>-24</v>
      </c>
      <c r="M7252" s="23">
        <f t="shared" si="627"/>
        <v>36</v>
      </c>
      <c r="N7252" s="44">
        <v>880</v>
      </c>
      <c r="O7252" s="26">
        <f t="shared" si="628"/>
        <v>-21120</v>
      </c>
      <c r="P7252" s="26">
        <f t="shared" si="629"/>
        <v>31680</v>
      </c>
      <c r="Q7252" s="3" t="s">
        <v>23</v>
      </c>
      <c r="R7252" s="4">
        <v>44909</v>
      </c>
      <c r="S7252" s="3" t="s">
        <v>8629</v>
      </c>
      <c r="T7252" s="6" t="s">
        <v>44</v>
      </c>
    </row>
    <row r="7253" spans="1:20" ht="33.75" x14ac:dyDescent="0.25">
      <c r="A7253" s="3" t="s">
        <v>20413</v>
      </c>
      <c r="B7253" s="3" t="s">
        <v>1005</v>
      </c>
      <c r="C7253" s="3" t="s">
        <v>1006</v>
      </c>
      <c r="D7253" s="3" t="s">
        <v>19</v>
      </c>
      <c r="E7253" s="3" t="s">
        <v>20414</v>
      </c>
      <c r="F7253" s="4">
        <v>44868</v>
      </c>
      <c r="G7253" s="8"/>
      <c r="H7253" s="5">
        <v>109.8</v>
      </c>
      <c r="I7253" s="3" t="s">
        <v>22</v>
      </c>
      <c r="J7253" s="4">
        <v>44873</v>
      </c>
      <c r="K7253" s="4">
        <v>44933</v>
      </c>
      <c r="L7253" s="23">
        <f t="shared" si="626"/>
        <v>-18</v>
      </c>
      <c r="M7253" s="23">
        <f t="shared" si="627"/>
        <v>42</v>
      </c>
      <c r="N7253" s="44">
        <v>90</v>
      </c>
      <c r="O7253" s="26">
        <f t="shared" si="628"/>
        <v>-1620</v>
      </c>
      <c r="P7253" s="26">
        <f t="shared" si="629"/>
        <v>3780</v>
      </c>
      <c r="Q7253" s="3" t="s">
        <v>23</v>
      </c>
      <c r="R7253" s="4">
        <v>44915</v>
      </c>
      <c r="S7253" s="3" t="s">
        <v>18251</v>
      </c>
      <c r="T7253" s="6" t="s">
        <v>44</v>
      </c>
    </row>
    <row r="7254" spans="1:20" ht="33.75" x14ac:dyDescent="0.25">
      <c r="A7254" s="3" t="s">
        <v>20415</v>
      </c>
      <c r="B7254" s="3" t="s">
        <v>17</v>
      </c>
      <c r="C7254" s="3" t="s">
        <v>18</v>
      </c>
      <c r="D7254" s="3" t="s">
        <v>19</v>
      </c>
      <c r="E7254" s="3" t="s">
        <v>20416</v>
      </c>
      <c r="F7254" s="4">
        <v>44869</v>
      </c>
      <c r="G7254" s="8"/>
      <c r="H7254" s="7">
        <v>165</v>
      </c>
      <c r="I7254" s="3" t="s">
        <v>22</v>
      </c>
      <c r="J7254" s="4">
        <v>44873</v>
      </c>
      <c r="K7254" s="4">
        <v>44933</v>
      </c>
      <c r="L7254" s="23">
        <f t="shared" si="626"/>
        <v>-24</v>
      </c>
      <c r="M7254" s="23">
        <f t="shared" si="627"/>
        <v>36</v>
      </c>
      <c r="N7254" s="44">
        <v>150</v>
      </c>
      <c r="O7254" s="26">
        <f t="shared" si="628"/>
        <v>-3600</v>
      </c>
      <c r="P7254" s="26">
        <f t="shared" si="629"/>
        <v>5400</v>
      </c>
      <c r="Q7254" s="3" t="s">
        <v>23</v>
      </c>
      <c r="R7254" s="4">
        <v>44909</v>
      </c>
      <c r="S7254" s="3" t="s">
        <v>20417</v>
      </c>
      <c r="T7254" s="6" t="s">
        <v>44</v>
      </c>
    </row>
    <row r="7255" spans="1:20" ht="33.75" x14ac:dyDescent="0.25">
      <c r="A7255" s="3" t="s">
        <v>20418</v>
      </c>
      <c r="B7255" s="3" t="s">
        <v>1741</v>
      </c>
      <c r="C7255" s="3" t="s">
        <v>1742</v>
      </c>
      <c r="D7255" s="3" t="s">
        <v>19</v>
      </c>
      <c r="E7255" s="3" t="s">
        <v>20419</v>
      </c>
      <c r="F7255" s="4">
        <v>44870</v>
      </c>
      <c r="G7255" s="8"/>
      <c r="H7255" s="7">
        <v>732</v>
      </c>
      <c r="I7255" s="3" t="s">
        <v>22</v>
      </c>
      <c r="J7255" s="4">
        <v>44873</v>
      </c>
      <c r="K7255" s="4">
        <v>44933</v>
      </c>
      <c r="L7255" s="23">
        <f t="shared" si="626"/>
        <v>-24</v>
      </c>
      <c r="M7255" s="23">
        <f t="shared" si="627"/>
        <v>36</v>
      </c>
      <c r="N7255" s="44">
        <v>600</v>
      </c>
      <c r="O7255" s="26">
        <f t="shared" si="628"/>
        <v>-14400</v>
      </c>
      <c r="P7255" s="26">
        <f t="shared" si="629"/>
        <v>21600</v>
      </c>
      <c r="Q7255" s="3" t="s">
        <v>23</v>
      </c>
      <c r="R7255" s="4">
        <v>44909</v>
      </c>
      <c r="S7255" s="3" t="s">
        <v>18997</v>
      </c>
      <c r="T7255" s="6" t="s">
        <v>44</v>
      </c>
    </row>
    <row r="7256" spans="1:20" ht="33.75" x14ac:dyDescent="0.25">
      <c r="A7256" s="3" t="s">
        <v>20420</v>
      </c>
      <c r="B7256" s="3" t="s">
        <v>1741</v>
      </c>
      <c r="C7256" s="3" t="s">
        <v>1742</v>
      </c>
      <c r="D7256" s="3" t="s">
        <v>19</v>
      </c>
      <c r="E7256" s="3" t="s">
        <v>20421</v>
      </c>
      <c r="F7256" s="4">
        <v>44870</v>
      </c>
      <c r="G7256" s="8"/>
      <c r="H7256" s="5">
        <v>1191.33</v>
      </c>
      <c r="I7256" s="3" t="s">
        <v>22</v>
      </c>
      <c r="J7256" s="4">
        <v>44873</v>
      </c>
      <c r="K7256" s="4">
        <v>44933</v>
      </c>
      <c r="L7256" s="23">
        <f t="shared" si="626"/>
        <v>-24</v>
      </c>
      <c r="M7256" s="23">
        <f t="shared" si="627"/>
        <v>36</v>
      </c>
      <c r="N7256" s="44">
        <v>976.5</v>
      </c>
      <c r="O7256" s="26">
        <f t="shared" si="628"/>
        <v>-23436</v>
      </c>
      <c r="P7256" s="26">
        <f t="shared" si="629"/>
        <v>35154</v>
      </c>
      <c r="Q7256" s="3" t="s">
        <v>23</v>
      </c>
      <c r="R7256" s="4">
        <v>44909</v>
      </c>
      <c r="S7256" s="3" t="s">
        <v>18997</v>
      </c>
      <c r="T7256" s="6" t="s">
        <v>44</v>
      </c>
    </row>
    <row r="7257" spans="1:20" ht="33.75" x14ac:dyDescent="0.25">
      <c r="A7257" s="3" t="s">
        <v>20422</v>
      </c>
      <c r="B7257" s="3" t="s">
        <v>1399</v>
      </c>
      <c r="C7257" s="3" t="s">
        <v>1400</v>
      </c>
      <c r="D7257" s="3" t="s">
        <v>19</v>
      </c>
      <c r="E7257" s="3" t="s">
        <v>20423</v>
      </c>
      <c r="F7257" s="4">
        <v>44869</v>
      </c>
      <c r="G7257" s="8"/>
      <c r="H7257" s="5">
        <v>271.13</v>
      </c>
      <c r="I7257" s="3" t="s">
        <v>22</v>
      </c>
      <c r="J7257" s="4">
        <v>44873</v>
      </c>
      <c r="K7257" s="4">
        <v>44933</v>
      </c>
      <c r="L7257" s="23">
        <f t="shared" si="626"/>
        <v>-18</v>
      </c>
      <c r="M7257" s="23">
        <f t="shared" si="627"/>
        <v>42</v>
      </c>
      <c r="N7257" s="44">
        <v>222.24</v>
      </c>
      <c r="O7257" s="26">
        <f t="shared" si="628"/>
        <v>-4000.32</v>
      </c>
      <c r="P7257" s="26">
        <f t="shared" si="629"/>
        <v>9334.08</v>
      </c>
      <c r="Q7257" s="3" t="s">
        <v>23</v>
      </c>
      <c r="R7257" s="4">
        <v>44915</v>
      </c>
      <c r="S7257" s="3" t="s">
        <v>20127</v>
      </c>
      <c r="T7257" s="6" t="s">
        <v>44</v>
      </c>
    </row>
    <row r="7258" spans="1:20" ht="33.75" x14ac:dyDescent="0.25">
      <c r="A7258" s="3" t="s">
        <v>20424</v>
      </c>
      <c r="B7258" s="3" t="s">
        <v>1399</v>
      </c>
      <c r="C7258" s="3" t="s">
        <v>1400</v>
      </c>
      <c r="D7258" s="3" t="s">
        <v>19</v>
      </c>
      <c r="E7258" s="3" t="s">
        <v>20425</v>
      </c>
      <c r="F7258" s="4">
        <v>44869</v>
      </c>
      <c r="G7258" s="8"/>
      <c r="H7258" s="5">
        <v>569.28</v>
      </c>
      <c r="I7258" s="3" t="s">
        <v>22</v>
      </c>
      <c r="J7258" s="4">
        <v>44873</v>
      </c>
      <c r="K7258" s="4">
        <v>44933</v>
      </c>
      <c r="L7258" s="23">
        <f t="shared" si="626"/>
        <v>-22</v>
      </c>
      <c r="M7258" s="23">
        <f t="shared" si="627"/>
        <v>38</v>
      </c>
      <c r="N7258" s="44">
        <v>466.62</v>
      </c>
      <c r="O7258" s="26">
        <f t="shared" si="628"/>
        <v>-10265.64</v>
      </c>
      <c r="P7258" s="26">
        <f t="shared" si="629"/>
        <v>17731.560000000001</v>
      </c>
      <c r="Q7258" s="3" t="s">
        <v>23</v>
      </c>
      <c r="R7258" s="4">
        <v>44911</v>
      </c>
      <c r="S7258" s="3" t="s">
        <v>20306</v>
      </c>
      <c r="T7258" s="6" t="s">
        <v>44</v>
      </c>
    </row>
    <row r="7259" spans="1:20" ht="33.75" x14ac:dyDescent="0.25">
      <c r="A7259" s="3" t="s">
        <v>20426</v>
      </c>
      <c r="B7259" s="3" t="s">
        <v>2649</v>
      </c>
      <c r="C7259" s="3" t="s">
        <v>2650</v>
      </c>
      <c r="D7259" s="3" t="s">
        <v>19</v>
      </c>
      <c r="E7259" s="3" t="s">
        <v>20427</v>
      </c>
      <c r="F7259" s="4">
        <v>44865</v>
      </c>
      <c r="G7259" s="8"/>
      <c r="H7259" s="5">
        <v>63.01</v>
      </c>
      <c r="I7259" s="3" t="s">
        <v>22</v>
      </c>
      <c r="J7259" s="4">
        <v>44873</v>
      </c>
      <c r="K7259" s="4">
        <v>44933</v>
      </c>
      <c r="L7259" s="23">
        <f t="shared" si="626"/>
        <v>-18</v>
      </c>
      <c r="M7259" s="23">
        <f t="shared" si="627"/>
        <v>42</v>
      </c>
      <c r="N7259" s="44">
        <v>51.65</v>
      </c>
      <c r="O7259" s="26">
        <f t="shared" si="628"/>
        <v>-929.69999999999993</v>
      </c>
      <c r="P7259" s="26">
        <f t="shared" si="629"/>
        <v>2169.2999999999997</v>
      </c>
      <c r="Q7259" s="3" t="s">
        <v>23</v>
      </c>
      <c r="R7259" s="4">
        <v>44915</v>
      </c>
      <c r="S7259" s="3" t="s">
        <v>20428</v>
      </c>
      <c r="T7259" s="6" t="s">
        <v>44</v>
      </c>
    </row>
    <row r="7260" spans="1:20" ht="33.75" x14ac:dyDescent="0.25">
      <c r="A7260" s="3" t="s">
        <v>20429</v>
      </c>
      <c r="B7260" s="3" t="s">
        <v>6396</v>
      </c>
      <c r="C7260" s="3" t="s">
        <v>6397</v>
      </c>
      <c r="D7260" s="3" t="s">
        <v>19</v>
      </c>
      <c r="E7260" s="3" t="s">
        <v>20430</v>
      </c>
      <c r="F7260" s="4">
        <v>44869</v>
      </c>
      <c r="G7260" s="8"/>
      <c r="H7260" s="5">
        <v>96.5</v>
      </c>
      <c r="I7260" s="3" t="s">
        <v>22</v>
      </c>
      <c r="J7260" s="4">
        <v>44873</v>
      </c>
      <c r="K7260" s="4">
        <v>44933</v>
      </c>
      <c r="L7260" s="23">
        <f t="shared" si="626"/>
        <v>-24</v>
      </c>
      <c r="M7260" s="23">
        <f t="shared" si="627"/>
        <v>36</v>
      </c>
      <c r="N7260" s="44">
        <v>79.099999999999994</v>
      </c>
      <c r="O7260" s="26">
        <f t="shared" si="628"/>
        <v>-1898.3999999999999</v>
      </c>
      <c r="P7260" s="26">
        <f t="shared" si="629"/>
        <v>2847.6</v>
      </c>
      <c r="Q7260" s="3" t="s">
        <v>23</v>
      </c>
      <c r="R7260" s="4">
        <v>44909</v>
      </c>
      <c r="S7260" s="3" t="s">
        <v>17516</v>
      </c>
      <c r="T7260" s="6" t="s">
        <v>44</v>
      </c>
    </row>
    <row r="7261" spans="1:20" ht="33.75" x14ac:dyDescent="0.25">
      <c r="A7261" s="3" t="s">
        <v>20431</v>
      </c>
      <c r="B7261" s="3" t="s">
        <v>6396</v>
      </c>
      <c r="C7261" s="3" t="s">
        <v>6397</v>
      </c>
      <c r="D7261" s="3" t="s">
        <v>19</v>
      </c>
      <c r="E7261" s="3" t="s">
        <v>20432</v>
      </c>
      <c r="F7261" s="4">
        <v>44869</v>
      </c>
      <c r="G7261" s="8"/>
      <c r="H7261" s="5">
        <v>19.3</v>
      </c>
      <c r="I7261" s="3" t="s">
        <v>22</v>
      </c>
      <c r="J7261" s="4">
        <v>44873</v>
      </c>
      <c r="K7261" s="4">
        <v>44933</v>
      </c>
      <c r="L7261" s="23">
        <f t="shared" si="626"/>
        <v>-24</v>
      </c>
      <c r="M7261" s="23">
        <f t="shared" si="627"/>
        <v>36</v>
      </c>
      <c r="N7261" s="44">
        <v>15.82</v>
      </c>
      <c r="O7261" s="26">
        <f t="shared" si="628"/>
        <v>-379.68</v>
      </c>
      <c r="P7261" s="26">
        <f t="shared" si="629"/>
        <v>569.52</v>
      </c>
      <c r="Q7261" s="3" t="s">
        <v>23</v>
      </c>
      <c r="R7261" s="4">
        <v>44909</v>
      </c>
      <c r="S7261" s="3" t="s">
        <v>17516</v>
      </c>
      <c r="T7261" s="6" t="s">
        <v>44</v>
      </c>
    </row>
    <row r="7262" spans="1:20" ht="33.75" x14ac:dyDescent="0.25">
      <c r="A7262" s="3" t="s">
        <v>20433</v>
      </c>
      <c r="B7262" s="3" t="s">
        <v>6190</v>
      </c>
      <c r="C7262" s="3" t="s">
        <v>6191</v>
      </c>
      <c r="D7262" s="3" t="s">
        <v>19</v>
      </c>
      <c r="E7262" s="3" t="s">
        <v>20434</v>
      </c>
      <c r="F7262" s="4">
        <v>44851</v>
      </c>
      <c r="G7262" s="8"/>
      <c r="H7262" s="5">
        <v>2582.5</v>
      </c>
      <c r="I7262" s="3" t="s">
        <v>22</v>
      </c>
      <c r="J7262" s="4">
        <v>44873</v>
      </c>
      <c r="K7262" s="4">
        <v>44933</v>
      </c>
      <c r="L7262" s="23">
        <f t="shared" si="626"/>
        <v>-24</v>
      </c>
      <c r="M7262" s="23">
        <f t="shared" si="627"/>
        <v>36</v>
      </c>
      <c r="N7262" s="44">
        <v>2116.8000000000002</v>
      </c>
      <c r="O7262" s="26">
        <f t="shared" si="628"/>
        <v>-50803.200000000004</v>
      </c>
      <c r="P7262" s="26">
        <f t="shared" si="629"/>
        <v>76204.800000000003</v>
      </c>
      <c r="Q7262" s="3" t="s">
        <v>23</v>
      </c>
      <c r="R7262" s="4">
        <v>44909</v>
      </c>
      <c r="S7262" s="3" t="s">
        <v>20013</v>
      </c>
      <c r="T7262" s="6" t="s">
        <v>44</v>
      </c>
    </row>
    <row r="7263" spans="1:20" ht="33.75" x14ac:dyDescent="0.25">
      <c r="A7263" s="3" t="s">
        <v>20435</v>
      </c>
      <c r="B7263" s="3" t="s">
        <v>2098</v>
      </c>
      <c r="C7263" s="3" t="s">
        <v>2099</v>
      </c>
      <c r="D7263" s="3" t="s">
        <v>19</v>
      </c>
      <c r="E7263" s="3" t="s">
        <v>20436</v>
      </c>
      <c r="F7263" s="4">
        <v>44865</v>
      </c>
      <c r="G7263" s="8"/>
      <c r="H7263" s="5">
        <v>481.9</v>
      </c>
      <c r="I7263" s="3" t="s">
        <v>22</v>
      </c>
      <c r="J7263" s="4">
        <v>44873</v>
      </c>
      <c r="K7263" s="4">
        <v>44933</v>
      </c>
      <c r="L7263" s="23">
        <f t="shared" si="626"/>
        <v>-22</v>
      </c>
      <c r="M7263" s="23">
        <f t="shared" si="627"/>
        <v>38</v>
      </c>
      <c r="N7263" s="44">
        <v>395</v>
      </c>
      <c r="O7263" s="26">
        <f t="shared" si="628"/>
        <v>-8690</v>
      </c>
      <c r="P7263" s="26">
        <f t="shared" si="629"/>
        <v>15010</v>
      </c>
      <c r="Q7263" s="3" t="s">
        <v>23</v>
      </c>
      <c r="R7263" s="4">
        <v>44911</v>
      </c>
      <c r="S7263" s="3" t="s">
        <v>20437</v>
      </c>
      <c r="T7263" s="6" t="s">
        <v>44</v>
      </c>
    </row>
    <row r="7264" spans="1:20" ht="33.75" x14ac:dyDescent="0.25">
      <c r="A7264" s="3" t="s">
        <v>20438</v>
      </c>
      <c r="B7264" s="3" t="s">
        <v>12600</v>
      </c>
      <c r="C7264" s="3" t="s">
        <v>12601</v>
      </c>
      <c r="D7264" s="3" t="s">
        <v>19</v>
      </c>
      <c r="E7264" s="3" t="s">
        <v>20439</v>
      </c>
      <c r="F7264" s="4">
        <v>44869</v>
      </c>
      <c r="G7264" s="3" t="s">
        <v>20440</v>
      </c>
      <c r="H7264" s="5">
        <v>4054.5</v>
      </c>
      <c r="I7264" s="3" t="s">
        <v>565</v>
      </c>
      <c r="J7264" s="4">
        <v>44873</v>
      </c>
      <c r="K7264" s="4">
        <v>44903</v>
      </c>
      <c r="L7264" s="23">
        <f t="shared" si="626"/>
        <v>-21</v>
      </c>
      <c r="M7264" s="23">
        <f t="shared" si="627"/>
        <v>9</v>
      </c>
      <c r="N7264" s="44">
        <v>4054.5</v>
      </c>
      <c r="O7264" s="26">
        <f t="shared" si="628"/>
        <v>-85144.5</v>
      </c>
      <c r="P7264" s="26">
        <f t="shared" si="629"/>
        <v>36490.5</v>
      </c>
      <c r="Q7264" s="3" t="s">
        <v>23</v>
      </c>
      <c r="R7264" s="4">
        <v>44882</v>
      </c>
      <c r="S7264" s="3" t="s">
        <v>20441</v>
      </c>
      <c r="T7264" s="6" t="s">
        <v>44</v>
      </c>
    </row>
    <row r="7265" spans="1:20" ht="33.75" x14ac:dyDescent="0.25">
      <c r="A7265" s="3" t="s">
        <v>20442</v>
      </c>
      <c r="B7265" s="3" t="s">
        <v>14777</v>
      </c>
      <c r="C7265" s="3" t="s">
        <v>14778</v>
      </c>
      <c r="D7265" s="3" t="s">
        <v>19</v>
      </c>
      <c r="E7265" s="3" t="s">
        <v>20443</v>
      </c>
      <c r="F7265" s="4">
        <v>44869</v>
      </c>
      <c r="G7265" s="3" t="s">
        <v>20444</v>
      </c>
      <c r="H7265" s="7">
        <v>5160</v>
      </c>
      <c r="I7265" s="3" t="s">
        <v>565</v>
      </c>
      <c r="J7265" s="4">
        <v>44873</v>
      </c>
      <c r="K7265" s="4">
        <v>44903</v>
      </c>
      <c r="L7265" s="23">
        <f t="shared" si="626"/>
        <v>-21</v>
      </c>
      <c r="M7265" s="23">
        <f t="shared" si="627"/>
        <v>9</v>
      </c>
      <c r="N7265" s="44">
        <v>4128</v>
      </c>
      <c r="O7265" s="26">
        <f t="shared" si="628"/>
        <v>-86688</v>
      </c>
      <c r="P7265" s="26">
        <f t="shared" si="629"/>
        <v>37152</v>
      </c>
      <c r="Q7265" s="3" t="s">
        <v>23</v>
      </c>
      <c r="R7265" s="4">
        <v>44882</v>
      </c>
      <c r="S7265" s="3" t="s">
        <v>20445</v>
      </c>
      <c r="T7265" s="6" t="s">
        <v>44</v>
      </c>
    </row>
    <row r="7266" spans="1:20" ht="33.75" x14ac:dyDescent="0.25">
      <c r="A7266" s="3" t="s">
        <v>20446</v>
      </c>
      <c r="B7266" s="3" t="s">
        <v>2522</v>
      </c>
      <c r="C7266" s="3" t="s">
        <v>2523</v>
      </c>
      <c r="D7266" s="3" t="s">
        <v>19</v>
      </c>
      <c r="E7266" s="3" t="s">
        <v>20447</v>
      </c>
      <c r="F7266" s="4">
        <v>44865</v>
      </c>
      <c r="G7266" s="3" t="s">
        <v>1504</v>
      </c>
      <c r="H7266" s="5">
        <v>200.03</v>
      </c>
      <c r="I7266" s="3" t="s">
        <v>22</v>
      </c>
      <c r="J7266" s="4">
        <v>44873</v>
      </c>
      <c r="K7266" s="4">
        <v>44933</v>
      </c>
      <c r="L7266" s="23">
        <f t="shared" si="626"/>
        <v>-24</v>
      </c>
      <c r="M7266" s="23">
        <f t="shared" si="627"/>
        <v>36</v>
      </c>
      <c r="N7266" s="44">
        <v>190.5</v>
      </c>
      <c r="O7266" s="26">
        <f t="shared" si="628"/>
        <v>-4572</v>
      </c>
      <c r="P7266" s="26">
        <f t="shared" si="629"/>
        <v>6858</v>
      </c>
      <c r="Q7266" s="3" t="s">
        <v>23</v>
      </c>
      <c r="R7266" s="4">
        <v>44909</v>
      </c>
      <c r="S7266" s="3" t="s">
        <v>20047</v>
      </c>
      <c r="T7266" s="6" t="s">
        <v>44</v>
      </c>
    </row>
    <row r="7267" spans="1:20" ht="33.75" x14ac:dyDescent="0.25">
      <c r="A7267" s="3" t="s">
        <v>20448</v>
      </c>
      <c r="B7267" s="3" t="s">
        <v>2522</v>
      </c>
      <c r="C7267" s="3" t="s">
        <v>2523</v>
      </c>
      <c r="D7267" s="3" t="s">
        <v>19</v>
      </c>
      <c r="E7267" s="3" t="s">
        <v>20449</v>
      </c>
      <c r="F7267" s="4">
        <v>44865</v>
      </c>
      <c r="G7267" s="3" t="s">
        <v>1504</v>
      </c>
      <c r="H7267" s="5">
        <v>266.7</v>
      </c>
      <c r="I7267" s="3" t="s">
        <v>22</v>
      </c>
      <c r="J7267" s="4">
        <v>44873</v>
      </c>
      <c r="K7267" s="4">
        <v>44933</v>
      </c>
      <c r="L7267" s="23">
        <f t="shared" si="626"/>
        <v>-24</v>
      </c>
      <c r="M7267" s="23">
        <f t="shared" si="627"/>
        <v>36</v>
      </c>
      <c r="N7267" s="44">
        <v>254</v>
      </c>
      <c r="O7267" s="26">
        <f t="shared" si="628"/>
        <v>-6096</v>
      </c>
      <c r="P7267" s="26">
        <f t="shared" si="629"/>
        <v>9144</v>
      </c>
      <c r="Q7267" s="3" t="s">
        <v>23</v>
      </c>
      <c r="R7267" s="4">
        <v>44909</v>
      </c>
      <c r="S7267" s="3" t="s">
        <v>20047</v>
      </c>
      <c r="T7267" s="6" t="s">
        <v>44</v>
      </c>
    </row>
    <row r="7268" spans="1:20" ht="22.5" x14ac:dyDescent="0.25">
      <c r="A7268" s="3" t="s">
        <v>20450</v>
      </c>
      <c r="B7268" s="3" t="s">
        <v>8481</v>
      </c>
      <c r="C7268" s="3" t="s">
        <v>8482</v>
      </c>
      <c r="D7268" s="3" t="s">
        <v>19</v>
      </c>
      <c r="E7268" s="3" t="s">
        <v>14800</v>
      </c>
      <c r="F7268" s="4">
        <v>44868</v>
      </c>
      <c r="G7268" s="3" t="s">
        <v>20451</v>
      </c>
      <c r="H7268" s="5">
        <v>3177.75</v>
      </c>
      <c r="I7268" s="3" t="s">
        <v>565</v>
      </c>
      <c r="J7268" s="4">
        <v>44873</v>
      </c>
      <c r="K7268" s="4">
        <v>44903</v>
      </c>
      <c r="L7268" s="23">
        <f t="shared" si="626"/>
        <v>-22</v>
      </c>
      <c r="M7268" s="23">
        <f t="shared" si="627"/>
        <v>8</v>
      </c>
      <c r="N7268" s="44">
        <v>3177.75</v>
      </c>
      <c r="O7268" s="26">
        <f t="shared" si="628"/>
        <v>-69910.5</v>
      </c>
      <c r="P7268" s="26">
        <f t="shared" si="629"/>
        <v>25422</v>
      </c>
      <c r="Q7268" s="3" t="s">
        <v>23</v>
      </c>
      <c r="R7268" s="4">
        <v>44881</v>
      </c>
      <c r="S7268" s="3" t="s">
        <v>20452</v>
      </c>
      <c r="T7268" s="6" t="s">
        <v>25</v>
      </c>
    </row>
    <row r="7269" spans="1:20" ht="33.75" x14ac:dyDescent="0.25">
      <c r="A7269" s="3" t="s">
        <v>20453</v>
      </c>
      <c r="B7269" s="3" t="s">
        <v>2522</v>
      </c>
      <c r="C7269" s="3" t="s">
        <v>2523</v>
      </c>
      <c r="D7269" s="3" t="s">
        <v>19</v>
      </c>
      <c r="E7269" s="3" t="s">
        <v>20454</v>
      </c>
      <c r="F7269" s="4">
        <v>44865</v>
      </c>
      <c r="G7269" s="3" t="s">
        <v>1504</v>
      </c>
      <c r="H7269" s="5">
        <v>133.35</v>
      </c>
      <c r="I7269" s="3" t="s">
        <v>22</v>
      </c>
      <c r="J7269" s="4">
        <v>44873</v>
      </c>
      <c r="K7269" s="4">
        <v>44933</v>
      </c>
      <c r="L7269" s="23">
        <f t="shared" si="626"/>
        <v>-24</v>
      </c>
      <c r="M7269" s="23">
        <f t="shared" si="627"/>
        <v>36</v>
      </c>
      <c r="N7269" s="44">
        <v>127</v>
      </c>
      <c r="O7269" s="26">
        <f t="shared" si="628"/>
        <v>-3048</v>
      </c>
      <c r="P7269" s="26">
        <f t="shared" si="629"/>
        <v>4572</v>
      </c>
      <c r="Q7269" s="3" t="s">
        <v>23</v>
      </c>
      <c r="R7269" s="4">
        <v>44909</v>
      </c>
      <c r="S7269" s="3" t="s">
        <v>20047</v>
      </c>
      <c r="T7269" s="6" t="s">
        <v>44</v>
      </c>
    </row>
    <row r="7270" spans="1:20" ht="33.75" x14ac:dyDescent="0.25">
      <c r="A7270" s="3" t="s">
        <v>20455</v>
      </c>
      <c r="B7270" s="3" t="s">
        <v>14792</v>
      </c>
      <c r="C7270" s="3" t="s">
        <v>14793</v>
      </c>
      <c r="D7270" s="3" t="s">
        <v>19</v>
      </c>
      <c r="E7270" s="3" t="s">
        <v>20456</v>
      </c>
      <c r="F7270" s="4">
        <v>44865</v>
      </c>
      <c r="G7270" s="3" t="s">
        <v>20457</v>
      </c>
      <c r="H7270" s="5">
        <v>13944.9</v>
      </c>
      <c r="I7270" s="3" t="s">
        <v>565</v>
      </c>
      <c r="J7270" s="4">
        <v>44873</v>
      </c>
      <c r="K7270" s="4">
        <v>44903</v>
      </c>
      <c r="L7270" s="23">
        <f t="shared" si="626"/>
        <v>-21</v>
      </c>
      <c r="M7270" s="23">
        <f t="shared" si="627"/>
        <v>9</v>
      </c>
      <c r="N7270" s="44">
        <v>11155.92</v>
      </c>
      <c r="O7270" s="26">
        <f t="shared" si="628"/>
        <v>-234274.32</v>
      </c>
      <c r="P7270" s="26">
        <f t="shared" si="629"/>
        <v>100403.28</v>
      </c>
      <c r="Q7270" s="3" t="s">
        <v>23</v>
      </c>
      <c r="R7270" s="4">
        <v>44882</v>
      </c>
      <c r="S7270" s="3" t="s">
        <v>20458</v>
      </c>
      <c r="T7270" s="6" t="s">
        <v>44</v>
      </c>
    </row>
    <row r="7271" spans="1:20" ht="33.75" x14ac:dyDescent="0.25">
      <c r="A7271" s="3" t="s">
        <v>20462</v>
      </c>
      <c r="B7271" s="3" t="s">
        <v>1361</v>
      </c>
      <c r="C7271" s="3" t="s">
        <v>1362</v>
      </c>
      <c r="D7271" s="3" t="s">
        <v>19</v>
      </c>
      <c r="E7271" s="3" t="s">
        <v>20463</v>
      </c>
      <c r="F7271" s="4">
        <v>44873</v>
      </c>
      <c r="G7271" s="8"/>
      <c r="H7271" s="7">
        <v>234</v>
      </c>
      <c r="I7271" s="3" t="s">
        <v>22</v>
      </c>
      <c r="J7271" s="4">
        <v>44879</v>
      </c>
      <c r="K7271" s="4">
        <v>44939</v>
      </c>
      <c r="L7271" s="23">
        <f t="shared" si="626"/>
        <v>-30</v>
      </c>
      <c r="M7271" s="23">
        <f t="shared" si="627"/>
        <v>30</v>
      </c>
      <c r="N7271" s="44">
        <v>225</v>
      </c>
      <c r="O7271" s="26">
        <f t="shared" si="628"/>
        <v>-6750</v>
      </c>
      <c r="P7271" s="26">
        <f t="shared" si="629"/>
        <v>6750</v>
      </c>
      <c r="Q7271" s="3" t="s">
        <v>23</v>
      </c>
      <c r="R7271" s="4">
        <v>44909</v>
      </c>
      <c r="S7271" s="3" t="s">
        <v>18177</v>
      </c>
      <c r="T7271" s="6" t="s">
        <v>44</v>
      </c>
    </row>
    <row r="7272" spans="1:20" ht="33.75" x14ac:dyDescent="0.25">
      <c r="A7272" s="3" t="s">
        <v>20464</v>
      </c>
      <c r="B7272" s="3" t="s">
        <v>1361</v>
      </c>
      <c r="C7272" s="3" t="s">
        <v>1362</v>
      </c>
      <c r="D7272" s="3" t="s">
        <v>19</v>
      </c>
      <c r="E7272" s="3" t="s">
        <v>20465</v>
      </c>
      <c r="F7272" s="4">
        <v>44874</v>
      </c>
      <c r="G7272" s="3" t="s">
        <v>20466</v>
      </c>
      <c r="H7272" s="7">
        <v>-156</v>
      </c>
      <c r="I7272" s="3" t="s">
        <v>22</v>
      </c>
      <c r="J7272" s="4">
        <v>44879</v>
      </c>
      <c r="K7272" s="4">
        <v>44939</v>
      </c>
      <c r="L7272" s="23">
        <v>0</v>
      </c>
      <c r="M7272" s="23">
        <f t="shared" si="627"/>
        <v>60</v>
      </c>
      <c r="N7272" s="44">
        <v>-150</v>
      </c>
      <c r="O7272" s="26">
        <f t="shared" si="628"/>
        <v>0</v>
      </c>
      <c r="P7272" s="26">
        <f t="shared" si="629"/>
        <v>-9000</v>
      </c>
      <c r="Q7272" s="3" t="s">
        <v>23</v>
      </c>
      <c r="R7272" s="4">
        <v>44888</v>
      </c>
      <c r="S7272" s="3" t="s">
        <v>1365</v>
      </c>
      <c r="T7272" s="6" t="s">
        <v>44</v>
      </c>
    </row>
    <row r="7273" spans="1:20" ht="33.75" x14ac:dyDescent="0.25">
      <c r="A7273" s="3" t="s">
        <v>20467</v>
      </c>
      <c r="B7273" s="3" t="s">
        <v>2411</v>
      </c>
      <c r="C7273" s="3" t="s">
        <v>2412</v>
      </c>
      <c r="D7273" s="3" t="s">
        <v>19</v>
      </c>
      <c r="E7273" s="3" t="s">
        <v>20468</v>
      </c>
      <c r="F7273" s="4">
        <v>44865</v>
      </c>
      <c r="G7273" s="3" t="s">
        <v>20469</v>
      </c>
      <c r="H7273" s="5">
        <v>518.96</v>
      </c>
      <c r="I7273" s="3" t="s">
        <v>22</v>
      </c>
      <c r="J7273" s="4">
        <v>44879</v>
      </c>
      <c r="K7273" s="4">
        <v>44939</v>
      </c>
      <c r="L7273" s="23">
        <f t="shared" ref="L7273:L7296" si="630">R7273-K7273</f>
        <v>-30</v>
      </c>
      <c r="M7273" s="23">
        <f t="shared" si="627"/>
        <v>30</v>
      </c>
      <c r="N7273" s="44">
        <v>499</v>
      </c>
      <c r="O7273" s="26">
        <f t="shared" si="628"/>
        <v>-14970</v>
      </c>
      <c r="P7273" s="26">
        <f t="shared" si="629"/>
        <v>14970</v>
      </c>
      <c r="Q7273" s="3" t="s">
        <v>23</v>
      </c>
      <c r="R7273" s="4">
        <v>44909</v>
      </c>
      <c r="S7273" s="3" t="s">
        <v>20470</v>
      </c>
      <c r="T7273" s="6" t="s">
        <v>44</v>
      </c>
    </row>
    <row r="7274" spans="1:20" ht="33.75" x14ac:dyDescent="0.25">
      <c r="A7274" s="3" t="s">
        <v>20471</v>
      </c>
      <c r="B7274" s="3" t="s">
        <v>2411</v>
      </c>
      <c r="C7274" s="3" t="s">
        <v>2412</v>
      </c>
      <c r="D7274" s="3" t="s">
        <v>19</v>
      </c>
      <c r="E7274" s="3" t="s">
        <v>20472</v>
      </c>
      <c r="F7274" s="4">
        <v>44865</v>
      </c>
      <c r="G7274" s="8"/>
      <c r="H7274" s="5">
        <v>129.32</v>
      </c>
      <c r="I7274" s="3" t="s">
        <v>22</v>
      </c>
      <c r="J7274" s="4">
        <v>44879</v>
      </c>
      <c r="K7274" s="4">
        <v>44939</v>
      </c>
      <c r="L7274" s="23">
        <f t="shared" si="630"/>
        <v>-30</v>
      </c>
      <c r="M7274" s="23">
        <f t="shared" ref="M7274:M7296" si="631">+I7274+L7274</f>
        <v>30</v>
      </c>
      <c r="N7274" s="44">
        <v>119.85</v>
      </c>
      <c r="O7274" s="26">
        <f t="shared" ref="O7274:O7296" si="632">N7274*L7274</f>
        <v>-3595.5</v>
      </c>
      <c r="P7274" s="26">
        <f t="shared" ref="P7274:P7296" si="633">N7274*M7274</f>
        <v>3595.5</v>
      </c>
      <c r="Q7274" s="3" t="s">
        <v>23</v>
      </c>
      <c r="R7274" s="4">
        <v>44909</v>
      </c>
      <c r="S7274" s="3" t="s">
        <v>20470</v>
      </c>
      <c r="T7274" s="6" t="s">
        <v>44</v>
      </c>
    </row>
    <row r="7275" spans="1:20" ht="33.75" x14ac:dyDescent="0.25">
      <c r="A7275" s="3" t="s">
        <v>20473</v>
      </c>
      <c r="B7275" s="3" t="s">
        <v>2411</v>
      </c>
      <c r="C7275" s="3" t="s">
        <v>2412</v>
      </c>
      <c r="D7275" s="3" t="s">
        <v>19</v>
      </c>
      <c r="E7275" s="3" t="s">
        <v>20474</v>
      </c>
      <c r="F7275" s="4">
        <v>44865</v>
      </c>
      <c r="G7275" s="8"/>
      <c r="H7275" s="5">
        <v>1162.6199999999999</v>
      </c>
      <c r="I7275" s="3" t="s">
        <v>22</v>
      </c>
      <c r="J7275" s="4">
        <v>44879</v>
      </c>
      <c r="K7275" s="4">
        <v>44939</v>
      </c>
      <c r="L7275" s="23">
        <f t="shared" si="630"/>
        <v>-30</v>
      </c>
      <c r="M7275" s="23">
        <f t="shared" si="631"/>
        <v>30</v>
      </c>
      <c r="N7275" s="44">
        <v>1117.9000000000001</v>
      </c>
      <c r="O7275" s="26">
        <f t="shared" si="632"/>
        <v>-33537</v>
      </c>
      <c r="P7275" s="26">
        <f t="shared" si="633"/>
        <v>33537</v>
      </c>
      <c r="Q7275" s="3" t="s">
        <v>23</v>
      </c>
      <c r="R7275" s="4">
        <v>44909</v>
      </c>
      <c r="S7275" s="3" t="s">
        <v>20470</v>
      </c>
      <c r="T7275" s="6" t="s">
        <v>44</v>
      </c>
    </row>
    <row r="7276" spans="1:20" ht="33.75" x14ac:dyDescent="0.25">
      <c r="A7276" s="3" t="s">
        <v>20475</v>
      </c>
      <c r="B7276" s="3" t="s">
        <v>5380</v>
      </c>
      <c r="C7276" s="3" t="s">
        <v>5381</v>
      </c>
      <c r="D7276" s="3" t="s">
        <v>19</v>
      </c>
      <c r="E7276" s="3" t="s">
        <v>20476</v>
      </c>
      <c r="F7276" s="4">
        <v>44874</v>
      </c>
      <c r="G7276" s="8"/>
      <c r="H7276" s="5">
        <v>473.2</v>
      </c>
      <c r="I7276" s="3" t="s">
        <v>22</v>
      </c>
      <c r="J7276" s="4">
        <v>44879</v>
      </c>
      <c r="K7276" s="4">
        <v>44939</v>
      </c>
      <c r="L7276" s="23">
        <f t="shared" si="630"/>
        <v>-23</v>
      </c>
      <c r="M7276" s="23">
        <f t="shared" si="631"/>
        <v>37</v>
      </c>
      <c r="N7276" s="44">
        <v>455</v>
      </c>
      <c r="O7276" s="26">
        <f t="shared" si="632"/>
        <v>-10465</v>
      </c>
      <c r="P7276" s="26">
        <f t="shared" si="633"/>
        <v>16835</v>
      </c>
      <c r="Q7276" s="3" t="s">
        <v>23</v>
      </c>
      <c r="R7276" s="4">
        <v>44916</v>
      </c>
      <c r="S7276" s="3" t="s">
        <v>19174</v>
      </c>
      <c r="T7276" s="6" t="s">
        <v>44</v>
      </c>
    </row>
    <row r="7277" spans="1:20" ht="33.75" x14ac:dyDescent="0.25">
      <c r="A7277" s="3" t="s">
        <v>20477</v>
      </c>
      <c r="B7277" s="3" t="s">
        <v>7165</v>
      </c>
      <c r="C7277" s="3" t="s">
        <v>7166</v>
      </c>
      <c r="D7277" s="3" t="s">
        <v>19</v>
      </c>
      <c r="E7277" s="3" t="s">
        <v>20478</v>
      </c>
      <c r="F7277" s="4">
        <v>44874</v>
      </c>
      <c r="G7277" s="8"/>
      <c r="H7277" s="7">
        <v>165</v>
      </c>
      <c r="I7277" s="3" t="s">
        <v>22</v>
      </c>
      <c r="J7277" s="4">
        <v>44879</v>
      </c>
      <c r="K7277" s="4">
        <v>44939</v>
      </c>
      <c r="L7277" s="23">
        <f t="shared" si="630"/>
        <v>-28</v>
      </c>
      <c r="M7277" s="23">
        <f t="shared" si="631"/>
        <v>32</v>
      </c>
      <c r="N7277" s="44">
        <v>150</v>
      </c>
      <c r="O7277" s="26">
        <f t="shared" si="632"/>
        <v>-4200</v>
      </c>
      <c r="P7277" s="26">
        <f t="shared" si="633"/>
        <v>4800</v>
      </c>
      <c r="Q7277" s="3" t="s">
        <v>23</v>
      </c>
      <c r="R7277" s="4">
        <v>44911</v>
      </c>
      <c r="S7277" s="3" t="s">
        <v>20479</v>
      </c>
      <c r="T7277" s="6" t="s">
        <v>44</v>
      </c>
    </row>
    <row r="7278" spans="1:20" ht="33.75" x14ac:dyDescent="0.25">
      <c r="A7278" s="3" t="s">
        <v>20480</v>
      </c>
      <c r="B7278" s="3" t="s">
        <v>2411</v>
      </c>
      <c r="C7278" s="3" t="s">
        <v>2412</v>
      </c>
      <c r="D7278" s="3" t="s">
        <v>19</v>
      </c>
      <c r="E7278" s="3" t="s">
        <v>20481</v>
      </c>
      <c r="F7278" s="4">
        <v>44865</v>
      </c>
      <c r="G7278" s="8"/>
      <c r="H7278" s="5">
        <v>218.25</v>
      </c>
      <c r="I7278" s="3" t="s">
        <v>22</v>
      </c>
      <c r="J7278" s="4">
        <v>44879</v>
      </c>
      <c r="K7278" s="4">
        <v>44939</v>
      </c>
      <c r="L7278" s="23">
        <f t="shared" si="630"/>
        <v>-30</v>
      </c>
      <c r="M7278" s="23">
        <f t="shared" si="631"/>
        <v>30</v>
      </c>
      <c r="N7278" s="44">
        <v>209.86</v>
      </c>
      <c r="O7278" s="26">
        <f t="shared" si="632"/>
        <v>-6295.8</v>
      </c>
      <c r="P7278" s="26">
        <f t="shared" si="633"/>
        <v>6295.8</v>
      </c>
      <c r="Q7278" s="3" t="s">
        <v>23</v>
      </c>
      <c r="R7278" s="4">
        <v>44909</v>
      </c>
      <c r="S7278" s="3" t="s">
        <v>20470</v>
      </c>
      <c r="T7278" s="6" t="s">
        <v>44</v>
      </c>
    </row>
    <row r="7279" spans="1:20" ht="33.75" x14ac:dyDescent="0.25">
      <c r="A7279" s="3" t="s">
        <v>20482</v>
      </c>
      <c r="B7279" s="3" t="s">
        <v>2411</v>
      </c>
      <c r="C7279" s="3" t="s">
        <v>2412</v>
      </c>
      <c r="D7279" s="3" t="s">
        <v>19</v>
      </c>
      <c r="E7279" s="3" t="s">
        <v>20483</v>
      </c>
      <c r="F7279" s="4">
        <v>44865</v>
      </c>
      <c r="G7279" s="8"/>
      <c r="H7279" s="5">
        <v>6.47</v>
      </c>
      <c r="I7279" s="3" t="s">
        <v>22</v>
      </c>
      <c r="J7279" s="4">
        <v>44879</v>
      </c>
      <c r="K7279" s="4">
        <v>44939</v>
      </c>
      <c r="L7279" s="23">
        <f t="shared" si="630"/>
        <v>-30</v>
      </c>
      <c r="M7279" s="23">
        <f t="shared" si="631"/>
        <v>30</v>
      </c>
      <c r="N7279" s="44">
        <v>5.99</v>
      </c>
      <c r="O7279" s="26">
        <f t="shared" si="632"/>
        <v>-179.70000000000002</v>
      </c>
      <c r="P7279" s="26">
        <f t="shared" si="633"/>
        <v>179.70000000000002</v>
      </c>
      <c r="Q7279" s="3" t="s">
        <v>23</v>
      </c>
      <c r="R7279" s="4">
        <v>44909</v>
      </c>
      <c r="S7279" s="3" t="s">
        <v>20470</v>
      </c>
      <c r="T7279" s="6" t="s">
        <v>44</v>
      </c>
    </row>
    <row r="7280" spans="1:20" ht="33.75" x14ac:dyDescent="0.25">
      <c r="A7280" s="3" t="s">
        <v>20484</v>
      </c>
      <c r="B7280" s="3" t="s">
        <v>2553</v>
      </c>
      <c r="C7280" s="3" t="s">
        <v>2554</v>
      </c>
      <c r="D7280" s="3" t="s">
        <v>19</v>
      </c>
      <c r="E7280" s="3" t="s">
        <v>20485</v>
      </c>
      <c r="F7280" s="4">
        <v>44861</v>
      </c>
      <c r="G7280" s="8"/>
      <c r="H7280" s="5">
        <v>288.64999999999998</v>
      </c>
      <c r="I7280" s="3" t="s">
        <v>22</v>
      </c>
      <c r="J7280" s="4">
        <v>44879</v>
      </c>
      <c r="K7280" s="4">
        <v>44939</v>
      </c>
      <c r="L7280" s="23">
        <f t="shared" si="630"/>
        <v>-28</v>
      </c>
      <c r="M7280" s="23">
        <f t="shared" si="631"/>
        <v>32</v>
      </c>
      <c r="N7280" s="44">
        <v>262.41000000000003</v>
      </c>
      <c r="O7280" s="26">
        <f t="shared" si="632"/>
        <v>-7347.4800000000005</v>
      </c>
      <c r="P7280" s="26">
        <f t="shared" si="633"/>
        <v>8397.1200000000008</v>
      </c>
      <c r="Q7280" s="3" t="s">
        <v>23</v>
      </c>
      <c r="R7280" s="4">
        <v>44911</v>
      </c>
      <c r="S7280" s="3" t="s">
        <v>17250</v>
      </c>
      <c r="T7280" s="6" t="s">
        <v>44</v>
      </c>
    </row>
    <row r="7281" spans="1:20" ht="33.75" x14ac:dyDescent="0.25">
      <c r="A7281" s="3" t="s">
        <v>20486</v>
      </c>
      <c r="B7281" s="3" t="s">
        <v>2596</v>
      </c>
      <c r="C7281" s="3" t="s">
        <v>2597</v>
      </c>
      <c r="D7281" s="3" t="s">
        <v>19</v>
      </c>
      <c r="E7281" s="3" t="s">
        <v>20487</v>
      </c>
      <c r="F7281" s="4">
        <v>44865</v>
      </c>
      <c r="G7281" s="8"/>
      <c r="H7281" s="5">
        <v>29661.66</v>
      </c>
      <c r="I7281" s="3" t="s">
        <v>22</v>
      </c>
      <c r="J7281" s="4">
        <v>44879</v>
      </c>
      <c r="K7281" s="4">
        <v>44939</v>
      </c>
      <c r="L7281" s="23">
        <f t="shared" si="630"/>
        <v>-39</v>
      </c>
      <c r="M7281" s="23">
        <f t="shared" si="631"/>
        <v>21</v>
      </c>
      <c r="N7281" s="44">
        <v>24312.84</v>
      </c>
      <c r="O7281" s="26">
        <f t="shared" si="632"/>
        <v>-948200.76</v>
      </c>
      <c r="P7281" s="26">
        <f t="shared" si="633"/>
        <v>510569.64</v>
      </c>
      <c r="Q7281" s="3" t="s">
        <v>23</v>
      </c>
      <c r="R7281" s="4">
        <v>44900</v>
      </c>
      <c r="S7281" s="3" t="s">
        <v>20488</v>
      </c>
      <c r="T7281" s="6" t="s">
        <v>44</v>
      </c>
    </row>
    <row r="7282" spans="1:20" ht="33.75" x14ac:dyDescent="0.25">
      <c r="A7282" s="3" t="s">
        <v>20489</v>
      </c>
      <c r="B7282" s="3" t="s">
        <v>2596</v>
      </c>
      <c r="C7282" s="3" t="s">
        <v>2597</v>
      </c>
      <c r="D7282" s="3" t="s">
        <v>19</v>
      </c>
      <c r="E7282" s="3" t="s">
        <v>20490</v>
      </c>
      <c r="F7282" s="4">
        <v>44865</v>
      </c>
      <c r="G7282" s="8"/>
      <c r="H7282" s="5">
        <v>4341.17</v>
      </c>
      <c r="I7282" s="3" t="s">
        <v>22</v>
      </c>
      <c r="J7282" s="4">
        <v>44879</v>
      </c>
      <c r="K7282" s="4">
        <v>44939</v>
      </c>
      <c r="L7282" s="23">
        <f t="shared" si="630"/>
        <v>-39</v>
      </c>
      <c r="M7282" s="23">
        <f t="shared" si="631"/>
        <v>21</v>
      </c>
      <c r="N7282" s="44">
        <v>3558.34</v>
      </c>
      <c r="O7282" s="26">
        <f t="shared" si="632"/>
        <v>-138775.26</v>
      </c>
      <c r="P7282" s="26">
        <f t="shared" si="633"/>
        <v>74725.14</v>
      </c>
      <c r="Q7282" s="3" t="s">
        <v>23</v>
      </c>
      <c r="R7282" s="4">
        <v>44900</v>
      </c>
      <c r="S7282" s="3" t="s">
        <v>20488</v>
      </c>
      <c r="T7282" s="6" t="s">
        <v>44</v>
      </c>
    </row>
    <row r="7283" spans="1:20" ht="33.75" x14ac:dyDescent="0.25">
      <c r="A7283" s="3" t="s">
        <v>20491</v>
      </c>
      <c r="B7283" s="3" t="s">
        <v>5612</v>
      </c>
      <c r="C7283" s="3" t="s">
        <v>5613</v>
      </c>
      <c r="D7283" s="3" t="s">
        <v>19</v>
      </c>
      <c r="E7283" s="3" t="s">
        <v>20492</v>
      </c>
      <c r="F7283" s="4">
        <v>44874</v>
      </c>
      <c r="G7283" s="8"/>
      <c r="H7283" s="7">
        <v>4940</v>
      </c>
      <c r="I7283" s="3" t="s">
        <v>22</v>
      </c>
      <c r="J7283" s="4">
        <v>44879</v>
      </c>
      <c r="K7283" s="4">
        <v>44939</v>
      </c>
      <c r="L7283" s="23">
        <f t="shared" si="630"/>
        <v>-28</v>
      </c>
      <c r="M7283" s="23">
        <f t="shared" si="631"/>
        <v>32</v>
      </c>
      <c r="N7283" s="44">
        <v>4750</v>
      </c>
      <c r="O7283" s="26">
        <f t="shared" si="632"/>
        <v>-133000</v>
      </c>
      <c r="P7283" s="26">
        <f t="shared" si="633"/>
        <v>152000</v>
      </c>
      <c r="Q7283" s="3" t="s">
        <v>23</v>
      </c>
      <c r="R7283" s="4">
        <v>44911</v>
      </c>
      <c r="S7283" s="3" t="s">
        <v>20493</v>
      </c>
      <c r="T7283" s="6" t="s">
        <v>44</v>
      </c>
    </row>
    <row r="7284" spans="1:20" ht="33.75" x14ac:dyDescent="0.25">
      <c r="A7284" s="3" t="s">
        <v>20494</v>
      </c>
      <c r="B7284" s="3" t="s">
        <v>7522</v>
      </c>
      <c r="C7284" s="3" t="s">
        <v>7523</v>
      </c>
      <c r="D7284" s="3" t="s">
        <v>19</v>
      </c>
      <c r="E7284" s="3" t="s">
        <v>20495</v>
      </c>
      <c r="F7284" s="4">
        <v>44872</v>
      </c>
      <c r="G7284" s="3" t="s">
        <v>20496</v>
      </c>
      <c r="H7284" s="7">
        <v>46966</v>
      </c>
      <c r="I7284" s="3" t="s">
        <v>22</v>
      </c>
      <c r="J7284" s="4">
        <v>44879</v>
      </c>
      <c r="K7284" s="4">
        <v>44939</v>
      </c>
      <c r="L7284" s="23">
        <f t="shared" si="630"/>
        <v>-30</v>
      </c>
      <c r="M7284" s="23">
        <f t="shared" si="631"/>
        <v>30</v>
      </c>
      <c r="N7284" s="44">
        <v>46966</v>
      </c>
      <c r="O7284" s="26">
        <f t="shared" si="632"/>
        <v>-1408980</v>
      </c>
      <c r="P7284" s="26">
        <f t="shared" si="633"/>
        <v>1408980</v>
      </c>
      <c r="Q7284" s="3" t="s">
        <v>23</v>
      </c>
      <c r="R7284" s="4">
        <v>44909</v>
      </c>
      <c r="S7284" s="3" t="s">
        <v>20497</v>
      </c>
      <c r="T7284" s="6" t="s">
        <v>44</v>
      </c>
    </row>
    <row r="7285" spans="1:20" ht="33.75" x14ac:dyDescent="0.25">
      <c r="A7285" s="3" t="s">
        <v>20498</v>
      </c>
      <c r="B7285" s="3" t="s">
        <v>4588</v>
      </c>
      <c r="C7285" s="3" t="s">
        <v>4589</v>
      </c>
      <c r="D7285" s="3" t="s">
        <v>19</v>
      </c>
      <c r="E7285" s="3" t="s">
        <v>20499</v>
      </c>
      <c r="F7285" s="4">
        <v>44875</v>
      </c>
      <c r="G7285" s="8"/>
      <c r="H7285" s="7">
        <v>385</v>
      </c>
      <c r="I7285" s="3" t="s">
        <v>22</v>
      </c>
      <c r="J7285" s="4">
        <v>44879</v>
      </c>
      <c r="K7285" s="4">
        <v>44939</v>
      </c>
      <c r="L7285" s="23">
        <f t="shared" si="630"/>
        <v>-28</v>
      </c>
      <c r="M7285" s="23">
        <f t="shared" si="631"/>
        <v>32</v>
      </c>
      <c r="N7285" s="44">
        <v>350</v>
      </c>
      <c r="O7285" s="26">
        <f t="shared" si="632"/>
        <v>-9800</v>
      </c>
      <c r="P7285" s="26">
        <f t="shared" si="633"/>
        <v>11200</v>
      </c>
      <c r="Q7285" s="3" t="s">
        <v>23</v>
      </c>
      <c r="R7285" s="4">
        <v>44911</v>
      </c>
      <c r="S7285" s="3" t="s">
        <v>20034</v>
      </c>
      <c r="T7285" s="6" t="s">
        <v>44</v>
      </c>
    </row>
    <row r="7286" spans="1:20" ht="33.75" x14ac:dyDescent="0.25">
      <c r="A7286" s="3" t="s">
        <v>20500</v>
      </c>
      <c r="B7286" s="3" t="s">
        <v>2529</v>
      </c>
      <c r="C7286" s="3" t="s">
        <v>2530</v>
      </c>
      <c r="D7286" s="3" t="s">
        <v>19</v>
      </c>
      <c r="E7286" s="3" t="s">
        <v>20501</v>
      </c>
      <c r="F7286" s="4">
        <v>44873</v>
      </c>
      <c r="G7286" s="8"/>
      <c r="H7286" s="5">
        <v>975.01</v>
      </c>
      <c r="I7286" s="3" t="s">
        <v>22</v>
      </c>
      <c r="J7286" s="4">
        <v>44879</v>
      </c>
      <c r="K7286" s="4">
        <v>44939</v>
      </c>
      <c r="L7286" s="23">
        <f t="shared" si="630"/>
        <v>-30</v>
      </c>
      <c r="M7286" s="23">
        <f t="shared" si="631"/>
        <v>30</v>
      </c>
      <c r="N7286" s="44">
        <v>886.37</v>
      </c>
      <c r="O7286" s="26">
        <f t="shared" si="632"/>
        <v>-26591.1</v>
      </c>
      <c r="P7286" s="26">
        <f t="shared" si="633"/>
        <v>26591.1</v>
      </c>
      <c r="Q7286" s="3" t="s">
        <v>23</v>
      </c>
      <c r="R7286" s="4">
        <v>44909</v>
      </c>
      <c r="S7286" s="3" t="s">
        <v>13305</v>
      </c>
      <c r="T7286" s="6" t="s">
        <v>44</v>
      </c>
    </row>
    <row r="7287" spans="1:20" ht="33.75" x14ac:dyDescent="0.25">
      <c r="A7287" s="3" t="s">
        <v>20502</v>
      </c>
      <c r="B7287" s="3" t="s">
        <v>2565</v>
      </c>
      <c r="C7287" s="3" t="s">
        <v>2566</v>
      </c>
      <c r="D7287" s="3" t="s">
        <v>19</v>
      </c>
      <c r="E7287" s="3" t="s">
        <v>20503</v>
      </c>
      <c r="F7287" s="4">
        <v>44875</v>
      </c>
      <c r="G7287" s="8"/>
      <c r="H7287" s="5">
        <v>841.5</v>
      </c>
      <c r="I7287" s="3" t="s">
        <v>22</v>
      </c>
      <c r="J7287" s="4">
        <v>44879</v>
      </c>
      <c r="K7287" s="4">
        <v>44939</v>
      </c>
      <c r="L7287" s="23">
        <f t="shared" si="630"/>
        <v>-28</v>
      </c>
      <c r="M7287" s="23">
        <f t="shared" si="631"/>
        <v>32</v>
      </c>
      <c r="N7287" s="44">
        <v>765</v>
      </c>
      <c r="O7287" s="26">
        <f t="shared" si="632"/>
        <v>-21420</v>
      </c>
      <c r="P7287" s="26">
        <f t="shared" si="633"/>
        <v>24480</v>
      </c>
      <c r="Q7287" s="3" t="s">
        <v>23</v>
      </c>
      <c r="R7287" s="4">
        <v>44911</v>
      </c>
      <c r="S7287" s="3" t="s">
        <v>17822</v>
      </c>
      <c r="T7287" s="6" t="s">
        <v>44</v>
      </c>
    </row>
    <row r="7288" spans="1:20" ht="33.75" x14ac:dyDescent="0.25">
      <c r="A7288" s="3" t="s">
        <v>20504</v>
      </c>
      <c r="B7288" s="3" t="s">
        <v>1399</v>
      </c>
      <c r="C7288" s="3" t="s">
        <v>1400</v>
      </c>
      <c r="D7288" s="3" t="s">
        <v>19</v>
      </c>
      <c r="E7288" s="3" t="s">
        <v>20505</v>
      </c>
      <c r="F7288" s="4">
        <v>44872</v>
      </c>
      <c r="G7288" s="8"/>
      <c r="H7288" s="5">
        <v>2922.48</v>
      </c>
      <c r="I7288" s="3" t="s">
        <v>22</v>
      </c>
      <c r="J7288" s="4">
        <v>44879</v>
      </c>
      <c r="K7288" s="4">
        <v>44939</v>
      </c>
      <c r="L7288" s="23">
        <f t="shared" si="630"/>
        <v>-24</v>
      </c>
      <c r="M7288" s="23">
        <f t="shared" si="631"/>
        <v>36</v>
      </c>
      <c r="N7288" s="44">
        <v>2656.8</v>
      </c>
      <c r="O7288" s="26">
        <f t="shared" si="632"/>
        <v>-63763.200000000004</v>
      </c>
      <c r="P7288" s="26">
        <f t="shared" si="633"/>
        <v>95644.800000000003</v>
      </c>
      <c r="Q7288" s="3" t="s">
        <v>23</v>
      </c>
      <c r="R7288" s="4">
        <v>44915</v>
      </c>
      <c r="S7288" s="3" t="s">
        <v>20127</v>
      </c>
      <c r="T7288" s="6" t="s">
        <v>44</v>
      </c>
    </row>
    <row r="7289" spans="1:20" ht="33.75" x14ac:dyDescent="0.25">
      <c r="A7289" s="3" t="s">
        <v>20506</v>
      </c>
      <c r="B7289" s="3" t="s">
        <v>2411</v>
      </c>
      <c r="C7289" s="3" t="s">
        <v>2412</v>
      </c>
      <c r="D7289" s="3" t="s">
        <v>19</v>
      </c>
      <c r="E7289" s="3" t="s">
        <v>20507</v>
      </c>
      <c r="F7289" s="4">
        <v>44865</v>
      </c>
      <c r="G7289" s="8"/>
      <c r="H7289" s="5">
        <v>39.31</v>
      </c>
      <c r="I7289" s="3" t="s">
        <v>22</v>
      </c>
      <c r="J7289" s="4">
        <v>44879</v>
      </c>
      <c r="K7289" s="4">
        <v>44939</v>
      </c>
      <c r="L7289" s="23">
        <f t="shared" si="630"/>
        <v>-30</v>
      </c>
      <c r="M7289" s="23">
        <f t="shared" si="631"/>
        <v>30</v>
      </c>
      <c r="N7289" s="44">
        <v>37.799999999999997</v>
      </c>
      <c r="O7289" s="26">
        <f t="shared" si="632"/>
        <v>-1134</v>
      </c>
      <c r="P7289" s="26">
        <f t="shared" si="633"/>
        <v>1134</v>
      </c>
      <c r="Q7289" s="3" t="s">
        <v>23</v>
      </c>
      <c r="R7289" s="4">
        <v>44909</v>
      </c>
      <c r="S7289" s="3" t="s">
        <v>20470</v>
      </c>
      <c r="T7289" s="6" t="s">
        <v>44</v>
      </c>
    </row>
    <row r="7290" spans="1:20" ht="33.75" x14ac:dyDescent="0.25">
      <c r="A7290" s="3" t="s">
        <v>20508</v>
      </c>
      <c r="B7290" s="3" t="s">
        <v>2834</v>
      </c>
      <c r="C7290" s="3" t="s">
        <v>5385</v>
      </c>
      <c r="D7290" s="3" t="s">
        <v>19</v>
      </c>
      <c r="E7290" s="3" t="s">
        <v>20509</v>
      </c>
      <c r="F7290" s="4">
        <v>44874</v>
      </c>
      <c r="G7290" s="3" t="s">
        <v>20510</v>
      </c>
      <c r="H7290" s="7">
        <v>8654</v>
      </c>
      <c r="I7290" s="3" t="s">
        <v>22</v>
      </c>
      <c r="J7290" s="4">
        <v>44879</v>
      </c>
      <c r="K7290" s="4">
        <v>44939</v>
      </c>
      <c r="L7290" s="23">
        <f t="shared" si="630"/>
        <v>-39</v>
      </c>
      <c r="M7290" s="23">
        <f t="shared" si="631"/>
        <v>21</v>
      </c>
      <c r="N7290" s="44">
        <v>8654</v>
      </c>
      <c r="O7290" s="26">
        <f t="shared" si="632"/>
        <v>-337506</v>
      </c>
      <c r="P7290" s="26">
        <f t="shared" si="633"/>
        <v>181734</v>
      </c>
      <c r="Q7290" s="3" t="s">
        <v>23</v>
      </c>
      <c r="R7290" s="4">
        <v>44900</v>
      </c>
      <c r="S7290" s="3" t="s">
        <v>20511</v>
      </c>
      <c r="T7290" s="6" t="s">
        <v>44</v>
      </c>
    </row>
    <row r="7291" spans="1:20" ht="33.75" x14ac:dyDescent="0.25">
      <c r="A7291" s="3" t="s">
        <v>20518</v>
      </c>
      <c r="B7291" s="3" t="s">
        <v>2890</v>
      </c>
      <c r="C7291" s="3" t="s">
        <v>2891</v>
      </c>
      <c r="D7291" s="3" t="s">
        <v>19</v>
      </c>
      <c r="E7291" s="3" t="s">
        <v>20519</v>
      </c>
      <c r="F7291" s="4">
        <v>44865</v>
      </c>
      <c r="G7291" s="8"/>
      <c r="H7291" s="5">
        <v>64.42</v>
      </c>
      <c r="I7291" s="3" t="s">
        <v>22</v>
      </c>
      <c r="J7291" s="4">
        <v>44879</v>
      </c>
      <c r="K7291" s="4">
        <v>44939</v>
      </c>
      <c r="L7291" s="23">
        <f t="shared" si="630"/>
        <v>-23</v>
      </c>
      <c r="M7291" s="23">
        <f t="shared" si="631"/>
        <v>37</v>
      </c>
      <c r="N7291" s="44">
        <v>52.8</v>
      </c>
      <c r="O7291" s="26">
        <f t="shared" si="632"/>
        <v>-1214.3999999999999</v>
      </c>
      <c r="P7291" s="26">
        <f t="shared" si="633"/>
        <v>1953.6</v>
      </c>
      <c r="Q7291" s="3" t="s">
        <v>23</v>
      </c>
      <c r="R7291" s="4">
        <v>44916</v>
      </c>
      <c r="S7291" s="3" t="s">
        <v>20520</v>
      </c>
      <c r="T7291" s="6" t="s">
        <v>44</v>
      </c>
    </row>
    <row r="7292" spans="1:20" ht="33.75" x14ac:dyDescent="0.25">
      <c r="A7292" s="3" t="s">
        <v>20521</v>
      </c>
      <c r="B7292" s="3" t="s">
        <v>2890</v>
      </c>
      <c r="C7292" s="3" t="s">
        <v>2891</v>
      </c>
      <c r="D7292" s="3" t="s">
        <v>19</v>
      </c>
      <c r="E7292" s="3" t="s">
        <v>20522</v>
      </c>
      <c r="F7292" s="4">
        <v>44865</v>
      </c>
      <c r="G7292" s="8"/>
      <c r="H7292" s="5">
        <v>146.4</v>
      </c>
      <c r="I7292" s="3" t="s">
        <v>22</v>
      </c>
      <c r="J7292" s="4">
        <v>44879</v>
      </c>
      <c r="K7292" s="4">
        <v>44939</v>
      </c>
      <c r="L7292" s="23">
        <f t="shared" si="630"/>
        <v>-24</v>
      </c>
      <c r="M7292" s="23">
        <f t="shared" si="631"/>
        <v>36</v>
      </c>
      <c r="N7292" s="44">
        <v>120</v>
      </c>
      <c r="O7292" s="26">
        <f t="shared" si="632"/>
        <v>-2880</v>
      </c>
      <c r="P7292" s="26">
        <f t="shared" si="633"/>
        <v>4320</v>
      </c>
      <c r="Q7292" s="3" t="s">
        <v>23</v>
      </c>
      <c r="R7292" s="4">
        <v>44915</v>
      </c>
      <c r="S7292" s="3" t="s">
        <v>20523</v>
      </c>
      <c r="T7292" s="6" t="s">
        <v>44</v>
      </c>
    </row>
    <row r="7293" spans="1:20" ht="33.75" x14ac:dyDescent="0.25">
      <c r="A7293" s="3" t="s">
        <v>20524</v>
      </c>
      <c r="B7293" s="3" t="s">
        <v>2890</v>
      </c>
      <c r="C7293" s="3" t="s">
        <v>2891</v>
      </c>
      <c r="D7293" s="3" t="s">
        <v>19</v>
      </c>
      <c r="E7293" s="3" t="s">
        <v>20525</v>
      </c>
      <c r="F7293" s="4">
        <v>44865</v>
      </c>
      <c r="G7293" s="8"/>
      <c r="H7293" s="5">
        <v>48.8</v>
      </c>
      <c r="I7293" s="3" t="s">
        <v>22</v>
      </c>
      <c r="J7293" s="4">
        <v>44879</v>
      </c>
      <c r="K7293" s="4">
        <v>44939</v>
      </c>
      <c r="L7293" s="23">
        <f t="shared" si="630"/>
        <v>-24</v>
      </c>
      <c r="M7293" s="23">
        <f t="shared" si="631"/>
        <v>36</v>
      </c>
      <c r="N7293" s="44">
        <v>40</v>
      </c>
      <c r="O7293" s="26">
        <f t="shared" si="632"/>
        <v>-960</v>
      </c>
      <c r="P7293" s="26">
        <f t="shared" si="633"/>
        <v>1440</v>
      </c>
      <c r="Q7293" s="3" t="s">
        <v>23</v>
      </c>
      <c r="R7293" s="4">
        <v>44915</v>
      </c>
      <c r="S7293" s="3" t="s">
        <v>20523</v>
      </c>
      <c r="T7293" s="6" t="s">
        <v>44</v>
      </c>
    </row>
    <row r="7294" spans="1:20" ht="33.75" x14ac:dyDescent="0.25">
      <c r="A7294" s="3" t="s">
        <v>20526</v>
      </c>
      <c r="B7294" s="3" t="s">
        <v>2890</v>
      </c>
      <c r="C7294" s="3" t="s">
        <v>2891</v>
      </c>
      <c r="D7294" s="3" t="s">
        <v>19</v>
      </c>
      <c r="E7294" s="3" t="s">
        <v>20527</v>
      </c>
      <c r="F7294" s="4">
        <v>44865</v>
      </c>
      <c r="G7294" s="8"/>
      <c r="H7294" s="5">
        <v>183.66</v>
      </c>
      <c r="I7294" s="3" t="s">
        <v>22</v>
      </c>
      <c r="J7294" s="4">
        <v>44879</v>
      </c>
      <c r="K7294" s="4">
        <v>44939</v>
      </c>
      <c r="L7294" s="23">
        <f t="shared" si="630"/>
        <v>-23</v>
      </c>
      <c r="M7294" s="23">
        <f t="shared" si="631"/>
        <v>37</v>
      </c>
      <c r="N7294" s="44">
        <v>150.54</v>
      </c>
      <c r="O7294" s="26">
        <f t="shared" si="632"/>
        <v>-3462.4199999999996</v>
      </c>
      <c r="P7294" s="26">
        <f t="shared" si="633"/>
        <v>5569.98</v>
      </c>
      <c r="Q7294" s="3" t="s">
        <v>23</v>
      </c>
      <c r="R7294" s="4">
        <v>44916</v>
      </c>
      <c r="S7294" s="3" t="s">
        <v>20520</v>
      </c>
      <c r="T7294" s="6" t="s">
        <v>44</v>
      </c>
    </row>
    <row r="7295" spans="1:20" ht="33.75" x14ac:dyDescent="0.25">
      <c r="A7295" s="3" t="s">
        <v>20528</v>
      </c>
      <c r="B7295" s="3" t="s">
        <v>4560</v>
      </c>
      <c r="C7295" s="3" t="s">
        <v>4561</v>
      </c>
      <c r="D7295" s="3" t="s">
        <v>19</v>
      </c>
      <c r="E7295" s="3" t="s">
        <v>20529</v>
      </c>
      <c r="F7295" s="4">
        <v>44865</v>
      </c>
      <c r="G7295" s="8"/>
      <c r="H7295" s="5">
        <v>146.4</v>
      </c>
      <c r="I7295" s="3" t="s">
        <v>22</v>
      </c>
      <c r="J7295" s="4">
        <v>44879</v>
      </c>
      <c r="K7295" s="4">
        <v>44939</v>
      </c>
      <c r="L7295" s="23">
        <f t="shared" si="630"/>
        <v>-23</v>
      </c>
      <c r="M7295" s="23">
        <f t="shared" si="631"/>
        <v>37</v>
      </c>
      <c r="N7295" s="44">
        <v>120</v>
      </c>
      <c r="O7295" s="26">
        <f t="shared" si="632"/>
        <v>-2760</v>
      </c>
      <c r="P7295" s="26">
        <f t="shared" si="633"/>
        <v>4440</v>
      </c>
      <c r="Q7295" s="3" t="s">
        <v>23</v>
      </c>
      <c r="R7295" s="4">
        <v>44916</v>
      </c>
      <c r="S7295" s="3" t="s">
        <v>20530</v>
      </c>
      <c r="T7295" s="6" t="s">
        <v>44</v>
      </c>
    </row>
    <row r="7296" spans="1:20" ht="33.75" x14ac:dyDescent="0.25">
      <c r="A7296" s="3" t="s">
        <v>20531</v>
      </c>
      <c r="B7296" s="3" t="s">
        <v>12395</v>
      </c>
      <c r="C7296" s="3" t="s">
        <v>12396</v>
      </c>
      <c r="D7296" s="3" t="s">
        <v>19</v>
      </c>
      <c r="E7296" s="3" t="s">
        <v>786</v>
      </c>
      <c r="F7296" s="4">
        <v>44865</v>
      </c>
      <c r="G7296" s="3" t="s">
        <v>20532</v>
      </c>
      <c r="H7296" s="7">
        <v>1376</v>
      </c>
      <c r="I7296" s="3" t="s">
        <v>565</v>
      </c>
      <c r="J7296" s="4">
        <v>44879</v>
      </c>
      <c r="K7296" s="4">
        <v>44909</v>
      </c>
      <c r="L7296" s="23">
        <f t="shared" si="630"/>
        <v>-27</v>
      </c>
      <c r="M7296" s="23">
        <f t="shared" si="631"/>
        <v>3</v>
      </c>
      <c r="N7296" s="44">
        <v>1376</v>
      </c>
      <c r="O7296" s="26">
        <f t="shared" si="632"/>
        <v>-37152</v>
      </c>
      <c r="P7296" s="26">
        <f t="shared" si="633"/>
        <v>4128</v>
      </c>
      <c r="Q7296" s="3" t="s">
        <v>23</v>
      </c>
      <c r="R7296" s="4">
        <v>44882</v>
      </c>
      <c r="S7296" s="3" t="s">
        <v>20533</v>
      </c>
      <c r="T7296" s="6" t="s">
        <v>44</v>
      </c>
    </row>
    <row r="7297" spans="1:20" ht="33.75" x14ac:dyDescent="0.25">
      <c r="A7297" s="3" t="s">
        <v>20540</v>
      </c>
      <c r="B7297" s="3" t="s">
        <v>2411</v>
      </c>
      <c r="C7297" s="3" t="s">
        <v>2412</v>
      </c>
      <c r="D7297" s="3" t="s">
        <v>19</v>
      </c>
      <c r="E7297" s="3" t="s">
        <v>20541</v>
      </c>
      <c r="F7297" s="4">
        <v>44865</v>
      </c>
      <c r="G7297" s="8"/>
      <c r="H7297" s="5">
        <v>1556.88</v>
      </c>
      <c r="I7297" s="3" t="s">
        <v>22</v>
      </c>
      <c r="J7297" s="4">
        <v>44879</v>
      </c>
      <c r="K7297" s="4">
        <v>44939</v>
      </c>
      <c r="L7297" s="23">
        <f t="shared" ref="L7297:L7340" si="634">R7297-K7297</f>
        <v>-30</v>
      </c>
      <c r="M7297" s="23">
        <f t="shared" ref="M7297:M7360" si="635">+I7297+L7297</f>
        <v>30</v>
      </c>
      <c r="N7297" s="44">
        <v>1497</v>
      </c>
      <c r="O7297" s="26">
        <f t="shared" ref="O7297:O7360" si="636">N7297*L7297</f>
        <v>-44910</v>
      </c>
      <c r="P7297" s="26">
        <f t="shared" ref="P7297:P7360" si="637">N7297*M7297</f>
        <v>44910</v>
      </c>
      <c r="Q7297" s="3" t="s">
        <v>23</v>
      </c>
      <c r="R7297" s="4">
        <v>44909</v>
      </c>
      <c r="S7297" s="3" t="s">
        <v>20470</v>
      </c>
      <c r="T7297" s="6" t="s">
        <v>44</v>
      </c>
    </row>
    <row r="7298" spans="1:20" ht="33.75" x14ac:dyDescent="0.25">
      <c r="A7298" s="3" t="s">
        <v>20542</v>
      </c>
      <c r="B7298" s="3" t="s">
        <v>2890</v>
      </c>
      <c r="C7298" s="3" t="s">
        <v>2891</v>
      </c>
      <c r="D7298" s="3" t="s">
        <v>19</v>
      </c>
      <c r="E7298" s="3" t="s">
        <v>20543</v>
      </c>
      <c r="F7298" s="4">
        <v>44865</v>
      </c>
      <c r="G7298" s="8"/>
      <c r="H7298" s="5">
        <v>43.92</v>
      </c>
      <c r="I7298" s="3" t="s">
        <v>22</v>
      </c>
      <c r="J7298" s="4">
        <v>44879</v>
      </c>
      <c r="K7298" s="4">
        <v>44939</v>
      </c>
      <c r="L7298" s="23">
        <f t="shared" si="634"/>
        <v>-30</v>
      </c>
      <c r="M7298" s="23">
        <f t="shared" si="635"/>
        <v>30</v>
      </c>
      <c r="N7298" s="44">
        <v>36</v>
      </c>
      <c r="O7298" s="26">
        <f t="shared" si="636"/>
        <v>-1080</v>
      </c>
      <c r="P7298" s="26">
        <f t="shared" si="637"/>
        <v>1080</v>
      </c>
      <c r="Q7298" s="3" t="s">
        <v>23</v>
      </c>
      <c r="R7298" s="4">
        <v>44909</v>
      </c>
      <c r="S7298" s="3" t="s">
        <v>20544</v>
      </c>
      <c r="T7298" s="6" t="s">
        <v>44</v>
      </c>
    </row>
    <row r="7299" spans="1:20" ht="33.75" x14ac:dyDescent="0.25">
      <c r="A7299" s="3" t="s">
        <v>20545</v>
      </c>
      <c r="B7299" s="3" t="s">
        <v>2890</v>
      </c>
      <c r="C7299" s="3" t="s">
        <v>2891</v>
      </c>
      <c r="D7299" s="3" t="s">
        <v>19</v>
      </c>
      <c r="E7299" s="3" t="s">
        <v>20546</v>
      </c>
      <c r="F7299" s="4">
        <v>44865</v>
      </c>
      <c r="G7299" s="8"/>
      <c r="H7299" s="5">
        <v>697.84</v>
      </c>
      <c r="I7299" s="3" t="s">
        <v>22</v>
      </c>
      <c r="J7299" s="4">
        <v>44879</v>
      </c>
      <c r="K7299" s="4">
        <v>44939</v>
      </c>
      <c r="L7299" s="23">
        <f t="shared" si="634"/>
        <v>-24</v>
      </c>
      <c r="M7299" s="23">
        <f t="shared" si="635"/>
        <v>36</v>
      </c>
      <c r="N7299" s="44">
        <v>572</v>
      </c>
      <c r="O7299" s="26">
        <f t="shared" si="636"/>
        <v>-13728</v>
      </c>
      <c r="P7299" s="26">
        <f t="shared" si="637"/>
        <v>20592</v>
      </c>
      <c r="Q7299" s="3" t="s">
        <v>23</v>
      </c>
      <c r="R7299" s="4">
        <v>44915</v>
      </c>
      <c r="S7299" s="3" t="s">
        <v>20523</v>
      </c>
      <c r="T7299" s="6" t="s">
        <v>44</v>
      </c>
    </row>
    <row r="7300" spans="1:20" ht="33.75" x14ac:dyDescent="0.25">
      <c r="A7300" s="3" t="s">
        <v>20547</v>
      </c>
      <c r="B7300" s="3" t="s">
        <v>2890</v>
      </c>
      <c r="C7300" s="3" t="s">
        <v>2891</v>
      </c>
      <c r="D7300" s="3" t="s">
        <v>19</v>
      </c>
      <c r="E7300" s="3" t="s">
        <v>20548</v>
      </c>
      <c r="F7300" s="4">
        <v>44865</v>
      </c>
      <c r="G7300" s="8"/>
      <c r="H7300" s="5">
        <v>193.25</v>
      </c>
      <c r="I7300" s="3" t="s">
        <v>22</v>
      </c>
      <c r="J7300" s="4">
        <v>44879</v>
      </c>
      <c r="K7300" s="4">
        <v>44939</v>
      </c>
      <c r="L7300" s="23">
        <f t="shared" si="634"/>
        <v>-30</v>
      </c>
      <c r="M7300" s="23">
        <f t="shared" si="635"/>
        <v>30</v>
      </c>
      <c r="N7300" s="44">
        <v>158.4</v>
      </c>
      <c r="O7300" s="26">
        <f t="shared" si="636"/>
        <v>-4752</v>
      </c>
      <c r="P7300" s="26">
        <f t="shared" si="637"/>
        <v>4752</v>
      </c>
      <c r="Q7300" s="3" t="s">
        <v>23</v>
      </c>
      <c r="R7300" s="4">
        <v>44909</v>
      </c>
      <c r="S7300" s="3" t="s">
        <v>20544</v>
      </c>
      <c r="T7300" s="6" t="s">
        <v>44</v>
      </c>
    </row>
    <row r="7301" spans="1:20" ht="33.75" x14ac:dyDescent="0.25">
      <c r="A7301" s="3" t="s">
        <v>20549</v>
      </c>
      <c r="B7301" s="3" t="s">
        <v>2890</v>
      </c>
      <c r="C7301" s="3" t="s">
        <v>2891</v>
      </c>
      <c r="D7301" s="3" t="s">
        <v>19</v>
      </c>
      <c r="E7301" s="3" t="s">
        <v>20550</v>
      </c>
      <c r="F7301" s="4">
        <v>44865</v>
      </c>
      <c r="G7301" s="8"/>
      <c r="H7301" s="5">
        <v>69.78</v>
      </c>
      <c r="I7301" s="3" t="s">
        <v>22</v>
      </c>
      <c r="J7301" s="4">
        <v>44879</v>
      </c>
      <c r="K7301" s="4">
        <v>44939</v>
      </c>
      <c r="L7301" s="23">
        <f t="shared" si="634"/>
        <v>-23</v>
      </c>
      <c r="M7301" s="23">
        <f t="shared" si="635"/>
        <v>37</v>
      </c>
      <c r="N7301" s="44">
        <v>57.2</v>
      </c>
      <c r="O7301" s="26">
        <f t="shared" si="636"/>
        <v>-1315.6000000000001</v>
      </c>
      <c r="P7301" s="26">
        <f t="shared" si="637"/>
        <v>2116.4</v>
      </c>
      <c r="Q7301" s="3" t="s">
        <v>23</v>
      </c>
      <c r="R7301" s="4">
        <v>44916</v>
      </c>
      <c r="S7301" s="3" t="s">
        <v>20520</v>
      </c>
      <c r="T7301" s="6" t="s">
        <v>44</v>
      </c>
    </row>
    <row r="7302" spans="1:20" ht="33.75" x14ac:dyDescent="0.25">
      <c r="A7302" s="3" t="s">
        <v>20551</v>
      </c>
      <c r="B7302" s="3" t="s">
        <v>2890</v>
      </c>
      <c r="C7302" s="3" t="s">
        <v>2891</v>
      </c>
      <c r="D7302" s="3" t="s">
        <v>19</v>
      </c>
      <c r="E7302" s="3" t="s">
        <v>20552</v>
      </c>
      <c r="F7302" s="4">
        <v>44865</v>
      </c>
      <c r="G7302" s="8"/>
      <c r="H7302" s="5">
        <v>33.96</v>
      </c>
      <c r="I7302" s="3" t="s">
        <v>22</v>
      </c>
      <c r="J7302" s="4">
        <v>44879</v>
      </c>
      <c r="K7302" s="4">
        <v>44939</v>
      </c>
      <c r="L7302" s="23">
        <f t="shared" si="634"/>
        <v>-23</v>
      </c>
      <c r="M7302" s="23">
        <f t="shared" si="635"/>
        <v>37</v>
      </c>
      <c r="N7302" s="44">
        <v>27.84</v>
      </c>
      <c r="O7302" s="26">
        <f t="shared" si="636"/>
        <v>-640.32000000000005</v>
      </c>
      <c r="P7302" s="26">
        <f t="shared" si="637"/>
        <v>1030.08</v>
      </c>
      <c r="Q7302" s="3" t="s">
        <v>23</v>
      </c>
      <c r="R7302" s="4">
        <v>44916</v>
      </c>
      <c r="S7302" s="3" t="s">
        <v>20520</v>
      </c>
      <c r="T7302" s="6" t="s">
        <v>44</v>
      </c>
    </row>
    <row r="7303" spans="1:20" ht="33.75" x14ac:dyDescent="0.25">
      <c r="A7303" s="3" t="s">
        <v>20553</v>
      </c>
      <c r="B7303" s="3" t="s">
        <v>157</v>
      </c>
      <c r="C7303" s="3" t="s">
        <v>158</v>
      </c>
      <c r="D7303" s="3" t="s">
        <v>19</v>
      </c>
      <c r="E7303" s="3" t="s">
        <v>20554</v>
      </c>
      <c r="F7303" s="4">
        <v>44874</v>
      </c>
      <c r="G7303" s="8"/>
      <c r="H7303" s="5">
        <v>7225.33</v>
      </c>
      <c r="I7303" s="3" t="s">
        <v>22</v>
      </c>
      <c r="J7303" s="4">
        <v>44879</v>
      </c>
      <c r="K7303" s="4">
        <v>44939</v>
      </c>
      <c r="L7303" s="23">
        <f t="shared" si="634"/>
        <v>-30</v>
      </c>
      <c r="M7303" s="23">
        <f t="shared" si="635"/>
        <v>30</v>
      </c>
      <c r="N7303" s="44">
        <v>5922.4</v>
      </c>
      <c r="O7303" s="26">
        <f t="shared" si="636"/>
        <v>-177672</v>
      </c>
      <c r="P7303" s="26">
        <f t="shared" si="637"/>
        <v>177672</v>
      </c>
      <c r="Q7303" s="3" t="s">
        <v>23</v>
      </c>
      <c r="R7303" s="4">
        <v>44909</v>
      </c>
      <c r="S7303" s="3" t="s">
        <v>12893</v>
      </c>
      <c r="T7303" s="6" t="s">
        <v>44</v>
      </c>
    </row>
    <row r="7304" spans="1:20" ht="33.75" x14ac:dyDescent="0.25">
      <c r="A7304" s="3" t="s">
        <v>20555</v>
      </c>
      <c r="B7304" s="3" t="s">
        <v>17782</v>
      </c>
      <c r="C7304" s="3" t="s">
        <v>17783</v>
      </c>
      <c r="D7304" s="3" t="s">
        <v>19</v>
      </c>
      <c r="E7304" s="3" t="s">
        <v>20556</v>
      </c>
      <c r="F7304" s="4">
        <v>44874</v>
      </c>
      <c r="G7304" s="3" t="s">
        <v>20557</v>
      </c>
      <c r="H7304" s="5">
        <v>3150.53</v>
      </c>
      <c r="I7304" s="3" t="s">
        <v>565</v>
      </c>
      <c r="J7304" s="4">
        <v>44879</v>
      </c>
      <c r="K7304" s="4">
        <v>44909</v>
      </c>
      <c r="L7304" s="23">
        <f t="shared" si="634"/>
        <v>-27</v>
      </c>
      <c r="M7304" s="23">
        <f t="shared" si="635"/>
        <v>3</v>
      </c>
      <c r="N7304" s="44">
        <v>3150.53</v>
      </c>
      <c r="O7304" s="26">
        <f t="shared" si="636"/>
        <v>-85064.310000000012</v>
      </c>
      <c r="P7304" s="26">
        <f t="shared" si="637"/>
        <v>9451.59</v>
      </c>
      <c r="Q7304" s="3" t="s">
        <v>23</v>
      </c>
      <c r="R7304" s="4">
        <v>44882</v>
      </c>
      <c r="S7304" s="3" t="s">
        <v>20558</v>
      </c>
      <c r="T7304" s="6" t="s">
        <v>44</v>
      </c>
    </row>
    <row r="7305" spans="1:20" ht="33.75" x14ac:dyDescent="0.25">
      <c r="A7305" s="3" t="s">
        <v>20559</v>
      </c>
      <c r="B7305" s="3" t="s">
        <v>5380</v>
      </c>
      <c r="C7305" s="3" t="s">
        <v>5381</v>
      </c>
      <c r="D7305" s="3" t="s">
        <v>19</v>
      </c>
      <c r="E7305" s="3" t="s">
        <v>20560</v>
      </c>
      <c r="F7305" s="4">
        <v>44873</v>
      </c>
      <c r="G7305" s="8"/>
      <c r="H7305" s="5">
        <v>65.52</v>
      </c>
      <c r="I7305" s="3" t="s">
        <v>22</v>
      </c>
      <c r="J7305" s="4">
        <v>44879</v>
      </c>
      <c r="K7305" s="4">
        <v>44939</v>
      </c>
      <c r="L7305" s="23">
        <f t="shared" si="634"/>
        <v>-24</v>
      </c>
      <c r="M7305" s="23">
        <f t="shared" si="635"/>
        <v>36</v>
      </c>
      <c r="N7305" s="44">
        <v>63</v>
      </c>
      <c r="O7305" s="26">
        <f t="shared" si="636"/>
        <v>-1512</v>
      </c>
      <c r="P7305" s="26">
        <f t="shared" si="637"/>
        <v>2268</v>
      </c>
      <c r="Q7305" s="3" t="s">
        <v>23</v>
      </c>
      <c r="R7305" s="4">
        <v>44915</v>
      </c>
      <c r="S7305" s="3" t="s">
        <v>20286</v>
      </c>
      <c r="T7305" s="6" t="s">
        <v>44</v>
      </c>
    </row>
    <row r="7306" spans="1:20" ht="33.75" x14ac:dyDescent="0.25">
      <c r="A7306" s="3" t="s">
        <v>20561</v>
      </c>
      <c r="B7306" s="3" t="s">
        <v>767</v>
      </c>
      <c r="C7306" s="3" t="s">
        <v>768</v>
      </c>
      <c r="D7306" s="3" t="s">
        <v>19</v>
      </c>
      <c r="E7306" s="3" t="s">
        <v>20562</v>
      </c>
      <c r="F7306" s="4">
        <v>44872</v>
      </c>
      <c r="G7306" s="8"/>
      <c r="H7306" s="5">
        <v>25714.83</v>
      </c>
      <c r="I7306" s="3" t="s">
        <v>22</v>
      </c>
      <c r="J7306" s="4">
        <v>44879</v>
      </c>
      <c r="K7306" s="4">
        <v>44939</v>
      </c>
      <c r="L7306" s="23">
        <f t="shared" si="634"/>
        <v>-30</v>
      </c>
      <c r="M7306" s="23">
        <f t="shared" si="635"/>
        <v>30</v>
      </c>
      <c r="N7306" s="44">
        <v>24725.8</v>
      </c>
      <c r="O7306" s="26">
        <f t="shared" si="636"/>
        <v>-741774</v>
      </c>
      <c r="P7306" s="26">
        <f t="shared" si="637"/>
        <v>741774</v>
      </c>
      <c r="Q7306" s="3" t="s">
        <v>23</v>
      </c>
      <c r="R7306" s="4">
        <v>44909</v>
      </c>
      <c r="S7306" s="3" t="s">
        <v>17742</v>
      </c>
      <c r="T7306" s="6" t="s">
        <v>44</v>
      </c>
    </row>
    <row r="7307" spans="1:20" ht="33.75" x14ac:dyDescent="0.25">
      <c r="A7307" s="3" t="s">
        <v>20563</v>
      </c>
      <c r="B7307" s="3" t="s">
        <v>20564</v>
      </c>
      <c r="C7307" s="3" t="s">
        <v>20565</v>
      </c>
      <c r="D7307" s="3" t="s">
        <v>19</v>
      </c>
      <c r="E7307" s="3" t="s">
        <v>20566</v>
      </c>
      <c r="F7307" s="4">
        <v>44868</v>
      </c>
      <c r="G7307" s="8"/>
      <c r="H7307" s="7">
        <v>7876</v>
      </c>
      <c r="I7307" s="3" t="s">
        <v>22</v>
      </c>
      <c r="J7307" s="4">
        <v>44879</v>
      </c>
      <c r="K7307" s="4">
        <v>44939</v>
      </c>
      <c r="L7307" s="23">
        <f t="shared" si="634"/>
        <v>-24</v>
      </c>
      <c r="M7307" s="23">
        <f t="shared" si="635"/>
        <v>36</v>
      </c>
      <c r="N7307" s="44">
        <v>7160</v>
      </c>
      <c r="O7307" s="26">
        <f t="shared" si="636"/>
        <v>-171840</v>
      </c>
      <c r="P7307" s="26">
        <f t="shared" si="637"/>
        <v>257760</v>
      </c>
      <c r="Q7307" s="3" t="s">
        <v>23</v>
      </c>
      <c r="R7307" s="4">
        <v>44915</v>
      </c>
      <c r="S7307" s="3" t="s">
        <v>20567</v>
      </c>
      <c r="T7307" s="6" t="s">
        <v>44</v>
      </c>
    </row>
    <row r="7308" spans="1:20" ht="33.75" x14ac:dyDescent="0.25">
      <c r="A7308" s="3" t="s">
        <v>20568</v>
      </c>
      <c r="B7308" s="3" t="s">
        <v>53</v>
      </c>
      <c r="C7308" s="3" t="s">
        <v>54</v>
      </c>
      <c r="D7308" s="3" t="s">
        <v>19</v>
      </c>
      <c r="E7308" s="3" t="s">
        <v>20569</v>
      </c>
      <c r="F7308" s="4">
        <v>44873</v>
      </c>
      <c r="G7308" s="8"/>
      <c r="H7308" s="7">
        <v>5673</v>
      </c>
      <c r="I7308" s="3" t="s">
        <v>22</v>
      </c>
      <c r="J7308" s="4">
        <v>44879</v>
      </c>
      <c r="K7308" s="4">
        <v>44939</v>
      </c>
      <c r="L7308" s="23">
        <f t="shared" si="634"/>
        <v>-30</v>
      </c>
      <c r="M7308" s="23">
        <f t="shared" si="635"/>
        <v>30</v>
      </c>
      <c r="N7308" s="44">
        <v>4650</v>
      </c>
      <c r="O7308" s="26">
        <f t="shared" si="636"/>
        <v>-139500</v>
      </c>
      <c r="P7308" s="26">
        <f t="shared" si="637"/>
        <v>139500</v>
      </c>
      <c r="Q7308" s="3" t="s">
        <v>23</v>
      </c>
      <c r="R7308" s="4">
        <v>44909</v>
      </c>
      <c r="S7308" s="3" t="s">
        <v>13106</v>
      </c>
      <c r="T7308" s="6" t="s">
        <v>44</v>
      </c>
    </row>
    <row r="7309" spans="1:20" ht="33.75" x14ac:dyDescent="0.25">
      <c r="A7309" s="3" t="s">
        <v>20570</v>
      </c>
      <c r="B7309" s="3" t="s">
        <v>5308</v>
      </c>
      <c r="C7309" s="3" t="s">
        <v>5309</v>
      </c>
      <c r="D7309" s="3" t="s">
        <v>19</v>
      </c>
      <c r="E7309" s="3" t="s">
        <v>20571</v>
      </c>
      <c r="F7309" s="4">
        <v>44832</v>
      </c>
      <c r="G7309" s="3" t="s">
        <v>20572</v>
      </c>
      <c r="H7309" s="5">
        <v>6391.28</v>
      </c>
      <c r="I7309" s="3" t="s">
        <v>22</v>
      </c>
      <c r="J7309" s="4">
        <v>44879</v>
      </c>
      <c r="K7309" s="4">
        <v>44939</v>
      </c>
      <c r="L7309" s="23">
        <f t="shared" si="634"/>
        <v>-30</v>
      </c>
      <c r="M7309" s="23">
        <f t="shared" si="635"/>
        <v>30</v>
      </c>
      <c r="N7309" s="44">
        <v>6391.28</v>
      </c>
      <c r="O7309" s="26">
        <f t="shared" si="636"/>
        <v>-191738.4</v>
      </c>
      <c r="P7309" s="26">
        <f t="shared" si="637"/>
        <v>191738.4</v>
      </c>
      <c r="Q7309" s="3" t="s">
        <v>23</v>
      </c>
      <c r="R7309" s="4">
        <v>44909</v>
      </c>
      <c r="S7309" s="3" t="s">
        <v>18375</v>
      </c>
      <c r="T7309" s="6" t="s">
        <v>44</v>
      </c>
    </row>
    <row r="7310" spans="1:20" ht="33.75" x14ac:dyDescent="0.25">
      <c r="A7310" s="3" t="s">
        <v>20573</v>
      </c>
      <c r="B7310" s="3" t="s">
        <v>3825</v>
      </c>
      <c r="C7310" s="3" t="s">
        <v>3826</v>
      </c>
      <c r="D7310" s="3" t="s">
        <v>19</v>
      </c>
      <c r="E7310" s="3" t="s">
        <v>20574</v>
      </c>
      <c r="F7310" s="4">
        <v>44858</v>
      </c>
      <c r="G7310" s="8"/>
      <c r="H7310" s="5">
        <v>59.93</v>
      </c>
      <c r="I7310" s="3" t="s">
        <v>22</v>
      </c>
      <c r="J7310" s="4">
        <v>44879</v>
      </c>
      <c r="K7310" s="4">
        <v>44939</v>
      </c>
      <c r="L7310" s="23">
        <f t="shared" si="634"/>
        <v>-28</v>
      </c>
      <c r="M7310" s="23">
        <f t="shared" si="635"/>
        <v>32</v>
      </c>
      <c r="N7310" s="44">
        <v>54.48</v>
      </c>
      <c r="O7310" s="26">
        <f t="shared" si="636"/>
        <v>-1525.4399999999998</v>
      </c>
      <c r="P7310" s="26">
        <f t="shared" si="637"/>
        <v>1743.36</v>
      </c>
      <c r="Q7310" s="3" t="s">
        <v>23</v>
      </c>
      <c r="R7310" s="4">
        <v>44911</v>
      </c>
      <c r="S7310" s="3" t="s">
        <v>20575</v>
      </c>
      <c r="T7310" s="6" t="s">
        <v>44</v>
      </c>
    </row>
    <row r="7311" spans="1:20" ht="33.75" x14ac:dyDescent="0.25">
      <c r="A7311" s="3" t="s">
        <v>20576</v>
      </c>
      <c r="B7311" s="3" t="s">
        <v>4102</v>
      </c>
      <c r="C7311" s="3" t="s">
        <v>4103</v>
      </c>
      <c r="D7311" s="3" t="s">
        <v>19</v>
      </c>
      <c r="E7311" s="3" t="s">
        <v>20577</v>
      </c>
      <c r="F7311" s="4">
        <v>44872</v>
      </c>
      <c r="G7311" s="8"/>
      <c r="H7311" s="5">
        <v>146.4</v>
      </c>
      <c r="I7311" s="3" t="s">
        <v>22</v>
      </c>
      <c r="J7311" s="4">
        <v>44879</v>
      </c>
      <c r="K7311" s="4">
        <v>44939</v>
      </c>
      <c r="L7311" s="23">
        <f t="shared" si="634"/>
        <v>-24</v>
      </c>
      <c r="M7311" s="23">
        <f t="shared" si="635"/>
        <v>36</v>
      </c>
      <c r="N7311" s="44">
        <v>120</v>
      </c>
      <c r="O7311" s="26">
        <f t="shared" si="636"/>
        <v>-2880</v>
      </c>
      <c r="P7311" s="26">
        <f t="shared" si="637"/>
        <v>4320</v>
      </c>
      <c r="Q7311" s="3" t="s">
        <v>23</v>
      </c>
      <c r="R7311" s="4">
        <v>44915</v>
      </c>
      <c r="S7311" s="3" t="s">
        <v>15782</v>
      </c>
      <c r="T7311" s="6" t="s">
        <v>44</v>
      </c>
    </row>
    <row r="7312" spans="1:20" ht="33.75" x14ac:dyDescent="0.25">
      <c r="A7312" s="3" t="s">
        <v>20578</v>
      </c>
      <c r="B7312" s="3" t="s">
        <v>5380</v>
      </c>
      <c r="C7312" s="3" t="s">
        <v>5381</v>
      </c>
      <c r="D7312" s="3" t="s">
        <v>19</v>
      </c>
      <c r="E7312" s="3" t="s">
        <v>20579</v>
      </c>
      <c r="F7312" s="4">
        <v>44873</v>
      </c>
      <c r="G7312" s="8"/>
      <c r="H7312" s="5">
        <v>405.6</v>
      </c>
      <c r="I7312" s="3" t="s">
        <v>22</v>
      </c>
      <c r="J7312" s="4">
        <v>44879</v>
      </c>
      <c r="K7312" s="4">
        <v>44939</v>
      </c>
      <c r="L7312" s="23">
        <f t="shared" si="634"/>
        <v>-24</v>
      </c>
      <c r="M7312" s="23">
        <f t="shared" si="635"/>
        <v>36</v>
      </c>
      <c r="N7312" s="44">
        <v>390</v>
      </c>
      <c r="O7312" s="26">
        <f t="shared" si="636"/>
        <v>-9360</v>
      </c>
      <c r="P7312" s="26">
        <f t="shared" si="637"/>
        <v>14040</v>
      </c>
      <c r="Q7312" s="3" t="s">
        <v>23</v>
      </c>
      <c r="R7312" s="4">
        <v>44915</v>
      </c>
      <c r="S7312" s="3" t="s">
        <v>20286</v>
      </c>
      <c r="T7312" s="6" t="s">
        <v>44</v>
      </c>
    </row>
    <row r="7313" spans="1:20" ht="33.75" x14ac:dyDescent="0.25">
      <c r="A7313" s="3" t="s">
        <v>20580</v>
      </c>
      <c r="B7313" s="3" t="s">
        <v>2411</v>
      </c>
      <c r="C7313" s="3" t="s">
        <v>2412</v>
      </c>
      <c r="D7313" s="3" t="s">
        <v>19</v>
      </c>
      <c r="E7313" s="3" t="s">
        <v>20581</v>
      </c>
      <c r="F7313" s="4">
        <v>44865</v>
      </c>
      <c r="G7313" s="8"/>
      <c r="H7313" s="5">
        <v>4365.17</v>
      </c>
      <c r="I7313" s="3" t="s">
        <v>22</v>
      </c>
      <c r="J7313" s="4">
        <v>44879</v>
      </c>
      <c r="K7313" s="4">
        <v>44939</v>
      </c>
      <c r="L7313" s="23">
        <f t="shared" si="634"/>
        <v>-30</v>
      </c>
      <c r="M7313" s="23">
        <f t="shared" si="635"/>
        <v>30</v>
      </c>
      <c r="N7313" s="44">
        <v>4197.28</v>
      </c>
      <c r="O7313" s="26">
        <f t="shared" si="636"/>
        <v>-125918.39999999999</v>
      </c>
      <c r="P7313" s="26">
        <f t="shared" si="637"/>
        <v>125918.39999999999</v>
      </c>
      <c r="Q7313" s="3" t="s">
        <v>23</v>
      </c>
      <c r="R7313" s="4">
        <v>44909</v>
      </c>
      <c r="S7313" s="3" t="s">
        <v>20470</v>
      </c>
      <c r="T7313" s="6" t="s">
        <v>44</v>
      </c>
    </row>
    <row r="7314" spans="1:20" ht="33.75" x14ac:dyDescent="0.25">
      <c r="A7314" s="3" t="s">
        <v>20582</v>
      </c>
      <c r="B7314" s="3" t="s">
        <v>1490</v>
      </c>
      <c r="C7314" s="3" t="s">
        <v>1491</v>
      </c>
      <c r="D7314" s="3" t="s">
        <v>19</v>
      </c>
      <c r="E7314" s="3" t="s">
        <v>20583</v>
      </c>
      <c r="F7314" s="4">
        <v>44873</v>
      </c>
      <c r="G7314" s="8"/>
      <c r="H7314" s="5">
        <v>174.47</v>
      </c>
      <c r="I7314" s="3" t="s">
        <v>22</v>
      </c>
      <c r="J7314" s="4">
        <v>44879</v>
      </c>
      <c r="K7314" s="4">
        <v>44939</v>
      </c>
      <c r="L7314" s="23">
        <f t="shared" si="634"/>
        <v>-24</v>
      </c>
      <c r="M7314" s="23">
        <f t="shared" si="635"/>
        <v>36</v>
      </c>
      <c r="N7314" s="44">
        <v>143.01</v>
      </c>
      <c r="O7314" s="26">
        <f t="shared" si="636"/>
        <v>-3432.24</v>
      </c>
      <c r="P7314" s="26">
        <f t="shared" si="637"/>
        <v>5148.3599999999997</v>
      </c>
      <c r="Q7314" s="3" t="s">
        <v>23</v>
      </c>
      <c r="R7314" s="4">
        <v>44915</v>
      </c>
      <c r="S7314" s="3" t="s">
        <v>20584</v>
      </c>
      <c r="T7314" s="6" t="s">
        <v>44</v>
      </c>
    </row>
    <row r="7315" spans="1:20" ht="33.75" x14ac:dyDescent="0.25">
      <c r="A7315" s="3" t="s">
        <v>20585</v>
      </c>
      <c r="B7315" s="3" t="s">
        <v>2529</v>
      </c>
      <c r="C7315" s="3" t="s">
        <v>2530</v>
      </c>
      <c r="D7315" s="3" t="s">
        <v>19</v>
      </c>
      <c r="E7315" s="3" t="s">
        <v>20586</v>
      </c>
      <c r="F7315" s="4">
        <v>44873</v>
      </c>
      <c r="G7315" s="8"/>
      <c r="H7315" s="7">
        <v>286</v>
      </c>
      <c r="I7315" s="3" t="s">
        <v>22</v>
      </c>
      <c r="J7315" s="4">
        <v>44879</v>
      </c>
      <c r="K7315" s="4">
        <v>44939</v>
      </c>
      <c r="L7315" s="23">
        <f t="shared" si="634"/>
        <v>-30</v>
      </c>
      <c r="M7315" s="23">
        <f t="shared" si="635"/>
        <v>30</v>
      </c>
      <c r="N7315" s="44">
        <v>260</v>
      </c>
      <c r="O7315" s="26">
        <f t="shared" si="636"/>
        <v>-7800</v>
      </c>
      <c r="P7315" s="26">
        <f t="shared" si="637"/>
        <v>7800</v>
      </c>
      <c r="Q7315" s="3" t="s">
        <v>23</v>
      </c>
      <c r="R7315" s="4">
        <v>44909</v>
      </c>
      <c r="S7315" s="3" t="s">
        <v>13305</v>
      </c>
      <c r="T7315" s="6" t="s">
        <v>44</v>
      </c>
    </row>
    <row r="7316" spans="1:20" ht="33.75" x14ac:dyDescent="0.25">
      <c r="A7316" s="3" t="s">
        <v>20587</v>
      </c>
      <c r="B7316" s="3" t="s">
        <v>767</v>
      </c>
      <c r="C7316" s="3" t="s">
        <v>768</v>
      </c>
      <c r="D7316" s="3" t="s">
        <v>19</v>
      </c>
      <c r="E7316" s="3" t="s">
        <v>20588</v>
      </c>
      <c r="F7316" s="4">
        <v>44872</v>
      </c>
      <c r="G7316" s="8"/>
      <c r="H7316" s="5">
        <v>2864.16</v>
      </c>
      <c r="I7316" s="3" t="s">
        <v>22</v>
      </c>
      <c r="J7316" s="4">
        <v>44879</v>
      </c>
      <c r="K7316" s="4">
        <v>44939</v>
      </c>
      <c r="L7316" s="23">
        <f t="shared" si="634"/>
        <v>-30</v>
      </c>
      <c r="M7316" s="23">
        <f t="shared" si="635"/>
        <v>30</v>
      </c>
      <c r="N7316" s="44">
        <v>2754</v>
      </c>
      <c r="O7316" s="26">
        <f t="shared" si="636"/>
        <v>-82620</v>
      </c>
      <c r="P7316" s="26">
        <f t="shared" si="637"/>
        <v>82620</v>
      </c>
      <c r="Q7316" s="3" t="s">
        <v>23</v>
      </c>
      <c r="R7316" s="4">
        <v>44909</v>
      </c>
      <c r="S7316" s="3" t="s">
        <v>17742</v>
      </c>
      <c r="T7316" s="6" t="s">
        <v>44</v>
      </c>
    </row>
    <row r="7317" spans="1:20" ht="33.75" x14ac:dyDescent="0.25">
      <c r="A7317" s="3" t="s">
        <v>20589</v>
      </c>
      <c r="B7317" s="3" t="s">
        <v>2191</v>
      </c>
      <c r="C7317" s="3" t="s">
        <v>2192</v>
      </c>
      <c r="D7317" s="3" t="s">
        <v>19</v>
      </c>
      <c r="E7317" s="3" t="s">
        <v>20590</v>
      </c>
      <c r="F7317" s="4">
        <v>44867</v>
      </c>
      <c r="G7317" s="8"/>
      <c r="H7317" s="5">
        <v>7691.38</v>
      </c>
      <c r="I7317" s="3" t="s">
        <v>22</v>
      </c>
      <c r="J7317" s="4">
        <v>44879</v>
      </c>
      <c r="K7317" s="4">
        <v>44939</v>
      </c>
      <c r="L7317" s="23">
        <f t="shared" si="634"/>
        <v>-28</v>
      </c>
      <c r="M7317" s="23">
        <f t="shared" si="635"/>
        <v>32</v>
      </c>
      <c r="N7317" s="44">
        <v>6992.16</v>
      </c>
      <c r="O7317" s="26">
        <f t="shared" si="636"/>
        <v>-195780.47999999998</v>
      </c>
      <c r="P7317" s="26">
        <f t="shared" si="637"/>
        <v>223749.12</v>
      </c>
      <c r="Q7317" s="3" t="s">
        <v>23</v>
      </c>
      <c r="R7317" s="4">
        <v>44911</v>
      </c>
      <c r="S7317" s="3" t="s">
        <v>18573</v>
      </c>
      <c r="T7317" s="6" t="s">
        <v>44</v>
      </c>
    </row>
    <row r="7318" spans="1:20" ht="33.75" x14ac:dyDescent="0.25">
      <c r="A7318" s="3" t="s">
        <v>20591</v>
      </c>
      <c r="B7318" s="3" t="s">
        <v>2411</v>
      </c>
      <c r="C7318" s="3" t="s">
        <v>2412</v>
      </c>
      <c r="D7318" s="3" t="s">
        <v>19</v>
      </c>
      <c r="E7318" s="3" t="s">
        <v>20592</v>
      </c>
      <c r="F7318" s="4">
        <v>44865</v>
      </c>
      <c r="G7318" s="8"/>
      <c r="H7318" s="5">
        <v>28.98</v>
      </c>
      <c r="I7318" s="3" t="s">
        <v>22</v>
      </c>
      <c r="J7318" s="4">
        <v>44879</v>
      </c>
      <c r="K7318" s="4">
        <v>44939</v>
      </c>
      <c r="L7318" s="23">
        <f t="shared" si="634"/>
        <v>-24</v>
      </c>
      <c r="M7318" s="23">
        <f t="shared" si="635"/>
        <v>36</v>
      </c>
      <c r="N7318" s="44">
        <v>23.75</v>
      </c>
      <c r="O7318" s="26">
        <f t="shared" si="636"/>
        <v>-570</v>
      </c>
      <c r="P7318" s="26">
        <f t="shared" si="637"/>
        <v>855</v>
      </c>
      <c r="Q7318" s="3" t="s">
        <v>23</v>
      </c>
      <c r="R7318" s="4">
        <v>44915</v>
      </c>
      <c r="S7318" s="3" t="s">
        <v>20593</v>
      </c>
      <c r="T7318" s="6" t="s">
        <v>44</v>
      </c>
    </row>
    <row r="7319" spans="1:20" ht="33.75" x14ac:dyDescent="0.25">
      <c r="A7319" s="3" t="s">
        <v>20594</v>
      </c>
      <c r="B7319" s="3" t="s">
        <v>1399</v>
      </c>
      <c r="C7319" s="3" t="s">
        <v>1400</v>
      </c>
      <c r="D7319" s="3" t="s">
        <v>19</v>
      </c>
      <c r="E7319" s="3" t="s">
        <v>20595</v>
      </c>
      <c r="F7319" s="4">
        <v>44865</v>
      </c>
      <c r="G7319" s="8"/>
      <c r="H7319" s="5">
        <v>63.44</v>
      </c>
      <c r="I7319" s="3" t="s">
        <v>22</v>
      </c>
      <c r="J7319" s="4">
        <v>44879</v>
      </c>
      <c r="K7319" s="4">
        <v>44939</v>
      </c>
      <c r="L7319" s="23">
        <f t="shared" si="634"/>
        <v>-28</v>
      </c>
      <c r="M7319" s="23">
        <f t="shared" si="635"/>
        <v>32</v>
      </c>
      <c r="N7319" s="44">
        <v>52</v>
      </c>
      <c r="O7319" s="26">
        <f t="shared" si="636"/>
        <v>-1456</v>
      </c>
      <c r="P7319" s="26">
        <f t="shared" si="637"/>
        <v>1664</v>
      </c>
      <c r="Q7319" s="3" t="s">
        <v>23</v>
      </c>
      <c r="R7319" s="4">
        <v>44911</v>
      </c>
      <c r="S7319" s="3" t="s">
        <v>20306</v>
      </c>
      <c r="T7319" s="6" t="s">
        <v>44</v>
      </c>
    </row>
    <row r="7320" spans="1:20" ht="33.75" x14ac:dyDescent="0.25">
      <c r="A7320" s="3" t="s">
        <v>20596</v>
      </c>
      <c r="B7320" s="3" t="s">
        <v>2297</v>
      </c>
      <c r="C7320" s="3" t="s">
        <v>2298</v>
      </c>
      <c r="D7320" s="3" t="s">
        <v>19</v>
      </c>
      <c r="E7320" s="3" t="s">
        <v>20597</v>
      </c>
      <c r="F7320" s="4">
        <v>44860</v>
      </c>
      <c r="G7320" s="3" t="s">
        <v>20598</v>
      </c>
      <c r="H7320" s="5">
        <v>457.5</v>
      </c>
      <c r="I7320" s="3" t="s">
        <v>22</v>
      </c>
      <c r="J7320" s="4">
        <v>44879</v>
      </c>
      <c r="K7320" s="4">
        <v>44939</v>
      </c>
      <c r="L7320" s="23">
        <f t="shared" si="634"/>
        <v>-23</v>
      </c>
      <c r="M7320" s="23">
        <f t="shared" si="635"/>
        <v>37</v>
      </c>
      <c r="N7320" s="44">
        <v>375</v>
      </c>
      <c r="O7320" s="26">
        <f t="shared" si="636"/>
        <v>-8625</v>
      </c>
      <c r="P7320" s="26">
        <f t="shared" si="637"/>
        <v>13875</v>
      </c>
      <c r="Q7320" s="3" t="s">
        <v>23</v>
      </c>
      <c r="R7320" s="4">
        <v>44916</v>
      </c>
      <c r="S7320" s="3" t="s">
        <v>20599</v>
      </c>
      <c r="T7320" s="6" t="s">
        <v>44</v>
      </c>
    </row>
    <row r="7321" spans="1:20" ht="33.75" x14ac:dyDescent="0.25">
      <c r="A7321" s="3" t="s">
        <v>20600</v>
      </c>
      <c r="B7321" s="3" t="s">
        <v>2411</v>
      </c>
      <c r="C7321" s="3" t="s">
        <v>2412</v>
      </c>
      <c r="D7321" s="3" t="s">
        <v>19</v>
      </c>
      <c r="E7321" s="3" t="s">
        <v>20601</v>
      </c>
      <c r="F7321" s="4">
        <v>44865</v>
      </c>
      <c r="G7321" s="3" t="s">
        <v>20602</v>
      </c>
      <c r="H7321" s="5">
        <v>34.78</v>
      </c>
      <c r="I7321" s="3" t="s">
        <v>22</v>
      </c>
      <c r="J7321" s="4">
        <v>44879</v>
      </c>
      <c r="K7321" s="4">
        <v>44939</v>
      </c>
      <c r="L7321" s="23">
        <f t="shared" si="634"/>
        <v>-30</v>
      </c>
      <c r="M7321" s="23">
        <f t="shared" si="635"/>
        <v>30</v>
      </c>
      <c r="N7321" s="44">
        <v>33.44</v>
      </c>
      <c r="O7321" s="26">
        <f t="shared" si="636"/>
        <v>-1003.1999999999999</v>
      </c>
      <c r="P7321" s="26">
        <f t="shared" si="637"/>
        <v>1003.1999999999999</v>
      </c>
      <c r="Q7321" s="3" t="s">
        <v>23</v>
      </c>
      <c r="R7321" s="4">
        <v>44909</v>
      </c>
      <c r="S7321" s="3" t="s">
        <v>20470</v>
      </c>
      <c r="T7321" s="6" t="s">
        <v>44</v>
      </c>
    </row>
    <row r="7322" spans="1:20" ht="33.75" x14ac:dyDescent="0.25">
      <c r="A7322" s="3" t="s">
        <v>20603</v>
      </c>
      <c r="B7322" s="3" t="s">
        <v>1361</v>
      </c>
      <c r="C7322" s="3" t="s">
        <v>1362</v>
      </c>
      <c r="D7322" s="3" t="s">
        <v>19</v>
      </c>
      <c r="E7322" s="3" t="s">
        <v>20604</v>
      </c>
      <c r="F7322" s="4">
        <v>44855</v>
      </c>
      <c r="G7322" s="8"/>
      <c r="H7322" s="7">
        <v>468</v>
      </c>
      <c r="I7322" s="3" t="s">
        <v>22</v>
      </c>
      <c r="J7322" s="4">
        <v>44879</v>
      </c>
      <c r="K7322" s="4">
        <v>44939</v>
      </c>
      <c r="L7322" s="23">
        <f t="shared" si="634"/>
        <v>-30</v>
      </c>
      <c r="M7322" s="23">
        <f t="shared" si="635"/>
        <v>30</v>
      </c>
      <c r="N7322" s="44">
        <v>450</v>
      </c>
      <c r="O7322" s="26">
        <f t="shared" si="636"/>
        <v>-13500</v>
      </c>
      <c r="P7322" s="26">
        <f t="shared" si="637"/>
        <v>13500</v>
      </c>
      <c r="Q7322" s="3" t="s">
        <v>23</v>
      </c>
      <c r="R7322" s="4">
        <v>44909</v>
      </c>
      <c r="S7322" s="3" t="s">
        <v>18177</v>
      </c>
      <c r="T7322" s="6" t="s">
        <v>44</v>
      </c>
    </row>
    <row r="7323" spans="1:20" ht="33.75" x14ac:dyDescent="0.25">
      <c r="A7323" s="3" t="s">
        <v>20605</v>
      </c>
      <c r="B7323" s="3" t="s">
        <v>2834</v>
      </c>
      <c r="C7323" s="3" t="s">
        <v>5385</v>
      </c>
      <c r="D7323" s="3" t="s">
        <v>19</v>
      </c>
      <c r="E7323" s="3" t="s">
        <v>20606</v>
      </c>
      <c r="F7323" s="4">
        <v>44874</v>
      </c>
      <c r="G7323" s="3" t="s">
        <v>20607</v>
      </c>
      <c r="H7323" s="7">
        <v>64454</v>
      </c>
      <c r="I7323" s="3" t="s">
        <v>22</v>
      </c>
      <c r="J7323" s="4">
        <v>44879</v>
      </c>
      <c r="K7323" s="4">
        <v>44939</v>
      </c>
      <c r="L7323" s="23">
        <f t="shared" si="634"/>
        <v>-39</v>
      </c>
      <c r="M7323" s="23">
        <f t="shared" si="635"/>
        <v>21</v>
      </c>
      <c r="N7323" s="44">
        <v>64454</v>
      </c>
      <c r="O7323" s="26">
        <f t="shared" si="636"/>
        <v>-2513706</v>
      </c>
      <c r="P7323" s="26">
        <f t="shared" si="637"/>
        <v>1353534</v>
      </c>
      <c r="Q7323" s="3" t="s">
        <v>23</v>
      </c>
      <c r="R7323" s="4">
        <v>44900</v>
      </c>
      <c r="S7323" s="3" t="s">
        <v>20511</v>
      </c>
      <c r="T7323" s="6" t="s">
        <v>44</v>
      </c>
    </row>
    <row r="7324" spans="1:20" ht="33.75" x14ac:dyDescent="0.25">
      <c r="A7324" s="3" t="s">
        <v>20608</v>
      </c>
      <c r="B7324" s="3" t="s">
        <v>2596</v>
      </c>
      <c r="C7324" s="3" t="s">
        <v>2597</v>
      </c>
      <c r="D7324" s="3" t="s">
        <v>19</v>
      </c>
      <c r="E7324" s="3" t="s">
        <v>20609</v>
      </c>
      <c r="F7324" s="4">
        <v>44865</v>
      </c>
      <c r="G7324" s="3" t="s">
        <v>20610</v>
      </c>
      <c r="H7324" s="5">
        <v>4066.66</v>
      </c>
      <c r="I7324" s="3" t="s">
        <v>22</v>
      </c>
      <c r="J7324" s="4">
        <v>44879</v>
      </c>
      <c r="K7324" s="4">
        <v>44939</v>
      </c>
      <c r="L7324" s="23">
        <f t="shared" si="634"/>
        <v>-39</v>
      </c>
      <c r="M7324" s="23">
        <f t="shared" si="635"/>
        <v>21</v>
      </c>
      <c r="N7324" s="44">
        <v>3333.33</v>
      </c>
      <c r="O7324" s="26">
        <f t="shared" si="636"/>
        <v>-129999.87</v>
      </c>
      <c r="P7324" s="26">
        <f t="shared" si="637"/>
        <v>69999.929999999993</v>
      </c>
      <c r="Q7324" s="3" t="s">
        <v>23</v>
      </c>
      <c r="R7324" s="4">
        <v>44900</v>
      </c>
      <c r="S7324" s="3" t="s">
        <v>20488</v>
      </c>
      <c r="T7324" s="6" t="s">
        <v>44</v>
      </c>
    </row>
    <row r="7325" spans="1:20" ht="33.75" x14ac:dyDescent="0.25">
      <c r="A7325" s="3" t="s">
        <v>20611</v>
      </c>
      <c r="B7325" s="3" t="s">
        <v>11737</v>
      </c>
      <c r="C7325" s="3" t="s">
        <v>11738</v>
      </c>
      <c r="D7325" s="3" t="s">
        <v>19</v>
      </c>
      <c r="E7325" s="3" t="s">
        <v>20612</v>
      </c>
      <c r="F7325" s="4">
        <v>44872</v>
      </c>
      <c r="G7325" s="3" t="s">
        <v>20613</v>
      </c>
      <c r="H7325" s="5">
        <v>3192.4</v>
      </c>
      <c r="I7325" s="3" t="s">
        <v>22</v>
      </c>
      <c r="J7325" s="4">
        <v>44879</v>
      </c>
      <c r="K7325" s="4">
        <v>44939</v>
      </c>
      <c r="L7325" s="23">
        <f t="shared" si="634"/>
        <v>-30</v>
      </c>
      <c r="M7325" s="23">
        <f t="shared" si="635"/>
        <v>30</v>
      </c>
      <c r="N7325" s="44">
        <v>2622.49</v>
      </c>
      <c r="O7325" s="26">
        <f t="shared" si="636"/>
        <v>-78674.7</v>
      </c>
      <c r="P7325" s="26">
        <f t="shared" si="637"/>
        <v>78674.7</v>
      </c>
      <c r="Q7325" s="3" t="s">
        <v>23</v>
      </c>
      <c r="R7325" s="4">
        <v>44909</v>
      </c>
      <c r="S7325" s="3" t="s">
        <v>15669</v>
      </c>
      <c r="T7325" s="6" t="s">
        <v>44</v>
      </c>
    </row>
    <row r="7326" spans="1:20" ht="33.75" x14ac:dyDescent="0.25">
      <c r="A7326" s="3" t="s">
        <v>20614</v>
      </c>
      <c r="B7326" s="3" t="s">
        <v>5380</v>
      </c>
      <c r="C7326" s="3" t="s">
        <v>5381</v>
      </c>
      <c r="D7326" s="3" t="s">
        <v>19</v>
      </c>
      <c r="E7326" s="3" t="s">
        <v>20615</v>
      </c>
      <c r="F7326" s="4">
        <v>44874</v>
      </c>
      <c r="G7326" s="8"/>
      <c r="H7326" s="5">
        <v>608.4</v>
      </c>
      <c r="I7326" s="3" t="s">
        <v>22</v>
      </c>
      <c r="J7326" s="4">
        <v>44879</v>
      </c>
      <c r="K7326" s="4">
        <v>44939</v>
      </c>
      <c r="L7326" s="23">
        <f t="shared" si="634"/>
        <v>-24</v>
      </c>
      <c r="M7326" s="23">
        <f t="shared" si="635"/>
        <v>36</v>
      </c>
      <c r="N7326" s="44">
        <v>585</v>
      </c>
      <c r="O7326" s="26">
        <f t="shared" si="636"/>
        <v>-14040</v>
      </c>
      <c r="P7326" s="26">
        <f t="shared" si="637"/>
        <v>21060</v>
      </c>
      <c r="Q7326" s="3" t="s">
        <v>23</v>
      </c>
      <c r="R7326" s="4">
        <v>44915</v>
      </c>
      <c r="S7326" s="3" t="s">
        <v>20286</v>
      </c>
      <c r="T7326" s="6" t="s">
        <v>44</v>
      </c>
    </row>
    <row r="7327" spans="1:20" ht="22.5" x14ac:dyDescent="0.25">
      <c r="A7327" s="3" t="s">
        <v>20616</v>
      </c>
      <c r="B7327" s="3" t="s">
        <v>2845</v>
      </c>
      <c r="C7327" s="3" t="s">
        <v>20617</v>
      </c>
      <c r="D7327" s="3" t="s">
        <v>19</v>
      </c>
      <c r="E7327" s="3" t="s">
        <v>20618</v>
      </c>
      <c r="F7327" s="4">
        <v>44868</v>
      </c>
      <c r="G7327" s="3" t="s">
        <v>20619</v>
      </c>
      <c r="H7327" s="5">
        <v>437.06</v>
      </c>
      <c r="I7327" s="3" t="s">
        <v>565</v>
      </c>
      <c r="J7327" s="4">
        <v>44879</v>
      </c>
      <c r="K7327" s="4">
        <v>44909</v>
      </c>
      <c r="L7327" s="23">
        <f t="shared" si="634"/>
        <v>-28</v>
      </c>
      <c r="M7327" s="23">
        <f t="shared" si="635"/>
        <v>2</v>
      </c>
      <c r="N7327" s="44">
        <v>437.06</v>
      </c>
      <c r="O7327" s="26">
        <f t="shared" si="636"/>
        <v>-12237.68</v>
      </c>
      <c r="P7327" s="26">
        <f t="shared" si="637"/>
        <v>874.12</v>
      </c>
      <c r="Q7327" s="3" t="s">
        <v>23</v>
      </c>
      <c r="R7327" s="4">
        <v>44881</v>
      </c>
      <c r="S7327" s="3" t="s">
        <v>20620</v>
      </c>
      <c r="T7327" s="6" t="s">
        <v>25</v>
      </c>
    </row>
    <row r="7328" spans="1:20" ht="33.75" x14ac:dyDescent="0.25">
      <c r="A7328" s="3" t="s">
        <v>20621</v>
      </c>
      <c r="B7328" s="3" t="s">
        <v>3833</v>
      </c>
      <c r="C7328" s="3" t="s">
        <v>20622</v>
      </c>
      <c r="D7328" s="3" t="s">
        <v>19</v>
      </c>
      <c r="E7328" s="3" t="s">
        <v>20623</v>
      </c>
      <c r="F7328" s="4">
        <v>44864</v>
      </c>
      <c r="G7328" s="3" t="s">
        <v>20624</v>
      </c>
      <c r="H7328" s="5">
        <v>7.2</v>
      </c>
      <c r="I7328" s="3" t="s">
        <v>22</v>
      </c>
      <c r="J7328" s="4">
        <v>44879</v>
      </c>
      <c r="K7328" s="4">
        <v>44939</v>
      </c>
      <c r="L7328" s="23">
        <f t="shared" si="634"/>
        <v>-52</v>
      </c>
      <c r="M7328" s="23">
        <f t="shared" si="635"/>
        <v>8</v>
      </c>
      <c r="N7328" s="44">
        <v>5.9</v>
      </c>
      <c r="O7328" s="26">
        <f t="shared" si="636"/>
        <v>-306.8</v>
      </c>
      <c r="P7328" s="26">
        <f t="shared" si="637"/>
        <v>47.2</v>
      </c>
      <c r="Q7328" s="3" t="s">
        <v>23</v>
      </c>
      <c r="R7328" s="4">
        <v>44887</v>
      </c>
      <c r="S7328" s="3" t="s">
        <v>20625</v>
      </c>
      <c r="T7328" s="6" t="s">
        <v>44</v>
      </c>
    </row>
    <row r="7329" spans="1:20" ht="33.75" x14ac:dyDescent="0.25">
      <c r="A7329" s="3" t="s">
        <v>20636</v>
      </c>
      <c r="B7329" s="3" t="s">
        <v>2159</v>
      </c>
      <c r="C7329" s="3" t="s">
        <v>20637</v>
      </c>
      <c r="D7329" s="3" t="s">
        <v>19</v>
      </c>
      <c r="E7329" s="3" t="s">
        <v>20638</v>
      </c>
      <c r="F7329" s="4">
        <v>44869</v>
      </c>
      <c r="G7329" s="3" t="s">
        <v>20639</v>
      </c>
      <c r="H7329" s="7">
        <v>50</v>
      </c>
      <c r="I7329" s="3" t="s">
        <v>22</v>
      </c>
      <c r="J7329" s="4">
        <v>44879</v>
      </c>
      <c r="K7329" s="4">
        <v>44939</v>
      </c>
      <c r="L7329" s="23">
        <f t="shared" si="634"/>
        <v>-24</v>
      </c>
      <c r="M7329" s="23">
        <f t="shared" si="635"/>
        <v>36</v>
      </c>
      <c r="N7329" s="44">
        <v>50</v>
      </c>
      <c r="O7329" s="26">
        <f t="shared" si="636"/>
        <v>-1200</v>
      </c>
      <c r="P7329" s="26">
        <f t="shared" si="637"/>
        <v>1800</v>
      </c>
      <c r="Q7329" s="3" t="s">
        <v>23</v>
      </c>
      <c r="R7329" s="4">
        <v>44915</v>
      </c>
      <c r="S7329" s="3" t="s">
        <v>20640</v>
      </c>
      <c r="T7329" s="6" t="s">
        <v>44</v>
      </c>
    </row>
    <row r="7330" spans="1:20" ht="33.75" x14ac:dyDescent="0.25">
      <c r="A7330" s="3" t="s">
        <v>20641</v>
      </c>
      <c r="B7330" s="3" t="s">
        <v>20642</v>
      </c>
      <c r="C7330" s="3" t="s">
        <v>20643</v>
      </c>
      <c r="D7330" s="3" t="s">
        <v>19</v>
      </c>
      <c r="E7330" s="3" t="s">
        <v>20644</v>
      </c>
      <c r="F7330" s="4">
        <v>44865</v>
      </c>
      <c r="G7330" s="8"/>
      <c r="H7330" s="5">
        <v>348.9</v>
      </c>
      <c r="I7330" s="3" t="s">
        <v>22</v>
      </c>
      <c r="J7330" s="4">
        <v>44879</v>
      </c>
      <c r="K7330" s="4">
        <v>44939</v>
      </c>
      <c r="L7330" s="23">
        <f t="shared" si="634"/>
        <v>-30</v>
      </c>
      <c r="M7330" s="23">
        <f t="shared" si="635"/>
        <v>30</v>
      </c>
      <c r="N7330" s="44">
        <v>285.98</v>
      </c>
      <c r="O7330" s="26">
        <f t="shared" si="636"/>
        <v>-8579.4000000000015</v>
      </c>
      <c r="P7330" s="26">
        <f t="shared" si="637"/>
        <v>8579.4000000000015</v>
      </c>
      <c r="Q7330" s="3" t="s">
        <v>23</v>
      </c>
      <c r="R7330" s="4">
        <v>44909</v>
      </c>
      <c r="S7330" s="3" t="s">
        <v>20645</v>
      </c>
      <c r="T7330" s="6" t="s">
        <v>44</v>
      </c>
    </row>
    <row r="7331" spans="1:20" ht="33.75" x14ac:dyDescent="0.25">
      <c r="A7331" s="3" t="s">
        <v>20646</v>
      </c>
      <c r="B7331" s="3" t="s">
        <v>6475</v>
      </c>
      <c r="C7331" s="3" t="s">
        <v>6476</v>
      </c>
      <c r="D7331" s="3" t="s">
        <v>19</v>
      </c>
      <c r="E7331" s="3" t="s">
        <v>20647</v>
      </c>
      <c r="F7331" s="4">
        <v>44865</v>
      </c>
      <c r="G7331" s="8"/>
      <c r="H7331" s="5">
        <v>125.89</v>
      </c>
      <c r="I7331" s="3" t="s">
        <v>22</v>
      </c>
      <c r="J7331" s="4">
        <v>44879</v>
      </c>
      <c r="K7331" s="4">
        <v>44939</v>
      </c>
      <c r="L7331" s="23">
        <f t="shared" si="634"/>
        <v>-30</v>
      </c>
      <c r="M7331" s="23">
        <f t="shared" si="635"/>
        <v>30</v>
      </c>
      <c r="N7331" s="44">
        <v>103.19</v>
      </c>
      <c r="O7331" s="26">
        <f t="shared" si="636"/>
        <v>-3095.7</v>
      </c>
      <c r="P7331" s="26">
        <f t="shared" si="637"/>
        <v>3095.7</v>
      </c>
      <c r="Q7331" s="3" t="s">
        <v>23</v>
      </c>
      <c r="R7331" s="4">
        <v>44909</v>
      </c>
      <c r="S7331" s="3" t="s">
        <v>18187</v>
      </c>
      <c r="T7331" s="6" t="s">
        <v>44</v>
      </c>
    </row>
    <row r="7332" spans="1:20" ht="33.75" x14ac:dyDescent="0.25">
      <c r="A7332" s="3" t="s">
        <v>20648</v>
      </c>
      <c r="B7332" s="3" t="s">
        <v>53</v>
      </c>
      <c r="C7332" s="3" t="s">
        <v>54</v>
      </c>
      <c r="D7332" s="3" t="s">
        <v>19</v>
      </c>
      <c r="E7332" s="3" t="s">
        <v>20649</v>
      </c>
      <c r="F7332" s="4">
        <v>44872</v>
      </c>
      <c r="G7332" s="8"/>
      <c r="H7332" s="5">
        <v>131.76</v>
      </c>
      <c r="I7332" s="3" t="s">
        <v>22</v>
      </c>
      <c r="J7332" s="4">
        <v>44879</v>
      </c>
      <c r="K7332" s="4">
        <v>44939</v>
      </c>
      <c r="L7332" s="23">
        <f t="shared" si="634"/>
        <v>-24</v>
      </c>
      <c r="M7332" s="23">
        <f t="shared" si="635"/>
        <v>36</v>
      </c>
      <c r="N7332" s="44">
        <v>108</v>
      </c>
      <c r="O7332" s="26">
        <f t="shared" si="636"/>
        <v>-2592</v>
      </c>
      <c r="P7332" s="26">
        <f t="shared" si="637"/>
        <v>3888</v>
      </c>
      <c r="Q7332" s="3" t="s">
        <v>23</v>
      </c>
      <c r="R7332" s="4">
        <v>44915</v>
      </c>
      <c r="S7332" s="3" t="s">
        <v>16816</v>
      </c>
      <c r="T7332" s="6" t="s">
        <v>44</v>
      </c>
    </row>
    <row r="7333" spans="1:20" ht="33.75" x14ac:dyDescent="0.25">
      <c r="A7333" s="3" t="s">
        <v>20650</v>
      </c>
      <c r="B7333" s="3" t="s">
        <v>1557</v>
      </c>
      <c r="C7333" s="3" t="s">
        <v>1558</v>
      </c>
      <c r="D7333" s="3" t="s">
        <v>19</v>
      </c>
      <c r="E7333" s="3" t="s">
        <v>20651</v>
      </c>
      <c r="F7333" s="4">
        <v>44872</v>
      </c>
      <c r="G7333" s="8"/>
      <c r="H7333" s="5">
        <v>1299.3</v>
      </c>
      <c r="I7333" s="3" t="s">
        <v>22</v>
      </c>
      <c r="J7333" s="4">
        <v>44879</v>
      </c>
      <c r="K7333" s="4">
        <v>44939</v>
      </c>
      <c r="L7333" s="23">
        <f t="shared" si="634"/>
        <v>-23</v>
      </c>
      <c r="M7333" s="23">
        <f t="shared" si="635"/>
        <v>37</v>
      </c>
      <c r="N7333" s="44">
        <v>1065</v>
      </c>
      <c r="O7333" s="26">
        <f t="shared" si="636"/>
        <v>-24495</v>
      </c>
      <c r="P7333" s="26">
        <f t="shared" si="637"/>
        <v>39405</v>
      </c>
      <c r="Q7333" s="3" t="s">
        <v>23</v>
      </c>
      <c r="R7333" s="4">
        <v>44916</v>
      </c>
      <c r="S7333" s="3" t="s">
        <v>12279</v>
      </c>
      <c r="T7333" s="6" t="s">
        <v>44</v>
      </c>
    </row>
    <row r="7334" spans="1:20" ht="33.75" x14ac:dyDescent="0.25">
      <c r="A7334" s="3" t="s">
        <v>20652</v>
      </c>
      <c r="B7334" s="3" t="s">
        <v>3323</v>
      </c>
      <c r="C7334" s="3" t="s">
        <v>3324</v>
      </c>
      <c r="D7334" s="3" t="s">
        <v>19</v>
      </c>
      <c r="E7334" s="3" t="s">
        <v>20653</v>
      </c>
      <c r="F7334" s="4">
        <v>44869</v>
      </c>
      <c r="G7334" s="8"/>
      <c r="H7334" s="5">
        <v>871.08</v>
      </c>
      <c r="I7334" s="3" t="s">
        <v>22</v>
      </c>
      <c r="J7334" s="4">
        <v>44879</v>
      </c>
      <c r="K7334" s="4">
        <v>44939</v>
      </c>
      <c r="L7334" s="23">
        <f t="shared" si="634"/>
        <v>-30</v>
      </c>
      <c r="M7334" s="23">
        <f t="shared" si="635"/>
        <v>30</v>
      </c>
      <c r="N7334" s="44">
        <v>714</v>
      </c>
      <c r="O7334" s="26">
        <f t="shared" si="636"/>
        <v>-21420</v>
      </c>
      <c r="P7334" s="26">
        <f t="shared" si="637"/>
        <v>21420</v>
      </c>
      <c r="Q7334" s="3" t="s">
        <v>23</v>
      </c>
      <c r="R7334" s="4">
        <v>44909</v>
      </c>
      <c r="S7334" s="3" t="s">
        <v>19715</v>
      </c>
      <c r="T7334" s="6" t="s">
        <v>44</v>
      </c>
    </row>
    <row r="7335" spans="1:20" ht="33.75" x14ac:dyDescent="0.25">
      <c r="A7335" s="3" t="s">
        <v>20654</v>
      </c>
      <c r="B7335" s="3" t="s">
        <v>8794</v>
      </c>
      <c r="C7335" s="3" t="s">
        <v>8795</v>
      </c>
      <c r="D7335" s="3" t="s">
        <v>19</v>
      </c>
      <c r="E7335" s="3" t="s">
        <v>20655</v>
      </c>
      <c r="F7335" s="4">
        <v>44872</v>
      </c>
      <c r="G7335" s="8"/>
      <c r="H7335" s="5">
        <v>83.2</v>
      </c>
      <c r="I7335" s="3" t="s">
        <v>22</v>
      </c>
      <c r="J7335" s="4">
        <v>44879</v>
      </c>
      <c r="K7335" s="4">
        <v>44939</v>
      </c>
      <c r="L7335" s="23">
        <f t="shared" si="634"/>
        <v>-30</v>
      </c>
      <c r="M7335" s="23">
        <f t="shared" si="635"/>
        <v>30</v>
      </c>
      <c r="N7335" s="44">
        <v>80</v>
      </c>
      <c r="O7335" s="26">
        <f t="shared" si="636"/>
        <v>-2400</v>
      </c>
      <c r="P7335" s="26">
        <f t="shared" si="637"/>
        <v>2400</v>
      </c>
      <c r="Q7335" s="3" t="s">
        <v>23</v>
      </c>
      <c r="R7335" s="4">
        <v>44909</v>
      </c>
      <c r="S7335" s="3" t="s">
        <v>20116</v>
      </c>
      <c r="T7335" s="6" t="s">
        <v>44</v>
      </c>
    </row>
    <row r="7336" spans="1:20" ht="33.75" x14ac:dyDescent="0.25">
      <c r="A7336" s="3" t="s">
        <v>20656</v>
      </c>
      <c r="B7336" s="3" t="s">
        <v>2292</v>
      </c>
      <c r="C7336" s="3" t="s">
        <v>2293</v>
      </c>
      <c r="D7336" s="3" t="s">
        <v>19</v>
      </c>
      <c r="E7336" s="3" t="s">
        <v>20657</v>
      </c>
      <c r="F7336" s="4">
        <v>44865</v>
      </c>
      <c r="G7336" s="3" t="s">
        <v>20658</v>
      </c>
      <c r="H7336" s="5">
        <v>5167.3999999999996</v>
      </c>
      <c r="I7336" s="3" t="s">
        <v>22</v>
      </c>
      <c r="J7336" s="4">
        <v>44879</v>
      </c>
      <c r="K7336" s="4">
        <v>44939</v>
      </c>
      <c r="L7336" s="23">
        <f t="shared" si="634"/>
        <v>-28</v>
      </c>
      <c r="M7336" s="23">
        <f t="shared" si="635"/>
        <v>32</v>
      </c>
      <c r="N7336" s="44">
        <v>5167.3999999999996</v>
      </c>
      <c r="O7336" s="26">
        <f t="shared" si="636"/>
        <v>-144687.19999999998</v>
      </c>
      <c r="P7336" s="26">
        <f t="shared" si="637"/>
        <v>165356.79999999999</v>
      </c>
      <c r="Q7336" s="3" t="s">
        <v>23</v>
      </c>
      <c r="R7336" s="4">
        <v>44911</v>
      </c>
      <c r="S7336" s="3" t="s">
        <v>20659</v>
      </c>
      <c r="T7336" s="6" t="s">
        <v>44</v>
      </c>
    </row>
    <row r="7337" spans="1:20" ht="33.75" x14ac:dyDescent="0.25">
      <c r="A7337" s="3" t="s">
        <v>20660</v>
      </c>
      <c r="B7337" s="3" t="s">
        <v>1671</v>
      </c>
      <c r="C7337" s="3" t="s">
        <v>1672</v>
      </c>
      <c r="D7337" s="3" t="s">
        <v>19</v>
      </c>
      <c r="E7337" s="3" t="s">
        <v>20661</v>
      </c>
      <c r="F7337" s="4">
        <v>44872</v>
      </c>
      <c r="G7337" s="8"/>
      <c r="H7337" s="7">
        <v>1155</v>
      </c>
      <c r="I7337" s="3" t="s">
        <v>22</v>
      </c>
      <c r="J7337" s="4">
        <v>44879</v>
      </c>
      <c r="K7337" s="4">
        <v>44939</v>
      </c>
      <c r="L7337" s="23">
        <f t="shared" si="634"/>
        <v>-28</v>
      </c>
      <c r="M7337" s="23">
        <f t="shared" si="635"/>
        <v>32</v>
      </c>
      <c r="N7337" s="44">
        <v>1050</v>
      </c>
      <c r="O7337" s="26">
        <f t="shared" si="636"/>
        <v>-29400</v>
      </c>
      <c r="P7337" s="26">
        <f t="shared" si="637"/>
        <v>33600</v>
      </c>
      <c r="Q7337" s="3" t="s">
        <v>23</v>
      </c>
      <c r="R7337" s="4">
        <v>44911</v>
      </c>
      <c r="S7337" s="3" t="s">
        <v>17903</v>
      </c>
      <c r="T7337" s="6" t="s">
        <v>44</v>
      </c>
    </row>
    <row r="7338" spans="1:20" ht="33.75" x14ac:dyDescent="0.25">
      <c r="A7338" s="3" t="s">
        <v>20662</v>
      </c>
      <c r="B7338" s="3" t="s">
        <v>12076</v>
      </c>
      <c r="C7338" s="3" t="s">
        <v>12077</v>
      </c>
      <c r="D7338" s="3" t="s">
        <v>19</v>
      </c>
      <c r="E7338" s="3" t="s">
        <v>20663</v>
      </c>
      <c r="F7338" s="4">
        <v>44872</v>
      </c>
      <c r="G7338" s="8"/>
      <c r="H7338" s="5">
        <v>333.85</v>
      </c>
      <c r="I7338" s="3" t="s">
        <v>22</v>
      </c>
      <c r="J7338" s="4">
        <v>44879</v>
      </c>
      <c r="K7338" s="4">
        <v>44939</v>
      </c>
      <c r="L7338" s="23">
        <f t="shared" si="634"/>
        <v>-23</v>
      </c>
      <c r="M7338" s="23">
        <f t="shared" si="635"/>
        <v>37</v>
      </c>
      <c r="N7338" s="44">
        <v>321.01</v>
      </c>
      <c r="O7338" s="26">
        <f t="shared" si="636"/>
        <v>-7383.23</v>
      </c>
      <c r="P7338" s="26">
        <f t="shared" si="637"/>
        <v>11877.369999999999</v>
      </c>
      <c r="Q7338" s="3" t="s">
        <v>23</v>
      </c>
      <c r="R7338" s="4">
        <v>44916</v>
      </c>
      <c r="S7338" s="3" t="s">
        <v>20664</v>
      </c>
      <c r="T7338" s="6" t="s">
        <v>44</v>
      </c>
    </row>
    <row r="7339" spans="1:20" ht="33.75" x14ac:dyDescent="0.25">
      <c r="A7339" s="3" t="s">
        <v>20665</v>
      </c>
      <c r="B7339" s="3" t="s">
        <v>3323</v>
      </c>
      <c r="C7339" s="3" t="s">
        <v>3324</v>
      </c>
      <c r="D7339" s="3" t="s">
        <v>19</v>
      </c>
      <c r="E7339" s="3" t="s">
        <v>20666</v>
      </c>
      <c r="F7339" s="4">
        <v>44869</v>
      </c>
      <c r="G7339" s="8"/>
      <c r="H7339" s="5">
        <v>50.26</v>
      </c>
      <c r="I7339" s="3" t="s">
        <v>22</v>
      </c>
      <c r="J7339" s="4">
        <v>44879</v>
      </c>
      <c r="K7339" s="4">
        <v>44939</v>
      </c>
      <c r="L7339" s="23">
        <f t="shared" si="634"/>
        <v>-24</v>
      </c>
      <c r="M7339" s="23">
        <f t="shared" si="635"/>
        <v>36</v>
      </c>
      <c r="N7339" s="44">
        <v>41.2</v>
      </c>
      <c r="O7339" s="26">
        <f t="shared" si="636"/>
        <v>-988.80000000000007</v>
      </c>
      <c r="P7339" s="26">
        <f t="shared" si="637"/>
        <v>1483.2</v>
      </c>
      <c r="Q7339" s="3" t="s">
        <v>23</v>
      </c>
      <c r="R7339" s="4">
        <v>44915</v>
      </c>
      <c r="S7339" s="3" t="s">
        <v>18814</v>
      </c>
      <c r="T7339" s="6" t="s">
        <v>44</v>
      </c>
    </row>
    <row r="7340" spans="1:20" ht="33.75" x14ac:dyDescent="0.25">
      <c r="A7340" s="3" t="s">
        <v>20667</v>
      </c>
      <c r="B7340" s="3" t="s">
        <v>20668</v>
      </c>
      <c r="C7340" s="3" t="s">
        <v>20669</v>
      </c>
      <c r="D7340" s="3" t="s">
        <v>19</v>
      </c>
      <c r="E7340" s="3" t="s">
        <v>20670</v>
      </c>
      <c r="F7340" s="4">
        <v>44865</v>
      </c>
      <c r="G7340" s="8"/>
      <c r="H7340" s="5">
        <v>72.59</v>
      </c>
      <c r="I7340" s="3" t="s">
        <v>22</v>
      </c>
      <c r="J7340" s="4">
        <v>44879</v>
      </c>
      <c r="K7340" s="4">
        <v>44939</v>
      </c>
      <c r="L7340" s="23">
        <f t="shared" si="634"/>
        <v>-30</v>
      </c>
      <c r="M7340" s="23">
        <f t="shared" si="635"/>
        <v>30</v>
      </c>
      <c r="N7340" s="44">
        <v>59.5</v>
      </c>
      <c r="O7340" s="26">
        <f t="shared" si="636"/>
        <v>-1785</v>
      </c>
      <c r="P7340" s="26">
        <f t="shared" si="637"/>
        <v>1785</v>
      </c>
      <c r="Q7340" s="3" t="s">
        <v>23</v>
      </c>
      <c r="R7340" s="4">
        <v>44909</v>
      </c>
      <c r="S7340" s="3" t="s">
        <v>20671</v>
      </c>
      <c r="T7340" s="6" t="s">
        <v>44</v>
      </c>
    </row>
    <row r="7341" spans="1:20" ht="33.75" x14ac:dyDescent="0.25">
      <c r="A7341" s="3" t="s">
        <v>20672</v>
      </c>
      <c r="B7341" s="3" t="s">
        <v>1557</v>
      </c>
      <c r="C7341" s="3" t="s">
        <v>1558</v>
      </c>
      <c r="D7341" s="3" t="s">
        <v>19</v>
      </c>
      <c r="E7341" s="3" t="s">
        <v>20673</v>
      </c>
      <c r="F7341" s="4">
        <v>44872</v>
      </c>
      <c r="G7341" s="3" t="s">
        <v>20674</v>
      </c>
      <c r="H7341" s="5">
        <v>-5803.2</v>
      </c>
      <c r="I7341" s="3" t="s">
        <v>22</v>
      </c>
      <c r="J7341" s="4">
        <v>44879</v>
      </c>
      <c r="K7341" s="4">
        <v>44939</v>
      </c>
      <c r="L7341" s="23">
        <v>0</v>
      </c>
      <c r="M7341" s="23">
        <f t="shared" si="635"/>
        <v>60</v>
      </c>
      <c r="N7341" s="44">
        <v>-5580</v>
      </c>
      <c r="O7341" s="26">
        <f t="shared" si="636"/>
        <v>0</v>
      </c>
      <c r="P7341" s="26">
        <f t="shared" si="637"/>
        <v>-334800</v>
      </c>
      <c r="Q7341" s="3" t="s">
        <v>23</v>
      </c>
      <c r="R7341" s="4">
        <v>44900</v>
      </c>
      <c r="S7341" s="8"/>
      <c r="T7341" s="6" t="s">
        <v>44</v>
      </c>
    </row>
    <row r="7342" spans="1:20" ht="33.75" x14ac:dyDescent="0.25">
      <c r="A7342" s="3" t="s">
        <v>20678</v>
      </c>
      <c r="B7342" s="3" t="s">
        <v>1557</v>
      </c>
      <c r="C7342" s="3" t="s">
        <v>1558</v>
      </c>
      <c r="D7342" s="3" t="s">
        <v>19</v>
      </c>
      <c r="E7342" s="3" t="s">
        <v>20679</v>
      </c>
      <c r="F7342" s="4">
        <v>44873</v>
      </c>
      <c r="G7342" s="8"/>
      <c r="H7342" s="5">
        <v>2766.96</v>
      </c>
      <c r="I7342" s="3" t="s">
        <v>22</v>
      </c>
      <c r="J7342" s="4">
        <v>44879</v>
      </c>
      <c r="K7342" s="4">
        <v>44939</v>
      </c>
      <c r="L7342" s="23">
        <f t="shared" ref="L7342:L7356" si="638">R7342-K7342</f>
        <v>-30</v>
      </c>
      <c r="M7342" s="23">
        <f t="shared" si="635"/>
        <v>30</v>
      </c>
      <c r="N7342" s="44">
        <v>2635.2</v>
      </c>
      <c r="O7342" s="26">
        <f t="shared" si="636"/>
        <v>-79056</v>
      </c>
      <c r="P7342" s="26">
        <f t="shared" si="637"/>
        <v>79056</v>
      </c>
      <c r="Q7342" s="3" t="s">
        <v>23</v>
      </c>
      <c r="R7342" s="4">
        <v>44909</v>
      </c>
      <c r="S7342" s="3" t="s">
        <v>16633</v>
      </c>
      <c r="T7342" s="6" t="s">
        <v>44</v>
      </c>
    </row>
    <row r="7343" spans="1:20" ht="33.75" x14ac:dyDescent="0.25">
      <c r="A7343" s="3" t="s">
        <v>20680</v>
      </c>
      <c r="B7343" s="3" t="s">
        <v>1717</v>
      </c>
      <c r="C7343" s="3" t="s">
        <v>1718</v>
      </c>
      <c r="D7343" s="3" t="s">
        <v>19</v>
      </c>
      <c r="E7343" s="3" t="s">
        <v>20681</v>
      </c>
      <c r="F7343" s="4">
        <v>44873</v>
      </c>
      <c r="G7343" s="8"/>
      <c r="H7343" s="5">
        <v>284.7</v>
      </c>
      <c r="I7343" s="3" t="s">
        <v>22</v>
      </c>
      <c r="J7343" s="4">
        <v>44879</v>
      </c>
      <c r="K7343" s="4">
        <v>44939</v>
      </c>
      <c r="L7343" s="23">
        <f t="shared" si="638"/>
        <v>-24</v>
      </c>
      <c r="M7343" s="23">
        <f t="shared" si="635"/>
        <v>36</v>
      </c>
      <c r="N7343" s="44">
        <v>258.82</v>
      </c>
      <c r="O7343" s="26">
        <f t="shared" si="636"/>
        <v>-6211.68</v>
      </c>
      <c r="P7343" s="26">
        <f t="shared" si="637"/>
        <v>9317.52</v>
      </c>
      <c r="Q7343" s="3" t="s">
        <v>23</v>
      </c>
      <c r="R7343" s="4">
        <v>44915</v>
      </c>
      <c r="S7343" s="3" t="s">
        <v>14899</v>
      </c>
      <c r="T7343" s="6" t="s">
        <v>44</v>
      </c>
    </row>
    <row r="7344" spans="1:20" ht="33.75" x14ac:dyDescent="0.25">
      <c r="A7344" s="3" t="s">
        <v>20682</v>
      </c>
      <c r="B7344" s="3" t="s">
        <v>20683</v>
      </c>
      <c r="C7344" s="3" t="s">
        <v>20684</v>
      </c>
      <c r="D7344" s="3" t="s">
        <v>19</v>
      </c>
      <c r="E7344" s="3" t="s">
        <v>20685</v>
      </c>
      <c r="F7344" s="4">
        <v>44862</v>
      </c>
      <c r="G7344" s="3" t="s">
        <v>20686</v>
      </c>
      <c r="H7344" s="5">
        <v>17284.5</v>
      </c>
      <c r="I7344" s="3" t="s">
        <v>22</v>
      </c>
      <c r="J7344" s="4">
        <v>44879</v>
      </c>
      <c r="K7344" s="4">
        <v>44939</v>
      </c>
      <c r="L7344" s="23">
        <f t="shared" si="638"/>
        <v>-30</v>
      </c>
      <c r="M7344" s="23">
        <f t="shared" si="635"/>
        <v>30</v>
      </c>
      <c r="N7344" s="44">
        <v>14167.62</v>
      </c>
      <c r="O7344" s="26">
        <f t="shared" si="636"/>
        <v>-425028.60000000003</v>
      </c>
      <c r="P7344" s="26">
        <f t="shared" si="637"/>
        <v>425028.60000000003</v>
      </c>
      <c r="Q7344" s="3" t="s">
        <v>23</v>
      </c>
      <c r="R7344" s="4">
        <v>44909</v>
      </c>
      <c r="S7344" s="3" t="s">
        <v>20687</v>
      </c>
      <c r="T7344" s="6" t="s">
        <v>44</v>
      </c>
    </row>
    <row r="7345" spans="1:20" ht="33.75" x14ac:dyDescent="0.25">
      <c r="A7345" s="3" t="s">
        <v>20688</v>
      </c>
      <c r="B7345" s="3" t="s">
        <v>20683</v>
      </c>
      <c r="C7345" s="3" t="s">
        <v>20684</v>
      </c>
      <c r="D7345" s="3" t="s">
        <v>19</v>
      </c>
      <c r="E7345" s="3" t="s">
        <v>20689</v>
      </c>
      <c r="F7345" s="4">
        <v>44862</v>
      </c>
      <c r="G7345" s="3" t="s">
        <v>20690</v>
      </c>
      <c r="H7345" s="5">
        <v>6614.28</v>
      </c>
      <c r="I7345" s="3" t="s">
        <v>22</v>
      </c>
      <c r="J7345" s="4">
        <v>44879</v>
      </c>
      <c r="K7345" s="4">
        <v>44939</v>
      </c>
      <c r="L7345" s="23">
        <f t="shared" si="638"/>
        <v>-30</v>
      </c>
      <c r="M7345" s="23">
        <f t="shared" si="635"/>
        <v>30</v>
      </c>
      <c r="N7345" s="44">
        <v>5421.54</v>
      </c>
      <c r="O7345" s="26">
        <f t="shared" si="636"/>
        <v>-162646.20000000001</v>
      </c>
      <c r="P7345" s="26">
        <f t="shared" si="637"/>
        <v>162646.20000000001</v>
      </c>
      <c r="Q7345" s="3" t="s">
        <v>23</v>
      </c>
      <c r="R7345" s="4">
        <v>44909</v>
      </c>
      <c r="S7345" s="3" t="s">
        <v>20687</v>
      </c>
      <c r="T7345" s="6" t="s">
        <v>44</v>
      </c>
    </row>
    <row r="7346" spans="1:20" ht="33.75" x14ac:dyDescent="0.25">
      <c r="A7346" s="3" t="s">
        <v>20691</v>
      </c>
      <c r="B7346" s="3" t="s">
        <v>1005</v>
      </c>
      <c r="C7346" s="3" t="s">
        <v>1006</v>
      </c>
      <c r="D7346" s="3" t="s">
        <v>19</v>
      </c>
      <c r="E7346" s="3" t="s">
        <v>20692</v>
      </c>
      <c r="F7346" s="4">
        <v>44861</v>
      </c>
      <c r="G7346" s="8"/>
      <c r="H7346" s="5">
        <v>50.51</v>
      </c>
      <c r="I7346" s="3" t="s">
        <v>22</v>
      </c>
      <c r="J7346" s="4">
        <v>44879</v>
      </c>
      <c r="K7346" s="4">
        <v>44939</v>
      </c>
      <c r="L7346" s="23">
        <f t="shared" si="638"/>
        <v>-24</v>
      </c>
      <c r="M7346" s="23">
        <f t="shared" si="635"/>
        <v>36</v>
      </c>
      <c r="N7346" s="44">
        <v>41.4</v>
      </c>
      <c r="O7346" s="26">
        <f t="shared" si="636"/>
        <v>-993.59999999999991</v>
      </c>
      <c r="P7346" s="26">
        <f t="shared" si="637"/>
        <v>1490.3999999999999</v>
      </c>
      <c r="Q7346" s="3" t="s">
        <v>23</v>
      </c>
      <c r="R7346" s="4">
        <v>44915</v>
      </c>
      <c r="S7346" s="3" t="s">
        <v>18251</v>
      </c>
      <c r="T7346" s="6" t="s">
        <v>44</v>
      </c>
    </row>
    <row r="7347" spans="1:20" ht="33.75" x14ac:dyDescent="0.25">
      <c r="A7347" s="3" t="s">
        <v>20693</v>
      </c>
      <c r="B7347" s="3" t="s">
        <v>4980</v>
      </c>
      <c r="C7347" s="3" t="s">
        <v>4981</v>
      </c>
      <c r="D7347" s="3" t="s">
        <v>19</v>
      </c>
      <c r="E7347" s="3" t="s">
        <v>20694</v>
      </c>
      <c r="F7347" s="4">
        <v>44867</v>
      </c>
      <c r="G7347" s="8"/>
      <c r="H7347" s="5">
        <v>2670.72</v>
      </c>
      <c r="I7347" s="3" t="s">
        <v>22</v>
      </c>
      <c r="J7347" s="4">
        <v>44879</v>
      </c>
      <c r="K7347" s="4">
        <v>44939</v>
      </c>
      <c r="L7347" s="23">
        <f t="shared" si="638"/>
        <v>-28</v>
      </c>
      <c r="M7347" s="23">
        <f t="shared" si="635"/>
        <v>32</v>
      </c>
      <c r="N7347" s="44">
        <v>2427.9299999999998</v>
      </c>
      <c r="O7347" s="26">
        <f t="shared" si="636"/>
        <v>-67982.039999999994</v>
      </c>
      <c r="P7347" s="26">
        <f t="shared" si="637"/>
        <v>77693.759999999995</v>
      </c>
      <c r="Q7347" s="3" t="s">
        <v>23</v>
      </c>
      <c r="R7347" s="4">
        <v>44911</v>
      </c>
      <c r="S7347" s="3" t="s">
        <v>20410</v>
      </c>
      <c r="T7347" s="6" t="s">
        <v>44</v>
      </c>
    </row>
    <row r="7348" spans="1:20" ht="33.75" x14ac:dyDescent="0.25">
      <c r="A7348" s="3" t="s">
        <v>20695</v>
      </c>
      <c r="B7348" s="3" t="s">
        <v>10233</v>
      </c>
      <c r="C7348" s="3" t="s">
        <v>10234</v>
      </c>
      <c r="D7348" s="3" t="s">
        <v>19</v>
      </c>
      <c r="E7348" s="3" t="s">
        <v>20696</v>
      </c>
      <c r="F7348" s="4">
        <v>44860</v>
      </c>
      <c r="G7348" s="3" t="s">
        <v>20697</v>
      </c>
      <c r="H7348" s="5">
        <v>804.8</v>
      </c>
      <c r="I7348" s="3" t="s">
        <v>22</v>
      </c>
      <c r="J7348" s="4">
        <v>44879</v>
      </c>
      <c r="K7348" s="4">
        <v>44939</v>
      </c>
      <c r="L7348" s="23">
        <f t="shared" si="638"/>
        <v>-57</v>
      </c>
      <c r="M7348" s="23">
        <f t="shared" si="635"/>
        <v>3</v>
      </c>
      <c r="N7348" s="44">
        <v>731.64</v>
      </c>
      <c r="O7348" s="26">
        <f t="shared" si="636"/>
        <v>-41703.479999999996</v>
      </c>
      <c r="P7348" s="26">
        <f t="shared" si="637"/>
        <v>2194.92</v>
      </c>
      <c r="Q7348" s="3" t="s">
        <v>23</v>
      </c>
      <c r="R7348" s="4">
        <v>44882</v>
      </c>
      <c r="S7348" s="3" t="s">
        <v>20698</v>
      </c>
      <c r="T7348" s="6" t="s">
        <v>44</v>
      </c>
    </row>
    <row r="7349" spans="1:20" ht="33.75" x14ac:dyDescent="0.25">
      <c r="A7349" s="3" t="s">
        <v>20699</v>
      </c>
      <c r="B7349" s="3" t="s">
        <v>20700</v>
      </c>
      <c r="C7349" s="3" t="s">
        <v>20701</v>
      </c>
      <c r="D7349" s="3" t="s">
        <v>19</v>
      </c>
      <c r="E7349" s="3" t="s">
        <v>20702</v>
      </c>
      <c r="F7349" s="4">
        <v>44862</v>
      </c>
      <c r="G7349" s="3" t="s">
        <v>20703</v>
      </c>
      <c r="H7349" s="5">
        <v>2.42</v>
      </c>
      <c r="I7349" s="3" t="s">
        <v>329</v>
      </c>
      <c r="J7349" s="4">
        <v>44879</v>
      </c>
      <c r="K7349" s="27">
        <v>44922</v>
      </c>
      <c r="L7349" s="23">
        <f t="shared" si="638"/>
        <v>-21</v>
      </c>
      <c r="M7349" s="23">
        <f t="shared" si="635"/>
        <v>-21</v>
      </c>
      <c r="N7349" s="44">
        <v>1.98</v>
      </c>
      <c r="O7349" s="26">
        <f t="shared" si="636"/>
        <v>-41.58</v>
      </c>
      <c r="P7349" s="26">
        <f t="shared" si="637"/>
        <v>-41.58</v>
      </c>
      <c r="Q7349" s="3" t="s">
        <v>23</v>
      </c>
      <c r="R7349" s="4">
        <v>44901</v>
      </c>
      <c r="S7349" s="3" t="s">
        <v>20704</v>
      </c>
      <c r="T7349" s="6" t="s">
        <v>44</v>
      </c>
    </row>
    <row r="7350" spans="1:20" ht="22.5" x14ac:dyDescent="0.25">
      <c r="A7350" s="3" t="s">
        <v>20705</v>
      </c>
      <c r="B7350" s="3" t="s">
        <v>7585</v>
      </c>
      <c r="C7350" s="3" t="s">
        <v>7586</v>
      </c>
      <c r="D7350" s="3" t="s">
        <v>7587</v>
      </c>
      <c r="E7350" s="3" t="s">
        <v>20706</v>
      </c>
      <c r="F7350" s="4">
        <v>44872</v>
      </c>
      <c r="G7350" s="3" t="s">
        <v>7593</v>
      </c>
      <c r="H7350" s="5">
        <v>245.44</v>
      </c>
      <c r="I7350" s="3" t="s">
        <v>565</v>
      </c>
      <c r="J7350" s="4">
        <v>44879</v>
      </c>
      <c r="K7350" s="4">
        <v>44909</v>
      </c>
      <c r="L7350" s="23">
        <f t="shared" si="638"/>
        <v>1</v>
      </c>
      <c r="M7350" s="23">
        <f t="shared" si="635"/>
        <v>31</v>
      </c>
      <c r="N7350" s="44">
        <v>236</v>
      </c>
      <c r="O7350" s="26">
        <f t="shared" si="636"/>
        <v>236</v>
      </c>
      <c r="P7350" s="26">
        <f t="shared" si="637"/>
        <v>7316</v>
      </c>
      <c r="Q7350" s="3" t="s">
        <v>23</v>
      </c>
      <c r="R7350" s="4">
        <v>44910</v>
      </c>
      <c r="S7350" s="3" t="s">
        <v>20707</v>
      </c>
      <c r="T7350" s="6" t="s">
        <v>25</v>
      </c>
    </row>
    <row r="7351" spans="1:20" ht="33.75" x14ac:dyDescent="0.25">
      <c r="A7351" s="3" t="s">
        <v>20708</v>
      </c>
      <c r="B7351" s="3" t="s">
        <v>4973</v>
      </c>
      <c r="C7351" s="3" t="s">
        <v>4974</v>
      </c>
      <c r="D7351" s="3" t="s">
        <v>19</v>
      </c>
      <c r="E7351" s="3" t="s">
        <v>20709</v>
      </c>
      <c r="F7351" s="4">
        <v>44862</v>
      </c>
      <c r="G7351" s="8"/>
      <c r="H7351" s="5">
        <v>414.8</v>
      </c>
      <c r="I7351" s="3" t="s">
        <v>22</v>
      </c>
      <c r="J7351" s="4">
        <v>44879</v>
      </c>
      <c r="K7351" s="4">
        <v>44939</v>
      </c>
      <c r="L7351" s="23">
        <f t="shared" si="638"/>
        <v>-30</v>
      </c>
      <c r="M7351" s="23">
        <f t="shared" si="635"/>
        <v>30</v>
      </c>
      <c r="N7351" s="44">
        <v>340</v>
      </c>
      <c r="O7351" s="26">
        <f t="shared" si="636"/>
        <v>-10200</v>
      </c>
      <c r="P7351" s="26">
        <f t="shared" si="637"/>
        <v>10200</v>
      </c>
      <c r="Q7351" s="3" t="s">
        <v>23</v>
      </c>
      <c r="R7351" s="4">
        <v>44909</v>
      </c>
      <c r="S7351" s="3" t="s">
        <v>20710</v>
      </c>
      <c r="T7351" s="6" t="s">
        <v>44</v>
      </c>
    </row>
    <row r="7352" spans="1:20" ht="33.75" x14ac:dyDescent="0.25">
      <c r="A7352" s="3" t="s">
        <v>20711</v>
      </c>
      <c r="B7352" s="3" t="s">
        <v>4314</v>
      </c>
      <c r="C7352" s="3" t="s">
        <v>10978</v>
      </c>
      <c r="D7352" s="3" t="s">
        <v>19</v>
      </c>
      <c r="E7352" s="3" t="s">
        <v>20712</v>
      </c>
      <c r="F7352" s="4">
        <v>44862</v>
      </c>
      <c r="G7352" s="8"/>
      <c r="H7352" s="5">
        <v>327.2</v>
      </c>
      <c r="I7352" s="3" t="s">
        <v>22</v>
      </c>
      <c r="J7352" s="4">
        <v>44879</v>
      </c>
      <c r="K7352" s="4">
        <v>44939</v>
      </c>
      <c r="L7352" s="23">
        <f t="shared" si="638"/>
        <v>-23</v>
      </c>
      <c r="M7352" s="23">
        <f t="shared" si="635"/>
        <v>37</v>
      </c>
      <c r="N7352" s="44">
        <v>268.2</v>
      </c>
      <c r="O7352" s="26">
        <f t="shared" si="636"/>
        <v>-6168.5999999999995</v>
      </c>
      <c r="P7352" s="26">
        <f t="shared" si="637"/>
        <v>9923.4</v>
      </c>
      <c r="Q7352" s="3" t="s">
        <v>23</v>
      </c>
      <c r="R7352" s="4">
        <v>44916</v>
      </c>
      <c r="S7352" s="3" t="s">
        <v>20713</v>
      </c>
      <c r="T7352" s="6" t="s">
        <v>44</v>
      </c>
    </row>
    <row r="7353" spans="1:20" ht="33.75" x14ac:dyDescent="0.25">
      <c r="A7353" s="3" t="s">
        <v>20714</v>
      </c>
      <c r="B7353" s="3" t="s">
        <v>1324</v>
      </c>
      <c r="C7353" s="3" t="s">
        <v>1325</v>
      </c>
      <c r="D7353" s="3" t="s">
        <v>19</v>
      </c>
      <c r="E7353" s="3" t="s">
        <v>20715</v>
      </c>
      <c r="F7353" s="4">
        <v>44873</v>
      </c>
      <c r="G7353" s="3" t="s">
        <v>20716</v>
      </c>
      <c r="H7353" s="5">
        <v>769.77</v>
      </c>
      <c r="I7353" s="3" t="s">
        <v>22</v>
      </c>
      <c r="J7353" s="4">
        <v>44879</v>
      </c>
      <c r="K7353" s="4">
        <v>44939</v>
      </c>
      <c r="L7353" s="23">
        <f t="shared" si="638"/>
        <v>-39</v>
      </c>
      <c r="M7353" s="23">
        <f t="shared" si="635"/>
        <v>21</v>
      </c>
      <c r="N7353" s="44">
        <v>630.96</v>
      </c>
      <c r="O7353" s="26">
        <f t="shared" si="636"/>
        <v>-24607.440000000002</v>
      </c>
      <c r="P7353" s="26">
        <f t="shared" si="637"/>
        <v>13250.16</v>
      </c>
      <c r="Q7353" s="3" t="s">
        <v>23</v>
      </c>
      <c r="R7353" s="4">
        <v>44900</v>
      </c>
      <c r="S7353" s="3" t="s">
        <v>20717</v>
      </c>
      <c r="T7353" s="6" t="s">
        <v>44</v>
      </c>
    </row>
    <row r="7354" spans="1:20" ht="33.75" x14ac:dyDescent="0.25">
      <c r="A7354" s="3" t="s">
        <v>20718</v>
      </c>
      <c r="B7354" s="3" t="s">
        <v>7299</v>
      </c>
      <c r="C7354" s="3" t="s">
        <v>7300</v>
      </c>
      <c r="D7354" s="3" t="s">
        <v>19</v>
      </c>
      <c r="E7354" s="3" t="s">
        <v>20719</v>
      </c>
      <c r="F7354" s="4">
        <v>44865</v>
      </c>
      <c r="G7354" s="3" t="s">
        <v>20720</v>
      </c>
      <c r="H7354" s="5">
        <v>599.87</v>
      </c>
      <c r="I7354" s="3" t="s">
        <v>22</v>
      </c>
      <c r="J7354" s="4">
        <v>44879</v>
      </c>
      <c r="K7354" s="4">
        <v>44939</v>
      </c>
      <c r="L7354" s="23">
        <f t="shared" si="638"/>
        <v>-30</v>
      </c>
      <c r="M7354" s="23">
        <f t="shared" si="635"/>
        <v>30</v>
      </c>
      <c r="N7354" s="44">
        <v>576.79999999999995</v>
      </c>
      <c r="O7354" s="26">
        <f t="shared" si="636"/>
        <v>-17304</v>
      </c>
      <c r="P7354" s="26">
        <f t="shared" si="637"/>
        <v>17304</v>
      </c>
      <c r="Q7354" s="3" t="s">
        <v>23</v>
      </c>
      <c r="R7354" s="4">
        <v>44909</v>
      </c>
      <c r="S7354" s="3" t="s">
        <v>14547</v>
      </c>
      <c r="T7354" s="6" t="s">
        <v>44</v>
      </c>
    </row>
    <row r="7355" spans="1:20" ht="33.75" x14ac:dyDescent="0.25">
      <c r="A7355" s="3" t="s">
        <v>20721</v>
      </c>
      <c r="B7355" s="3" t="s">
        <v>723</v>
      </c>
      <c r="C7355" s="3" t="s">
        <v>724</v>
      </c>
      <c r="D7355" s="3" t="s">
        <v>19</v>
      </c>
      <c r="E7355" s="3" t="s">
        <v>20722</v>
      </c>
      <c r="F7355" s="4">
        <v>44865</v>
      </c>
      <c r="G7355" s="3" t="s">
        <v>20723</v>
      </c>
      <c r="H7355" s="5">
        <v>7421.66</v>
      </c>
      <c r="I7355" s="3" t="s">
        <v>22</v>
      </c>
      <c r="J7355" s="4">
        <v>44879</v>
      </c>
      <c r="K7355" s="4">
        <v>44939</v>
      </c>
      <c r="L7355" s="23">
        <f t="shared" si="638"/>
        <v>-30</v>
      </c>
      <c r="M7355" s="23">
        <f t="shared" si="635"/>
        <v>30</v>
      </c>
      <c r="N7355" s="44">
        <v>6083.33</v>
      </c>
      <c r="O7355" s="26">
        <f t="shared" si="636"/>
        <v>-182499.9</v>
      </c>
      <c r="P7355" s="26">
        <f t="shared" si="637"/>
        <v>182499.9</v>
      </c>
      <c r="Q7355" s="3" t="s">
        <v>23</v>
      </c>
      <c r="R7355" s="4">
        <v>44909</v>
      </c>
      <c r="S7355" s="3" t="s">
        <v>19228</v>
      </c>
      <c r="T7355" s="6" t="s">
        <v>44</v>
      </c>
    </row>
    <row r="7356" spans="1:20" ht="22.5" x14ac:dyDescent="0.25">
      <c r="A7356" s="3" t="s">
        <v>20724</v>
      </c>
      <c r="B7356" s="3" t="s">
        <v>7299</v>
      </c>
      <c r="C7356" s="3" t="s">
        <v>7300</v>
      </c>
      <c r="D7356" s="3" t="s">
        <v>19</v>
      </c>
      <c r="E7356" s="3" t="s">
        <v>20725</v>
      </c>
      <c r="F7356" s="4">
        <v>44865</v>
      </c>
      <c r="G7356" s="3" t="s">
        <v>20726</v>
      </c>
      <c r="H7356" s="5">
        <v>767.38</v>
      </c>
      <c r="I7356" s="3" t="s">
        <v>22</v>
      </c>
      <c r="J7356" s="4">
        <v>44879</v>
      </c>
      <c r="K7356" s="4">
        <v>44939</v>
      </c>
      <c r="L7356" s="23">
        <f t="shared" si="638"/>
        <v>-25</v>
      </c>
      <c r="M7356" s="23">
        <f t="shared" si="635"/>
        <v>35</v>
      </c>
      <c r="N7356" s="44">
        <v>629</v>
      </c>
      <c r="O7356" s="26">
        <f t="shared" si="636"/>
        <v>-15725</v>
      </c>
      <c r="P7356" s="26">
        <f t="shared" si="637"/>
        <v>22015</v>
      </c>
      <c r="Q7356" s="3" t="s">
        <v>23</v>
      </c>
      <c r="R7356" s="4">
        <v>44914</v>
      </c>
      <c r="S7356" s="3" t="s">
        <v>14387</v>
      </c>
      <c r="T7356" s="6" t="s">
        <v>25</v>
      </c>
    </row>
    <row r="7357" spans="1:20" ht="33.75" x14ac:dyDescent="0.25">
      <c r="A7357" s="3" t="s">
        <v>20727</v>
      </c>
      <c r="B7357" s="3" t="s">
        <v>2411</v>
      </c>
      <c r="C7357" s="3" t="s">
        <v>2412</v>
      </c>
      <c r="D7357" s="3" t="s">
        <v>19</v>
      </c>
      <c r="E7357" s="3" t="s">
        <v>20728</v>
      </c>
      <c r="F7357" s="4">
        <v>44865</v>
      </c>
      <c r="G7357" s="3" t="s">
        <v>20729</v>
      </c>
      <c r="H7357" s="5">
        <v>9462.02</v>
      </c>
      <c r="I7357" s="3" t="s">
        <v>22</v>
      </c>
      <c r="J7357" s="4">
        <v>44879</v>
      </c>
      <c r="K7357" s="4">
        <v>44939</v>
      </c>
      <c r="L7357" s="23">
        <v>0</v>
      </c>
      <c r="M7357" s="23">
        <f t="shared" si="635"/>
        <v>60</v>
      </c>
      <c r="N7357" s="44">
        <v>9098.1</v>
      </c>
      <c r="O7357" s="26">
        <f t="shared" si="636"/>
        <v>0</v>
      </c>
      <c r="P7357" s="26">
        <f t="shared" si="637"/>
        <v>545886</v>
      </c>
      <c r="Q7357" s="3" t="s">
        <v>23</v>
      </c>
      <c r="R7357" s="4">
        <v>44908</v>
      </c>
      <c r="S7357" s="3" t="s">
        <v>20730</v>
      </c>
      <c r="T7357" s="6" t="s">
        <v>44</v>
      </c>
    </row>
    <row r="7358" spans="1:20" ht="33.75" x14ac:dyDescent="0.25">
      <c r="A7358" s="3" t="s">
        <v>20731</v>
      </c>
      <c r="B7358" s="3" t="s">
        <v>2411</v>
      </c>
      <c r="C7358" s="3" t="s">
        <v>2412</v>
      </c>
      <c r="D7358" s="3" t="s">
        <v>19</v>
      </c>
      <c r="E7358" s="3" t="s">
        <v>20732</v>
      </c>
      <c r="F7358" s="4">
        <v>44865</v>
      </c>
      <c r="G7358" s="3" t="s">
        <v>20733</v>
      </c>
      <c r="H7358" s="5">
        <v>1424.71</v>
      </c>
      <c r="I7358" s="3" t="s">
        <v>22</v>
      </c>
      <c r="J7358" s="4">
        <v>44879</v>
      </c>
      <c r="K7358" s="4">
        <v>44939</v>
      </c>
      <c r="L7358" s="23">
        <f t="shared" ref="L7358:L7369" si="639">R7358-K7358</f>
        <v>-30</v>
      </c>
      <c r="M7358" s="23">
        <f t="shared" si="635"/>
        <v>30</v>
      </c>
      <c r="N7358" s="44">
        <v>1368.2</v>
      </c>
      <c r="O7358" s="26">
        <f t="shared" si="636"/>
        <v>-41046</v>
      </c>
      <c r="P7358" s="26">
        <f t="shared" si="637"/>
        <v>41046</v>
      </c>
      <c r="Q7358" s="3" t="s">
        <v>23</v>
      </c>
      <c r="R7358" s="4">
        <v>44909</v>
      </c>
      <c r="S7358" s="3" t="s">
        <v>20470</v>
      </c>
      <c r="T7358" s="6" t="s">
        <v>44</v>
      </c>
    </row>
    <row r="7359" spans="1:20" ht="33.75" x14ac:dyDescent="0.25">
      <c r="A7359" s="3" t="s">
        <v>20734</v>
      </c>
      <c r="B7359" s="3" t="s">
        <v>1524</v>
      </c>
      <c r="C7359" s="3" t="s">
        <v>1525</v>
      </c>
      <c r="D7359" s="3" t="s">
        <v>19</v>
      </c>
      <c r="E7359" s="3" t="s">
        <v>20735</v>
      </c>
      <c r="F7359" s="4">
        <v>44874</v>
      </c>
      <c r="G7359" s="8"/>
      <c r="H7359" s="5">
        <v>121.43</v>
      </c>
      <c r="I7359" s="3" t="s">
        <v>22</v>
      </c>
      <c r="J7359" s="4">
        <v>44879</v>
      </c>
      <c r="K7359" s="4">
        <v>44939</v>
      </c>
      <c r="L7359" s="23">
        <f t="shared" si="639"/>
        <v>-30</v>
      </c>
      <c r="M7359" s="23">
        <f t="shared" si="635"/>
        <v>30</v>
      </c>
      <c r="N7359" s="44">
        <v>110.39</v>
      </c>
      <c r="O7359" s="26">
        <f t="shared" si="636"/>
        <v>-3311.7</v>
      </c>
      <c r="P7359" s="26">
        <f t="shared" si="637"/>
        <v>3311.7</v>
      </c>
      <c r="Q7359" s="3" t="s">
        <v>23</v>
      </c>
      <c r="R7359" s="4">
        <v>44909</v>
      </c>
      <c r="S7359" s="3" t="s">
        <v>14407</v>
      </c>
      <c r="T7359" s="6" t="s">
        <v>44</v>
      </c>
    </row>
    <row r="7360" spans="1:20" ht="22.5" x14ac:dyDescent="0.25">
      <c r="A7360" s="3" t="s">
        <v>20736</v>
      </c>
      <c r="B7360" s="3" t="s">
        <v>5448</v>
      </c>
      <c r="C7360" s="3" t="s">
        <v>14598</v>
      </c>
      <c r="D7360" s="3" t="s">
        <v>19</v>
      </c>
      <c r="E7360" s="3" t="s">
        <v>20737</v>
      </c>
      <c r="F7360" s="4">
        <v>44858</v>
      </c>
      <c r="G7360" s="3" t="s">
        <v>20738</v>
      </c>
      <c r="H7360" s="5">
        <v>40650.400000000001</v>
      </c>
      <c r="I7360" s="3" t="s">
        <v>22</v>
      </c>
      <c r="J7360" s="4">
        <v>44879</v>
      </c>
      <c r="K7360" s="4">
        <v>44939</v>
      </c>
      <c r="L7360" s="23">
        <f t="shared" si="639"/>
        <v>-49</v>
      </c>
      <c r="M7360" s="23">
        <f t="shared" si="635"/>
        <v>11</v>
      </c>
      <c r="N7360" s="44">
        <v>33320</v>
      </c>
      <c r="O7360" s="26">
        <f t="shared" si="636"/>
        <v>-1632680</v>
      </c>
      <c r="P7360" s="26">
        <f t="shared" si="637"/>
        <v>366520</v>
      </c>
      <c r="Q7360" s="3" t="s">
        <v>23</v>
      </c>
      <c r="R7360" s="4">
        <v>44890</v>
      </c>
      <c r="S7360" s="3" t="s">
        <v>2446</v>
      </c>
      <c r="T7360" s="6" t="s">
        <v>25</v>
      </c>
    </row>
    <row r="7361" spans="1:20" ht="33.75" x14ac:dyDescent="0.25">
      <c r="A7361" s="3" t="s">
        <v>20739</v>
      </c>
      <c r="B7361" s="3" t="s">
        <v>6040</v>
      </c>
      <c r="C7361" s="3" t="s">
        <v>6041</v>
      </c>
      <c r="D7361" s="3" t="s">
        <v>19</v>
      </c>
      <c r="E7361" s="3" t="s">
        <v>20740</v>
      </c>
      <c r="F7361" s="4">
        <v>44865</v>
      </c>
      <c r="G7361" s="3" t="s">
        <v>20741</v>
      </c>
      <c r="H7361" s="5">
        <v>7825.08</v>
      </c>
      <c r="I7361" s="3" t="s">
        <v>22</v>
      </c>
      <c r="J7361" s="4">
        <v>44879</v>
      </c>
      <c r="K7361" s="4">
        <v>44939</v>
      </c>
      <c r="L7361" s="23">
        <f t="shared" si="639"/>
        <v>-30</v>
      </c>
      <c r="M7361" s="23">
        <f t="shared" ref="M7361:M7424" si="640">+I7361+L7361</f>
        <v>30</v>
      </c>
      <c r="N7361" s="44">
        <v>6414</v>
      </c>
      <c r="O7361" s="26">
        <f t="shared" ref="O7361:O7424" si="641">N7361*L7361</f>
        <v>-192420</v>
      </c>
      <c r="P7361" s="26">
        <f t="shared" ref="P7361:P7424" si="642">N7361*M7361</f>
        <v>192420</v>
      </c>
      <c r="Q7361" s="3" t="s">
        <v>23</v>
      </c>
      <c r="R7361" s="4">
        <v>44909</v>
      </c>
      <c r="S7361" s="3" t="s">
        <v>20742</v>
      </c>
      <c r="T7361" s="6" t="s">
        <v>44</v>
      </c>
    </row>
    <row r="7362" spans="1:20" ht="22.5" x14ac:dyDescent="0.25">
      <c r="A7362" s="3" t="s">
        <v>20743</v>
      </c>
      <c r="B7362" s="3" t="s">
        <v>5448</v>
      </c>
      <c r="C7362" s="3" t="s">
        <v>14598</v>
      </c>
      <c r="D7362" s="3" t="s">
        <v>19</v>
      </c>
      <c r="E7362" s="3" t="s">
        <v>20744</v>
      </c>
      <c r="F7362" s="4">
        <v>44858</v>
      </c>
      <c r="G7362" s="3" t="s">
        <v>20745</v>
      </c>
      <c r="H7362" s="5">
        <v>2166.11</v>
      </c>
      <c r="I7362" s="3" t="s">
        <v>22</v>
      </c>
      <c r="J7362" s="4">
        <v>44879</v>
      </c>
      <c r="K7362" s="4">
        <v>44939</v>
      </c>
      <c r="L7362" s="23">
        <f t="shared" si="639"/>
        <v>-49</v>
      </c>
      <c r="M7362" s="23">
        <f t="shared" si="640"/>
        <v>11</v>
      </c>
      <c r="N7362" s="44">
        <v>1775.5</v>
      </c>
      <c r="O7362" s="26">
        <f t="shared" si="641"/>
        <v>-86999.5</v>
      </c>
      <c r="P7362" s="26">
        <f t="shared" si="642"/>
        <v>19530.5</v>
      </c>
      <c r="Q7362" s="3" t="s">
        <v>23</v>
      </c>
      <c r="R7362" s="4">
        <v>44890</v>
      </c>
      <c r="S7362" s="3" t="s">
        <v>2446</v>
      </c>
      <c r="T7362" s="6" t="s">
        <v>25</v>
      </c>
    </row>
    <row r="7363" spans="1:20" ht="33.75" x14ac:dyDescent="0.25">
      <c r="A7363" s="3" t="s">
        <v>20746</v>
      </c>
      <c r="B7363" s="3" t="s">
        <v>5444</v>
      </c>
      <c r="C7363" s="3" t="s">
        <v>5445</v>
      </c>
      <c r="D7363" s="3" t="s">
        <v>19</v>
      </c>
      <c r="E7363" s="3" t="s">
        <v>20747</v>
      </c>
      <c r="F7363" s="4">
        <v>44853</v>
      </c>
      <c r="G7363" s="3" t="s">
        <v>20748</v>
      </c>
      <c r="H7363" s="5">
        <v>207.34</v>
      </c>
      <c r="I7363" s="3" t="s">
        <v>22</v>
      </c>
      <c r="J7363" s="4">
        <v>44879</v>
      </c>
      <c r="K7363" s="4">
        <v>44939</v>
      </c>
      <c r="L7363" s="23">
        <f t="shared" si="639"/>
        <v>-30</v>
      </c>
      <c r="M7363" s="23">
        <f t="shared" si="640"/>
        <v>30</v>
      </c>
      <c r="N7363" s="44">
        <v>169.95</v>
      </c>
      <c r="O7363" s="26">
        <f t="shared" si="641"/>
        <v>-5098.5</v>
      </c>
      <c r="P7363" s="26">
        <f t="shared" si="642"/>
        <v>5098.5</v>
      </c>
      <c r="Q7363" s="3" t="s">
        <v>23</v>
      </c>
      <c r="R7363" s="4">
        <v>44909</v>
      </c>
      <c r="S7363" s="3" t="s">
        <v>18342</v>
      </c>
      <c r="T7363" s="6" t="s">
        <v>44</v>
      </c>
    </row>
    <row r="7364" spans="1:20" ht="33.75" x14ac:dyDescent="0.25">
      <c r="A7364" s="3" t="s">
        <v>20749</v>
      </c>
      <c r="B7364" s="3" t="s">
        <v>10233</v>
      </c>
      <c r="C7364" s="3" t="s">
        <v>10234</v>
      </c>
      <c r="D7364" s="3" t="s">
        <v>19</v>
      </c>
      <c r="E7364" s="3" t="s">
        <v>20750</v>
      </c>
      <c r="F7364" s="4">
        <v>44867</v>
      </c>
      <c r="G7364" s="3" t="s">
        <v>20751</v>
      </c>
      <c r="H7364" s="5">
        <v>300.33999999999997</v>
      </c>
      <c r="I7364" s="3" t="s">
        <v>22</v>
      </c>
      <c r="J7364" s="4">
        <v>44879</v>
      </c>
      <c r="K7364" s="27">
        <v>44902</v>
      </c>
      <c r="L7364" s="23">
        <f t="shared" si="639"/>
        <v>-9</v>
      </c>
      <c r="M7364" s="23">
        <f t="shared" si="640"/>
        <v>51</v>
      </c>
      <c r="N7364" s="44">
        <v>273.04000000000002</v>
      </c>
      <c r="O7364" s="26">
        <f t="shared" si="641"/>
        <v>-2457.36</v>
      </c>
      <c r="P7364" s="26">
        <f t="shared" si="642"/>
        <v>13925.04</v>
      </c>
      <c r="Q7364" s="3" t="s">
        <v>23</v>
      </c>
      <c r="R7364" s="4">
        <v>44893</v>
      </c>
      <c r="S7364" s="3" t="s">
        <v>20752</v>
      </c>
      <c r="T7364" s="6" t="s">
        <v>44</v>
      </c>
    </row>
    <row r="7365" spans="1:20" ht="22.5" x14ac:dyDescent="0.25">
      <c r="A7365" s="3" t="s">
        <v>20753</v>
      </c>
      <c r="B7365" s="3" t="s">
        <v>10233</v>
      </c>
      <c r="C7365" s="3" t="s">
        <v>10234</v>
      </c>
      <c r="D7365" s="3" t="s">
        <v>19</v>
      </c>
      <c r="E7365" s="3" t="s">
        <v>20754</v>
      </c>
      <c r="F7365" s="4">
        <v>44867</v>
      </c>
      <c r="G7365" s="3" t="s">
        <v>20755</v>
      </c>
      <c r="H7365" s="5">
        <v>73.36</v>
      </c>
      <c r="I7365" s="3" t="s">
        <v>22</v>
      </c>
      <c r="J7365" s="4">
        <v>44879</v>
      </c>
      <c r="K7365" s="27">
        <v>44902</v>
      </c>
      <c r="L7365" s="23">
        <f t="shared" si="639"/>
        <v>-9</v>
      </c>
      <c r="M7365" s="23">
        <f t="shared" si="640"/>
        <v>51</v>
      </c>
      <c r="N7365" s="44">
        <v>66.69</v>
      </c>
      <c r="O7365" s="26">
        <f t="shared" si="641"/>
        <v>-600.21</v>
      </c>
      <c r="P7365" s="26">
        <f t="shared" si="642"/>
        <v>3401.19</v>
      </c>
      <c r="Q7365" s="3" t="s">
        <v>23</v>
      </c>
      <c r="R7365" s="4">
        <v>44893</v>
      </c>
      <c r="S7365" s="3" t="s">
        <v>20756</v>
      </c>
      <c r="T7365" s="6" t="s">
        <v>25</v>
      </c>
    </row>
    <row r="7366" spans="1:20" ht="33.75" x14ac:dyDescent="0.25">
      <c r="A7366" s="3" t="s">
        <v>20757</v>
      </c>
      <c r="B7366" s="3" t="s">
        <v>10233</v>
      </c>
      <c r="C7366" s="3" t="s">
        <v>10234</v>
      </c>
      <c r="D7366" s="3" t="s">
        <v>19</v>
      </c>
      <c r="E7366" s="3" t="s">
        <v>20758</v>
      </c>
      <c r="F7366" s="4">
        <v>44867</v>
      </c>
      <c r="G7366" s="3" t="s">
        <v>20759</v>
      </c>
      <c r="H7366" s="5">
        <v>18.399999999999999</v>
      </c>
      <c r="I7366" s="3" t="s">
        <v>22</v>
      </c>
      <c r="J7366" s="4">
        <v>44879</v>
      </c>
      <c r="K7366" s="27">
        <v>44902</v>
      </c>
      <c r="L7366" s="23">
        <f t="shared" si="639"/>
        <v>-9</v>
      </c>
      <c r="M7366" s="23">
        <f t="shared" si="640"/>
        <v>51</v>
      </c>
      <c r="N7366" s="44">
        <v>16.73</v>
      </c>
      <c r="O7366" s="26">
        <f t="shared" si="641"/>
        <v>-150.57</v>
      </c>
      <c r="P7366" s="26">
        <f t="shared" si="642"/>
        <v>853.23</v>
      </c>
      <c r="Q7366" s="3" t="s">
        <v>23</v>
      </c>
      <c r="R7366" s="4">
        <v>44893</v>
      </c>
      <c r="S7366" s="3" t="s">
        <v>20752</v>
      </c>
      <c r="T7366" s="6" t="s">
        <v>44</v>
      </c>
    </row>
    <row r="7367" spans="1:20" ht="33.75" x14ac:dyDescent="0.25">
      <c r="A7367" s="3" t="s">
        <v>20760</v>
      </c>
      <c r="B7367" s="3" t="s">
        <v>20761</v>
      </c>
      <c r="C7367" s="3" t="s">
        <v>20762</v>
      </c>
      <c r="D7367" s="3" t="s">
        <v>19</v>
      </c>
      <c r="E7367" s="3" t="s">
        <v>20763</v>
      </c>
      <c r="F7367" s="4">
        <v>44865</v>
      </c>
      <c r="G7367" s="3" t="s">
        <v>20764</v>
      </c>
      <c r="H7367" s="5">
        <v>1049.2</v>
      </c>
      <c r="I7367" s="3" t="s">
        <v>22</v>
      </c>
      <c r="J7367" s="4">
        <v>44879</v>
      </c>
      <c r="K7367" s="4">
        <v>44939</v>
      </c>
      <c r="L7367" s="23">
        <f t="shared" si="639"/>
        <v>-30</v>
      </c>
      <c r="M7367" s="23">
        <f t="shared" si="640"/>
        <v>30</v>
      </c>
      <c r="N7367" s="44">
        <v>860</v>
      </c>
      <c r="O7367" s="26">
        <f t="shared" si="641"/>
        <v>-25800</v>
      </c>
      <c r="P7367" s="26">
        <f t="shared" si="642"/>
        <v>25800</v>
      </c>
      <c r="Q7367" s="3" t="s">
        <v>23</v>
      </c>
      <c r="R7367" s="4">
        <v>44909</v>
      </c>
      <c r="S7367" s="3" t="s">
        <v>20765</v>
      </c>
      <c r="T7367" s="6" t="s">
        <v>44</v>
      </c>
    </row>
    <row r="7368" spans="1:20" ht="22.5" x14ac:dyDescent="0.25">
      <c r="A7368" s="3" t="s">
        <v>20766</v>
      </c>
      <c r="B7368" s="3" t="s">
        <v>6951</v>
      </c>
      <c r="C7368" s="3" t="s">
        <v>20767</v>
      </c>
      <c r="D7368" s="3" t="s">
        <v>19</v>
      </c>
      <c r="E7368" s="3" t="s">
        <v>20768</v>
      </c>
      <c r="F7368" s="4">
        <v>44865</v>
      </c>
      <c r="G7368" s="3" t="s">
        <v>20769</v>
      </c>
      <c r="H7368" s="7">
        <v>3020</v>
      </c>
      <c r="I7368" s="3" t="s">
        <v>565</v>
      </c>
      <c r="J7368" s="4">
        <v>44879</v>
      </c>
      <c r="K7368" s="4">
        <v>44909</v>
      </c>
      <c r="L7368" s="23">
        <f t="shared" si="639"/>
        <v>-2</v>
      </c>
      <c r="M7368" s="23">
        <f t="shared" si="640"/>
        <v>28</v>
      </c>
      <c r="N7368" s="44">
        <v>3020</v>
      </c>
      <c r="O7368" s="26">
        <f t="shared" si="641"/>
        <v>-6040</v>
      </c>
      <c r="P7368" s="26">
        <f t="shared" si="642"/>
        <v>84560</v>
      </c>
      <c r="Q7368" s="3" t="s">
        <v>23</v>
      </c>
      <c r="R7368" s="4">
        <v>44907</v>
      </c>
      <c r="S7368" s="3" t="s">
        <v>20770</v>
      </c>
      <c r="T7368" s="6" t="s">
        <v>25</v>
      </c>
    </row>
    <row r="7369" spans="1:20" ht="33.75" x14ac:dyDescent="0.25">
      <c r="A7369" s="3" t="s">
        <v>20771</v>
      </c>
      <c r="B7369" s="3" t="s">
        <v>4624</v>
      </c>
      <c r="C7369" s="3" t="s">
        <v>15191</v>
      </c>
      <c r="D7369" s="3" t="s">
        <v>19</v>
      </c>
      <c r="E7369" s="3" t="s">
        <v>20772</v>
      </c>
      <c r="F7369" s="4">
        <v>44874</v>
      </c>
      <c r="G7369" s="3" t="s">
        <v>20773</v>
      </c>
      <c r="H7369" s="5">
        <v>6972.6</v>
      </c>
      <c r="I7369" s="3" t="s">
        <v>565</v>
      </c>
      <c r="J7369" s="4">
        <v>44879</v>
      </c>
      <c r="K7369" s="4">
        <v>44909</v>
      </c>
      <c r="L7369" s="23">
        <f t="shared" si="639"/>
        <v>-27</v>
      </c>
      <c r="M7369" s="23">
        <f t="shared" si="640"/>
        <v>3</v>
      </c>
      <c r="N7369" s="44">
        <v>5578.08</v>
      </c>
      <c r="O7369" s="26">
        <f t="shared" si="641"/>
        <v>-150608.16</v>
      </c>
      <c r="P7369" s="26">
        <f t="shared" si="642"/>
        <v>16734.239999999998</v>
      </c>
      <c r="Q7369" s="3" t="s">
        <v>23</v>
      </c>
      <c r="R7369" s="4">
        <v>44882</v>
      </c>
      <c r="S7369" s="3" t="s">
        <v>20774</v>
      </c>
      <c r="T7369" s="6" t="s">
        <v>44</v>
      </c>
    </row>
    <row r="7370" spans="1:20" ht="33.75" x14ac:dyDescent="0.25">
      <c r="A7370" s="3" t="s">
        <v>20775</v>
      </c>
      <c r="B7370" s="3" t="s">
        <v>1557</v>
      </c>
      <c r="C7370" s="3" t="s">
        <v>1558</v>
      </c>
      <c r="D7370" s="3" t="s">
        <v>19</v>
      </c>
      <c r="E7370" s="3" t="s">
        <v>20776</v>
      </c>
      <c r="F7370" s="4">
        <v>44873</v>
      </c>
      <c r="G7370" s="3" t="s">
        <v>20674</v>
      </c>
      <c r="H7370" s="5">
        <v>-2579.1999999999998</v>
      </c>
      <c r="I7370" s="3" t="s">
        <v>22</v>
      </c>
      <c r="J7370" s="4">
        <v>44879</v>
      </c>
      <c r="K7370" s="4">
        <v>44939</v>
      </c>
      <c r="L7370" s="23">
        <v>0</v>
      </c>
      <c r="M7370" s="23">
        <f t="shared" si="640"/>
        <v>60</v>
      </c>
      <c r="N7370" s="44">
        <v>-2480</v>
      </c>
      <c r="O7370" s="26">
        <f t="shared" si="641"/>
        <v>0</v>
      </c>
      <c r="P7370" s="26">
        <f t="shared" si="642"/>
        <v>-148800</v>
      </c>
      <c r="Q7370" s="3" t="s">
        <v>23</v>
      </c>
      <c r="R7370" s="4">
        <v>44900</v>
      </c>
      <c r="S7370" s="8"/>
      <c r="T7370" s="6" t="s">
        <v>44</v>
      </c>
    </row>
    <row r="7371" spans="1:20" ht="22.5" x14ac:dyDescent="0.25">
      <c r="A7371" s="3" t="s">
        <v>20777</v>
      </c>
      <c r="B7371" s="3" t="s">
        <v>7299</v>
      </c>
      <c r="C7371" s="3" t="s">
        <v>7300</v>
      </c>
      <c r="D7371" s="3" t="s">
        <v>19</v>
      </c>
      <c r="E7371" s="3" t="s">
        <v>20778</v>
      </c>
      <c r="F7371" s="4">
        <v>44865</v>
      </c>
      <c r="G7371" s="3" t="s">
        <v>20779</v>
      </c>
      <c r="H7371" s="5">
        <v>4293.05</v>
      </c>
      <c r="I7371" s="3" t="s">
        <v>22</v>
      </c>
      <c r="J7371" s="4">
        <v>44879</v>
      </c>
      <c r="K7371" s="4">
        <v>44939</v>
      </c>
      <c r="L7371" s="23">
        <f t="shared" ref="L7371:L7393" si="643">R7371-K7371</f>
        <v>-25</v>
      </c>
      <c r="M7371" s="23">
        <f t="shared" si="640"/>
        <v>35</v>
      </c>
      <c r="N7371" s="44">
        <v>3518.89</v>
      </c>
      <c r="O7371" s="26">
        <f t="shared" si="641"/>
        <v>-87972.25</v>
      </c>
      <c r="P7371" s="26">
        <f t="shared" si="642"/>
        <v>123161.15</v>
      </c>
      <c r="Q7371" s="3" t="s">
        <v>23</v>
      </c>
      <c r="R7371" s="4">
        <v>44914</v>
      </c>
      <c r="S7371" s="3" t="s">
        <v>14387</v>
      </c>
      <c r="T7371" s="6" t="s">
        <v>25</v>
      </c>
    </row>
    <row r="7372" spans="1:20" ht="33.75" x14ac:dyDescent="0.25">
      <c r="A7372" s="3" t="s">
        <v>20780</v>
      </c>
      <c r="B7372" s="3" t="s">
        <v>594</v>
      </c>
      <c r="C7372" s="3" t="s">
        <v>595</v>
      </c>
      <c r="D7372" s="3" t="s">
        <v>19</v>
      </c>
      <c r="E7372" s="3" t="s">
        <v>20781</v>
      </c>
      <c r="F7372" s="4">
        <v>44872</v>
      </c>
      <c r="G7372" s="8"/>
      <c r="H7372" s="5">
        <v>554.4</v>
      </c>
      <c r="I7372" s="3" t="s">
        <v>22</v>
      </c>
      <c r="J7372" s="4">
        <v>44879</v>
      </c>
      <c r="K7372" s="4">
        <v>44939</v>
      </c>
      <c r="L7372" s="23">
        <f t="shared" si="643"/>
        <v>-30</v>
      </c>
      <c r="M7372" s="23">
        <f t="shared" si="640"/>
        <v>30</v>
      </c>
      <c r="N7372" s="44">
        <v>528</v>
      </c>
      <c r="O7372" s="26">
        <f t="shared" si="641"/>
        <v>-15840</v>
      </c>
      <c r="P7372" s="26">
        <f t="shared" si="642"/>
        <v>15840</v>
      </c>
      <c r="Q7372" s="3" t="s">
        <v>23</v>
      </c>
      <c r="R7372" s="4">
        <v>44909</v>
      </c>
      <c r="S7372" s="3" t="s">
        <v>17961</v>
      </c>
      <c r="T7372" s="6" t="s">
        <v>44</v>
      </c>
    </row>
    <row r="7373" spans="1:20" ht="33.75" x14ac:dyDescent="0.25">
      <c r="A7373" s="3" t="s">
        <v>20782</v>
      </c>
      <c r="B7373" s="3" t="s">
        <v>3360</v>
      </c>
      <c r="C7373" s="3" t="s">
        <v>14621</v>
      </c>
      <c r="D7373" s="3" t="s">
        <v>19</v>
      </c>
      <c r="E7373" s="3" t="s">
        <v>20783</v>
      </c>
      <c r="F7373" s="4">
        <v>44872</v>
      </c>
      <c r="G7373" s="3" t="s">
        <v>20784</v>
      </c>
      <c r="H7373" s="7">
        <v>3660</v>
      </c>
      <c r="I7373" s="3" t="s">
        <v>565</v>
      </c>
      <c r="J7373" s="4">
        <v>44879</v>
      </c>
      <c r="K7373" s="4">
        <v>44909</v>
      </c>
      <c r="L7373" s="23">
        <f t="shared" si="643"/>
        <v>-27</v>
      </c>
      <c r="M7373" s="23">
        <f t="shared" si="640"/>
        <v>3</v>
      </c>
      <c r="N7373" s="44">
        <v>3660</v>
      </c>
      <c r="O7373" s="26">
        <f t="shared" si="641"/>
        <v>-98820</v>
      </c>
      <c r="P7373" s="26">
        <f t="shared" si="642"/>
        <v>10980</v>
      </c>
      <c r="Q7373" s="3" t="s">
        <v>23</v>
      </c>
      <c r="R7373" s="4">
        <v>44882</v>
      </c>
      <c r="S7373" s="3" t="s">
        <v>20785</v>
      </c>
      <c r="T7373" s="6" t="s">
        <v>44</v>
      </c>
    </row>
    <row r="7374" spans="1:20" ht="33.75" x14ac:dyDescent="0.25">
      <c r="A7374" s="3" t="s">
        <v>20786</v>
      </c>
      <c r="B7374" s="3" t="s">
        <v>12675</v>
      </c>
      <c r="C7374" s="3" t="s">
        <v>12676</v>
      </c>
      <c r="D7374" s="3" t="s">
        <v>19</v>
      </c>
      <c r="E7374" s="3" t="s">
        <v>16779</v>
      </c>
      <c r="F7374" s="4">
        <v>44874</v>
      </c>
      <c r="G7374" s="3" t="s">
        <v>20787</v>
      </c>
      <c r="H7374" s="5">
        <v>1992.6</v>
      </c>
      <c r="I7374" s="3" t="s">
        <v>565</v>
      </c>
      <c r="J7374" s="4">
        <v>44879</v>
      </c>
      <c r="K7374" s="4">
        <v>44909</v>
      </c>
      <c r="L7374" s="23">
        <f t="shared" si="643"/>
        <v>-27</v>
      </c>
      <c r="M7374" s="23">
        <f t="shared" si="640"/>
        <v>3</v>
      </c>
      <c r="N7374" s="44">
        <v>1992.6</v>
      </c>
      <c r="O7374" s="26">
        <f t="shared" si="641"/>
        <v>-53800.2</v>
      </c>
      <c r="P7374" s="26">
        <f t="shared" si="642"/>
        <v>5977.7999999999993</v>
      </c>
      <c r="Q7374" s="3" t="s">
        <v>23</v>
      </c>
      <c r="R7374" s="4">
        <v>44882</v>
      </c>
      <c r="S7374" s="3" t="s">
        <v>20788</v>
      </c>
      <c r="T7374" s="6" t="s">
        <v>44</v>
      </c>
    </row>
    <row r="7375" spans="1:20" ht="33.75" x14ac:dyDescent="0.25">
      <c r="A7375" s="3" t="s">
        <v>20789</v>
      </c>
      <c r="B7375" s="3" t="s">
        <v>594</v>
      </c>
      <c r="C7375" s="3" t="s">
        <v>595</v>
      </c>
      <c r="D7375" s="3" t="s">
        <v>19</v>
      </c>
      <c r="E7375" s="3" t="s">
        <v>20790</v>
      </c>
      <c r="F7375" s="4">
        <v>44869</v>
      </c>
      <c r="G7375" s="8"/>
      <c r="H7375" s="5">
        <v>7033.6</v>
      </c>
      <c r="I7375" s="3" t="s">
        <v>22</v>
      </c>
      <c r="J7375" s="4">
        <v>44879</v>
      </c>
      <c r="K7375" s="4">
        <v>44939</v>
      </c>
      <c r="L7375" s="23">
        <f t="shared" si="643"/>
        <v>-30</v>
      </c>
      <c r="M7375" s="23">
        <f t="shared" si="640"/>
        <v>30</v>
      </c>
      <c r="N7375" s="44">
        <v>6118.4</v>
      </c>
      <c r="O7375" s="26">
        <f t="shared" si="641"/>
        <v>-183552</v>
      </c>
      <c r="P7375" s="26">
        <f t="shared" si="642"/>
        <v>183552</v>
      </c>
      <c r="Q7375" s="3" t="s">
        <v>23</v>
      </c>
      <c r="R7375" s="4">
        <v>44909</v>
      </c>
      <c r="S7375" s="3" t="s">
        <v>17961</v>
      </c>
      <c r="T7375" s="6" t="s">
        <v>44</v>
      </c>
    </row>
    <row r="7376" spans="1:20" ht="33.75" x14ac:dyDescent="0.25">
      <c r="A7376" s="3" t="s">
        <v>20791</v>
      </c>
      <c r="B7376" s="3" t="s">
        <v>12076</v>
      </c>
      <c r="C7376" s="3" t="s">
        <v>12077</v>
      </c>
      <c r="D7376" s="3" t="s">
        <v>19</v>
      </c>
      <c r="E7376" s="3" t="s">
        <v>20792</v>
      </c>
      <c r="F7376" s="4">
        <v>44873</v>
      </c>
      <c r="G7376" s="8"/>
      <c r="H7376" s="5">
        <v>1848.64</v>
      </c>
      <c r="I7376" s="3" t="s">
        <v>22</v>
      </c>
      <c r="J7376" s="4">
        <v>44879</v>
      </c>
      <c r="K7376" s="4">
        <v>44939</v>
      </c>
      <c r="L7376" s="23">
        <f t="shared" si="643"/>
        <v>-23</v>
      </c>
      <c r="M7376" s="23">
        <f t="shared" si="640"/>
        <v>37</v>
      </c>
      <c r="N7376" s="44">
        <v>1777.54</v>
      </c>
      <c r="O7376" s="26">
        <f t="shared" si="641"/>
        <v>-40883.42</v>
      </c>
      <c r="P7376" s="26">
        <f t="shared" si="642"/>
        <v>65768.98</v>
      </c>
      <c r="Q7376" s="3" t="s">
        <v>23</v>
      </c>
      <c r="R7376" s="4">
        <v>44916</v>
      </c>
      <c r="S7376" s="3" t="s">
        <v>20664</v>
      </c>
      <c r="T7376" s="6" t="s">
        <v>44</v>
      </c>
    </row>
    <row r="7377" spans="1:20" ht="33.75" x14ac:dyDescent="0.25">
      <c r="A7377" s="3" t="s">
        <v>20793</v>
      </c>
      <c r="B7377" s="3" t="s">
        <v>9606</v>
      </c>
      <c r="C7377" s="3" t="s">
        <v>9607</v>
      </c>
      <c r="D7377" s="3" t="s">
        <v>19</v>
      </c>
      <c r="E7377" s="3" t="s">
        <v>20794</v>
      </c>
      <c r="F7377" s="4">
        <v>44865</v>
      </c>
      <c r="G7377" s="3" t="s">
        <v>20795</v>
      </c>
      <c r="H7377" s="5">
        <v>14233.33</v>
      </c>
      <c r="I7377" s="3" t="s">
        <v>22</v>
      </c>
      <c r="J7377" s="4">
        <v>44879</v>
      </c>
      <c r="K7377" s="4">
        <v>44939</v>
      </c>
      <c r="L7377" s="23">
        <f t="shared" si="643"/>
        <v>-30</v>
      </c>
      <c r="M7377" s="23">
        <f t="shared" si="640"/>
        <v>30</v>
      </c>
      <c r="N7377" s="44">
        <v>11666.66</v>
      </c>
      <c r="O7377" s="26">
        <f t="shared" si="641"/>
        <v>-349999.8</v>
      </c>
      <c r="P7377" s="26">
        <f t="shared" si="642"/>
        <v>349999.8</v>
      </c>
      <c r="Q7377" s="3" t="s">
        <v>23</v>
      </c>
      <c r="R7377" s="4">
        <v>44909</v>
      </c>
      <c r="S7377" s="3" t="s">
        <v>20796</v>
      </c>
      <c r="T7377" s="6" t="s">
        <v>44</v>
      </c>
    </row>
    <row r="7378" spans="1:20" ht="33.75" x14ac:dyDescent="0.25">
      <c r="A7378" s="3" t="s">
        <v>20797</v>
      </c>
      <c r="B7378" s="3" t="s">
        <v>341</v>
      </c>
      <c r="C7378" s="3" t="s">
        <v>342</v>
      </c>
      <c r="D7378" s="3" t="s">
        <v>19</v>
      </c>
      <c r="E7378" s="3" t="s">
        <v>20798</v>
      </c>
      <c r="F7378" s="4">
        <v>44859</v>
      </c>
      <c r="G7378" s="8"/>
      <c r="H7378" s="5">
        <v>2594.21</v>
      </c>
      <c r="I7378" s="3" t="s">
        <v>22</v>
      </c>
      <c r="J7378" s="4">
        <v>44879</v>
      </c>
      <c r="K7378" s="4">
        <v>44939</v>
      </c>
      <c r="L7378" s="23">
        <f t="shared" si="643"/>
        <v>-28</v>
      </c>
      <c r="M7378" s="23">
        <f t="shared" si="640"/>
        <v>32</v>
      </c>
      <c r="N7378" s="44">
        <v>2126.4</v>
      </c>
      <c r="O7378" s="26">
        <f t="shared" si="641"/>
        <v>-59539.200000000004</v>
      </c>
      <c r="P7378" s="26">
        <f t="shared" si="642"/>
        <v>68044.800000000003</v>
      </c>
      <c r="Q7378" s="3" t="s">
        <v>23</v>
      </c>
      <c r="R7378" s="4">
        <v>44911</v>
      </c>
      <c r="S7378" s="3" t="s">
        <v>20799</v>
      </c>
      <c r="T7378" s="6" t="s">
        <v>44</v>
      </c>
    </row>
    <row r="7379" spans="1:20" ht="33.75" x14ac:dyDescent="0.25">
      <c r="A7379" s="3" t="s">
        <v>20800</v>
      </c>
      <c r="B7379" s="3" t="s">
        <v>3746</v>
      </c>
      <c r="C7379" s="3" t="s">
        <v>3747</v>
      </c>
      <c r="D7379" s="3" t="s">
        <v>19</v>
      </c>
      <c r="E7379" s="3" t="s">
        <v>20801</v>
      </c>
      <c r="F7379" s="4">
        <v>44869</v>
      </c>
      <c r="G7379" s="8"/>
      <c r="H7379" s="7">
        <v>1342</v>
      </c>
      <c r="I7379" s="3" t="s">
        <v>22</v>
      </c>
      <c r="J7379" s="4">
        <v>44879</v>
      </c>
      <c r="K7379" s="4">
        <v>44939</v>
      </c>
      <c r="L7379" s="23">
        <f t="shared" si="643"/>
        <v>-24</v>
      </c>
      <c r="M7379" s="23">
        <f t="shared" si="640"/>
        <v>36</v>
      </c>
      <c r="N7379" s="44">
        <v>1100</v>
      </c>
      <c r="O7379" s="26">
        <f t="shared" si="641"/>
        <v>-26400</v>
      </c>
      <c r="P7379" s="26">
        <f t="shared" si="642"/>
        <v>39600</v>
      </c>
      <c r="Q7379" s="3" t="s">
        <v>23</v>
      </c>
      <c r="R7379" s="4">
        <v>44915</v>
      </c>
      <c r="S7379" s="3" t="s">
        <v>20802</v>
      </c>
      <c r="T7379" s="6" t="s">
        <v>44</v>
      </c>
    </row>
    <row r="7380" spans="1:20" ht="33.75" x14ac:dyDescent="0.25">
      <c r="A7380" s="3" t="s">
        <v>20803</v>
      </c>
      <c r="B7380" s="3" t="s">
        <v>18155</v>
      </c>
      <c r="C7380" s="3" t="s">
        <v>18156</v>
      </c>
      <c r="D7380" s="3" t="s">
        <v>19</v>
      </c>
      <c r="E7380" s="3" t="s">
        <v>20804</v>
      </c>
      <c r="F7380" s="4">
        <v>44865</v>
      </c>
      <c r="G7380" s="8"/>
      <c r="H7380" s="5">
        <v>1843.91</v>
      </c>
      <c r="I7380" s="3" t="s">
        <v>22</v>
      </c>
      <c r="J7380" s="4">
        <v>44879</v>
      </c>
      <c r="K7380" s="4">
        <v>44939</v>
      </c>
      <c r="L7380" s="23">
        <f t="shared" si="643"/>
        <v>-28</v>
      </c>
      <c r="M7380" s="23">
        <f t="shared" si="640"/>
        <v>32</v>
      </c>
      <c r="N7380" s="44">
        <v>1511.4</v>
      </c>
      <c r="O7380" s="26">
        <f t="shared" si="641"/>
        <v>-42319.200000000004</v>
      </c>
      <c r="P7380" s="26">
        <f t="shared" si="642"/>
        <v>48364.800000000003</v>
      </c>
      <c r="Q7380" s="3" t="s">
        <v>23</v>
      </c>
      <c r="R7380" s="4">
        <v>44911</v>
      </c>
      <c r="S7380" s="3" t="s">
        <v>20805</v>
      </c>
      <c r="T7380" s="6" t="s">
        <v>44</v>
      </c>
    </row>
    <row r="7381" spans="1:20" ht="33.75" x14ac:dyDescent="0.25">
      <c r="A7381" s="3" t="s">
        <v>20806</v>
      </c>
      <c r="B7381" s="3" t="s">
        <v>5380</v>
      </c>
      <c r="C7381" s="3" t="s">
        <v>5381</v>
      </c>
      <c r="D7381" s="3" t="s">
        <v>19</v>
      </c>
      <c r="E7381" s="3" t="s">
        <v>20807</v>
      </c>
      <c r="F7381" s="4">
        <v>44873</v>
      </c>
      <c r="G7381" s="8"/>
      <c r="H7381" s="5">
        <v>608.4</v>
      </c>
      <c r="I7381" s="3" t="s">
        <v>22</v>
      </c>
      <c r="J7381" s="4">
        <v>44879</v>
      </c>
      <c r="K7381" s="4">
        <v>44939</v>
      </c>
      <c r="L7381" s="23">
        <f t="shared" si="643"/>
        <v>-24</v>
      </c>
      <c r="M7381" s="23">
        <f t="shared" si="640"/>
        <v>36</v>
      </c>
      <c r="N7381" s="44">
        <v>585</v>
      </c>
      <c r="O7381" s="26">
        <f t="shared" si="641"/>
        <v>-14040</v>
      </c>
      <c r="P7381" s="26">
        <f t="shared" si="642"/>
        <v>21060</v>
      </c>
      <c r="Q7381" s="3" t="s">
        <v>23</v>
      </c>
      <c r="R7381" s="4">
        <v>44915</v>
      </c>
      <c r="S7381" s="3" t="s">
        <v>20286</v>
      </c>
      <c r="T7381" s="6" t="s">
        <v>44</v>
      </c>
    </row>
    <row r="7382" spans="1:20" ht="33.75" x14ac:dyDescent="0.25">
      <c r="A7382" s="3" t="s">
        <v>20808</v>
      </c>
      <c r="B7382" s="3" t="s">
        <v>2297</v>
      </c>
      <c r="C7382" s="3" t="s">
        <v>2298</v>
      </c>
      <c r="D7382" s="3" t="s">
        <v>19</v>
      </c>
      <c r="E7382" s="3" t="s">
        <v>20809</v>
      </c>
      <c r="F7382" s="4">
        <v>44860</v>
      </c>
      <c r="G7382" s="3" t="s">
        <v>20810</v>
      </c>
      <c r="H7382" s="5">
        <v>482.91</v>
      </c>
      <c r="I7382" s="3" t="s">
        <v>22</v>
      </c>
      <c r="J7382" s="4">
        <v>44879</v>
      </c>
      <c r="K7382" s="4">
        <v>44939</v>
      </c>
      <c r="L7382" s="23">
        <f t="shared" si="643"/>
        <v>-23</v>
      </c>
      <c r="M7382" s="23">
        <f t="shared" si="640"/>
        <v>37</v>
      </c>
      <c r="N7382" s="44">
        <v>395.83</v>
      </c>
      <c r="O7382" s="26">
        <f t="shared" si="641"/>
        <v>-9104.09</v>
      </c>
      <c r="P7382" s="26">
        <f t="shared" si="642"/>
        <v>14645.71</v>
      </c>
      <c r="Q7382" s="3" t="s">
        <v>23</v>
      </c>
      <c r="R7382" s="4">
        <v>44916</v>
      </c>
      <c r="S7382" s="3" t="s">
        <v>20599</v>
      </c>
      <c r="T7382" s="6" t="s">
        <v>44</v>
      </c>
    </row>
    <row r="7383" spans="1:20" ht="33.75" x14ac:dyDescent="0.25">
      <c r="A7383" s="3" t="s">
        <v>20811</v>
      </c>
      <c r="B7383" s="3" t="s">
        <v>1490</v>
      </c>
      <c r="C7383" s="3" t="s">
        <v>1491</v>
      </c>
      <c r="D7383" s="3" t="s">
        <v>19</v>
      </c>
      <c r="E7383" s="3" t="s">
        <v>20812</v>
      </c>
      <c r="F7383" s="4">
        <v>44874</v>
      </c>
      <c r="G7383" s="8"/>
      <c r="H7383" s="5">
        <v>24.4</v>
      </c>
      <c r="I7383" s="3" t="s">
        <v>22</v>
      </c>
      <c r="J7383" s="4">
        <v>44879</v>
      </c>
      <c r="K7383" s="4">
        <v>44939</v>
      </c>
      <c r="L7383" s="23">
        <f t="shared" si="643"/>
        <v>-23</v>
      </c>
      <c r="M7383" s="23">
        <f t="shared" si="640"/>
        <v>37</v>
      </c>
      <c r="N7383" s="44">
        <v>20</v>
      </c>
      <c r="O7383" s="26">
        <f t="shared" si="641"/>
        <v>-460</v>
      </c>
      <c r="P7383" s="26">
        <f t="shared" si="642"/>
        <v>740</v>
      </c>
      <c r="Q7383" s="3" t="s">
        <v>23</v>
      </c>
      <c r="R7383" s="4">
        <v>44916</v>
      </c>
      <c r="S7383" s="3" t="s">
        <v>13261</v>
      </c>
      <c r="T7383" s="6" t="s">
        <v>44</v>
      </c>
    </row>
    <row r="7384" spans="1:20" ht="33.75" x14ac:dyDescent="0.25">
      <c r="A7384" s="3" t="s">
        <v>20813</v>
      </c>
      <c r="B7384" s="3" t="s">
        <v>2411</v>
      </c>
      <c r="C7384" s="3" t="s">
        <v>2412</v>
      </c>
      <c r="D7384" s="3" t="s">
        <v>19</v>
      </c>
      <c r="E7384" s="3" t="s">
        <v>20814</v>
      </c>
      <c r="F7384" s="4">
        <v>44865</v>
      </c>
      <c r="G7384" s="8"/>
      <c r="H7384" s="5">
        <v>695.46</v>
      </c>
      <c r="I7384" s="3" t="s">
        <v>22</v>
      </c>
      <c r="J7384" s="4">
        <v>44879</v>
      </c>
      <c r="K7384" s="4">
        <v>44939</v>
      </c>
      <c r="L7384" s="23">
        <f t="shared" si="643"/>
        <v>-30</v>
      </c>
      <c r="M7384" s="23">
        <f t="shared" si="640"/>
        <v>30</v>
      </c>
      <c r="N7384" s="44">
        <v>668.71</v>
      </c>
      <c r="O7384" s="26">
        <f t="shared" si="641"/>
        <v>-20061.300000000003</v>
      </c>
      <c r="P7384" s="26">
        <f t="shared" si="642"/>
        <v>20061.300000000003</v>
      </c>
      <c r="Q7384" s="3" t="s">
        <v>23</v>
      </c>
      <c r="R7384" s="4">
        <v>44909</v>
      </c>
      <c r="S7384" s="3" t="s">
        <v>20470</v>
      </c>
      <c r="T7384" s="6" t="s">
        <v>44</v>
      </c>
    </row>
    <row r="7385" spans="1:20" ht="22.5" x14ac:dyDescent="0.25">
      <c r="A7385" s="3" t="s">
        <v>20815</v>
      </c>
      <c r="B7385" s="3" t="s">
        <v>20816</v>
      </c>
      <c r="C7385" s="3" t="s">
        <v>20817</v>
      </c>
      <c r="D7385" s="3" t="s">
        <v>19</v>
      </c>
      <c r="E7385" s="3" t="s">
        <v>13623</v>
      </c>
      <c r="F7385" s="4">
        <v>44873</v>
      </c>
      <c r="G7385" s="3" t="s">
        <v>20818</v>
      </c>
      <c r="H7385" s="5">
        <v>1520.3</v>
      </c>
      <c r="I7385" s="3" t="s">
        <v>565</v>
      </c>
      <c r="J7385" s="4">
        <v>44879</v>
      </c>
      <c r="K7385" s="4">
        <v>44909</v>
      </c>
      <c r="L7385" s="23">
        <f t="shared" si="643"/>
        <v>-28</v>
      </c>
      <c r="M7385" s="23">
        <f t="shared" si="640"/>
        <v>2</v>
      </c>
      <c r="N7385" s="44">
        <v>1227.93</v>
      </c>
      <c r="O7385" s="26">
        <f t="shared" si="641"/>
        <v>-34382.04</v>
      </c>
      <c r="P7385" s="26">
        <f t="shared" si="642"/>
        <v>2455.86</v>
      </c>
      <c r="Q7385" s="3" t="s">
        <v>23</v>
      </c>
      <c r="R7385" s="4">
        <v>44881</v>
      </c>
      <c r="S7385" s="3" t="s">
        <v>20819</v>
      </c>
      <c r="T7385" s="6" t="s">
        <v>25</v>
      </c>
    </row>
    <row r="7386" spans="1:20" ht="33.75" x14ac:dyDescent="0.25">
      <c r="A7386" s="3" t="s">
        <v>20820</v>
      </c>
      <c r="B7386" s="3" t="s">
        <v>14565</v>
      </c>
      <c r="C7386" s="3" t="s">
        <v>14566</v>
      </c>
      <c r="D7386" s="3" t="s">
        <v>19</v>
      </c>
      <c r="E7386" s="3" t="s">
        <v>14617</v>
      </c>
      <c r="F7386" s="4">
        <v>44869</v>
      </c>
      <c r="G7386" s="3" t="s">
        <v>20821</v>
      </c>
      <c r="H7386" s="5">
        <v>11403.6</v>
      </c>
      <c r="I7386" s="3" t="s">
        <v>565</v>
      </c>
      <c r="J7386" s="4">
        <v>44879</v>
      </c>
      <c r="K7386" s="4">
        <v>44909</v>
      </c>
      <c r="L7386" s="23">
        <f t="shared" si="643"/>
        <v>-27</v>
      </c>
      <c r="M7386" s="23">
        <f t="shared" si="640"/>
        <v>3</v>
      </c>
      <c r="N7386" s="44">
        <v>11403.6</v>
      </c>
      <c r="O7386" s="26">
        <f t="shared" si="641"/>
        <v>-307897.2</v>
      </c>
      <c r="P7386" s="26">
        <f t="shared" si="642"/>
        <v>34210.800000000003</v>
      </c>
      <c r="Q7386" s="3" t="s">
        <v>23</v>
      </c>
      <c r="R7386" s="4">
        <v>44882</v>
      </c>
      <c r="S7386" s="3" t="s">
        <v>20822</v>
      </c>
      <c r="T7386" s="6" t="s">
        <v>44</v>
      </c>
    </row>
    <row r="7387" spans="1:20" ht="22.5" x14ac:dyDescent="0.25">
      <c r="A7387" s="3" t="s">
        <v>20823</v>
      </c>
      <c r="B7387" s="3" t="s">
        <v>15938</v>
      </c>
      <c r="C7387" s="3" t="s">
        <v>15939</v>
      </c>
      <c r="D7387" s="3" t="s">
        <v>19</v>
      </c>
      <c r="E7387" s="3" t="s">
        <v>20824</v>
      </c>
      <c r="F7387" s="4">
        <v>44872</v>
      </c>
      <c r="G7387" s="3" t="s">
        <v>20825</v>
      </c>
      <c r="H7387" s="7">
        <v>1598</v>
      </c>
      <c r="I7387" s="3" t="s">
        <v>565</v>
      </c>
      <c r="J7387" s="4">
        <v>44879</v>
      </c>
      <c r="K7387" s="4">
        <v>44909</v>
      </c>
      <c r="L7387" s="23">
        <f t="shared" si="643"/>
        <v>-21</v>
      </c>
      <c r="M7387" s="23">
        <f t="shared" si="640"/>
        <v>9</v>
      </c>
      <c r="N7387" s="44">
        <v>1598</v>
      </c>
      <c r="O7387" s="26">
        <f t="shared" si="641"/>
        <v>-33558</v>
      </c>
      <c r="P7387" s="26">
        <f t="shared" si="642"/>
        <v>14382</v>
      </c>
      <c r="Q7387" s="3" t="s">
        <v>23</v>
      </c>
      <c r="R7387" s="4">
        <v>44888</v>
      </c>
      <c r="S7387" s="3" t="s">
        <v>20826</v>
      </c>
      <c r="T7387" s="6" t="s">
        <v>25</v>
      </c>
    </row>
    <row r="7388" spans="1:20" ht="33.75" x14ac:dyDescent="0.25">
      <c r="A7388" s="3" t="s">
        <v>20827</v>
      </c>
      <c r="B7388" s="3" t="s">
        <v>15421</v>
      </c>
      <c r="C7388" s="3" t="s">
        <v>15422</v>
      </c>
      <c r="D7388" s="3" t="s">
        <v>19</v>
      </c>
      <c r="E7388" s="3" t="s">
        <v>20828</v>
      </c>
      <c r="F7388" s="4">
        <v>44872</v>
      </c>
      <c r="G7388" s="3" t="s">
        <v>20829</v>
      </c>
      <c r="H7388" s="5">
        <v>4090.46</v>
      </c>
      <c r="I7388" s="3" t="s">
        <v>565</v>
      </c>
      <c r="J7388" s="4">
        <v>44879</v>
      </c>
      <c r="K7388" s="4">
        <v>44909</v>
      </c>
      <c r="L7388" s="23">
        <f t="shared" si="643"/>
        <v>-27</v>
      </c>
      <c r="M7388" s="23">
        <f t="shared" si="640"/>
        <v>3</v>
      </c>
      <c r="N7388" s="44">
        <v>4090.46</v>
      </c>
      <c r="O7388" s="26">
        <f t="shared" si="641"/>
        <v>-110442.42</v>
      </c>
      <c r="P7388" s="26">
        <f t="shared" si="642"/>
        <v>12271.380000000001</v>
      </c>
      <c r="Q7388" s="3" t="s">
        <v>23</v>
      </c>
      <c r="R7388" s="4">
        <v>44882</v>
      </c>
      <c r="S7388" s="3" t="s">
        <v>20830</v>
      </c>
      <c r="T7388" s="6" t="s">
        <v>44</v>
      </c>
    </row>
    <row r="7389" spans="1:20" ht="33.75" x14ac:dyDescent="0.25">
      <c r="A7389" s="3" t="s">
        <v>20831</v>
      </c>
      <c r="B7389" s="3" t="s">
        <v>1485</v>
      </c>
      <c r="C7389" s="3" t="s">
        <v>1486</v>
      </c>
      <c r="D7389" s="3" t="s">
        <v>19</v>
      </c>
      <c r="E7389" s="3" t="s">
        <v>20832</v>
      </c>
      <c r="F7389" s="4">
        <v>44872</v>
      </c>
      <c r="G7389" s="8"/>
      <c r="H7389" s="5">
        <v>15.29</v>
      </c>
      <c r="I7389" s="3" t="s">
        <v>22</v>
      </c>
      <c r="J7389" s="4">
        <v>44879</v>
      </c>
      <c r="K7389" s="4">
        <v>44939</v>
      </c>
      <c r="L7389" s="23">
        <f t="shared" si="643"/>
        <v>-24</v>
      </c>
      <c r="M7389" s="23">
        <f t="shared" si="640"/>
        <v>36</v>
      </c>
      <c r="N7389" s="44">
        <v>13.9</v>
      </c>
      <c r="O7389" s="26">
        <f t="shared" si="641"/>
        <v>-333.6</v>
      </c>
      <c r="P7389" s="26">
        <f t="shared" si="642"/>
        <v>500.40000000000003</v>
      </c>
      <c r="Q7389" s="3" t="s">
        <v>23</v>
      </c>
      <c r="R7389" s="4">
        <v>44915</v>
      </c>
      <c r="S7389" s="3" t="s">
        <v>13827</v>
      </c>
      <c r="T7389" s="6" t="s">
        <v>44</v>
      </c>
    </row>
    <row r="7390" spans="1:20" ht="33.75" x14ac:dyDescent="0.25">
      <c r="A7390" s="3" t="s">
        <v>20833</v>
      </c>
      <c r="B7390" s="3" t="s">
        <v>4267</v>
      </c>
      <c r="C7390" s="3" t="s">
        <v>4268</v>
      </c>
      <c r="D7390" s="3" t="s">
        <v>19</v>
      </c>
      <c r="E7390" s="3" t="s">
        <v>20834</v>
      </c>
      <c r="F7390" s="4">
        <v>44873</v>
      </c>
      <c r="G7390" s="8"/>
      <c r="H7390" s="5">
        <v>40.99</v>
      </c>
      <c r="I7390" s="3" t="s">
        <v>22</v>
      </c>
      <c r="J7390" s="4">
        <v>44879</v>
      </c>
      <c r="K7390" s="4">
        <v>44939</v>
      </c>
      <c r="L7390" s="23">
        <f t="shared" si="643"/>
        <v>-24</v>
      </c>
      <c r="M7390" s="23">
        <f t="shared" si="640"/>
        <v>36</v>
      </c>
      <c r="N7390" s="44">
        <v>33.6</v>
      </c>
      <c r="O7390" s="26">
        <f t="shared" si="641"/>
        <v>-806.40000000000009</v>
      </c>
      <c r="P7390" s="26">
        <f t="shared" si="642"/>
        <v>1209.6000000000001</v>
      </c>
      <c r="Q7390" s="3" t="s">
        <v>23</v>
      </c>
      <c r="R7390" s="4">
        <v>44915</v>
      </c>
      <c r="S7390" s="3" t="s">
        <v>18037</v>
      </c>
      <c r="T7390" s="6" t="s">
        <v>44</v>
      </c>
    </row>
    <row r="7391" spans="1:20" ht="33.75" x14ac:dyDescent="0.25">
      <c r="A7391" s="3" t="s">
        <v>20835</v>
      </c>
      <c r="B7391" s="3" t="s">
        <v>4966</v>
      </c>
      <c r="C7391" s="3" t="s">
        <v>4967</v>
      </c>
      <c r="D7391" s="3" t="s">
        <v>19</v>
      </c>
      <c r="E7391" s="3" t="s">
        <v>20836</v>
      </c>
      <c r="F7391" s="4">
        <v>44872</v>
      </c>
      <c r="G7391" s="8"/>
      <c r="H7391" s="5">
        <v>312.12</v>
      </c>
      <c r="I7391" s="3" t="s">
        <v>22</v>
      </c>
      <c r="J7391" s="4">
        <v>44879</v>
      </c>
      <c r="K7391" s="4">
        <v>44939</v>
      </c>
      <c r="L7391" s="23">
        <f t="shared" si="643"/>
        <v>-24</v>
      </c>
      <c r="M7391" s="23">
        <f t="shared" si="640"/>
        <v>36</v>
      </c>
      <c r="N7391" s="44">
        <v>255.84</v>
      </c>
      <c r="O7391" s="26">
        <f t="shared" si="641"/>
        <v>-6140.16</v>
      </c>
      <c r="P7391" s="26">
        <f t="shared" si="642"/>
        <v>9210.24</v>
      </c>
      <c r="Q7391" s="3" t="s">
        <v>23</v>
      </c>
      <c r="R7391" s="4">
        <v>44915</v>
      </c>
      <c r="S7391" s="3" t="s">
        <v>20279</v>
      </c>
      <c r="T7391" s="6" t="s">
        <v>44</v>
      </c>
    </row>
    <row r="7392" spans="1:20" ht="33.75" x14ac:dyDescent="0.25">
      <c r="A7392" s="3" t="s">
        <v>20837</v>
      </c>
      <c r="B7392" s="3" t="s">
        <v>8589</v>
      </c>
      <c r="C7392" s="3" t="s">
        <v>8590</v>
      </c>
      <c r="D7392" s="3" t="s">
        <v>19</v>
      </c>
      <c r="E7392" s="3" t="s">
        <v>20838</v>
      </c>
      <c r="F7392" s="4">
        <v>44862</v>
      </c>
      <c r="G7392" s="8"/>
      <c r="H7392" s="5">
        <v>288.29000000000002</v>
      </c>
      <c r="I7392" s="3" t="s">
        <v>22</v>
      </c>
      <c r="J7392" s="4">
        <v>44879</v>
      </c>
      <c r="K7392" s="4">
        <v>44939</v>
      </c>
      <c r="L7392" s="23">
        <f t="shared" si="643"/>
        <v>-30</v>
      </c>
      <c r="M7392" s="23">
        <f t="shared" si="640"/>
        <v>30</v>
      </c>
      <c r="N7392" s="44">
        <v>262.08</v>
      </c>
      <c r="O7392" s="26">
        <f t="shared" si="641"/>
        <v>-7862.4</v>
      </c>
      <c r="P7392" s="26">
        <f t="shared" si="642"/>
        <v>7862.4</v>
      </c>
      <c r="Q7392" s="3" t="s">
        <v>23</v>
      </c>
      <c r="R7392" s="4">
        <v>44909</v>
      </c>
      <c r="S7392" s="3" t="s">
        <v>16739</v>
      </c>
      <c r="T7392" s="6" t="s">
        <v>44</v>
      </c>
    </row>
    <row r="7393" spans="1:20" ht="33.75" x14ac:dyDescent="0.25">
      <c r="A7393" s="3" t="s">
        <v>20839</v>
      </c>
      <c r="B7393" s="3" t="s">
        <v>1557</v>
      </c>
      <c r="C7393" s="3" t="s">
        <v>1558</v>
      </c>
      <c r="D7393" s="3" t="s">
        <v>19</v>
      </c>
      <c r="E7393" s="3" t="s">
        <v>20840</v>
      </c>
      <c r="F7393" s="4">
        <v>44873</v>
      </c>
      <c r="G7393" s="8"/>
      <c r="H7393" s="5">
        <v>3458.7</v>
      </c>
      <c r="I7393" s="3" t="s">
        <v>22</v>
      </c>
      <c r="J7393" s="4">
        <v>44879</v>
      </c>
      <c r="K7393" s="4">
        <v>44939</v>
      </c>
      <c r="L7393" s="23">
        <f t="shared" si="643"/>
        <v>-28</v>
      </c>
      <c r="M7393" s="23">
        <f t="shared" si="640"/>
        <v>32</v>
      </c>
      <c r="N7393" s="44">
        <v>3294</v>
      </c>
      <c r="O7393" s="26">
        <f t="shared" si="641"/>
        <v>-92232</v>
      </c>
      <c r="P7393" s="26">
        <f t="shared" si="642"/>
        <v>105408</v>
      </c>
      <c r="Q7393" s="3" t="s">
        <v>23</v>
      </c>
      <c r="R7393" s="4">
        <v>44911</v>
      </c>
      <c r="S7393" s="3" t="s">
        <v>20841</v>
      </c>
      <c r="T7393" s="6" t="s">
        <v>44</v>
      </c>
    </row>
    <row r="7394" spans="1:20" ht="33.75" x14ac:dyDescent="0.25">
      <c r="A7394" s="3" t="s">
        <v>20842</v>
      </c>
      <c r="B7394" s="3" t="s">
        <v>1557</v>
      </c>
      <c r="C7394" s="3" t="s">
        <v>1558</v>
      </c>
      <c r="D7394" s="3" t="s">
        <v>19</v>
      </c>
      <c r="E7394" s="3" t="s">
        <v>20843</v>
      </c>
      <c r="F7394" s="4">
        <v>44872</v>
      </c>
      <c r="G7394" s="3" t="s">
        <v>20674</v>
      </c>
      <c r="H7394" s="5">
        <v>-1096.1600000000001</v>
      </c>
      <c r="I7394" s="3" t="s">
        <v>22</v>
      </c>
      <c r="J7394" s="4">
        <v>44879</v>
      </c>
      <c r="K7394" s="4">
        <v>44939</v>
      </c>
      <c r="L7394" s="23">
        <v>0</v>
      </c>
      <c r="M7394" s="23">
        <f t="shared" si="640"/>
        <v>60</v>
      </c>
      <c r="N7394" s="44">
        <v>-1054</v>
      </c>
      <c r="O7394" s="26">
        <f t="shared" si="641"/>
        <v>0</v>
      </c>
      <c r="P7394" s="26">
        <f t="shared" si="642"/>
        <v>-63240</v>
      </c>
      <c r="Q7394" s="3" t="s">
        <v>23</v>
      </c>
      <c r="R7394" s="4">
        <v>44900</v>
      </c>
      <c r="S7394" s="8"/>
      <c r="T7394" s="6" t="s">
        <v>44</v>
      </c>
    </row>
    <row r="7395" spans="1:20" ht="33.75" x14ac:dyDescent="0.25">
      <c r="A7395" s="3" t="s">
        <v>20844</v>
      </c>
      <c r="B7395" s="3" t="s">
        <v>7585</v>
      </c>
      <c r="C7395" s="3" t="s">
        <v>7586</v>
      </c>
      <c r="D7395" s="3" t="s">
        <v>7587</v>
      </c>
      <c r="E7395" s="3" t="s">
        <v>20845</v>
      </c>
      <c r="F7395" s="4">
        <v>44872</v>
      </c>
      <c r="G7395" s="3" t="s">
        <v>7589</v>
      </c>
      <c r="H7395" s="5">
        <v>122.72</v>
      </c>
      <c r="I7395" s="3" t="s">
        <v>565</v>
      </c>
      <c r="J7395" s="4">
        <v>44879</v>
      </c>
      <c r="K7395" s="4">
        <v>44909</v>
      </c>
      <c r="L7395" s="23">
        <f t="shared" ref="L7395:L7425" si="644">R7395-K7395</f>
        <v>1</v>
      </c>
      <c r="M7395" s="23">
        <f t="shared" si="640"/>
        <v>31</v>
      </c>
      <c r="N7395" s="44">
        <v>118</v>
      </c>
      <c r="O7395" s="26">
        <f t="shared" si="641"/>
        <v>118</v>
      </c>
      <c r="P7395" s="26">
        <f t="shared" si="642"/>
        <v>3658</v>
      </c>
      <c r="Q7395" s="3" t="s">
        <v>23</v>
      </c>
      <c r="R7395" s="4">
        <v>44910</v>
      </c>
      <c r="S7395" s="3" t="s">
        <v>20846</v>
      </c>
      <c r="T7395" s="6" t="s">
        <v>44</v>
      </c>
    </row>
    <row r="7396" spans="1:20" ht="33.75" x14ac:dyDescent="0.25">
      <c r="A7396" s="3" t="s">
        <v>20847</v>
      </c>
      <c r="B7396" s="3" t="s">
        <v>20700</v>
      </c>
      <c r="C7396" s="3" t="s">
        <v>20701</v>
      </c>
      <c r="D7396" s="3" t="s">
        <v>19</v>
      </c>
      <c r="E7396" s="3" t="s">
        <v>20848</v>
      </c>
      <c r="F7396" s="4">
        <v>44862</v>
      </c>
      <c r="G7396" s="3" t="s">
        <v>20849</v>
      </c>
      <c r="H7396" s="5">
        <v>93.19</v>
      </c>
      <c r="I7396" s="3" t="s">
        <v>329</v>
      </c>
      <c r="J7396" s="4">
        <v>44879</v>
      </c>
      <c r="K7396" s="27">
        <v>44902</v>
      </c>
      <c r="L7396" s="23">
        <f t="shared" si="644"/>
        <v>-1</v>
      </c>
      <c r="M7396" s="23">
        <f t="shared" si="640"/>
        <v>-1</v>
      </c>
      <c r="N7396" s="44">
        <v>93.19</v>
      </c>
      <c r="O7396" s="26">
        <f t="shared" si="641"/>
        <v>-93.19</v>
      </c>
      <c r="P7396" s="26">
        <f t="shared" si="642"/>
        <v>-93.19</v>
      </c>
      <c r="Q7396" s="3" t="s">
        <v>23</v>
      </c>
      <c r="R7396" s="4">
        <v>44901</v>
      </c>
      <c r="S7396" s="3" t="s">
        <v>20704</v>
      </c>
      <c r="T7396" s="6" t="s">
        <v>44</v>
      </c>
    </row>
    <row r="7397" spans="1:20" ht="33.75" x14ac:dyDescent="0.25">
      <c r="A7397" s="3" t="s">
        <v>20850</v>
      </c>
      <c r="B7397" s="3" t="s">
        <v>20851</v>
      </c>
      <c r="C7397" s="3" t="s">
        <v>20852</v>
      </c>
      <c r="D7397" s="3" t="s">
        <v>19</v>
      </c>
      <c r="E7397" s="3" t="s">
        <v>20853</v>
      </c>
      <c r="F7397" s="4">
        <v>44862</v>
      </c>
      <c r="G7397" s="3" t="s">
        <v>20854</v>
      </c>
      <c r="H7397" s="5">
        <v>65803.570000000007</v>
      </c>
      <c r="I7397" s="3" t="s">
        <v>22</v>
      </c>
      <c r="J7397" s="4">
        <v>44879</v>
      </c>
      <c r="K7397" s="4">
        <v>44939</v>
      </c>
      <c r="L7397" s="23">
        <f t="shared" si="644"/>
        <v>-32</v>
      </c>
      <c r="M7397" s="23">
        <f t="shared" si="640"/>
        <v>28</v>
      </c>
      <c r="N7397" s="44">
        <v>53937.35</v>
      </c>
      <c r="O7397" s="26">
        <f t="shared" si="641"/>
        <v>-1725995.2</v>
      </c>
      <c r="P7397" s="26">
        <f t="shared" si="642"/>
        <v>1510245.8</v>
      </c>
      <c r="Q7397" s="3" t="s">
        <v>23</v>
      </c>
      <c r="R7397" s="4">
        <v>44907</v>
      </c>
      <c r="S7397" s="3" t="s">
        <v>20855</v>
      </c>
      <c r="T7397" s="6" t="s">
        <v>44</v>
      </c>
    </row>
    <row r="7398" spans="1:20" ht="33.75" x14ac:dyDescent="0.25">
      <c r="A7398" s="3" t="s">
        <v>20856</v>
      </c>
      <c r="B7398" s="3" t="s">
        <v>2992</v>
      </c>
      <c r="C7398" s="3" t="s">
        <v>2993</v>
      </c>
      <c r="D7398" s="3" t="s">
        <v>19</v>
      </c>
      <c r="E7398" s="3" t="s">
        <v>20857</v>
      </c>
      <c r="F7398" s="4">
        <v>44861</v>
      </c>
      <c r="G7398" s="3" t="s">
        <v>20858</v>
      </c>
      <c r="H7398" s="5">
        <v>12.2</v>
      </c>
      <c r="I7398" s="3" t="s">
        <v>22</v>
      </c>
      <c r="J7398" s="4">
        <v>44879</v>
      </c>
      <c r="K7398" s="4">
        <v>44939</v>
      </c>
      <c r="L7398" s="23">
        <f t="shared" si="644"/>
        <v>-30</v>
      </c>
      <c r="M7398" s="23">
        <f t="shared" si="640"/>
        <v>30</v>
      </c>
      <c r="N7398" s="44">
        <v>10</v>
      </c>
      <c r="O7398" s="26">
        <f t="shared" si="641"/>
        <v>-300</v>
      </c>
      <c r="P7398" s="26">
        <f t="shared" si="642"/>
        <v>300</v>
      </c>
      <c r="Q7398" s="3" t="s">
        <v>23</v>
      </c>
      <c r="R7398" s="4">
        <v>44909</v>
      </c>
      <c r="S7398" s="3" t="s">
        <v>20859</v>
      </c>
      <c r="T7398" s="6" t="s">
        <v>44</v>
      </c>
    </row>
    <row r="7399" spans="1:20" ht="33.75" x14ac:dyDescent="0.25">
      <c r="A7399" s="3" t="s">
        <v>20860</v>
      </c>
      <c r="B7399" s="3" t="s">
        <v>17045</v>
      </c>
      <c r="C7399" s="3" t="s">
        <v>17046</v>
      </c>
      <c r="D7399" s="3" t="s">
        <v>19</v>
      </c>
      <c r="E7399" s="3" t="s">
        <v>20861</v>
      </c>
      <c r="F7399" s="4">
        <v>44861</v>
      </c>
      <c r="G7399" s="3" t="s">
        <v>20862</v>
      </c>
      <c r="H7399" s="5">
        <v>167.55</v>
      </c>
      <c r="I7399" s="3" t="s">
        <v>22</v>
      </c>
      <c r="J7399" s="4">
        <v>44879</v>
      </c>
      <c r="K7399" s="4">
        <v>44939</v>
      </c>
      <c r="L7399" s="23">
        <f t="shared" si="644"/>
        <v>-30</v>
      </c>
      <c r="M7399" s="23">
        <f t="shared" si="640"/>
        <v>30</v>
      </c>
      <c r="N7399" s="44">
        <v>137.34</v>
      </c>
      <c r="O7399" s="26">
        <f t="shared" si="641"/>
        <v>-4120.2</v>
      </c>
      <c r="P7399" s="26">
        <f t="shared" si="642"/>
        <v>4120.2</v>
      </c>
      <c r="Q7399" s="3" t="s">
        <v>23</v>
      </c>
      <c r="R7399" s="4">
        <v>44909</v>
      </c>
      <c r="S7399" s="3" t="s">
        <v>20863</v>
      </c>
      <c r="T7399" s="6" t="s">
        <v>44</v>
      </c>
    </row>
    <row r="7400" spans="1:20" ht="33.75" x14ac:dyDescent="0.25">
      <c r="A7400" s="3" t="s">
        <v>20864</v>
      </c>
      <c r="B7400" s="3" t="s">
        <v>4534</v>
      </c>
      <c r="C7400" s="3" t="s">
        <v>4535</v>
      </c>
      <c r="D7400" s="3" t="s">
        <v>19</v>
      </c>
      <c r="E7400" s="3" t="s">
        <v>20865</v>
      </c>
      <c r="F7400" s="4">
        <v>44860</v>
      </c>
      <c r="G7400" s="3" t="s">
        <v>20866</v>
      </c>
      <c r="H7400" s="5">
        <v>917.44</v>
      </c>
      <c r="I7400" s="3" t="s">
        <v>22</v>
      </c>
      <c r="J7400" s="4">
        <v>44879</v>
      </c>
      <c r="K7400" s="4">
        <v>44939</v>
      </c>
      <c r="L7400" s="23">
        <f t="shared" si="644"/>
        <v>-30</v>
      </c>
      <c r="M7400" s="23">
        <f t="shared" si="640"/>
        <v>30</v>
      </c>
      <c r="N7400" s="44">
        <v>752</v>
      </c>
      <c r="O7400" s="26">
        <f t="shared" si="641"/>
        <v>-22560</v>
      </c>
      <c r="P7400" s="26">
        <f t="shared" si="642"/>
        <v>22560</v>
      </c>
      <c r="Q7400" s="3" t="s">
        <v>23</v>
      </c>
      <c r="R7400" s="4">
        <v>44909</v>
      </c>
      <c r="S7400" s="3" t="s">
        <v>20867</v>
      </c>
      <c r="T7400" s="6" t="s">
        <v>44</v>
      </c>
    </row>
    <row r="7401" spans="1:20" ht="33.75" x14ac:dyDescent="0.25">
      <c r="A7401" s="3" t="s">
        <v>20868</v>
      </c>
      <c r="B7401" s="3" t="s">
        <v>1123</v>
      </c>
      <c r="C7401" s="3" t="s">
        <v>1124</v>
      </c>
      <c r="D7401" s="3" t="s">
        <v>19</v>
      </c>
      <c r="E7401" s="3" t="s">
        <v>20869</v>
      </c>
      <c r="F7401" s="4">
        <v>44865</v>
      </c>
      <c r="G7401" s="3" t="s">
        <v>20870</v>
      </c>
      <c r="H7401" s="5">
        <v>1036.78</v>
      </c>
      <c r="I7401" s="3" t="s">
        <v>22</v>
      </c>
      <c r="J7401" s="4">
        <v>44879</v>
      </c>
      <c r="K7401" s="4">
        <v>44939</v>
      </c>
      <c r="L7401" s="23">
        <f t="shared" si="644"/>
        <v>-30</v>
      </c>
      <c r="M7401" s="23">
        <f t="shared" si="640"/>
        <v>30</v>
      </c>
      <c r="N7401" s="44">
        <v>849.82</v>
      </c>
      <c r="O7401" s="26">
        <f t="shared" si="641"/>
        <v>-25494.600000000002</v>
      </c>
      <c r="P7401" s="26">
        <f t="shared" si="642"/>
        <v>25494.600000000002</v>
      </c>
      <c r="Q7401" s="3" t="s">
        <v>23</v>
      </c>
      <c r="R7401" s="4">
        <v>44909</v>
      </c>
      <c r="S7401" s="3" t="s">
        <v>18467</v>
      </c>
      <c r="T7401" s="6" t="s">
        <v>44</v>
      </c>
    </row>
    <row r="7402" spans="1:20" ht="33.75" x14ac:dyDescent="0.25">
      <c r="A7402" s="3" t="s">
        <v>20871</v>
      </c>
      <c r="B7402" s="3" t="s">
        <v>6339</v>
      </c>
      <c r="C7402" s="3" t="s">
        <v>10685</v>
      </c>
      <c r="D7402" s="3" t="s">
        <v>19</v>
      </c>
      <c r="E7402" s="3" t="s">
        <v>12309</v>
      </c>
      <c r="F7402" s="4">
        <v>44865</v>
      </c>
      <c r="G7402" s="3" t="s">
        <v>20872</v>
      </c>
      <c r="H7402" s="5">
        <v>12439.8</v>
      </c>
      <c r="I7402" s="3" t="s">
        <v>565</v>
      </c>
      <c r="J7402" s="4">
        <v>44879</v>
      </c>
      <c r="K7402" s="4">
        <v>44909</v>
      </c>
      <c r="L7402" s="23">
        <f t="shared" si="644"/>
        <v>-16</v>
      </c>
      <c r="M7402" s="23">
        <f t="shared" si="640"/>
        <v>14</v>
      </c>
      <c r="N7402" s="44">
        <v>9951.84</v>
      </c>
      <c r="O7402" s="26">
        <f t="shared" si="641"/>
        <v>-159229.44</v>
      </c>
      <c r="P7402" s="26">
        <f t="shared" si="642"/>
        <v>139325.76000000001</v>
      </c>
      <c r="Q7402" s="3" t="s">
        <v>23</v>
      </c>
      <c r="R7402" s="4">
        <v>44893</v>
      </c>
      <c r="S7402" s="3" t="s">
        <v>20873</v>
      </c>
      <c r="T7402" s="6" t="s">
        <v>44</v>
      </c>
    </row>
    <row r="7403" spans="1:20" ht="22.5" x14ac:dyDescent="0.25">
      <c r="A7403" s="3" t="s">
        <v>20874</v>
      </c>
      <c r="B7403" s="3" t="s">
        <v>16046</v>
      </c>
      <c r="C7403" s="3" t="s">
        <v>16047</v>
      </c>
      <c r="D7403" s="3" t="s">
        <v>19</v>
      </c>
      <c r="E7403" s="3" t="s">
        <v>11800</v>
      </c>
      <c r="F7403" s="4">
        <v>44874</v>
      </c>
      <c r="G7403" s="3" t="s">
        <v>20875</v>
      </c>
      <c r="H7403" s="5">
        <v>364.55</v>
      </c>
      <c r="I7403" s="3" t="s">
        <v>565</v>
      </c>
      <c r="J7403" s="4">
        <v>44879</v>
      </c>
      <c r="K7403" s="4">
        <v>44909</v>
      </c>
      <c r="L7403" s="23">
        <f t="shared" si="644"/>
        <v>-21</v>
      </c>
      <c r="M7403" s="23">
        <f t="shared" si="640"/>
        <v>9</v>
      </c>
      <c r="N7403" s="44">
        <v>364.55</v>
      </c>
      <c r="O7403" s="26">
        <f t="shared" si="641"/>
        <v>-7655.55</v>
      </c>
      <c r="P7403" s="26">
        <f t="shared" si="642"/>
        <v>3280.9500000000003</v>
      </c>
      <c r="Q7403" s="3" t="s">
        <v>23</v>
      </c>
      <c r="R7403" s="4">
        <v>44888</v>
      </c>
      <c r="S7403" s="3" t="s">
        <v>20876</v>
      </c>
      <c r="T7403" s="6" t="s">
        <v>25</v>
      </c>
    </row>
    <row r="7404" spans="1:20" ht="22.5" x14ac:dyDescent="0.25">
      <c r="A7404" s="3" t="s">
        <v>20877</v>
      </c>
      <c r="B7404" s="3" t="s">
        <v>3972</v>
      </c>
      <c r="C7404" s="3" t="s">
        <v>20878</v>
      </c>
      <c r="D7404" s="3" t="s">
        <v>19</v>
      </c>
      <c r="E7404" s="3" t="s">
        <v>19838</v>
      </c>
      <c r="F7404" s="4">
        <v>44873</v>
      </c>
      <c r="G7404" s="3" t="s">
        <v>20879</v>
      </c>
      <c r="H7404" s="5">
        <v>1134.1500000000001</v>
      </c>
      <c r="I7404" s="3" t="s">
        <v>565</v>
      </c>
      <c r="J7404" s="4">
        <v>44879</v>
      </c>
      <c r="K7404" s="4">
        <v>44909</v>
      </c>
      <c r="L7404" s="23">
        <f t="shared" si="644"/>
        <v>-21</v>
      </c>
      <c r="M7404" s="23">
        <f t="shared" si="640"/>
        <v>9</v>
      </c>
      <c r="N7404" s="44">
        <v>1134.1500000000001</v>
      </c>
      <c r="O7404" s="26">
        <f t="shared" si="641"/>
        <v>-23817.15</v>
      </c>
      <c r="P7404" s="26">
        <f t="shared" si="642"/>
        <v>10207.35</v>
      </c>
      <c r="Q7404" s="3" t="s">
        <v>23</v>
      </c>
      <c r="R7404" s="4">
        <v>44888</v>
      </c>
      <c r="S7404" s="3" t="s">
        <v>20880</v>
      </c>
      <c r="T7404" s="6" t="s">
        <v>25</v>
      </c>
    </row>
    <row r="7405" spans="1:20" ht="33.75" x14ac:dyDescent="0.25">
      <c r="A7405" s="3" t="s">
        <v>20881</v>
      </c>
      <c r="B7405" s="3" t="s">
        <v>7299</v>
      </c>
      <c r="C7405" s="3" t="s">
        <v>7300</v>
      </c>
      <c r="D7405" s="3" t="s">
        <v>19</v>
      </c>
      <c r="E7405" s="3" t="s">
        <v>20882</v>
      </c>
      <c r="F7405" s="4">
        <v>44865</v>
      </c>
      <c r="G7405" s="3" t="s">
        <v>20883</v>
      </c>
      <c r="H7405" s="5">
        <v>599.87</v>
      </c>
      <c r="I7405" s="3" t="s">
        <v>22</v>
      </c>
      <c r="J7405" s="4">
        <v>44879</v>
      </c>
      <c r="K7405" s="4">
        <v>44939</v>
      </c>
      <c r="L7405" s="23">
        <f t="shared" si="644"/>
        <v>-30</v>
      </c>
      <c r="M7405" s="23">
        <f t="shared" si="640"/>
        <v>30</v>
      </c>
      <c r="N7405" s="44">
        <v>576.79999999999995</v>
      </c>
      <c r="O7405" s="26">
        <f t="shared" si="641"/>
        <v>-17304</v>
      </c>
      <c r="P7405" s="26">
        <f t="shared" si="642"/>
        <v>17304</v>
      </c>
      <c r="Q7405" s="3" t="s">
        <v>23</v>
      </c>
      <c r="R7405" s="4">
        <v>44909</v>
      </c>
      <c r="S7405" s="3" t="s">
        <v>14547</v>
      </c>
      <c r="T7405" s="6" t="s">
        <v>44</v>
      </c>
    </row>
    <row r="7406" spans="1:20" ht="33.75" x14ac:dyDescent="0.25">
      <c r="A7406" s="3" t="s">
        <v>20884</v>
      </c>
      <c r="B7406" s="3" t="s">
        <v>8589</v>
      </c>
      <c r="C7406" s="3" t="s">
        <v>8590</v>
      </c>
      <c r="D7406" s="3" t="s">
        <v>19</v>
      </c>
      <c r="E7406" s="3" t="s">
        <v>20885</v>
      </c>
      <c r="F7406" s="4">
        <v>44861</v>
      </c>
      <c r="G7406" s="8"/>
      <c r="H7406" s="5">
        <v>52.8</v>
      </c>
      <c r="I7406" s="3" t="s">
        <v>22</v>
      </c>
      <c r="J7406" s="4">
        <v>44879</v>
      </c>
      <c r="K7406" s="4">
        <v>44939</v>
      </c>
      <c r="L7406" s="23">
        <f t="shared" si="644"/>
        <v>-28</v>
      </c>
      <c r="M7406" s="23">
        <f t="shared" si="640"/>
        <v>32</v>
      </c>
      <c r="N7406" s="44">
        <v>48</v>
      </c>
      <c r="O7406" s="26">
        <f t="shared" si="641"/>
        <v>-1344</v>
      </c>
      <c r="P7406" s="26">
        <f t="shared" si="642"/>
        <v>1536</v>
      </c>
      <c r="Q7406" s="3" t="s">
        <v>23</v>
      </c>
      <c r="R7406" s="4">
        <v>44911</v>
      </c>
      <c r="S7406" s="3" t="s">
        <v>20239</v>
      </c>
      <c r="T7406" s="6" t="s">
        <v>44</v>
      </c>
    </row>
    <row r="7407" spans="1:20" ht="33.75" x14ac:dyDescent="0.25">
      <c r="A7407" s="3" t="s">
        <v>20886</v>
      </c>
      <c r="B7407" s="3" t="s">
        <v>12076</v>
      </c>
      <c r="C7407" s="3" t="s">
        <v>12077</v>
      </c>
      <c r="D7407" s="3" t="s">
        <v>19</v>
      </c>
      <c r="E7407" s="3" t="s">
        <v>20887</v>
      </c>
      <c r="F7407" s="4">
        <v>44874</v>
      </c>
      <c r="G7407" s="8"/>
      <c r="H7407" s="5">
        <v>1011.75</v>
      </c>
      <c r="I7407" s="3" t="s">
        <v>22</v>
      </c>
      <c r="J7407" s="4">
        <v>44879</v>
      </c>
      <c r="K7407" s="4">
        <v>44939</v>
      </c>
      <c r="L7407" s="23">
        <f t="shared" si="644"/>
        <v>-23</v>
      </c>
      <c r="M7407" s="23">
        <f t="shared" si="640"/>
        <v>37</v>
      </c>
      <c r="N7407" s="44">
        <v>972.84</v>
      </c>
      <c r="O7407" s="26">
        <f t="shared" si="641"/>
        <v>-22375.32</v>
      </c>
      <c r="P7407" s="26">
        <f t="shared" si="642"/>
        <v>35995.08</v>
      </c>
      <c r="Q7407" s="3" t="s">
        <v>23</v>
      </c>
      <c r="R7407" s="4">
        <v>44916</v>
      </c>
      <c r="S7407" s="3" t="s">
        <v>20664</v>
      </c>
      <c r="T7407" s="6" t="s">
        <v>44</v>
      </c>
    </row>
    <row r="7408" spans="1:20" ht="33.75" x14ac:dyDescent="0.25">
      <c r="A7408" s="3" t="s">
        <v>20888</v>
      </c>
      <c r="B7408" s="3" t="s">
        <v>17</v>
      </c>
      <c r="C7408" s="3" t="s">
        <v>18</v>
      </c>
      <c r="D7408" s="3" t="s">
        <v>19</v>
      </c>
      <c r="E7408" s="3" t="s">
        <v>20889</v>
      </c>
      <c r="F7408" s="4">
        <v>44872</v>
      </c>
      <c r="G7408" s="8"/>
      <c r="H7408" s="5">
        <v>522.72</v>
      </c>
      <c r="I7408" s="3" t="s">
        <v>22</v>
      </c>
      <c r="J7408" s="4">
        <v>44879</v>
      </c>
      <c r="K7408" s="4">
        <v>44939</v>
      </c>
      <c r="L7408" s="23">
        <f t="shared" si="644"/>
        <v>-30</v>
      </c>
      <c r="M7408" s="23">
        <f t="shared" si="640"/>
        <v>30</v>
      </c>
      <c r="N7408" s="44">
        <v>475.2</v>
      </c>
      <c r="O7408" s="26">
        <f t="shared" si="641"/>
        <v>-14256</v>
      </c>
      <c r="P7408" s="26">
        <f t="shared" si="642"/>
        <v>14256</v>
      </c>
      <c r="Q7408" s="3" t="s">
        <v>23</v>
      </c>
      <c r="R7408" s="4">
        <v>44909</v>
      </c>
      <c r="S7408" s="3" t="s">
        <v>20417</v>
      </c>
      <c r="T7408" s="6" t="s">
        <v>44</v>
      </c>
    </row>
    <row r="7409" spans="1:20" ht="33.75" x14ac:dyDescent="0.25">
      <c r="A7409" s="3" t="s">
        <v>20890</v>
      </c>
      <c r="B7409" s="3" t="s">
        <v>594</v>
      </c>
      <c r="C7409" s="3" t="s">
        <v>595</v>
      </c>
      <c r="D7409" s="3" t="s">
        <v>19</v>
      </c>
      <c r="E7409" s="3" t="s">
        <v>20891</v>
      </c>
      <c r="F7409" s="4">
        <v>44872</v>
      </c>
      <c r="G7409" s="8"/>
      <c r="H7409" s="5">
        <v>439.2</v>
      </c>
      <c r="I7409" s="3" t="s">
        <v>22</v>
      </c>
      <c r="J7409" s="4">
        <v>44879</v>
      </c>
      <c r="K7409" s="4">
        <v>44939</v>
      </c>
      <c r="L7409" s="23">
        <f t="shared" si="644"/>
        <v>-30</v>
      </c>
      <c r="M7409" s="23">
        <f t="shared" si="640"/>
        <v>30</v>
      </c>
      <c r="N7409" s="44">
        <v>360</v>
      </c>
      <c r="O7409" s="26">
        <f t="shared" si="641"/>
        <v>-10800</v>
      </c>
      <c r="P7409" s="26">
        <f t="shared" si="642"/>
        <v>10800</v>
      </c>
      <c r="Q7409" s="3" t="s">
        <v>23</v>
      </c>
      <c r="R7409" s="4">
        <v>44909</v>
      </c>
      <c r="S7409" s="3" t="s">
        <v>17961</v>
      </c>
      <c r="T7409" s="6" t="s">
        <v>44</v>
      </c>
    </row>
    <row r="7410" spans="1:20" ht="22.5" x14ac:dyDescent="0.25">
      <c r="A7410" s="3" t="s">
        <v>20892</v>
      </c>
      <c r="B7410" s="3" t="s">
        <v>7585</v>
      </c>
      <c r="C7410" s="3" t="s">
        <v>7586</v>
      </c>
      <c r="D7410" s="3" t="s">
        <v>7587</v>
      </c>
      <c r="E7410" s="3" t="s">
        <v>20893</v>
      </c>
      <c r="F7410" s="4">
        <v>44867</v>
      </c>
      <c r="G7410" s="3" t="s">
        <v>7593</v>
      </c>
      <c r="H7410" s="5">
        <v>122.72</v>
      </c>
      <c r="I7410" s="3" t="s">
        <v>565</v>
      </c>
      <c r="J7410" s="4">
        <v>44879</v>
      </c>
      <c r="K7410" s="4">
        <v>44909</v>
      </c>
      <c r="L7410" s="23">
        <f t="shared" si="644"/>
        <v>1</v>
      </c>
      <c r="M7410" s="23">
        <f t="shared" si="640"/>
        <v>31</v>
      </c>
      <c r="N7410" s="44">
        <v>118</v>
      </c>
      <c r="O7410" s="26">
        <f t="shared" si="641"/>
        <v>118</v>
      </c>
      <c r="P7410" s="26">
        <f t="shared" si="642"/>
        <v>3658</v>
      </c>
      <c r="Q7410" s="3" t="s">
        <v>23</v>
      </c>
      <c r="R7410" s="4">
        <v>44910</v>
      </c>
      <c r="S7410" s="3" t="s">
        <v>20707</v>
      </c>
      <c r="T7410" s="6" t="s">
        <v>25</v>
      </c>
    </row>
    <row r="7411" spans="1:20" ht="33.75" x14ac:dyDescent="0.25">
      <c r="A7411" s="3" t="s">
        <v>20894</v>
      </c>
      <c r="B7411" s="3" t="s">
        <v>20895</v>
      </c>
      <c r="C7411" s="3" t="s">
        <v>20896</v>
      </c>
      <c r="D7411" s="3" t="s">
        <v>19</v>
      </c>
      <c r="E7411" s="3" t="s">
        <v>20897</v>
      </c>
      <c r="F7411" s="4">
        <v>44865</v>
      </c>
      <c r="G7411" s="3" t="s">
        <v>20898</v>
      </c>
      <c r="H7411" s="7">
        <v>1037</v>
      </c>
      <c r="I7411" s="3" t="s">
        <v>22</v>
      </c>
      <c r="J7411" s="4">
        <v>44879</v>
      </c>
      <c r="K7411" s="4">
        <v>44939</v>
      </c>
      <c r="L7411" s="23">
        <f t="shared" si="644"/>
        <v>-30</v>
      </c>
      <c r="M7411" s="23">
        <f t="shared" si="640"/>
        <v>30</v>
      </c>
      <c r="N7411" s="44">
        <v>850</v>
      </c>
      <c r="O7411" s="26">
        <f t="shared" si="641"/>
        <v>-25500</v>
      </c>
      <c r="P7411" s="26">
        <f t="shared" si="642"/>
        <v>25500</v>
      </c>
      <c r="Q7411" s="3" t="s">
        <v>23</v>
      </c>
      <c r="R7411" s="4">
        <v>44909</v>
      </c>
      <c r="S7411" s="3" t="s">
        <v>20899</v>
      </c>
      <c r="T7411" s="6" t="s">
        <v>44</v>
      </c>
    </row>
    <row r="7412" spans="1:20" ht="22.5" x14ac:dyDescent="0.25">
      <c r="A7412" s="3" t="s">
        <v>20900</v>
      </c>
      <c r="B7412" s="3" t="s">
        <v>12667</v>
      </c>
      <c r="C7412" s="3" t="s">
        <v>12668</v>
      </c>
      <c r="D7412" s="3" t="s">
        <v>19</v>
      </c>
      <c r="E7412" s="3" t="s">
        <v>20901</v>
      </c>
      <c r="F7412" s="4">
        <v>44865</v>
      </c>
      <c r="G7412" s="3" t="s">
        <v>20902</v>
      </c>
      <c r="H7412" s="5">
        <v>605.12</v>
      </c>
      <c r="I7412" s="3" t="s">
        <v>22</v>
      </c>
      <c r="J7412" s="4">
        <v>44879</v>
      </c>
      <c r="K7412" s="4">
        <v>44939</v>
      </c>
      <c r="L7412" s="23">
        <f t="shared" si="644"/>
        <v>-39</v>
      </c>
      <c r="M7412" s="23">
        <f t="shared" si="640"/>
        <v>21</v>
      </c>
      <c r="N7412" s="44">
        <v>496</v>
      </c>
      <c r="O7412" s="26">
        <f t="shared" si="641"/>
        <v>-19344</v>
      </c>
      <c r="P7412" s="26">
        <f t="shared" si="642"/>
        <v>10416</v>
      </c>
      <c r="Q7412" s="3" t="s">
        <v>23</v>
      </c>
      <c r="R7412" s="4">
        <v>44900</v>
      </c>
      <c r="S7412" s="3" t="s">
        <v>20903</v>
      </c>
      <c r="T7412" s="6" t="s">
        <v>25</v>
      </c>
    </row>
    <row r="7413" spans="1:20" ht="33.75" x14ac:dyDescent="0.25">
      <c r="A7413" s="3" t="s">
        <v>20904</v>
      </c>
      <c r="B7413" s="3" t="s">
        <v>6703</v>
      </c>
      <c r="C7413" s="3" t="s">
        <v>6704</v>
      </c>
      <c r="D7413" s="3" t="s">
        <v>19</v>
      </c>
      <c r="E7413" s="3" t="s">
        <v>20905</v>
      </c>
      <c r="F7413" s="4">
        <v>44865</v>
      </c>
      <c r="G7413" s="3" t="s">
        <v>20906</v>
      </c>
      <c r="H7413" s="5">
        <v>4749.67</v>
      </c>
      <c r="I7413" s="3" t="s">
        <v>22</v>
      </c>
      <c r="J7413" s="4">
        <v>44879</v>
      </c>
      <c r="K7413" s="4">
        <v>44939</v>
      </c>
      <c r="L7413" s="23">
        <f t="shared" si="644"/>
        <v>-30</v>
      </c>
      <c r="M7413" s="23">
        <f t="shared" si="640"/>
        <v>30</v>
      </c>
      <c r="N7413" s="44">
        <v>3893.17</v>
      </c>
      <c r="O7413" s="26">
        <f t="shared" si="641"/>
        <v>-116795.1</v>
      </c>
      <c r="P7413" s="26">
        <f t="shared" si="642"/>
        <v>116795.1</v>
      </c>
      <c r="Q7413" s="3" t="s">
        <v>23</v>
      </c>
      <c r="R7413" s="4">
        <v>44909</v>
      </c>
      <c r="S7413" s="3" t="s">
        <v>20907</v>
      </c>
      <c r="T7413" s="6" t="s">
        <v>44</v>
      </c>
    </row>
    <row r="7414" spans="1:20" ht="22.5" x14ac:dyDescent="0.25">
      <c r="A7414" s="3" t="s">
        <v>20908</v>
      </c>
      <c r="B7414" s="3" t="s">
        <v>10233</v>
      </c>
      <c r="C7414" s="3" t="s">
        <v>10234</v>
      </c>
      <c r="D7414" s="3" t="s">
        <v>19</v>
      </c>
      <c r="E7414" s="3" t="s">
        <v>20909</v>
      </c>
      <c r="F7414" s="4">
        <v>44867</v>
      </c>
      <c r="G7414" s="3" t="s">
        <v>20910</v>
      </c>
      <c r="H7414" s="5">
        <v>53.48</v>
      </c>
      <c r="I7414" s="3" t="s">
        <v>22</v>
      </c>
      <c r="J7414" s="4">
        <v>44879</v>
      </c>
      <c r="K7414" s="27">
        <v>44902</v>
      </c>
      <c r="L7414" s="23">
        <f t="shared" si="644"/>
        <v>-9</v>
      </c>
      <c r="M7414" s="23">
        <f t="shared" si="640"/>
        <v>51</v>
      </c>
      <c r="N7414" s="44">
        <v>48.62</v>
      </c>
      <c r="O7414" s="26">
        <f t="shared" si="641"/>
        <v>-437.58</v>
      </c>
      <c r="P7414" s="26">
        <f t="shared" si="642"/>
        <v>2479.62</v>
      </c>
      <c r="Q7414" s="3" t="s">
        <v>23</v>
      </c>
      <c r="R7414" s="4">
        <v>44893</v>
      </c>
      <c r="S7414" s="3" t="s">
        <v>20756</v>
      </c>
      <c r="T7414" s="6" t="s">
        <v>25</v>
      </c>
    </row>
    <row r="7415" spans="1:20" ht="22.5" x14ac:dyDescent="0.25">
      <c r="A7415" s="3" t="s">
        <v>20911</v>
      </c>
      <c r="B7415" s="3" t="s">
        <v>7585</v>
      </c>
      <c r="C7415" s="3" t="s">
        <v>7586</v>
      </c>
      <c r="D7415" s="3" t="s">
        <v>7587</v>
      </c>
      <c r="E7415" s="3" t="s">
        <v>20912</v>
      </c>
      <c r="F7415" s="4">
        <v>44869</v>
      </c>
      <c r="G7415" s="3" t="s">
        <v>7593</v>
      </c>
      <c r="H7415" s="5">
        <v>-36.82</v>
      </c>
      <c r="I7415" s="3" t="s">
        <v>565</v>
      </c>
      <c r="J7415" s="4">
        <v>44879</v>
      </c>
      <c r="K7415" s="4">
        <v>44909</v>
      </c>
      <c r="L7415" s="23">
        <v>0</v>
      </c>
      <c r="M7415" s="23">
        <f t="shared" si="640"/>
        <v>30</v>
      </c>
      <c r="N7415" s="44">
        <v>-35.4</v>
      </c>
      <c r="O7415" s="26">
        <f t="shared" si="641"/>
        <v>0</v>
      </c>
      <c r="P7415" s="26">
        <f t="shared" si="642"/>
        <v>-1062</v>
      </c>
      <c r="Q7415" s="3" t="s">
        <v>23</v>
      </c>
      <c r="R7415" s="4">
        <v>44910</v>
      </c>
      <c r="S7415" s="3" t="s">
        <v>20707</v>
      </c>
      <c r="T7415" s="6" t="s">
        <v>25</v>
      </c>
    </row>
    <row r="7416" spans="1:20" ht="33.75" x14ac:dyDescent="0.25">
      <c r="A7416" s="3" t="s">
        <v>20913</v>
      </c>
      <c r="B7416" s="3" t="s">
        <v>11593</v>
      </c>
      <c r="C7416" s="3" t="s">
        <v>11594</v>
      </c>
      <c r="D7416" s="3" t="s">
        <v>19</v>
      </c>
      <c r="E7416" s="3" t="s">
        <v>20914</v>
      </c>
      <c r="F7416" s="4">
        <v>44872</v>
      </c>
      <c r="G7416" s="3" t="s">
        <v>20915</v>
      </c>
      <c r="H7416" s="7">
        <v>3206</v>
      </c>
      <c r="I7416" s="3" t="s">
        <v>565</v>
      </c>
      <c r="J7416" s="4">
        <v>44879</v>
      </c>
      <c r="K7416" s="4">
        <v>44909</v>
      </c>
      <c r="L7416" s="23">
        <f t="shared" si="644"/>
        <v>-27</v>
      </c>
      <c r="M7416" s="23">
        <f t="shared" si="640"/>
        <v>3</v>
      </c>
      <c r="N7416" s="44">
        <v>3206</v>
      </c>
      <c r="O7416" s="26">
        <f t="shared" si="641"/>
        <v>-86562</v>
      </c>
      <c r="P7416" s="26">
        <f t="shared" si="642"/>
        <v>9618</v>
      </c>
      <c r="Q7416" s="3" t="s">
        <v>23</v>
      </c>
      <c r="R7416" s="4">
        <v>44882</v>
      </c>
      <c r="S7416" s="3" t="s">
        <v>20916</v>
      </c>
      <c r="T7416" s="6" t="s">
        <v>44</v>
      </c>
    </row>
    <row r="7417" spans="1:20" ht="33.75" x14ac:dyDescent="0.25">
      <c r="A7417" s="3" t="s">
        <v>20917</v>
      </c>
      <c r="B7417" s="3" t="s">
        <v>16533</v>
      </c>
      <c r="C7417" s="3" t="s">
        <v>16534</v>
      </c>
      <c r="D7417" s="3" t="s">
        <v>19</v>
      </c>
      <c r="E7417" s="3" t="s">
        <v>20918</v>
      </c>
      <c r="F7417" s="4">
        <v>44872</v>
      </c>
      <c r="G7417" s="3" t="s">
        <v>20919</v>
      </c>
      <c r="H7417" s="5">
        <v>4380.8999999999996</v>
      </c>
      <c r="I7417" s="3" t="s">
        <v>565</v>
      </c>
      <c r="J7417" s="4">
        <v>44879</v>
      </c>
      <c r="K7417" s="4">
        <v>44909</v>
      </c>
      <c r="L7417" s="23">
        <f t="shared" si="644"/>
        <v>-27</v>
      </c>
      <c r="M7417" s="23">
        <f t="shared" si="640"/>
        <v>3</v>
      </c>
      <c r="N7417" s="44">
        <v>4380.8999999999996</v>
      </c>
      <c r="O7417" s="26">
        <f t="shared" si="641"/>
        <v>-118284.29999999999</v>
      </c>
      <c r="P7417" s="26">
        <f t="shared" si="642"/>
        <v>13142.699999999999</v>
      </c>
      <c r="Q7417" s="3" t="s">
        <v>23</v>
      </c>
      <c r="R7417" s="4">
        <v>44882</v>
      </c>
      <c r="S7417" s="3" t="s">
        <v>20920</v>
      </c>
      <c r="T7417" s="6" t="s">
        <v>44</v>
      </c>
    </row>
    <row r="7418" spans="1:20" ht="22.5" x14ac:dyDescent="0.25">
      <c r="A7418" s="3" t="s">
        <v>20921</v>
      </c>
      <c r="B7418" s="3" t="s">
        <v>11404</v>
      </c>
      <c r="C7418" s="3" t="s">
        <v>11405</v>
      </c>
      <c r="D7418" s="3" t="s">
        <v>19</v>
      </c>
      <c r="E7418" s="3" t="s">
        <v>14773</v>
      </c>
      <c r="F7418" s="4">
        <v>44872</v>
      </c>
      <c r="G7418" s="3" t="s">
        <v>20922</v>
      </c>
      <c r="H7418" s="5">
        <v>997.31</v>
      </c>
      <c r="I7418" s="3" t="s">
        <v>565</v>
      </c>
      <c r="J7418" s="4">
        <v>44879</v>
      </c>
      <c r="K7418" s="4">
        <v>44909</v>
      </c>
      <c r="L7418" s="23">
        <f t="shared" si="644"/>
        <v>-28</v>
      </c>
      <c r="M7418" s="23">
        <f t="shared" si="640"/>
        <v>2</v>
      </c>
      <c r="N7418" s="44">
        <v>833.82</v>
      </c>
      <c r="O7418" s="26">
        <f t="shared" si="641"/>
        <v>-23346.960000000003</v>
      </c>
      <c r="P7418" s="26">
        <f t="shared" si="642"/>
        <v>1667.64</v>
      </c>
      <c r="Q7418" s="3" t="s">
        <v>23</v>
      </c>
      <c r="R7418" s="4">
        <v>44881</v>
      </c>
      <c r="S7418" s="3" t="s">
        <v>19512</v>
      </c>
      <c r="T7418" s="6" t="s">
        <v>25</v>
      </c>
    </row>
    <row r="7419" spans="1:20" ht="22.5" x14ac:dyDescent="0.25">
      <c r="A7419" s="3" t="s">
        <v>20923</v>
      </c>
      <c r="B7419" s="3" t="s">
        <v>12606</v>
      </c>
      <c r="C7419" s="3" t="s">
        <v>12607</v>
      </c>
      <c r="D7419" s="3" t="s">
        <v>19</v>
      </c>
      <c r="E7419" s="3" t="s">
        <v>14773</v>
      </c>
      <c r="F7419" s="4">
        <v>44867</v>
      </c>
      <c r="G7419" s="3" t="s">
        <v>20924</v>
      </c>
      <c r="H7419" s="7">
        <v>2310</v>
      </c>
      <c r="I7419" s="3" t="s">
        <v>565</v>
      </c>
      <c r="J7419" s="4">
        <v>44879</v>
      </c>
      <c r="K7419" s="4">
        <v>44909</v>
      </c>
      <c r="L7419" s="23">
        <f t="shared" si="644"/>
        <v>-28</v>
      </c>
      <c r="M7419" s="23">
        <f t="shared" si="640"/>
        <v>2</v>
      </c>
      <c r="N7419" s="44">
        <v>2310</v>
      </c>
      <c r="O7419" s="26">
        <f t="shared" si="641"/>
        <v>-64680</v>
      </c>
      <c r="P7419" s="26">
        <f t="shared" si="642"/>
        <v>4620</v>
      </c>
      <c r="Q7419" s="3" t="s">
        <v>23</v>
      </c>
      <c r="R7419" s="4">
        <v>44881</v>
      </c>
      <c r="S7419" s="3" t="s">
        <v>20925</v>
      </c>
      <c r="T7419" s="6" t="s">
        <v>25</v>
      </c>
    </row>
    <row r="7420" spans="1:20" ht="33.75" x14ac:dyDescent="0.25">
      <c r="A7420" s="3" t="s">
        <v>20926</v>
      </c>
      <c r="B7420" s="3" t="s">
        <v>14804</v>
      </c>
      <c r="C7420" s="3" t="s">
        <v>14805</v>
      </c>
      <c r="D7420" s="3" t="s">
        <v>19</v>
      </c>
      <c r="E7420" s="3" t="s">
        <v>20927</v>
      </c>
      <c r="F7420" s="4">
        <v>44874</v>
      </c>
      <c r="G7420" s="3" t="s">
        <v>20928</v>
      </c>
      <c r="H7420" s="7">
        <v>15540</v>
      </c>
      <c r="I7420" s="3" t="s">
        <v>565</v>
      </c>
      <c r="J7420" s="4">
        <v>44879</v>
      </c>
      <c r="K7420" s="4">
        <v>44909</v>
      </c>
      <c r="L7420" s="23">
        <f t="shared" si="644"/>
        <v>-27</v>
      </c>
      <c r="M7420" s="23">
        <f t="shared" si="640"/>
        <v>3</v>
      </c>
      <c r="N7420" s="44">
        <v>12432</v>
      </c>
      <c r="O7420" s="26">
        <f t="shared" si="641"/>
        <v>-335664</v>
      </c>
      <c r="P7420" s="26">
        <f t="shared" si="642"/>
        <v>37296</v>
      </c>
      <c r="Q7420" s="3" t="s">
        <v>23</v>
      </c>
      <c r="R7420" s="4">
        <v>44882</v>
      </c>
      <c r="S7420" s="3" t="s">
        <v>20929</v>
      </c>
      <c r="T7420" s="6" t="s">
        <v>44</v>
      </c>
    </row>
    <row r="7421" spans="1:20" ht="22.5" x14ac:dyDescent="0.25">
      <c r="A7421" s="3" t="s">
        <v>20930</v>
      </c>
      <c r="B7421" s="3" t="s">
        <v>14783</v>
      </c>
      <c r="C7421" s="3" t="s">
        <v>14784</v>
      </c>
      <c r="D7421" s="3" t="s">
        <v>19</v>
      </c>
      <c r="E7421" s="3" t="s">
        <v>20931</v>
      </c>
      <c r="F7421" s="4">
        <v>44872</v>
      </c>
      <c r="G7421" s="3" t="s">
        <v>20932</v>
      </c>
      <c r="H7421" s="5">
        <v>604.78</v>
      </c>
      <c r="I7421" s="3" t="s">
        <v>565</v>
      </c>
      <c r="J7421" s="4">
        <v>44879</v>
      </c>
      <c r="K7421" s="4">
        <v>44909</v>
      </c>
      <c r="L7421" s="23">
        <f t="shared" si="644"/>
        <v>-28</v>
      </c>
      <c r="M7421" s="23">
        <f t="shared" si="640"/>
        <v>2</v>
      </c>
      <c r="N7421" s="44">
        <v>604.78</v>
      </c>
      <c r="O7421" s="26">
        <f t="shared" si="641"/>
        <v>-16933.84</v>
      </c>
      <c r="P7421" s="26">
        <f t="shared" si="642"/>
        <v>1209.56</v>
      </c>
      <c r="Q7421" s="3" t="s">
        <v>23</v>
      </c>
      <c r="R7421" s="4">
        <v>44881</v>
      </c>
      <c r="S7421" s="3" t="s">
        <v>20933</v>
      </c>
      <c r="T7421" s="6" t="s">
        <v>25</v>
      </c>
    </row>
    <row r="7422" spans="1:20" ht="22.5" x14ac:dyDescent="0.25">
      <c r="A7422" s="3" t="s">
        <v>20934</v>
      </c>
      <c r="B7422" s="3" t="s">
        <v>14783</v>
      </c>
      <c r="C7422" s="3" t="s">
        <v>14784</v>
      </c>
      <c r="D7422" s="3" t="s">
        <v>19</v>
      </c>
      <c r="E7422" s="3" t="s">
        <v>20935</v>
      </c>
      <c r="F7422" s="4">
        <v>44872</v>
      </c>
      <c r="G7422" s="3" t="s">
        <v>20936</v>
      </c>
      <c r="H7422" s="5">
        <v>2376.6</v>
      </c>
      <c r="I7422" s="3" t="s">
        <v>565</v>
      </c>
      <c r="J7422" s="4">
        <v>44879</v>
      </c>
      <c r="K7422" s="4">
        <v>44909</v>
      </c>
      <c r="L7422" s="23">
        <f t="shared" si="644"/>
        <v>-28</v>
      </c>
      <c r="M7422" s="23">
        <f t="shared" si="640"/>
        <v>2</v>
      </c>
      <c r="N7422" s="44">
        <v>2376.6</v>
      </c>
      <c r="O7422" s="26">
        <f t="shared" si="641"/>
        <v>-66544.800000000003</v>
      </c>
      <c r="P7422" s="26">
        <f t="shared" si="642"/>
        <v>4753.2</v>
      </c>
      <c r="Q7422" s="3" t="s">
        <v>23</v>
      </c>
      <c r="R7422" s="4">
        <v>44881</v>
      </c>
      <c r="S7422" s="3" t="s">
        <v>20933</v>
      </c>
      <c r="T7422" s="6" t="s">
        <v>25</v>
      </c>
    </row>
    <row r="7423" spans="1:20" ht="33.75" x14ac:dyDescent="0.25">
      <c r="A7423" s="3" t="s">
        <v>20937</v>
      </c>
      <c r="B7423" s="3" t="s">
        <v>12969</v>
      </c>
      <c r="C7423" s="3" t="s">
        <v>12970</v>
      </c>
      <c r="D7423" s="3" t="s">
        <v>19</v>
      </c>
      <c r="E7423" s="3" t="s">
        <v>20938</v>
      </c>
      <c r="F7423" s="4">
        <v>44865</v>
      </c>
      <c r="G7423" s="3" t="s">
        <v>20939</v>
      </c>
      <c r="H7423" s="5">
        <v>9250.5</v>
      </c>
      <c r="I7423" s="3" t="s">
        <v>565</v>
      </c>
      <c r="J7423" s="4">
        <v>44879</v>
      </c>
      <c r="K7423" s="4">
        <v>44909</v>
      </c>
      <c r="L7423" s="23">
        <f t="shared" si="644"/>
        <v>-27</v>
      </c>
      <c r="M7423" s="23">
        <f t="shared" si="640"/>
        <v>3</v>
      </c>
      <c r="N7423" s="44">
        <v>7400.4</v>
      </c>
      <c r="O7423" s="26">
        <f t="shared" si="641"/>
        <v>-199810.8</v>
      </c>
      <c r="P7423" s="26">
        <f t="shared" si="642"/>
        <v>22201.199999999997</v>
      </c>
      <c r="Q7423" s="3" t="s">
        <v>23</v>
      </c>
      <c r="R7423" s="4">
        <v>44882</v>
      </c>
      <c r="S7423" s="3" t="s">
        <v>20940</v>
      </c>
      <c r="T7423" s="6" t="s">
        <v>44</v>
      </c>
    </row>
    <row r="7424" spans="1:20" ht="33.75" x14ac:dyDescent="0.25">
      <c r="A7424" s="3" t="s">
        <v>20941</v>
      </c>
      <c r="B7424" s="3" t="s">
        <v>5147</v>
      </c>
      <c r="C7424" s="3" t="s">
        <v>5148</v>
      </c>
      <c r="D7424" s="3" t="s">
        <v>19</v>
      </c>
      <c r="E7424" s="3" t="s">
        <v>20942</v>
      </c>
      <c r="F7424" s="4">
        <v>44874</v>
      </c>
      <c r="G7424" s="8"/>
      <c r="H7424" s="5">
        <v>292.8</v>
      </c>
      <c r="I7424" s="3" t="s">
        <v>22</v>
      </c>
      <c r="J7424" s="4">
        <v>44880</v>
      </c>
      <c r="K7424" s="4">
        <v>44940</v>
      </c>
      <c r="L7424" s="23">
        <f t="shared" si="644"/>
        <v>-31</v>
      </c>
      <c r="M7424" s="23">
        <f t="shared" si="640"/>
        <v>29</v>
      </c>
      <c r="N7424" s="44">
        <v>240</v>
      </c>
      <c r="O7424" s="26">
        <f t="shared" si="641"/>
        <v>-7440</v>
      </c>
      <c r="P7424" s="26">
        <f t="shared" si="642"/>
        <v>6960</v>
      </c>
      <c r="Q7424" s="3" t="s">
        <v>23</v>
      </c>
      <c r="R7424" s="4">
        <v>44909</v>
      </c>
      <c r="S7424" s="3" t="s">
        <v>18414</v>
      </c>
      <c r="T7424" s="6" t="s">
        <v>44</v>
      </c>
    </row>
    <row r="7425" spans="1:20" ht="33.75" x14ac:dyDescent="0.25">
      <c r="A7425" s="3" t="s">
        <v>20943</v>
      </c>
      <c r="B7425" s="3" t="s">
        <v>951</v>
      </c>
      <c r="C7425" s="3" t="s">
        <v>952</v>
      </c>
      <c r="D7425" s="3" t="s">
        <v>19</v>
      </c>
      <c r="E7425" s="3" t="s">
        <v>20944</v>
      </c>
      <c r="F7425" s="4">
        <v>44875</v>
      </c>
      <c r="G7425" s="8"/>
      <c r="H7425" s="5">
        <v>82.96</v>
      </c>
      <c r="I7425" s="3" t="s">
        <v>22</v>
      </c>
      <c r="J7425" s="4">
        <v>44880</v>
      </c>
      <c r="K7425" s="4">
        <v>44940</v>
      </c>
      <c r="L7425" s="23">
        <f t="shared" si="644"/>
        <v>-31</v>
      </c>
      <c r="M7425" s="23">
        <f t="shared" ref="M7425:M7488" si="645">+I7425+L7425</f>
        <v>29</v>
      </c>
      <c r="N7425" s="44">
        <v>68</v>
      </c>
      <c r="O7425" s="26">
        <f t="shared" ref="O7425:O7488" si="646">N7425*L7425</f>
        <v>-2108</v>
      </c>
      <c r="P7425" s="26">
        <f t="shared" ref="P7425:P7488" si="647">N7425*M7425</f>
        <v>1972</v>
      </c>
      <c r="Q7425" s="3" t="s">
        <v>23</v>
      </c>
      <c r="R7425" s="4">
        <v>44909</v>
      </c>
      <c r="S7425" s="3" t="s">
        <v>20945</v>
      </c>
      <c r="T7425" s="6" t="s">
        <v>44</v>
      </c>
    </row>
    <row r="7426" spans="1:20" ht="33.75" x14ac:dyDescent="0.25">
      <c r="A7426" s="3" t="s">
        <v>20946</v>
      </c>
      <c r="B7426" s="3" t="s">
        <v>1005</v>
      </c>
      <c r="C7426" s="3" t="s">
        <v>1006</v>
      </c>
      <c r="D7426" s="3" t="s">
        <v>19</v>
      </c>
      <c r="E7426" s="3" t="s">
        <v>20947</v>
      </c>
      <c r="F7426" s="4">
        <v>44876</v>
      </c>
      <c r="G7426" s="3" t="s">
        <v>20948</v>
      </c>
      <c r="H7426" s="5">
        <v>-1049.2</v>
      </c>
      <c r="I7426" s="3" t="s">
        <v>22</v>
      </c>
      <c r="J7426" s="4">
        <v>44880</v>
      </c>
      <c r="K7426" s="4">
        <v>44940</v>
      </c>
      <c r="L7426" s="23">
        <v>0</v>
      </c>
      <c r="M7426" s="23">
        <f t="shared" si="645"/>
        <v>60</v>
      </c>
      <c r="N7426" s="44">
        <v>-860</v>
      </c>
      <c r="O7426" s="26">
        <f t="shared" si="646"/>
        <v>0</v>
      </c>
      <c r="P7426" s="26">
        <f t="shared" si="647"/>
        <v>-51600</v>
      </c>
      <c r="Q7426" s="3" t="s">
        <v>23</v>
      </c>
      <c r="R7426" s="4">
        <v>44914</v>
      </c>
      <c r="S7426" s="3" t="s">
        <v>12978</v>
      </c>
      <c r="T7426" s="6" t="s">
        <v>44</v>
      </c>
    </row>
    <row r="7427" spans="1:20" ht="33.75" x14ac:dyDescent="0.25">
      <c r="A7427" s="3" t="s">
        <v>20949</v>
      </c>
      <c r="B7427" s="3" t="s">
        <v>1361</v>
      </c>
      <c r="C7427" s="3" t="s">
        <v>1362</v>
      </c>
      <c r="D7427" s="3" t="s">
        <v>19</v>
      </c>
      <c r="E7427" s="3" t="s">
        <v>20950</v>
      </c>
      <c r="F7427" s="4">
        <v>44874</v>
      </c>
      <c r="G7427" s="8"/>
      <c r="H7427" s="5">
        <v>45.76</v>
      </c>
      <c r="I7427" s="3" t="s">
        <v>22</v>
      </c>
      <c r="J7427" s="4">
        <v>44880</v>
      </c>
      <c r="K7427" s="4">
        <v>44940</v>
      </c>
      <c r="L7427" s="23">
        <f>R7427-K7427</f>
        <v>-31</v>
      </c>
      <c r="M7427" s="23">
        <f t="shared" si="645"/>
        <v>29</v>
      </c>
      <c r="N7427" s="44">
        <v>44</v>
      </c>
      <c r="O7427" s="26">
        <f t="shared" si="646"/>
        <v>-1364</v>
      </c>
      <c r="P7427" s="26">
        <f t="shared" si="647"/>
        <v>1276</v>
      </c>
      <c r="Q7427" s="3" t="s">
        <v>23</v>
      </c>
      <c r="R7427" s="4">
        <v>44909</v>
      </c>
      <c r="S7427" s="3" t="s">
        <v>18177</v>
      </c>
      <c r="T7427" s="6" t="s">
        <v>44</v>
      </c>
    </row>
    <row r="7428" spans="1:20" ht="33.75" x14ac:dyDescent="0.25">
      <c r="A7428" s="3" t="s">
        <v>20951</v>
      </c>
      <c r="B7428" s="3" t="s">
        <v>53</v>
      </c>
      <c r="C7428" s="3" t="s">
        <v>54</v>
      </c>
      <c r="D7428" s="3" t="s">
        <v>19</v>
      </c>
      <c r="E7428" s="3" t="s">
        <v>20952</v>
      </c>
      <c r="F7428" s="4">
        <v>44876</v>
      </c>
      <c r="G7428" s="8"/>
      <c r="H7428" s="5">
        <v>393.64</v>
      </c>
      <c r="I7428" s="3" t="s">
        <v>22</v>
      </c>
      <c r="J7428" s="4">
        <v>44880</v>
      </c>
      <c r="K7428" s="4">
        <v>44940</v>
      </c>
      <c r="L7428" s="23">
        <f>R7428-K7428</f>
        <v>-32</v>
      </c>
      <c r="M7428" s="23">
        <f t="shared" si="645"/>
        <v>28</v>
      </c>
      <c r="N7428" s="44">
        <v>378.5</v>
      </c>
      <c r="O7428" s="26">
        <f t="shared" si="646"/>
        <v>-12112</v>
      </c>
      <c r="P7428" s="26">
        <f t="shared" si="647"/>
        <v>10598</v>
      </c>
      <c r="Q7428" s="3" t="s">
        <v>23</v>
      </c>
      <c r="R7428" s="4">
        <v>44908</v>
      </c>
      <c r="S7428" s="3" t="s">
        <v>17403</v>
      </c>
      <c r="T7428" s="6" t="s">
        <v>44</v>
      </c>
    </row>
    <row r="7429" spans="1:20" ht="33.75" x14ac:dyDescent="0.25">
      <c r="A7429" s="3" t="s">
        <v>20953</v>
      </c>
      <c r="B7429" s="3" t="s">
        <v>8007</v>
      </c>
      <c r="C7429" s="3" t="s">
        <v>8008</v>
      </c>
      <c r="D7429" s="3" t="s">
        <v>19</v>
      </c>
      <c r="E7429" s="3" t="s">
        <v>20954</v>
      </c>
      <c r="F7429" s="4">
        <v>44865</v>
      </c>
      <c r="G7429" s="3" t="s">
        <v>20955</v>
      </c>
      <c r="H7429" s="5">
        <v>-136.4</v>
      </c>
      <c r="I7429" s="3" t="s">
        <v>22</v>
      </c>
      <c r="J7429" s="4">
        <v>44880</v>
      </c>
      <c r="K7429" s="4">
        <v>44940</v>
      </c>
      <c r="L7429" s="23">
        <v>0</v>
      </c>
      <c r="M7429" s="23">
        <f t="shared" si="645"/>
        <v>60</v>
      </c>
      <c r="N7429" s="44">
        <v>-134.62</v>
      </c>
      <c r="O7429" s="26">
        <f t="shared" si="646"/>
        <v>0</v>
      </c>
      <c r="P7429" s="26">
        <f t="shared" si="647"/>
        <v>-8077.2000000000007</v>
      </c>
      <c r="Q7429" s="3" t="s">
        <v>23</v>
      </c>
      <c r="R7429" s="4">
        <v>44907</v>
      </c>
      <c r="S7429" s="3" t="s">
        <v>18739</v>
      </c>
      <c r="T7429" s="6" t="s">
        <v>44</v>
      </c>
    </row>
    <row r="7430" spans="1:20" ht="33.75" x14ac:dyDescent="0.25">
      <c r="A7430" s="3" t="s">
        <v>20956</v>
      </c>
      <c r="B7430" s="3" t="s">
        <v>4267</v>
      </c>
      <c r="C7430" s="3" t="s">
        <v>4268</v>
      </c>
      <c r="D7430" s="3" t="s">
        <v>19</v>
      </c>
      <c r="E7430" s="3" t="s">
        <v>20957</v>
      </c>
      <c r="F7430" s="4">
        <v>44874</v>
      </c>
      <c r="G7430" s="8"/>
      <c r="H7430" s="7">
        <v>793</v>
      </c>
      <c r="I7430" s="3" t="s">
        <v>22</v>
      </c>
      <c r="J7430" s="4">
        <v>44880</v>
      </c>
      <c r="K7430" s="4">
        <v>44940</v>
      </c>
      <c r="L7430" s="23">
        <f t="shared" ref="L7430:L7435" si="648">R7430-K7430</f>
        <v>-25</v>
      </c>
      <c r="M7430" s="23">
        <f t="shared" si="645"/>
        <v>35</v>
      </c>
      <c r="N7430" s="44">
        <v>650</v>
      </c>
      <c r="O7430" s="26">
        <f t="shared" si="646"/>
        <v>-16250</v>
      </c>
      <c r="P7430" s="26">
        <f t="shared" si="647"/>
        <v>22750</v>
      </c>
      <c r="Q7430" s="3" t="s">
        <v>23</v>
      </c>
      <c r="R7430" s="4">
        <v>44915</v>
      </c>
      <c r="S7430" s="3" t="s">
        <v>18037</v>
      </c>
      <c r="T7430" s="6" t="s">
        <v>44</v>
      </c>
    </row>
    <row r="7431" spans="1:20" ht="33.75" x14ac:dyDescent="0.25">
      <c r="A7431" s="3" t="s">
        <v>20958</v>
      </c>
      <c r="B7431" s="3" t="s">
        <v>4960</v>
      </c>
      <c r="C7431" s="3" t="s">
        <v>15182</v>
      </c>
      <c r="D7431" s="3" t="s">
        <v>19</v>
      </c>
      <c r="E7431" s="3" t="s">
        <v>20959</v>
      </c>
      <c r="F7431" s="4">
        <v>44876</v>
      </c>
      <c r="G7431" s="3" t="s">
        <v>20960</v>
      </c>
      <c r="H7431" s="5">
        <v>2214.9299999999998</v>
      </c>
      <c r="I7431" s="3" t="s">
        <v>565</v>
      </c>
      <c r="J7431" s="4">
        <v>44880</v>
      </c>
      <c r="K7431" s="4">
        <v>44910</v>
      </c>
      <c r="L7431" s="23">
        <f t="shared" si="648"/>
        <v>-22</v>
      </c>
      <c r="M7431" s="23">
        <f t="shared" si="645"/>
        <v>8</v>
      </c>
      <c r="N7431" s="44">
        <v>2214.9299999999998</v>
      </c>
      <c r="O7431" s="26">
        <f t="shared" si="646"/>
        <v>-48728.46</v>
      </c>
      <c r="P7431" s="26">
        <f t="shared" si="647"/>
        <v>17719.439999999999</v>
      </c>
      <c r="Q7431" s="3" t="s">
        <v>23</v>
      </c>
      <c r="R7431" s="4">
        <v>44888</v>
      </c>
      <c r="S7431" s="3" t="s">
        <v>20961</v>
      </c>
      <c r="T7431" s="6" t="s">
        <v>44</v>
      </c>
    </row>
    <row r="7432" spans="1:20" ht="33.75" x14ac:dyDescent="0.25">
      <c r="A7432" s="3" t="s">
        <v>20962</v>
      </c>
      <c r="B7432" s="3" t="s">
        <v>1457</v>
      </c>
      <c r="C7432" s="3" t="s">
        <v>1458</v>
      </c>
      <c r="D7432" s="3" t="s">
        <v>19</v>
      </c>
      <c r="E7432" s="3" t="s">
        <v>20963</v>
      </c>
      <c r="F7432" s="4">
        <v>44874</v>
      </c>
      <c r="G7432" s="8"/>
      <c r="H7432" s="5">
        <v>849.12</v>
      </c>
      <c r="I7432" s="3" t="s">
        <v>22</v>
      </c>
      <c r="J7432" s="4">
        <v>44880</v>
      </c>
      <c r="K7432" s="4">
        <v>44940</v>
      </c>
      <c r="L7432" s="23">
        <f t="shared" si="648"/>
        <v>-31</v>
      </c>
      <c r="M7432" s="23">
        <f t="shared" si="645"/>
        <v>29</v>
      </c>
      <c r="N7432" s="44">
        <v>696</v>
      </c>
      <c r="O7432" s="26">
        <f t="shared" si="646"/>
        <v>-21576</v>
      </c>
      <c r="P7432" s="26">
        <f t="shared" si="647"/>
        <v>20184</v>
      </c>
      <c r="Q7432" s="3" t="s">
        <v>23</v>
      </c>
      <c r="R7432" s="4">
        <v>44909</v>
      </c>
      <c r="S7432" s="3" t="s">
        <v>17966</v>
      </c>
      <c r="T7432" s="6" t="s">
        <v>44</v>
      </c>
    </row>
    <row r="7433" spans="1:20" ht="22.5" x14ac:dyDescent="0.25">
      <c r="A7433" s="3" t="s">
        <v>20964</v>
      </c>
      <c r="B7433" s="3" t="s">
        <v>8007</v>
      </c>
      <c r="C7433" s="3" t="s">
        <v>8008</v>
      </c>
      <c r="D7433" s="3" t="s">
        <v>19</v>
      </c>
      <c r="E7433" s="3" t="s">
        <v>20965</v>
      </c>
      <c r="F7433" s="4">
        <v>44865</v>
      </c>
      <c r="G7433" s="3" t="s">
        <v>20966</v>
      </c>
      <c r="H7433" s="5">
        <v>-56.25</v>
      </c>
      <c r="I7433" s="3" t="s">
        <v>22</v>
      </c>
      <c r="J7433" s="4">
        <v>44880</v>
      </c>
      <c r="K7433" s="4">
        <v>44940</v>
      </c>
      <c r="L7433" s="23">
        <v>0</v>
      </c>
      <c r="M7433" s="23">
        <f t="shared" si="645"/>
        <v>60</v>
      </c>
      <c r="N7433" s="44">
        <v>-55.52</v>
      </c>
      <c r="O7433" s="26">
        <f t="shared" si="646"/>
        <v>0</v>
      </c>
      <c r="P7433" s="26">
        <f t="shared" si="647"/>
        <v>-3331.2000000000003</v>
      </c>
      <c r="Q7433" s="3" t="s">
        <v>23</v>
      </c>
      <c r="R7433" s="4">
        <v>44907</v>
      </c>
      <c r="S7433" s="3" t="s">
        <v>18743</v>
      </c>
      <c r="T7433" s="6" t="s">
        <v>25</v>
      </c>
    </row>
    <row r="7434" spans="1:20" ht="33.75" x14ac:dyDescent="0.25">
      <c r="A7434" s="3" t="s">
        <v>20967</v>
      </c>
      <c r="B7434" s="3" t="s">
        <v>2481</v>
      </c>
      <c r="C7434" s="3" t="s">
        <v>2482</v>
      </c>
      <c r="D7434" s="3" t="s">
        <v>19</v>
      </c>
      <c r="E7434" s="3" t="s">
        <v>20968</v>
      </c>
      <c r="F7434" s="4">
        <v>44875</v>
      </c>
      <c r="G7434" s="8"/>
      <c r="H7434" s="7">
        <v>305</v>
      </c>
      <c r="I7434" s="3" t="s">
        <v>22</v>
      </c>
      <c r="J7434" s="4">
        <v>44880</v>
      </c>
      <c r="K7434" s="4">
        <v>44940</v>
      </c>
      <c r="L7434" s="23">
        <f t="shared" si="648"/>
        <v>-31</v>
      </c>
      <c r="M7434" s="23">
        <f t="shared" si="645"/>
        <v>29</v>
      </c>
      <c r="N7434" s="44">
        <v>250</v>
      </c>
      <c r="O7434" s="26">
        <f t="shared" si="646"/>
        <v>-7750</v>
      </c>
      <c r="P7434" s="26">
        <f t="shared" si="647"/>
        <v>7250</v>
      </c>
      <c r="Q7434" s="3" t="s">
        <v>23</v>
      </c>
      <c r="R7434" s="4">
        <v>44909</v>
      </c>
      <c r="S7434" s="3" t="s">
        <v>20969</v>
      </c>
      <c r="T7434" s="6" t="s">
        <v>44</v>
      </c>
    </row>
    <row r="7435" spans="1:20" ht="33.75" x14ac:dyDescent="0.25">
      <c r="A7435" s="3" t="s">
        <v>20970</v>
      </c>
      <c r="B7435" s="3" t="s">
        <v>6896</v>
      </c>
      <c r="C7435" s="3" t="s">
        <v>6897</v>
      </c>
      <c r="D7435" s="3" t="s">
        <v>19</v>
      </c>
      <c r="E7435" s="3" t="s">
        <v>20971</v>
      </c>
      <c r="F7435" s="4">
        <v>44868</v>
      </c>
      <c r="G7435" s="8"/>
      <c r="H7435" s="5">
        <v>195.2</v>
      </c>
      <c r="I7435" s="3" t="s">
        <v>22</v>
      </c>
      <c r="J7435" s="4">
        <v>44880</v>
      </c>
      <c r="K7435" s="4">
        <v>44940</v>
      </c>
      <c r="L7435" s="23">
        <f t="shared" si="648"/>
        <v>-24</v>
      </c>
      <c r="M7435" s="23">
        <f t="shared" si="645"/>
        <v>36</v>
      </c>
      <c r="N7435" s="44">
        <v>160</v>
      </c>
      <c r="O7435" s="26">
        <f t="shared" si="646"/>
        <v>-3840</v>
      </c>
      <c r="P7435" s="26">
        <f t="shared" si="647"/>
        <v>5760</v>
      </c>
      <c r="Q7435" s="3" t="s">
        <v>23</v>
      </c>
      <c r="R7435" s="4">
        <v>44916</v>
      </c>
      <c r="S7435" s="3" t="s">
        <v>20972</v>
      </c>
      <c r="T7435" s="6" t="s">
        <v>44</v>
      </c>
    </row>
    <row r="7436" spans="1:20" ht="33.75" x14ac:dyDescent="0.25">
      <c r="A7436" s="3" t="s">
        <v>20973</v>
      </c>
      <c r="B7436" s="3" t="s">
        <v>120</v>
      </c>
      <c r="C7436" s="3" t="s">
        <v>121</v>
      </c>
      <c r="D7436" s="3" t="s">
        <v>19</v>
      </c>
      <c r="E7436" s="3" t="s">
        <v>20974</v>
      </c>
      <c r="F7436" s="4">
        <v>44875</v>
      </c>
      <c r="G7436" s="3" t="s">
        <v>20975</v>
      </c>
      <c r="H7436" s="5">
        <v>-2621.46</v>
      </c>
      <c r="I7436" s="3" t="s">
        <v>22</v>
      </c>
      <c r="J7436" s="4">
        <v>44880</v>
      </c>
      <c r="K7436" s="4">
        <v>44940</v>
      </c>
      <c r="L7436" s="23">
        <v>0</v>
      </c>
      <c r="M7436" s="23">
        <f t="shared" si="645"/>
        <v>60</v>
      </c>
      <c r="N7436" s="44">
        <v>-2148.7399999999998</v>
      </c>
      <c r="O7436" s="26">
        <f t="shared" si="646"/>
        <v>0</v>
      </c>
      <c r="P7436" s="26">
        <f t="shared" si="647"/>
        <v>-128924.4</v>
      </c>
      <c r="Q7436" s="3" t="s">
        <v>23</v>
      </c>
      <c r="R7436" s="4">
        <v>44894</v>
      </c>
      <c r="S7436" s="3" t="s">
        <v>124</v>
      </c>
      <c r="T7436" s="6" t="s">
        <v>44</v>
      </c>
    </row>
    <row r="7437" spans="1:20" ht="33.75" x14ac:dyDescent="0.25">
      <c r="A7437" s="3" t="s">
        <v>20976</v>
      </c>
      <c r="B7437" s="3" t="s">
        <v>14559</v>
      </c>
      <c r="C7437" s="3" t="s">
        <v>14560</v>
      </c>
      <c r="D7437" s="3" t="s">
        <v>19</v>
      </c>
      <c r="E7437" s="3" t="s">
        <v>20977</v>
      </c>
      <c r="F7437" s="4">
        <v>44874</v>
      </c>
      <c r="G7437" s="3" t="s">
        <v>20978</v>
      </c>
      <c r="H7437" s="5">
        <v>7936.8</v>
      </c>
      <c r="I7437" s="3" t="s">
        <v>565</v>
      </c>
      <c r="J7437" s="4">
        <v>44880</v>
      </c>
      <c r="K7437" s="4">
        <v>44910</v>
      </c>
      <c r="L7437" s="23">
        <v>0</v>
      </c>
      <c r="M7437" s="23">
        <f t="shared" si="645"/>
        <v>30</v>
      </c>
      <c r="N7437" s="44">
        <v>7936.8</v>
      </c>
      <c r="O7437" s="26">
        <f t="shared" si="646"/>
        <v>0</v>
      </c>
      <c r="P7437" s="26">
        <f t="shared" si="647"/>
        <v>238104</v>
      </c>
      <c r="Q7437" s="3" t="s">
        <v>23</v>
      </c>
      <c r="R7437" s="4">
        <v>44888</v>
      </c>
      <c r="S7437" s="3" t="s">
        <v>20979</v>
      </c>
      <c r="T7437" s="6" t="s">
        <v>44</v>
      </c>
    </row>
    <row r="7438" spans="1:20" ht="33.75" x14ac:dyDescent="0.25">
      <c r="A7438" s="3" t="s">
        <v>20980</v>
      </c>
      <c r="B7438" s="3" t="s">
        <v>1324</v>
      </c>
      <c r="C7438" s="3" t="s">
        <v>1325</v>
      </c>
      <c r="D7438" s="3" t="s">
        <v>19</v>
      </c>
      <c r="E7438" s="3" t="s">
        <v>20981</v>
      </c>
      <c r="F7438" s="4">
        <v>44876</v>
      </c>
      <c r="G7438" s="8"/>
      <c r="H7438" s="5">
        <v>30876.07</v>
      </c>
      <c r="I7438" s="3" t="s">
        <v>22</v>
      </c>
      <c r="J7438" s="4">
        <v>44880</v>
      </c>
      <c r="K7438" s="4">
        <v>44940</v>
      </c>
      <c r="L7438" s="23">
        <f t="shared" ref="L7438:L7444" si="649">R7438-K7438</f>
        <v>-40</v>
      </c>
      <c r="M7438" s="23">
        <f t="shared" si="645"/>
        <v>20</v>
      </c>
      <c r="N7438" s="44">
        <v>25308.25</v>
      </c>
      <c r="O7438" s="26">
        <f t="shared" si="646"/>
        <v>-1012330</v>
      </c>
      <c r="P7438" s="26">
        <f t="shared" si="647"/>
        <v>506165</v>
      </c>
      <c r="Q7438" s="3" t="s">
        <v>23</v>
      </c>
      <c r="R7438" s="4">
        <v>44900</v>
      </c>
      <c r="S7438" s="3" t="s">
        <v>20717</v>
      </c>
      <c r="T7438" s="6" t="s">
        <v>44</v>
      </c>
    </row>
    <row r="7439" spans="1:20" ht="33.75" x14ac:dyDescent="0.25">
      <c r="A7439" s="3" t="s">
        <v>20982</v>
      </c>
      <c r="B7439" s="3" t="s">
        <v>4966</v>
      </c>
      <c r="C7439" s="3" t="s">
        <v>4967</v>
      </c>
      <c r="D7439" s="3" t="s">
        <v>19</v>
      </c>
      <c r="E7439" s="3" t="s">
        <v>20983</v>
      </c>
      <c r="F7439" s="4">
        <v>44874</v>
      </c>
      <c r="G7439" s="8"/>
      <c r="H7439" s="5">
        <v>835.7</v>
      </c>
      <c r="I7439" s="3" t="s">
        <v>22</v>
      </c>
      <c r="J7439" s="4">
        <v>44880</v>
      </c>
      <c r="K7439" s="4">
        <v>44940</v>
      </c>
      <c r="L7439" s="23">
        <f t="shared" si="649"/>
        <v>-31</v>
      </c>
      <c r="M7439" s="23">
        <f t="shared" si="645"/>
        <v>29</v>
      </c>
      <c r="N7439" s="44">
        <v>685</v>
      </c>
      <c r="O7439" s="26">
        <f t="shared" si="646"/>
        <v>-21235</v>
      </c>
      <c r="P7439" s="26">
        <f t="shared" si="647"/>
        <v>19865</v>
      </c>
      <c r="Q7439" s="3" t="s">
        <v>23</v>
      </c>
      <c r="R7439" s="4">
        <v>44909</v>
      </c>
      <c r="S7439" s="3" t="s">
        <v>19160</v>
      </c>
      <c r="T7439" s="6" t="s">
        <v>44</v>
      </c>
    </row>
    <row r="7440" spans="1:20" ht="33.75" x14ac:dyDescent="0.25">
      <c r="A7440" s="3" t="s">
        <v>20984</v>
      </c>
      <c r="B7440" s="3" t="s">
        <v>2890</v>
      </c>
      <c r="C7440" s="3" t="s">
        <v>2891</v>
      </c>
      <c r="D7440" s="3" t="s">
        <v>19</v>
      </c>
      <c r="E7440" s="3" t="s">
        <v>20985</v>
      </c>
      <c r="F7440" s="4">
        <v>44865</v>
      </c>
      <c r="G7440" s="8"/>
      <c r="H7440" s="5">
        <v>43.92</v>
      </c>
      <c r="I7440" s="3" t="s">
        <v>22</v>
      </c>
      <c r="J7440" s="4">
        <v>44880</v>
      </c>
      <c r="K7440" s="4">
        <v>44940</v>
      </c>
      <c r="L7440" s="23">
        <f t="shared" si="649"/>
        <v>-24</v>
      </c>
      <c r="M7440" s="23">
        <f t="shared" si="645"/>
        <v>36</v>
      </c>
      <c r="N7440" s="44">
        <v>36</v>
      </c>
      <c r="O7440" s="26">
        <f t="shared" si="646"/>
        <v>-864</v>
      </c>
      <c r="P7440" s="26">
        <f t="shared" si="647"/>
        <v>1296</v>
      </c>
      <c r="Q7440" s="3" t="s">
        <v>23</v>
      </c>
      <c r="R7440" s="4">
        <v>44916</v>
      </c>
      <c r="S7440" s="3" t="s">
        <v>20520</v>
      </c>
      <c r="T7440" s="6" t="s">
        <v>44</v>
      </c>
    </row>
    <row r="7441" spans="1:20" ht="33.75" x14ac:dyDescent="0.25">
      <c r="A7441" s="3" t="s">
        <v>20986</v>
      </c>
      <c r="B7441" s="3" t="s">
        <v>2890</v>
      </c>
      <c r="C7441" s="3" t="s">
        <v>2891</v>
      </c>
      <c r="D7441" s="3" t="s">
        <v>19</v>
      </c>
      <c r="E7441" s="3" t="s">
        <v>20987</v>
      </c>
      <c r="F7441" s="4">
        <v>44865</v>
      </c>
      <c r="G7441" s="8"/>
      <c r="H7441" s="5">
        <v>170.31</v>
      </c>
      <c r="I7441" s="3" t="s">
        <v>22</v>
      </c>
      <c r="J7441" s="4">
        <v>44880</v>
      </c>
      <c r="K7441" s="4">
        <v>44940</v>
      </c>
      <c r="L7441" s="23">
        <f t="shared" si="649"/>
        <v>-31</v>
      </c>
      <c r="M7441" s="23">
        <f t="shared" si="645"/>
        <v>29</v>
      </c>
      <c r="N7441" s="44">
        <v>139.6</v>
      </c>
      <c r="O7441" s="26">
        <f t="shared" si="646"/>
        <v>-4327.5999999999995</v>
      </c>
      <c r="P7441" s="26">
        <f t="shared" si="647"/>
        <v>4048.3999999999996</v>
      </c>
      <c r="Q7441" s="3" t="s">
        <v>23</v>
      </c>
      <c r="R7441" s="4">
        <v>44909</v>
      </c>
      <c r="S7441" s="3" t="s">
        <v>20544</v>
      </c>
      <c r="T7441" s="6" t="s">
        <v>44</v>
      </c>
    </row>
    <row r="7442" spans="1:20" ht="33.75" x14ac:dyDescent="0.25">
      <c r="A7442" s="3" t="s">
        <v>20988</v>
      </c>
      <c r="B7442" s="3" t="s">
        <v>2890</v>
      </c>
      <c r="C7442" s="3" t="s">
        <v>2891</v>
      </c>
      <c r="D7442" s="3" t="s">
        <v>19</v>
      </c>
      <c r="E7442" s="3" t="s">
        <v>20989</v>
      </c>
      <c r="F7442" s="4">
        <v>44865</v>
      </c>
      <c r="G7442" s="8"/>
      <c r="H7442" s="5">
        <v>314.76</v>
      </c>
      <c r="I7442" s="3" t="s">
        <v>22</v>
      </c>
      <c r="J7442" s="4">
        <v>44880</v>
      </c>
      <c r="K7442" s="4">
        <v>44940</v>
      </c>
      <c r="L7442" s="23">
        <f t="shared" si="649"/>
        <v>-25</v>
      </c>
      <c r="M7442" s="23">
        <f t="shared" si="645"/>
        <v>35</v>
      </c>
      <c r="N7442" s="44">
        <v>258</v>
      </c>
      <c r="O7442" s="26">
        <f t="shared" si="646"/>
        <v>-6450</v>
      </c>
      <c r="P7442" s="26">
        <f t="shared" si="647"/>
        <v>9030</v>
      </c>
      <c r="Q7442" s="3" t="s">
        <v>23</v>
      </c>
      <c r="R7442" s="4">
        <v>44915</v>
      </c>
      <c r="S7442" s="3" t="s">
        <v>20523</v>
      </c>
      <c r="T7442" s="6" t="s">
        <v>44</v>
      </c>
    </row>
    <row r="7443" spans="1:20" ht="33.75" x14ac:dyDescent="0.25">
      <c r="A7443" s="3" t="s">
        <v>20990</v>
      </c>
      <c r="B7443" s="3" t="s">
        <v>6396</v>
      </c>
      <c r="C7443" s="3" t="s">
        <v>6397</v>
      </c>
      <c r="D7443" s="3" t="s">
        <v>19</v>
      </c>
      <c r="E7443" s="3" t="s">
        <v>20991</v>
      </c>
      <c r="F7443" s="4">
        <v>44876</v>
      </c>
      <c r="G7443" s="8"/>
      <c r="H7443" s="5">
        <v>19.3</v>
      </c>
      <c r="I7443" s="3" t="s">
        <v>22</v>
      </c>
      <c r="J7443" s="4">
        <v>44880</v>
      </c>
      <c r="K7443" s="4">
        <v>44940</v>
      </c>
      <c r="L7443" s="23">
        <f t="shared" si="649"/>
        <v>-31</v>
      </c>
      <c r="M7443" s="23">
        <f t="shared" si="645"/>
        <v>29</v>
      </c>
      <c r="N7443" s="44">
        <v>15.82</v>
      </c>
      <c r="O7443" s="26">
        <f t="shared" si="646"/>
        <v>-490.42</v>
      </c>
      <c r="P7443" s="26">
        <f t="shared" si="647"/>
        <v>458.78000000000003</v>
      </c>
      <c r="Q7443" s="3" t="s">
        <v>23</v>
      </c>
      <c r="R7443" s="4">
        <v>44909</v>
      </c>
      <c r="S7443" s="3" t="s">
        <v>17516</v>
      </c>
      <c r="T7443" s="6" t="s">
        <v>44</v>
      </c>
    </row>
    <row r="7444" spans="1:20" ht="33.75" x14ac:dyDescent="0.25">
      <c r="A7444" s="3" t="s">
        <v>20992</v>
      </c>
      <c r="B7444" s="3" t="s">
        <v>5321</v>
      </c>
      <c r="C7444" s="3" t="s">
        <v>20993</v>
      </c>
      <c r="D7444" s="3" t="s">
        <v>19</v>
      </c>
      <c r="E7444" s="3" t="s">
        <v>20994</v>
      </c>
      <c r="F7444" s="4">
        <v>44872</v>
      </c>
      <c r="G7444" s="8"/>
      <c r="H7444" s="5">
        <v>219.6</v>
      </c>
      <c r="I7444" s="3" t="s">
        <v>22</v>
      </c>
      <c r="J7444" s="4">
        <v>44880</v>
      </c>
      <c r="K7444" s="4">
        <v>44940</v>
      </c>
      <c r="L7444" s="23">
        <f t="shared" si="649"/>
        <v>-31</v>
      </c>
      <c r="M7444" s="23">
        <f t="shared" si="645"/>
        <v>29</v>
      </c>
      <c r="N7444" s="44">
        <v>180</v>
      </c>
      <c r="O7444" s="26">
        <f t="shared" si="646"/>
        <v>-5580</v>
      </c>
      <c r="P7444" s="26">
        <f t="shared" si="647"/>
        <v>5220</v>
      </c>
      <c r="Q7444" s="3" t="s">
        <v>23</v>
      </c>
      <c r="R7444" s="4">
        <v>44909</v>
      </c>
      <c r="S7444" s="3" t="s">
        <v>20995</v>
      </c>
      <c r="T7444" s="6" t="s">
        <v>44</v>
      </c>
    </row>
    <row r="7445" spans="1:20" ht="33.75" x14ac:dyDescent="0.25">
      <c r="A7445" s="3" t="s">
        <v>20996</v>
      </c>
      <c r="B7445" s="3" t="s">
        <v>135</v>
      </c>
      <c r="C7445" s="3" t="s">
        <v>136</v>
      </c>
      <c r="D7445" s="3" t="s">
        <v>19</v>
      </c>
      <c r="E7445" s="3" t="s">
        <v>20997</v>
      </c>
      <c r="F7445" s="4">
        <v>44874</v>
      </c>
      <c r="G7445" s="3" t="s">
        <v>20998</v>
      </c>
      <c r="H7445" s="5">
        <v>-72.16</v>
      </c>
      <c r="I7445" s="3" t="s">
        <v>22</v>
      </c>
      <c r="J7445" s="4">
        <v>44880</v>
      </c>
      <c r="K7445" s="4">
        <v>44940</v>
      </c>
      <c r="L7445" s="23">
        <v>0</v>
      </c>
      <c r="M7445" s="23">
        <f t="shared" si="645"/>
        <v>60</v>
      </c>
      <c r="N7445" s="44">
        <v>-65.599999999999994</v>
      </c>
      <c r="O7445" s="26">
        <f t="shared" si="646"/>
        <v>0</v>
      </c>
      <c r="P7445" s="26">
        <f t="shared" si="647"/>
        <v>-3935.9999999999995</v>
      </c>
      <c r="Q7445" s="3" t="s">
        <v>23</v>
      </c>
      <c r="R7445" s="4">
        <v>44894</v>
      </c>
      <c r="S7445" s="3" t="s">
        <v>6611</v>
      </c>
      <c r="T7445" s="6" t="s">
        <v>44</v>
      </c>
    </row>
    <row r="7446" spans="1:20" ht="33.75" x14ac:dyDescent="0.25">
      <c r="A7446" s="3" t="s">
        <v>20999</v>
      </c>
      <c r="B7446" s="3" t="s">
        <v>1741</v>
      </c>
      <c r="C7446" s="3" t="s">
        <v>1742</v>
      </c>
      <c r="D7446" s="3" t="s">
        <v>19</v>
      </c>
      <c r="E7446" s="3" t="s">
        <v>21000</v>
      </c>
      <c r="F7446" s="4">
        <v>44875</v>
      </c>
      <c r="G7446" s="8"/>
      <c r="H7446" s="7">
        <v>732</v>
      </c>
      <c r="I7446" s="3" t="s">
        <v>22</v>
      </c>
      <c r="J7446" s="4">
        <v>44880</v>
      </c>
      <c r="K7446" s="4">
        <v>44940</v>
      </c>
      <c r="L7446" s="23">
        <f>R7446-K7446</f>
        <v>-31</v>
      </c>
      <c r="M7446" s="23">
        <f t="shared" si="645"/>
        <v>29</v>
      </c>
      <c r="N7446" s="44">
        <v>600</v>
      </c>
      <c r="O7446" s="26">
        <f t="shared" si="646"/>
        <v>-18600</v>
      </c>
      <c r="P7446" s="26">
        <f t="shared" si="647"/>
        <v>17400</v>
      </c>
      <c r="Q7446" s="3" t="s">
        <v>23</v>
      </c>
      <c r="R7446" s="4">
        <v>44909</v>
      </c>
      <c r="S7446" s="3" t="s">
        <v>18997</v>
      </c>
      <c r="T7446" s="6" t="s">
        <v>44</v>
      </c>
    </row>
    <row r="7447" spans="1:20" ht="33.75" x14ac:dyDescent="0.25">
      <c r="A7447" s="3" t="s">
        <v>21001</v>
      </c>
      <c r="B7447" s="3" t="s">
        <v>135</v>
      </c>
      <c r="C7447" s="3" t="s">
        <v>136</v>
      </c>
      <c r="D7447" s="3" t="s">
        <v>19</v>
      </c>
      <c r="E7447" s="3" t="s">
        <v>21002</v>
      </c>
      <c r="F7447" s="4">
        <v>44874</v>
      </c>
      <c r="G7447" s="3" t="s">
        <v>21003</v>
      </c>
      <c r="H7447" s="5">
        <v>-216.48</v>
      </c>
      <c r="I7447" s="3" t="s">
        <v>22</v>
      </c>
      <c r="J7447" s="4">
        <v>44880</v>
      </c>
      <c r="K7447" s="4">
        <v>44940</v>
      </c>
      <c r="L7447" s="23">
        <v>0</v>
      </c>
      <c r="M7447" s="23">
        <f t="shared" si="645"/>
        <v>60</v>
      </c>
      <c r="N7447" s="44">
        <v>-196.8</v>
      </c>
      <c r="O7447" s="26">
        <f t="shared" si="646"/>
        <v>0</v>
      </c>
      <c r="P7447" s="26">
        <f t="shared" si="647"/>
        <v>-11808</v>
      </c>
      <c r="Q7447" s="3" t="s">
        <v>23</v>
      </c>
      <c r="R7447" s="4">
        <v>44894</v>
      </c>
      <c r="S7447" s="3" t="s">
        <v>6611</v>
      </c>
      <c r="T7447" s="6" t="s">
        <v>44</v>
      </c>
    </row>
    <row r="7448" spans="1:20" ht="33.75" x14ac:dyDescent="0.25">
      <c r="A7448" s="3" t="s">
        <v>21004</v>
      </c>
      <c r="B7448" s="3" t="s">
        <v>53</v>
      </c>
      <c r="C7448" s="3" t="s">
        <v>54</v>
      </c>
      <c r="D7448" s="3" t="s">
        <v>19</v>
      </c>
      <c r="E7448" s="3" t="s">
        <v>21005</v>
      </c>
      <c r="F7448" s="4">
        <v>44876</v>
      </c>
      <c r="G7448" s="3" t="s">
        <v>21006</v>
      </c>
      <c r="H7448" s="7">
        <v>195</v>
      </c>
      <c r="I7448" s="3" t="s">
        <v>22</v>
      </c>
      <c r="J7448" s="4">
        <v>44880</v>
      </c>
      <c r="K7448" s="4">
        <v>44940</v>
      </c>
      <c r="L7448" s="23">
        <v>0</v>
      </c>
      <c r="M7448" s="23">
        <f t="shared" si="645"/>
        <v>60</v>
      </c>
      <c r="N7448" s="44">
        <v>195</v>
      </c>
      <c r="O7448" s="26">
        <f t="shared" si="646"/>
        <v>0</v>
      </c>
      <c r="P7448" s="26">
        <f t="shared" si="647"/>
        <v>11700</v>
      </c>
      <c r="Q7448" s="3" t="s">
        <v>23</v>
      </c>
      <c r="R7448" s="4">
        <v>44908</v>
      </c>
      <c r="S7448" s="3" t="s">
        <v>17403</v>
      </c>
      <c r="T7448" s="6" t="s">
        <v>44</v>
      </c>
    </row>
    <row r="7449" spans="1:20" ht="22.5" x14ac:dyDescent="0.25">
      <c r="A7449" s="3" t="s">
        <v>21007</v>
      </c>
      <c r="B7449" s="3" t="s">
        <v>8007</v>
      </c>
      <c r="C7449" s="3" t="s">
        <v>8008</v>
      </c>
      <c r="D7449" s="3" t="s">
        <v>19</v>
      </c>
      <c r="E7449" s="3" t="s">
        <v>21008</v>
      </c>
      <c r="F7449" s="4">
        <v>44865</v>
      </c>
      <c r="G7449" s="3" t="s">
        <v>21009</v>
      </c>
      <c r="H7449" s="5">
        <v>194.99</v>
      </c>
      <c r="I7449" s="3" t="s">
        <v>22</v>
      </c>
      <c r="J7449" s="4">
        <v>44880</v>
      </c>
      <c r="K7449" s="4">
        <v>44940</v>
      </c>
      <c r="L7449" s="23">
        <f t="shared" ref="L7449:L7489" si="650">R7449-K7449</f>
        <v>-33</v>
      </c>
      <c r="M7449" s="23">
        <f t="shared" si="645"/>
        <v>27</v>
      </c>
      <c r="N7449" s="44">
        <v>192.67</v>
      </c>
      <c r="O7449" s="26">
        <f t="shared" si="646"/>
        <v>-6358.11</v>
      </c>
      <c r="P7449" s="26">
        <f t="shared" si="647"/>
        <v>5202.0899999999992</v>
      </c>
      <c r="Q7449" s="3" t="s">
        <v>23</v>
      </c>
      <c r="R7449" s="4">
        <v>44907</v>
      </c>
      <c r="S7449" s="3" t="s">
        <v>18743</v>
      </c>
      <c r="T7449" s="6" t="s">
        <v>25</v>
      </c>
    </row>
    <row r="7450" spans="1:20" ht="33.75" x14ac:dyDescent="0.25">
      <c r="A7450" s="3" t="s">
        <v>21010</v>
      </c>
      <c r="B7450" s="3" t="s">
        <v>4560</v>
      </c>
      <c r="C7450" s="3" t="s">
        <v>4561</v>
      </c>
      <c r="D7450" s="3" t="s">
        <v>19</v>
      </c>
      <c r="E7450" s="3" t="s">
        <v>21011</v>
      </c>
      <c r="F7450" s="4">
        <v>44865</v>
      </c>
      <c r="G7450" s="8"/>
      <c r="H7450" s="5">
        <v>2723.04</v>
      </c>
      <c r="I7450" s="3" t="s">
        <v>22</v>
      </c>
      <c r="J7450" s="4">
        <v>44880</v>
      </c>
      <c r="K7450" s="4">
        <v>44940</v>
      </c>
      <c r="L7450" s="23">
        <f t="shared" si="650"/>
        <v>-31</v>
      </c>
      <c r="M7450" s="23">
        <f t="shared" si="645"/>
        <v>29</v>
      </c>
      <c r="N7450" s="44">
        <v>2232</v>
      </c>
      <c r="O7450" s="26">
        <f t="shared" si="646"/>
        <v>-69192</v>
      </c>
      <c r="P7450" s="26">
        <f t="shared" si="647"/>
        <v>64728</v>
      </c>
      <c r="Q7450" s="3" t="s">
        <v>23</v>
      </c>
      <c r="R7450" s="4">
        <v>44909</v>
      </c>
      <c r="S7450" s="3" t="s">
        <v>21012</v>
      </c>
      <c r="T7450" s="6" t="s">
        <v>44</v>
      </c>
    </row>
    <row r="7451" spans="1:20" ht="33.75" x14ac:dyDescent="0.25">
      <c r="A7451" s="3" t="s">
        <v>21013</v>
      </c>
      <c r="B7451" s="3" t="s">
        <v>21014</v>
      </c>
      <c r="C7451" s="3" t="s">
        <v>21015</v>
      </c>
      <c r="D7451" s="3" t="s">
        <v>19</v>
      </c>
      <c r="E7451" s="3" t="s">
        <v>21016</v>
      </c>
      <c r="F7451" s="4">
        <v>44875</v>
      </c>
      <c r="G7451" s="8"/>
      <c r="H7451" s="5">
        <v>2331.11</v>
      </c>
      <c r="I7451" s="3" t="s">
        <v>22</v>
      </c>
      <c r="J7451" s="4">
        <v>44880</v>
      </c>
      <c r="K7451" s="4">
        <v>44940</v>
      </c>
      <c r="L7451" s="23">
        <f t="shared" si="650"/>
        <v>-24</v>
      </c>
      <c r="M7451" s="23">
        <f t="shared" si="645"/>
        <v>36</v>
      </c>
      <c r="N7451" s="44">
        <v>2241.4499999999998</v>
      </c>
      <c r="O7451" s="26">
        <f t="shared" si="646"/>
        <v>-53794.799999999996</v>
      </c>
      <c r="P7451" s="26">
        <f t="shared" si="647"/>
        <v>80692.2</v>
      </c>
      <c r="Q7451" s="3" t="s">
        <v>23</v>
      </c>
      <c r="R7451" s="4">
        <v>44916</v>
      </c>
      <c r="S7451" s="3" t="s">
        <v>21017</v>
      </c>
      <c r="T7451" s="6" t="s">
        <v>44</v>
      </c>
    </row>
    <row r="7452" spans="1:20" ht="33.75" x14ac:dyDescent="0.25">
      <c r="A7452" s="3" t="s">
        <v>21018</v>
      </c>
      <c r="B7452" s="3" t="s">
        <v>1552</v>
      </c>
      <c r="C7452" s="3" t="s">
        <v>1553</v>
      </c>
      <c r="D7452" s="3" t="s">
        <v>19</v>
      </c>
      <c r="E7452" s="3" t="s">
        <v>21019</v>
      </c>
      <c r="F7452" s="4">
        <v>44875</v>
      </c>
      <c r="G7452" s="8"/>
      <c r="H7452" s="7">
        <v>1628</v>
      </c>
      <c r="I7452" s="3" t="s">
        <v>22</v>
      </c>
      <c r="J7452" s="4">
        <v>44880</v>
      </c>
      <c r="K7452" s="4">
        <v>44940</v>
      </c>
      <c r="L7452" s="23">
        <f t="shared" si="650"/>
        <v>-29</v>
      </c>
      <c r="M7452" s="23">
        <f t="shared" si="645"/>
        <v>31</v>
      </c>
      <c r="N7452" s="44">
        <v>1480</v>
      </c>
      <c r="O7452" s="26">
        <f t="shared" si="646"/>
        <v>-42920</v>
      </c>
      <c r="P7452" s="26">
        <f t="shared" si="647"/>
        <v>45880</v>
      </c>
      <c r="Q7452" s="3" t="s">
        <v>23</v>
      </c>
      <c r="R7452" s="4">
        <v>44911</v>
      </c>
      <c r="S7452" s="3" t="s">
        <v>18857</v>
      </c>
      <c r="T7452" s="6" t="s">
        <v>44</v>
      </c>
    </row>
    <row r="7453" spans="1:20" ht="33.75" x14ac:dyDescent="0.25">
      <c r="A7453" s="3" t="s">
        <v>21020</v>
      </c>
      <c r="B7453" s="3" t="s">
        <v>1296</v>
      </c>
      <c r="C7453" s="3" t="s">
        <v>1297</v>
      </c>
      <c r="D7453" s="3" t="s">
        <v>19</v>
      </c>
      <c r="E7453" s="3" t="s">
        <v>21021</v>
      </c>
      <c r="F7453" s="4">
        <v>44874</v>
      </c>
      <c r="G7453" s="8"/>
      <c r="H7453" s="5">
        <v>8198.4</v>
      </c>
      <c r="I7453" s="3" t="s">
        <v>22</v>
      </c>
      <c r="J7453" s="4">
        <v>44880</v>
      </c>
      <c r="K7453" s="4">
        <v>44940</v>
      </c>
      <c r="L7453" s="23">
        <f t="shared" si="650"/>
        <v>-31</v>
      </c>
      <c r="M7453" s="23">
        <f t="shared" si="645"/>
        <v>29</v>
      </c>
      <c r="N7453" s="44">
        <v>6720</v>
      </c>
      <c r="O7453" s="26">
        <f t="shared" si="646"/>
        <v>-208320</v>
      </c>
      <c r="P7453" s="26">
        <f t="shared" si="647"/>
        <v>194880</v>
      </c>
      <c r="Q7453" s="3" t="s">
        <v>23</v>
      </c>
      <c r="R7453" s="4">
        <v>44909</v>
      </c>
      <c r="S7453" s="3" t="s">
        <v>18928</v>
      </c>
      <c r="T7453" s="6" t="s">
        <v>44</v>
      </c>
    </row>
    <row r="7454" spans="1:20" ht="22.5" x14ac:dyDescent="0.25">
      <c r="A7454" s="3" t="s">
        <v>21022</v>
      </c>
      <c r="B7454" s="3" t="s">
        <v>7585</v>
      </c>
      <c r="C7454" s="3" t="s">
        <v>7586</v>
      </c>
      <c r="D7454" s="3" t="s">
        <v>7587</v>
      </c>
      <c r="E7454" s="3" t="s">
        <v>21023</v>
      </c>
      <c r="F7454" s="4">
        <v>44874</v>
      </c>
      <c r="G7454" s="3" t="s">
        <v>7593</v>
      </c>
      <c r="H7454" s="5">
        <v>245.44</v>
      </c>
      <c r="I7454" s="3" t="s">
        <v>565</v>
      </c>
      <c r="J7454" s="4">
        <v>44880</v>
      </c>
      <c r="K7454" s="4">
        <v>44910</v>
      </c>
      <c r="L7454" s="23">
        <f t="shared" si="650"/>
        <v>0</v>
      </c>
      <c r="M7454" s="23">
        <f t="shared" si="645"/>
        <v>30</v>
      </c>
      <c r="N7454" s="44">
        <v>236</v>
      </c>
      <c r="O7454" s="26">
        <f t="shared" si="646"/>
        <v>0</v>
      </c>
      <c r="P7454" s="26">
        <f t="shared" si="647"/>
        <v>7080</v>
      </c>
      <c r="Q7454" s="3" t="s">
        <v>23</v>
      </c>
      <c r="R7454" s="4">
        <v>44910</v>
      </c>
      <c r="S7454" s="3" t="s">
        <v>20707</v>
      </c>
      <c r="T7454" s="6" t="s">
        <v>25</v>
      </c>
    </row>
    <row r="7455" spans="1:20" ht="33.75" x14ac:dyDescent="0.25">
      <c r="A7455" s="3" t="s">
        <v>21024</v>
      </c>
      <c r="B7455" s="3" t="s">
        <v>594</v>
      </c>
      <c r="C7455" s="3" t="s">
        <v>595</v>
      </c>
      <c r="D7455" s="3" t="s">
        <v>19</v>
      </c>
      <c r="E7455" s="3" t="s">
        <v>21025</v>
      </c>
      <c r="F7455" s="4">
        <v>44874</v>
      </c>
      <c r="G7455" s="8"/>
      <c r="H7455" s="5">
        <v>745.42</v>
      </c>
      <c r="I7455" s="3" t="s">
        <v>22</v>
      </c>
      <c r="J7455" s="4">
        <v>44880</v>
      </c>
      <c r="K7455" s="4">
        <v>44940</v>
      </c>
      <c r="L7455" s="23">
        <f t="shared" si="650"/>
        <v>-31</v>
      </c>
      <c r="M7455" s="23">
        <f t="shared" si="645"/>
        <v>29</v>
      </c>
      <c r="N7455" s="44">
        <v>611</v>
      </c>
      <c r="O7455" s="26">
        <f t="shared" si="646"/>
        <v>-18941</v>
      </c>
      <c r="P7455" s="26">
        <f t="shared" si="647"/>
        <v>17719</v>
      </c>
      <c r="Q7455" s="3" t="s">
        <v>23</v>
      </c>
      <c r="R7455" s="4">
        <v>44909</v>
      </c>
      <c r="S7455" s="3" t="s">
        <v>17961</v>
      </c>
      <c r="T7455" s="6" t="s">
        <v>44</v>
      </c>
    </row>
    <row r="7456" spans="1:20" ht="33.75" x14ac:dyDescent="0.25">
      <c r="A7456" s="3" t="s">
        <v>21026</v>
      </c>
      <c r="B7456" s="3" t="s">
        <v>951</v>
      </c>
      <c r="C7456" s="3" t="s">
        <v>952</v>
      </c>
      <c r="D7456" s="3" t="s">
        <v>19</v>
      </c>
      <c r="E7456" s="3" t="s">
        <v>21027</v>
      </c>
      <c r="F7456" s="4">
        <v>44874</v>
      </c>
      <c r="G7456" s="8"/>
      <c r="H7456" s="5">
        <v>585.6</v>
      </c>
      <c r="I7456" s="3" t="s">
        <v>22</v>
      </c>
      <c r="J7456" s="4">
        <v>44880</v>
      </c>
      <c r="K7456" s="4">
        <v>44940</v>
      </c>
      <c r="L7456" s="23">
        <f t="shared" si="650"/>
        <v>-31</v>
      </c>
      <c r="M7456" s="23">
        <f t="shared" si="645"/>
        <v>29</v>
      </c>
      <c r="N7456" s="44">
        <v>480</v>
      </c>
      <c r="O7456" s="26">
        <f t="shared" si="646"/>
        <v>-14880</v>
      </c>
      <c r="P7456" s="26">
        <f t="shared" si="647"/>
        <v>13920</v>
      </c>
      <c r="Q7456" s="3" t="s">
        <v>23</v>
      </c>
      <c r="R7456" s="4">
        <v>44909</v>
      </c>
      <c r="S7456" s="3" t="s">
        <v>20945</v>
      </c>
      <c r="T7456" s="6" t="s">
        <v>44</v>
      </c>
    </row>
    <row r="7457" spans="1:20" ht="33.75" x14ac:dyDescent="0.25">
      <c r="A7457" s="3" t="s">
        <v>21028</v>
      </c>
      <c r="B7457" s="3" t="s">
        <v>11737</v>
      </c>
      <c r="C7457" s="3" t="s">
        <v>11738</v>
      </c>
      <c r="D7457" s="3" t="s">
        <v>19</v>
      </c>
      <c r="E7457" s="3" t="s">
        <v>21029</v>
      </c>
      <c r="F7457" s="4">
        <v>44876</v>
      </c>
      <c r="G7457" s="3" t="s">
        <v>21030</v>
      </c>
      <c r="H7457" s="5">
        <v>658.8</v>
      </c>
      <c r="I7457" s="3" t="s">
        <v>22</v>
      </c>
      <c r="J7457" s="4">
        <v>44880</v>
      </c>
      <c r="K7457" s="4">
        <v>44940</v>
      </c>
      <c r="L7457" s="23">
        <f t="shared" si="650"/>
        <v>-31</v>
      </c>
      <c r="M7457" s="23">
        <f t="shared" si="645"/>
        <v>29</v>
      </c>
      <c r="N7457" s="44">
        <v>540</v>
      </c>
      <c r="O7457" s="26">
        <f t="shared" si="646"/>
        <v>-16740</v>
      </c>
      <c r="P7457" s="26">
        <f t="shared" si="647"/>
        <v>15660</v>
      </c>
      <c r="Q7457" s="3" t="s">
        <v>23</v>
      </c>
      <c r="R7457" s="4">
        <v>44909</v>
      </c>
      <c r="S7457" s="3" t="s">
        <v>15669</v>
      </c>
      <c r="T7457" s="6" t="s">
        <v>44</v>
      </c>
    </row>
    <row r="7458" spans="1:20" ht="33.75" x14ac:dyDescent="0.25">
      <c r="A7458" s="3" t="s">
        <v>21031</v>
      </c>
      <c r="B7458" s="3" t="s">
        <v>3394</v>
      </c>
      <c r="C7458" s="3" t="s">
        <v>3395</v>
      </c>
      <c r="D7458" s="3" t="s">
        <v>19</v>
      </c>
      <c r="E7458" s="3" t="s">
        <v>21032</v>
      </c>
      <c r="F7458" s="4">
        <v>44865</v>
      </c>
      <c r="G7458" s="3" t="s">
        <v>21033</v>
      </c>
      <c r="H7458" s="5">
        <v>2694.75</v>
      </c>
      <c r="I7458" s="3" t="s">
        <v>22</v>
      </c>
      <c r="J7458" s="4">
        <v>44880</v>
      </c>
      <c r="K7458" s="4">
        <v>44940</v>
      </c>
      <c r="L7458" s="23">
        <f t="shared" si="650"/>
        <v>-31</v>
      </c>
      <c r="M7458" s="23">
        <f t="shared" si="645"/>
        <v>29</v>
      </c>
      <c r="N7458" s="44">
        <v>2208.81</v>
      </c>
      <c r="O7458" s="26">
        <f t="shared" si="646"/>
        <v>-68473.11</v>
      </c>
      <c r="P7458" s="26">
        <f t="shared" si="647"/>
        <v>64055.49</v>
      </c>
      <c r="Q7458" s="3" t="s">
        <v>23</v>
      </c>
      <c r="R7458" s="4">
        <v>44909</v>
      </c>
      <c r="S7458" s="3" t="s">
        <v>15273</v>
      </c>
      <c r="T7458" s="6" t="s">
        <v>44</v>
      </c>
    </row>
    <row r="7459" spans="1:20" ht="33.75" x14ac:dyDescent="0.25">
      <c r="A7459" s="3" t="s">
        <v>21034</v>
      </c>
      <c r="B7459" s="3" t="s">
        <v>1490</v>
      </c>
      <c r="C7459" s="3" t="s">
        <v>1491</v>
      </c>
      <c r="D7459" s="3" t="s">
        <v>19</v>
      </c>
      <c r="E7459" s="3" t="s">
        <v>21035</v>
      </c>
      <c r="F7459" s="4">
        <v>44875</v>
      </c>
      <c r="G7459" s="8"/>
      <c r="H7459" s="5">
        <v>443.78</v>
      </c>
      <c r="I7459" s="3" t="s">
        <v>22</v>
      </c>
      <c r="J7459" s="4">
        <v>44880</v>
      </c>
      <c r="K7459" s="4">
        <v>44940</v>
      </c>
      <c r="L7459" s="23">
        <f t="shared" si="650"/>
        <v>-25</v>
      </c>
      <c r="M7459" s="23">
        <f t="shared" si="645"/>
        <v>35</v>
      </c>
      <c r="N7459" s="44">
        <v>363.75</v>
      </c>
      <c r="O7459" s="26">
        <f t="shared" si="646"/>
        <v>-9093.75</v>
      </c>
      <c r="P7459" s="26">
        <f t="shared" si="647"/>
        <v>12731.25</v>
      </c>
      <c r="Q7459" s="3" t="s">
        <v>23</v>
      </c>
      <c r="R7459" s="4">
        <v>44915</v>
      </c>
      <c r="S7459" s="3" t="s">
        <v>20584</v>
      </c>
      <c r="T7459" s="6" t="s">
        <v>44</v>
      </c>
    </row>
    <row r="7460" spans="1:20" ht="33.75" x14ac:dyDescent="0.25">
      <c r="A7460" s="3" t="s">
        <v>21036</v>
      </c>
      <c r="B7460" s="3" t="s">
        <v>1490</v>
      </c>
      <c r="C7460" s="3" t="s">
        <v>1491</v>
      </c>
      <c r="D7460" s="3" t="s">
        <v>19</v>
      </c>
      <c r="E7460" s="3" t="s">
        <v>21037</v>
      </c>
      <c r="F7460" s="4">
        <v>44875</v>
      </c>
      <c r="G7460" s="8"/>
      <c r="H7460" s="5">
        <v>177.51</v>
      </c>
      <c r="I7460" s="3" t="s">
        <v>22</v>
      </c>
      <c r="J7460" s="4">
        <v>44880</v>
      </c>
      <c r="K7460" s="4">
        <v>44940</v>
      </c>
      <c r="L7460" s="23">
        <f t="shared" si="650"/>
        <v>-31</v>
      </c>
      <c r="M7460" s="23">
        <f t="shared" si="645"/>
        <v>29</v>
      </c>
      <c r="N7460" s="44">
        <v>145.5</v>
      </c>
      <c r="O7460" s="26">
        <f t="shared" si="646"/>
        <v>-4510.5</v>
      </c>
      <c r="P7460" s="26">
        <f t="shared" si="647"/>
        <v>4219.5</v>
      </c>
      <c r="Q7460" s="3" t="s">
        <v>23</v>
      </c>
      <c r="R7460" s="4">
        <v>44909</v>
      </c>
      <c r="S7460" s="3" t="s">
        <v>18219</v>
      </c>
      <c r="T7460" s="6" t="s">
        <v>44</v>
      </c>
    </row>
    <row r="7461" spans="1:20" ht="33.75" x14ac:dyDescent="0.25">
      <c r="A7461" s="3" t="s">
        <v>21038</v>
      </c>
      <c r="B7461" s="3" t="s">
        <v>6579</v>
      </c>
      <c r="C7461" s="3" t="s">
        <v>6580</v>
      </c>
      <c r="D7461" s="3" t="s">
        <v>19</v>
      </c>
      <c r="E7461" s="3" t="s">
        <v>21039</v>
      </c>
      <c r="F7461" s="4">
        <v>44873</v>
      </c>
      <c r="G7461" s="8"/>
      <c r="H7461" s="5">
        <v>4318.8</v>
      </c>
      <c r="I7461" s="3" t="s">
        <v>22</v>
      </c>
      <c r="J7461" s="4">
        <v>44880</v>
      </c>
      <c r="K7461" s="4">
        <v>44940</v>
      </c>
      <c r="L7461" s="23">
        <f t="shared" si="650"/>
        <v>-31</v>
      </c>
      <c r="M7461" s="23">
        <f t="shared" si="645"/>
        <v>29</v>
      </c>
      <c r="N7461" s="44">
        <v>3540</v>
      </c>
      <c r="O7461" s="26">
        <f t="shared" si="646"/>
        <v>-109740</v>
      </c>
      <c r="P7461" s="26">
        <f t="shared" si="647"/>
        <v>102660</v>
      </c>
      <c r="Q7461" s="3" t="s">
        <v>23</v>
      </c>
      <c r="R7461" s="4">
        <v>44909</v>
      </c>
      <c r="S7461" s="3" t="s">
        <v>20016</v>
      </c>
      <c r="T7461" s="6" t="s">
        <v>44</v>
      </c>
    </row>
    <row r="7462" spans="1:20" ht="33.75" x14ac:dyDescent="0.25">
      <c r="A7462" s="3" t="s">
        <v>21040</v>
      </c>
      <c r="B7462" s="3" t="s">
        <v>5277</v>
      </c>
      <c r="C7462" s="3" t="s">
        <v>5278</v>
      </c>
      <c r="D7462" s="3" t="s">
        <v>19</v>
      </c>
      <c r="E7462" s="3" t="s">
        <v>21041</v>
      </c>
      <c r="F7462" s="4">
        <v>44875</v>
      </c>
      <c r="G7462" s="8"/>
      <c r="H7462" s="5">
        <v>3877.66</v>
      </c>
      <c r="I7462" s="3" t="s">
        <v>22</v>
      </c>
      <c r="J7462" s="4">
        <v>44880</v>
      </c>
      <c r="K7462" s="4">
        <v>44940</v>
      </c>
      <c r="L7462" s="23">
        <f t="shared" si="650"/>
        <v>-31</v>
      </c>
      <c r="M7462" s="23">
        <f t="shared" si="645"/>
        <v>29</v>
      </c>
      <c r="N7462" s="44">
        <v>3502.87</v>
      </c>
      <c r="O7462" s="26">
        <f t="shared" si="646"/>
        <v>-108588.97</v>
      </c>
      <c r="P7462" s="26">
        <f t="shared" si="647"/>
        <v>101583.23</v>
      </c>
      <c r="Q7462" s="3" t="s">
        <v>23</v>
      </c>
      <c r="R7462" s="4">
        <v>44909</v>
      </c>
      <c r="S7462" s="3" t="s">
        <v>21042</v>
      </c>
      <c r="T7462" s="6" t="s">
        <v>44</v>
      </c>
    </row>
    <row r="7463" spans="1:20" ht="33.75" x14ac:dyDescent="0.25">
      <c r="A7463" s="3" t="s">
        <v>21043</v>
      </c>
      <c r="B7463" s="3" t="s">
        <v>561</v>
      </c>
      <c r="C7463" s="3" t="s">
        <v>562</v>
      </c>
      <c r="D7463" s="3" t="s">
        <v>19</v>
      </c>
      <c r="E7463" s="3" t="s">
        <v>21044</v>
      </c>
      <c r="F7463" s="4">
        <v>44869</v>
      </c>
      <c r="G7463" s="3" t="s">
        <v>21045</v>
      </c>
      <c r="H7463" s="7">
        <v>2400</v>
      </c>
      <c r="I7463" s="3" t="s">
        <v>565</v>
      </c>
      <c r="J7463" s="4">
        <v>44880</v>
      </c>
      <c r="K7463" s="4">
        <v>44910</v>
      </c>
      <c r="L7463" s="23">
        <f t="shared" si="650"/>
        <v>-3</v>
      </c>
      <c r="M7463" s="23">
        <f t="shared" si="645"/>
        <v>27</v>
      </c>
      <c r="N7463" s="44">
        <v>1920</v>
      </c>
      <c r="O7463" s="26">
        <f t="shared" si="646"/>
        <v>-5760</v>
      </c>
      <c r="P7463" s="26">
        <f t="shared" si="647"/>
        <v>51840</v>
      </c>
      <c r="Q7463" s="3" t="s">
        <v>23</v>
      </c>
      <c r="R7463" s="4">
        <v>44907</v>
      </c>
      <c r="S7463" s="3" t="s">
        <v>21046</v>
      </c>
      <c r="T7463" s="6" t="s">
        <v>44</v>
      </c>
    </row>
    <row r="7464" spans="1:20" ht="33.75" x14ac:dyDescent="0.25">
      <c r="A7464" s="3" t="s">
        <v>21047</v>
      </c>
      <c r="B7464" s="3" t="s">
        <v>1557</v>
      </c>
      <c r="C7464" s="3" t="s">
        <v>1558</v>
      </c>
      <c r="D7464" s="3" t="s">
        <v>19</v>
      </c>
      <c r="E7464" s="3" t="s">
        <v>21048</v>
      </c>
      <c r="F7464" s="4">
        <v>44876</v>
      </c>
      <c r="G7464" s="8"/>
      <c r="H7464" s="5">
        <v>16619.2</v>
      </c>
      <c r="I7464" s="3" t="s">
        <v>22</v>
      </c>
      <c r="J7464" s="4">
        <v>44880</v>
      </c>
      <c r="K7464" s="4">
        <v>44940</v>
      </c>
      <c r="L7464" s="23">
        <f t="shared" si="650"/>
        <v>-31</v>
      </c>
      <c r="M7464" s="23">
        <f t="shared" si="645"/>
        <v>29</v>
      </c>
      <c r="N7464" s="44">
        <v>15980</v>
      </c>
      <c r="O7464" s="26">
        <f t="shared" si="646"/>
        <v>-495380</v>
      </c>
      <c r="P7464" s="26">
        <f t="shared" si="647"/>
        <v>463420</v>
      </c>
      <c r="Q7464" s="3" t="s">
        <v>23</v>
      </c>
      <c r="R7464" s="4">
        <v>44909</v>
      </c>
      <c r="S7464" s="3" t="s">
        <v>16633</v>
      </c>
      <c r="T7464" s="6" t="s">
        <v>44</v>
      </c>
    </row>
    <row r="7465" spans="1:20" ht="33.75" x14ac:dyDescent="0.25">
      <c r="A7465" s="3" t="s">
        <v>21049</v>
      </c>
      <c r="B7465" s="3" t="s">
        <v>115</v>
      </c>
      <c r="C7465" s="3" t="s">
        <v>116</v>
      </c>
      <c r="D7465" s="3" t="s">
        <v>19</v>
      </c>
      <c r="E7465" s="3" t="s">
        <v>21050</v>
      </c>
      <c r="F7465" s="4">
        <v>44876</v>
      </c>
      <c r="G7465" s="8"/>
      <c r="H7465" s="5">
        <v>71.5</v>
      </c>
      <c r="I7465" s="3" t="s">
        <v>22</v>
      </c>
      <c r="J7465" s="4">
        <v>44880</v>
      </c>
      <c r="K7465" s="4">
        <v>44940</v>
      </c>
      <c r="L7465" s="23">
        <f t="shared" si="650"/>
        <v>-25</v>
      </c>
      <c r="M7465" s="23">
        <f t="shared" si="645"/>
        <v>35</v>
      </c>
      <c r="N7465" s="44">
        <v>65</v>
      </c>
      <c r="O7465" s="26">
        <f t="shared" si="646"/>
        <v>-1625</v>
      </c>
      <c r="P7465" s="26">
        <f t="shared" si="647"/>
        <v>2275</v>
      </c>
      <c r="Q7465" s="3" t="s">
        <v>23</v>
      </c>
      <c r="R7465" s="4">
        <v>44915</v>
      </c>
      <c r="S7465" s="3" t="s">
        <v>17319</v>
      </c>
      <c r="T7465" s="6" t="s">
        <v>44</v>
      </c>
    </row>
    <row r="7466" spans="1:20" ht="33.75" x14ac:dyDescent="0.25">
      <c r="A7466" s="3" t="s">
        <v>21051</v>
      </c>
      <c r="B7466" s="3" t="s">
        <v>8699</v>
      </c>
      <c r="C7466" s="3" t="s">
        <v>8700</v>
      </c>
      <c r="D7466" s="3" t="s">
        <v>19</v>
      </c>
      <c r="E7466" s="3" t="s">
        <v>21052</v>
      </c>
      <c r="F7466" s="4">
        <v>44865</v>
      </c>
      <c r="G7466" s="8"/>
      <c r="H7466" s="5">
        <v>133.59</v>
      </c>
      <c r="I7466" s="3" t="s">
        <v>22</v>
      </c>
      <c r="J7466" s="4">
        <v>44880</v>
      </c>
      <c r="K7466" s="4">
        <v>44940</v>
      </c>
      <c r="L7466" s="23">
        <f t="shared" si="650"/>
        <v>-25</v>
      </c>
      <c r="M7466" s="23">
        <f t="shared" si="645"/>
        <v>35</v>
      </c>
      <c r="N7466" s="44">
        <v>109.5</v>
      </c>
      <c r="O7466" s="26">
        <f t="shared" si="646"/>
        <v>-2737.5</v>
      </c>
      <c r="P7466" s="26">
        <f t="shared" si="647"/>
        <v>3832.5</v>
      </c>
      <c r="Q7466" s="3" t="s">
        <v>23</v>
      </c>
      <c r="R7466" s="4">
        <v>44915</v>
      </c>
      <c r="S7466" s="3" t="s">
        <v>21053</v>
      </c>
      <c r="T7466" s="6" t="s">
        <v>44</v>
      </c>
    </row>
    <row r="7467" spans="1:20" ht="33.75" x14ac:dyDescent="0.25">
      <c r="A7467" s="3" t="s">
        <v>21054</v>
      </c>
      <c r="B7467" s="3" t="s">
        <v>14661</v>
      </c>
      <c r="C7467" s="3" t="s">
        <v>14662</v>
      </c>
      <c r="D7467" s="3" t="s">
        <v>19</v>
      </c>
      <c r="E7467" s="3" t="s">
        <v>21055</v>
      </c>
      <c r="F7467" s="4">
        <v>44865</v>
      </c>
      <c r="G7467" s="8"/>
      <c r="H7467" s="5">
        <v>74.88</v>
      </c>
      <c r="I7467" s="3" t="s">
        <v>22</v>
      </c>
      <c r="J7467" s="4">
        <v>44880</v>
      </c>
      <c r="K7467" s="4">
        <v>44940</v>
      </c>
      <c r="L7467" s="23">
        <f t="shared" si="650"/>
        <v>-31</v>
      </c>
      <c r="M7467" s="23">
        <f t="shared" si="645"/>
        <v>29</v>
      </c>
      <c r="N7467" s="44">
        <v>72</v>
      </c>
      <c r="O7467" s="26">
        <f t="shared" si="646"/>
        <v>-2232</v>
      </c>
      <c r="P7467" s="26">
        <f t="shared" si="647"/>
        <v>2088</v>
      </c>
      <c r="Q7467" s="3" t="s">
        <v>23</v>
      </c>
      <c r="R7467" s="4">
        <v>44909</v>
      </c>
      <c r="S7467" s="3" t="s">
        <v>21056</v>
      </c>
      <c r="T7467" s="6" t="s">
        <v>44</v>
      </c>
    </row>
    <row r="7468" spans="1:20" ht="33.75" x14ac:dyDescent="0.25">
      <c r="A7468" s="3" t="s">
        <v>21057</v>
      </c>
      <c r="B7468" s="3" t="s">
        <v>2439</v>
      </c>
      <c r="C7468" s="3" t="s">
        <v>2440</v>
      </c>
      <c r="D7468" s="3" t="s">
        <v>19</v>
      </c>
      <c r="E7468" s="3" t="s">
        <v>21058</v>
      </c>
      <c r="F7468" s="4">
        <v>44872</v>
      </c>
      <c r="G7468" s="8"/>
      <c r="H7468" s="5">
        <v>16.36</v>
      </c>
      <c r="I7468" s="3" t="s">
        <v>22</v>
      </c>
      <c r="J7468" s="4">
        <v>44880</v>
      </c>
      <c r="K7468" s="4">
        <v>44940</v>
      </c>
      <c r="L7468" s="23">
        <f t="shared" si="650"/>
        <v>-25</v>
      </c>
      <c r="M7468" s="23">
        <f t="shared" si="645"/>
        <v>35</v>
      </c>
      <c r="N7468" s="44">
        <v>13.41</v>
      </c>
      <c r="O7468" s="26">
        <f t="shared" si="646"/>
        <v>-335.25</v>
      </c>
      <c r="P7468" s="26">
        <f t="shared" si="647"/>
        <v>469.35</v>
      </c>
      <c r="Q7468" s="3" t="s">
        <v>23</v>
      </c>
      <c r="R7468" s="4">
        <v>44915</v>
      </c>
      <c r="S7468" s="3" t="s">
        <v>21059</v>
      </c>
      <c r="T7468" s="6" t="s">
        <v>44</v>
      </c>
    </row>
    <row r="7469" spans="1:20" ht="33.75" x14ac:dyDescent="0.25">
      <c r="A7469" s="3" t="s">
        <v>21060</v>
      </c>
      <c r="B7469" s="3" t="s">
        <v>1361</v>
      </c>
      <c r="C7469" s="3" t="s">
        <v>1362</v>
      </c>
      <c r="D7469" s="3" t="s">
        <v>19</v>
      </c>
      <c r="E7469" s="3" t="s">
        <v>21061</v>
      </c>
      <c r="F7469" s="4">
        <v>44874</v>
      </c>
      <c r="G7469" s="8"/>
      <c r="H7469" s="7">
        <v>468</v>
      </c>
      <c r="I7469" s="3" t="s">
        <v>22</v>
      </c>
      <c r="J7469" s="4">
        <v>44880</v>
      </c>
      <c r="K7469" s="4">
        <v>44940</v>
      </c>
      <c r="L7469" s="23">
        <f t="shared" si="650"/>
        <v>-31</v>
      </c>
      <c r="M7469" s="23">
        <f t="shared" si="645"/>
        <v>29</v>
      </c>
      <c r="N7469" s="44">
        <v>450</v>
      </c>
      <c r="O7469" s="26">
        <f t="shared" si="646"/>
        <v>-13950</v>
      </c>
      <c r="P7469" s="26">
        <f t="shared" si="647"/>
        <v>13050</v>
      </c>
      <c r="Q7469" s="3" t="s">
        <v>23</v>
      </c>
      <c r="R7469" s="4">
        <v>44909</v>
      </c>
      <c r="S7469" s="3" t="s">
        <v>18177</v>
      </c>
      <c r="T7469" s="6" t="s">
        <v>44</v>
      </c>
    </row>
    <row r="7470" spans="1:20" ht="33.75" x14ac:dyDescent="0.25">
      <c r="A7470" s="3" t="s">
        <v>21062</v>
      </c>
      <c r="B7470" s="3" t="s">
        <v>1005</v>
      </c>
      <c r="C7470" s="3" t="s">
        <v>1006</v>
      </c>
      <c r="D7470" s="3" t="s">
        <v>19</v>
      </c>
      <c r="E7470" s="3" t="s">
        <v>21063</v>
      </c>
      <c r="F7470" s="4">
        <v>44876</v>
      </c>
      <c r="G7470" s="8"/>
      <c r="H7470" s="7">
        <v>1040</v>
      </c>
      <c r="I7470" s="3" t="s">
        <v>22</v>
      </c>
      <c r="J7470" s="4">
        <v>44880</v>
      </c>
      <c r="K7470" s="4">
        <v>44940</v>
      </c>
      <c r="L7470" s="23">
        <f t="shared" si="650"/>
        <v>-24</v>
      </c>
      <c r="M7470" s="23">
        <f t="shared" si="645"/>
        <v>36</v>
      </c>
      <c r="N7470" s="44">
        <v>1000</v>
      </c>
      <c r="O7470" s="26">
        <f t="shared" si="646"/>
        <v>-24000</v>
      </c>
      <c r="P7470" s="26">
        <f t="shared" si="647"/>
        <v>36000</v>
      </c>
      <c r="Q7470" s="3" t="s">
        <v>23</v>
      </c>
      <c r="R7470" s="4">
        <v>44916</v>
      </c>
      <c r="S7470" s="3" t="s">
        <v>17443</v>
      </c>
      <c r="T7470" s="6" t="s">
        <v>44</v>
      </c>
    </row>
    <row r="7471" spans="1:20" ht="33.75" x14ac:dyDescent="0.25">
      <c r="A7471" s="3" t="s">
        <v>21064</v>
      </c>
      <c r="B7471" s="3" t="s">
        <v>3825</v>
      </c>
      <c r="C7471" s="3" t="s">
        <v>3826</v>
      </c>
      <c r="D7471" s="3" t="s">
        <v>19</v>
      </c>
      <c r="E7471" s="3" t="s">
        <v>21065</v>
      </c>
      <c r="F7471" s="4">
        <v>44867</v>
      </c>
      <c r="G7471" s="8"/>
      <c r="H7471" s="5">
        <v>923.34</v>
      </c>
      <c r="I7471" s="3" t="s">
        <v>22</v>
      </c>
      <c r="J7471" s="4">
        <v>44880</v>
      </c>
      <c r="K7471" s="4">
        <v>44940</v>
      </c>
      <c r="L7471" s="23">
        <f t="shared" si="650"/>
        <v>-25</v>
      </c>
      <c r="M7471" s="23">
        <f t="shared" si="645"/>
        <v>35</v>
      </c>
      <c r="N7471" s="44">
        <v>839.4</v>
      </c>
      <c r="O7471" s="26">
        <f t="shared" si="646"/>
        <v>-20985</v>
      </c>
      <c r="P7471" s="26">
        <f t="shared" si="647"/>
        <v>29379</v>
      </c>
      <c r="Q7471" s="3" t="s">
        <v>23</v>
      </c>
      <c r="R7471" s="4">
        <v>44915</v>
      </c>
      <c r="S7471" s="3" t="s">
        <v>16585</v>
      </c>
      <c r="T7471" s="6" t="s">
        <v>44</v>
      </c>
    </row>
    <row r="7472" spans="1:20" ht="33.75" x14ac:dyDescent="0.25">
      <c r="A7472" s="3" t="s">
        <v>21066</v>
      </c>
      <c r="B7472" s="3" t="s">
        <v>46</v>
      </c>
      <c r="C7472" s="3" t="s">
        <v>47</v>
      </c>
      <c r="D7472" s="3" t="s">
        <v>19</v>
      </c>
      <c r="E7472" s="3" t="s">
        <v>21067</v>
      </c>
      <c r="F7472" s="4">
        <v>44874</v>
      </c>
      <c r="G7472" s="8"/>
      <c r="H7472" s="7">
        <v>2992</v>
      </c>
      <c r="I7472" s="3" t="s">
        <v>22</v>
      </c>
      <c r="J7472" s="4">
        <v>44880</v>
      </c>
      <c r="K7472" s="4">
        <v>44940</v>
      </c>
      <c r="L7472" s="23">
        <f t="shared" si="650"/>
        <v>-29</v>
      </c>
      <c r="M7472" s="23">
        <f t="shared" si="645"/>
        <v>31</v>
      </c>
      <c r="N7472" s="44">
        <v>2720</v>
      </c>
      <c r="O7472" s="26">
        <f t="shared" si="646"/>
        <v>-78880</v>
      </c>
      <c r="P7472" s="26">
        <f t="shared" si="647"/>
        <v>84320</v>
      </c>
      <c r="Q7472" s="3" t="s">
        <v>23</v>
      </c>
      <c r="R7472" s="4">
        <v>44911</v>
      </c>
      <c r="S7472" s="3" t="s">
        <v>18603</v>
      </c>
      <c r="T7472" s="6" t="s">
        <v>44</v>
      </c>
    </row>
    <row r="7473" spans="1:20" ht="33.75" x14ac:dyDescent="0.25">
      <c r="A7473" s="3" t="s">
        <v>21068</v>
      </c>
      <c r="B7473" s="3" t="s">
        <v>4591</v>
      </c>
      <c r="C7473" s="3" t="s">
        <v>8745</v>
      </c>
      <c r="D7473" s="3" t="s">
        <v>19</v>
      </c>
      <c r="E7473" s="3" t="s">
        <v>21069</v>
      </c>
      <c r="F7473" s="4">
        <v>44865</v>
      </c>
      <c r="G7473" s="3" t="s">
        <v>21070</v>
      </c>
      <c r="H7473" s="7">
        <v>2013</v>
      </c>
      <c r="I7473" s="3" t="s">
        <v>22</v>
      </c>
      <c r="J7473" s="4">
        <v>44880</v>
      </c>
      <c r="K7473" s="4">
        <v>44940</v>
      </c>
      <c r="L7473" s="23">
        <f t="shared" si="650"/>
        <v>-31</v>
      </c>
      <c r="M7473" s="23">
        <f t="shared" si="645"/>
        <v>29</v>
      </c>
      <c r="N7473" s="44">
        <v>1650</v>
      </c>
      <c r="O7473" s="26">
        <f t="shared" si="646"/>
        <v>-51150</v>
      </c>
      <c r="P7473" s="26">
        <f t="shared" si="647"/>
        <v>47850</v>
      </c>
      <c r="Q7473" s="3" t="s">
        <v>23</v>
      </c>
      <c r="R7473" s="4">
        <v>44909</v>
      </c>
      <c r="S7473" s="3" t="s">
        <v>21071</v>
      </c>
      <c r="T7473" s="6" t="s">
        <v>44</v>
      </c>
    </row>
    <row r="7474" spans="1:20" ht="33.75" x14ac:dyDescent="0.25">
      <c r="A7474" s="3" t="s">
        <v>21072</v>
      </c>
      <c r="B7474" s="3" t="s">
        <v>935</v>
      </c>
      <c r="C7474" s="3" t="s">
        <v>936</v>
      </c>
      <c r="D7474" s="3" t="s">
        <v>19</v>
      </c>
      <c r="E7474" s="3" t="s">
        <v>21073</v>
      </c>
      <c r="F7474" s="4">
        <v>44869</v>
      </c>
      <c r="G7474" s="8"/>
      <c r="H7474" s="7">
        <v>208</v>
      </c>
      <c r="I7474" s="3" t="s">
        <v>22</v>
      </c>
      <c r="J7474" s="4">
        <v>44880</v>
      </c>
      <c r="K7474" s="4">
        <v>44940</v>
      </c>
      <c r="L7474" s="23">
        <f t="shared" si="650"/>
        <v>-25</v>
      </c>
      <c r="M7474" s="23">
        <f t="shared" si="645"/>
        <v>35</v>
      </c>
      <c r="N7474" s="44">
        <v>200</v>
      </c>
      <c r="O7474" s="26">
        <f t="shared" si="646"/>
        <v>-5000</v>
      </c>
      <c r="P7474" s="26">
        <f t="shared" si="647"/>
        <v>7000</v>
      </c>
      <c r="Q7474" s="3" t="s">
        <v>23</v>
      </c>
      <c r="R7474" s="4">
        <v>44915</v>
      </c>
      <c r="S7474" s="3" t="s">
        <v>21074</v>
      </c>
      <c r="T7474" s="6" t="s">
        <v>44</v>
      </c>
    </row>
    <row r="7475" spans="1:20" ht="22.5" x14ac:dyDescent="0.25">
      <c r="A7475" s="3" t="s">
        <v>21075</v>
      </c>
      <c r="B7475" s="3" t="s">
        <v>7585</v>
      </c>
      <c r="C7475" s="3" t="s">
        <v>7586</v>
      </c>
      <c r="D7475" s="3" t="s">
        <v>7587</v>
      </c>
      <c r="E7475" s="3" t="s">
        <v>21076</v>
      </c>
      <c r="F7475" s="4">
        <v>44874</v>
      </c>
      <c r="G7475" s="3" t="s">
        <v>7593</v>
      </c>
      <c r="H7475" s="5">
        <v>245.44</v>
      </c>
      <c r="I7475" s="3" t="s">
        <v>565</v>
      </c>
      <c r="J7475" s="4">
        <v>44880</v>
      </c>
      <c r="K7475" s="4">
        <v>44910</v>
      </c>
      <c r="L7475" s="23">
        <f t="shared" si="650"/>
        <v>0</v>
      </c>
      <c r="M7475" s="23">
        <f t="shared" si="645"/>
        <v>30</v>
      </c>
      <c r="N7475" s="44">
        <v>236</v>
      </c>
      <c r="O7475" s="26">
        <f t="shared" si="646"/>
        <v>0</v>
      </c>
      <c r="P7475" s="26">
        <f t="shared" si="647"/>
        <v>7080</v>
      </c>
      <c r="Q7475" s="3" t="s">
        <v>23</v>
      </c>
      <c r="R7475" s="4">
        <v>44910</v>
      </c>
      <c r="S7475" s="3" t="s">
        <v>20707</v>
      </c>
      <c r="T7475" s="6" t="s">
        <v>25</v>
      </c>
    </row>
    <row r="7476" spans="1:20" ht="33.75" x14ac:dyDescent="0.25">
      <c r="A7476" s="3" t="s">
        <v>21077</v>
      </c>
      <c r="B7476" s="3" t="s">
        <v>4922</v>
      </c>
      <c r="C7476" s="3" t="s">
        <v>4923</v>
      </c>
      <c r="D7476" s="3" t="s">
        <v>19</v>
      </c>
      <c r="E7476" s="3" t="s">
        <v>21078</v>
      </c>
      <c r="F7476" s="4">
        <v>44874</v>
      </c>
      <c r="G7476" s="8"/>
      <c r="H7476" s="5">
        <v>142.74</v>
      </c>
      <c r="I7476" s="3" t="s">
        <v>22</v>
      </c>
      <c r="J7476" s="4">
        <v>44880</v>
      </c>
      <c r="K7476" s="4">
        <v>44940</v>
      </c>
      <c r="L7476" s="23">
        <f t="shared" si="650"/>
        <v>-31</v>
      </c>
      <c r="M7476" s="23">
        <f t="shared" si="645"/>
        <v>29</v>
      </c>
      <c r="N7476" s="44">
        <v>117</v>
      </c>
      <c r="O7476" s="26">
        <f t="shared" si="646"/>
        <v>-3627</v>
      </c>
      <c r="P7476" s="26">
        <f t="shared" si="647"/>
        <v>3393</v>
      </c>
      <c r="Q7476" s="3" t="s">
        <v>23</v>
      </c>
      <c r="R7476" s="4">
        <v>44909</v>
      </c>
      <c r="S7476" s="3" t="s">
        <v>18770</v>
      </c>
      <c r="T7476" s="6" t="s">
        <v>44</v>
      </c>
    </row>
    <row r="7477" spans="1:20" ht="33.75" x14ac:dyDescent="0.25">
      <c r="A7477" s="3" t="s">
        <v>21079</v>
      </c>
      <c r="B7477" s="3" t="s">
        <v>4157</v>
      </c>
      <c r="C7477" s="3" t="s">
        <v>4158</v>
      </c>
      <c r="D7477" s="3" t="s">
        <v>19</v>
      </c>
      <c r="E7477" s="3" t="s">
        <v>21080</v>
      </c>
      <c r="F7477" s="4">
        <v>44876</v>
      </c>
      <c r="G7477" s="8"/>
      <c r="H7477" s="5">
        <v>5050.8</v>
      </c>
      <c r="I7477" s="3" t="s">
        <v>22</v>
      </c>
      <c r="J7477" s="4">
        <v>44880</v>
      </c>
      <c r="K7477" s="4">
        <v>44940</v>
      </c>
      <c r="L7477" s="23">
        <f t="shared" si="650"/>
        <v>-31</v>
      </c>
      <c r="M7477" s="23">
        <f t="shared" si="645"/>
        <v>29</v>
      </c>
      <c r="N7477" s="44">
        <v>4140</v>
      </c>
      <c r="O7477" s="26">
        <f t="shared" si="646"/>
        <v>-128340</v>
      </c>
      <c r="P7477" s="26">
        <f t="shared" si="647"/>
        <v>120060</v>
      </c>
      <c r="Q7477" s="3" t="s">
        <v>23</v>
      </c>
      <c r="R7477" s="4">
        <v>44909</v>
      </c>
      <c r="S7477" s="3" t="s">
        <v>18559</v>
      </c>
      <c r="T7477" s="6" t="s">
        <v>44</v>
      </c>
    </row>
    <row r="7478" spans="1:20" ht="33.75" x14ac:dyDescent="0.25">
      <c r="A7478" s="3" t="s">
        <v>21081</v>
      </c>
      <c r="B7478" s="3" t="s">
        <v>15517</v>
      </c>
      <c r="C7478" s="3" t="s">
        <v>15518</v>
      </c>
      <c r="D7478" s="3" t="s">
        <v>19</v>
      </c>
      <c r="E7478" s="3" t="s">
        <v>21082</v>
      </c>
      <c r="F7478" s="4">
        <v>44876</v>
      </c>
      <c r="G7478" s="3" t="s">
        <v>21083</v>
      </c>
      <c r="H7478" s="7">
        <v>6480</v>
      </c>
      <c r="I7478" s="3" t="s">
        <v>565</v>
      </c>
      <c r="J7478" s="4">
        <v>44880</v>
      </c>
      <c r="K7478" s="4">
        <v>44910</v>
      </c>
      <c r="L7478" s="23">
        <f t="shared" si="650"/>
        <v>-22</v>
      </c>
      <c r="M7478" s="23">
        <f t="shared" si="645"/>
        <v>8</v>
      </c>
      <c r="N7478" s="44">
        <v>5184</v>
      </c>
      <c r="O7478" s="26">
        <f t="shared" si="646"/>
        <v>-114048</v>
      </c>
      <c r="P7478" s="26">
        <f t="shared" si="647"/>
        <v>41472</v>
      </c>
      <c r="Q7478" s="3" t="s">
        <v>23</v>
      </c>
      <c r="R7478" s="4">
        <v>44888</v>
      </c>
      <c r="S7478" s="3" t="s">
        <v>21084</v>
      </c>
      <c r="T7478" s="6" t="s">
        <v>44</v>
      </c>
    </row>
    <row r="7479" spans="1:20" ht="33.75" x14ac:dyDescent="0.25">
      <c r="A7479" s="3" t="s">
        <v>21085</v>
      </c>
      <c r="B7479" s="3" t="s">
        <v>1671</v>
      </c>
      <c r="C7479" s="3" t="s">
        <v>1672</v>
      </c>
      <c r="D7479" s="3" t="s">
        <v>19</v>
      </c>
      <c r="E7479" s="3" t="s">
        <v>21086</v>
      </c>
      <c r="F7479" s="4">
        <v>44876</v>
      </c>
      <c r="G7479" s="8"/>
      <c r="H7479" s="5">
        <v>1732.5</v>
      </c>
      <c r="I7479" s="3" t="s">
        <v>22</v>
      </c>
      <c r="J7479" s="4">
        <v>44880</v>
      </c>
      <c r="K7479" s="4">
        <v>44940</v>
      </c>
      <c r="L7479" s="23">
        <f t="shared" si="650"/>
        <v>-29</v>
      </c>
      <c r="M7479" s="23">
        <f t="shared" si="645"/>
        <v>31</v>
      </c>
      <c r="N7479" s="44">
        <v>1575</v>
      </c>
      <c r="O7479" s="26">
        <f t="shared" si="646"/>
        <v>-45675</v>
      </c>
      <c r="P7479" s="26">
        <f t="shared" si="647"/>
        <v>48825</v>
      </c>
      <c r="Q7479" s="3" t="s">
        <v>23</v>
      </c>
      <c r="R7479" s="4">
        <v>44911</v>
      </c>
      <c r="S7479" s="3" t="s">
        <v>17903</v>
      </c>
      <c r="T7479" s="6" t="s">
        <v>44</v>
      </c>
    </row>
    <row r="7480" spans="1:20" ht="33.75" x14ac:dyDescent="0.25">
      <c r="A7480" s="3" t="s">
        <v>21087</v>
      </c>
      <c r="B7480" s="3" t="s">
        <v>3825</v>
      </c>
      <c r="C7480" s="3" t="s">
        <v>3826</v>
      </c>
      <c r="D7480" s="3" t="s">
        <v>19</v>
      </c>
      <c r="E7480" s="3" t="s">
        <v>21088</v>
      </c>
      <c r="F7480" s="4">
        <v>44868</v>
      </c>
      <c r="G7480" s="8"/>
      <c r="H7480" s="5">
        <v>890.74</v>
      </c>
      <c r="I7480" s="3" t="s">
        <v>22</v>
      </c>
      <c r="J7480" s="4">
        <v>44880</v>
      </c>
      <c r="K7480" s="4">
        <v>44940</v>
      </c>
      <c r="L7480" s="23">
        <f t="shared" si="650"/>
        <v>-25</v>
      </c>
      <c r="M7480" s="23">
        <f t="shared" si="645"/>
        <v>35</v>
      </c>
      <c r="N7480" s="44">
        <v>809.76</v>
      </c>
      <c r="O7480" s="26">
        <f t="shared" si="646"/>
        <v>-20244</v>
      </c>
      <c r="P7480" s="26">
        <f t="shared" si="647"/>
        <v>28341.599999999999</v>
      </c>
      <c r="Q7480" s="3" t="s">
        <v>23</v>
      </c>
      <c r="R7480" s="4">
        <v>44915</v>
      </c>
      <c r="S7480" s="3" t="s">
        <v>16585</v>
      </c>
      <c r="T7480" s="6" t="s">
        <v>44</v>
      </c>
    </row>
    <row r="7481" spans="1:20" ht="33.75" x14ac:dyDescent="0.25">
      <c r="A7481" s="3" t="s">
        <v>21089</v>
      </c>
      <c r="B7481" s="3" t="s">
        <v>6613</v>
      </c>
      <c r="C7481" s="3" t="s">
        <v>6614</v>
      </c>
      <c r="D7481" s="3" t="s">
        <v>19</v>
      </c>
      <c r="E7481" s="3" t="s">
        <v>21090</v>
      </c>
      <c r="F7481" s="4">
        <v>44865</v>
      </c>
      <c r="G7481" s="8"/>
      <c r="H7481" s="5">
        <v>155.41999999999999</v>
      </c>
      <c r="I7481" s="3" t="s">
        <v>22</v>
      </c>
      <c r="J7481" s="4">
        <v>44880</v>
      </c>
      <c r="K7481" s="4">
        <v>44940</v>
      </c>
      <c r="L7481" s="23">
        <f t="shared" si="650"/>
        <v>-31</v>
      </c>
      <c r="M7481" s="23">
        <f t="shared" si="645"/>
        <v>29</v>
      </c>
      <c r="N7481" s="44">
        <v>127.39</v>
      </c>
      <c r="O7481" s="26">
        <f t="shared" si="646"/>
        <v>-3949.09</v>
      </c>
      <c r="P7481" s="26">
        <f t="shared" si="647"/>
        <v>3694.31</v>
      </c>
      <c r="Q7481" s="3" t="s">
        <v>23</v>
      </c>
      <c r="R7481" s="4">
        <v>44909</v>
      </c>
      <c r="S7481" s="3" t="s">
        <v>21091</v>
      </c>
      <c r="T7481" s="6" t="s">
        <v>44</v>
      </c>
    </row>
    <row r="7482" spans="1:20" ht="33.75" x14ac:dyDescent="0.25">
      <c r="A7482" s="3" t="s">
        <v>21092</v>
      </c>
      <c r="B7482" s="3" t="s">
        <v>21093</v>
      </c>
      <c r="C7482" s="3" t="s">
        <v>21094</v>
      </c>
      <c r="D7482" s="3" t="s">
        <v>19</v>
      </c>
      <c r="E7482" s="3" t="s">
        <v>21095</v>
      </c>
      <c r="F7482" s="4">
        <v>44869</v>
      </c>
      <c r="G7482" s="3" t="s">
        <v>21096</v>
      </c>
      <c r="H7482" s="7">
        <v>732</v>
      </c>
      <c r="I7482" s="3" t="s">
        <v>22</v>
      </c>
      <c r="J7482" s="4">
        <v>44880</v>
      </c>
      <c r="K7482" s="4">
        <v>44940</v>
      </c>
      <c r="L7482" s="23">
        <f t="shared" si="650"/>
        <v>-30</v>
      </c>
      <c r="M7482" s="23">
        <f t="shared" si="645"/>
        <v>30</v>
      </c>
      <c r="N7482" s="44">
        <v>600</v>
      </c>
      <c r="O7482" s="26">
        <f t="shared" si="646"/>
        <v>-18000</v>
      </c>
      <c r="P7482" s="26">
        <f t="shared" si="647"/>
        <v>18000</v>
      </c>
      <c r="Q7482" s="3" t="s">
        <v>23</v>
      </c>
      <c r="R7482" s="4">
        <v>44910</v>
      </c>
      <c r="S7482" s="3" t="s">
        <v>21097</v>
      </c>
      <c r="T7482" s="6" t="s">
        <v>44</v>
      </c>
    </row>
    <row r="7483" spans="1:20" ht="33.75" x14ac:dyDescent="0.25">
      <c r="A7483" s="3" t="s">
        <v>21098</v>
      </c>
      <c r="B7483" s="3" t="s">
        <v>2987</v>
      </c>
      <c r="C7483" s="3" t="s">
        <v>2988</v>
      </c>
      <c r="D7483" s="3" t="s">
        <v>19</v>
      </c>
      <c r="E7483" s="3" t="s">
        <v>21099</v>
      </c>
      <c r="F7483" s="4">
        <v>44873</v>
      </c>
      <c r="G7483" s="3" t="s">
        <v>21100</v>
      </c>
      <c r="H7483" s="5">
        <v>1537.2</v>
      </c>
      <c r="I7483" s="3" t="s">
        <v>22</v>
      </c>
      <c r="J7483" s="4">
        <v>44880</v>
      </c>
      <c r="K7483" s="4">
        <v>44940</v>
      </c>
      <c r="L7483" s="23">
        <f t="shared" si="650"/>
        <v>-31</v>
      </c>
      <c r="M7483" s="23">
        <f t="shared" si="645"/>
        <v>29</v>
      </c>
      <c r="N7483" s="44">
        <v>1260</v>
      </c>
      <c r="O7483" s="26">
        <f t="shared" si="646"/>
        <v>-39060</v>
      </c>
      <c r="P7483" s="26">
        <f t="shared" si="647"/>
        <v>36540</v>
      </c>
      <c r="Q7483" s="3" t="s">
        <v>23</v>
      </c>
      <c r="R7483" s="4">
        <v>44909</v>
      </c>
      <c r="S7483" s="3" t="s">
        <v>21101</v>
      </c>
      <c r="T7483" s="6" t="s">
        <v>44</v>
      </c>
    </row>
    <row r="7484" spans="1:20" ht="33.75" x14ac:dyDescent="0.25">
      <c r="A7484" s="3" t="s">
        <v>21102</v>
      </c>
      <c r="B7484" s="3" t="s">
        <v>2890</v>
      </c>
      <c r="C7484" s="3" t="s">
        <v>2891</v>
      </c>
      <c r="D7484" s="3" t="s">
        <v>19</v>
      </c>
      <c r="E7484" s="3" t="s">
        <v>21103</v>
      </c>
      <c r="F7484" s="4">
        <v>44865</v>
      </c>
      <c r="G7484" s="8"/>
      <c r="H7484" s="5">
        <v>96.43</v>
      </c>
      <c r="I7484" s="3" t="s">
        <v>22</v>
      </c>
      <c r="J7484" s="4">
        <v>44880</v>
      </c>
      <c r="K7484" s="4">
        <v>44940</v>
      </c>
      <c r="L7484" s="23">
        <f t="shared" si="650"/>
        <v>-24</v>
      </c>
      <c r="M7484" s="23">
        <f t="shared" si="645"/>
        <v>36</v>
      </c>
      <c r="N7484" s="44">
        <v>79.040000000000006</v>
      </c>
      <c r="O7484" s="26">
        <f t="shared" si="646"/>
        <v>-1896.96</v>
      </c>
      <c r="P7484" s="26">
        <f t="shared" si="647"/>
        <v>2845.44</v>
      </c>
      <c r="Q7484" s="3" t="s">
        <v>23</v>
      </c>
      <c r="R7484" s="4">
        <v>44916</v>
      </c>
      <c r="S7484" s="3" t="s">
        <v>20520</v>
      </c>
      <c r="T7484" s="6" t="s">
        <v>44</v>
      </c>
    </row>
    <row r="7485" spans="1:20" ht="33.75" x14ac:dyDescent="0.25">
      <c r="A7485" s="3" t="s">
        <v>21104</v>
      </c>
      <c r="B7485" s="3" t="s">
        <v>2890</v>
      </c>
      <c r="C7485" s="3" t="s">
        <v>2891</v>
      </c>
      <c r="D7485" s="3" t="s">
        <v>19</v>
      </c>
      <c r="E7485" s="3" t="s">
        <v>21105</v>
      </c>
      <c r="F7485" s="4">
        <v>44865</v>
      </c>
      <c r="G7485" s="8"/>
      <c r="H7485" s="5">
        <v>225.09</v>
      </c>
      <c r="I7485" s="3" t="s">
        <v>22</v>
      </c>
      <c r="J7485" s="4">
        <v>44880</v>
      </c>
      <c r="K7485" s="4">
        <v>44940</v>
      </c>
      <c r="L7485" s="23">
        <f t="shared" si="650"/>
        <v>-25</v>
      </c>
      <c r="M7485" s="23">
        <f t="shared" si="645"/>
        <v>35</v>
      </c>
      <c r="N7485" s="44">
        <v>184.5</v>
      </c>
      <c r="O7485" s="26">
        <f t="shared" si="646"/>
        <v>-4612.5</v>
      </c>
      <c r="P7485" s="26">
        <f t="shared" si="647"/>
        <v>6457.5</v>
      </c>
      <c r="Q7485" s="3" t="s">
        <v>23</v>
      </c>
      <c r="R7485" s="4">
        <v>44915</v>
      </c>
      <c r="S7485" s="3" t="s">
        <v>20523</v>
      </c>
      <c r="T7485" s="6" t="s">
        <v>44</v>
      </c>
    </row>
    <row r="7486" spans="1:20" ht="33.75" x14ac:dyDescent="0.25">
      <c r="A7486" s="3" t="s">
        <v>21106</v>
      </c>
      <c r="B7486" s="3" t="s">
        <v>1490</v>
      </c>
      <c r="C7486" s="3" t="s">
        <v>1491</v>
      </c>
      <c r="D7486" s="3" t="s">
        <v>19</v>
      </c>
      <c r="E7486" s="3" t="s">
        <v>21107</v>
      </c>
      <c r="F7486" s="4">
        <v>44874</v>
      </c>
      <c r="G7486" s="8"/>
      <c r="H7486" s="5">
        <v>73.2</v>
      </c>
      <c r="I7486" s="3" t="s">
        <v>22</v>
      </c>
      <c r="J7486" s="4">
        <v>44880</v>
      </c>
      <c r="K7486" s="4">
        <v>44940</v>
      </c>
      <c r="L7486" s="23">
        <f t="shared" si="650"/>
        <v>-31</v>
      </c>
      <c r="M7486" s="23">
        <f t="shared" si="645"/>
        <v>29</v>
      </c>
      <c r="N7486" s="44">
        <v>60</v>
      </c>
      <c r="O7486" s="26">
        <f t="shared" si="646"/>
        <v>-1860</v>
      </c>
      <c r="P7486" s="26">
        <f t="shared" si="647"/>
        <v>1740</v>
      </c>
      <c r="Q7486" s="3" t="s">
        <v>23</v>
      </c>
      <c r="R7486" s="4">
        <v>44909</v>
      </c>
      <c r="S7486" s="3" t="s">
        <v>18219</v>
      </c>
      <c r="T7486" s="6" t="s">
        <v>44</v>
      </c>
    </row>
    <row r="7487" spans="1:20" ht="33.75" x14ac:dyDescent="0.25">
      <c r="A7487" s="3" t="s">
        <v>21108</v>
      </c>
      <c r="B7487" s="3" t="s">
        <v>1490</v>
      </c>
      <c r="C7487" s="3" t="s">
        <v>1491</v>
      </c>
      <c r="D7487" s="3" t="s">
        <v>19</v>
      </c>
      <c r="E7487" s="3" t="s">
        <v>21109</v>
      </c>
      <c r="F7487" s="4">
        <v>44874</v>
      </c>
      <c r="G7487" s="8"/>
      <c r="H7487" s="5">
        <v>887.55</v>
      </c>
      <c r="I7487" s="3" t="s">
        <v>22</v>
      </c>
      <c r="J7487" s="4">
        <v>44880</v>
      </c>
      <c r="K7487" s="4">
        <v>44940</v>
      </c>
      <c r="L7487" s="23">
        <f t="shared" si="650"/>
        <v>-24</v>
      </c>
      <c r="M7487" s="23">
        <f t="shared" si="645"/>
        <v>36</v>
      </c>
      <c r="N7487" s="44">
        <v>727.5</v>
      </c>
      <c r="O7487" s="26">
        <f t="shared" si="646"/>
        <v>-17460</v>
      </c>
      <c r="P7487" s="26">
        <f t="shared" si="647"/>
        <v>26190</v>
      </c>
      <c r="Q7487" s="3" t="s">
        <v>23</v>
      </c>
      <c r="R7487" s="4">
        <v>44916</v>
      </c>
      <c r="S7487" s="3" t="s">
        <v>13261</v>
      </c>
      <c r="T7487" s="6" t="s">
        <v>44</v>
      </c>
    </row>
    <row r="7488" spans="1:20" ht="33.75" x14ac:dyDescent="0.25">
      <c r="A7488" s="3" t="s">
        <v>21110</v>
      </c>
      <c r="B7488" s="3" t="s">
        <v>1490</v>
      </c>
      <c r="C7488" s="3" t="s">
        <v>1491</v>
      </c>
      <c r="D7488" s="3" t="s">
        <v>19</v>
      </c>
      <c r="E7488" s="3" t="s">
        <v>21111</v>
      </c>
      <c r="F7488" s="4">
        <v>44874</v>
      </c>
      <c r="G7488" s="8"/>
      <c r="H7488" s="5">
        <v>97.6</v>
      </c>
      <c r="I7488" s="3" t="s">
        <v>22</v>
      </c>
      <c r="J7488" s="4">
        <v>44880</v>
      </c>
      <c r="K7488" s="4">
        <v>44940</v>
      </c>
      <c r="L7488" s="23">
        <f t="shared" si="650"/>
        <v>-31</v>
      </c>
      <c r="M7488" s="23">
        <f t="shared" si="645"/>
        <v>29</v>
      </c>
      <c r="N7488" s="44">
        <v>80</v>
      </c>
      <c r="O7488" s="26">
        <f t="shared" si="646"/>
        <v>-2480</v>
      </c>
      <c r="P7488" s="26">
        <f t="shared" si="647"/>
        <v>2320</v>
      </c>
      <c r="Q7488" s="3" t="s">
        <v>23</v>
      </c>
      <c r="R7488" s="4">
        <v>44909</v>
      </c>
      <c r="S7488" s="3" t="s">
        <v>18219</v>
      </c>
      <c r="T7488" s="6" t="s">
        <v>44</v>
      </c>
    </row>
    <row r="7489" spans="1:20" ht="33.75" x14ac:dyDescent="0.25">
      <c r="A7489" s="3" t="s">
        <v>21112</v>
      </c>
      <c r="B7489" s="3" t="s">
        <v>11239</v>
      </c>
      <c r="C7489" s="3" t="s">
        <v>11240</v>
      </c>
      <c r="D7489" s="3" t="s">
        <v>19</v>
      </c>
      <c r="E7489" s="3" t="s">
        <v>21113</v>
      </c>
      <c r="F7489" s="4">
        <v>44876</v>
      </c>
      <c r="G7489" s="3" t="s">
        <v>21114</v>
      </c>
      <c r="H7489" s="5">
        <v>723.6</v>
      </c>
      <c r="I7489" s="3" t="s">
        <v>565</v>
      </c>
      <c r="J7489" s="4">
        <v>44880</v>
      </c>
      <c r="K7489" s="4">
        <v>44910</v>
      </c>
      <c r="L7489" s="23">
        <f t="shared" si="650"/>
        <v>-22</v>
      </c>
      <c r="M7489" s="23">
        <f t="shared" ref="M7489:M7552" si="651">+I7489+L7489</f>
        <v>8</v>
      </c>
      <c r="N7489" s="44">
        <v>723.6</v>
      </c>
      <c r="O7489" s="26">
        <f t="shared" ref="O7489:O7552" si="652">N7489*L7489</f>
        <v>-15919.2</v>
      </c>
      <c r="P7489" s="26">
        <f t="shared" ref="P7489:P7552" si="653">N7489*M7489</f>
        <v>5788.8</v>
      </c>
      <c r="Q7489" s="3" t="s">
        <v>23</v>
      </c>
      <c r="R7489" s="4">
        <v>44888</v>
      </c>
      <c r="S7489" s="3" t="s">
        <v>21115</v>
      </c>
      <c r="T7489" s="6" t="s">
        <v>44</v>
      </c>
    </row>
    <row r="7490" spans="1:20" ht="33.75" x14ac:dyDescent="0.25">
      <c r="A7490" s="3" t="s">
        <v>21116</v>
      </c>
      <c r="B7490" s="3" t="s">
        <v>990</v>
      </c>
      <c r="C7490" s="3" t="s">
        <v>991</v>
      </c>
      <c r="D7490" s="3" t="s">
        <v>19</v>
      </c>
      <c r="E7490" s="3" t="s">
        <v>21117</v>
      </c>
      <c r="F7490" s="4">
        <v>44778</v>
      </c>
      <c r="G7490" s="3" t="s">
        <v>21118</v>
      </c>
      <c r="H7490" s="5">
        <v>-519.42999999999995</v>
      </c>
      <c r="I7490" s="3" t="s">
        <v>22</v>
      </c>
      <c r="J7490" s="4">
        <v>44880</v>
      </c>
      <c r="K7490" s="4">
        <v>44940</v>
      </c>
      <c r="L7490" s="23">
        <v>0</v>
      </c>
      <c r="M7490" s="23">
        <f t="shared" si="651"/>
        <v>60</v>
      </c>
      <c r="N7490" s="44">
        <v>-425.76</v>
      </c>
      <c r="O7490" s="26">
        <f t="shared" si="652"/>
        <v>0</v>
      </c>
      <c r="P7490" s="26">
        <f t="shared" si="653"/>
        <v>-25545.599999999999</v>
      </c>
      <c r="Q7490" s="3" t="s">
        <v>23</v>
      </c>
      <c r="R7490" s="4">
        <v>44894</v>
      </c>
      <c r="S7490" s="3" t="s">
        <v>994</v>
      </c>
      <c r="T7490" s="6" t="s">
        <v>44</v>
      </c>
    </row>
    <row r="7491" spans="1:20" ht="33.75" x14ac:dyDescent="0.25">
      <c r="A7491" s="3" t="s">
        <v>21119</v>
      </c>
      <c r="B7491" s="3" t="s">
        <v>2411</v>
      </c>
      <c r="C7491" s="3" t="s">
        <v>2412</v>
      </c>
      <c r="D7491" s="3" t="s">
        <v>19</v>
      </c>
      <c r="E7491" s="3" t="s">
        <v>21120</v>
      </c>
      <c r="F7491" s="4">
        <v>44865</v>
      </c>
      <c r="G7491" s="8"/>
      <c r="H7491" s="5">
        <v>60.39</v>
      </c>
      <c r="I7491" s="3" t="s">
        <v>22</v>
      </c>
      <c r="J7491" s="4">
        <v>44880</v>
      </c>
      <c r="K7491" s="4">
        <v>44940</v>
      </c>
      <c r="L7491" s="23">
        <f t="shared" ref="L7491:L7506" si="654">R7491-K7491</f>
        <v>-25</v>
      </c>
      <c r="M7491" s="23">
        <f t="shared" si="651"/>
        <v>35</v>
      </c>
      <c r="N7491" s="44">
        <v>49.5</v>
      </c>
      <c r="O7491" s="26">
        <f t="shared" si="652"/>
        <v>-1237.5</v>
      </c>
      <c r="P7491" s="26">
        <f t="shared" si="653"/>
        <v>1732.5</v>
      </c>
      <c r="Q7491" s="3" t="s">
        <v>23</v>
      </c>
      <c r="R7491" s="4">
        <v>44915</v>
      </c>
      <c r="S7491" s="3" t="s">
        <v>20593</v>
      </c>
      <c r="T7491" s="6" t="s">
        <v>44</v>
      </c>
    </row>
    <row r="7492" spans="1:20" ht="33.75" x14ac:dyDescent="0.25">
      <c r="A7492" s="3" t="s">
        <v>21121</v>
      </c>
      <c r="B7492" s="3" t="s">
        <v>796</v>
      </c>
      <c r="C7492" s="3" t="s">
        <v>797</v>
      </c>
      <c r="D7492" s="3" t="s">
        <v>19</v>
      </c>
      <c r="E7492" s="3" t="s">
        <v>21122</v>
      </c>
      <c r="F7492" s="4">
        <v>44875</v>
      </c>
      <c r="G7492" s="8"/>
      <c r="H7492" s="5">
        <v>155.76</v>
      </c>
      <c r="I7492" s="3" t="s">
        <v>22</v>
      </c>
      <c r="J7492" s="4">
        <v>44880</v>
      </c>
      <c r="K7492" s="4">
        <v>44940</v>
      </c>
      <c r="L7492" s="23">
        <f t="shared" si="654"/>
        <v>-31</v>
      </c>
      <c r="M7492" s="23">
        <f t="shared" si="651"/>
        <v>29</v>
      </c>
      <c r="N7492" s="44">
        <v>141.6</v>
      </c>
      <c r="O7492" s="26">
        <f t="shared" si="652"/>
        <v>-4389.5999999999995</v>
      </c>
      <c r="P7492" s="26">
        <f t="shared" si="653"/>
        <v>4106.3999999999996</v>
      </c>
      <c r="Q7492" s="3" t="s">
        <v>23</v>
      </c>
      <c r="R7492" s="4">
        <v>44909</v>
      </c>
      <c r="S7492" s="3" t="s">
        <v>21123</v>
      </c>
      <c r="T7492" s="6" t="s">
        <v>44</v>
      </c>
    </row>
    <row r="7493" spans="1:20" ht="33.75" x14ac:dyDescent="0.25">
      <c r="A7493" s="3" t="s">
        <v>21124</v>
      </c>
      <c r="B7493" s="3" t="s">
        <v>115</v>
      </c>
      <c r="C7493" s="3" t="s">
        <v>116</v>
      </c>
      <c r="D7493" s="3" t="s">
        <v>19</v>
      </c>
      <c r="E7493" s="3" t="s">
        <v>21125</v>
      </c>
      <c r="F7493" s="4">
        <v>44876</v>
      </c>
      <c r="G7493" s="8"/>
      <c r="H7493" s="5">
        <v>1041.04</v>
      </c>
      <c r="I7493" s="3" t="s">
        <v>22</v>
      </c>
      <c r="J7493" s="4">
        <v>44880</v>
      </c>
      <c r="K7493" s="4">
        <v>44940</v>
      </c>
      <c r="L7493" s="23">
        <f t="shared" si="654"/>
        <v>-29</v>
      </c>
      <c r="M7493" s="23">
        <f t="shared" si="651"/>
        <v>31</v>
      </c>
      <c r="N7493" s="44">
        <v>946.4</v>
      </c>
      <c r="O7493" s="26">
        <f t="shared" si="652"/>
        <v>-27445.599999999999</v>
      </c>
      <c r="P7493" s="26">
        <f t="shared" si="653"/>
        <v>29338.399999999998</v>
      </c>
      <c r="Q7493" s="3" t="s">
        <v>23</v>
      </c>
      <c r="R7493" s="4">
        <v>44911</v>
      </c>
      <c r="S7493" s="3" t="s">
        <v>18639</v>
      </c>
      <c r="T7493" s="6" t="s">
        <v>44</v>
      </c>
    </row>
    <row r="7494" spans="1:20" ht="33.75" x14ac:dyDescent="0.25">
      <c r="A7494" s="3" t="s">
        <v>21126</v>
      </c>
      <c r="B7494" s="3" t="s">
        <v>2890</v>
      </c>
      <c r="C7494" s="3" t="s">
        <v>2891</v>
      </c>
      <c r="D7494" s="3" t="s">
        <v>19</v>
      </c>
      <c r="E7494" s="3" t="s">
        <v>21127</v>
      </c>
      <c r="F7494" s="4">
        <v>44865</v>
      </c>
      <c r="G7494" s="8"/>
      <c r="H7494" s="5">
        <v>122.98</v>
      </c>
      <c r="I7494" s="3" t="s">
        <v>22</v>
      </c>
      <c r="J7494" s="4">
        <v>44880</v>
      </c>
      <c r="K7494" s="4">
        <v>44940</v>
      </c>
      <c r="L7494" s="23">
        <f t="shared" si="654"/>
        <v>-25</v>
      </c>
      <c r="M7494" s="23">
        <f t="shared" si="651"/>
        <v>35</v>
      </c>
      <c r="N7494" s="44">
        <v>100.8</v>
      </c>
      <c r="O7494" s="26">
        <f t="shared" si="652"/>
        <v>-2520</v>
      </c>
      <c r="P7494" s="26">
        <f t="shared" si="653"/>
        <v>3528</v>
      </c>
      <c r="Q7494" s="3" t="s">
        <v>23</v>
      </c>
      <c r="R7494" s="4">
        <v>44915</v>
      </c>
      <c r="S7494" s="3" t="s">
        <v>20523</v>
      </c>
      <c r="T7494" s="6" t="s">
        <v>44</v>
      </c>
    </row>
    <row r="7495" spans="1:20" ht="33.75" x14ac:dyDescent="0.25">
      <c r="A7495" s="3" t="s">
        <v>21128</v>
      </c>
      <c r="B7495" s="3" t="s">
        <v>2890</v>
      </c>
      <c r="C7495" s="3" t="s">
        <v>2891</v>
      </c>
      <c r="D7495" s="3" t="s">
        <v>19</v>
      </c>
      <c r="E7495" s="3" t="s">
        <v>21129</v>
      </c>
      <c r="F7495" s="4">
        <v>44865</v>
      </c>
      <c r="G7495" s="8"/>
      <c r="H7495" s="5">
        <v>340.62</v>
      </c>
      <c r="I7495" s="3" t="s">
        <v>22</v>
      </c>
      <c r="J7495" s="4">
        <v>44880</v>
      </c>
      <c r="K7495" s="4">
        <v>44940</v>
      </c>
      <c r="L7495" s="23">
        <f t="shared" si="654"/>
        <v>-25</v>
      </c>
      <c r="M7495" s="23">
        <f t="shared" si="651"/>
        <v>35</v>
      </c>
      <c r="N7495" s="44">
        <v>279.2</v>
      </c>
      <c r="O7495" s="26">
        <f t="shared" si="652"/>
        <v>-6980</v>
      </c>
      <c r="P7495" s="26">
        <f t="shared" si="653"/>
        <v>9772</v>
      </c>
      <c r="Q7495" s="3" t="s">
        <v>23</v>
      </c>
      <c r="R7495" s="4">
        <v>44915</v>
      </c>
      <c r="S7495" s="3" t="s">
        <v>20523</v>
      </c>
      <c r="T7495" s="6" t="s">
        <v>44</v>
      </c>
    </row>
    <row r="7496" spans="1:20" ht="33.75" x14ac:dyDescent="0.25">
      <c r="A7496" s="3" t="s">
        <v>21130</v>
      </c>
      <c r="B7496" s="3" t="s">
        <v>2890</v>
      </c>
      <c r="C7496" s="3" t="s">
        <v>2891</v>
      </c>
      <c r="D7496" s="3" t="s">
        <v>19</v>
      </c>
      <c r="E7496" s="3" t="s">
        <v>21131</v>
      </c>
      <c r="F7496" s="4">
        <v>44865</v>
      </c>
      <c r="G7496" s="8"/>
      <c r="H7496" s="5">
        <v>49.78</v>
      </c>
      <c r="I7496" s="3" t="s">
        <v>22</v>
      </c>
      <c r="J7496" s="4">
        <v>44880</v>
      </c>
      <c r="K7496" s="4">
        <v>44940</v>
      </c>
      <c r="L7496" s="23">
        <f t="shared" si="654"/>
        <v>-24</v>
      </c>
      <c r="M7496" s="23">
        <f t="shared" si="651"/>
        <v>36</v>
      </c>
      <c r="N7496" s="44">
        <v>40.799999999999997</v>
      </c>
      <c r="O7496" s="26">
        <f t="shared" si="652"/>
        <v>-979.19999999999993</v>
      </c>
      <c r="P7496" s="26">
        <f t="shared" si="653"/>
        <v>1468.8</v>
      </c>
      <c r="Q7496" s="3" t="s">
        <v>23</v>
      </c>
      <c r="R7496" s="4">
        <v>44916</v>
      </c>
      <c r="S7496" s="3" t="s">
        <v>20520</v>
      </c>
      <c r="T7496" s="6" t="s">
        <v>44</v>
      </c>
    </row>
    <row r="7497" spans="1:20" ht="33.75" x14ac:dyDescent="0.25">
      <c r="A7497" s="3" t="s">
        <v>21132</v>
      </c>
      <c r="B7497" s="3" t="s">
        <v>7625</v>
      </c>
      <c r="C7497" s="3" t="s">
        <v>7626</v>
      </c>
      <c r="D7497" s="3" t="s">
        <v>19</v>
      </c>
      <c r="E7497" s="3" t="s">
        <v>21133</v>
      </c>
      <c r="F7497" s="4">
        <v>44875</v>
      </c>
      <c r="G7497" s="3" t="s">
        <v>21134</v>
      </c>
      <c r="H7497" s="5">
        <v>3330.71</v>
      </c>
      <c r="I7497" s="3" t="s">
        <v>22</v>
      </c>
      <c r="J7497" s="4">
        <v>44880</v>
      </c>
      <c r="K7497" s="4">
        <v>44940</v>
      </c>
      <c r="L7497" s="23">
        <f t="shared" si="654"/>
        <v>-31</v>
      </c>
      <c r="M7497" s="23">
        <f t="shared" si="651"/>
        <v>29</v>
      </c>
      <c r="N7497" s="44">
        <v>2730.09</v>
      </c>
      <c r="O7497" s="26">
        <f t="shared" si="652"/>
        <v>-84632.790000000008</v>
      </c>
      <c r="P7497" s="26">
        <f t="shared" si="653"/>
        <v>79172.61</v>
      </c>
      <c r="Q7497" s="3" t="s">
        <v>23</v>
      </c>
      <c r="R7497" s="4">
        <v>44909</v>
      </c>
      <c r="S7497" s="3" t="s">
        <v>21135</v>
      </c>
      <c r="T7497" s="6" t="s">
        <v>44</v>
      </c>
    </row>
    <row r="7498" spans="1:20" ht="33.75" x14ac:dyDescent="0.25">
      <c r="A7498" s="3" t="s">
        <v>21136</v>
      </c>
      <c r="B7498" s="3" t="s">
        <v>2411</v>
      </c>
      <c r="C7498" s="3" t="s">
        <v>2412</v>
      </c>
      <c r="D7498" s="3" t="s">
        <v>19</v>
      </c>
      <c r="E7498" s="3" t="s">
        <v>21137</v>
      </c>
      <c r="F7498" s="4">
        <v>44865</v>
      </c>
      <c r="G7498" s="8"/>
      <c r="H7498" s="5">
        <v>531.42999999999995</v>
      </c>
      <c r="I7498" s="3" t="s">
        <v>22</v>
      </c>
      <c r="J7498" s="4">
        <v>44880</v>
      </c>
      <c r="K7498" s="4">
        <v>44940</v>
      </c>
      <c r="L7498" s="23">
        <f t="shared" si="654"/>
        <v>-25</v>
      </c>
      <c r="M7498" s="23">
        <f t="shared" si="651"/>
        <v>35</v>
      </c>
      <c r="N7498" s="44">
        <v>435.6</v>
      </c>
      <c r="O7498" s="26">
        <f t="shared" si="652"/>
        <v>-10890</v>
      </c>
      <c r="P7498" s="26">
        <f t="shared" si="653"/>
        <v>15246</v>
      </c>
      <c r="Q7498" s="3" t="s">
        <v>23</v>
      </c>
      <c r="R7498" s="4">
        <v>44915</v>
      </c>
      <c r="S7498" s="3" t="s">
        <v>20593</v>
      </c>
      <c r="T7498" s="6" t="s">
        <v>44</v>
      </c>
    </row>
    <row r="7499" spans="1:20" ht="33.75" x14ac:dyDescent="0.25">
      <c r="A7499" s="3" t="s">
        <v>21138</v>
      </c>
      <c r="B7499" s="3" t="s">
        <v>6896</v>
      </c>
      <c r="C7499" s="3" t="s">
        <v>6897</v>
      </c>
      <c r="D7499" s="3" t="s">
        <v>19</v>
      </c>
      <c r="E7499" s="3" t="s">
        <v>21139</v>
      </c>
      <c r="F7499" s="4">
        <v>44862</v>
      </c>
      <c r="G7499" s="8"/>
      <c r="H7499" s="7">
        <v>2440</v>
      </c>
      <c r="I7499" s="3" t="s">
        <v>22</v>
      </c>
      <c r="J7499" s="4">
        <v>44880</v>
      </c>
      <c r="K7499" s="4">
        <v>44940</v>
      </c>
      <c r="L7499" s="23">
        <f t="shared" si="654"/>
        <v>-25</v>
      </c>
      <c r="M7499" s="23">
        <f t="shared" si="651"/>
        <v>35</v>
      </c>
      <c r="N7499" s="44">
        <v>2000</v>
      </c>
      <c r="O7499" s="26">
        <f t="shared" si="652"/>
        <v>-50000</v>
      </c>
      <c r="P7499" s="26">
        <f t="shared" si="653"/>
        <v>70000</v>
      </c>
      <c r="Q7499" s="3" t="s">
        <v>23</v>
      </c>
      <c r="R7499" s="4">
        <v>44915</v>
      </c>
      <c r="S7499" s="3" t="s">
        <v>19948</v>
      </c>
      <c r="T7499" s="6" t="s">
        <v>44</v>
      </c>
    </row>
    <row r="7500" spans="1:20" ht="33.75" x14ac:dyDescent="0.25">
      <c r="A7500" s="3" t="s">
        <v>21140</v>
      </c>
      <c r="B7500" s="3" t="s">
        <v>2890</v>
      </c>
      <c r="C7500" s="3" t="s">
        <v>2891</v>
      </c>
      <c r="D7500" s="3" t="s">
        <v>19</v>
      </c>
      <c r="E7500" s="3" t="s">
        <v>21141</v>
      </c>
      <c r="F7500" s="4">
        <v>44865</v>
      </c>
      <c r="G7500" s="8"/>
      <c r="H7500" s="5">
        <v>65.489999999999995</v>
      </c>
      <c r="I7500" s="3" t="s">
        <v>22</v>
      </c>
      <c r="J7500" s="4">
        <v>44880</v>
      </c>
      <c r="K7500" s="4">
        <v>44940</v>
      </c>
      <c r="L7500" s="23">
        <f t="shared" si="654"/>
        <v>-24</v>
      </c>
      <c r="M7500" s="23">
        <f t="shared" si="651"/>
        <v>36</v>
      </c>
      <c r="N7500" s="44">
        <v>53.68</v>
      </c>
      <c r="O7500" s="26">
        <f t="shared" si="652"/>
        <v>-1288.32</v>
      </c>
      <c r="P7500" s="26">
        <f t="shared" si="653"/>
        <v>1932.48</v>
      </c>
      <c r="Q7500" s="3" t="s">
        <v>23</v>
      </c>
      <c r="R7500" s="4">
        <v>44916</v>
      </c>
      <c r="S7500" s="3" t="s">
        <v>20520</v>
      </c>
      <c r="T7500" s="6" t="s">
        <v>44</v>
      </c>
    </row>
    <row r="7501" spans="1:20" ht="33.75" x14ac:dyDescent="0.25">
      <c r="A7501" s="3" t="s">
        <v>21142</v>
      </c>
      <c r="B7501" s="3" t="s">
        <v>2411</v>
      </c>
      <c r="C7501" s="3" t="s">
        <v>2412</v>
      </c>
      <c r="D7501" s="3" t="s">
        <v>19</v>
      </c>
      <c r="E7501" s="3" t="s">
        <v>21143</v>
      </c>
      <c r="F7501" s="4">
        <v>44865</v>
      </c>
      <c r="G7501" s="3" t="s">
        <v>21144</v>
      </c>
      <c r="H7501" s="7">
        <v>15250</v>
      </c>
      <c r="I7501" s="3" t="s">
        <v>22</v>
      </c>
      <c r="J7501" s="4">
        <v>44880</v>
      </c>
      <c r="K7501" s="4">
        <v>44940</v>
      </c>
      <c r="L7501" s="23">
        <f t="shared" si="654"/>
        <v>-25</v>
      </c>
      <c r="M7501" s="23">
        <f t="shared" si="651"/>
        <v>35</v>
      </c>
      <c r="N7501" s="44">
        <v>12500</v>
      </c>
      <c r="O7501" s="26">
        <f t="shared" si="652"/>
        <v>-312500</v>
      </c>
      <c r="P7501" s="26">
        <f t="shared" si="653"/>
        <v>437500</v>
      </c>
      <c r="Q7501" s="3" t="s">
        <v>23</v>
      </c>
      <c r="R7501" s="4">
        <v>44915</v>
      </c>
      <c r="S7501" s="3" t="s">
        <v>20593</v>
      </c>
      <c r="T7501" s="6" t="s">
        <v>44</v>
      </c>
    </row>
    <row r="7502" spans="1:20" ht="33.75" x14ac:dyDescent="0.25">
      <c r="A7502" s="3" t="s">
        <v>21145</v>
      </c>
      <c r="B7502" s="3" t="s">
        <v>2411</v>
      </c>
      <c r="C7502" s="3" t="s">
        <v>2412</v>
      </c>
      <c r="D7502" s="3" t="s">
        <v>19</v>
      </c>
      <c r="E7502" s="3" t="s">
        <v>21146</v>
      </c>
      <c r="F7502" s="4">
        <v>44865</v>
      </c>
      <c r="G7502" s="3" t="s">
        <v>21147</v>
      </c>
      <c r="H7502" s="5">
        <v>3013.4</v>
      </c>
      <c r="I7502" s="3" t="s">
        <v>22</v>
      </c>
      <c r="J7502" s="4">
        <v>44880</v>
      </c>
      <c r="K7502" s="4">
        <v>44940</v>
      </c>
      <c r="L7502" s="23">
        <f t="shared" si="654"/>
        <v>-25</v>
      </c>
      <c r="M7502" s="23">
        <f t="shared" si="651"/>
        <v>35</v>
      </c>
      <c r="N7502" s="44">
        <v>2470</v>
      </c>
      <c r="O7502" s="26">
        <f t="shared" si="652"/>
        <v>-61750</v>
      </c>
      <c r="P7502" s="26">
        <f t="shared" si="653"/>
        <v>86450</v>
      </c>
      <c r="Q7502" s="3" t="s">
        <v>23</v>
      </c>
      <c r="R7502" s="4">
        <v>44915</v>
      </c>
      <c r="S7502" s="3" t="s">
        <v>20593</v>
      </c>
      <c r="T7502" s="6" t="s">
        <v>44</v>
      </c>
    </row>
    <row r="7503" spans="1:20" ht="33.75" x14ac:dyDescent="0.25">
      <c r="A7503" s="3" t="s">
        <v>21148</v>
      </c>
      <c r="B7503" s="3" t="s">
        <v>2411</v>
      </c>
      <c r="C7503" s="3" t="s">
        <v>2412</v>
      </c>
      <c r="D7503" s="3" t="s">
        <v>19</v>
      </c>
      <c r="E7503" s="3" t="s">
        <v>21149</v>
      </c>
      <c r="F7503" s="4">
        <v>44865</v>
      </c>
      <c r="G7503" s="3" t="s">
        <v>21150</v>
      </c>
      <c r="H7503" s="7">
        <v>6405</v>
      </c>
      <c r="I7503" s="3" t="s">
        <v>22</v>
      </c>
      <c r="J7503" s="4">
        <v>44880</v>
      </c>
      <c r="K7503" s="4">
        <v>44940</v>
      </c>
      <c r="L7503" s="23">
        <f t="shared" si="654"/>
        <v>-25</v>
      </c>
      <c r="M7503" s="23">
        <f t="shared" si="651"/>
        <v>35</v>
      </c>
      <c r="N7503" s="44">
        <v>5250</v>
      </c>
      <c r="O7503" s="26">
        <f t="shared" si="652"/>
        <v>-131250</v>
      </c>
      <c r="P7503" s="26">
        <f t="shared" si="653"/>
        <v>183750</v>
      </c>
      <c r="Q7503" s="3" t="s">
        <v>23</v>
      </c>
      <c r="R7503" s="4">
        <v>44915</v>
      </c>
      <c r="S7503" s="3" t="s">
        <v>20593</v>
      </c>
      <c r="T7503" s="6" t="s">
        <v>44</v>
      </c>
    </row>
    <row r="7504" spans="1:20" ht="33.75" x14ac:dyDescent="0.25">
      <c r="A7504" s="3" t="s">
        <v>21151</v>
      </c>
      <c r="B7504" s="3" t="s">
        <v>966</v>
      </c>
      <c r="C7504" s="3" t="s">
        <v>967</v>
      </c>
      <c r="D7504" s="3" t="s">
        <v>19</v>
      </c>
      <c r="E7504" s="3" t="s">
        <v>21152</v>
      </c>
      <c r="F7504" s="4">
        <v>44875</v>
      </c>
      <c r="G7504" s="8"/>
      <c r="H7504" s="5">
        <v>567.29999999999995</v>
      </c>
      <c r="I7504" s="3" t="s">
        <v>22</v>
      </c>
      <c r="J7504" s="4">
        <v>44880</v>
      </c>
      <c r="K7504" s="4">
        <v>44940</v>
      </c>
      <c r="L7504" s="23">
        <f t="shared" si="654"/>
        <v>-29</v>
      </c>
      <c r="M7504" s="23">
        <f t="shared" si="651"/>
        <v>31</v>
      </c>
      <c r="N7504" s="44">
        <v>465</v>
      </c>
      <c r="O7504" s="26">
        <f t="shared" si="652"/>
        <v>-13485</v>
      </c>
      <c r="P7504" s="26">
        <f t="shared" si="653"/>
        <v>14415</v>
      </c>
      <c r="Q7504" s="3" t="s">
        <v>23</v>
      </c>
      <c r="R7504" s="4">
        <v>44911</v>
      </c>
      <c r="S7504" s="3" t="s">
        <v>19478</v>
      </c>
      <c r="T7504" s="6" t="s">
        <v>44</v>
      </c>
    </row>
    <row r="7505" spans="1:20" ht="22.5" x14ac:dyDescent="0.25">
      <c r="A7505" s="3" t="s">
        <v>21153</v>
      </c>
      <c r="B7505" s="3" t="s">
        <v>7585</v>
      </c>
      <c r="C7505" s="3" t="s">
        <v>7586</v>
      </c>
      <c r="D7505" s="3" t="s">
        <v>7587</v>
      </c>
      <c r="E7505" s="3" t="s">
        <v>21154</v>
      </c>
      <c r="F7505" s="4">
        <v>44873</v>
      </c>
      <c r="G7505" s="3" t="s">
        <v>7593</v>
      </c>
      <c r="H7505" s="5">
        <v>122.72</v>
      </c>
      <c r="I7505" s="3" t="s">
        <v>565</v>
      </c>
      <c r="J7505" s="4">
        <v>44880</v>
      </c>
      <c r="K7505" s="4">
        <v>44910</v>
      </c>
      <c r="L7505" s="23">
        <f t="shared" si="654"/>
        <v>0</v>
      </c>
      <c r="M7505" s="23">
        <f t="shared" si="651"/>
        <v>30</v>
      </c>
      <c r="N7505" s="44">
        <v>118</v>
      </c>
      <c r="O7505" s="26">
        <f t="shared" si="652"/>
        <v>0</v>
      </c>
      <c r="P7505" s="26">
        <f t="shared" si="653"/>
        <v>3540</v>
      </c>
      <c r="Q7505" s="3" t="s">
        <v>23</v>
      </c>
      <c r="R7505" s="4">
        <v>44910</v>
      </c>
      <c r="S7505" s="3" t="s">
        <v>20707</v>
      </c>
      <c r="T7505" s="6" t="s">
        <v>25</v>
      </c>
    </row>
    <row r="7506" spans="1:20" ht="22.5" x14ac:dyDescent="0.25">
      <c r="A7506" s="3" t="s">
        <v>21155</v>
      </c>
      <c r="B7506" s="3" t="s">
        <v>7585</v>
      </c>
      <c r="C7506" s="3" t="s">
        <v>7586</v>
      </c>
      <c r="D7506" s="3" t="s">
        <v>7587</v>
      </c>
      <c r="E7506" s="3" t="s">
        <v>21156</v>
      </c>
      <c r="F7506" s="4">
        <v>44873</v>
      </c>
      <c r="G7506" s="3" t="s">
        <v>7593</v>
      </c>
      <c r="H7506" s="5">
        <v>122.72</v>
      </c>
      <c r="I7506" s="3" t="s">
        <v>565</v>
      </c>
      <c r="J7506" s="4">
        <v>44880</v>
      </c>
      <c r="K7506" s="4">
        <v>44910</v>
      </c>
      <c r="L7506" s="23">
        <f t="shared" si="654"/>
        <v>0</v>
      </c>
      <c r="M7506" s="23">
        <f t="shared" si="651"/>
        <v>30</v>
      </c>
      <c r="N7506" s="44">
        <v>118</v>
      </c>
      <c r="O7506" s="26">
        <f t="shared" si="652"/>
        <v>0</v>
      </c>
      <c r="P7506" s="26">
        <f t="shared" si="653"/>
        <v>3540</v>
      </c>
      <c r="Q7506" s="3" t="s">
        <v>23</v>
      </c>
      <c r="R7506" s="4">
        <v>44910</v>
      </c>
      <c r="S7506" s="3" t="s">
        <v>20707</v>
      </c>
      <c r="T7506" s="6" t="s">
        <v>25</v>
      </c>
    </row>
    <row r="7507" spans="1:20" ht="33.75" x14ac:dyDescent="0.25">
      <c r="A7507" s="3" t="s">
        <v>21157</v>
      </c>
      <c r="B7507" s="3" t="s">
        <v>1005</v>
      </c>
      <c r="C7507" s="3" t="s">
        <v>1006</v>
      </c>
      <c r="D7507" s="3" t="s">
        <v>19</v>
      </c>
      <c r="E7507" s="3" t="s">
        <v>21158</v>
      </c>
      <c r="F7507" s="4">
        <v>44862</v>
      </c>
      <c r="G7507" s="3" t="s">
        <v>20010</v>
      </c>
      <c r="H7507" s="5">
        <v>11980.8</v>
      </c>
      <c r="I7507" s="3" t="s">
        <v>22</v>
      </c>
      <c r="J7507" s="4">
        <v>44880</v>
      </c>
      <c r="K7507" s="4">
        <v>44940</v>
      </c>
      <c r="L7507" s="23">
        <v>0</v>
      </c>
      <c r="M7507" s="23">
        <f t="shared" si="651"/>
        <v>60</v>
      </c>
      <c r="N7507" s="44">
        <v>11520</v>
      </c>
      <c r="O7507" s="26">
        <f t="shared" si="652"/>
        <v>0</v>
      </c>
      <c r="P7507" s="26">
        <f t="shared" si="653"/>
        <v>691200</v>
      </c>
      <c r="Q7507" s="3" t="s">
        <v>23</v>
      </c>
      <c r="R7507" s="4">
        <v>44914</v>
      </c>
      <c r="S7507" s="8"/>
      <c r="T7507" s="6" t="s">
        <v>44</v>
      </c>
    </row>
    <row r="7508" spans="1:20" ht="33.75" x14ac:dyDescent="0.25">
      <c r="A7508" s="3" t="s">
        <v>21159</v>
      </c>
      <c r="B7508" s="3" t="s">
        <v>6896</v>
      </c>
      <c r="C7508" s="3" t="s">
        <v>6897</v>
      </c>
      <c r="D7508" s="3" t="s">
        <v>19</v>
      </c>
      <c r="E7508" s="3" t="s">
        <v>21160</v>
      </c>
      <c r="F7508" s="4">
        <v>44862</v>
      </c>
      <c r="G7508" s="8"/>
      <c r="H7508" s="5">
        <v>1756.8</v>
      </c>
      <c r="I7508" s="3" t="s">
        <v>22</v>
      </c>
      <c r="J7508" s="4">
        <v>44880</v>
      </c>
      <c r="K7508" s="4">
        <v>44940</v>
      </c>
      <c r="L7508" s="23">
        <f t="shared" ref="L7508:L7539" si="655">R7508-K7508</f>
        <v>-25</v>
      </c>
      <c r="M7508" s="23">
        <f t="shared" si="651"/>
        <v>35</v>
      </c>
      <c r="N7508" s="44">
        <v>1440</v>
      </c>
      <c r="O7508" s="26">
        <f t="shared" si="652"/>
        <v>-36000</v>
      </c>
      <c r="P7508" s="26">
        <f t="shared" si="653"/>
        <v>50400</v>
      </c>
      <c r="Q7508" s="3" t="s">
        <v>23</v>
      </c>
      <c r="R7508" s="4">
        <v>44915</v>
      </c>
      <c r="S7508" s="3" t="s">
        <v>19948</v>
      </c>
      <c r="T7508" s="6" t="s">
        <v>44</v>
      </c>
    </row>
    <row r="7509" spans="1:20" ht="33.75" x14ac:dyDescent="0.25">
      <c r="A7509" s="3" t="s">
        <v>21161</v>
      </c>
      <c r="B7509" s="3" t="s">
        <v>2411</v>
      </c>
      <c r="C7509" s="3" t="s">
        <v>2412</v>
      </c>
      <c r="D7509" s="3" t="s">
        <v>19</v>
      </c>
      <c r="E7509" s="3" t="s">
        <v>21162</v>
      </c>
      <c r="F7509" s="4">
        <v>44865</v>
      </c>
      <c r="G7509" s="8"/>
      <c r="H7509" s="5">
        <v>973.54</v>
      </c>
      <c r="I7509" s="3" t="s">
        <v>22</v>
      </c>
      <c r="J7509" s="4">
        <v>44880</v>
      </c>
      <c r="K7509" s="4">
        <v>44940</v>
      </c>
      <c r="L7509" s="23">
        <f t="shared" si="655"/>
        <v>-31</v>
      </c>
      <c r="M7509" s="23">
        <f t="shared" si="651"/>
        <v>29</v>
      </c>
      <c r="N7509" s="44">
        <v>936.1</v>
      </c>
      <c r="O7509" s="26">
        <f t="shared" si="652"/>
        <v>-29019.100000000002</v>
      </c>
      <c r="P7509" s="26">
        <f t="shared" si="653"/>
        <v>27146.9</v>
      </c>
      <c r="Q7509" s="3" t="s">
        <v>23</v>
      </c>
      <c r="R7509" s="4">
        <v>44909</v>
      </c>
      <c r="S7509" s="3" t="s">
        <v>20470</v>
      </c>
      <c r="T7509" s="6" t="s">
        <v>44</v>
      </c>
    </row>
    <row r="7510" spans="1:20" ht="33.75" x14ac:dyDescent="0.25">
      <c r="A7510" s="3" t="s">
        <v>21163</v>
      </c>
      <c r="B7510" s="3" t="s">
        <v>1524</v>
      </c>
      <c r="C7510" s="3" t="s">
        <v>1525</v>
      </c>
      <c r="D7510" s="3" t="s">
        <v>19</v>
      </c>
      <c r="E7510" s="3" t="s">
        <v>21164</v>
      </c>
      <c r="F7510" s="4">
        <v>44874</v>
      </c>
      <c r="G7510" s="8"/>
      <c r="H7510" s="5">
        <v>994.37</v>
      </c>
      <c r="I7510" s="3" t="s">
        <v>22</v>
      </c>
      <c r="J7510" s="4">
        <v>44880</v>
      </c>
      <c r="K7510" s="4">
        <v>44940</v>
      </c>
      <c r="L7510" s="23">
        <f t="shared" si="655"/>
        <v>-29</v>
      </c>
      <c r="M7510" s="23">
        <f t="shared" si="651"/>
        <v>31</v>
      </c>
      <c r="N7510" s="44">
        <v>903.97</v>
      </c>
      <c r="O7510" s="26">
        <f t="shared" si="652"/>
        <v>-26215.13</v>
      </c>
      <c r="P7510" s="26">
        <f t="shared" si="653"/>
        <v>28023.07</v>
      </c>
      <c r="Q7510" s="3" t="s">
        <v>23</v>
      </c>
      <c r="R7510" s="4">
        <v>44911</v>
      </c>
      <c r="S7510" s="3" t="s">
        <v>16943</v>
      </c>
      <c r="T7510" s="6" t="s">
        <v>44</v>
      </c>
    </row>
    <row r="7511" spans="1:20" ht="33.75" x14ac:dyDescent="0.25">
      <c r="A7511" s="3" t="s">
        <v>21165</v>
      </c>
      <c r="B7511" s="3" t="s">
        <v>21166</v>
      </c>
      <c r="C7511" s="3" t="s">
        <v>21167</v>
      </c>
      <c r="D7511" s="3" t="s">
        <v>19</v>
      </c>
      <c r="E7511" s="3" t="s">
        <v>21168</v>
      </c>
      <c r="F7511" s="4">
        <v>44876</v>
      </c>
      <c r="G7511" s="8"/>
      <c r="H7511" s="7">
        <v>1647</v>
      </c>
      <c r="I7511" s="3" t="s">
        <v>22</v>
      </c>
      <c r="J7511" s="4">
        <v>44880</v>
      </c>
      <c r="K7511" s="4">
        <v>44940</v>
      </c>
      <c r="L7511" s="23">
        <f t="shared" si="655"/>
        <v>-25</v>
      </c>
      <c r="M7511" s="23">
        <f t="shared" si="651"/>
        <v>35</v>
      </c>
      <c r="N7511" s="44">
        <v>1350</v>
      </c>
      <c r="O7511" s="26">
        <f t="shared" si="652"/>
        <v>-33750</v>
      </c>
      <c r="P7511" s="26">
        <f t="shared" si="653"/>
        <v>47250</v>
      </c>
      <c r="Q7511" s="3" t="s">
        <v>23</v>
      </c>
      <c r="R7511" s="4">
        <v>44915</v>
      </c>
      <c r="S7511" s="3" t="s">
        <v>21169</v>
      </c>
      <c r="T7511" s="6" t="s">
        <v>44</v>
      </c>
    </row>
    <row r="7512" spans="1:20" ht="33.75" x14ac:dyDescent="0.25">
      <c r="A7512" s="3" t="s">
        <v>21170</v>
      </c>
      <c r="B7512" s="3" t="s">
        <v>1524</v>
      </c>
      <c r="C7512" s="3" t="s">
        <v>1525</v>
      </c>
      <c r="D7512" s="3" t="s">
        <v>19</v>
      </c>
      <c r="E7512" s="3" t="s">
        <v>21171</v>
      </c>
      <c r="F7512" s="4">
        <v>44874</v>
      </c>
      <c r="G7512" s="8"/>
      <c r="H7512" s="5">
        <v>699.6</v>
      </c>
      <c r="I7512" s="3" t="s">
        <v>22</v>
      </c>
      <c r="J7512" s="4">
        <v>44880</v>
      </c>
      <c r="K7512" s="4">
        <v>44940</v>
      </c>
      <c r="L7512" s="23">
        <f t="shared" si="655"/>
        <v>-29</v>
      </c>
      <c r="M7512" s="23">
        <f t="shared" si="651"/>
        <v>31</v>
      </c>
      <c r="N7512" s="44">
        <v>636</v>
      </c>
      <c r="O7512" s="26">
        <f t="shared" si="652"/>
        <v>-18444</v>
      </c>
      <c r="P7512" s="26">
        <f t="shared" si="653"/>
        <v>19716</v>
      </c>
      <c r="Q7512" s="3" t="s">
        <v>23</v>
      </c>
      <c r="R7512" s="4">
        <v>44911</v>
      </c>
      <c r="S7512" s="3" t="s">
        <v>16943</v>
      </c>
      <c r="T7512" s="6" t="s">
        <v>44</v>
      </c>
    </row>
    <row r="7513" spans="1:20" ht="33.75" x14ac:dyDescent="0.25">
      <c r="A7513" s="3" t="s">
        <v>21172</v>
      </c>
      <c r="B7513" s="3" t="s">
        <v>17</v>
      </c>
      <c r="C7513" s="3" t="s">
        <v>18</v>
      </c>
      <c r="D7513" s="3" t="s">
        <v>19</v>
      </c>
      <c r="E7513" s="3" t="s">
        <v>21173</v>
      </c>
      <c r="F7513" s="4">
        <v>44876</v>
      </c>
      <c r="G7513" s="8"/>
      <c r="H7513" s="5">
        <v>58.08</v>
      </c>
      <c r="I7513" s="3" t="s">
        <v>22</v>
      </c>
      <c r="J7513" s="4">
        <v>44880</v>
      </c>
      <c r="K7513" s="4">
        <v>44940</v>
      </c>
      <c r="L7513" s="23">
        <f t="shared" si="655"/>
        <v>-31</v>
      </c>
      <c r="M7513" s="23">
        <f t="shared" si="651"/>
        <v>29</v>
      </c>
      <c r="N7513" s="44">
        <v>52.8</v>
      </c>
      <c r="O7513" s="26">
        <f t="shared" si="652"/>
        <v>-1636.8</v>
      </c>
      <c r="P7513" s="26">
        <f t="shared" si="653"/>
        <v>1531.1999999999998</v>
      </c>
      <c r="Q7513" s="3" t="s">
        <v>23</v>
      </c>
      <c r="R7513" s="4">
        <v>44909</v>
      </c>
      <c r="S7513" s="3" t="s">
        <v>20417</v>
      </c>
      <c r="T7513" s="6" t="s">
        <v>44</v>
      </c>
    </row>
    <row r="7514" spans="1:20" ht="33.75" x14ac:dyDescent="0.25">
      <c r="A7514" s="3" t="s">
        <v>21174</v>
      </c>
      <c r="B7514" s="3" t="s">
        <v>5277</v>
      </c>
      <c r="C7514" s="3" t="s">
        <v>5278</v>
      </c>
      <c r="D7514" s="3" t="s">
        <v>19</v>
      </c>
      <c r="E7514" s="3" t="s">
        <v>21175</v>
      </c>
      <c r="F7514" s="4">
        <v>44876</v>
      </c>
      <c r="G7514" s="8"/>
      <c r="H7514" s="5">
        <v>21370.09</v>
      </c>
      <c r="I7514" s="3" t="s">
        <v>22</v>
      </c>
      <c r="J7514" s="4">
        <v>44880</v>
      </c>
      <c r="K7514" s="4">
        <v>44940</v>
      </c>
      <c r="L7514" s="23">
        <f t="shared" si="655"/>
        <v>-31</v>
      </c>
      <c r="M7514" s="23">
        <f t="shared" si="651"/>
        <v>29</v>
      </c>
      <c r="N7514" s="44">
        <v>19261.48</v>
      </c>
      <c r="O7514" s="26">
        <f t="shared" si="652"/>
        <v>-597105.88</v>
      </c>
      <c r="P7514" s="26">
        <f t="shared" si="653"/>
        <v>558582.92000000004</v>
      </c>
      <c r="Q7514" s="3" t="s">
        <v>23</v>
      </c>
      <c r="R7514" s="4">
        <v>44909</v>
      </c>
      <c r="S7514" s="3" t="s">
        <v>21042</v>
      </c>
      <c r="T7514" s="6" t="s">
        <v>44</v>
      </c>
    </row>
    <row r="7515" spans="1:20" ht="33.75" x14ac:dyDescent="0.25">
      <c r="A7515" s="3" t="s">
        <v>21176</v>
      </c>
      <c r="B7515" s="3" t="s">
        <v>1361</v>
      </c>
      <c r="C7515" s="3" t="s">
        <v>1362</v>
      </c>
      <c r="D7515" s="3" t="s">
        <v>19</v>
      </c>
      <c r="E7515" s="3" t="s">
        <v>21177</v>
      </c>
      <c r="F7515" s="4">
        <v>44874</v>
      </c>
      <c r="G7515" s="8"/>
      <c r="H7515" s="7">
        <v>650</v>
      </c>
      <c r="I7515" s="3" t="s">
        <v>22</v>
      </c>
      <c r="J7515" s="4">
        <v>44880</v>
      </c>
      <c r="K7515" s="4">
        <v>44940</v>
      </c>
      <c r="L7515" s="23">
        <f t="shared" si="655"/>
        <v>-31</v>
      </c>
      <c r="M7515" s="23">
        <f t="shared" si="651"/>
        <v>29</v>
      </c>
      <c r="N7515" s="44">
        <v>625</v>
      </c>
      <c r="O7515" s="26">
        <f t="shared" si="652"/>
        <v>-19375</v>
      </c>
      <c r="P7515" s="26">
        <f t="shared" si="653"/>
        <v>18125</v>
      </c>
      <c r="Q7515" s="3" t="s">
        <v>23</v>
      </c>
      <c r="R7515" s="4">
        <v>44909</v>
      </c>
      <c r="S7515" s="3" t="s">
        <v>18177</v>
      </c>
      <c r="T7515" s="6" t="s">
        <v>44</v>
      </c>
    </row>
    <row r="7516" spans="1:20" ht="33.75" x14ac:dyDescent="0.25">
      <c r="A7516" s="3" t="s">
        <v>21178</v>
      </c>
      <c r="B7516" s="3" t="s">
        <v>5277</v>
      </c>
      <c r="C7516" s="3" t="s">
        <v>5278</v>
      </c>
      <c r="D7516" s="3" t="s">
        <v>19</v>
      </c>
      <c r="E7516" s="3" t="s">
        <v>21179</v>
      </c>
      <c r="F7516" s="4">
        <v>44876</v>
      </c>
      <c r="G7516" s="8"/>
      <c r="H7516" s="5">
        <v>727.59</v>
      </c>
      <c r="I7516" s="3" t="s">
        <v>22</v>
      </c>
      <c r="J7516" s="4">
        <v>44880</v>
      </c>
      <c r="K7516" s="4">
        <v>44940</v>
      </c>
      <c r="L7516" s="23">
        <f t="shared" si="655"/>
        <v>-31</v>
      </c>
      <c r="M7516" s="23">
        <f t="shared" si="651"/>
        <v>29</v>
      </c>
      <c r="N7516" s="44">
        <v>639.23</v>
      </c>
      <c r="O7516" s="26">
        <f t="shared" si="652"/>
        <v>-19816.13</v>
      </c>
      <c r="P7516" s="26">
        <f t="shared" si="653"/>
        <v>18537.670000000002</v>
      </c>
      <c r="Q7516" s="3" t="s">
        <v>23</v>
      </c>
      <c r="R7516" s="4">
        <v>44909</v>
      </c>
      <c r="S7516" s="3" t="s">
        <v>21042</v>
      </c>
      <c r="T7516" s="6" t="s">
        <v>44</v>
      </c>
    </row>
    <row r="7517" spans="1:20" ht="33.75" x14ac:dyDescent="0.25">
      <c r="A7517" s="3" t="s">
        <v>21180</v>
      </c>
      <c r="B7517" s="3" t="s">
        <v>561</v>
      </c>
      <c r="C7517" s="3" t="s">
        <v>562</v>
      </c>
      <c r="D7517" s="3" t="s">
        <v>19</v>
      </c>
      <c r="E7517" s="3" t="s">
        <v>21181</v>
      </c>
      <c r="F7517" s="4">
        <v>44869</v>
      </c>
      <c r="G7517" s="3" t="s">
        <v>21182</v>
      </c>
      <c r="H7517" s="7">
        <v>2400</v>
      </c>
      <c r="I7517" s="3" t="s">
        <v>565</v>
      </c>
      <c r="J7517" s="4">
        <v>44880</v>
      </c>
      <c r="K7517" s="4">
        <v>44910</v>
      </c>
      <c r="L7517" s="23">
        <f t="shared" si="655"/>
        <v>-3</v>
      </c>
      <c r="M7517" s="23">
        <f t="shared" si="651"/>
        <v>27</v>
      </c>
      <c r="N7517" s="44">
        <v>1920</v>
      </c>
      <c r="O7517" s="26">
        <f t="shared" si="652"/>
        <v>-5760</v>
      </c>
      <c r="P7517" s="26">
        <f t="shared" si="653"/>
        <v>51840</v>
      </c>
      <c r="Q7517" s="3" t="s">
        <v>23</v>
      </c>
      <c r="R7517" s="4">
        <v>44907</v>
      </c>
      <c r="S7517" s="3" t="s">
        <v>21046</v>
      </c>
      <c r="T7517" s="6" t="s">
        <v>44</v>
      </c>
    </row>
    <row r="7518" spans="1:20" ht="33.75" x14ac:dyDescent="0.25">
      <c r="A7518" s="3" t="s">
        <v>21183</v>
      </c>
      <c r="B7518" s="3" t="s">
        <v>5277</v>
      </c>
      <c r="C7518" s="3" t="s">
        <v>5278</v>
      </c>
      <c r="D7518" s="3" t="s">
        <v>19</v>
      </c>
      <c r="E7518" s="3" t="s">
        <v>21184</v>
      </c>
      <c r="F7518" s="4">
        <v>44876</v>
      </c>
      <c r="G7518" s="8"/>
      <c r="H7518" s="5">
        <v>16419.55</v>
      </c>
      <c r="I7518" s="3" t="s">
        <v>22</v>
      </c>
      <c r="J7518" s="4">
        <v>44880</v>
      </c>
      <c r="K7518" s="4">
        <v>44940</v>
      </c>
      <c r="L7518" s="23">
        <f t="shared" si="655"/>
        <v>-31</v>
      </c>
      <c r="M7518" s="23">
        <f t="shared" si="651"/>
        <v>29</v>
      </c>
      <c r="N7518" s="44">
        <v>15483.84</v>
      </c>
      <c r="O7518" s="26">
        <f t="shared" si="652"/>
        <v>-479999.04</v>
      </c>
      <c r="P7518" s="26">
        <f t="shared" si="653"/>
        <v>449031.36</v>
      </c>
      <c r="Q7518" s="3" t="s">
        <v>23</v>
      </c>
      <c r="R7518" s="4">
        <v>44909</v>
      </c>
      <c r="S7518" s="3" t="s">
        <v>21042</v>
      </c>
      <c r="T7518" s="6" t="s">
        <v>44</v>
      </c>
    </row>
    <row r="7519" spans="1:20" ht="33.75" x14ac:dyDescent="0.25">
      <c r="A7519" s="3" t="s">
        <v>21185</v>
      </c>
      <c r="B7519" s="3" t="s">
        <v>6863</v>
      </c>
      <c r="C7519" s="3" t="s">
        <v>6864</v>
      </c>
      <c r="D7519" s="3" t="s">
        <v>19</v>
      </c>
      <c r="E7519" s="3" t="s">
        <v>21186</v>
      </c>
      <c r="F7519" s="4">
        <v>44865</v>
      </c>
      <c r="G7519" s="8"/>
      <c r="H7519" s="7">
        <v>2318</v>
      </c>
      <c r="I7519" s="3" t="s">
        <v>22</v>
      </c>
      <c r="J7519" s="4">
        <v>44880</v>
      </c>
      <c r="K7519" s="4">
        <v>44940</v>
      </c>
      <c r="L7519" s="23">
        <f t="shared" si="655"/>
        <v>-25</v>
      </c>
      <c r="M7519" s="23">
        <f t="shared" si="651"/>
        <v>35</v>
      </c>
      <c r="N7519" s="44">
        <v>1900</v>
      </c>
      <c r="O7519" s="26">
        <f t="shared" si="652"/>
        <v>-47500</v>
      </c>
      <c r="P7519" s="26">
        <f t="shared" si="653"/>
        <v>66500</v>
      </c>
      <c r="Q7519" s="3" t="s">
        <v>23</v>
      </c>
      <c r="R7519" s="4">
        <v>44915</v>
      </c>
      <c r="S7519" s="3" t="s">
        <v>21187</v>
      </c>
      <c r="T7519" s="6" t="s">
        <v>44</v>
      </c>
    </row>
    <row r="7520" spans="1:20" ht="33.75" x14ac:dyDescent="0.25">
      <c r="A7520" s="3" t="s">
        <v>21188</v>
      </c>
      <c r="B7520" s="3" t="s">
        <v>14338</v>
      </c>
      <c r="C7520" s="3" t="s">
        <v>14339</v>
      </c>
      <c r="D7520" s="3" t="s">
        <v>19</v>
      </c>
      <c r="E7520" s="3" t="s">
        <v>21189</v>
      </c>
      <c r="F7520" s="4">
        <v>44865</v>
      </c>
      <c r="G7520" s="8"/>
      <c r="H7520" s="5">
        <v>6668.04</v>
      </c>
      <c r="I7520" s="3" t="s">
        <v>22</v>
      </c>
      <c r="J7520" s="4">
        <v>44880</v>
      </c>
      <c r="K7520" s="4">
        <v>44940</v>
      </c>
      <c r="L7520" s="23">
        <f t="shared" si="655"/>
        <v>-31</v>
      </c>
      <c r="M7520" s="23">
        <f t="shared" si="651"/>
        <v>29</v>
      </c>
      <c r="N7520" s="44">
        <v>5500.84</v>
      </c>
      <c r="O7520" s="26">
        <f t="shared" si="652"/>
        <v>-170526.04</v>
      </c>
      <c r="P7520" s="26">
        <f t="shared" si="653"/>
        <v>159524.36000000002</v>
      </c>
      <c r="Q7520" s="3" t="s">
        <v>23</v>
      </c>
      <c r="R7520" s="4">
        <v>44909</v>
      </c>
      <c r="S7520" s="3" t="s">
        <v>21190</v>
      </c>
      <c r="T7520" s="6" t="s">
        <v>44</v>
      </c>
    </row>
    <row r="7521" spans="1:20" ht="33.75" x14ac:dyDescent="0.25">
      <c r="A7521" s="3" t="s">
        <v>21191</v>
      </c>
      <c r="B7521" s="3" t="s">
        <v>3662</v>
      </c>
      <c r="C7521" s="3" t="s">
        <v>3663</v>
      </c>
      <c r="D7521" s="3" t="s">
        <v>19</v>
      </c>
      <c r="E7521" s="3" t="s">
        <v>21192</v>
      </c>
      <c r="F7521" s="4">
        <v>44875</v>
      </c>
      <c r="G7521" s="8"/>
      <c r="H7521" s="5">
        <v>902.8</v>
      </c>
      <c r="I7521" s="3" t="s">
        <v>22</v>
      </c>
      <c r="J7521" s="4">
        <v>44880</v>
      </c>
      <c r="K7521" s="4">
        <v>44940</v>
      </c>
      <c r="L7521" s="23">
        <f t="shared" si="655"/>
        <v>-25</v>
      </c>
      <c r="M7521" s="23">
        <f t="shared" si="651"/>
        <v>35</v>
      </c>
      <c r="N7521" s="44">
        <v>740</v>
      </c>
      <c r="O7521" s="26">
        <f t="shared" si="652"/>
        <v>-18500</v>
      </c>
      <c r="P7521" s="26">
        <f t="shared" si="653"/>
        <v>25900</v>
      </c>
      <c r="Q7521" s="3" t="s">
        <v>23</v>
      </c>
      <c r="R7521" s="4">
        <v>44915</v>
      </c>
      <c r="S7521" s="3" t="s">
        <v>18826</v>
      </c>
      <c r="T7521" s="6" t="s">
        <v>44</v>
      </c>
    </row>
    <row r="7522" spans="1:20" ht="33.75" x14ac:dyDescent="0.25">
      <c r="A7522" s="3" t="s">
        <v>21193</v>
      </c>
      <c r="B7522" s="3" t="s">
        <v>135</v>
      </c>
      <c r="C7522" s="3" t="s">
        <v>136</v>
      </c>
      <c r="D7522" s="3" t="s">
        <v>19</v>
      </c>
      <c r="E7522" s="3" t="s">
        <v>21194</v>
      </c>
      <c r="F7522" s="4">
        <v>44876</v>
      </c>
      <c r="G7522" s="8"/>
      <c r="H7522" s="5">
        <v>220.66</v>
      </c>
      <c r="I7522" s="3" t="s">
        <v>22</v>
      </c>
      <c r="J7522" s="4">
        <v>44880</v>
      </c>
      <c r="K7522" s="4">
        <v>44940</v>
      </c>
      <c r="L7522" s="23">
        <f t="shared" si="655"/>
        <v>-29</v>
      </c>
      <c r="M7522" s="23">
        <f t="shared" si="651"/>
        <v>31</v>
      </c>
      <c r="N7522" s="44">
        <v>200.6</v>
      </c>
      <c r="O7522" s="26">
        <f t="shared" si="652"/>
        <v>-5817.4</v>
      </c>
      <c r="P7522" s="26">
        <f t="shared" si="653"/>
        <v>6218.5999999999995</v>
      </c>
      <c r="Q7522" s="3" t="s">
        <v>23</v>
      </c>
      <c r="R7522" s="4">
        <v>44911</v>
      </c>
      <c r="S7522" s="3" t="s">
        <v>16789</v>
      </c>
      <c r="T7522" s="6" t="s">
        <v>44</v>
      </c>
    </row>
    <row r="7523" spans="1:20" ht="33.75" x14ac:dyDescent="0.25">
      <c r="A7523" s="3" t="s">
        <v>21195</v>
      </c>
      <c r="B7523" s="3" t="s">
        <v>1324</v>
      </c>
      <c r="C7523" s="3" t="s">
        <v>1325</v>
      </c>
      <c r="D7523" s="3" t="s">
        <v>19</v>
      </c>
      <c r="E7523" s="3" t="s">
        <v>21196</v>
      </c>
      <c r="F7523" s="4">
        <v>44875</v>
      </c>
      <c r="G7523" s="8"/>
      <c r="H7523" s="5">
        <v>117.12</v>
      </c>
      <c r="I7523" s="3" t="s">
        <v>22</v>
      </c>
      <c r="J7523" s="4">
        <v>44880</v>
      </c>
      <c r="K7523" s="4">
        <v>44940</v>
      </c>
      <c r="L7523" s="23">
        <f t="shared" si="655"/>
        <v>-40</v>
      </c>
      <c r="M7523" s="23">
        <f t="shared" si="651"/>
        <v>20</v>
      </c>
      <c r="N7523" s="44">
        <v>96</v>
      </c>
      <c r="O7523" s="26">
        <f t="shared" si="652"/>
        <v>-3840</v>
      </c>
      <c r="P7523" s="26">
        <f t="shared" si="653"/>
        <v>1920</v>
      </c>
      <c r="Q7523" s="3" t="s">
        <v>23</v>
      </c>
      <c r="R7523" s="4">
        <v>44900</v>
      </c>
      <c r="S7523" s="3" t="s">
        <v>20717</v>
      </c>
      <c r="T7523" s="6" t="s">
        <v>44</v>
      </c>
    </row>
    <row r="7524" spans="1:20" ht="33.75" x14ac:dyDescent="0.25">
      <c r="A7524" s="3" t="s">
        <v>21197</v>
      </c>
      <c r="B7524" s="3" t="s">
        <v>1399</v>
      </c>
      <c r="C7524" s="3" t="s">
        <v>1400</v>
      </c>
      <c r="D7524" s="3" t="s">
        <v>19</v>
      </c>
      <c r="E7524" s="3" t="s">
        <v>21198</v>
      </c>
      <c r="F7524" s="4">
        <v>44873</v>
      </c>
      <c r="G7524" s="8"/>
      <c r="H7524" s="5">
        <v>1932.11</v>
      </c>
      <c r="I7524" s="3" t="s">
        <v>22</v>
      </c>
      <c r="J7524" s="4">
        <v>44880</v>
      </c>
      <c r="K7524" s="4">
        <v>44940</v>
      </c>
      <c r="L7524" s="23">
        <f t="shared" si="655"/>
        <v>-31</v>
      </c>
      <c r="M7524" s="23">
        <f t="shared" si="651"/>
        <v>29</v>
      </c>
      <c r="N7524" s="44">
        <v>1583.7</v>
      </c>
      <c r="O7524" s="26">
        <f t="shared" si="652"/>
        <v>-49094.700000000004</v>
      </c>
      <c r="P7524" s="26">
        <f t="shared" si="653"/>
        <v>45927.3</v>
      </c>
      <c r="Q7524" s="3" t="s">
        <v>23</v>
      </c>
      <c r="R7524" s="4">
        <v>44909</v>
      </c>
      <c r="S7524" s="3" t="s">
        <v>14325</v>
      </c>
      <c r="T7524" s="6" t="s">
        <v>44</v>
      </c>
    </row>
    <row r="7525" spans="1:20" ht="33.75" x14ac:dyDescent="0.25">
      <c r="A7525" s="3" t="s">
        <v>21199</v>
      </c>
      <c r="B7525" s="3" t="s">
        <v>2553</v>
      </c>
      <c r="C7525" s="3" t="s">
        <v>2554</v>
      </c>
      <c r="D7525" s="3" t="s">
        <v>19</v>
      </c>
      <c r="E7525" s="3" t="s">
        <v>21200</v>
      </c>
      <c r="F7525" s="4">
        <v>44863</v>
      </c>
      <c r="G7525" s="8"/>
      <c r="H7525" s="5">
        <v>65.010000000000005</v>
      </c>
      <c r="I7525" s="3" t="s">
        <v>22</v>
      </c>
      <c r="J7525" s="4">
        <v>44880</v>
      </c>
      <c r="K7525" s="4">
        <v>44940</v>
      </c>
      <c r="L7525" s="23">
        <f t="shared" si="655"/>
        <v>-25</v>
      </c>
      <c r="M7525" s="23">
        <f t="shared" si="651"/>
        <v>35</v>
      </c>
      <c r="N7525" s="44">
        <v>59.1</v>
      </c>
      <c r="O7525" s="26">
        <f t="shared" si="652"/>
        <v>-1477.5</v>
      </c>
      <c r="P7525" s="26">
        <f t="shared" si="653"/>
        <v>2068.5</v>
      </c>
      <c r="Q7525" s="3" t="s">
        <v>23</v>
      </c>
      <c r="R7525" s="4">
        <v>44915</v>
      </c>
      <c r="S7525" s="3" t="s">
        <v>18405</v>
      </c>
      <c r="T7525" s="6" t="s">
        <v>44</v>
      </c>
    </row>
    <row r="7526" spans="1:20" ht="33.75" x14ac:dyDescent="0.25">
      <c r="A7526" s="3" t="s">
        <v>21201</v>
      </c>
      <c r="B7526" s="3" t="s">
        <v>5612</v>
      </c>
      <c r="C7526" s="3" t="s">
        <v>5613</v>
      </c>
      <c r="D7526" s="3" t="s">
        <v>19</v>
      </c>
      <c r="E7526" s="3" t="s">
        <v>21202</v>
      </c>
      <c r="F7526" s="4">
        <v>44874</v>
      </c>
      <c r="G7526" s="8"/>
      <c r="H7526" s="7">
        <v>5096</v>
      </c>
      <c r="I7526" s="3" t="s">
        <v>22</v>
      </c>
      <c r="J7526" s="4">
        <v>44880</v>
      </c>
      <c r="K7526" s="4">
        <v>44940</v>
      </c>
      <c r="L7526" s="23">
        <f t="shared" si="655"/>
        <v>-31</v>
      </c>
      <c r="M7526" s="23">
        <f t="shared" si="651"/>
        <v>29</v>
      </c>
      <c r="N7526" s="44">
        <v>4900</v>
      </c>
      <c r="O7526" s="26">
        <f t="shared" si="652"/>
        <v>-151900</v>
      </c>
      <c r="P7526" s="26">
        <f t="shared" si="653"/>
        <v>142100</v>
      </c>
      <c r="Q7526" s="3" t="s">
        <v>23</v>
      </c>
      <c r="R7526" s="4">
        <v>44909</v>
      </c>
      <c r="S7526" s="3" t="s">
        <v>21203</v>
      </c>
      <c r="T7526" s="6" t="s">
        <v>44</v>
      </c>
    </row>
    <row r="7527" spans="1:20" ht="33.75" x14ac:dyDescent="0.25">
      <c r="A7527" s="3" t="s">
        <v>21204</v>
      </c>
      <c r="B7527" s="3" t="s">
        <v>796</v>
      </c>
      <c r="C7527" s="3" t="s">
        <v>797</v>
      </c>
      <c r="D7527" s="3" t="s">
        <v>19</v>
      </c>
      <c r="E7527" s="3" t="s">
        <v>21205</v>
      </c>
      <c r="F7527" s="4">
        <v>44874</v>
      </c>
      <c r="G7527" s="8"/>
      <c r="H7527" s="5">
        <v>519.20000000000005</v>
      </c>
      <c r="I7527" s="3" t="s">
        <v>22</v>
      </c>
      <c r="J7527" s="4">
        <v>44880</v>
      </c>
      <c r="K7527" s="4">
        <v>44940</v>
      </c>
      <c r="L7527" s="23">
        <f t="shared" si="655"/>
        <v>-31</v>
      </c>
      <c r="M7527" s="23">
        <f t="shared" si="651"/>
        <v>29</v>
      </c>
      <c r="N7527" s="44">
        <v>472</v>
      </c>
      <c r="O7527" s="26">
        <f t="shared" si="652"/>
        <v>-14632</v>
      </c>
      <c r="P7527" s="26">
        <f t="shared" si="653"/>
        <v>13688</v>
      </c>
      <c r="Q7527" s="3" t="s">
        <v>23</v>
      </c>
      <c r="R7527" s="4">
        <v>44909</v>
      </c>
      <c r="S7527" s="3" t="s">
        <v>21123</v>
      </c>
      <c r="T7527" s="6" t="s">
        <v>44</v>
      </c>
    </row>
    <row r="7528" spans="1:20" ht="33.75" x14ac:dyDescent="0.25">
      <c r="A7528" s="3" t="s">
        <v>21206</v>
      </c>
      <c r="B7528" s="3" t="s">
        <v>4560</v>
      </c>
      <c r="C7528" s="3" t="s">
        <v>4561</v>
      </c>
      <c r="D7528" s="3" t="s">
        <v>19</v>
      </c>
      <c r="E7528" s="3" t="s">
        <v>21207</v>
      </c>
      <c r="F7528" s="4">
        <v>44865</v>
      </c>
      <c r="G7528" s="8"/>
      <c r="H7528" s="5">
        <v>907.68</v>
      </c>
      <c r="I7528" s="3" t="s">
        <v>22</v>
      </c>
      <c r="J7528" s="4">
        <v>44880</v>
      </c>
      <c r="K7528" s="4">
        <v>44940</v>
      </c>
      <c r="L7528" s="23">
        <f t="shared" si="655"/>
        <v>-31</v>
      </c>
      <c r="M7528" s="23">
        <f t="shared" si="651"/>
        <v>29</v>
      </c>
      <c r="N7528" s="44">
        <v>744</v>
      </c>
      <c r="O7528" s="26">
        <f t="shared" si="652"/>
        <v>-23064</v>
      </c>
      <c r="P7528" s="26">
        <f t="shared" si="653"/>
        <v>21576</v>
      </c>
      <c r="Q7528" s="3" t="s">
        <v>23</v>
      </c>
      <c r="R7528" s="4">
        <v>44909</v>
      </c>
      <c r="S7528" s="3" t="s">
        <v>21012</v>
      </c>
      <c r="T7528" s="6" t="s">
        <v>44</v>
      </c>
    </row>
    <row r="7529" spans="1:20" ht="33.75" x14ac:dyDescent="0.25">
      <c r="A7529" s="3" t="s">
        <v>21208</v>
      </c>
      <c r="B7529" s="3" t="s">
        <v>796</v>
      </c>
      <c r="C7529" s="3" t="s">
        <v>797</v>
      </c>
      <c r="D7529" s="3" t="s">
        <v>19</v>
      </c>
      <c r="E7529" s="3" t="s">
        <v>21209</v>
      </c>
      <c r="F7529" s="4">
        <v>44874</v>
      </c>
      <c r="G7529" s="8"/>
      <c r="H7529" s="7">
        <v>132</v>
      </c>
      <c r="I7529" s="3" t="s">
        <v>22</v>
      </c>
      <c r="J7529" s="4">
        <v>44880</v>
      </c>
      <c r="K7529" s="4">
        <v>44940</v>
      </c>
      <c r="L7529" s="23">
        <f t="shared" si="655"/>
        <v>-31</v>
      </c>
      <c r="M7529" s="23">
        <f t="shared" si="651"/>
        <v>29</v>
      </c>
      <c r="N7529" s="44">
        <v>120</v>
      </c>
      <c r="O7529" s="26">
        <f t="shared" si="652"/>
        <v>-3720</v>
      </c>
      <c r="P7529" s="26">
        <f t="shared" si="653"/>
        <v>3480</v>
      </c>
      <c r="Q7529" s="3" t="s">
        <v>23</v>
      </c>
      <c r="R7529" s="4">
        <v>44909</v>
      </c>
      <c r="S7529" s="3" t="s">
        <v>21123</v>
      </c>
      <c r="T7529" s="6" t="s">
        <v>44</v>
      </c>
    </row>
    <row r="7530" spans="1:20" ht="33.75" x14ac:dyDescent="0.25">
      <c r="A7530" s="3" t="s">
        <v>21210</v>
      </c>
      <c r="B7530" s="3" t="s">
        <v>11511</v>
      </c>
      <c r="C7530" s="3" t="s">
        <v>11512</v>
      </c>
      <c r="D7530" s="3" t="s">
        <v>19</v>
      </c>
      <c r="E7530" s="3" t="s">
        <v>21211</v>
      </c>
      <c r="F7530" s="4">
        <v>44865</v>
      </c>
      <c r="G7530" s="8"/>
      <c r="H7530" s="5">
        <v>1981.71</v>
      </c>
      <c r="I7530" s="3" t="s">
        <v>22</v>
      </c>
      <c r="J7530" s="4">
        <v>44880</v>
      </c>
      <c r="K7530" s="4">
        <v>44940</v>
      </c>
      <c r="L7530" s="23">
        <f t="shared" si="655"/>
        <v>-31</v>
      </c>
      <c r="M7530" s="23">
        <f t="shared" si="651"/>
        <v>29</v>
      </c>
      <c r="N7530" s="44">
        <v>1624.35</v>
      </c>
      <c r="O7530" s="26">
        <f t="shared" si="652"/>
        <v>-50354.85</v>
      </c>
      <c r="P7530" s="26">
        <f t="shared" si="653"/>
        <v>47106.149999999994</v>
      </c>
      <c r="Q7530" s="3" t="s">
        <v>23</v>
      </c>
      <c r="R7530" s="4">
        <v>44909</v>
      </c>
      <c r="S7530" s="3" t="s">
        <v>21212</v>
      </c>
      <c r="T7530" s="6" t="s">
        <v>44</v>
      </c>
    </row>
    <row r="7531" spans="1:20" ht="33.75" x14ac:dyDescent="0.25">
      <c r="A7531" s="3" t="s">
        <v>21213</v>
      </c>
      <c r="B7531" s="3" t="s">
        <v>7372</v>
      </c>
      <c r="C7531" s="3" t="s">
        <v>7373</v>
      </c>
      <c r="D7531" s="3" t="s">
        <v>19</v>
      </c>
      <c r="E7531" s="3" t="s">
        <v>21214</v>
      </c>
      <c r="F7531" s="4">
        <v>44865</v>
      </c>
      <c r="G7531" s="8"/>
      <c r="H7531" s="5">
        <v>391.99</v>
      </c>
      <c r="I7531" s="3" t="s">
        <v>22</v>
      </c>
      <c r="J7531" s="4">
        <v>44880</v>
      </c>
      <c r="K7531" s="4">
        <v>44940</v>
      </c>
      <c r="L7531" s="23">
        <f t="shared" si="655"/>
        <v>-29</v>
      </c>
      <c r="M7531" s="23">
        <f t="shared" si="651"/>
        <v>31</v>
      </c>
      <c r="N7531" s="44">
        <v>321.3</v>
      </c>
      <c r="O7531" s="26">
        <f t="shared" si="652"/>
        <v>-9317.7000000000007</v>
      </c>
      <c r="P7531" s="26">
        <f t="shared" si="653"/>
        <v>9960.3000000000011</v>
      </c>
      <c r="Q7531" s="3" t="s">
        <v>23</v>
      </c>
      <c r="R7531" s="4">
        <v>44911</v>
      </c>
      <c r="S7531" s="3" t="s">
        <v>21215</v>
      </c>
      <c r="T7531" s="6" t="s">
        <v>44</v>
      </c>
    </row>
    <row r="7532" spans="1:20" ht="33.75" x14ac:dyDescent="0.25">
      <c r="A7532" s="3" t="s">
        <v>21216</v>
      </c>
      <c r="B7532" s="3" t="s">
        <v>3394</v>
      </c>
      <c r="C7532" s="3" t="s">
        <v>3395</v>
      </c>
      <c r="D7532" s="3" t="s">
        <v>19</v>
      </c>
      <c r="E7532" s="3" t="s">
        <v>21217</v>
      </c>
      <c r="F7532" s="4">
        <v>44865</v>
      </c>
      <c r="G7532" s="3" t="s">
        <v>21218</v>
      </c>
      <c r="H7532" s="5">
        <v>1706.58</v>
      </c>
      <c r="I7532" s="3" t="s">
        <v>22</v>
      </c>
      <c r="J7532" s="4">
        <v>44880</v>
      </c>
      <c r="K7532" s="4">
        <v>44940</v>
      </c>
      <c r="L7532" s="23">
        <f t="shared" si="655"/>
        <v>-31</v>
      </c>
      <c r="M7532" s="23">
        <f t="shared" si="651"/>
        <v>29</v>
      </c>
      <c r="N7532" s="44">
        <v>1398.84</v>
      </c>
      <c r="O7532" s="26">
        <f t="shared" si="652"/>
        <v>-43364.04</v>
      </c>
      <c r="P7532" s="26">
        <f t="shared" si="653"/>
        <v>40566.36</v>
      </c>
      <c r="Q7532" s="3" t="s">
        <v>23</v>
      </c>
      <c r="R7532" s="4">
        <v>44909</v>
      </c>
      <c r="S7532" s="3" t="s">
        <v>15273</v>
      </c>
      <c r="T7532" s="6" t="s">
        <v>44</v>
      </c>
    </row>
    <row r="7533" spans="1:20" ht="33.75" x14ac:dyDescent="0.25">
      <c r="A7533" s="3" t="s">
        <v>21219</v>
      </c>
      <c r="B7533" s="3" t="s">
        <v>1148</v>
      </c>
      <c r="C7533" s="3" t="s">
        <v>1149</v>
      </c>
      <c r="D7533" s="3" t="s">
        <v>19</v>
      </c>
      <c r="E7533" s="3" t="s">
        <v>21220</v>
      </c>
      <c r="F7533" s="4">
        <v>44875</v>
      </c>
      <c r="G7533" s="8"/>
      <c r="H7533" s="5">
        <v>341.6</v>
      </c>
      <c r="I7533" s="3" t="s">
        <v>22</v>
      </c>
      <c r="J7533" s="4">
        <v>44880</v>
      </c>
      <c r="K7533" s="4">
        <v>44940</v>
      </c>
      <c r="L7533" s="23">
        <f t="shared" si="655"/>
        <v>-31</v>
      </c>
      <c r="M7533" s="23">
        <f t="shared" si="651"/>
        <v>29</v>
      </c>
      <c r="N7533" s="44">
        <v>280</v>
      </c>
      <c r="O7533" s="26">
        <f t="shared" si="652"/>
        <v>-8680</v>
      </c>
      <c r="P7533" s="26">
        <f t="shared" si="653"/>
        <v>8120</v>
      </c>
      <c r="Q7533" s="3" t="s">
        <v>23</v>
      </c>
      <c r="R7533" s="4">
        <v>44909</v>
      </c>
      <c r="S7533" s="3" t="s">
        <v>2872</v>
      </c>
      <c r="T7533" s="6" t="s">
        <v>44</v>
      </c>
    </row>
    <row r="7534" spans="1:20" ht="22.5" x14ac:dyDescent="0.25">
      <c r="A7534" s="3" t="s">
        <v>21221</v>
      </c>
      <c r="B7534" s="3" t="s">
        <v>3394</v>
      </c>
      <c r="C7534" s="3" t="s">
        <v>3395</v>
      </c>
      <c r="D7534" s="3" t="s">
        <v>19</v>
      </c>
      <c r="E7534" s="3" t="s">
        <v>21222</v>
      </c>
      <c r="F7534" s="4">
        <v>44865</v>
      </c>
      <c r="G7534" s="3" t="s">
        <v>21223</v>
      </c>
      <c r="H7534" s="5">
        <v>1595.64</v>
      </c>
      <c r="I7534" s="3" t="s">
        <v>22</v>
      </c>
      <c r="J7534" s="4">
        <v>44880</v>
      </c>
      <c r="K7534" s="4">
        <v>44940</v>
      </c>
      <c r="L7534" s="23">
        <f t="shared" si="655"/>
        <v>-32</v>
      </c>
      <c r="M7534" s="23">
        <f t="shared" si="651"/>
        <v>28</v>
      </c>
      <c r="N7534" s="44">
        <v>1307.9000000000001</v>
      </c>
      <c r="O7534" s="26">
        <f t="shared" si="652"/>
        <v>-41852.800000000003</v>
      </c>
      <c r="P7534" s="26">
        <f t="shared" si="653"/>
        <v>36621.200000000004</v>
      </c>
      <c r="Q7534" s="3" t="s">
        <v>23</v>
      </c>
      <c r="R7534" s="4">
        <v>44908</v>
      </c>
      <c r="S7534" s="3" t="s">
        <v>15612</v>
      </c>
      <c r="T7534" s="6" t="s">
        <v>25</v>
      </c>
    </row>
    <row r="7535" spans="1:20" ht="33.75" x14ac:dyDescent="0.25">
      <c r="A7535" s="3" t="s">
        <v>21224</v>
      </c>
      <c r="B7535" s="3" t="s">
        <v>14798</v>
      </c>
      <c r="C7535" s="3" t="s">
        <v>14799</v>
      </c>
      <c r="D7535" s="3" t="s">
        <v>19</v>
      </c>
      <c r="E7535" s="3" t="s">
        <v>12614</v>
      </c>
      <c r="F7535" s="4">
        <v>44877</v>
      </c>
      <c r="G7535" s="3" t="s">
        <v>21225</v>
      </c>
      <c r="H7535" s="5">
        <v>2498.4</v>
      </c>
      <c r="I7535" s="3" t="s">
        <v>565</v>
      </c>
      <c r="J7535" s="4">
        <v>44880</v>
      </c>
      <c r="K7535" s="4">
        <v>44910</v>
      </c>
      <c r="L7535" s="23">
        <f t="shared" si="655"/>
        <v>-22</v>
      </c>
      <c r="M7535" s="23">
        <f t="shared" si="651"/>
        <v>8</v>
      </c>
      <c r="N7535" s="44">
        <v>2498.4</v>
      </c>
      <c r="O7535" s="26">
        <f t="shared" si="652"/>
        <v>-54964.800000000003</v>
      </c>
      <c r="P7535" s="26">
        <f t="shared" si="653"/>
        <v>19987.2</v>
      </c>
      <c r="Q7535" s="3" t="s">
        <v>23</v>
      </c>
      <c r="R7535" s="4">
        <v>44888</v>
      </c>
      <c r="S7535" s="3" t="s">
        <v>21226</v>
      </c>
      <c r="T7535" s="6" t="s">
        <v>44</v>
      </c>
    </row>
    <row r="7536" spans="1:20" ht="33.75" x14ac:dyDescent="0.25">
      <c r="A7536" s="3" t="s">
        <v>21240</v>
      </c>
      <c r="B7536" s="3" t="s">
        <v>5615</v>
      </c>
      <c r="C7536" s="3" t="s">
        <v>10578</v>
      </c>
      <c r="D7536" s="3" t="s">
        <v>7587</v>
      </c>
      <c r="E7536" s="3" t="s">
        <v>21241</v>
      </c>
      <c r="F7536" s="4">
        <v>44869</v>
      </c>
      <c r="G7536" s="3" t="s">
        <v>21242</v>
      </c>
      <c r="H7536" s="5">
        <v>244.2</v>
      </c>
      <c r="I7536" s="3" t="s">
        <v>22</v>
      </c>
      <c r="J7536" s="4">
        <v>44882</v>
      </c>
      <c r="K7536" s="4">
        <v>44942</v>
      </c>
      <c r="L7536" s="23">
        <f t="shared" si="655"/>
        <v>-27</v>
      </c>
      <c r="M7536" s="23">
        <f t="shared" si="651"/>
        <v>33</v>
      </c>
      <c r="N7536" s="44">
        <v>222</v>
      </c>
      <c r="O7536" s="26">
        <f t="shared" si="652"/>
        <v>-5994</v>
      </c>
      <c r="P7536" s="26">
        <f t="shared" si="653"/>
        <v>7326</v>
      </c>
      <c r="Q7536" s="3" t="s">
        <v>23</v>
      </c>
      <c r="R7536" s="4">
        <v>44915</v>
      </c>
      <c r="S7536" s="3" t="s">
        <v>21243</v>
      </c>
      <c r="T7536" s="6" t="s">
        <v>44</v>
      </c>
    </row>
    <row r="7537" spans="1:20" ht="33.75" x14ac:dyDescent="0.25">
      <c r="A7537" s="3" t="s">
        <v>21244</v>
      </c>
      <c r="B7537" s="3" t="s">
        <v>10137</v>
      </c>
      <c r="C7537" s="3" t="s">
        <v>10138</v>
      </c>
      <c r="D7537" s="3" t="s">
        <v>19</v>
      </c>
      <c r="E7537" s="3" t="s">
        <v>21245</v>
      </c>
      <c r="F7537" s="4">
        <v>44876</v>
      </c>
      <c r="G7537" s="3" t="s">
        <v>21246</v>
      </c>
      <c r="H7537" s="5">
        <v>55111.68</v>
      </c>
      <c r="I7537" s="3" t="s">
        <v>22</v>
      </c>
      <c r="J7537" s="4">
        <v>44882</v>
      </c>
      <c r="K7537" s="4">
        <v>44942</v>
      </c>
      <c r="L7537" s="23">
        <f t="shared" si="655"/>
        <v>-27</v>
      </c>
      <c r="M7537" s="23">
        <f t="shared" si="651"/>
        <v>33</v>
      </c>
      <c r="N7537" s="44">
        <v>45173.51</v>
      </c>
      <c r="O7537" s="26">
        <f t="shared" si="652"/>
        <v>-1219684.77</v>
      </c>
      <c r="P7537" s="26">
        <f t="shared" si="653"/>
        <v>1490725.83</v>
      </c>
      <c r="Q7537" s="3" t="s">
        <v>23</v>
      </c>
      <c r="R7537" s="4">
        <v>44915</v>
      </c>
      <c r="S7537" s="3" t="s">
        <v>21247</v>
      </c>
      <c r="T7537" s="6" t="s">
        <v>44</v>
      </c>
    </row>
    <row r="7538" spans="1:20" ht="33.75" x14ac:dyDescent="0.25">
      <c r="A7538" s="3" t="s">
        <v>21248</v>
      </c>
      <c r="B7538" s="3" t="s">
        <v>5380</v>
      </c>
      <c r="C7538" s="3" t="s">
        <v>5381</v>
      </c>
      <c r="D7538" s="3" t="s">
        <v>19</v>
      </c>
      <c r="E7538" s="3" t="s">
        <v>21249</v>
      </c>
      <c r="F7538" s="4">
        <v>44879</v>
      </c>
      <c r="G7538" s="8"/>
      <c r="H7538" s="5">
        <v>202.8</v>
      </c>
      <c r="I7538" s="3" t="s">
        <v>22</v>
      </c>
      <c r="J7538" s="4">
        <v>44882</v>
      </c>
      <c r="K7538" s="4">
        <v>44942</v>
      </c>
      <c r="L7538" s="23">
        <f t="shared" si="655"/>
        <v>-26</v>
      </c>
      <c r="M7538" s="23">
        <f t="shared" si="651"/>
        <v>34</v>
      </c>
      <c r="N7538" s="44">
        <v>195</v>
      </c>
      <c r="O7538" s="26">
        <f t="shared" si="652"/>
        <v>-5070</v>
      </c>
      <c r="P7538" s="26">
        <f t="shared" si="653"/>
        <v>6630</v>
      </c>
      <c r="Q7538" s="3" t="s">
        <v>23</v>
      </c>
      <c r="R7538" s="4">
        <v>44916</v>
      </c>
      <c r="S7538" s="3" t="s">
        <v>19174</v>
      </c>
      <c r="T7538" s="6" t="s">
        <v>44</v>
      </c>
    </row>
    <row r="7539" spans="1:20" ht="33.75" x14ac:dyDescent="0.25">
      <c r="A7539" s="3" t="s">
        <v>21250</v>
      </c>
      <c r="B7539" s="3" t="s">
        <v>1361</v>
      </c>
      <c r="C7539" s="3" t="s">
        <v>1362</v>
      </c>
      <c r="D7539" s="3" t="s">
        <v>19</v>
      </c>
      <c r="E7539" s="3" t="s">
        <v>21251</v>
      </c>
      <c r="F7539" s="4">
        <v>44876</v>
      </c>
      <c r="G7539" s="8"/>
      <c r="H7539" s="5">
        <v>45.76</v>
      </c>
      <c r="I7539" s="3" t="s">
        <v>22</v>
      </c>
      <c r="J7539" s="4">
        <v>44882</v>
      </c>
      <c r="K7539" s="4">
        <v>44942</v>
      </c>
      <c r="L7539" s="23">
        <f t="shared" si="655"/>
        <v>-27</v>
      </c>
      <c r="M7539" s="23">
        <f t="shared" si="651"/>
        <v>33</v>
      </c>
      <c r="N7539" s="44">
        <v>44</v>
      </c>
      <c r="O7539" s="26">
        <f t="shared" si="652"/>
        <v>-1188</v>
      </c>
      <c r="P7539" s="26">
        <f t="shared" si="653"/>
        <v>1452</v>
      </c>
      <c r="Q7539" s="3" t="s">
        <v>23</v>
      </c>
      <c r="R7539" s="4">
        <v>44915</v>
      </c>
      <c r="S7539" s="3" t="s">
        <v>21252</v>
      </c>
      <c r="T7539" s="6" t="s">
        <v>44</v>
      </c>
    </row>
    <row r="7540" spans="1:20" ht="33.75" x14ac:dyDescent="0.25">
      <c r="A7540" s="3" t="s">
        <v>21253</v>
      </c>
      <c r="B7540" s="3" t="s">
        <v>6144</v>
      </c>
      <c r="C7540" s="3" t="s">
        <v>6145</v>
      </c>
      <c r="D7540" s="3" t="s">
        <v>19</v>
      </c>
      <c r="E7540" s="3" t="s">
        <v>21254</v>
      </c>
      <c r="F7540" s="4">
        <v>44879</v>
      </c>
      <c r="G7540" s="8"/>
      <c r="H7540" s="5">
        <v>284.86</v>
      </c>
      <c r="I7540" s="3" t="s">
        <v>22</v>
      </c>
      <c r="J7540" s="4">
        <v>44882</v>
      </c>
      <c r="K7540" s="4">
        <v>44942</v>
      </c>
      <c r="L7540" s="23">
        <f t="shared" ref="L7540:L7568" si="656">R7540-K7540</f>
        <v>-27</v>
      </c>
      <c r="M7540" s="23">
        <f t="shared" si="651"/>
        <v>33</v>
      </c>
      <c r="N7540" s="44">
        <v>273.89999999999998</v>
      </c>
      <c r="O7540" s="26">
        <f t="shared" si="652"/>
        <v>-7395.2999999999993</v>
      </c>
      <c r="P7540" s="26">
        <f t="shared" si="653"/>
        <v>9038.6999999999989</v>
      </c>
      <c r="Q7540" s="3" t="s">
        <v>23</v>
      </c>
      <c r="R7540" s="4">
        <v>44915</v>
      </c>
      <c r="S7540" s="3" t="s">
        <v>21255</v>
      </c>
      <c r="T7540" s="6" t="s">
        <v>44</v>
      </c>
    </row>
    <row r="7541" spans="1:20" ht="33.75" x14ac:dyDescent="0.25">
      <c r="A7541" s="3" t="s">
        <v>21256</v>
      </c>
      <c r="B7541" s="3" t="s">
        <v>5342</v>
      </c>
      <c r="C7541" s="3" t="s">
        <v>5343</v>
      </c>
      <c r="D7541" s="3" t="s">
        <v>19</v>
      </c>
      <c r="E7541" s="3" t="s">
        <v>21257</v>
      </c>
      <c r="F7541" s="4">
        <v>44880</v>
      </c>
      <c r="G7541" s="8"/>
      <c r="H7541" s="5">
        <v>292.8</v>
      </c>
      <c r="I7541" s="3" t="s">
        <v>22</v>
      </c>
      <c r="J7541" s="4">
        <v>44882</v>
      </c>
      <c r="K7541" s="4">
        <v>44942</v>
      </c>
      <c r="L7541" s="23">
        <f t="shared" si="656"/>
        <v>-27</v>
      </c>
      <c r="M7541" s="23">
        <f t="shared" si="651"/>
        <v>33</v>
      </c>
      <c r="N7541" s="44">
        <v>240</v>
      </c>
      <c r="O7541" s="26">
        <f t="shared" si="652"/>
        <v>-6480</v>
      </c>
      <c r="P7541" s="26">
        <f t="shared" si="653"/>
        <v>7920</v>
      </c>
      <c r="Q7541" s="3" t="s">
        <v>23</v>
      </c>
      <c r="R7541" s="4">
        <v>44915</v>
      </c>
      <c r="S7541" s="3" t="s">
        <v>21258</v>
      </c>
      <c r="T7541" s="6" t="s">
        <v>44</v>
      </c>
    </row>
    <row r="7542" spans="1:20" ht="33.75" x14ac:dyDescent="0.25">
      <c r="A7542" s="3" t="s">
        <v>21259</v>
      </c>
      <c r="B7542" s="3" t="s">
        <v>5342</v>
      </c>
      <c r="C7542" s="3" t="s">
        <v>5343</v>
      </c>
      <c r="D7542" s="3" t="s">
        <v>19</v>
      </c>
      <c r="E7542" s="3" t="s">
        <v>21260</v>
      </c>
      <c r="F7542" s="4">
        <v>44880</v>
      </c>
      <c r="G7542" s="8"/>
      <c r="H7542" s="5">
        <v>134.19999999999999</v>
      </c>
      <c r="I7542" s="3" t="s">
        <v>22</v>
      </c>
      <c r="J7542" s="4">
        <v>44882</v>
      </c>
      <c r="K7542" s="4">
        <v>44942</v>
      </c>
      <c r="L7542" s="23">
        <f t="shared" si="656"/>
        <v>-27</v>
      </c>
      <c r="M7542" s="23">
        <f t="shared" si="651"/>
        <v>33</v>
      </c>
      <c r="N7542" s="44">
        <v>110</v>
      </c>
      <c r="O7542" s="26">
        <f t="shared" si="652"/>
        <v>-2970</v>
      </c>
      <c r="P7542" s="26">
        <f t="shared" si="653"/>
        <v>3630</v>
      </c>
      <c r="Q7542" s="3" t="s">
        <v>23</v>
      </c>
      <c r="R7542" s="4">
        <v>44915</v>
      </c>
      <c r="S7542" s="3" t="s">
        <v>21258</v>
      </c>
      <c r="T7542" s="6" t="s">
        <v>44</v>
      </c>
    </row>
    <row r="7543" spans="1:20" ht="33.75" x14ac:dyDescent="0.25">
      <c r="A7543" s="3" t="s">
        <v>21261</v>
      </c>
      <c r="B7543" s="3" t="s">
        <v>3989</v>
      </c>
      <c r="C7543" s="3" t="s">
        <v>3990</v>
      </c>
      <c r="D7543" s="3" t="s">
        <v>19</v>
      </c>
      <c r="E7543" s="3" t="s">
        <v>21262</v>
      </c>
      <c r="F7543" s="4">
        <v>44873</v>
      </c>
      <c r="G7543" s="8"/>
      <c r="H7543" s="5">
        <v>30.31</v>
      </c>
      <c r="I7543" s="3" t="s">
        <v>22</v>
      </c>
      <c r="J7543" s="4">
        <v>44882</v>
      </c>
      <c r="K7543" s="4">
        <v>44942</v>
      </c>
      <c r="L7543" s="23">
        <f t="shared" si="656"/>
        <v>-27</v>
      </c>
      <c r="M7543" s="23">
        <f t="shared" si="651"/>
        <v>33</v>
      </c>
      <c r="N7543" s="44">
        <v>27.55</v>
      </c>
      <c r="O7543" s="26">
        <f t="shared" si="652"/>
        <v>-743.85</v>
      </c>
      <c r="P7543" s="26">
        <f t="shared" si="653"/>
        <v>909.15</v>
      </c>
      <c r="Q7543" s="3" t="s">
        <v>23</v>
      </c>
      <c r="R7543" s="4">
        <v>44915</v>
      </c>
      <c r="S7543" s="3" t="s">
        <v>21263</v>
      </c>
      <c r="T7543" s="6" t="s">
        <v>44</v>
      </c>
    </row>
    <row r="7544" spans="1:20" ht="33.75" x14ac:dyDescent="0.25">
      <c r="A7544" s="3" t="s">
        <v>21264</v>
      </c>
      <c r="B7544" s="3" t="s">
        <v>767</v>
      </c>
      <c r="C7544" s="3" t="s">
        <v>768</v>
      </c>
      <c r="D7544" s="3" t="s">
        <v>19</v>
      </c>
      <c r="E7544" s="3" t="s">
        <v>21265</v>
      </c>
      <c r="F7544" s="4">
        <v>44879</v>
      </c>
      <c r="G7544" s="8"/>
      <c r="H7544" s="5">
        <v>47.42</v>
      </c>
      <c r="I7544" s="3" t="s">
        <v>22</v>
      </c>
      <c r="J7544" s="4">
        <v>44882</v>
      </c>
      <c r="K7544" s="4">
        <v>44942</v>
      </c>
      <c r="L7544" s="23">
        <f t="shared" si="656"/>
        <v>-48</v>
      </c>
      <c r="M7544" s="23">
        <f t="shared" si="651"/>
        <v>12</v>
      </c>
      <c r="N7544" s="44">
        <v>45.6</v>
      </c>
      <c r="O7544" s="26">
        <f t="shared" si="652"/>
        <v>-2188.8000000000002</v>
      </c>
      <c r="P7544" s="26">
        <f t="shared" si="653"/>
        <v>547.20000000000005</v>
      </c>
      <c r="Q7544" s="3" t="s">
        <v>23</v>
      </c>
      <c r="R7544" s="4">
        <v>44894</v>
      </c>
      <c r="S7544" s="3" t="s">
        <v>11288</v>
      </c>
      <c r="T7544" s="6" t="s">
        <v>44</v>
      </c>
    </row>
    <row r="7545" spans="1:20" ht="33.75" x14ac:dyDescent="0.25">
      <c r="A7545" s="3" t="s">
        <v>21266</v>
      </c>
      <c r="B7545" s="3" t="s">
        <v>1329</v>
      </c>
      <c r="C7545" s="3" t="s">
        <v>1330</v>
      </c>
      <c r="D7545" s="3" t="s">
        <v>19</v>
      </c>
      <c r="E7545" s="3" t="s">
        <v>21267</v>
      </c>
      <c r="F7545" s="4">
        <v>44879</v>
      </c>
      <c r="G7545" s="8"/>
      <c r="H7545" s="5">
        <v>292.8</v>
      </c>
      <c r="I7545" s="3" t="s">
        <v>22</v>
      </c>
      <c r="J7545" s="4">
        <v>44882</v>
      </c>
      <c r="K7545" s="4">
        <v>44942</v>
      </c>
      <c r="L7545" s="23">
        <f t="shared" si="656"/>
        <v>-27</v>
      </c>
      <c r="M7545" s="23">
        <f t="shared" si="651"/>
        <v>33</v>
      </c>
      <c r="N7545" s="44">
        <v>240</v>
      </c>
      <c r="O7545" s="26">
        <f t="shared" si="652"/>
        <v>-6480</v>
      </c>
      <c r="P7545" s="26">
        <f t="shared" si="653"/>
        <v>7920</v>
      </c>
      <c r="Q7545" s="3" t="s">
        <v>23</v>
      </c>
      <c r="R7545" s="4">
        <v>44915</v>
      </c>
      <c r="S7545" s="3" t="s">
        <v>19058</v>
      </c>
      <c r="T7545" s="6" t="s">
        <v>44</v>
      </c>
    </row>
    <row r="7546" spans="1:20" ht="33.75" x14ac:dyDescent="0.25">
      <c r="A7546" s="3" t="s">
        <v>21268</v>
      </c>
      <c r="B7546" s="3" t="s">
        <v>1611</v>
      </c>
      <c r="C7546" s="3" t="s">
        <v>1612</v>
      </c>
      <c r="D7546" s="3" t="s">
        <v>19</v>
      </c>
      <c r="E7546" s="3" t="s">
        <v>21269</v>
      </c>
      <c r="F7546" s="4">
        <v>44879</v>
      </c>
      <c r="G7546" s="8"/>
      <c r="H7546" s="5">
        <v>118.25</v>
      </c>
      <c r="I7546" s="3" t="s">
        <v>22</v>
      </c>
      <c r="J7546" s="4">
        <v>44882</v>
      </c>
      <c r="K7546" s="4">
        <v>44942</v>
      </c>
      <c r="L7546" s="23">
        <f t="shared" si="656"/>
        <v>-27</v>
      </c>
      <c r="M7546" s="23">
        <f t="shared" si="651"/>
        <v>33</v>
      </c>
      <c r="N7546" s="44">
        <v>107.5</v>
      </c>
      <c r="O7546" s="26">
        <f t="shared" si="652"/>
        <v>-2902.5</v>
      </c>
      <c r="P7546" s="26">
        <f t="shared" si="653"/>
        <v>3547.5</v>
      </c>
      <c r="Q7546" s="3" t="s">
        <v>23</v>
      </c>
      <c r="R7546" s="4">
        <v>44915</v>
      </c>
      <c r="S7546" s="3" t="s">
        <v>15370</v>
      </c>
      <c r="T7546" s="6" t="s">
        <v>44</v>
      </c>
    </row>
    <row r="7547" spans="1:20" ht="33.75" x14ac:dyDescent="0.25">
      <c r="A7547" s="3" t="s">
        <v>21270</v>
      </c>
      <c r="B7547" s="3" t="s">
        <v>2082</v>
      </c>
      <c r="C7547" s="3" t="s">
        <v>2083</v>
      </c>
      <c r="D7547" s="3" t="s">
        <v>19</v>
      </c>
      <c r="E7547" s="3" t="s">
        <v>21271</v>
      </c>
      <c r="F7547" s="4">
        <v>44869</v>
      </c>
      <c r="G7547" s="8"/>
      <c r="H7547" s="5">
        <v>93.11</v>
      </c>
      <c r="I7547" s="3" t="s">
        <v>22</v>
      </c>
      <c r="J7547" s="4">
        <v>44882</v>
      </c>
      <c r="K7547" s="4">
        <v>44942</v>
      </c>
      <c r="L7547" s="23">
        <f t="shared" si="656"/>
        <v>-26</v>
      </c>
      <c r="M7547" s="23">
        <f t="shared" si="651"/>
        <v>34</v>
      </c>
      <c r="N7547" s="44">
        <v>76.319999999999993</v>
      </c>
      <c r="O7547" s="26">
        <f t="shared" si="652"/>
        <v>-1984.3199999999997</v>
      </c>
      <c r="P7547" s="26">
        <f t="shared" si="653"/>
        <v>2594.8799999999997</v>
      </c>
      <c r="Q7547" s="3" t="s">
        <v>23</v>
      </c>
      <c r="R7547" s="4">
        <v>44916</v>
      </c>
      <c r="S7547" s="3" t="s">
        <v>18246</v>
      </c>
      <c r="T7547" s="6" t="s">
        <v>44</v>
      </c>
    </row>
    <row r="7548" spans="1:20" ht="33.75" x14ac:dyDescent="0.25">
      <c r="A7548" s="3" t="s">
        <v>21272</v>
      </c>
      <c r="B7548" s="3" t="s">
        <v>7821</v>
      </c>
      <c r="C7548" s="3" t="s">
        <v>7822</v>
      </c>
      <c r="D7548" s="3" t="s">
        <v>19</v>
      </c>
      <c r="E7548" s="3" t="s">
        <v>21273</v>
      </c>
      <c r="F7548" s="4">
        <v>44873</v>
      </c>
      <c r="G7548" s="8"/>
      <c r="H7548" s="5">
        <v>1705.6</v>
      </c>
      <c r="I7548" s="3" t="s">
        <v>22</v>
      </c>
      <c r="J7548" s="4">
        <v>44882</v>
      </c>
      <c r="K7548" s="4">
        <v>44942</v>
      </c>
      <c r="L7548" s="23">
        <f t="shared" si="656"/>
        <v>-27</v>
      </c>
      <c r="M7548" s="23">
        <f t="shared" si="651"/>
        <v>33</v>
      </c>
      <c r="N7548" s="44">
        <v>1640</v>
      </c>
      <c r="O7548" s="26">
        <f t="shared" si="652"/>
        <v>-44280</v>
      </c>
      <c r="P7548" s="26">
        <f t="shared" si="653"/>
        <v>54120</v>
      </c>
      <c r="Q7548" s="3" t="s">
        <v>23</v>
      </c>
      <c r="R7548" s="4">
        <v>44915</v>
      </c>
      <c r="S7548" s="3" t="s">
        <v>21274</v>
      </c>
      <c r="T7548" s="6" t="s">
        <v>44</v>
      </c>
    </row>
    <row r="7549" spans="1:20" ht="33.75" x14ac:dyDescent="0.25">
      <c r="A7549" s="3" t="s">
        <v>21275</v>
      </c>
      <c r="B7549" s="3" t="s">
        <v>1816</v>
      </c>
      <c r="C7549" s="3" t="s">
        <v>1817</v>
      </c>
      <c r="D7549" s="3" t="s">
        <v>19</v>
      </c>
      <c r="E7549" s="3" t="s">
        <v>21276</v>
      </c>
      <c r="F7549" s="4">
        <v>44880</v>
      </c>
      <c r="G7549" s="8"/>
      <c r="H7549" s="5">
        <v>856.44</v>
      </c>
      <c r="I7549" s="3" t="s">
        <v>22</v>
      </c>
      <c r="J7549" s="4">
        <v>44882</v>
      </c>
      <c r="K7549" s="4">
        <v>44942</v>
      </c>
      <c r="L7549" s="23">
        <f t="shared" si="656"/>
        <v>-27</v>
      </c>
      <c r="M7549" s="23">
        <f t="shared" si="651"/>
        <v>33</v>
      </c>
      <c r="N7549" s="44">
        <v>702</v>
      </c>
      <c r="O7549" s="26">
        <f t="shared" si="652"/>
        <v>-18954</v>
      </c>
      <c r="P7549" s="26">
        <f t="shared" si="653"/>
        <v>23166</v>
      </c>
      <c r="Q7549" s="3" t="s">
        <v>23</v>
      </c>
      <c r="R7549" s="4">
        <v>44915</v>
      </c>
      <c r="S7549" s="3" t="s">
        <v>21277</v>
      </c>
      <c r="T7549" s="6" t="s">
        <v>44</v>
      </c>
    </row>
    <row r="7550" spans="1:20" ht="33.75" x14ac:dyDescent="0.25">
      <c r="A7550" s="3" t="s">
        <v>21278</v>
      </c>
      <c r="B7550" s="3" t="s">
        <v>7160</v>
      </c>
      <c r="C7550" s="3" t="s">
        <v>7161</v>
      </c>
      <c r="D7550" s="3" t="s">
        <v>19</v>
      </c>
      <c r="E7550" s="3" t="s">
        <v>21279</v>
      </c>
      <c r="F7550" s="4">
        <v>44880</v>
      </c>
      <c r="G7550" s="8"/>
      <c r="H7550" s="5">
        <v>1157.29</v>
      </c>
      <c r="I7550" s="3" t="s">
        <v>22</v>
      </c>
      <c r="J7550" s="4">
        <v>44882</v>
      </c>
      <c r="K7550" s="4">
        <v>44942</v>
      </c>
      <c r="L7550" s="23">
        <f t="shared" si="656"/>
        <v>-27</v>
      </c>
      <c r="M7550" s="23">
        <f t="shared" si="651"/>
        <v>33</v>
      </c>
      <c r="N7550" s="44">
        <v>948.6</v>
      </c>
      <c r="O7550" s="26">
        <f t="shared" si="652"/>
        <v>-25612.2</v>
      </c>
      <c r="P7550" s="26">
        <f t="shared" si="653"/>
        <v>31303.8</v>
      </c>
      <c r="Q7550" s="3" t="s">
        <v>23</v>
      </c>
      <c r="R7550" s="4">
        <v>44915</v>
      </c>
      <c r="S7550" s="3" t="s">
        <v>21280</v>
      </c>
      <c r="T7550" s="6" t="s">
        <v>44</v>
      </c>
    </row>
    <row r="7551" spans="1:20" ht="33.75" x14ac:dyDescent="0.25">
      <c r="A7551" s="3" t="s">
        <v>21281</v>
      </c>
      <c r="B7551" s="3" t="s">
        <v>1390</v>
      </c>
      <c r="C7551" s="3" t="s">
        <v>1391</v>
      </c>
      <c r="D7551" s="3" t="s">
        <v>19</v>
      </c>
      <c r="E7551" s="3" t="s">
        <v>21282</v>
      </c>
      <c r="F7551" s="4">
        <v>44876</v>
      </c>
      <c r="G7551" s="8"/>
      <c r="H7551" s="5">
        <v>2074.4899999999998</v>
      </c>
      <c r="I7551" s="3" t="s">
        <v>22</v>
      </c>
      <c r="J7551" s="4">
        <v>44882</v>
      </c>
      <c r="K7551" s="4">
        <v>44942</v>
      </c>
      <c r="L7551" s="23">
        <f t="shared" si="656"/>
        <v>-27</v>
      </c>
      <c r="M7551" s="23">
        <f t="shared" si="651"/>
        <v>33</v>
      </c>
      <c r="N7551" s="44">
        <v>1700.4</v>
      </c>
      <c r="O7551" s="26">
        <f t="shared" si="652"/>
        <v>-45910.8</v>
      </c>
      <c r="P7551" s="26">
        <f t="shared" si="653"/>
        <v>56113.200000000004</v>
      </c>
      <c r="Q7551" s="3" t="s">
        <v>23</v>
      </c>
      <c r="R7551" s="4">
        <v>44915</v>
      </c>
      <c r="S7551" s="3" t="s">
        <v>21283</v>
      </c>
      <c r="T7551" s="6" t="s">
        <v>44</v>
      </c>
    </row>
    <row r="7552" spans="1:20" ht="33.75" x14ac:dyDescent="0.25">
      <c r="A7552" s="3" t="s">
        <v>21284</v>
      </c>
      <c r="B7552" s="3" t="s">
        <v>11511</v>
      </c>
      <c r="C7552" s="3" t="s">
        <v>11512</v>
      </c>
      <c r="D7552" s="3" t="s">
        <v>19</v>
      </c>
      <c r="E7552" s="3" t="s">
        <v>21285</v>
      </c>
      <c r="F7552" s="4">
        <v>44880</v>
      </c>
      <c r="G7552" s="8"/>
      <c r="H7552" s="5">
        <v>234.86</v>
      </c>
      <c r="I7552" s="3" t="s">
        <v>22</v>
      </c>
      <c r="J7552" s="4">
        <v>44882</v>
      </c>
      <c r="K7552" s="4">
        <v>44942</v>
      </c>
      <c r="L7552" s="23">
        <f t="shared" si="656"/>
        <v>-27</v>
      </c>
      <c r="M7552" s="23">
        <f t="shared" si="651"/>
        <v>33</v>
      </c>
      <c r="N7552" s="44">
        <v>192.51</v>
      </c>
      <c r="O7552" s="26">
        <f t="shared" si="652"/>
        <v>-5197.7699999999995</v>
      </c>
      <c r="P7552" s="26">
        <f t="shared" si="653"/>
        <v>6352.83</v>
      </c>
      <c r="Q7552" s="3" t="s">
        <v>23</v>
      </c>
      <c r="R7552" s="4">
        <v>44915</v>
      </c>
      <c r="S7552" s="3" t="s">
        <v>21286</v>
      </c>
      <c r="T7552" s="6" t="s">
        <v>44</v>
      </c>
    </row>
    <row r="7553" spans="1:20" ht="33.75" x14ac:dyDescent="0.25">
      <c r="A7553" s="3" t="s">
        <v>21287</v>
      </c>
      <c r="B7553" s="3" t="s">
        <v>5342</v>
      </c>
      <c r="C7553" s="3" t="s">
        <v>5343</v>
      </c>
      <c r="D7553" s="3" t="s">
        <v>19</v>
      </c>
      <c r="E7553" s="3" t="s">
        <v>21288</v>
      </c>
      <c r="F7553" s="4">
        <v>44880</v>
      </c>
      <c r="G7553" s="8"/>
      <c r="H7553" s="7">
        <v>549</v>
      </c>
      <c r="I7553" s="3" t="s">
        <v>22</v>
      </c>
      <c r="J7553" s="4">
        <v>44882</v>
      </c>
      <c r="K7553" s="4">
        <v>44942</v>
      </c>
      <c r="L7553" s="23">
        <f t="shared" si="656"/>
        <v>-27</v>
      </c>
      <c r="M7553" s="23">
        <f t="shared" ref="M7553:M7603" si="657">+I7553+L7553</f>
        <v>33</v>
      </c>
      <c r="N7553" s="44">
        <v>450</v>
      </c>
      <c r="O7553" s="26">
        <f t="shared" ref="O7553:O7603" si="658">N7553*L7553</f>
        <v>-12150</v>
      </c>
      <c r="P7553" s="26">
        <f t="shared" ref="P7553:P7603" si="659">N7553*M7553</f>
        <v>14850</v>
      </c>
      <c r="Q7553" s="3" t="s">
        <v>23</v>
      </c>
      <c r="R7553" s="4">
        <v>44915</v>
      </c>
      <c r="S7553" s="3" t="s">
        <v>21258</v>
      </c>
      <c r="T7553" s="6" t="s">
        <v>44</v>
      </c>
    </row>
    <row r="7554" spans="1:20" ht="33.75" x14ac:dyDescent="0.25">
      <c r="A7554" s="3" t="s">
        <v>21289</v>
      </c>
      <c r="B7554" s="3" t="s">
        <v>21290</v>
      </c>
      <c r="C7554" s="3" t="s">
        <v>21291</v>
      </c>
      <c r="D7554" s="3" t="s">
        <v>19</v>
      </c>
      <c r="E7554" s="3" t="s">
        <v>21292</v>
      </c>
      <c r="F7554" s="4">
        <v>44880</v>
      </c>
      <c r="G7554" s="8"/>
      <c r="H7554" s="5">
        <v>18.350000000000001</v>
      </c>
      <c r="I7554" s="3" t="s">
        <v>22</v>
      </c>
      <c r="J7554" s="4">
        <v>44882</v>
      </c>
      <c r="K7554" s="4">
        <v>44942</v>
      </c>
      <c r="L7554" s="23">
        <f t="shared" si="656"/>
        <v>-27</v>
      </c>
      <c r="M7554" s="23">
        <f t="shared" si="657"/>
        <v>33</v>
      </c>
      <c r="N7554" s="44">
        <v>16.68</v>
      </c>
      <c r="O7554" s="26">
        <f t="shared" si="658"/>
        <v>-450.36</v>
      </c>
      <c r="P7554" s="26">
        <f t="shared" si="659"/>
        <v>550.43999999999994</v>
      </c>
      <c r="Q7554" s="3" t="s">
        <v>23</v>
      </c>
      <c r="R7554" s="4">
        <v>44915</v>
      </c>
      <c r="S7554" s="3" t="s">
        <v>21293</v>
      </c>
      <c r="T7554" s="6" t="s">
        <v>44</v>
      </c>
    </row>
    <row r="7555" spans="1:20" ht="33.75" x14ac:dyDescent="0.25">
      <c r="A7555" s="3" t="s">
        <v>21294</v>
      </c>
      <c r="B7555" s="3" t="s">
        <v>5380</v>
      </c>
      <c r="C7555" s="3" t="s">
        <v>5381</v>
      </c>
      <c r="D7555" s="3" t="s">
        <v>19</v>
      </c>
      <c r="E7555" s="3" t="s">
        <v>21295</v>
      </c>
      <c r="F7555" s="4">
        <v>44879</v>
      </c>
      <c r="G7555" s="8"/>
      <c r="H7555" s="7">
        <v>338</v>
      </c>
      <c r="I7555" s="3" t="s">
        <v>22</v>
      </c>
      <c r="J7555" s="4">
        <v>44882</v>
      </c>
      <c r="K7555" s="4">
        <v>44942</v>
      </c>
      <c r="L7555" s="23">
        <f t="shared" si="656"/>
        <v>-26</v>
      </c>
      <c r="M7555" s="23">
        <f t="shared" si="657"/>
        <v>34</v>
      </c>
      <c r="N7555" s="44">
        <v>325</v>
      </c>
      <c r="O7555" s="26">
        <f t="shared" si="658"/>
        <v>-8450</v>
      </c>
      <c r="P7555" s="26">
        <f t="shared" si="659"/>
        <v>11050</v>
      </c>
      <c r="Q7555" s="3" t="s">
        <v>23</v>
      </c>
      <c r="R7555" s="4">
        <v>44916</v>
      </c>
      <c r="S7555" s="3" t="s">
        <v>19174</v>
      </c>
      <c r="T7555" s="6" t="s">
        <v>44</v>
      </c>
    </row>
    <row r="7556" spans="1:20" ht="33.75" x14ac:dyDescent="0.25">
      <c r="A7556" s="3" t="s">
        <v>21296</v>
      </c>
      <c r="B7556" s="3" t="s">
        <v>3849</v>
      </c>
      <c r="C7556" s="3" t="s">
        <v>3850</v>
      </c>
      <c r="D7556" s="3" t="s">
        <v>19</v>
      </c>
      <c r="E7556" s="3" t="s">
        <v>21297</v>
      </c>
      <c r="F7556" s="4">
        <v>44880</v>
      </c>
      <c r="G7556" s="8"/>
      <c r="H7556" s="5">
        <v>42.7</v>
      </c>
      <c r="I7556" s="3" t="s">
        <v>22</v>
      </c>
      <c r="J7556" s="4">
        <v>44882</v>
      </c>
      <c r="K7556" s="4">
        <v>44942</v>
      </c>
      <c r="L7556" s="23">
        <f t="shared" si="656"/>
        <v>-27</v>
      </c>
      <c r="M7556" s="23">
        <f t="shared" si="657"/>
        <v>33</v>
      </c>
      <c r="N7556" s="44">
        <v>35</v>
      </c>
      <c r="O7556" s="26">
        <f t="shared" si="658"/>
        <v>-945</v>
      </c>
      <c r="P7556" s="26">
        <f t="shared" si="659"/>
        <v>1155</v>
      </c>
      <c r="Q7556" s="3" t="s">
        <v>23</v>
      </c>
      <c r="R7556" s="4">
        <v>44915</v>
      </c>
      <c r="S7556" s="3" t="s">
        <v>21298</v>
      </c>
      <c r="T7556" s="6" t="s">
        <v>44</v>
      </c>
    </row>
    <row r="7557" spans="1:20" ht="33.75" x14ac:dyDescent="0.25">
      <c r="A7557" s="3" t="s">
        <v>21299</v>
      </c>
      <c r="B7557" s="3" t="s">
        <v>1816</v>
      </c>
      <c r="C7557" s="3" t="s">
        <v>1817</v>
      </c>
      <c r="D7557" s="3" t="s">
        <v>19</v>
      </c>
      <c r="E7557" s="3" t="s">
        <v>21300</v>
      </c>
      <c r="F7557" s="4">
        <v>44880</v>
      </c>
      <c r="G7557" s="8"/>
      <c r="H7557" s="5">
        <v>524.11</v>
      </c>
      <c r="I7557" s="3" t="s">
        <v>22</v>
      </c>
      <c r="J7557" s="4">
        <v>44882</v>
      </c>
      <c r="K7557" s="4">
        <v>44942</v>
      </c>
      <c r="L7557" s="23">
        <f t="shared" si="656"/>
        <v>-27</v>
      </c>
      <c r="M7557" s="23">
        <f t="shared" si="657"/>
        <v>33</v>
      </c>
      <c r="N7557" s="44">
        <v>429.6</v>
      </c>
      <c r="O7557" s="26">
        <f t="shared" si="658"/>
        <v>-11599.2</v>
      </c>
      <c r="P7557" s="26">
        <f t="shared" si="659"/>
        <v>14176.800000000001</v>
      </c>
      <c r="Q7557" s="3" t="s">
        <v>23</v>
      </c>
      <c r="R7557" s="4">
        <v>44915</v>
      </c>
      <c r="S7557" s="3" t="s">
        <v>21277</v>
      </c>
      <c r="T7557" s="6" t="s">
        <v>44</v>
      </c>
    </row>
    <row r="7558" spans="1:20" ht="33.75" x14ac:dyDescent="0.25">
      <c r="A7558" s="3" t="s">
        <v>21301</v>
      </c>
      <c r="B7558" s="3" t="s">
        <v>8420</v>
      </c>
      <c r="C7558" s="3" t="s">
        <v>8421</v>
      </c>
      <c r="D7558" s="3" t="s">
        <v>19</v>
      </c>
      <c r="E7558" s="3" t="s">
        <v>21302</v>
      </c>
      <c r="F7558" s="4">
        <v>44880</v>
      </c>
      <c r="G7558" s="8"/>
      <c r="H7558" s="7">
        <v>427</v>
      </c>
      <c r="I7558" s="3" t="s">
        <v>22</v>
      </c>
      <c r="J7558" s="4">
        <v>44882</v>
      </c>
      <c r="K7558" s="4">
        <v>44942</v>
      </c>
      <c r="L7558" s="23">
        <f t="shared" si="656"/>
        <v>-27</v>
      </c>
      <c r="M7558" s="23">
        <f t="shared" si="657"/>
        <v>33</v>
      </c>
      <c r="N7558" s="44">
        <v>350</v>
      </c>
      <c r="O7558" s="26">
        <f t="shared" si="658"/>
        <v>-9450</v>
      </c>
      <c r="P7558" s="26">
        <f t="shared" si="659"/>
        <v>11550</v>
      </c>
      <c r="Q7558" s="3" t="s">
        <v>23</v>
      </c>
      <c r="R7558" s="4">
        <v>44915</v>
      </c>
      <c r="S7558" s="3" t="s">
        <v>21303</v>
      </c>
      <c r="T7558" s="6" t="s">
        <v>44</v>
      </c>
    </row>
    <row r="7559" spans="1:20" ht="33.75" x14ac:dyDescent="0.25">
      <c r="A7559" s="3" t="s">
        <v>21304</v>
      </c>
      <c r="B7559" s="3" t="s">
        <v>7585</v>
      </c>
      <c r="C7559" s="3" t="s">
        <v>7586</v>
      </c>
      <c r="D7559" s="3" t="s">
        <v>7587</v>
      </c>
      <c r="E7559" s="3" t="s">
        <v>21305</v>
      </c>
      <c r="F7559" s="4">
        <v>44879</v>
      </c>
      <c r="G7559" s="3" t="s">
        <v>7589</v>
      </c>
      <c r="H7559" s="5">
        <v>368.16</v>
      </c>
      <c r="I7559" s="3" t="s">
        <v>565</v>
      </c>
      <c r="J7559" s="4">
        <v>44882</v>
      </c>
      <c r="K7559" s="4">
        <v>44912</v>
      </c>
      <c r="L7559" s="23">
        <f t="shared" si="656"/>
        <v>-2</v>
      </c>
      <c r="M7559" s="23">
        <f t="shared" si="657"/>
        <v>28</v>
      </c>
      <c r="N7559" s="44">
        <v>354</v>
      </c>
      <c r="O7559" s="26">
        <f t="shared" si="658"/>
        <v>-708</v>
      </c>
      <c r="P7559" s="26">
        <f t="shared" si="659"/>
        <v>9912</v>
      </c>
      <c r="Q7559" s="3" t="s">
        <v>23</v>
      </c>
      <c r="R7559" s="4">
        <v>44910</v>
      </c>
      <c r="S7559" s="3" t="s">
        <v>20846</v>
      </c>
      <c r="T7559" s="6" t="s">
        <v>44</v>
      </c>
    </row>
    <row r="7560" spans="1:20" ht="33.75" x14ac:dyDescent="0.25">
      <c r="A7560" s="3" t="s">
        <v>21306</v>
      </c>
      <c r="B7560" s="3" t="s">
        <v>1296</v>
      </c>
      <c r="C7560" s="3" t="s">
        <v>1297</v>
      </c>
      <c r="D7560" s="3" t="s">
        <v>19</v>
      </c>
      <c r="E7560" s="3" t="s">
        <v>6084</v>
      </c>
      <c r="F7560" s="4">
        <v>44879</v>
      </c>
      <c r="G7560" s="8"/>
      <c r="H7560" s="5">
        <v>421.63</v>
      </c>
      <c r="I7560" s="3" t="s">
        <v>22</v>
      </c>
      <c r="J7560" s="4">
        <v>44882</v>
      </c>
      <c r="K7560" s="4">
        <v>44942</v>
      </c>
      <c r="L7560" s="23">
        <f t="shared" si="656"/>
        <v>-27</v>
      </c>
      <c r="M7560" s="23">
        <f t="shared" si="657"/>
        <v>33</v>
      </c>
      <c r="N7560" s="44">
        <v>345.6</v>
      </c>
      <c r="O7560" s="26">
        <f t="shared" si="658"/>
        <v>-9331.2000000000007</v>
      </c>
      <c r="P7560" s="26">
        <f t="shared" si="659"/>
        <v>11404.800000000001</v>
      </c>
      <c r="Q7560" s="3" t="s">
        <v>23</v>
      </c>
      <c r="R7560" s="4">
        <v>44915</v>
      </c>
      <c r="S7560" s="3" t="s">
        <v>21307</v>
      </c>
      <c r="T7560" s="6" t="s">
        <v>44</v>
      </c>
    </row>
    <row r="7561" spans="1:20" ht="33.75" x14ac:dyDescent="0.25">
      <c r="A7561" s="3" t="s">
        <v>21308</v>
      </c>
      <c r="B7561" s="3" t="s">
        <v>2539</v>
      </c>
      <c r="C7561" s="3" t="s">
        <v>2540</v>
      </c>
      <c r="D7561" s="3" t="s">
        <v>19</v>
      </c>
      <c r="E7561" s="3" t="s">
        <v>21309</v>
      </c>
      <c r="F7561" s="4">
        <v>44865</v>
      </c>
      <c r="G7561" s="8"/>
      <c r="H7561" s="5">
        <v>4251.7</v>
      </c>
      <c r="I7561" s="3" t="s">
        <v>22</v>
      </c>
      <c r="J7561" s="4">
        <v>44882</v>
      </c>
      <c r="K7561" s="4">
        <v>44942</v>
      </c>
      <c r="L7561" s="23">
        <f t="shared" si="656"/>
        <v>-27</v>
      </c>
      <c r="M7561" s="23">
        <f t="shared" si="657"/>
        <v>33</v>
      </c>
      <c r="N7561" s="44">
        <v>3485</v>
      </c>
      <c r="O7561" s="26">
        <f t="shared" si="658"/>
        <v>-94095</v>
      </c>
      <c r="P7561" s="26">
        <f t="shared" si="659"/>
        <v>115005</v>
      </c>
      <c r="Q7561" s="3" t="s">
        <v>23</v>
      </c>
      <c r="R7561" s="4">
        <v>44915</v>
      </c>
      <c r="S7561" s="3" t="s">
        <v>21310</v>
      </c>
      <c r="T7561" s="6" t="s">
        <v>44</v>
      </c>
    </row>
    <row r="7562" spans="1:20" ht="33.75" x14ac:dyDescent="0.25">
      <c r="A7562" s="3" t="s">
        <v>21311</v>
      </c>
      <c r="B7562" s="3" t="s">
        <v>1666</v>
      </c>
      <c r="C7562" s="3" t="s">
        <v>1667</v>
      </c>
      <c r="D7562" s="3" t="s">
        <v>19</v>
      </c>
      <c r="E7562" s="3" t="s">
        <v>21312</v>
      </c>
      <c r="F7562" s="4">
        <v>44880</v>
      </c>
      <c r="G7562" s="8"/>
      <c r="H7562" s="5">
        <v>2854.13</v>
      </c>
      <c r="I7562" s="3" t="s">
        <v>22</v>
      </c>
      <c r="J7562" s="4">
        <v>44882</v>
      </c>
      <c r="K7562" s="4">
        <v>44942</v>
      </c>
      <c r="L7562" s="23">
        <f t="shared" si="656"/>
        <v>-27</v>
      </c>
      <c r="M7562" s="23">
        <f t="shared" si="657"/>
        <v>33</v>
      </c>
      <c r="N7562" s="44">
        <v>2339.4499999999998</v>
      </c>
      <c r="O7562" s="26">
        <f t="shared" si="658"/>
        <v>-63165.149999999994</v>
      </c>
      <c r="P7562" s="26">
        <f t="shared" si="659"/>
        <v>77201.849999999991</v>
      </c>
      <c r="Q7562" s="3" t="s">
        <v>23</v>
      </c>
      <c r="R7562" s="4">
        <v>44915</v>
      </c>
      <c r="S7562" s="3" t="s">
        <v>21313</v>
      </c>
      <c r="T7562" s="6" t="s">
        <v>44</v>
      </c>
    </row>
    <row r="7563" spans="1:20" ht="33.75" x14ac:dyDescent="0.25">
      <c r="A7563" s="3" t="s">
        <v>21314</v>
      </c>
      <c r="B7563" s="3" t="s">
        <v>1666</v>
      </c>
      <c r="C7563" s="3" t="s">
        <v>1667</v>
      </c>
      <c r="D7563" s="3" t="s">
        <v>19</v>
      </c>
      <c r="E7563" s="3" t="s">
        <v>21315</v>
      </c>
      <c r="F7563" s="4">
        <v>44880</v>
      </c>
      <c r="G7563" s="8"/>
      <c r="H7563" s="5">
        <v>294.7</v>
      </c>
      <c r="I7563" s="3" t="s">
        <v>22</v>
      </c>
      <c r="J7563" s="4">
        <v>44882</v>
      </c>
      <c r="K7563" s="4">
        <v>44942</v>
      </c>
      <c r="L7563" s="23">
        <f t="shared" si="656"/>
        <v>-27</v>
      </c>
      <c r="M7563" s="23">
        <f t="shared" si="657"/>
        <v>33</v>
      </c>
      <c r="N7563" s="44">
        <v>241.56</v>
      </c>
      <c r="O7563" s="26">
        <f t="shared" si="658"/>
        <v>-6522.12</v>
      </c>
      <c r="P7563" s="26">
        <f t="shared" si="659"/>
        <v>7971.4800000000005</v>
      </c>
      <c r="Q7563" s="3" t="s">
        <v>23</v>
      </c>
      <c r="R7563" s="4">
        <v>44915</v>
      </c>
      <c r="S7563" s="3" t="s">
        <v>21313</v>
      </c>
      <c r="T7563" s="6" t="s">
        <v>44</v>
      </c>
    </row>
    <row r="7564" spans="1:20" ht="33.75" x14ac:dyDescent="0.25">
      <c r="A7564" s="3" t="s">
        <v>21316</v>
      </c>
      <c r="B7564" s="3" t="s">
        <v>819</v>
      </c>
      <c r="C7564" s="3" t="s">
        <v>820</v>
      </c>
      <c r="D7564" s="3" t="s">
        <v>19</v>
      </c>
      <c r="E7564" s="3" t="s">
        <v>21317</v>
      </c>
      <c r="F7564" s="4">
        <v>44874</v>
      </c>
      <c r="G7564" s="8"/>
      <c r="H7564" s="5">
        <v>43.02</v>
      </c>
      <c r="I7564" s="3" t="s">
        <v>22</v>
      </c>
      <c r="J7564" s="4">
        <v>44882</v>
      </c>
      <c r="K7564" s="4">
        <v>44942</v>
      </c>
      <c r="L7564" s="23">
        <f t="shared" si="656"/>
        <v>-27</v>
      </c>
      <c r="M7564" s="23">
        <f t="shared" si="657"/>
        <v>33</v>
      </c>
      <c r="N7564" s="44">
        <v>35.26</v>
      </c>
      <c r="O7564" s="26">
        <f t="shared" si="658"/>
        <v>-952.02</v>
      </c>
      <c r="P7564" s="26">
        <f t="shared" si="659"/>
        <v>1163.58</v>
      </c>
      <c r="Q7564" s="3" t="s">
        <v>23</v>
      </c>
      <c r="R7564" s="4">
        <v>44915</v>
      </c>
      <c r="S7564" s="3" t="s">
        <v>21318</v>
      </c>
      <c r="T7564" s="6" t="s">
        <v>44</v>
      </c>
    </row>
    <row r="7565" spans="1:20" ht="33.75" x14ac:dyDescent="0.25">
      <c r="A7565" s="3" t="s">
        <v>21319</v>
      </c>
      <c r="B7565" s="3" t="s">
        <v>1816</v>
      </c>
      <c r="C7565" s="3" t="s">
        <v>1817</v>
      </c>
      <c r="D7565" s="3" t="s">
        <v>19</v>
      </c>
      <c r="E7565" s="3" t="s">
        <v>21320</v>
      </c>
      <c r="F7565" s="4">
        <v>44880</v>
      </c>
      <c r="G7565" s="8"/>
      <c r="H7565" s="5">
        <v>1703.36</v>
      </c>
      <c r="I7565" s="3" t="s">
        <v>22</v>
      </c>
      <c r="J7565" s="4">
        <v>44882</v>
      </c>
      <c r="K7565" s="4">
        <v>44942</v>
      </c>
      <c r="L7565" s="23">
        <f t="shared" si="656"/>
        <v>-27</v>
      </c>
      <c r="M7565" s="23">
        <f t="shared" si="657"/>
        <v>33</v>
      </c>
      <c r="N7565" s="44">
        <v>1396.2</v>
      </c>
      <c r="O7565" s="26">
        <f t="shared" si="658"/>
        <v>-37697.4</v>
      </c>
      <c r="P7565" s="26">
        <f t="shared" si="659"/>
        <v>46074.6</v>
      </c>
      <c r="Q7565" s="3" t="s">
        <v>23</v>
      </c>
      <c r="R7565" s="4">
        <v>44915</v>
      </c>
      <c r="S7565" s="3" t="s">
        <v>21277</v>
      </c>
      <c r="T7565" s="6" t="s">
        <v>44</v>
      </c>
    </row>
    <row r="7566" spans="1:20" ht="33.75" x14ac:dyDescent="0.25">
      <c r="A7566" s="3" t="s">
        <v>21321</v>
      </c>
      <c r="B7566" s="3" t="s">
        <v>641</v>
      </c>
      <c r="C7566" s="3" t="s">
        <v>642</v>
      </c>
      <c r="D7566" s="3" t="s">
        <v>19</v>
      </c>
      <c r="E7566" s="3" t="s">
        <v>21322</v>
      </c>
      <c r="F7566" s="4">
        <v>44873</v>
      </c>
      <c r="G7566" s="8"/>
      <c r="H7566" s="5">
        <v>307.44</v>
      </c>
      <c r="I7566" s="3" t="s">
        <v>22</v>
      </c>
      <c r="J7566" s="4">
        <v>44882</v>
      </c>
      <c r="K7566" s="4">
        <v>44942</v>
      </c>
      <c r="L7566" s="23">
        <f t="shared" si="656"/>
        <v>-27</v>
      </c>
      <c r="M7566" s="23">
        <f t="shared" si="657"/>
        <v>33</v>
      </c>
      <c r="N7566" s="44">
        <v>252</v>
      </c>
      <c r="O7566" s="26">
        <f t="shared" si="658"/>
        <v>-6804</v>
      </c>
      <c r="P7566" s="26">
        <f t="shared" si="659"/>
        <v>8316</v>
      </c>
      <c r="Q7566" s="3" t="s">
        <v>23</v>
      </c>
      <c r="R7566" s="4">
        <v>44915</v>
      </c>
      <c r="S7566" s="3" t="s">
        <v>21323</v>
      </c>
      <c r="T7566" s="6" t="s">
        <v>44</v>
      </c>
    </row>
    <row r="7567" spans="1:20" ht="33.75" x14ac:dyDescent="0.25">
      <c r="A7567" s="3" t="s">
        <v>21324</v>
      </c>
      <c r="B7567" s="3" t="s">
        <v>1369</v>
      </c>
      <c r="C7567" s="3" t="s">
        <v>1370</v>
      </c>
      <c r="D7567" s="3" t="s">
        <v>19</v>
      </c>
      <c r="E7567" s="3" t="s">
        <v>21325</v>
      </c>
      <c r="F7567" s="4">
        <v>44880</v>
      </c>
      <c r="G7567" s="3" t="s">
        <v>21326</v>
      </c>
      <c r="H7567" s="7">
        <v>9089</v>
      </c>
      <c r="I7567" s="3" t="s">
        <v>22</v>
      </c>
      <c r="J7567" s="4">
        <v>44882</v>
      </c>
      <c r="K7567" s="4">
        <v>44942</v>
      </c>
      <c r="L7567" s="23">
        <f t="shared" si="656"/>
        <v>-27</v>
      </c>
      <c r="M7567" s="23">
        <f t="shared" si="657"/>
        <v>33</v>
      </c>
      <c r="N7567" s="44">
        <v>7450</v>
      </c>
      <c r="O7567" s="26">
        <f t="shared" si="658"/>
        <v>-201150</v>
      </c>
      <c r="P7567" s="26">
        <f t="shared" si="659"/>
        <v>245850</v>
      </c>
      <c r="Q7567" s="3" t="s">
        <v>23</v>
      </c>
      <c r="R7567" s="4">
        <v>44915</v>
      </c>
      <c r="S7567" s="3" t="s">
        <v>21327</v>
      </c>
      <c r="T7567" s="6" t="s">
        <v>44</v>
      </c>
    </row>
    <row r="7568" spans="1:20" ht="22.5" x14ac:dyDescent="0.25">
      <c r="A7568" s="3" t="s">
        <v>21328</v>
      </c>
      <c r="B7568" s="3" t="s">
        <v>7585</v>
      </c>
      <c r="C7568" s="3" t="s">
        <v>7586</v>
      </c>
      <c r="D7568" s="3" t="s">
        <v>7587</v>
      </c>
      <c r="E7568" s="3" t="s">
        <v>21329</v>
      </c>
      <c r="F7568" s="4">
        <v>44879</v>
      </c>
      <c r="G7568" s="3" t="s">
        <v>7593</v>
      </c>
      <c r="H7568" s="5">
        <v>245.44</v>
      </c>
      <c r="I7568" s="3" t="s">
        <v>565</v>
      </c>
      <c r="J7568" s="4">
        <v>44882</v>
      </c>
      <c r="K7568" s="4">
        <v>44912</v>
      </c>
      <c r="L7568" s="23">
        <f t="shared" si="656"/>
        <v>-2</v>
      </c>
      <c r="M7568" s="23">
        <f t="shared" si="657"/>
        <v>28</v>
      </c>
      <c r="N7568" s="44">
        <v>236</v>
      </c>
      <c r="O7568" s="26">
        <f t="shared" si="658"/>
        <v>-472</v>
      </c>
      <c r="P7568" s="26">
        <f t="shared" si="659"/>
        <v>6608</v>
      </c>
      <c r="Q7568" s="3" t="s">
        <v>23</v>
      </c>
      <c r="R7568" s="4">
        <v>44910</v>
      </c>
      <c r="S7568" s="3" t="s">
        <v>20707</v>
      </c>
      <c r="T7568" s="6" t="s">
        <v>25</v>
      </c>
    </row>
    <row r="7569" spans="1:20" ht="33.75" x14ac:dyDescent="0.25">
      <c r="A7569" s="3" t="s">
        <v>21330</v>
      </c>
      <c r="B7569" s="3" t="s">
        <v>767</v>
      </c>
      <c r="C7569" s="3" t="s">
        <v>768</v>
      </c>
      <c r="D7569" s="3" t="s">
        <v>19</v>
      </c>
      <c r="E7569" s="3" t="s">
        <v>21331</v>
      </c>
      <c r="F7569" s="4">
        <v>44879</v>
      </c>
      <c r="G7569" s="3" t="s">
        <v>21332</v>
      </c>
      <c r="H7569" s="5">
        <v>-50.16</v>
      </c>
      <c r="I7569" s="3" t="s">
        <v>22</v>
      </c>
      <c r="J7569" s="4">
        <v>44882</v>
      </c>
      <c r="K7569" s="4">
        <v>44942</v>
      </c>
      <c r="L7569" s="23">
        <v>0</v>
      </c>
      <c r="M7569" s="23">
        <f t="shared" si="657"/>
        <v>60</v>
      </c>
      <c r="N7569" s="44">
        <v>-45.6</v>
      </c>
      <c r="O7569" s="26">
        <f t="shared" si="658"/>
        <v>0</v>
      </c>
      <c r="P7569" s="26">
        <f t="shared" si="659"/>
        <v>-2736</v>
      </c>
      <c r="Q7569" s="3" t="s">
        <v>23</v>
      </c>
      <c r="R7569" s="4">
        <v>44894</v>
      </c>
      <c r="S7569" s="3" t="s">
        <v>11288</v>
      </c>
      <c r="T7569" s="6" t="s">
        <v>44</v>
      </c>
    </row>
    <row r="7570" spans="1:20" ht="33.75" x14ac:dyDescent="0.25">
      <c r="A7570" s="3" t="s">
        <v>21333</v>
      </c>
      <c r="B7570" s="3" t="s">
        <v>1816</v>
      </c>
      <c r="C7570" s="3" t="s">
        <v>1817</v>
      </c>
      <c r="D7570" s="3" t="s">
        <v>19</v>
      </c>
      <c r="E7570" s="3" t="s">
        <v>21334</v>
      </c>
      <c r="F7570" s="4">
        <v>44880</v>
      </c>
      <c r="G7570" s="8"/>
      <c r="H7570" s="5">
        <v>794.22</v>
      </c>
      <c r="I7570" s="3" t="s">
        <v>22</v>
      </c>
      <c r="J7570" s="4">
        <v>44882</v>
      </c>
      <c r="K7570" s="4">
        <v>44942</v>
      </c>
      <c r="L7570" s="23">
        <f t="shared" ref="L7570:L7588" si="660">R7570-K7570</f>
        <v>-27</v>
      </c>
      <c r="M7570" s="23">
        <f t="shared" si="657"/>
        <v>33</v>
      </c>
      <c r="N7570" s="44">
        <v>651</v>
      </c>
      <c r="O7570" s="26">
        <f t="shared" si="658"/>
        <v>-17577</v>
      </c>
      <c r="P7570" s="26">
        <f t="shared" si="659"/>
        <v>21483</v>
      </c>
      <c r="Q7570" s="3" t="s">
        <v>23</v>
      </c>
      <c r="R7570" s="4">
        <v>44915</v>
      </c>
      <c r="S7570" s="3" t="s">
        <v>21277</v>
      </c>
      <c r="T7570" s="6" t="s">
        <v>44</v>
      </c>
    </row>
    <row r="7571" spans="1:20" ht="33.75" x14ac:dyDescent="0.25">
      <c r="A7571" s="3" t="s">
        <v>21335</v>
      </c>
      <c r="B7571" s="3" t="s">
        <v>2349</v>
      </c>
      <c r="C7571" s="3" t="s">
        <v>2350</v>
      </c>
      <c r="D7571" s="3" t="s">
        <v>19</v>
      </c>
      <c r="E7571" s="3" t="s">
        <v>21336</v>
      </c>
      <c r="F7571" s="4">
        <v>44879</v>
      </c>
      <c r="G7571" s="8"/>
      <c r="H7571" s="5">
        <v>190.27</v>
      </c>
      <c r="I7571" s="3" t="s">
        <v>22</v>
      </c>
      <c r="J7571" s="4">
        <v>44882</v>
      </c>
      <c r="K7571" s="4">
        <v>44942</v>
      </c>
      <c r="L7571" s="23">
        <f t="shared" si="660"/>
        <v>-27</v>
      </c>
      <c r="M7571" s="23">
        <f t="shared" si="657"/>
        <v>33</v>
      </c>
      <c r="N7571" s="44">
        <v>155.96</v>
      </c>
      <c r="O7571" s="26">
        <f t="shared" si="658"/>
        <v>-4210.92</v>
      </c>
      <c r="P7571" s="26">
        <f t="shared" si="659"/>
        <v>5146.68</v>
      </c>
      <c r="Q7571" s="3" t="s">
        <v>23</v>
      </c>
      <c r="R7571" s="4">
        <v>44915</v>
      </c>
      <c r="S7571" s="3" t="s">
        <v>19880</v>
      </c>
      <c r="T7571" s="6" t="s">
        <v>44</v>
      </c>
    </row>
    <row r="7572" spans="1:20" ht="33.75" x14ac:dyDescent="0.25">
      <c r="A7572" s="3" t="s">
        <v>21337</v>
      </c>
      <c r="B7572" s="3" t="s">
        <v>5342</v>
      </c>
      <c r="C7572" s="3" t="s">
        <v>5343</v>
      </c>
      <c r="D7572" s="3" t="s">
        <v>19</v>
      </c>
      <c r="E7572" s="3" t="s">
        <v>21338</v>
      </c>
      <c r="F7572" s="4">
        <v>44880</v>
      </c>
      <c r="G7572" s="8"/>
      <c r="H7572" s="5">
        <v>341.6</v>
      </c>
      <c r="I7572" s="3" t="s">
        <v>22</v>
      </c>
      <c r="J7572" s="4">
        <v>44882</v>
      </c>
      <c r="K7572" s="4">
        <v>44942</v>
      </c>
      <c r="L7572" s="23">
        <f t="shared" si="660"/>
        <v>-27</v>
      </c>
      <c r="M7572" s="23">
        <f t="shared" si="657"/>
        <v>33</v>
      </c>
      <c r="N7572" s="44">
        <v>280</v>
      </c>
      <c r="O7572" s="26">
        <f t="shared" si="658"/>
        <v>-7560</v>
      </c>
      <c r="P7572" s="26">
        <f t="shared" si="659"/>
        <v>9240</v>
      </c>
      <c r="Q7572" s="3" t="s">
        <v>23</v>
      </c>
      <c r="R7572" s="4">
        <v>44915</v>
      </c>
      <c r="S7572" s="3" t="s">
        <v>21258</v>
      </c>
      <c r="T7572" s="6" t="s">
        <v>44</v>
      </c>
    </row>
    <row r="7573" spans="1:20" ht="33.75" x14ac:dyDescent="0.25">
      <c r="A7573" s="3" t="s">
        <v>21339</v>
      </c>
      <c r="B7573" s="3" t="s">
        <v>11511</v>
      </c>
      <c r="C7573" s="3" t="s">
        <v>11512</v>
      </c>
      <c r="D7573" s="3" t="s">
        <v>19</v>
      </c>
      <c r="E7573" s="3" t="s">
        <v>21340</v>
      </c>
      <c r="F7573" s="4">
        <v>44880</v>
      </c>
      <c r="G7573" s="8"/>
      <c r="H7573" s="5">
        <v>3285.4</v>
      </c>
      <c r="I7573" s="3" t="s">
        <v>22</v>
      </c>
      <c r="J7573" s="4">
        <v>44882</v>
      </c>
      <c r="K7573" s="4">
        <v>44942</v>
      </c>
      <c r="L7573" s="23">
        <f t="shared" si="660"/>
        <v>-27</v>
      </c>
      <c r="M7573" s="23">
        <f t="shared" si="657"/>
        <v>33</v>
      </c>
      <c r="N7573" s="44">
        <v>2692.95</v>
      </c>
      <c r="O7573" s="26">
        <f t="shared" si="658"/>
        <v>-72709.649999999994</v>
      </c>
      <c r="P7573" s="26">
        <f t="shared" si="659"/>
        <v>88867.349999999991</v>
      </c>
      <c r="Q7573" s="3" t="s">
        <v>23</v>
      </c>
      <c r="R7573" s="4">
        <v>44915</v>
      </c>
      <c r="S7573" s="3" t="s">
        <v>21286</v>
      </c>
      <c r="T7573" s="6" t="s">
        <v>44</v>
      </c>
    </row>
    <row r="7574" spans="1:20" ht="33.75" x14ac:dyDescent="0.25">
      <c r="A7574" s="3" t="s">
        <v>21341</v>
      </c>
      <c r="B7574" s="3" t="s">
        <v>11511</v>
      </c>
      <c r="C7574" s="3" t="s">
        <v>11512</v>
      </c>
      <c r="D7574" s="3" t="s">
        <v>19</v>
      </c>
      <c r="E7574" s="3" t="s">
        <v>21342</v>
      </c>
      <c r="F7574" s="4">
        <v>44880</v>
      </c>
      <c r="G7574" s="8"/>
      <c r="H7574" s="5">
        <v>196.29</v>
      </c>
      <c r="I7574" s="3" t="s">
        <v>22</v>
      </c>
      <c r="J7574" s="4">
        <v>44882</v>
      </c>
      <c r="K7574" s="4">
        <v>44942</v>
      </c>
      <c r="L7574" s="23">
        <f t="shared" si="660"/>
        <v>-27</v>
      </c>
      <c r="M7574" s="23">
        <f t="shared" si="657"/>
        <v>33</v>
      </c>
      <c r="N7574" s="44">
        <v>160.88999999999999</v>
      </c>
      <c r="O7574" s="26">
        <f t="shared" si="658"/>
        <v>-4344.03</v>
      </c>
      <c r="P7574" s="26">
        <f t="shared" si="659"/>
        <v>5309.37</v>
      </c>
      <c r="Q7574" s="3" t="s">
        <v>23</v>
      </c>
      <c r="R7574" s="4">
        <v>44915</v>
      </c>
      <c r="S7574" s="3" t="s">
        <v>21286</v>
      </c>
      <c r="T7574" s="6" t="s">
        <v>44</v>
      </c>
    </row>
    <row r="7575" spans="1:20" ht="33.75" x14ac:dyDescent="0.25">
      <c r="A7575" s="3" t="s">
        <v>21343</v>
      </c>
      <c r="B7575" s="3" t="s">
        <v>11511</v>
      </c>
      <c r="C7575" s="3" t="s">
        <v>11512</v>
      </c>
      <c r="D7575" s="3" t="s">
        <v>19</v>
      </c>
      <c r="E7575" s="3" t="s">
        <v>21344</v>
      </c>
      <c r="F7575" s="4">
        <v>44880</v>
      </c>
      <c r="G7575" s="3" t="s">
        <v>21345</v>
      </c>
      <c r="H7575" s="5">
        <v>1526.46</v>
      </c>
      <c r="I7575" s="3" t="s">
        <v>22</v>
      </c>
      <c r="J7575" s="4">
        <v>44882</v>
      </c>
      <c r="K7575" s="4">
        <v>44942</v>
      </c>
      <c r="L7575" s="23">
        <f t="shared" si="660"/>
        <v>-27</v>
      </c>
      <c r="M7575" s="23">
        <f t="shared" si="657"/>
        <v>33</v>
      </c>
      <c r="N7575" s="44">
        <v>1251.2</v>
      </c>
      <c r="O7575" s="26">
        <f t="shared" si="658"/>
        <v>-33782.400000000001</v>
      </c>
      <c r="P7575" s="26">
        <f t="shared" si="659"/>
        <v>41289.599999999999</v>
      </c>
      <c r="Q7575" s="3" t="s">
        <v>23</v>
      </c>
      <c r="R7575" s="4">
        <v>44915</v>
      </c>
      <c r="S7575" s="3" t="s">
        <v>21286</v>
      </c>
      <c r="T7575" s="6" t="s">
        <v>44</v>
      </c>
    </row>
    <row r="7576" spans="1:20" ht="33.75" x14ac:dyDescent="0.25">
      <c r="A7576" s="3" t="s">
        <v>21346</v>
      </c>
      <c r="B7576" s="3" t="s">
        <v>1005</v>
      </c>
      <c r="C7576" s="3" t="s">
        <v>1006</v>
      </c>
      <c r="D7576" s="3" t="s">
        <v>19</v>
      </c>
      <c r="E7576" s="3" t="s">
        <v>21347</v>
      </c>
      <c r="F7576" s="4">
        <v>44880</v>
      </c>
      <c r="G7576" s="8"/>
      <c r="H7576" s="7">
        <v>2080</v>
      </c>
      <c r="I7576" s="3" t="s">
        <v>22</v>
      </c>
      <c r="J7576" s="4">
        <v>44882</v>
      </c>
      <c r="K7576" s="4">
        <v>44942</v>
      </c>
      <c r="L7576" s="23">
        <f t="shared" si="660"/>
        <v>-26</v>
      </c>
      <c r="M7576" s="23">
        <f t="shared" si="657"/>
        <v>34</v>
      </c>
      <c r="N7576" s="44">
        <v>2000</v>
      </c>
      <c r="O7576" s="26">
        <f t="shared" si="658"/>
        <v>-52000</v>
      </c>
      <c r="P7576" s="26">
        <f t="shared" si="659"/>
        <v>68000</v>
      </c>
      <c r="Q7576" s="3" t="s">
        <v>23</v>
      </c>
      <c r="R7576" s="4">
        <v>44916</v>
      </c>
      <c r="S7576" s="3" t="s">
        <v>17443</v>
      </c>
      <c r="T7576" s="6" t="s">
        <v>44</v>
      </c>
    </row>
    <row r="7577" spans="1:20" ht="33.75" x14ac:dyDescent="0.25">
      <c r="A7577" s="3" t="s">
        <v>21348</v>
      </c>
      <c r="B7577" s="3" t="s">
        <v>1666</v>
      </c>
      <c r="C7577" s="3" t="s">
        <v>1667</v>
      </c>
      <c r="D7577" s="3" t="s">
        <v>19</v>
      </c>
      <c r="E7577" s="3" t="s">
        <v>21349</v>
      </c>
      <c r="F7577" s="4">
        <v>44880</v>
      </c>
      <c r="G7577" s="8"/>
      <c r="H7577" s="5">
        <v>746.64</v>
      </c>
      <c r="I7577" s="3" t="s">
        <v>22</v>
      </c>
      <c r="J7577" s="4">
        <v>44882</v>
      </c>
      <c r="K7577" s="4">
        <v>44942</v>
      </c>
      <c r="L7577" s="23">
        <f t="shared" si="660"/>
        <v>-27</v>
      </c>
      <c r="M7577" s="23">
        <f t="shared" si="657"/>
        <v>33</v>
      </c>
      <c r="N7577" s="44">
        <v>612</v>
      </c>
      <c r="O7577" s="26">
        <f t="shared" si="658"/>
        <v>-16524</v>
      </c>
      <c r="P7577" s="26">
        <f t="shared" si="659"/>
        <v>20196</v>
      </c>
      <c r="Q7577" s="3" t="s">
        <v>23</v>
      </c>
      <c r="R7577" s="4">
        <v>44915</v>
      </c>
      <c r="S7577" s="3" t="s">
        <v>21313</v>
      </c>
      <c r="T7577" s="6" t="s">
        <v>44</v>
      </c>
    </row>
    <row r="7578" spans="1:20" ht="33.75" x14ac:dyDescent="0.25">
      <c r="A7578" s="3" t="s">
        <v>21350</v>
      </c>
      <c r="B7578" s="3" t="s">
        <v>5622</v>
      </c>
      <c r="C7578" s="3" t="s">
        <v>5623</v>
      </c>
      <c r="D7578" s="3" t="s">
        <v>19</v>
      </c>
      <c r="E7578" s="3" t="s">
        <v>21351</v>
      </c>
      <c r="F7578" s="4">
        <v>44867</v>
      </c>
      <c r="G7578" s="8"/>
      <c r="H7578" s="5">
        <v>287.19</v>
      </c>
      <c r="I7578" s="3" t="s">
        <v>22</v>
      </c>
      <c r="J7578" s="4">
        <v>44882</v>
      </c>
      <c r="K7578" s="4">
        <v>44942</v>
      </c>
      <c r="L7578" s="23">
        <f t="shared" si="660"/>
        <v>-27</v>
      </c>
      <c r="M7578" s="23">
        <f t="shared" si="657"/>
        <v>33</v>
      </c>
      <c r="N7578" s="44">
        <v>261.08</v>
      </c>
      <c r="O7578" s="26">
        <f t="shared" si="658"/>
        <v>-7049.16</v>
      </c>
      <c r="P7578" s="26">
        <f t="shared" si="659"/>
        <v>8615.64</v>
      </c>
      <c r="Q7578" s="3" t="s">
        <v>23</v>
      </c>
      <c r="R7578" s="4">
        <v>44915</v>
      </c>
      <c r="S7578" s="3" t="s">
        <v>16952</v>
      </c>
      <c r="T7578" s="6" t="s">
        <v>44</v>
      </c>
    </row>
    <row r="7579" spans="1:20" ht="33.75" x14ac:dyDescent="0.25">
      <c r="A7579" s="3" t="s">
        <v>21352</v>
      </c>
      <c r="B7579" s="3" t="s">
        <v>5744</v>
      </c>
      <c r="C7579" s="3" t="s">
        <v>5745</v>
      </c>
      <c r="D7579" s="3" t="s">
        <v>19</v>
      </c>
      <c r="E7579" s="3" t="s">
        <v>21353</v>
      </c>
      <c r="F7579" s="4">
        <v>44874</v>
      </c>
      <c r="G7579" s="8"/>
      <c r="H7579" s="7">
        <v>1342</v>
      </c>
      <c r="I7579" s="3" t="s">
        <v>22</v>
      </c>
      <c r="J7579" s="4">
        <v>44882</v>
      </c>
      <c r="K7579" s="4">
        <v>44942</v>
      </c>
      <c r="L7579" s="23">
        <f t="shared" si="660"/>
        <v>-27</v>
      </c>
      <c r="M7579" s="23">
        <f t="shared" si="657"/>
        <v>33</v>
      </c>
      <c r="N7579" s="44">
        <v>1100</v>
      </c>
      <c r="O7579" s="26">
        <f t="shared" si="658"/>
        <v>-29700</v>
      </c>
      <c r="P7579" s="26">
        <f t="shared" si="659"/>
        <v>36300</v>
      </c>
      <c r="Q7579" s="3" t="s">
        <v>23</v>
      </c>
      <c r="R7579" s="4">
        <v>44915</v>
      </c>
      <c r="S7579" s="3" t="s">
        <v>19967</v>
      </c>
      <c r="T7579" s="6" t="s">
        <v>44</v>
      </c>
    </row>
    <row r="7580" spans="1:20" ht="33.75" x14ac:dyDescent="0.25">
      <c r="A7580" s="3" t="s">
        <v>21354</v>
      </c>
      <c r="B7580" s="3" t="s">
        <v>8825</v>
      </c>
      <c r="C7580" s="3" t="s">
        <v>8826</v>
      </c>
      <c r="D7580" s="3" t="s">
        <v>19</v>
      </c>
      <c r="E7580" s="3" t="s">
        <v>21355</v>
      </c>
      <c r="F7580" s="4">
        <v>44865</v>
      </c>
      <c r="G7580" s="3" t="s">
        <v>21356</v>
      </c>
      <c r="H7580" s="5">
        <v>254.8</v>
      </c>
      <c r="I7580" s="3" t="s">
        <v>22</v>
      </c>
      <c r="J7580" s="4">
        <v>44882</v>
      </c>
      <c r="K7580" s="4">
        <v>44942</v>
      </c>
      <c r="L7580" s="23">
        <f t="shared" si="660"/>
        <v>-27</v>
      </c>
      <c r="M7580" s="23">
        <f t="shared" si="657"/>
        <v>33</v>
      </c>
      <c r="N7580" s="44">
        <v>245</v>
      </c>
      <c r="O7580" s="26">
        <f t="shared" si="658"/>
        <v>-6615</v>
      </c>
      <c r="P7580" s="26">
        <f t="shared" si="659"/>
        <v>8085</v>
      </c>
      <c r="Q7580" s="3" t="s">
        <v>23</v>
      </c>
      <c r="R7580" s="4">
        <v>44915</v>
      </c>
      <c r="S7580" s="3" t="s">
        <v>21357</v>
      </c>
      <c r="T7580" s="6" t="s">
        <v>44</v>
      </c>
    </row>
    <row r="7581" spans="1:20" ht="33.75" x14ac:dyDescent="0.25">
      <c r="A7581" s="3" t="s">
        <v>21358</v>
      </c>
      <c r="B7581" s="3" t="s">
        <v>4778</v>
      </c>
      <c r="C7581" s="3" t="s">
        <v>4779</v>
      </c>
      <c r="D7581" s="3" t="s">
        <v>19</v>
      </c>
      <c r="E7581" s="3" t="s">
        <v>21359</v>
      </c>
      <c r="F7581" s="4">
        <v>44879</v>
      </c>
      <c r="G7581" s="8"/>
      <c r="H7581" s="7">
        <v>2257</v>
      </c>
      <c r="I7581" s="3" t="s">
        <v>22</v>
      </c>
      <c r="J7581" s="4">
        <v>44882</v>
      </c>
      <c r="K7581" s="4">
        <v>44942</v>
      </c>
      <c r="L7581" s="23">
        <f t="shared" si="660"/>
        <v>-27</v>
      </c>
      <c r="M7581" s="23">
        <f t="shared" si="657"/>
        <v>33</v>
      </c>
      <c r="N7581" s="44">
        <v>1850</v>
      </c>
      <c r="O7581" s="26">
        <f t="shared" si="658"/>
        <v>-49950</v>
      </c>
      <c r="P7581" s="26">
        <f t="shared" si="659"/>
        <v>61050</v>
      </c>
      <c r="Q7581" s="3" t="s">
        <v>23</v>
      </c>
      <c r="R7581" s="4">
        <v>44915</v>
      </c>
      <c r="S7581" s="3" t="s">
        <v>21360</v>
      </c>
      <c r="T7581" s="6" t="s">
        <v>44</v>
      </c>
    </row>
    <row r="7582" spans="1:20" ht="33.75" x14ac:dyDescent="0.25">
      <c r="A7582" s="3" t="s">
        <v>21361</v>
      </c>
      <c r="B7582" s="3" t="s">
        <v>4889</v>
      </c>
      <c r="C7582" s="3" t="s">
        <v>4890</v>
      </c>
      <c r="D7582" s="3" t="s">
        <v>19</v>
      </c>
      <c r="E7582" s="3" t="s">
        <v>21362</v>
      </c>
      <c r="F7582" s="4">
        <v>44875</v>
      </c>
      <c r="G7582" s="8"/>
      <c r="H7582" s="5">
        <v>38.380000000000003</v>
      </c>
      <c r="I7582" s="3" t="s">
        <v>22</v>
      </c>
      <c r="J7582" s="4">
        <v>44882</v>
      </c>
      <c r="K7582" s="4">
        <v>44942</v>
      </c>
      <c r="L7582" s="23">
        <f t="shared" si="660"/>
        <v>-27</v>
      </c>
      <c r="M7582" s="23">
        <f t="shared" si="657"/>
        <v>33</v>
      </c>
      <c r="N7582" s="44">
        <v>36.9</v>
      </c>
      <c r="O7582" s="26">
        <f t="shared" si="658"/>
        <v>-996.3</v>
      </c>
      <c r="P7582" s="26">
        <f t="shared" si="659"/>
        <v>1217.7</v>
      </c>
      <c r="Q7582" s="3" t="s">
        <v>23</v>
      </c>
      <c r="R7582" s="4">
        <v>44915</v>
      </c>
      <c r="S7582" s="3" t="s">
        <v>18083</v>
      </c>
      <c r="T7582" s="6" t="s">
        <v>44</v>
      </c>
    </row>
    <row r="7583" spans="1:20" ht="33.75" x14ac:dyDescent="0.25">
      <c r="A7583" s="3" t="s">
        <v>21363</v>
      </c>
      <c r="B7583" s="3" t="s">
        <v>5380</v>
      </c>
      <c r="C7583" s="3" t="s">
        <v>5381</v>
      </c>
      <c r="D7583" s="3" t="s">
        <v>19</v>
      </c>
      <c r="E7583" s="3" t="s">
        <v>21364</v>
      </c>
      <c r="F7583" s="4">
        <v>44879</v>
      </c>
      <c r="G7583" s="8"/>
      <c r="H7583" s="7">
        <v>338</v>
      </c>
      <c r="I7583" s="3" t="s">
        <v>22</v>
      </c>
      <c r="J7583" s="4">
        <v>44882</v>
      </c>
      <c r="K7583" s="4">
        <v>44942</v>
      </c>
      <c r="L7583" s="23">
        <f t="shared" si="660"/>
        <v>-27</v>
      </c>
      <c r="M7583" s="23">
        <f t="shared" si="657"/>
        <v>33</v>
      </c>
      <c r="N7583" s="44">
        <v>325</v>
      </c>
      <c r="O7583" s="26">
        <f t="shared" si="658"/>
        <v>-8775</v>
      </c>
      <c r="P7583" s="26">
        <f t="shared" si="659"/>
        <v>10725</v>
      </c>
      <c r="Q7583" s="3" t="s">
        <v>23</v>
      </c>
      <c r="R7583" s="4">
        <v>44915</v>
      </c>
      <c r="S7583" s="3" t="s">
        <v>20286</v>
      </c>
      <c r="T7583" s="6" t="s">
        <v>44</v>
      </c>
    </row>
    <row r="7584" spans="1:20" ht="33.75" x14ac:dyDescent="0.25">
      <c r="A7584" s="3" t="s">
        <v>21365</v>
      </c>
      <c r="B7584" s="3" t="s">
        <v>5380</v>
      </c>
      <c r="C7584" s="3" t="s">
        <v>5381</v>
      </c>
      <c r="D7584" s="3" t="s">
        <v>19</v>
      </c>
      <c r="E7584" s="3" t="s">
        <v>21366</v>
      </c>
      <c r="F7584" s="4">
        <v>44879</v>
      </c>
      <c r="G7584" s="8"/>
      <c r="H7584" s="5">
        <v>202.8</v>
      </c>
      <c r="I7584" s="3" t="s">
        <v>22</v>
      </c>
      <c r="J7584" s="4">
        <v>44882</v>
      </c>
      <c r="K7584" s="4">
        <v>44942</v>
      </c>
      <c r="L7584" s="23">
        <f t="shared" si="660"/>
        <v>-26</v>
      </c>
      <c r="M7584" s="23">
        <f t="shared" si="657"/>
        <v>34</v>
      </c>
      <c r="N7584" s="44">
        <v>195</v>
      </c>
      <c r="O7584" s="26">
        <f t="shared" si="658"/>
        <v>-5070</v>
      </c>
      <c r="P7584" s="26">
        <f t="shared" si="659"/>
        <v>6630</v>
      </c>
      <c r="Q7584" s="3" t="s">
        <v>23</v>
      </c>
      <c r="R7584" s="4">
        <v>44916</v>
      </c>
      <c r="S7584" s="3" t="s">
        <v>19174</v>
      </c>
      <c r="T7584" s="6" t="s">
        <v>44</v>
      </c>
    </row>
    <row r="7585" spans="1:20" ht="33.75" x14ac:dyDescent="0.25">
      <c r="A7585" s="3" t="s">
        <v>21367</v>
      </c>
      <c r="B7585" s="3" t="s">
        <v>1552</v>
      </c>
      <c r="C7585" s="3" t="s">
        <v>1553</v>
      </c>
      <c r="D7585" s="3" t="s">
        <v>19</v>
      </c>
      <c r="E7585" s="3" t="s">
        <v>21368</v>
      </c>
      <c r="F7585" s="4">
        <v>44879</v>
      </c>
      <c r="G7585" s="8"/>
      <c r="H7585" s="5">
        <v>1544.4</v>
      </c>
      <c r="I7585" s="3" t="s">
        <v>22</v>
      </c>
      <c r="J7585" s="4">
        <v>44882</v>
      </c>
      <c r="K7585" s="4">
        <v>44942</v>
      </c>
      <c r="L7585" s="23">
        <f t="shared" si="660"/>
        <v>-27</v>
      </c>
      <c r="M7585" s="23">
        <f t="shared" si="657"/>
        <v>33</v>
      </c>
      <c r="N7585" s="44">
        <v>1404</v>
      </c>
      <c r="O7585" s="26">
        <f t="shared" si="658"/>
        <v>-37908</v>
      </c>
      <c r="P7585" s="26">
        <f t="shared" si="659"/>
        <v>46332</v>
      </c>
      <c r="Q7585" s="3" t="s">
        <v>23</v>
      </c>
      <c r="R7585" s="4">
        <v>44915</v>
      </c>
      <c r="S7585" s="3" t="s">
        <v>21369</v>
      </c>
      <c r="T7585" s="6" t="s">
        <v>44</v>
      </c>
    </row>
    <row r="7586" spans="1:20" ht="33.75" x14ac:dyDescent="0.25">
      <c r="A7586" s="3" t="s">
        <v>21370</v>
      </c>
      <c r="B7586" s="3" t="s">
        <v>3450</v>
      </c>
      <c r="C7586" s="3" t="s">
        <v>3451</v>
      </c>
      <c r="D7586" s="3" t="s">
        <v>19</v>
      </c>
      <c r="E7586" s="3" t="s">
        <v>21371</v>
      </c>
      <c r="F7586" s="4">
        <v>44879</v>
      </c>
      <c r="G7586" s="8"/>
      <c r="H7586" s="7">
        <v>1281</v>
      </c>
      <c r="I7586" s="3" t="s">
        <v>22</v>
      </c>
      <c r="J7586" s="4">
        <v>44882</v>
      </c>
      <c r="K7586" s="4">
        <v>44942</v>
      </c>
      <c r="L7586" s="23">
        <f t="shared" si="660"/>
        <v>-27</v>
      </c>
      <c r="M7586" s="23">
        <f t="shared" si="657"/>
        <v>33</v>
      </c>
      <c r="N7586" s="44">
        <v>1050</v>
      </c>
      <c r="O7586" s="26">
        <f t="shared" si="658"/>
        <v>-28350</v>
      </c>
      <c r="P7586" s="26">
        <f t="shared" si="659"/>
        <v>34650</v>
      </c>
      <c r="Q7586" s="3" t="s">
        <v>23</v>
      </c>
      <c r="R7586" s="4">
        <v>44915</v>
      </c>
      <c r="S7586" s="3" t="s">
        <v>21372</v>
      </c>
      <c r="T7586" s="6" t="s">
        <v>44</v>
      </c>
    </row>
    <row r="7587" spans="1:20" ht="33.75" x14ac:dyDescent="0.25">
      <c r="A7587" s="3" t="s">
        <v>21373</v>
      </c>
      <c r="B7587" s="3" t="s">
        <v>5744</v>
      </c>
      <c r="C7587" s="3" t="s">
        <v>5745</v>
      </c>
      <c r="D7587" s="3" t="s">
        <v>19</v>
      </c>
      <c r="E7587" s="3" t="s">
        <v>21374</v>
      </c>
      <c r="F7587" s="4">
        <v>44874</v>
      </c>
      <c r="G7587" s="8"/>
      <c r="H7587" s="5">
        <v>268.39999999999998</v>
      </c>
      <c r="I7587" s="3" t="s">
        <v>22</v>
      </c>
      <c r="J7587" s="4">
        <v>44882</v>
      </c>
      <c r="K7587" s="4">
        <v>44942</v>
      </c>
      <c r="L7587" s="23">
        <f t="shared" si="660"/>
        <v>-27</v>
      </c>
      <c r="M7587" s="23">
        <f t="shared" si="657"/>
        <v>33</v>
      </c>
      <c r="N7587" s="44">
        <v>220</v>
      </c>
      <c r="O7587" s="26">
        <f t="shared" si="658"/>
        <v>-5940</v>
      </c>
      <c r="P7587" s="26">
        <f t="shared" si="659"/>
        <v>7260</v>
      </c>
      <c r="Q7587" s="3" t="s">
        <v>23</v>
      </c>
      <c r="R7587" s="4">
        <v>44915</v>
      </c>
      <c r="S7587" s="3" t="s">
        <v>19967</v>
      </c>
      <c r="T7587" s="6" t="s">
        <v>44</v>
      </c>
    </row>
    <row r="7588" spans="1:20" ht="33.75" x14ac:dyDescent="0.25">
      <c r="A7588" s="3" t="s">
        <v>21381</v>
      </c>
      <c r="B7588" s="3" t="s">
        <v>2082</v>
      </c>
      <c r="C7588" s="3" t="s">
        <v>2083</v>
      </c>
      <c r="D7588" s="3" t="s">
        <v>19</v>
      </c>
      <c r="E7588" s="3" t="s">
        <v>21382</v>
      </c>
      <c r="F7588" s="4">
        <v>44873</v>
      </c>
      <c r="G7588" s="8"/>
      <c r="H7588" s="5">
        <v>260.58999999999997</v>
      </c>
      <c r="I7588" s="3" t="s">
        <v>22</v>
      </c>
      <c r="J7588" s="4">
        <v>44882</v>
      </c>
      <c r="K7588" s="4">
        <v>44942</v>
      </c>
      <c r="L7588" s="23">
        <f t="shared" si="660"/>
        <v>-27</v>
      </c>
      <c r="M7588" s="23">
        <f t="shared" si="657"/>
        <v>33</v>
      </c>
      <c r="N7588" s="44">
        <v>213.6</v>
      </c>
      <c r="O7588" s="26">
        <f t="shared" si="658"/>
        <v>-5767.2</v>
      </c>
      <c r="P7588" s="26">
        <f t="shared" si="659"/>
        <v>7048.8</v>
      </c>
      <c r="Q7588" s="3" t="s">
        <v>23</v>
      </c>
      <c r="R7588" s="4">
        <v>44915</v>
      </c>
      <c r="S7588" s="3" t="s">
        <v>17914</v>
      </c>
      <c r="T7588" s="6" t="s">
        <v>44</v>
      </c>
    </row>
    <row r="7589" spans="1:20" ht="33.75" x14ac:dyDescent="0.25">
      <c r="A7589" s="3" t="s">
        <v>21383</v>
      </c>
      <c r="B7589" s="3" t="s">
        <v>6339</v>
      </c>
      <c r="C7589" s="3" t="s">
        <v>10685</v>
      </c>
      <c r="D7589" s="3" t="s">
        <v>19</v>
      </c>
      <c r="E7589" s="3" t="s">
        <v>328</v>
      </c>
      <c r="F7589" s="4">
        <v>44879</v>
      </c>
      <c r="G7589" s="3" t="s">
        <v>21384</v>
      </c>
      <c r="H7589" s="5">
        <v>-12439.8</v>
      </c>
      <c r="I7589" s="3" t="s">
        <v>565</v>
      </c>
      <c r="J7589" s="4">
        <v>44883</v>
      </c>
      <c r="K7589" s="4">
        <v>44913</v>
      </c>
      <c r="L7589" s="23">
        <v>0</v>
      </c>
      <c r="M7589" s="23">
        <f t="shared" si="657"/>
        <v>30</v>
      </c>
      <c r="N7589" s="44">
        <v>-9951.84</v>
      </c>
      <c r="O7589" s="26">
        <f t="shared" si="658"/>
        <v>0</v>
      </c>
      <c r="P7589" s="26">
        <f t="shared" si="659"/>
        <v>-298555.2</v>
      </c>
      <c r="Q7589" s="3" t="s">
        <v>23</v>
      </c>
      <c r="R7589" s="4">
        <v>44893</v>
      </c>
      <c r="S7589" s="3" t="s">
        <v>20873</v>
      </c>
      <c r="T7589" s="6" t="s">
        <v>44</v>
      </c>
    </row>
    <row r="7590" spans="1:20" ht="33.75" x14ac:dyDescent="0.25">
      <c r="A7590" s="3" t="s">
        <v>21385</v>
      </c>
      <c r="B7590" s="3" t="s">
        <v>6339</v>
      </c>
      <c r="C7590" s="3" t="s">
        <v>10685</v>
      </c>
      <c r="D7590" s="3" t="s">
        <v>19</v>
      </c>
      <c r="E7590" s="3" t="s">
        <v>21386</v>
      </c>
      <c r="F7590" s="4">
        <v>44879</v>
      </c>
      <c r="G7590" s="3" t="s">
        <v>21387</v>
      </c>
      <c r="H7590" s="5">
        <v>12439.8</v>
      </c>
      <c r="I7590" s="3" t="s">
        <v>565</v>
      </c>
      <c r="J7590" s="4">
        <v>44883</v>
      </c>
      <c r="K7590" s="4">
        <v>44913</v>
      </c>
      <c r="L7590" s="23">
        <f>R7590-K7590</f>
        <v>-20</v>
      </c>
      <c r="M7590" s="23">
        <f t="shared" si="657"/>
        <v>10</v>
      </c>
      <c r="N7590" s="44">
        <v>9951.84</v>
      </c>
      <c r="O7590" s="26">
        <f t="shared" si="658"/>
        <v>-199036.79999999999</v>
      </c>
      <c r="P7590" s="26">
        <f t="shared" si="659"/>
        <v>99518.399999999994</v>
      </c>
      <c r="Q7590" s="3" t="s">
        <v>23</v>
      </c>
      <c r="R7590" s="4">
        <v>44893</v>
      </c>
      <c r="S7590" s="3" t="s">
        <v>20873</v>
      </c>
      <c r="T7590" s="6" t="s">
        <v>44</v>
      </c>
    </row>
    <row r="7591" spans="1:20" ht="22.5" x14ac:dyDescent="0.25">
      <c r="A7591" s="3" t="s">
        <v>21388</v>
      </c>
      <c r="B7591" s="3" t="s">
        <v>7585</v>
      </c>
      <c r="C7591" s="3" t="s">
        <v>7586</v>
      </c>
      <c r="D7591" s="3" t="s">
        <v>7587</v>
      </c>
      <c r="E7591" s="3" t="s">
        <v>21389</v>
      </c>
      <c r="F7591" s="4">
        <v>44880</v>
      </c>
      <c r="G7591" s="3" t="s">
        <v>7593</v>
      </c>
      <c r="H7591" s="5">
        <v>122.72</v>
      </c>
      <c r="I7591" s="3" t="s">
        <v>565</v>
      </c>
      <c r="J7591" s="4">
        <v>44883</v>
      </c>
      <c r="K7591" s="4">
        <v>44913</v>
      </c>
      <c r="L7591" s="23">
        <f>R7591-K7591</f>
        <v>-3</v>
      </c>
      <c r="M7591" s="23">
        <f t="shared" si="657"/>
        <v>27</v>
      </c>
      <c r="N7591" s="44">
        <v>118</v>
      </c>
      <c r="O7591" s="26">
        <f t="shared" si="658"/>
        <v>-354</v>
      </c>
      <c r="P7591" s="26">
        <f t="shared" si="659"/>
        <v>3186</v>
      </c>
      <c r="Q7591" s="3" t="s">
        <v>23</v>
      </c>
      <c r="R7591" s="4">
        <v>44910</v>
      </c>
      <c r="S7591" s="3" t="s">
        <v>20707</v>
      </c>
      <c r="T7591" s="6" t="s">
        <v>25</v>
      </c>
    </row>
    <row r="7592" spans="1:20" ht="33.75" x14ac:dyDescent="0.25">
      <c r="A7592" s="3" t="s">
        <v>21390</v>
      </c>
      <c r="B7592" s="3" t="s">
        <v>1905</v>
      </c>
      <c r="C7592" s="3" t="s">
        <v>9233</v>
      </c>
      <c r="D7592" s="3" t="s">
        <v>19</v>
      </c>
      <c r="E7592" s="3" t="s">
        <v>21391</v>
      </c>
      <c r="F7592" s="4">
        <v>44880</v>
      </c>
      <c r="G7592" s="3" t="s">
        <v>1504</v>
      </c>
      <c r="H7592" s="5">
        <v>17899.91</v>
      </c>
      <c r="I7592" s="3" t="s">
        <v>22</v>
      </c>
      <c r="J7592" s="4">
        <v>44883</v>
      </c>
      <c r="K7592" s="4">
        <v>44943</v>
      </c>
      <c r="L7592" s="23">
        <f>R7592-K7592</f>
        <v>-43</v>
      </c>
      <c r="M7592" s="23">
        <f t="shared" si="657"/>
        <v>17</v>
      </c>
      <c r="N7592" s="44">
        <v>17047.53</v>
      </c>
      <c r="O7592" s="26">
        <f t="shared" si="658"/>
        <v>-733043.78999999992</v>
      </c>
      <c r="P7592" s="26">
        <f t="shared" si="659"/>
        <v>289808.01</v>
      </c>
      <c r="Q7592" s="3" t="s">
        <v>23</v>
      </c>
      <c r="R7592" s="4">
        <v>44900</v>
      </c>
      <c r="S7592" s="3" t="s">
        <v>21392</v>
      </c>
      <c r="T7592" s="6" t="s">
        <v>44</v>
      </c>
    </row>
    <row r="7593" spans="1:20" ht="33.75" x14ac:dyDescent="0.25">
      <c r="A7593" s="3" t="s">
        <v>21393</v>
      </c>
      <c r="B7593" s="3" t="s">
        <v>1905</v>
      </c>
      <c r="C7593" s="3" t="s">
        <v>9233</v>
      </c>
      <c r="D7593" s="3" t="s">
        <v>19</v>
      </c>
      <c r="E7593" s="3" t="s">
        <v>21394</v>
      </c>
      <c r="F7593" s="4">
        <v>44880</v>
      </c>
      <c r="G7593" s="3" t="s">
        <v>1504</v>
      </c>
      <c r="H7593" s="5">
        <v>37637.199999999997</v>
      </c>
      <c r="I7593" s="3" t="s">
        <v>22</v>
      </c>
      <c r="J7593" s="4">
        <v>44883</v>
      </c>
      <c r="K7593" s="4">
        <v>44943</v>
      </c>
      <c r="L7593" s="23">
        <f>R7593-K7593</f>
        <v>-43</v>
      </c>
      <c r="M7593" s="23">
        <f t="shared" si="657"/>
        <v>17</v>
      </c>
      <c r="N7593" s="44">
        <v>35844.949999999997</v>
      </c>
      <c r="O7593" s="26">
        <f t="shared" si="658"/>
        <v>-1541332.8499999999</v>
      </c>
      <c r="P7593" s="26">
        <f t="shared" si="659"/>
        <v>609364.14999999991</v>
      </c>
      <c r="Q7593" s="3" t="s">
        <v>23</v>
      </c>
      <c r="R7593" s="4">
        <v>44900</v>
      </c>
      <c r="S7593" s="3" t="s">
        <v>21392</v>
      </c>
      <c r="T7593" s="6" t="s">
        <v>44</v>
      </c>
    </row>
    <row r="7594" spans="1:20" ht="33.75" x14ac:dyDescent="0.25">
      <c r="A7594" s="3" t="s">
        <v>21395</v>
      </c>
      <c r="B7594" s="3" t="s">
        <v>307</v>
      </c>
      <c r="C7594" s="3" t="s">
        <v>308</v>
      </c>
      <c r="D7594" s="3" t="s">
        <v>19</v>
      </c>
      <c r="E7594" s="3" t="s">
        <v>21396</v>
      </c>
      <c r="F7594" s="4">
        <v>44880</v>
      </c>
      <c r="G7594" s="3" t="s">
        <v>21397</v>
      </c>
      <c r="H7594" s="5">
        <v>-156.94999999999999</v>
      </c>
      <c r="I7594" s="3" t="s">
        <v>22</v>
      </c>
      <c r="J7594" s="4">
        <v>44883</v>
      </c>
      <c r="K7594" s="4">
        <v>44943</v>
      </c>
      <c r="L7594" s="23">
        <v>0</v>
      </c>
      <c r="M7594" s="23">
        <f t="shared" si="657"/>
        <v>60</v>
      </c>
      <c r="N7594" s="44">
        <v>-142.68</v>
      </c>
      <c r="O7594" s="26">
        <f t="shared" si="658"/>
        <v>0</v>
      </c>
      <c r="P7594" s="26">
        <f t="shared" si="659"/>
        <v>-8560.8000000000011</v>
      </c>
      <c r="Q7594" s="3" t="s">
        <v>23</v>
      </c>
      <c r="R7594" s="4">
        <v>44900</v>
      </c>
      <c r="S7594" s="8"/>
      <c r="T7594" s="6" t="s">
        <v>44</v>
      </c>
    </row>
    <row r="7595" spans="1:20" ht="22.5" x14ac:dyDescent="0.25">
      <c r="A7595" s="3" t="s">
        <v>21398</v>
      </c>
      <c r="B7595" s="3" t="s">
        <v>7585</v>
      </c>
      <c r="C7595" s="3" t="s">
        <v>7586</v>
      </c>
      <c r="D7595" s="3" t="s">
        <v>7587</v>
      </c>
      <c r="E7595" s="3" t="s">
        <v>21399</v>
      </c>
      <c r="F7595" s="4">
        <v>44880</v>
      </c>
      <c r="G7595" s="3" t="s">
        <v>7593</v>
      </c>
      <c r="H7595" s="5">
        <v>122.72</v>
      </c>
      <c r="I7595" s="3" t="s">
        <v>565</v>
      </c>
      <c r="J7595" s="4">
        <v>44883</v>
      </c>
      <c r="K7595" s="4">
        <v>44913</v>
      </c>
      <c r="L7595" s="23">
        <f>R7595-K7595</f>
        <v>-3</v>
      </c>
      <c r="M7595" s="23">
        <f t="shared" si="657"/>
        <v>27</v>
      </c>
      <c r="N7595" s="44">
        <v>118</v>
      </c>
      <c r="O7595" s="26">
        <f t="shared" si="658"/>
        <v>-354</v>
      </c>
      <c r="P7595" s="26">
        <f t="shared" si="659"/>
        <v>3186</v>
      </c>
      <c r="Q7595" s="3" t="s">
        <v>23</v>
      </c>
      <c r="R7595" s="4">
        <v>44910</v>
      </c>
      <c r="S7595" s="3" t="s">
        <v>20707</v>
      </c>
      <c r="T7595" s="6" t="s">
        <v>25</v>
      </c>
    </row>
    <row r="7596" spans="1:20" ht="22.5" x14ac:dyDescent="0.25">
      <c r="A7596" s="3" t="s">
        <v>21400</v>
      </c>
      <c r="B7596" s="3" t="s">
        <v>4579</v>
      </c>
      <c r="C7596" s="3" t="s">
        <v>15533</v>
      </c>
      <c r="D7596" s="3" t="s">
        <v>19</v>
      </c>
      <c r="E7596" s="3" t="s">
        <v>21401</v>
      </c>
      <c r="F7596" s="4">
        <v>44880</v>
      </c>
      <c r="G7596" s="3" t="s">
        <v>21402</v>
      </c>
      <c r="H7596" s="5">
        <v>1439.6</v>
      </c>
      <c r="I7596" s="3" t="s">
        <v>565</v>
      </c>
      <c r="J7596" s="4">
        <v>44883</v>
      </c>
      <c r="K7596" s="4">
        <v>44913</v>
      </c>
      <c r="L7596" s="23">
        <f>R7596-K7596</f>
        <v>-25</v>
      </c>
      <c r="M7596" s="23">
        <f t="shared" si="657"/>
        <v>5</v>
      </c>
      <c r="N7596" s="44">
        <v>1151.68</v>
      </c>
      <c r="O7596" s="26">
        <f t="shared" si="658"/>
        <v>-28792</v>
      </c>
      <c r="P7596" s="26">
        <f t="shared" si="659"/>
        <v>5758.4000000000005</v>
      </c>
      <c r="Q7596" s="3" t="s">
        <v>23</v>
      </c>
      <c r="R7596" s="4">
        <v>44888</v>
      </c>
      <c r="S7596" s="3" t="s">
        <v>21403</v>
      </c>
      <c r="T7596" s="6" t="s">
        <v>25</v>
      </c>
    </row>
    <row r="7597" spans="1:20" ht="33.75" x14ac:dyDescent="0.25">
      <c r="A7597" s="3" t="s">
        <v>21404</v>
      </c>
      <c r="B7597" s="3" t="s">
        <v>7585</v>
      </c>
      <c r="C7597" s="3" t="s">
        <v>7586</v>
      </c>
      <c r="D7597" s="3" t="s">
        <v>7587</v>
      </c>
      <c r="E7597" s="3" t="s">
        <v>21405</v>
      </c>
      <c r="F7597" s="4">
        <v>44880</v>
      </c>
      <c r="G7597" s="3" t="s">
        <v>7589</v>
      </c>
      <c r="H7597" s="5">
        <v>122.72</v>
      </c>
      <c r="I7597" s="3" t="s">
        <v>565</v>
      </c>
      <c r="J7597" s="4">
        <v>44883</v>
      </c>
      <c r="K7597" s="4">
        <v>44913</v>
      </c>
      <c r="L7597" s="23">
        <f>R7597-K7597</f>
        <v>-3</v>
      </c>
      <c r="M7597" s="23">
        <f t="shared" si="657"/>
        <v>27</v>
      </c>
      <c r="N7597" s="44">
        <v>118</v>
      </c>
      <c r="O7597" s="26">
        <f t="shared" si="658"/>
        <v>-354</v>
      </c>
      <c r="P7597" s="26">
        <f t="shared" si="659"/>
        <v>3186</v>
      </c>
      <c r="Q7597" s="3" t="s">
        <v>23</v>
      </c>
      <c r="R7597" s="4">
        <v>44910</v>
      </c>
      <c r="S7597" s="3" t="s">
        <v>20846</v>
      </c>
      <c r="T7597" s="6" t="s">
        <v>44</v>
      </c>
    </row>
    <row r="7598" spans="1:20" ht="33.75" x14ac:dyDescent="0.25">
      <c r="A7598" s="3" t="s">
        <v>21406</v>
      </c>
      <c r="B7598" s="3" t="s">
        <v>1905</v>
      </c>
      <c r="C7598" s="3" t="s">
        <v>9233</v>
      </c>
      <c r="D7598" s="3" t="s">
        <v>19</v>
      </c>
      <c r="E7598" s="3" t="s">
        <v>21407</v>
      </c>
      <c r="F7598" s="4">
        <v>44880</v>
      </c>
      <c r="G7598" s="3" t="s">
        <v>21408</v>
      </c>
      <c r="H7598" s="5">
        <v>46001.01</v>
      </c>
      <c r="I7598" s="3" t="s">
        <v>22</v>
      </c>
      <c r="J7598" s="4">
        <v>44883</v>
      </c>
      <c r="K7598" s="4">
        <v>44943</v>
      </c>
      <c r="L7598" s="23">
        <f>R7598-K7598</f>
        <v>-43</v>
      </c>
      <c r="M7598" s="23">
        <f t="shared" si="657"/>
        <v>17</v>
      </c>
      <c r="N7598" s="44">
        <v>43810.49</v>
      </c>
      <c r="O7598" s="26">
        <f t="shared" si="658"/>
        <v>-1883851.0699999998</v>
      </c>
      <c r="P7598" s="26">
        <f t="shared" si="659"/>
        <v>744778.33</v>
      </c>
      <c r="Q7598" s="3" t="s">
        <v>23</v>
      </c>
      <c r="R7598" s="4">
        <v>44900</v>
      </c>
      <c r="S7598" s="3" t="s">
        <v>21392</v>
      </c>
      <c r="T7598" s="6" t="s">
        <v>44</v>
      </c>
    </row>
    <row r="7599" spans="1:20" ht="33.75" x14ac:dyDescent="0.25">
      <c r="A7599" s="3" t="s">
        <v>21409</v>
      </c>
      <c r="B7599" s="3" t="s">
        <v>7788</v>
      </c>
      <c r="C7599" s="3" t="s">
        <v>21410</v>
      </c>
      <c r="D7599" s="3" t="s">
        <v>19</v>
      </c>
      <c r="E7599" s="3" t="s">
        <v>14622</v>
      </c>
      <c r="F7599" s="4">
        <v>44879</v>
      </c>
      <c r="G7599" s="3" t="s">
        <v>21411</v>
      </c>
      <c r="H7599" s="5">
        <v>2885.4</v>
      </c>
      <c r="I7599" s="3" t="s">
        <v>565</v>
      </c>
      <c r="J7599" s="4">
        <v>44883</v>
      </c>
      <c r="K7599" s="4">
        <v>44913</v>
      </c>
      <c r="L7599" s="23">
        <v>0</v>
      </c>
      <c r="M7599" s="23">
        <f t="shared" si="657"/>
        <v>30</v>
      </c>
      <c r="N7599" s="44">
        <v>2885.4</v>
      </c>
      <c r="O7599" s="26">
        <f t="shared" si="658"/>
        <v>0</v>
      </c>
      <c r="P7599" s="26">
        <f t="shared" si="659"/>
        <v>86562</v>
      </c>
      <c r="Q7599" s="3" t="s">
        <v>23</v>
      </c>
      <c r="R7599" s="4">
        <v>44893</v>
      </c>
      <c r="S7599" s="3" t="s">
        <v>21412</v>
      </c>
      <c r="T7599" s="6" t="s">
        <v>44</v>
      </c>
    </row>
    <row r="7600" spans="1:20" ht="33.75" x14ac:dyDescent="0.25">
      <c r="A7600" s="3" t="s">
        <v>21413</v>
      </c>
      <c r="B7600" s="3" t="s">
        <v>7585</v>
      </c>
      <c r="C7600" s="3" t="s">
        <v>7586</v>
      </c>
      <c r="D7600" s="3" t="s">
        <v>7587</v>
      </c>
      <c r="E7600" s="3" t="s">
        <v>21414</v>
      </c>
      <c r="F7600" s="4">
        <v>44880</v>
      </c>
      <c r="G7600" s="3" t="s">
        <v>7589</v>
      </c>
      <c r="H7600" s="5">
        <v>122.72</v>
      </c>
      <c r="I7600" s="3" t="s">
        <v>565</v>
      </c>
      <c r="J7600" s="4">
        <v>44883</v>
      </c>
      <c r="K7600" s="4">
        <v>44913</v>
      </c>
      <c r="L7600" s="23">
        <f>R7600-K7600</f>
        <v>-3</v>
      </c>
      <c r="M7600" s="23">
        <f t="shared" si="657"/>
        <v>27</v>
      </c>
      <c r="N7600" s="44">
        <v>118</v>
      </c>
      <c r="O7600" s="26">
        <f t="shared" si="658"/>
        <v>-354</v>
      </c>
      <c r="P7600" s="26">
        <f t="shared" si="659"/>
        <v>3186</v>
      </c>
      <c r="Q7600" s="3" t="s">
        <v>23</v>
      </c>
      <c r="R7600" s="4">
        <v>44910</v>
      </c>
      <c r="S7600" s="3" t="s">
        <v>20846</v>
      </c>
      <c r="T7600" s="6" t="s">
        <v>44</v>
      </c>
    </row>
    <row r="7601" spans="1:20" ht="22.5" x14ac:dyDescent="0.25">
      <c r="A7601" s="3" t="s">
        <v>21415</v>
      </c>
      <c r="B7601" s="3" t="s">
        <v>7585</v>
      </c>
      <c r="C7601" s="3" t="s">
        <v>7586</v>
      </c>
      <c r="D7601" s="3" t="s">
        <v>7587</v>
      </c>
      <c r="E7601" s="3" t="s">
        <v>21416</v>
      </c>
      <c r="F7601" s="4">
        <v>44880</v>
      </c>
      <c r="G7601" s="3" t="s">
        <v>7593</v>
      </c>
      <c r="H7601" s="5">
        <v>61.36</v>
      </c>
      <c r="I7601" s="3" t="s">
        <v>565</v>
      </c>
      <c r="J7601" s="4">
        <v>44883</v>
      </c>
      <c r="K7601" s="4">
        <v>44913</v>
      </c>
      <c r="L7601" s="23">
        <f>R7601-K7601</f>
        <v>-3</v>
      </c>
      <c r="M7601" s="23">
        <f t="shared" si="657"/>
        <v>27</v>
      </c>
      <c r="N7601" s="44">
        <v>59</v>
      </c>
      <c r="O7601" s="26">
        <f t="shared" si="658"/>
        <v>-177</v>
      </c>
      <c r="P7601" s="26">
        <f t="shared" si="659"/>
        <v>1593</v>
      </c>
      <c r="Q7601" s="3" t="s">
        <v>23</v>
      </c>
      <c r="R7601" s="4">
        <v>44910</v>
      </c>
      <c r="S7601" s="3" t="s">
        <v>20707</v>
      </c>
      <c r="T7601" s="6" t="s">
        <v>25</v>
      </c>
    </row>
    <row r="7602" spans="1:20" ht="33.75" x14ac:dyDescent="0.25">
      <c r="A7602" s="3" t="s">
        <v>21417</v>
      </c>
      <c r="B7602" s="3" t="s">
        <v>14559</v>
      </c>
      <c r="C7602" s="3" t="s">
        <v>14560</v>
      </c>
      <c r="D7602" s="3" t="s">
        <v>19</v>
      </c>
      <c r="E7602" s="3" t="s">
        <v>21418</v>
      </c>
      <c r="F7602" s="4">
        <v>44880</v>
      </c>
      <c r="G7602" s="3" t="s">
        <v>21419</v>
      </c>
      <c r="H7602" s="5">
        <v>7216.8</v>
      </c>
      <c r="I7602" s="3" t="s">
        <v>565</v>
      </c>
      <c r="J7602" s="4">
        <v>44883</v>
      </c>
      <c r="K7602" s="4">
        <v>44913</v>
      </c>
      <c r="L7602" s="23">
        <f>R7602-K7602</f>
        <v>-25</v>
      </c>
      <c r="M7602" s="23">
        <f t="shared" si="657"/>
        <v>5</v>
      </c>
      <c r="N7602" s="44">
        <v>7216.8</v>
      </c>
      <c r="O7602" s="26">
        <f t="shared" si="658"/>
        <v>-180420</v>
      </c>
      <c r="P7602" s="26">
        <f t="shared" si="659"/>
        <v>36084</v>
      </c>
      <c r="Q7602" s="3" t="s">
        <v>23</v>
      </c>
      <c r="R7602" s="4">
        <v>44888</v>
      </c>
      <c r="S7602" s="3" t="s">
        <v>20979</v>
      </c>
      <c r="T7602" s="6" t="s">
        <v>44</v>
      </c>
    </row>
    <row r="7603" spans="1:20" ht="33.75" x14ac:dyDescent="0.25">
      <c r="A7603" s="3" t="s">
        <v>21420</v>
      </c>
      <c r="B7603" s="3" t="s">
        <v>14559</v>
      </c>
      <c r="C7603" s="3" t="s">
        <v>14560</v>
      </c>
      <c r="D7603" s="3" t="s">
        <v>19</v>
      </c>
      <c r="E7603" s="3" t="s">
        <v>21421</v>
      </c>
      <c r="F7603" s="4">
        <v>44880</v>
      </c>
      <c r="G7603" s="3" t="s">
        <v>21422</v>
      </c>
      <c r="H7603" s="5">
        <v>-7936.8</v>
      </c>
      <c r="I7603" s="3" t="s">
        <v>565</v>
      </c>
      <c r="J7603" s="4">
        <v>44883</v>
      </c>
      <c r="K7603" s="4">
        <v>44913</v>
      </c>
      <c r="L7603" s="23">
        <v>0</v>
      </c>
      <c r="M7603" s="23">
        <f t="shared" si="657"/>
        <v>30</v>
      </c>
      <c r="N7603" s="44">
        <v>-7936.8</v>
      </c>
      <c r="O7603" s="26">
        <f t="shared" si="658"/>
        <v>0</v>
      </c>
      <c r="P7603" s="26">
        <f t="shared" si="659"/>
        <v>-238104</v>
      </c>
      <c r="Q7603" s="3" t="s">
        <v>23</v>
      </c>
      <c r="R7603" s="4">
        <v>44888</v>
      </c>
      <c r="S7603" s="3" t="s">
        <v>20979</v>
      </c>
      <c r="T7603" s="6" t="s">
        <v>44</v>
      </c>
    </row>
    <row r="7604" spans="1:20" ht="22.5" x14ac:dyDescent="0.25">
      <c r="A7604" s="3" t="s">
        <v>21426</v>
      </c>
      <c r="B7604" s="3" t="s">
        <v>4925</v>
      </c>
      <c r="C7604" s="3" t="s">
        <v>16999</v>
      </c>
      <c r="D7604" s="3" t="s">
        <v>19</v>
      </c>
      <c r="E7604" s="3" t="s">
        <v>21427</v>
      </c>
      <c r="F7604" s="4">
        <v>44882</v>
      </c>
      <c r="G7604" s="3" t="s">
        <v>21428</v>
      </c>
      <c r="H7604" s="7">
        <v>5306</v>
      </c>
      <c r="I7604" s="3" t="s">
        <v>565</v>
      </c>
      <c r="J7604" s="4">
        <v>44886</v>
      </c>
      <c r="K7604" s="4">
        <v>44916</v>
      </c>
      <c r="L7604" s="23">
        <f t="shared" ref="L7604:L7611" si="661">R7604-K7604</f>
        <v>-23</v>
      </c>
      <c r="M7604" s="23">
        <f>+I7604+L7604</f>
        <v>7</v>
      </c>
      <c r="N7604" s="44">
        <v>4244.8</v>
      </c>
      <c r="O7604" s="26">
        <f>N7604*L7604</f>
        <v>-97630.400000000009</v>
      </c>
      <c r="P7604" s="26">
        <f>N7604*M7604</f>
        <v>29713.600000000002</v>
      </c>
      <c r="Q7604" s="3" t="s">
        <v>23</v>
      </c>
      <c r="R7604" s="4">
        <v>44893</v>
      </c>
      <c r="S7604" s="3" t="s">
        <v>17002</v>
      </c>
      <c r="T7604" s="6" t="s">
        <v>25</v>
      </c>
    </row>
    <row r="7605" spans="1:20" ht="33.75" x14ac:dyDescent="0.25">
      <c r="A7605" s="3" t="s">
        <v>21429</v>
      </c>
      <c r="B7605" s="3" t="s">
        <v>14765</v>
      </c>
      <c r="C7605" s="3" t="s">
        <v>14766</v>
      </c>
      <c r="D7605" s="3" t="s">
        <v>19</v>
      </c>
      <c r="E7605" s="3" t="s">
        <v>21430</v>
      </c>
      <c r="F7605" s="4">
        <v>44882</v>
      </c>
      <c r="G7605" s="3" t="s">
        <v>21431</v>
      </c>
      <c r="H7605" s="5">
        <v>2655.83</v>
      </c>
      <c r="I7605" s="3" t="s">
        <v>565</v>
      </c>
      <c r="J7605" s="4">
        <v>44886</v>
      </c>
      <c r="K7605" s="4">
        <v>44916</v>
      </c>
      <c r="L7605" s="23">
        <f t="shared" si="661"/>
        <v>-28</v>
      </c>
      <c r="M7605" s="23">
        <f>+I7605+L7605</f>
        <v>2</v>
      </c>
      <c r="N7605" s="44">
        <v>2655.83</v>
      </c>
      <c r="O7605" s="26">
        <f>N7605*L7605</f>
        <v>-74363.239999999991</v>
      </c>
      <c r="P7605" s="26">
        <f>N7605*M7605</f>
        <v>5311.66</v>
      </c>
      <c r="Q7605" s="3" t="s">
        <v>23</v>
      </c>
      <c r="R7605" s="4">
        <v>44888</v>
      </c>
      <c r="S7605" s="3" t="s">
        <v>21432</v>
      </c>
      <c r="T7605" s="6" t="s">
        <v>44</v>
      </c>
    </row>
    <row r="7606" spans="1:20" ht="33.75" x14ac:dyDescent="0.25">
      <c r="A7606" s="3" t="s">
        <v>21433</v>
      </c>
      <c r="B7606" s="3" t="s">
        <v>1669</v>
      </c>
      <c r="C7606" s="3" t="s">
        <v>21434</v>
      </c>
      <c r="D7606" s="3" t="s">
        <v>19</v>
      </c>
      <c r="E7606" s="3" t="s">
        <v>7221</v>
      </c>
      <c r="F7606" s="4">
        <v>44881</v>
      </c>
      <c r="G7606" s="3" t="s">
        <v>21435</v>
      </c>
      <c r="H7606" s="7">
        <v>720</v>
      </c>
      <c r="I7606" s="3" t="s">
        <v>565</v>
      </c>
      <c r="J7606" s="4">
        <v>44886</v>
      </c>
      <c r="K7606" s="4">
        <v>44916</v>
      </c>
      <c r="L7606" s="23">
        <f t="shared" si="661"/>
        <v>-28</v>
      </c>
      <c r="M7606" s="23">
        <f>+I7606+L7606</f>
        <v>2</v>
      </c>
      <c r="N7606" s="44">
        <v>720</v>
      </c>
      <c r="O7606" s="26">
        <f>N7606*L7606</f>
        <v>-20160</v>
      </c>
      <c r="P7606" s="26">
        <f>N7606*M7606</f>
        <v>1440</v>
      </c>
      <c r="Q7606" s="3" t="s">
        <v>23</v>
      </c>
      <c r="R7606" s="4">
        <v>44888</v>
      </c>
      <c r="S7606" s="3" t="s">
        <v>21436</v>
      </c>
      <c r="T7606" s="6" t="s">
        <v>44</v>
      </c>
    </row>
    <row r="7607" spans="1:20" ht="33.75" x14ac:dyDescent="0.25">
      <c r="A7607" s="3" t="s">
        <v>21441</v>
      </c>
      <c r="B7607" s="3" t="s">
        <v>13621</v>
      </c>
      <c r="C7607" s="3" t="s">
        <v>13622</v>
      </c>
      <c r="D7607" s="3" t="s">
        <v>19</v>
      </c>
      <c r="E7607" s="3" t="s">
        <v>21442</v>
      </c>
      <c r="F7607" s="4">
        <v>44883</v>
      </c>
      <c r="G7607" s="3" t="s">
        <v>21443</v>
      </c>
      <c r="H7607" s="5">
        <v>5314.75</v>
      </c>
      <c r="I7607" s="3" t="s">
        <v>565</v>
      </c>
      <c r="J7607" s="4">
        <v>44886</v>
      </c>
      <c r="K7607" s="4">
        <v>44916</v>
      </c>
      <c r="L7607" s="23">
        <f t="shared" si="661"/>
        <v>-28</v>
      </c>
      <c r="M7607" s="23">
        <f t="shared" ref="M7607:M7640" si="662">+I7607+L7607</f>
        <v>2</v>
      </c>
      <c r="N7607" s="44">
        <v>4251.8</v>
      </c>
      <c r="O7607" s="26">
        <f t="shared" ref="O7607:O7640" si="663">N7607*L7607</f>
        <v>-119050.40000000001</v>
      </c>
      <c r="P7607" s="26">
        <f t="shared" ref="P7607:P7640" si="664">N7607*M7607</f>
        <v>8503.6</v>
      </c>
      <c r="Q7607" s="3" t="s">
        <v>23</v>
      </c>
      <c r="R7607" s="4">
        <v>44888</v>
      </c>
      <c r="S7607" s="3" t="s">
        <v>21444</v>
      </c>
      <c r="T7607" s="6" t="s">
        <v>44</v>
      </c>
    </row>
    <row r="7608" spans="1:20" ht="33.75" x14ac:dyDescent="0.25">
      <c r="A7608" s="3" t="s">
        <v>21445</v>
      </c>
      <c r="B7608" s="3" t="s">
        <v>10233</v>
      </c>
      <c r="C7608" s="3" t="s">
        <v>10234</v>
      </c>
      <c r="D7608" s="3" t="s">
        <v>19</v>
      </c>
      <c r="E7608" s="3" t="s">
        <v>21446</v>
      </c>
      <c r="F7608" s="4">
        <v>44877</v>
      </c>
      <c r="G7608" s="3" t="s">
        <v>21447</v>
      </c>
      <c r="H7608" s="5">
        <v>10.87</v>
      </c>
      <c r="I7608" s="3" t="s">
        <v>22</v>
      </c>
      <c r="J7608" s="4">
        <v>44888</v>
      </c>
      <c r="K7608" s="4">
        <v>44948</v>
      </c>
      <c r="L7608" s="23">
        <f t="shared" si="661"/>
        <v>-47</v>
      </c>
      <c r="M7608" s="23">
        <f t="shared" si="662"/>
        <v>13</v>
      </c>
      <c r="N7608" s="44">
        <v>9.8800000000000008</v>
      </c>
      <c r="O7608" s="26">
        <f t="shared" si="663"/>
        <v>-464.36</v>
      </c>
      <c r="P7608" s="26">
        <f t="shared" si="664"/>
        <v>128.44</v>
      </c>
      <c r="Q7608" s="3" t="s">
        <v>23</v>
      </c>
      <c r="R7608" s="4">
        <v>44901</v>
      </c>
      <c r="S7608" s="3" t="s">
        <v>21448</v>
      </c>
      <c r="T7608" s="6" t="s">
        <v>44</v>
      </c>
    </row>
    <row r="7609" spans="1:20" ht="33.75" x14ac:dyDescent="0.25">
      <c r="A7609" s="3" t="s">
        <v>21449</v>
      </c>
      <c r="B7609" s="3" t="s">
        <v>10233</v>
      </c>
      <c r="C7609" s="3" t="s">
        <v>10234</v>
      </c>
      <c r="D7609" s="3" t="s">
        <v>19</v>
      </c>
      <c r="E7609" s="3" t="s">
        <v>21450</v>
      </c>
      <c r="F7609" s="4">
        <v>44877</v>
      </c>
      <c r="G7609" s="3" t="s">
        <v>21451</v>
      </c>
      <c r="H7609" s="5">
        <v>37.869999999999997</v>
      </c>
      <c r="I7609" s="3" t="s">
        <v>22</v>
      </c>
      <c r="J7609" s="4">
        <v>44888</v>
      </c>
      <c r="K7609" s="4">
        <v>44948</v>
      </c>
      <c r="L7609" s="23">
        <f t="shared" si="661"/>
        <v>-47</v>
      </c>
      <c r="M7609" s="23">
        <f t="shared" si="662"/>
        <v>13</v>
      </c>
      <c r="N7609" s="44">
        <v>34.43</v>
      </c>
      <c r="O7609" s="26">
        <f t="shared" si="663"/>
        <v>-1618.21</v>
      </c>
      <c r="P7609" s="26">
        <f t="shared" si="664"/>
        <v>447.59</v>
      </c>
      <c r="Q7609" s="3" t="s">
        <v>23</v>
      </c>
      <c r="R7609" s="4">
        <v>44901</v>
      </c>
      <c r="S7609" s="3" t="s">
        <v>21448</v>
      </c>
      <c r="T7609" s="6" t="s">
        <v>44</v>
      </c>
    </row>
    <row r="7610" spans="1:20" ht="22.5" x14ac:dyDescent="0.25">
      <c r="A7610" s="3" t="s">
        <v>21452</v>
      </c>
      <c r="B7610" s="3" t="s">
        <v>10233</v>
      </c>
      <c r="C7610" s="3" t="s">
        <v>10234</v>
      </c>
      <c r="D7610" s="3" t="s">
        <v>19</v>
      </c>
      <c r="E7610" s="3" t="s">
        <v>21453</v>
      </c>
      <c r="F7610" s="4">
        <v>44877</v>
      </c>
      <c r="G7610" s="3" t="s">
        <v>21454</v>
      </c>
      <c r="H7610" s="5">
        <v>14.3</v>
      </c>
      <c r="I7610" s="3" t="s">
        <v>22</v>
      </c>
      <c r="J7610" s="4">
        <v>44888</v>
      </c>
      <c r="K7610" s="4">
        <v>44948</v>
      </c>
      <c r="L7610" s="23">
        <f t="shared" si="661"/>
        <v>-47</v>
      </c>
      <c r="M7610" s="23">
        <f t="shared" si="662"/>
        <v>13</v>
      </c>
      <c r="N7610" s="44">
        <v>13</v>
      </c>
      <c r="O7610" s="26">
        <f t="shared" si="663"/>
        <v>-611</v>
      </c>
      <c r="P7610" s="26">
        <f t="shared" si="664"/>
        <v>169</v>
      </c>
      <c r="Q7610" s="3" t="s">
        <v>23</v>
      </c>
      <c r="R7610" s="4">
        <v>44901</v>
      </c>
      <c r="S7610" s="3" t="s">
        <v>21455</v>
      </c>
      <c r="T7610" s="6" t="s">
        <v>25</v>
      </c>
    </row>
    <row r="7611" spans="1:20" ht="33.75" x14ac:dyDescent="0.25">
      <c r="A7611" s="3" t="s">
        <v>21456</v>
      </c>
      <c r="B7611" s="3" t="s">
        <v>2156</v>
      </c>
      <c r="C7611" s="3" t="s">
        <v>21457</v>
      </c>
      <c r="D7611" s="3" t="s">
        <v>19</v>
      </c>
      <c r="E7611" s="3" t="s">
        <v>13738</v>
      </c>
      <c r="F7611" s="4">
        <v>44871</v>
      </c>
      <c r="G7611" s="3" t="s">
        <v>21458</v>
      </c>
      <c r="H7611" s="7">
        <v>1586</v>
      </c>
      <c r="I7611" s="3" t="s">
        <v>22</v>
      </c>
      <c r="J7611" s="4">
        <v>44888</v>
      </c>
      <c r="K7611" s="4">
        <v>44948</v>
      </c>
      <c r="L7611" s="23">
        <f t="shared" si="661"/>
        <v>-38</v>
      </c>
      <c r="M7611" s="23">
        <f t="shared" si="662"/>
        <v>22</v>
      </c>
      <c r="N7611" s="44">
        <v>1300</v>
      </c>
      <c r="O7611" s="26">
        <f t="shared" si="663"/>
        <v>-49400</v>
      </c>
      <c r="P7611" s="26">
        <f t="shared" si="664"/>
        <v>28600</v>
      </c>
      <c r="Q7611" s="3" t="s">
        <v>23</v>
      </c>
      <c r="R7611" s="4">
        <v>44910</v>
      </c>
      <c r="S7611" s="3" t="s">
        <v>21459</v>
      </c>
      <c r="T7611" s="6" t="s">
        <v>44</v>
      </c>
    </row>
    <row r="7612" spans="1:20" ht="33.75" x14ac:dyDescent="0.25">
      <c r="A7612" s="3" t="s">
        <v>21460</v>
      </c>
      <c r="B7612" s="3" t="s">
        <v>1005</v>
      </c>
      <c r="C7612" s="3" t="s">
        <v>1006</v>
      </c>
      <c r="D7612" s="3" t="s">
        <v>19</v>
      </c>
      <c r="E7612" s="3" t="s">
        <v>21461</v>
      </c>
      <c r="F7612" s="4">
        <v>44882</v>
      </c>
      <c r="G7612" s="3" t="s">
        <v>21462</v>
      </c>
      <c r="H7612" s="5">
        <v>-669.76</v>
      </c>
      <c r="I7612" s="3" t="s">
        <v>22</v>
      </c>
      <c r="J7612" s="4">
        <v>44888</v>
      </c>
      <c r="K7612" s="4">
        <v>44948</v>
      </c>
      <c r="L7612" s="23">
        <v>0</v>
      </c>
      <c r="M7612" s="23">
        <f t="shared" si="662"/>
        <v>60</v>
      </c>
      <c r="N7612" s="44">
        <v>-644</v>
      </c>
      <c r="O7612" s="26">
        <f t="shared" si="663"/>
        <v>0</v>
      </c>
      <c r="P7612" s="26">
        <f t="shared" si="664"/>
        <v>-38640</v>
      </c>
      <c r="Q7612" s="3" t="s">
        <v>23</v>
      </c>
      <c r="R7612" s="4">
        <v>44914</v>
      </c>
      <c r="S7612" s="3" t="s">
        <v>12978</v>
      </c>
      <c r="T7612" s="6" t="s">
        <v>44</v>
      </c>
    </row>
    <row r="7613" spans="1:20" ht="33.75" x14ac:dyDescent="0.25">
      <c r="A7613" s="3" t="s">
        <v>21463</v>
      </c>
      <c r="B7613" s="3" t="s">
        <v>10940</v>
      </c>
      <c r="C7613" s="3" t="s">
        <v>10941</v>
      </c>
      <c r="D7613" s="3" t="s">
        <v>19</v>
      </c>
      <c r="E7613" s="3" t="s">
        <v>20824</v>
      </c>
      <c r="F7613" s="4">
        <v>44883</v>
      </c>
      <c r="G7613" s="3" t="s">
        <v>21464</v>
      </c>
      <c r="H7613" s="7">
        <v>4800</v>
      </c>
      <c r="I7613" s="3" t="s">
        <v>565</v>
      </c>
      <c r="J7613" s="4">
        <v>44888</v>
      </c>
      <c r="K7613" s="4">
        <v>44918</v>
      </c>
      <c r="L7613" s="23">
        <f t="shared" ref="L7613:L7621" si="665">R7613-K7613</f>
        <v>-25</v>
      </c>
      <c r="M7613" s="23">
        <f t="shared" si="662"/>
        <v>5</v>
      </c>
      <c r="N7613" s="44">
        <v>3840</v>
      </c>
      <c r="O7613" s="26">
        <f t="shared" si="663"/>
        <v>-96000</v>
      </c>
      <c r="P7613" s="26">
        <f t="shared" si="664"/>
        <v>19200</v>
      </c>
      <c r="Q7613" s="3" t="s">
        <v>23</v>
      </c>
      <c r="R7613" s="4">
        <v>44893</v>
      </c>
      <c r="S7613" s="3" t="s">
        <v>21465</v>
      </c>
      <c r="T7613" s="6" t="s">
        <v>44</v>
      </c>
    </row>
    <row r="7614" spans="1:20" ht="33.75" x14ac:dyDescent="0.25">
      <c r="A7614" s="3" t="s">
        <v>21466</v>
      </c>
      <c r="B7614" s="3" t="s">
        <v>15450</v>
      </c>
      <c r="C7614" s="3" t="s">
        <v>15451</v>
      </c>
      <c r="D7614" s="3" t="s">
        <v>19</v>
      </c>
      <c r="E7614" s="3" t="s">
        <v>11241</v>
      </c>
      <c r="F7614" s="4">
        <v>44883</v>
      </c>
      <c r="G7614" s="3" t="s">
        <v>21467</v>
      </c>
      <c r="H7614" s="7">
        <v>9000</v>
      </c>
      <c r="I7614" s="3" t="s">
        <v>565</v>
      </c>
      <c r="J7614" s="4">
        <v>44888</v>
      </c>
      <c r="K7614" s="4">
        <v>44918</v>
      </c>
      <c r="L7614" s="23">
        <f t="shared" si="665"/>
        <v>-25</v>
      </c>
      <c r="M7614" s="23">
        <f t="shared" si="662"/>
        <v>5</v>
      </c>
      <c r="N7614" s="44">
        <v>7200</v>
      </c>
      <c r="O7614" s="26">
        <f t="shared" si="663"/>
        <v>-180000</v>
      </c>
      <c r="P7614" s="26">
        <f t="shared" si="664"/>
        <v>36000</v>
      </c>
      <c r="Q7614" s="3" t="s">
        <v>23</v>
      </c>
      <c r="R7614" s="4">
        <v>44893</v>
      </c>
      <c r="S7614" s="3" t="s">
        <v>21468</v>
      </c>
      <c r="T7614" s="6" t="s">
        <v>44</v>
      </c>
    </row>
    <row r="7615" spans="1:20" ht="33.75" x14ac:dyDescent="0.25">
      <c r="A7615" s="3" t="s">
        <v>21469</v>
      </c>
      <c r="B7615" s="3" t="s">
        <v>6764</v>
      </c>
      <c r="C7615" s="3" t="s">
        <v>21470</v>
      </c>
      <c r="D7615" s="3" t="s">
        <v>19</v>
      </c>
      <c r="E7615" s="3" t="s">
        <v>21471</v>
      </c>
      <c r="F7615" s="4">
        <v>44886</v>
      </c>
      <c r="G7615" s="3" t="s">
        <v>21472</v>
      </c>
      <c r="H7615" s="5">
        <v>2346.91</v>
      </c>
      <c r="I7615" s="3" t="s">
        <v>565</v>
      </c>
      <c r="J7615" s="4">
        <v>44888</v>
      </c>
      <c r="K7615" s="4">
        <v>44918</v>
      </c>
      <c r="L7615" s="23">
        <f t="shared" si="665"/>
        <v>-25</v>
      </c>
      <c r="M7615" s="23">
        <f t="shared" si="662"/>
        <v>5</v>
      </c>
      <c r="N7615" s="44">
        <v>2346.91</v>
      </c>
      <c r="O7615" s="26">
        <f t="shared" si="663"/>
        <v>-58672.75</v>
      </c>
      <c r="P7615" s="26">
        <f t="shared" si="664"/>
        <v>11734.55</v>
      </c>
      <c r="Q7615" s="3" t="s">
        <v>23</v>
      </c>
      <c r="R7615" s="4">
        <v>44893</v>
      </c>
      <c r="S7615" s="3" t="s">
        <v>21473</v>
      </c>
      <c r="T7615" s="6" t="s">
        <v>44</v>
      </c>
    </row>
    <row r="7616" spans="1:20" ht="33.75" x14ac:dyDescent="0.25">
      <c r="A7616" s="3" t="s">
        <v>21474</v>
      </c>
      <c r="B7616" s="3" t="s">
        <v>341</v>
      </c>
      <c r="C7616" s="3" t="s">
        <v>342</v>
      </c>
      <c r="D7616" s="3" t="s">
        <v>19</v>
      </c>
      <c r="E7616" s="3" t="s">
        <v>21475</v>
      </c>
      <c r="F7616" s="4">
        <v>44880</v>
      </c>
      <c r="G7616" s="3" t="s">
        <v>21476</v>
      </c>
      <c r="H7616" s="5">
        <v>830.76</v>
      </c>
      <c r="I7616" s="3" t="s">
        <v>22</v>
      </c>
      <c r="J7616" s="4">
        <v>44888</v>
      </c>
      <c r="K7616" s="4">
        <v>44948</v>
      </c>
      <c r="L7616" s="23">
        <f t="shared" si="665"/>
        <v>-48</v>
      </c>
      <c r="M7616" s="23">
        <f t="shared" si="662"/>
        <v>12</v>
      </c>
      <c r="N7616" s="44">
        <v>680.95</v>
      </c>
      <c r="O7616" s="26">
        <f t="shared" si="663"/>
        <v>-32685.600000000002</v>
      </c>
      <c r="P7616" s="26">
        <f t="shared" si="664"/>
        <v>8171.4000000000005</v>
      </c>
      <c r="Q7616" s="3" t="s">
        <v>23</v>
      </c>
      <c r="R7616" s="4">
        <v>44900</v>
      </c>
      <c r="S7616" s="3" t="s">
        <v>18350</v>
      </c>
      <c r="T7616" s="6" t="s">
        <v>44</v>
      </c>
    </row>
    <row r="7617" spans="1:20" ht="33.75" x14ac:dyDescent="0.25">
      <c r="A7617" s="3" t="s">
        <v>21477</v>
      </c>
      <c r="B7617" s="3" t="s">
        <v>3485</v>
      </c>
      <c r="C7617" s="3" t="s">
        <v>3486</v>
      </c>
      <c r="D7617" s="3" t="s">
        <v>19</v>
      </c>
      <c r="E7617" s="3" t="s">
        <v>21478</v>
      </c>
      <c r="F7617" s="4">
        <v>44876</v>
      </c>
      <c r="G7617" s="3" t="s">
        <v>21479</v>
      </c>
      <c r="H7617" s="5">
        <v>24.18</v>
      </c>
      <c r="I7617" s="3" t="s">
        <v>22</v>
      </c>
      <c r="J7617" s="4">
        <v>44888</v>
      </c>
      <c r="K7617" s="4">
        <v>44948</v>
      </c>
      <c r="L7617" s="23">
        <f t="shared" si="665"/>
        <v>-55</v>
      </c>
      <c r="M7617" s="23">
        <f t="shared" si="662"/>
        <v>5</v>
      </c>
      <c r="N7617" s="44">
        <v>21.98</v>
      </c>
      <c r="O7617" s="26">
        <f t="shared" si="663"/>
        <v>-1208.9000000000001</v>
      </c>
      <c r="P7617" s="26">
        <f t="shared" si="664"/>
        <v>109.9</v>
      </c>
      <c r="Q7617" s="3" t="s">
        <v>23</v>
      </c>
      <c r="R7617" s="4">
        <v>44893</v>
      </c>
      <c r="S7617" s="3" t="s">
        <v>21480</v>
      </c>
      <c r="T7617" s="6" t="s">
        <v>44</v>
      </c>
    </row>
    <row r="7618" spans="1:20" ht="33.75" x14ac:dyDescent="0.25">
      <c r="A7618" s="3" t="s">
        <v>21481</v>
      </c>
      <c r="B7618" s="3" t="s">
        <v>2956</v>
      </c>
      <c r="C7618" s="3" t="s">
        <v>2957</v>
      </c>
      <c r="D7618" s="3" t="s">
        <v>19</v>
      </c>
      <c r="E7618" s="3" t="s">
        <v>21482</v>
      </c>
      <c r="F7618" s="4">
        <v>44865</v>
      </c>
      <c r="G7618" s="3" t="s">
        <v>21483</v>
      </c>
      <c r="H7618" s="5">
        <v>26488.09</v>
      </c>
      <c r="I7618" s="3" t="s">
        <v>22</v>
      </c>
      <c r="J7618" s="4">
        <v>44888</v>
      </c>
      <c r="K7618" s="4">
        <v>44948</v>
      </c>
      <c r="L7618" s="23">
        <f t="shared" si="665"/>
        <v>-40</v>
      </c>
      <c r="M7618" s="23">
        <f t="shared" si="662"/>
        <v>20</v>
      </c>
      <c r="N7618" s="44">
        <v>21711.55</v>
      </c>
      <c r="O7618" s="26">
        <f t="shared" si="663"/>
        <v>-868462</v>
      </c>
      <c r="P7618" s="26">
        <f t="shared" si="664"/>
        <v>434231</v>
      </c>
      <c r="Q7618" s="3" t="s">
        <v>23</v>
      </c>
      <c r="R7618" s="4">
        <v>44908</v>
      </c>
      <c r="S7618" s="3" t="s">
        <v>21484</v>
      </c>
      <c r="T7618" s="6" t="s">
        <v>44</v>
      </c>
    </row>
    <row r="7619" spans="1:20" ht="33.75" x14ac:dyDescent="0.25">
      <c r="A7619" s="3" t="s">
        <v>21485</v>
      </c>
      <c r="B7619" s="3" t="s">
        <v>1256</v>
      </c>
      <c r="C7619" s="3" t="s">
        <v>1257</v>
      </c>
      <c r="D7619" s="3" t="s">
        <v>19</v>
      </c>
      <c r="E7619" s="3" t="s">
        <v>21486</v>
      </c>
      <c r="F7619" s="4">
        <v>44865</v>
      </c>
      <c r="G7619" s="3" t="s">
        <v>21487</v>
      </c>
      <c r="H7619" s="5">
        <v>11439.51</v>
      </c>
      <c r="I7619" s="3" t="s">
        <v>22</v>
      </c>
      <c r="J7619" s="4">
        <v>44888</v>
      </c>
      <c r="K7619" s="4">
        <v>44948</v>
      </c>
      <c r="L7619" s="23">
        <f t="shared" si="665"/>
        <v>-40</v>
      </c>
      <c r="M7619" s="23">
        <f t="shared" si="662"/>
        <v>20</v>
      </c>
      <c r="N7619" s="44">
        <v>9376.65</v>
      </c>
      <c r="O7619" s="26">
        <f t="shared" si="663"/>
        <v>-375066</v>
      </c>
      <c r="P7619" s="26">
        <f t="shared" si="664"/>
        <v>187533</v>
      </c>
      <c r="Q7619" s="3" t="s">
        <v>23</v>
      </c>
      <c r="R7619" s="4">
        <v>44908</v>
      </c>
      <c r="S7619" s="3" t="s">
        <v>14496</v>
      </c>
      <c r="T7619" s="6" t="s">
        <v>44</v>
      </c>
    </row>
    <row r="7620" spans="1:20" ht="33.75" x14ac:dyDescent="0.25">
      <c r="A7620" s="3" t="s">
        <v>21488</v>
      </c>
      <c r="B7620" s="3" t="s">
        <v>6764</v>
      </c>
      <c r="C7620" s="3" t="s">
        <v>21470</v>
      </c>
      <c r="D7620" s="3" t="s">
        <v>19</v>
      </c>
      <c r="E7620" s="3" t="s">
        <v>21489</v>
      </c>
      <c r="F7620" s="4">
        <v>44886</v>
      </c>
      <c r="G7620" s="3" t="s">
        <v>21490</v>
      </c>
      <c r="H7620" s="5">
        <v>2534.44</v>
      </c>
      <c r="I7620" s="3" t="s">
        <v>565</v>
      </c>
      <c r="J7620" s="4">
        <v>44888</v>
      </c>
      <c r="K7620" s="4">
        <v>44918</v>
      </c>
      <c r="L7620" s="23">
        <f t="shared" si="665"/>
        <v>-25</v>
      </c>
      <c r="M7620" s="23">
        <f t="shared" si="662"/>
        <v>5</v>
      </c>
      <c r="N7620" s="44">
        <v>2534.44</v>
      </c>
      <c r="O7620" s="26">
        <f t="shared" si="663"/>
        <v>-63361</v>
      </c>
      <c r="P7620" s="26">
        <f t="shared" si="664"/>
        <v>12672.2</v>
      </c>
      <c r="Q7620" s="3" t="s">
        <v>23</v>
      </c>
      <c r="R7620" s="4">
        <v>44893</v>
      </c>
      <c r="S7620" s="3" t="s">
        <v>21473</v>
      </c>
      <c r="T7620" s="6" t="s">
        <v>44</v>
      </c>
    </row>
    <row r="7621" spans="1:20" ht="33.75" x14ac:dyDescent="0.25">
      <c r="A7621" s="3" t="s">
        <v>21491</v>
      </c>
      <c r="B7621" s="3" t="s">
        <v>1005</v>
      </c>
      <c r="C7621" s="3" t="s">
        <v>1006</v>
      </c>
      <c r="D7621" s="3" t="s">
        <v>19</v>
      </c>
      <c r="E7621" s="3" t="s">
        <v>21492</v>
      </c>
      <c r="F7621" s="4">
        <v>44882</v>
      </c>
      <c r="G7621" s="8"/>
      <c r="H7621" s="5">
        <v>651.04</v>
      </c>
      <c r="I7621" s="3" t="s">
        <v>22</v>
      </c>
      <c r="J7621" s="4">
        <v>44888</v>
      </c>
      <c r="K7621" s="4">
        <v>44948</v>
      </c>
      <c r="L7621" s="23">
        <f t="shared" si="665"/>
        <v>-34</v>
      </c>
      <c r="M7621" s="23">
        <f t="shared" si="662"/>
        <v>26</v>
      </c>
      <c r="N7621" s="44">
        <v>626</v>
      </c>
      <c r="O7621" s="26">
        <f t="shared" si="663"/>
        <v>-21284</v>
      </c>
      <c r="P7621" s="26">
        <f t="shared" si="664"/>
        <v>16276</v>
      </c>
      <c r="Q7621" s="3" t="s">
        <v>23</v>
      </c>
      <c r="R7621" s="4">
        <v>44914</v>
      </c>
      <c r="S7621" s="3" t="s">
        <v>12978</v>
      </c>
      <c r="T7621" s="6" t="s">
        <v>44</v>
      </c>
    </row>
    <row r="7622" spans="1:20" ht="33.75" x14ac:dyDescent="0.25">
      <c r="A7622" s="3" t="s">
        <v>21493</v>
      </c>
      <c r="B7622" s="3" t="s">
        <v>1557</v>
      </c>
      <c r="C7622" s="3" t="s">
        <v>1558</v>
      </c>
      <c r="D7622" s="3" t="s">
        <v>19</v>
      </c>
      <c r="E7622" s="3" t="s">
        <v>21494</v>
      </c>
      <c r="F7622" s="4">
        <v>44886</v>
      </c>
      <c r="G7622" s="3" t="s">
        <v>21495</v>
      </c>
      <c r="H7622" s="5">
        <v>-5.67</v>
      </c>
      <c r="I7622" s="3" t="s">
        <v>22</v>
      </c>
      <c r="J7622" s="4">
        <v>44888</v>
      </c>
      <c r="K7622" s="4">
        <v>44948</v>
      </c>
      <c r="L7622" s="23">
        <v>0</v>
      </c>
      <c r="M7622" s="23">
        <f t="shared" si="662"/>
        <v>60</v>
      </c>
      <c r="N7622" s="44">
        <v>-5.4</v>
      </c>
      <c r="O7622" s="26">
        <f t="shared" si="663"/>
        <v>0</v>
      </c>
      <c r="P7622" s="26">
        <f t="shared" si="664"/>
        <v>-324</v>
      </c>
      <c r="Q7622" s="3" t="s">
        <v>23</v>
      </c>
      <c r="R7622" s="4">
        <v>44908</v>
      </c>
      <c r="S7622" s="3" t="s">
        <v>18002</v>
      </c>
      <c r="T7622" s="6" t="s">
        <v>44</v>
      </c>
    </row>
    <row r="7623" spans="1:20" ht="33.75" x14ac:dyDescent="0.25">
      <c r="A7623" s="3" t="s">
        <v>21496</v>
      </c>
      <c r="B7623" s="3" t="s">
        <v>15171</v>
      </c>
      <c r="C7623" s="3" t="s">
        <v>15172</v>
      </c>
      <c r="D7623" s="3" t="s">
        <v>19</v>
      </c>
      <c r="E7623" s="3" t="s">
        <v>21497</v>
      </c>
      <c r="F7623" s="4">
        <v>44865</v>
      </c>
      <c r="G7623" s="3" t="s">
        <v>21498</v>
      </c>
      <c r="H7623" s="5">
        <v>1606.99</v>
      </c>
      <c r="I7623" s="3" t="s">
        <v>565</v>
      </c>
      <c r="J7623" s="4">
        <v>44888</v>
      </c>
      <c r="K7623" s="4">
        <v>44918</v>
      </c>
      <c r="L7623" s="23">
        <f>R7623-K7623</f>
        <v>-25</v>
      </c>
      <c r="M7623" s="23">
        <f t="shared" si="662"/>
        <v>5</v>
      </c>
      <c r="N7623" s="44">
        <v>1606.99</v>
      </c>
      <c r="O7623" s="26">
        <f t="shared" si="663"/>
        <v>-40174.75</v>
      </c>
      <c r="P7623" s="26">
        <f t="shared" si="664"/>
        <v>8034.95</v>
      </c>
      <c r="Q7623" s="3" t="s">
        <v>23</v>
      </c>
      <c r="R7623" s="4">
        <v>44893</v>
      </c>
      <c r="S7623" s="3" t="s">
        <v>21499</v>
      </c>
      <c r="T7623" s="6" t="s">
        <v>44</v>
      </c>
    </row>
    <row r="7624" spans="1:20" ht="33.75" x14ac:dyDescent="0.25">
      <c r="A7624" s="3" t="s">
        <v>21500</v>
      </c>
      <c r="B7624" s="3" t="s">
        <v>53</v>
      </c>
      <c r="C7624" s="3" t="s">
        <v>54</v>
      </c>
      <c r="D7624" s="3" t="s">
        <v>19</v>
      </c>
      <c r="E7624" s="3" t="s">
        <v>21501</v>
      </c>
      <c r="F7624" s="4">
        <v>44887</v>
      </c>
      <c r="G7624" s="3" t="s">
        <v>21502</v>
      </c>
      <c r="H7624" s="5">
        <v>-323.74</v>
      </c>
      <c r="I7624" s="3" t="s">
        <v>22</v>
      </c>
      <c r="J7624" s="4">
        <v>44889</v>
      </c>
      <c r="K7624" s="4">
        <v>44949</v>
      </c>
      <c r="L7624" s="23">
        <v>0</v>
      </c>
      <c r="M7624" s="23">
        <f t="shared" si="662"/>
        <v>60</v>
      </c>
      <c r="N7624" s="44">
        <v>-265.36</v>
      </c>
      <c r="O7624" s="26">
        <f t="shared" si="663"/>
        <v>0</v>
      </c>
      <c r="P7624" s="26">
        <f t="shared" si="664"/>
        <v>-15921.6</v>
      </c>
      <c r="Q7624" s="3" t="s">
        <v>23</v>
      </c>
      <c r="R7624" s="4">
        <v>44907</v>
      </c>
      <c r="S7624" s="3" t="s">
        <v>57</v>
      </c>
      <c r="T7624" s="6" t="s">
        <v>44</v>
      </c>
    </row>
    <row r="7625" spans="1:20" ht="33.75" x14ac:dyDescent="0.25">
      <c r="A7625" s="3" t="s">
        <v>21503</v>
      </c>
      <c r="B7625" s="3" t="s">
        <v>1005</v>
      </c>
      <c r="C7625" s="3" t="s">
        <v>1006</v>
      </c>
      <c r="D7625" s="3" t="s">
        <v>19</v>
      </c>
      <c r="E7625" s="3" t="s">
        <v>21504</v>
      </c>
      <c r="F7625" s="4">
        <v>44882</v>
      </c>
      <c r="G7625" s="3" t="s">
        <v>21505</v>
      </c>
      <c r="H7625" s="7">
        <v>-1872</v>
      </c>
      <c r="I7625" s="3" t="s">
        <v>22</v>
      </c>
      <c r="J7625" s="4">
        <v>44889</v>
      </c>
      <c r="K7625" s="4">
        <v>44949</v>
      </c>
      <c r="L7625" s="23">
        <v>0</v>
      </c>
      <c r="M7625" s="23">
        <f t="shared" si="662"/>
        <v>60</v>
      </c>
      <c r="N7625" s="44">
        <v>-1800</v>
      </c>
      <c r="O7625" s="26">
        <f t="shared" si="663"/>
        <v>0</v>
      </c>
      <c r="P7625" s="26">
        <f t="shared" si="664"/>
        <v>-108000</v>
      </c>
      <c r="Q7625" s="3" t="s">
        <v>23</v>
      </c>
      <c r="R7625" s="4">
        <v>44914</v>
      </c>
      <c r="S7625" s="8"/>
      <c r="T7625" s="6" t="s">
        <v>44</v>
      </c>
    </row>
    <row r="7626" spans="1:20" ht="22.5" x14ac:dyDescent="0.25">
      <c r="A7626" s="3" t="s">
        <v>21506</v>
      </c>
      <c r="B7626" s="3" t="s">
        <v>7585</v>
      </c>
      <c r="C7626" s="3" t="s">
        <v>7586</v>
      </c>
      <c r="D7626" s="3" t="s">
        <v>7587</v>
      </c>
      <c r="E7626" s="3" t="s">
        <v>21507</v>
      </c>
      <c r="F7626" s="4">
        <v>44882</v>
      </c>
      <c r="G7626" s="3" t="s">
        <v>7593</v>
      </c>
      <c r="H7626" s="5">
        <v>122.72</v>
      </c>
      <c r="I7626" s="3" t="s">
        <v>565</v>
      </c>
      <c r="J7626" s="4">
        <v>44889</v>
      </c>
      <c r="K7626" s="4">
        <v>44919</v>
      </c>
      <c r="L7626" s="23">
        <f>R7626-K7626</f>
        <v>-9</v>
      </c>
      <c r="M7626" s="23">
        <f t="shared" si="662"/>
        <v>21</v>
      </c>
      <c r="N7626" s="44">
        <v>118</v>
      </c>
      <c r="O7626" s="26">
        <f t="shared" si="663"/>
        <v>-1062</v>
      </c>
      <c r="P7626" s="26">
        <f t="shared" si="664"/>
        <v>2478</v>
      </c>
      <c r="Q7626" s="3" t="s">
        <v>23</v>
      </c>
      <c r="R7626" s="4">
        <v>44910</v>
      </c>
      <c r="S7626" s="3" t="s">
        <v>20707</v>
      </c>
      <c r="T7626" s="6" t="s">
        <v>25</v>
      </c>
    </row>
    <row r="7627" spans="1:20" ht="33.75" x14ac:dyDescent="0.25">
      <c r="A7627" s="3" t="s">
        <v>21508</v>
      </c>
      <c r="B7627" s="3" t="s">
        <v>7585</v>
      </c>
      <c r="C7627" s="3" t="s">
        <v>7586</v>
      </c>
      <c r="D7627" s="3" t="s">
        <v>7587</v>
      </c>
      <c r="E7627" s="3" t="s">
        <v>21509</v>
      </c>
      <c r="F7627" s="4">
        <v>44887</v>
      </c>
      <c r="G7627" s="3" t="s">
        <v>7589</v>
      </c>
      <c r="H7627" s="5">
        <v>61.36</v>
      </c>
      <c r="I7627" s="3" t="s">
        <v>565</v>
      </c>
      <c r="J7627" s="4">
        <v>44889</v>
      </c>
      <c r="K7627" s="4">
        <v>44919</v>
      </c>
      <c r="L7627" s="23">
        <f>R7627-K7627</f>
        <v>-9</v>
      </c>
      <c r="M7627" s="23">
        <f t="shared" si="662"/>
        <v>21</v>
      </c>
      <c r="N7627" s="44">
        <v>59</v>
      </c>
      <c r="O7627" s="26">
        <f t="shared" si="663"/>
        <v>-531</v>
      </c>
      <c r="P7627" s="26">
        <f t="shared" si="664"/>
        <v>1239</v>
      </c>
      <c r="Q7627" s="3" t="s">
        <v>23</v>
      </c>
      <c r="R7627" s="4">
        <v>44910</v>
      </c>
      <c r="S7627" s="3" t="s">
        <v>20846</v>
      </c>
      <c r="T7627" s="6" t="s">
        <v>44</v>
      </c>
    </row>
    <row r="7628" spans="1:20" ht="22.5" x14ac:dyDescent="0.25">
      <c r="A7628" s="3" t="s">
        <v>21510</v>
      </c>
      <c r="B7628" s="3" t="s">
        <v>7585</v>
      </c>
      <c r="C7628" s="3" t="s">
        <v>7586</v>
      </c>
      <c r="D7628" s="3" t="s">
        <v>7587</v>
      </c>
      <c r="E7628" s="3" t="s">
        <v>21511</v>
      </c>
      <c r="F7628" s="4">
        <v>44887</v>
      </c>
      <c r="G7628" s="3" t="s">
        <v>7593</v>
      </c>
      <c r="H7628" s="5">
        <v>245.44</v>
      </c>
      <c r="I7628" s="3" t="s">
        <v>565</v>
      </c>
      <c r="J7628" s="4">
        <v>44889</v>
      </c>
      <c r="K7628" s="4">
        <v>44919</v>
      </c>
      <c r="L7628" s="23">
        <f>R7628-K7628</f>
        <v>-9</v>
      </c>
      <c r="M7628" s="23">
        <f t="shared" si="662"/>
        <v>21</v>
      </c>
      <c r="N7628" s="44">
        <v>236</v>
      </c>
      <c r="O7628" s="26">
        <f t="shared" si="663"/>
        <v>-2124</v>
      </c>
      <c r="P7628" s="26">
        <f t="shared" si="664"/>
        <v>4956</v>
      </c>
      <c r="Q7628" s="3" t="s">
        <v>23</v>
      </c>
      <c r="R7628" s="4">
        <v>44910</v>
      </c>
      <c r="S7628" s="3" t="s">
        <v>20707</v>
      </c>
      <c r="T7628" s="6" t="s">
        <v>25</v>
      </c>
    </row>
    <row r="7629" spans="1:20" ht="22.5" x14ac:dyDescent="0.25">
      <c r="A7629" s="3" t="s">
        <v>21512</v>
      </c>
      <c r="B7629" s="3" t="s">
        <v>7585</v>
      </c>
      <c r="C7629" s="3" t="s">
        <v>7586</v>
      </c>
      <c r="D7629" s="3" t="s">
        <v>7587</v>
      </c>
      <c r="E7629" s="3" t="s">
        <v>21513</v>
      </c>
      <c r="F7629" s="4">
        <v>44887</v>
      </c>
      <c r="G7629" s="3" t="s">
        <v>7593</v>
      </c>
      <c r="H7629" s="5">
        <v>122.72</v>
      </c>
      <c r="I7629" s="3" t="s">
        <v>565</v>
      </c>
      <c r="J7629" s="4">
        <v>44889</v>
      </c>
      <c r="K7629" s="4">
        <v>44919</v>
      </c>
      <c r="L7629" s="23">
        <f>R7629-K7629</f>
        <v>-9</v>
      </c>
      <c r="M7629" s="23">
        <f t="shared" si="662"/>
        <v>21</v>
      </c>
      <c r="N7629" s="44">
        <v>118</v>
      </c>
      <c r="O7629" s="26">
        <f t="shared" si="663"/>
        <v>-1062</v>
      </c>
      <c r="P7629" s="26">
        <f t="shared" si="664"/>
        <v>2478</v>
      </c>
      <c r="Q7629" s="3" t="s">
        <v>23</v>
      </c>
      <c r="R7629" s="4">
        <v>44910</v>
      </c>
      <c r="S7629" s="3" t="s">
        <v>20707</v>
      </c>
      <c r="T7629" s="6" t="s">
        <v>25</v>
      </c>
    </row>
    <row r="7630" spans="1:20" ht="33.75" x14ac:dyDescent="0.25">
      <c r="A7630" s="3" t="s">
        <v>21514</v>
      </c>
      <c r="B7630" s="3" t="s">
        <v>7788</v>
      </c>
      <c r="C7630" s="3" t="s">
        <v>21410</v>
      </c>
      <c r="D7630" s="3" t="s">
        <v>19</v>
      </c>
      <c r="E7630" s="3" t="s">
        <v>21515</v>
      </c>
      <c r="F7630" s="4">
        <v>44888</v>
      </c>
      <c r="G7630" s="3" t="s">
        <v>21516</v>
      </c>
      <c r="H7630" s="5">
        <v>-2885.4</v>
      </c>
      <c r="I7630" s="3" t="s">
        <v>565</v>
      </c>
      <c r="J7630" s="4">
        <v>44889</v>
      </c>
      <c r="K7630" s="4">
        <v>44919</v>
      </c>
      <c r="L7630" s="23">
        <v>0</v>
      </c>
      <c r="M7630" s="23">
        <f t="shared" si="662"/>
        <v>30</v>
      </c>
      <c r="N7630" s="44">
        <v>-2885.4</v>
      </c>
      <c r="O7630" s="26">
        <f t="shared" si="663"/>
        <v>0</v>
      </c>
      <c r="P7630" s="26">
        <f t="shared" si="664"/>
        <v>-86562</v>
      </c>
      <c r="Q7630" s="3" t="s">
        <v>23</v>
      </c>
      <c r="R7630" s="4">
        <v>44893</v>
      </c>
      <c r="S7630" s="3" t="s">
        <v>21412</v>
      </c>
      <c r="T7630" s="6" t="s">
        <v>44</v>
      </c>
    </row>
    <row r="7631" spans="1:20" ht="33.75" x14ac:dyDescent="0.25">
      <c r="A7631" s="3" t="s">
        <v>21517</v>
      </c>
      <c r="B7631" s="3" t="s">
        <v>18656</v>
      </c>
      <c r="C7631" s="3" t="s">
        <v>18657</v>
      </c>
      <c r="D7631" s="3" t="s">
        <v>19</v>
      </c>
      <c r="E7631" s="3" t="s">
        <v>21518</v>
      </c>
      <c r="F7631" s="4">
        <v>44876</v>
      </c>
      <c r="G7631" s="3" t="s">
        <v>21519</v>
      </c>
      <c r="H7631" s="7">
        <v>61</v>
      </c>
      <c r="I7631" s="3" t="s">
        <v>22</v>
      </c>
      <c r="J7631" s="4">
        <v>44889</v>
      </c>
      <c r="K7631" s="4">
        <v>44949</v>
      </c>
      <c r="L7631" s="23">
        <f t="shared" ref="L7631:L7639" si="666">R7631-K7631</f>
        <v>-35</v>
      </c>
      <c r="M7631" s="23">
        <f t="shared" si="662"/>
        <v>25</v>
      </c>
      <c r="N7631" s="44">
        <v>50</v>
      </c>
      <c r="O7631" s="26">
        <f t="shared" si="663"/>
        <v>-1750</v>
      </c>
      <c r="P7631" s="26">
        <f t="shared" si="664"/>
        <v>1250</v>
      </c>
      <c r="Q7631" s="3" t="s">
        <v>23</v>
      </c>
      <c r="R7631" s="4">
        <v>44914</v>
      </c>
      <c r="S7631" s="3" t="s">
        <v>21520</v>
      </c>
      <c r="T7631" s="6" t="s">
        <v>44</v>
      </c>
    </row>
    <row r="7632" spans="1:20" ht="33.75" x14ac:dyDescent="0.25">
      <c r="A7632" s="3" t="s">
        <v>21521</v>
      </c>
      <c r="B7632" s="3" t="s">
        <v>21522</v>
      </c>
      <c r="C7632" s="3" t="s">
        <v>21523</v>
      </c>
      <c r="D7632" s="3" t="s">
        <v>19</v>
      </c>
      <c r="E7632" s="3" t="s">
        <v>21524</v>
      </c>
      <c r="F7632" s="4">
        <v>44883</v>
      </c>
      <c r="G7632" s="3" t="s">
        <v>21525</v>
      </c>
      <c r="H7632" s="5">
        <v>3047.04</v>
      </c>
      <c r="I7632" s="3" t="s">
        <v>565</v>
      </c>
      <c r="J7632" s="4">
        <v>44889</v>
      </c>
      <c r="K7632" s="4">
        <v>44919</v>
      </c>
      <c r="L7632" s="23">
        <f t="shared" si="666"/>
        <v>-26</v>
      </c>
      <c r="M7632" s="23">
        <f t="shared" si="662"/>
        <v>4</v>
      </c>
      <c r="N7632" s="44">
        <v>2587.04</v>
      </c>
      <c r="O7632" s="26">
        <f t="shared" si="663"/>
        <v>-67263.039999999994</v>
      </c>
      <c r="P7632" s="26">
        <f t="shared" si="664"/>
        <v>10348.16</v>
      </c>
      <c r="Q7632" s="3" t="s">
        <v>23</v>
      </c>
      <c r="R7632" s="4">
        <v>44893</v>
      </c>
      <c r="S7632" s="3" t="s">
        <v>21526</v>
      </c>
      <c r="T7632" s="6" t="s">
        <v>44</v>
      </c>
    </row>
    <row r="7633" spans="1:20" ht="22.5" x14ac:dyDescent="0.25">
      <c r="A7633" s="3" t="s">
        <v>21527</v>
      </c>
      <c r="B7633" s="3" t="s">
        <v>10177</v>
      </c>
      <c r="C7633" s="3" t="s">
        <v>10178</v>
      </c>
      <c r="D7633" s="3" t="s">
        <v>19</v>
      </c>
      <c r="E7633" s="3" t="s">
        <v>21528</v>
      </c>
      <c r="F7633" s="4">
        <v>44886</v>
      </c>
      <c r="G7633" s="3" t="s">
        <v>21529</v>
      </c>
      <c r="H7633" s="5">
        <v>315.92</v>
      </c>
      <c r="I7633" s="3" t="s">
        <v>22</v>
      </c>
      <c r="J7633" s="4">
        <v>44889</v>
      </c>
      <c r="K7633" s="4">
        <v>44949</v>
      </c>
      <c r="L7633" s="23">
        <f t="shared" si="666"/>
        <v>-56</v>
      </c>
      <c r="M7633" s="23">
        <f t="shared" si="662"/>
        <v>4</v>
      </c>
      <c r="N7633" s="44">
        <v>258.95</v>
      </c>
      <c r="O7633" s="26">
        <f t="shared" si="663"/>
        <v>-14501.199999999999</v>
      </c>
      <c r="P7633" s="26">
        <f t="shared" si="664"/>
        <v>1035.8</v>
      </c>
      <c r="Q7633" s="3" t="s">
        <v>23</v>
      </c>
      <c r="R7633" s="4">
        <v>44893</v>
      </c>
      <c r="S7633" s="3" t="s">
        <v>21530</v>
      </c>
      <c r="T7633" s="6" t="s">
        <v>25</v>
      </c>
    </row>
    <row r="7634" spans="1:20" ht="33.75" x14ac:dyDescent="0.25">
      <c r="A7634" s="3" t="s">
        <v>21531</v>
      </c>
      <c r="B7634" s="3" t="s">
        <v>6339</v>
      </c>
      <c r="C7634" s="3" t="s">
        <v>10685</v>
      </c>
      <c r="D7634" s="3" t="s">
        <v>19</v>
      </c>
      <c r="E7634" s="3" t="s">
        <v>21532</v>
      </c>
      <c r="F7634" s="4">
        <v>44887</v>
      </c>
      <c r="G7634" s="3" t="s">
        <v>21533</v>
      </c>
      <c r="H7634" s="7">
        <v>14893</v>
      </c>
      <c r="I7634" s="3" t="s">
        <v>565</v>
      </c>
      <c r="J7634" s="4">
        <v>44889</v>
      </c>
      <c r="K7634" s="4">
        <v>44919</v>
      </c>
      <c r="L7634" s="23">
        <f t="shared" si="666"/>
        <v>-12</v>
      </c>
      <c r="M7634" s="23">
        <f t="shared" si="662"/>
        <v>18</v>
      </c>
      <c r="N7634" s="44">
        <v>11914.4</v>
      </c>
      <c r="O7634" s="26">
        <f t="shared" si="663"/>
        <v>-142972.79999999999</v>
      </c>
      <c r="P7634" s="26">
        <f t="shared" si="664"/>
        <v>214459.19999999998</v>
      </c>
      <c r="Q7634" s="3" t="s">
        <v>23</v>
      </c>
      <c r="R7634" s="4">
        <v>44907</v>
      </c>
      <c r="S7634" s="3" t="s">
        <v>21534</v>
      </c>
      <c r="T7634" s="6" t="s">
        <v>44</v>
      </c>
    </row>
    <row r="7635" spans="1:20" ht="22.5" x14ac:dyDescent="0.25">
      <c r="A7635" s="3" t="s">
        <v>21535</v>
      </c>
      <c r="B7635" s="3" t="s">
        <v>7585</v>
      </c>
      <c r="C7635" s="3" t="s">
        <v>7586</v>
      </c>
      <c r="D7635" s="3" t="s">
        <v>7587</v>
      </c>
      <c r="E7635" s="3" t="s">
        <v>21536</v>
      </c>
      <c r="F7635" s="4">
        <v>44887</v>
      </c>
      <c r="G7635" s="3" t="s">
        <v>7593</v>
      </c>
      <c r="H7635" s="5">
        <v>122.72</v>
      </c>
      <c r="I7635" s="3" t="s">
        <v>565</v>
      </c>
      <c r="J7635" s="4">
        <v>44889</v>
      </c>
      <c r="K7635" s="4">
        <v>44919</v>
      </c>
      <c r="L7635" s="23">
        <f t="shared" si="666"/>
        <v>-9</v>
      </c>
      <c r="M7635" s="23">
        <f t="shared" si="662"/>
        <v>21</v>
      </c>
      <c r="N7635" s="44">
        <v>118</v>
      </c>
      <c r="O7635" s="26">
        <f t="shared" si="663"/>
        <v>-1062</v>
      </c>
      <c r="P7635" s="26">
        <f t="shared" si="664"/>
        <v>2478</v>
      </c>
      <c r="Q7635" s="3" t="s">
        <v>23</v>
      </c>
      <c r="R7635" s="4">
        <v>44910</v>
      </c>
      <c r="S7635" s="3" t="s">
        <v>20707</v>
      </c>
      <c r="T7635" s="6" t="s">
        <v>25</v>
      </c>
    </row>
    <row r="7636" spans="1:20" ht="33.75" x14ac:dyDescent="0.25">
      <c r="A7636" s="3" t="s">
        <v>21537</v>
      </c>
      <c r="B7636" s="3" t="s">
        <v>7788</v>
      </c>
      <c r="C7636" s="3" t="s">
        <v>21410</v>
      </c>
      <c r="D7636" s="3" t="s">
        <v>19</v>
      </c>
      <c r="E7636" s="3" t="s">
        <v>20783</v>
      </c>
      <c r="F7636" s="4">
        <v>44888</v>
      </c>
      <c r="G7636" s="3" t="s">
        <v>21538</v>
      </c>
      <c r="H7636" s="5">
        <v>2885.4</v>
      </c>
      <c r="I7636" s="3" t="s">
        <v>565</v>
      </c>
      <c r="J7636" s="4">
        <v>44889</v>
      </c>
      <c r="K7636" s="4">
        <v>44919</v>
      </c>
      <c r="L7636" s="23">
        <f t="shared" si="666"/>
        <v>-26</v>
      </c>
      <c r="M7636" s="23">
        <f t="shared" si="662"/>
        <v>4</v>
      </c>
      <c r="N7636" s="44">
        <v>2885.4</v>
      </c>
      <c r="O7636" s="26">
        <f t="shared" si="663"/>
        <v>-75020.400000000009</v>
      </c>
      <c r="P7636" s="26">
        <f t="shared" si="664"/>
        <v>11541.6</v>
      </c>
      <c r="Q7636" s="3" t="s">
        <v>23</v>
      </c>
      <c r="R7636" s="4">
        <v>44893</v>
      </c>
      <c r="S7636" s="3" t="s">
        <v>21412</v>
      </c>
      <c r="T7636" s="6" t="s">
        <v>44</v>
      </c>
    </row>
    <row r="7637" spans="1:20" ht="22.5" x14ac:dyDescent="0.25">
      <c r="A7637" s="3" t="s">
        <v>21539</v>
      </c>
      <c r="B7637" s="3" t="s">
        <v>7585</v>
      </c>
      <c r="C7637" s="3" t="s">
        <v>7586</v>
      </c>
      <c r="D7637" s="3" t="s">
        <v>7587</v>
      </c>
      <c r="E7637" s="3" t="s">
        <v>21540</v>
      </c>
      <c r="F7637" s="4">
        <v>44887</v>
      </c>
      <c r="G7637" s="3" t="s">
        <v>7593</v>
      </c>
      <c r="H7637" s="5">
        <v>122.72</v>
      </c>
      <c r="I7637" s="3" t="s">
        <v>565</v>
      </c>
      <c r="J7637" s="4">
        <v>44889</v>
      </c>
      <c r="K7637" s="4">
        <v>44919</v>
      </c>
      <c r="L7637" s="23">
        <f t="shared" si="666"/>
        <v>-9</v>
      </c>
      <c r="M7637" s="23">
        <f t="shared" si="662"/>
        <v>21</v>
      </c>
      <c r="N7637" s="44">
        <v>118</v>
      </c>
      <c r="O7637" s="26">
        <f t="shared" si="663"/>
        <v>-1062</v>
      </c>
      <c r="P7637" s="26">
        <f t="shared" si="664"/>
        <v>2478</v>
      </c>
      <c r="Q7637" s="3" t="s">
        <v>23</v>
      </c>
      <c r="R7637" s="4">
        <v>44910</v>
      </c>
      <c r="S7637" s="3" t="s">
        <v>20707</v>
      </c>
      <c r="T7637" s="6" t="s">
        <v>25</v>
      </c>
    </row>
    <row r="7638" spans="1:20" ht="22.5" x14ac:dyDescent="0.25">
      <c r="A7638" s="3" t="s">
        <v>21541</v>
      </c>
      <c r="B7638" s="3" t="s">
        <v>7585</v>
      </c>
      <c r="C7638" s="3" t="s">
        <v>7586</v>
      </c>
      <c r="D7638" s="3" t="s">
        <v>7587</v>
      </c>
      <c r="E7638" s="3" t="s">
        <v>21542</v>
      </c>
      <c r="F7638" s="4">
        <v>44887</v>
      </c>
      <c r="G7638" s="3" t="s">
        <v>7593</v>
      </c>
      <c r="H7638" s="5">
        <v>214.76</v>
      </c>
      <c r="I7638" s="3" t="s">
        <v>565</v>
      </c>
      <c r="J7638" s="4">
        <v>44889</v>
      </c>
      <c r="K7638" s="4">
        <v>44919</v>
      </c>
      <c r="L7638" s="23">
        <f t="shared" si="666"/>
        <v>-9</v>
      </c>
      <c r="M7638" s="23">
        <f t="shared" si="662"/>
        <v>21</v>
      </c>
      <c r="N7638" s="44">
        <v>206.5</v>
      </c>
      <c r="O7638" s="26">
        <f t="shared" si="663"/>
        <v>-1858.5</v>
      </c>
      <c r="P7638" s="26">
        <f t="shared" si="664"/>
        <v>4336.5</v>
      </c>
      <c r="Q7638" s="3" t="s">
        <v>23</v>
      </c>
      <c r="R7638" s="4">
        <v>44910</v>
      </c>
      <c r="S7638" s="3" t="s">
        <v>20707</v>
      </c>
      <c r="T7638" s="6" t="s">
        <v>25</v>
      </c>
    </row>
    <row r="7639" spans="1:20" ht="22.5" x14ac:dyDescent="0.25">
      <c r="A7639" s="3" t="s">
        <v>21543</v>
      </c>
      <c r="B7639" s="3" t="s">
        <v>7585</v>
      </c>
      <c r="C7639" s="3" t="s">
        <v>7586</v>
      </c>
      <c r="D7639" s="3" t="s">
        <v>7587</v>
      </c>
      <c r="E7639" s="3" t="s">
        <v>21544</v>
      </c>
      <c r="F7639" s="4">
        <v>44887</v>
      </c>
      <c r="G7639" s="3" t="s">
        <v>7593</v>
      </c>
      <c r="H7639" s="5">
        <v>368.16</v>
      </c>
      <c r="I7639" s="3" t="s">
        <v>565</v>
      </c>
      <c r="J7639" s="4">
        <v>44889</v>
      </c>
      <c r="K7639" s="4">
        <v>44919</v>
      </c>
      <c r="L7639" s="23">
        <f t="shared" si="666"/>
        <v>-9</v>
      </c>
      <c r="M7639" s="23">
        <f t="shared" si="662"/>
        <v>21</v>
      </c>
      <c r="N7639" s="44">
        <v>354</v>
      </c>
      <c r="O7639" s="26">
        <f t="shared" si="663"/>
        <v>-3186</v>
      </c>
      <c r="P7639" s="26">
        <f t="shared" si="664"/>
        <v>7434</v>
      </c>
      <c r="Q7639" s="3" t="s">
        <v>23</v>
      </c>
      <c r="R7639" s="4">
        <v>44910</v>
      </c>
      <c r="S7639" s="3" t="s">
        <v>20707</v>
      </c>
      <c r="T7639" s="6" t="s">
        <v>25</v>
      </c>
    </row>
    <row r="7640" spans="1:20" ht="33.75" x14ac:dyDescent="0.25">
      <c r="A7640" s="3" t="s">
        <v>21545</v>
      </c>
      <c r="B7640" s="3" t="s">
        <v>3937</v>
      </c>
      <c r="C7640" s="3" t="s">
        <v>3938</v>
      </c>
      <c r="D7640" s="3" t="s">
        <v>19</v>
      </c>
      <c r="E7640" s="3" t="s">
        <v>21546</v>
      </c>
      <c r="F7640" s="4">
        <v>44887</v>
      </c>
      <c r="G7640" s="3" t="s">
        <v>21547</v>
      </c>
      <c r="H7640" s="5">
        <v>-882.18</v>
      </c>
      <c r="I7640" s="3" t="s">
        <v>22</v>
      </c>
      <c r="J7640" s="4">
        <v>44889</v>
      </c>
      <c r="K7640" s="4">
        <v>44949</v>
      </c>
      <c r="L7640" s="23">
        <v>0</v>
      </c>
      <c r="M7640" s="23">
        <f t="shared" si="662"/>
        <v>60</v>
      </c>
      <c r="N7640" s="44">
        <v>-801.98</v>
      </c>
      <c r="O7640" s="26">
        <f t="shared" si="663"/>
        <v>0</v>
      </c>
      <c r="P7640" s="26">
        <f t="shared" si="664"/>
        <v>-48118.8</v>
      </c>
      <c r="Q7640" s="3" t="s">
        <v>23</v>
      </c>
      <c r="R7640" s="4">
        <v>44908</v>
      </c>
      <c r="S7640" s="3" t="s">
        <v>15296</v>
      </c>
      <c r="T7640" s="6" t="s">
        <v>44</v>
      </c>
    </row>
    <row r="7641" spans="1:20" ht="33.75" x14ac:dyDescent="0.25">
      <c r="A7641" s="3" t="s">
        <v>21548</v>
      </c>
      <c r="B7641" s="3" t="s">
        <v>7585</v>
      </c>
      <c r="C7641" s="3" t="s">
        <v>7586</v>
      </c>
      <c r="D7641" s="3" t="s">
        <v>7587</v>
      </c>
      <c r="E7641" s="3" t="s">
        <v>21549</v>
      </c>
      <c r="F7641" s="4">
        <v>44882</v>
      </c>
      <c r="G7641" s="3" t="s">
        <v>7589</v>
      </c>
      <c r="H7641" s="5">
        <v>122.72</v>
      </c>
      <c r="I7641" s="3" t="s">
        <v>565</v>
      </c>
      <c r="J7641" s="4">
        <v>44889</v>
      </c>
      <c r="K7641" s="4">
        <v>44919</v>
      </c>
      <c r="L7641" s="23">
        <f t="shared" ref="L7641:L7704" si="667">R7641-K7641</f>
        <v>-9</v>
      </c>
      <c r="M7641" s="23">
        <f t="shared" ref="M7641:M7704" si="668">+I7641+L7641</f>
        <v>21</v>
      </c>
      <c r="N7641" s="44">
        <v>118</v>
      </c>
      <c r="O7641" s="26">
        <f t="shared" ref="O7641:O7704" si="669">N7641*L7641</f>
        <v>-1062</v>
      </c>
      <c r="P7641" s="26">
        <f t="shared" ref="P7641:P7704" si="670">N7641*M7641</f>
        <v>2478</v>
      </c>
      <c r="Q7641" s="3" t="s">
        <v>23</v>
      </c>
      <c r="R7641" s="4">
        <v>44910</v>
      </c>
      <c r="S7641" s="3" t="s">
        <v>20846</v>
      </c>
      <c r="T7641" s="6" t="s">
        <v>44</v>
      </c>
    </row>
    <row r="7642" spans="1:20" ht="33.75" x14ac:dyDescent="0.25">
      <c r="A7642" s="3" t="s">
        <v>21550</v>
      </c>
      <c r="B7642" s="3" t="s">
        <v>115</v>
      </c>
      <c r="C7642" s="3" t="s">
        <v>116</v>
      </c>
      <c r="D7642" s="3" t="s">
        <v>19</v>
      </c>
      <c r="E7642" s="3" t="s">
        <v>21551</v>
      </c>
      <c r="F7642" s="4">
        <v>44883</v>
      </c>
      <c r="G7642" s="3" t="s">
        <v>21552</v>
      </c>
      <c r="H7642" s="5">
        <v>-107.6</v>
      </c>
      <c r="I7642" s="3" t="s">
        <v>22</v>
      </c>
      <c r="J7642" s="4">
        <v>44890</v>
      </c>
      <c r="K7642" s="4">
        <v>44950</v>
      </c>
      <c r="L7642" s="23">
        <v>0</v>
      </c>
      <c r="M7642" s="23">
        <f t="shared" si="668"/>
        <v>60</v>
      </c>
      <c r="N7642" s="44">
        <v>-107.6</v>
      </c>
      <c r="O7642" s="26">
        <f t="shared" si="669"/>
        <v>0</v>
      </c>
      <c r="P7642" s="26">
        <f t="shared" si="670"/>
        <v>-6456</v>
      </c>
      <c r="Q7642" s="3" t="s">
        <v>23</v>
      </c>
      <c r="R7642" s="4">
        <v>44900</v>
      </c>
      <c r="S7642" s="8"/>
      <c r="T7642" s="6" t="s">
        <v>44</v>
      </c>
    </row>
    <row r="7643" spans="1:20" ht="33.75" x14ac:dyDescent="0.25">
      <c r="A7643" s="3" t="s">
        <v>21553</v>
      </c>
      <c r="B7643" s="3" t="s">
        <v>53</v>
      </c>
      <c r="C7643" s="3" t="s">
        <v>54</v>
      </c>
      <c r="D7643" s="3" t="s">
        <v>19</v>
      </c>
      <c r="E7643" s="3" t="s">
        <v>21554</v>
      </c>
      <c r="F7643" s="4">
        <v>44888</v>
      </c>
      <c r="G7643" s="3" t="s">
        <v>21555</v>
      </c>
      <c r="H7643" s="5">
        <v>-787.05</v>
      </c>
      <c r="I7643" s="3" t="s">
        <v>22</v>
      </c>
      <c r="J7643" s="4">
        <v>44890</v>
      </c>
      <c r="K7643" s="4">
        <v>44950</v>
      </c>
      <c r="L7643" s="23">
        <v>0</v>
      </c>
      <c r="M7643" s="23">
        <f t="shared" si="668"/>
        <v>60</v>
      </c>
      <c r="N7643" s="44">
        <v>-715.5</v>
      </c>
      <c r="O7643" s="26">
        <f t="shared" si="669"/>
        <v>0</v>
      </c>
      <c r="P7643" s="26">
        <f t="shared" si="670"/>
        <v>-42930</v>
      </c>
      <c r="Q7643" s="3" t="s">
        <v>23</v>
      </c>
      <c r="R7643" s="4">
        <v>44908</v>
      </c>
      <c r="S7643" s="3" t="s">
        <v>17403</v>
      </c>
      <c r="T7643" s="6" t="s">
        <v>44</v>
      </c>
    </row>
    <row r="7644" spans="1:20" ht="22.5" x14ac:dyDescent="0.25">
      <c r="A7644" s="3" t="s">
        <v>21556</v>
      </c>
      <c r="B7644" s="3" t="s">
        <v>7163</v>
      </c>
      <c r="C7644" s="3" t="s">
        <v>15688</v>
      </c>
      <c r="D7644" s="3" t="s">
        <v>19</v>
      </c>
      <c r="E7644" s="3" t="s">
        <v>21557</v>
      </c>
      <c r="F7644" s="4">
        <v>44888</v>
      </c>
      <c r="G7644" s="3" t="s">
        <v>21558</v>
      </c>
      <c r="H7644" s="5">
        <v>1791.38</v>
      </c>
      <c r="I7644" s="3" t="s">
        <v>565</v>
      </c>
      <c r="J7644" s="4">
        <v>44890</v>
      </c>
      <c r="K7644" s="4">
        <v>44920</v>
      </c>
      <c r="L7644" s="23">
        <f t="shared" si="667"/>
        <v>-27</v>
      </c>
      <c r="M7644" s="23">
        <f t="shared" si="668"/>
        <v>3</v>
      </c>
      <c r="N7644" s="44">
        <v>1791.38</v>
      </c>
      <c r="O7644" s="26">
        <f t="shared" si="669"/>
        <v>-48367.26</v>
      </c>
      <c r="P7644" s="26">
        <f t="shared" si="670"/>
        <v>5374.14</v>
      </c>
      <c r="Q7644" s="3" t="s">
        <v>23</v>
      </c>
      <c r="R7644" s="4">
        <v>44893</v>
      </c>
      <c r="S7644" s="3" t="s">
        <v>21559</v>
      </c>
      <c r="T7644" s="6" t="s">
        <v>25</v>
      </c>
    </row>
    <row r="7645" spans="1:20" ht="22.5" x14ac:dyDescent="0.25">
      <c r="A7645" s="3" t="s">
        <v>21560</v>
      </c>
      <c r="B7645" s="3" t="s">
        <v>2855</v>
      </c>
      <c r="C7645" s="3" t="s">
        <v>21561</v>
      </c>
      <c r="D7645" s="3" t="s">
        <v>19</v>
      </c>
      <c r="E7645" s="3" t="s">
        <v>21532</v>
      </c>
      <c r="F7645" s="4">
        <v>44874</v>
      </c>
      <c r="G7645" s="3" t="s">
        <v>21562</v>
      </c>
      <c r="H7645" s="7">
        <v>1800</v>
      </c>
      <c r="I7645" s="3" t="s">
        <v>329</v>
      </c>
      <c r="J7645" s="4">
        <v>44890</v>
      </c>
      <c r="K7645" s="4">
        <v>44890</v>
      </c>
      <c r="L7645" s="23">
        <f t="shared" si="667"/>
        <v>12</v>
      </c>
      <c r="M7645" s="23">
        <f t="shared" si="668"/>
        <v>12</v>
      </c>
      <c r="N7645" s="44">
        <v>1800</v>
      </c>
      <c r="O7645" s="26">
        <f t="shared" si="669"/>
        <v>21600</v>
      </c>
      <c r="P7645" s="26">
        <f t="shared" si="670"/>
        <v>21600</v>
      </c>
      <c r="Q7645" s="3" t="s">
        <v>23</v>
      </c>
      <c r="R7645" s="4">
        <v>44902</v>
      </c>
      <c r="S7645" s="3" t="s">
        <v>21563</v>
      </c>
      <c r="T7645" s="6" t="s">
        <v>25</v>
      </c>
    </row>
    <row r="7646" spans="1:20" ht="33.75" x14ac:dyDescent="0.25">
      <c r="A7646" s="3" t="s">
        <v>21564</v>
      </c>
      <c r="B7646" s="3" t="s">
        <v>21565</v>
      </c>
      <c r="C7646" s="3" t="s">
        <v>21566</v>
      </c>
      <c r="D7646" s="3" t="s">
        <v>19</v>
      </c>
      <c r="E7646" s="3" t="s">
        <v>19838</v>
      </c>
      <c r="F7646" s="4">
        <v>44883</v>
      </c>
      <c r="G7646" s="3" t="s">
        <v>21567</v>
      </c>
      <c r="H7646" s="7">
        <v>500</v>
      </c>
      <c r="I7646" s="3" t="s">
        <v>22</v>
      </c>
      <c r="J7646" s="4">
        <v>44890</v>
      </c>
      <c r="K7646" s="4">
        <v>44950</v>
      </c>
      <c r="L7646" s="23">
        <f t="shared" si="667"/>
        <v>-40</v>
      </c>
      <c r="M7646" s="23">
        <f t="shared" si="668"/>
        <v>20</v>
      </c>
      <c r="N7646" s="44">
        <v>409.84</v>
      </c>
      <c r="O7646" s="26">
        <f t="shared" si="669"/>
        <v>-16393.599999999999</v>
      </c>
      <c r="P7646" s="26">
        <f t="shared" si="670"/>
        <v>8196.7999999999993</v>
      </c>
      <c r="Q7646" s="3" t="s">
        <v>23</v>
      </c>
      <c r="R7646" s="4">
        <v>44910</v>
      </c>
      <c r="S7646" s="3" t="s">
        <v>21568</v>
      </c>
      <c r="T7646" s="6" t="s">
        <v>44</v>
      </c>
    </row>
    <row r="7647" spans="1:20" ht="33.75" x14ac:dyDescent="0.25">
      <c r="A7647" s="3" t="s">
        <v>21569</v>
      </c>
      <c r="B7647" s="3" t="s">
        <v>7585</v>
      </c>
      <c r="C7647" s="3" t="s">
        <v>7586</v>
      </c>
      <c r="D7647" s="3" t="s">
        <v>7587</v>
      </c>
      <c r="E7647" s="3" t="s">
        <v>21570</v>
      </c>
      <c r="F7647" s="4">
        <v>44889</v>
      </c>
      <c r="G7647" s="3" t="s">
        <v>7589</v>
      </c>
      <c r="H7647" s="5">
        <v>92.04</v>
      </c>
      <c r="I7647" s="3" t="s">
        <v>565</v>
      </c>
      <c r="J7647" s="4">
        <v>44893</v>
      </c>
      <c r="K7647" s="4">
        <v>44923</v>
      </c>
      <c r="L7647" s="23">
        <f t="shared" si="667"/>
        <v>-13</v>
      </c>
      <c r="M7647" s="23">
        <f t="shared" si="668"/>
        <v>17</v>
      </c>
      <c r="N7647" s="44">
        <v>88.5</v>
      </c>
      <c r="O7647" s="26">
        <f t="shared" si="669"/>
        <v>-1150.5</v>
      </c>
      <c r="P7647" s="26">
        <f t="shared" si="670"/>
        <v>1504.5</v>
      </c>
      <c r="Q7647" s="3" t="s">
        <v>23</v>
      </c>
      <c r="R7647" s="4">
        <v>44910</v>
      </c>
      <c r="S7647" s="3" t="s">
        <v>20846</v>
      </c>
      <c r="T7647" s="6" t="s">
        <v>44</v>
      </c>
    </row>
    <row r="7648" spans="1:20" ht="33.75" x14ac:dyDescent="0.25">
      <c r="A7648" s="3" t="s">
        <v>21571</v>
      </c>
      <c r="B7648" s="3" t="s">
        <v>5102</v>
      </c>
      <c r="C7648" s="3" t="s">
        <v>21572</v>
      </c>
      <c r="D7648" s="3" t="s">
        <v>19</v>
      </c>
      <c r="E7648" s="3" t="s">
        <v>21573</v>
      </c>
      <c r="F7648" s="4">
        <v>44889</v>
      </c>
      <c r="G7648" s="3" t="s">
        <v>21574</v>
      </c>
      <c r="H7648" s="7">
        <v>600</v>
      </c>
      <c r="I7648" s="3" t="s">
        <v>22</v>
      </c>
      <c r="J7648" s="4">
        <v>44893</v>
      </c>
      <c r="K7648" s="4">
        <v>44953</v>
      </c>
      <c r="L7648" s="23">
        <f t="shared" si="667"/>
        <v>-43</v>
      </c>
      <c r="M7648" s="23">
        <f t="shared" si="668"/>
        <v>17</v>
      </c>
      <c r="N7648" s="44">
        <v>491.8</v>
      </c>
      <c r="O7648" s="26">
        <f t="shared" si="669"/>
        <v>-21147.4</v>
      </c>
      <c r="P7648" s="26">
        <f t="shared" si="670"/>
        <v>8360.6</v>
      </c>
      <c r="Q7648" s="3" t="s">
        <v>23</v>
      </c>
      <c r="R7648" s="4">
        <v>44910</v>
      </c>
      <c r="S7648" s="3" t="s">
        <v>21575</v>
      </c>
      <c r="T7648" s="6" t="s">
        <v>44</v>
      </c>
    </row>
    <row r="7649" spans="1:20" ht="33.75" x14ac:dyDescent="0.25">
      <c r="A7649" s="3" t="s">
        <v>21576</v>
      </c>
      <c r="B7649" s="3" t="s">
        <v>8774</v>
      </c>
      <c r="C7649" s="3" t="s">
        <v>8775</v>
      </c>
      <c r="D7649" s="3" t="s">
        <v>19</v>
      </c>
      <c r="E7649" s="3" t="s">
        <v>21577</v>
      </c>
      <c r="F7649" s="4">
        <v>44888</v>
      </c>
      <c r="G7649" s="3" t="s">
        <v>21578</v>
      </c>
      <c r="H7649" s="5">
        <v>4367.6000000000004</v>
      </c>
      <c r="I7649" s="3" t="s">
        <v>22</v>
      </c>
      <c r="J7649" s="4">
        <v>44893</v>
      </c>
      <c r="K7649" s="4">
        <v>44953</v>
      </c>
      <c r="L7649" s="23">
        <v>0</v>
      </c>
      <c r="M7649" s="23">
        <f t="shared" si="668"/>
        <v>60</v>
      </c>
      <c r="N7649" s="44">
        <v>4367.6000000000004</v>
      </c>
      <c r="O7649" s="26">
        <f t="shared" si="669"/>
        <v>0</v>
      </c>
      <c r="P7649" s="26">
        <f t="shared" si="670"/>
        <v>262056.00000000003</v>
      </c>
      <c r="Q7649" s="3" t="s">
        <v>23</v>
      </c>
      <c r="R7649" s="4">
        <v>44900</v>
      </c>
      <c r="S7649" s="8"/>
      <c r="T7649" s="6" t="s">
        <v>44</v>
      </c>
    </row>
    <row r="7650" spans="1:20" ht="33.75" x14ac:dyDescent="0.25">
      <c r="A7650" s="3" t="s">
        <v>21579</v>
      </c>
      <c r="B7650" s="3" t="s">
        <v>8774</v>
      </c>
      <c r="C7650" s="3" t="s">
        <v>8775</v>
      </c>
      <c r="D7650" s="3" t="s">
        <v>19</v>
      </c>
      <c r="E7650" s="3" t="s">
        <v>21580</v>
      </c>
      <c r="F7650" s="4">
        <v>44888</v>
      </c>
      <c r="G7650" s="3" t="s">
        <v>21581</v>
      </c>
      <c r="H7650" s="5">
        <v>-4367.6000000000004</v>
      </c>
      <c r="I7650" s="3" t="s">
        <v>22</v>
      </c>
      <c r="J7650" s="4">
        <v>44893</v>
      </c>
      <c r="K7650" s="4">
        <v>44953</v>
      </c>
      <c r="L7650" s="23">
        <v>0</v>
      </c>
      <c r="M7650" s="23">
        <f t="shared" si="668"/>
        <v>60</v>
      </c>
      <c r="N7650" s="44">
        <v>-4367.6000000000004</v>
      </c>
      <c r="O7650" s="26">
        <f t="shared" si="669"/>
        <v>0</v>
      </c>
      <c r="P7650" s="26">
        <f t="shared" si="670"/>
        <v>-262056.00000000003</v>
      </c>
      <c r="Q7650" s="3" t="s">
        <v>23</v>
      </c>
      <c r="R7650" s="4">
        <v>44900</v>
      </c>
      <c r="S7650" s="8"/>
      <c r="T7650" s="6" t="s">
        <v>44</v>
      </c>
    </row>
    <row r="7651" spans="1:20" ht="22.5" x14ac:dyDescent="0.25">
      <c r="A7651" s="3" t="s">
        <v>21582</v>
      </c>
      <c r="B7651" s="3" t="s">
        <v>7585</v>
      </c>
      <c r="C7651" s="3" t="s">
        <v>7586</v>
      </c>
      <c r="D7651" s="3" t="s">
        <v>7587</v>
      </c>
      <c r="E7651" s="3" t="s">
        <v>21583</v>
      </c>
      <c r="F7651" s="4">
        <v>44889</v>
      </c>
      <c r="G7651" s="3" t="s">
        <v>7593</v>
      </c>
      <c r="H7651" s="5">
        <v>245.44</v>
      </c>
      <c r="I7651" s="3" t="s">
        <v>565</v>
      </c>
      <c r="J7651" s="4">
        <v>44893</v>
      </c>
      <c r="K7651" s="4">
        <v>44923</v>
      </c>
      <c r="L7651" s="23">
        <f t="shared" si="667"/>
        <v>-13</v>
      </c>
      <c r="M7651" s="23">
        <f t="shared" si="668"/>
        <v>17</v>
      </c>
      <c r="N7651" s="44">
        <v>236</v>
      </c>
      <c r="O7651" s="26">
        <f t="shared" si="669"/>
        <v>-3068</v>
      </c>
      <c r="P7651" s="26">
        <f t="shared" si="670"/>
        <v>4012</v>
      </c>
      <c r="Q7651" s="3" t="s">
        <v>23</v>
      </c>
      <c r="R7651" s="4">
        <v>44910</v>
      </c>
      <c r="S7651" s="3" t="s">
        <v>20707</v>
      </c>
      <c r="T7651" s="6" t="s">
        <v>25</v>
      </c>
    </row>
    <row r="7652" spans="1:20" ht="22.5" x14ac:dyDescent="0.25">
      <c r="A7652" s="3" t="s">
        <v>21584</v>
      </c>
      <c r="B7652" s="3" t="s">
        <v>17179</v>
      </c>
      <c r="C7652" s="3" t="s">
        <v>17180</v>
      </c>
      <c r="D7652" s="3" t="s">
        <v>19</v>
      </c>
      <c r="E7652" s="3" t="s">
        <v>21585</v>
      </c>
      <c r="F7652" s="4">
        <v>44893</v>
      </c>
      <c r="G7652" s="3" t="s">
        <v>7593</v>
      </c>
      <c r="H7652" s="5">
        <v>8146.24</v>
      </c>
      <c r="I7652" s="3" t="s">
        <v>22</v>
      </c>
      <c r="J7652" s="4">
        <v>44894</v>
      </c>
      <c r="K7652" s="4">
        <v>44954</v>
      </c>
      <c r="L7652" s="23">
        <f t="shared" si="667"/>
        <v>-44</v>
      </c>
      <c r="M7652" s="23">
        <f t="shared" si="668"/>
        <v>16</v>
      </c>
      <c r="N7652" s="44">
        <v>8146.24</v>
      </c>
      <c r="O7652" s="26">
        <f t="shared" si="669"/>
        <v>-358434.56</v>
      </c>
      <c r="P7652" s="26">
        <f t="shared" si="670"/>
        <v>130339.84</v>
      </c>
      <c r="Q7652" s="3" t="s">
        <v>23</v>
      </c>
      <c r="R7652" s="4">
        <v>44910</v>
      </c>
      <c r="S7652" s="3" t="s">
        <v>21586</v>
      </c>
      <c r="T7652" s="6" t="s">
        <v>25</v>
      </c>
    </row>
    <row r="7653" spans="1:20" ht="33.75" x14ac:dyDescent="0.25">
      <c r="A7653" s="3" t="s">
        <v>21587</v>
      </c>
      <c r="B7653" s="3" t="s">
        <v>1005</v>
      </c>
      <c r="C7653" s="3" t="s">
        <v>1006</v>
      </c>
      <c r="D7653" s="3" t="s">
        <v>19</v>
      </c>
      <c r="E7653" s="3" t="s">
        <v>21588</v>
      </c>
      <c r="F7653" s="4">
        <v>44889</v>
      </c>
      <c r="G7653" s="3" t="s">
        <v>21589</v>
      </c>
      <c r="H7653" s="7">
        <v>-16848</v>
      </c>
      <c r="I7653" s="3" t="s">
        <v>22</v>
      </c>
      <c r="J7653" s="4">
        <v>44894</v>
      </c>
      <c r="K7653" s="4">
        <v>44954</v>
      </c>
      <c r="L7653" s="23">
        <v>0</v>
      </c>
      <c r="M7653" s="23">
        <f t="shared" si="668"/>
        <v>60</v>
      </c>
      <c r="N7653" s="44">
        <v>-16200</v>
      </c>
      <c r="O7653" s="26">
        <f t="shared" si="669"/>
        <v>0</v>
      </c>
      <c r="P7653" s="26">
        <f t="shared" si="670"/>
        <v>-972000</v>
      </c>
      <c r="Q7653" s="3" t="s">
        <v>23</v>
      </c>
      <c r="R7653" s="4">
        <v>44914</v>
      </c>
      <c r="S7653" s="8"/>
      <c r="T7653" s="6" t="s">
        <v>44</v>
      </c>
    </row>
    <row r="7654" spans="1:20" ht="22.5" x14ac:dyDescent="0.25">
      <c r="A7654" s="3" t="s">
        <v>21590</v>
      </c>
      <c r="B7654" s="3" t="s">
        <v>13736</v>
      </c>
      <c r="C7654" s="3" t="s">
        <v>13737</v>
      </c>
      <c r="D7654" s="3" t="s">
        <v>19</v>
      </c>
      <c r="E7654" s="3" t="s">
        <v>10686</v>
      </c>
      <c r="F7654" s="4">
        <v>44868</v>
      </c>
      <c r="G7654" s="3" t="s">
        <v>21591</v>
      </c>
      <c r="H7654" s="5">
        <v>3806.4</v>
      </c>
      <c r="I7654" s="3" t="s">
        <v>565</v>
      </c>
      <c r="J7654" s="4">
        <v>44895</v>
      </c>
      <c r="K7654" s="4">
        <v>44925</v>
      </c>
      <c r="L7654" s="23">
        <f t="shared" si="667"/>
        <v>-18</v>
      </c>
      <c r="M7654" s="23">
        <f t="shared" si="668"/>
        <v>12</v>
      </c>
      <c r="N7654" s="44">
        <v>3045.12</v>
      </c>
      <c r="O7654" s="26">
        <f t="shared" si="669"/>
        <v>-54812.159999999996</v>
      </c>
      <c r="P7654" s="26">
        <f t="shared" si="670"/>
        <v>36541.440000000002</v>
      </c>
      <c r="Q7654" s="3" t="s">
        <v>23</v>
      </c>
      <c r="R7654" s="4">
        <v>44907</v>
      </c>
      <c r="S7654" s="3" t="s">
        <v>21592</v>
      </c>
      <c r="T7654" s="6" t="s">
        <v>25</v>
      </c>
    </row>
    <row r="7655" spans="1:20" ht="22.5" x14ac:dyDescent="0.25">
      <c r="A7655" s="3" t="s">
        <v>21593</v>
      </c>
      <c r="B7655" s="3" t="s">
        <v>7585</v>
      </c>
      <c r="C7655" s="3" t="s">
        <v>7586</v>
      </c>
      <c r="D7655" s="3" t="s">
        <v>7587</v>
      </c>
      <c r="E7655" s="3" t="s">
        <v>21594</v>
      </c>
      <c r="F7655" s="4">
        <v>44893</v>
      </c>
      <c r="G7655" s="3" t="s">
        <v>7593</v>
      </c>
      <c r="H7655" s="5">
        <v>368.16</v>
      </c>
      <c r="I7655" s="3" t="s">
        <v>565</v>
      </c>
      <c r="J7655" s="4">
        <v>44895</v>
      </c>
      <c r="K7655" s="4">
        <v>44925</v>
      </c>
      <c r="L7655" s="23">
        <f t="shared" si="667"/>
        <v>-15</v>
      </c>
      <c r="M7655" s="23">
        <f t="shared" si="668"/>
        <v>15</v>
      </c>
      <c r="N7655" s="44">
        <v>354</v>
      </c>
      <c r="O7655" s="26">
        <f t="shared" si="669"/>
        <v>-5310</v>
      </c>
      <c r="P7655" s="26">
        <f t="shared" si="670"/>
        <v>5310</v>
      </c>
      <c r="Q7655" s="3" t="s">
        <v>23</v>
      </c>
      <c r="R7655" s="4">
        <v>44910</v>
      </c>
      <c r="S7655" s="3" t="s">
        <v>20707</v>
      </c>
      <c r="T7655" s="6" t="s">
        <v>25</v>
      </c>
    </row>
    <row r="7656" spans="1:20" ht="33.75" x14ac:dyDescent="0.25">
      <c r="A7656" s="3" t="s">
        <v>21595</v>
      </c>
      <c r="B7656" s="3" t="s">
        <v>6985</v>
      </c>
      <c r="C7656" s="3" t="s">
        <v>6986</v>
      </c>
      <c r="D7656" s="3" t="s">
        <v>19</v>
      </c>
      <c r="E7656" s="3" t="s">
        <v>21596</v>
      </c>
      <c r="F7656" s="4">
        <v>44885</v>
      </c>
      <c r="G7656" s="3" t="s">
        <v>21597</v>
      </c>
      <c r="H7656" s="5">
        <v>-7.08</v>
      </c>
      <c r="I7656" s="3" t="s">
        <v>22</v>
      </c>
      <c r="J7656" s="4">
        <v>44895</v>
      </c>
      <c r="K7656" s="4">
        <v>44955</v>
      </c>
      <c r="L7656" s="23">
        <v>0</v>
      </c>
      <c r="M7656" s="23">
        <f t="shared" si="668"/>
        <v>60</v>
      </c>
      <c r="N7656" s="44">
        <v>-5.8</v>
      </c>
      <c r="O7656" s="26">
        <f t="shared" si="669"/>
        <v>0</v>
      </c>
      <c r="P7656" s="26">
        <f t="shared" si="670"/>
        <v>-348</v>
      </c>
      <c r="Q7656" s="3" t="s">
        <v>23</v>
      </c>
      <c r="R7656" s="4">
        <v>44908</v>
      </c>
      <c r="S7656" s="3" t="s">
        <v>20077</v>
      </c>
      <c r="T7656" s="6" t="s">
        <v>44</v>
      </c>
    </row>
    <row r="7657" spans="1:20" ht="33.75" x14ac:dyDescent="0.25">
      <c r="A7657" s="3" t="s">
        <v>21598</v>
      </c>
      <c r="B7657" s="3" t="s">
        <v>1286</v>
      </c>
      <c r="C7657" s="3" t="s">
        <v>21599</v>
      </c>
      <c r="D7657" s="3" t="s">
        <v>19</v>
      </c>
      <c r="E7657" s="3" t="s">
        <v>11537</v>
      </c>
      <c r="F7657" s="4">
        <v>44893</v>
      </c>
      <c r="G7657" s="3" t="s">
        <v>21600</v>
      </c>
      <c r="H7657" s="5">
        <v>5178.2</v>
      </c>
      <c r="I7657" s="3" t="s">
        <v>565</v>
      </c>
      <c r="J7657" s="4">
        <v>44895</v>
      </c>
      <c r="K7657" s="4">
        <v>44925</v>
      </c>
      <c r="L7657" s="23">
        <v>0</v>
      </c>
      <c r="M7657" s="23">
        <f t="shared" si="668"/>
        <v>30</v>
      </c>
      <c r="N7657" s="44">
        <v>4142.5600000000004</v>
      </c>
      <c r="O7657" s="26">
        <f t="shared" si="669"/>
        <v>0</v>
      </c>
      <c r="P7657" s="26">
        <f t="shared" si="670"/>
        <v>124276.80000000002</v>
      </c>
      <c r="Q7657" s="3" t="s">
        <v>23</v>
      </c>
      <c r="R7657" s="4">
        <v>44918</v>
      </c>
      <c r="S7657" s="3" t="s">
        <v>21601</v>
      </c>
      <c r="T7657" s="6" t="s">
        <v>44</v>
      </c>
    </row>
    <row r="7658" spans="1:20" ht="33.75" x14ac:dyDescent="0.25">
      <c r="A7658" s="3" t="s">
        <v>21602</v>
      </c>
      <c r="B7658" s="3" t="s">
        <v>3662</v>
      </c>
      <c r="C7658" s="3" t="s">
        <v>3663</v>
      </c>
      <c r="D7658" s="3" t="s">
        <v>19</v>
      </c>
      <c r="E7658" s="3" t="s">
        <v>21603</v>
      </c>
      <c r="F7658" s="4">
        <v>44894</v>
      </c>
      <c r="G7658" s="3" t="s">
        <v>21604</v>
      </c>
      <c r="H7658" s="5">
        <v>-390.4</v>
      </c>
      <c r="I7658" s="3" t="s">
        <v>22</v>
      </c>
      <c r="J7658" s="4">
        <v>44895</v>
      </c>
      <c r="K7658" s="4">
        <v>44955</v>
      </c>
      <c r="L7658" s="23">
        <v>0</v>
      </c>
      <c r="M7658" s="23">
        <f t="shared" si="668"/>
        <v>60</v>
      </c>
      <c r="N7658" s="44">
        <v>-320</v>
      </c>
      <c r="O7658" s="26">
        <f t="shared" si="669"/>
        <v>0</v>
      </c>
      <c r="P7658" s="26">
        <f t="shared" si="670"/>
        <v>-19200</v>
      </c>
      <c r="Q7658" s="3" t="s">
        <v>23</v>
      </c>
      <c r="R7658" s="4">
        <v>44908</v>
      </c>
      <c r="S7658" s="3" t="s">
        <v>13546</v>
      </c>
      <c r="T7658" s="6" t="s">
        <v>44</v>
      </c>
    </row>
    <row r="7659" spans="1:20" ht="22.5" x14ac:dyDescent="0.25">
      <c r="A7659" s="3" t="s">
        <v>21605</v>
      </c>
      <c r="B7659" s="3" t="s">
        <v>17</v>
      </c>
      <c r="C7659" s="3" t="s">
        <v>18</v>
      </c>
      <c r="D7659" s="3" t="s">
        <v>19</v>
      </c>
      <c r="E7659" s="3" t="s">
        <v>21606</v>
      </c>
      <c r="F7659" s="4">
        <v>44407</v>
      </c>
      <c r="G7659" s="3" t="s">
        <v>21607</v>
      </c>
      <c r="H7659" s="5">
        <v>1195.74</v>
      </c>
      <c r="I7659" s="3" t="s">
        <v>22</v>
      </c>
      <c r="J7659" s="4">
        <v>44476</v>
      </c>
      <c r="K7659" s="4">
        <v>44536</v>
      </c>
      <c r="L7659" s="23">
        <v>0</v>
      </c>
      <c r="M7659" s="23">
        <f t="shared" si="668"/>
        <v>60</v>
      </c>
      <c r="N7659" s="5">
        <v>1087.04</v>
      </c>
      <c r="O7659" s="26">
        <f t="shared" si="669"/>
        <v>0</v>
      </c>
      <c r="P7659" s="26">
        <f t="shared" si="670"/>
        <v>65222.399999999994</v>
      </c>
      <c r="Q7659" s="3" t="s">
        <v>23</v>
      </c>
      <c r="R7659" s="4">
        <v>44846</v>
      </c>
      <c r="S7659" s="3" t="s">
        <v>24</v>
      </c>
      <c r="T7659" s="6" t="s">
        <v>25</v>
      </c>
    </row>
    <row r="7660" spans="1:20" ht="22.5" x14ac:dyDescent="0.25">
      <c r="A7660" s="3" t="s">
        <v>21608</v>
      </c>
      <c r="B7660" s="3" t="s">
        <v>17</v>
      </c>
      <c r="C7660" s="3" t="s">
        <v>18</v>
      </c>
      <c r="D7660" s="3" t="s">
        <v>19</v>
      </c>
      <c r="E7660" s="3" t="s">
        <v>21609</v>
      </c>
      <c r="F7660" s="4">
        <v>44407</v>
      </c>
      <c r="G7660" s="3" t="s">
        <v>21610</v>
      </c>
      <c r="H7660" s="5">
        <v>5343.4</v>
      </c>
      <c r="I7660" s="3" t="s">
        <v>22</v>
      </c>
      <c r="J7660" s="4">
        <v>44476</v>
      </c>
      <c r="K7660" s="4">
        <v>44536</v>
      </c>
      <c r="L7660" s="23">
        <v>0</v>
      </c>
      <c r="M7660" s="23">
        <f t="shared" si="668"/>
        <v>60</v>
      </c>
      <c r="N7660" s="5">
        <v>4857.6400000000003</v>
      </c>
      <c r="O7660" s="26">
        <f t="shared" si="669"/>
        <v>0</v>
      </c>
      <c r="P7660" s="26">
        <f t="shared" si="670"/>
        <v>291458.40000000002</v>
      </c>
      <c r="Q7660" s="3" t="s">
        <v>23</v>
      </c>
      <c r="R7660" s="4">
        <v>44873</v>
      </c>
      <c r="S7660" s="3" t="s">
        <v>219</v>
      </c>
      <c r="T7660" s="6" t="s">
        <v>25</v>
      </c>
    </row>
    <row r="7661" spans="1:20" ht="22.5" x14ac:dyDescent="0.25">
      <c r="A7661" s="3" t="s">
        <v>21611</v>
      </c>
      <c r="B7661" s="3" t="s">
        <v>17</v>
      </c>
      <c r="C7661" s="3" t="s">
        <v>18</v>
      </c>
      <c r="D7661" s="3" t="s">
        <v>19</v>
      </c>
      <c r="E7661" s="3" t="s">
        <v>21612</v>
      </c>
      <c r="F7661" s="4">
        <v>44377</v>
      </c>
      <c r="G7661" s="3" t="s">
        <v>21613</v>
      </c>
      <c r="H7661" s="5">
        <v>3608.13</v>
      </c>
      <c r="I7661" s="3" t="s">
        <v>22</v>
      </c>
      <c r="J7661" s="4">
        <v>44476</v>
      </c>
      <c r="K7661" s="4">
        <v>44536</v>
      </c>
      <c r="L7661" s="23">
        <v>0</v>
      </c>
      <c r="M7661" s="23">
        <f t="shared" si="668"/>
        <v>60</v>
      </c>
      <c r="N7661" s="5">
        <v>3280.12</v>
      </c>
      <c r="O7661" s="26">
        <f t="shared" si="669"/>
        <v>0</v>
      </c>
      <c r="P7661" s="26">
        <f t="shared" si="670"/>
        <v>196807.19999999998</v>
      </c>
      <c r="Q7661" s="3" t="s">
        <v>23</v>
      </c>
      <c r="R7661" s="4">
        <v>44873</v>
      </c>
      <c r="S7661" s="3" t="s">
        <v>219</v>
      </c>
      <c r="T7661" s="6" t="s">
        <v>25</v>
      </c>
    </row>
    <row r="7662" spans="1:20" ht="22.5" x14ac:dyDescent="0.25">
      <c r="A7662" s="3" t="s">
        <v>21614</v>
      </c>
      <c r="B7662" s="3" t="s">
        <v>17</v>
      </c>
      <c r="C7662" s="3" t="s">
        <v>18</v>
      </c>
      <c r="D7662" s="3" t="s">
        <v>19</v>
      </c>
      <c r="E7662" s="3" t="s">
        <v>21615</v>
      </c>
      <c r="F7662" s="4">
        <v>44439</v>
      </c>
      <c r="G7662" s="3" t="s">
        <v>21616</v>
      </c>
      <c r="H7662" s="5">
        <v>3702.12</v>
      </c>
      <c r="I7662" s="3" t="s">
        <v>22</v>
      </c>
      <c r="J7662" s="4">
        <v>44476</v>
      </c>
      <c r="K7662" s="4">
        <v>44536</v>
      </c>
      <c r="L7662" s="23">
        <v>0</v>
      </c>
      <c r="M7662" s="23">
        <f t="shared" si="668"/>
        <v>60</v>
      </c>
      <c r="N7662" s="5">
        <v>3365.56</v>
      </c>
      <c r="O7662" s="26">
        <f t="shared" si="669"/>
        <v>0</v>
      </c>
      <c r="P7662" s="26">
        <f t="shared" si="670"/>
        <v>201933.6</v>
      </c>
      <c r="Q7662" s="3" t="s">
        <v>23</v>
      </c>
      <c r="R7662" s="4">
        <v>44873</v>
      </c>
      <c r="S7662" s="3" t="s">
        <v>219</v>
      </c>
      <c r="T7662" s="6" t="s">
        <v>25</v>
      </c>
    </row>
    <row r="7663" spans="1:20" ht="22.5" x14ac:dyDescent="0.25">
      <c r="A7663" s="3" t="s">
        <v>21617</v>
      </c>
      <c r="B7663" s="3" t="s">
        <v>17</v>
      </c>
      <c r="C7663" s="3" t="s">
        <v>18</v>
      </c>
      <c r="D7663" s="3" t="s">
        <v>19</v>
      </c>
      <c r="E7663" s="3" t="s">
        <v>21618</v>
      </c>
      <c r="F7663" s="4">
        <v>44442</v>
      </c>
      <c r="G7663" s="3" t="s">
        <v>21619</v>
      </c>
      <c r="H7663" s="5">
        <v>599.02</v>
      </c>
      <c r="I7663" s="3" t="s">
        <v>22</v>
      </c>
      <c r="J7663" s="4">
        <v>44476</v>
      </c>
      <c r="K7663" s="4">
        <v>44536</v>
      </c>
      <c r="L7663" s="23">
        <v>0</v>
      </c>
      <c r="M7663" s="23">
        <f t="shared" si="668"/>
        <v>60</v>
      </c>
      <c r="N7663" s="5">
        <v>544.55999999999995</v>
      </c>
      <c r="O7663" s="26">
        <f t="shared" si="669"/>
        <v>0</v>
      </c>
      <c r="P7663" s="26">
        <f t="shared" si="670"/>
        <v>32673.599999999999</v>
      </c>
      <c r="Q7663" s="3" t="s">
        <v>23</v>
      </c>
      <c r="R7663" s="4">
        <v>44873</v>
      </c>
      <c r="S7663" s="3" t="s">
        <v>219</v>
      </c>
      <c r="T7663" s="6" t="s">
        <v>25</v>
      </c>
    </row>
    <row r="7664" spans="1:20" ht="22.5" x14ac:dyDescent="0.25">
      <c r="A7664" s="3" t="s">
        <v>21620</v>
      </c>
      <c r="B7664" s="3" t="s">
        <v>17</v>
      </c>
      <c r="C7664" s="3" t="s">
        <v>18</v>
      </c>
      <c r="D7664" s="3" t="s">
        <v>19</v>
      </c>
      <c r="E7664" s="3" t="s">
        <v>21621</v>
      </c>
      <c r="F7664" s="4">
        <v>44382</v>
      </c>
      <c r="G7664" s="3" t="s">
        <v>21622</v>
      </c>
      <c r="H7664" s="5">
        <v>102.17</v>
      </c>
      <c r="I7664" s="3" t="s">
        <v>22</v>
      </c>
      <c r="J7664" s="4">
        <v>44476</v>
      </c>
      <c r="K7664" s="4">
        <v>44536</v>
      </c>
      <c r="L7664" s="23">
        <v>0</v>
      </c>
      <c r="M7664" s="23">
        <f t="shared" si="668"/>
        <v>60</v>
      </c>
      <c r="N7664" s="5">
        <v>92.88</v>
      </c>
      <c r="O7664" s="26">
        <f t="shared" si="669"/>
        <v>0</v>
      </c>
      <c r="P7664" s="26">
        <f t="shared" si="670"/>
        <v>5572.7999999999993</v>
      </c>
      <c r="Q7664" s="3" t="s">
        <v>23</v>
      </c>
      <c r="R7664" s="4">
        <v>44846</v>
      </c>
      <c r="S7664" s="3" t="s">
        <v>24</v>
      </c>
      <c r="T7664" s="6" t="s">
        <v>25</v>
      </c>
    </row>
    <row r="7665" spans="1:20" ht="33.75" x14ac:dyDescent="0.25">
      <c r="A7665" s="3" t="s">
        <v>21623</v>
      </c>
      <c r="B7665" s="3" t="s">
        <v>2411</v>
      </c>
      <c r="C7665" s="3" t="s">
        <v>2412</v>
      </c>
      <c r="D7665" s="3" t="s">
        <v>19</v>
      </c>
      <c r="E7665" s="3" t="s">
        <v>21624</v>
      </c>
      <c r="F7665" s="4">
        <v>44894</v>
      </c>
      <c r="G7665" s="3" t="s">
        <v>21625</v>
      </c>
      <c r="H7665" s="5">
        <v>-5026.01</v>
      </c>
      <c r="I7665" s="3" t="s">
        <v>22</v>
      </c>
      <c r="J7665" s="4">
        <v>44896</v>
      </c>
      <c r="K7665" s="4">
        <v>44956</v>
      </c>
      <c r="L7665" s="23">
        <v>0</v>
      </c>
      <c r="M7665" s="23">
        <f t="shared" si="668"/>
        <v>60</v>
      </c>
      <c r="N7665" s="44">
        <v>-4832.7</v>
      </c>
      <c r="O7665" s="26">
        <f t="shared" si="669"/>
        <v>0</v>
      </c>
      <c r="P7665" s="26">
        <f t="shared" si="670"/>
        <v>-289962</v>
      </c>
      <c r="Q7665" s="3" t="s">
        <v>23</v>
      </c>
      <c r="R7665" s="4">
        <v>44908</v>
      </c>
      <c r="S7665" s="3" t="s">
        <v>20730</v>
      </c>
      <c r="T7665" s="6" t="s">
        <v>44</v>
      </c>
    </row>
    <row r="7666" spans="1:20" ht="33.75" x14ac:dyDescent="0.25">
      <c r="A7666" s="3" t="s">
        <v>21626</v>
      </c>
      <c r="B7666" s="3" t="s">
        <v>10233</v>
      </c>
      <c r="C7666" s="3" t="s">
        <v>10234</v>
      </c>
      <c r="D7666" s="3" t="s">
        <v>19</v>
      </c>
      <c r="E7666" s="3" t="s">
        <v>21627</v>
      </c>
      <c r="F7666" s="4">
        <v>44890</v>
      </c>
      <c r="G7666" s="3" t="s">
        <v>21628</v>
      </c>
      <c r="H7666" s="5">
        <v>137.51</v>
      </c>
      <c r="I7666" s="3" t="s">
        <v>22</v>
      </c>
      <c r="J7666" s="4">
        <v>44896</v>
      </c>
      <c r="K7666" s="27">
        <v>44923</v>
      </c>
      <c r="L7666" s="23">
        <f t="shared" si="667"/>
        <v>-22</v>
      </c>
      <c r="M7666" s="23">
        <f t="shared" si="668"/>
        <v>38</v>
      </c>
      <c r="N7666" s="44">
        <v>125.01</v>
      </c>
      <c r="O7666" s="26">
        <f t="shared" si="669"/>
        <v>-2750.2200000000003</v>
      </c>
      <c r="P7666" s="26">
        <f t="shared" si="670"/>
        <v>4750.38</v>
      </c>
      <c r="Q7666" s="3" t="s">
        <v>23</v>
      </c>
      <c r="R7666" s="4">
        <v>44901</v>
      </c>
      <c r="S7666" s="3" t="s">
        <v>21448</v>
      </c>
      <c r="T7666" s="6" t="s">
        <v>44</v>
      </c>
    </row>
    <row r="7667" spans="1:20" ht="22.5" x14ac:dyDescent="0.25">
      <c r="A7667" s="3" t="s">
        <v>21629</v>
      </c>
      <c r="B7667" s="3" t="s">
        <v>10177</v>
      </c>
      <c r="C7667" s="3" t="s">
        <v>10178</v>
      </c>
      <c r="D7667" s="3" t="s">
        <v>19</v>
      </c>
      <c r="E7667" s="3" t="s">
        <v>21630</v>
      </c>
      <c r="F7667" s="4">
        <v>44894</v>
      </c>
      <c r="G7667" s="3" t="s">
        <v>21631</v>
      </c>
      <c r="H7667" s="5">
        <v>110.98</v>
      </c>
      <c r="I7667" s="3" t="s">
        <v>22</v>
      </c>
      <c r="J7667" s="4">
        <v>44896</v>
      </c>
      <c r="K7667" s="27">
        <v>44914</v>
      </c>
      <c r="L7667" s="23">
        <f t="shared" si="667"/>
        <v>-13</v>
      </c>
      <c r="M7667" s="23">
        <f t="shared" si="668"/>
        <v>47</v>
      </c>
      <c r="N7667" s="44">
        <v>90.97</v>
      </c>
      <c r="O7667" s="26">
        <f t="shared" si="669"/>
        <v>-1182.6099999999999</v>
      </c>
      <c r="P7667" s="26">
        <f t="shared" si="670"/>
        <v>4275.59</v>
      </c>
      <c r="Q7667" s="3" t="s">
        <v>23</v>
      </c>
      <c r="R7667" s="4">
        <v>44901</v>
      </c>
      <c r="S7667" s="3" t="s">
        <v>21632</v>
      </c>
      <c r="T7667" s="6" t="s">
        <v>25</v>
      </c>
    </row>
    <row r="7668" spans="1:20" ht="22.5" x14ac:dyDescent="0.25">
      <c r="A7668" s="3" t="s">
        <v>21633</v>
      </c>
      <c r="B7668" s="3" t="s">
        <v>17</v>
      </c>
      <c r="C7668" s="3" t="s">
        <v>18</v>
      </c>
      <c r="D7668" s="3" t="s">
        <v>19</v>
      </c>
      <c r="E7668" s="3" t="s">
        <v>21634</v>
      </c>
      <c r="F7668" s="4">
        <v>44377</v>
      </c>
      <c r="G7668" s="3" t="s">
        <v>21635</v>
      </c>
      <c r="H7668" s="5">
        <v>2254.91</v>
      </c>
      <c r="I7668" s="3" t="s">
        <v>22</v>
      </c>
      <c r="J7668" s="4">
        <v>44476</v>
      </c>
      <c r="K7668" s="4">
        <v>44536</v>
      </c>
      <c r="L7668" s="23">
        <v>0</v>
      </c>
      <c r="M7668" s="23">
        <f t="shared" si="668"/>
        <v>60</v>
      </c>
      <c r="N7668" s="5">
        <v>2049.92</v>
      </c>
      <c r="O7668" s="26">
        <f t="shared" si="669"/>
        <v>0</v>
      </c>
      <c r="P7668" s="26">
        <f t="shared" si="670"/>
        <v>122995.20000000001</v>
      </c>
      <c r="Q7668" s="3" t="s">
        <v>23</v>
      </c>
      <c r="R7668" s="4">
        <v>44873</v>
      </c>
      <c r="S7668" s="3" t="s">
        <v>219</v>
      </c>
      <c r="T7668" s="6" t="s">
        <v>25</v>
      </c>
    </row>
    <row r="7669" spans="1:20" ht="33.75" x14ac:dyDescent="0.25">
      <c r="A7669" s="3" t="s">
        <v>21636</v>
      </c>
      <c r="B7669" s="3" t="s">
        <v>5089</v>
      </c>
      <c r="C7669" s="3" t="s">
        <v>19837</v>
      </c>
      <c r="D7669" s="3" t="s">
        <v>19</v>
      </c>
      <c r="E7669" s="3" t="s">
        <v>13222</v>
      </c>
      <c r="F7669" s="4">
        <v>44895</v>
      </c>
      <c r="G7669" s="3" t="s">
        <v>21637</v>
      </c>
      <c r="H7669" s="7">
        <v>9300</v>
      </c>
      <c r="I7669" s="3" t="s">
        <v>565</v>
      </c>
      <c r="J7669" s="4">
        <v>44897</v>
      </c>
      <c r="K7669" s="4">
        <v>44927</v>
      </c>
      <c r="L7669" s="23">
        <f t="shared" si="667"/>
        <v>-20</v>
      </c>
      <c r="M7669" s="23">
        <f t="shared" si="668"/>
        <v>10</v>
      </c>
      <c r="N7669" s="44">
        <v>9300</v>
      </c>
      <c r="O7669" s="26">
        <f t="shared" si="669"/>
        <v>-186000</v>
      </c>
      <c r="P7669" s="26">
        <f t="shared" si="670"/>
        <v>93000</v>
      </c>
      <c r="Q7669" s="3" t="s">
        <v>23</v>
      </c>
      <c r="R7669" s="4">
        <v>44907</v>
      </c>
      <c r="S7669" s="3" t="s">
        <v>21638</v>
      </c>
      <c r="T7669" s="6" t="s">
        <v>44</v>
      </c>
    </row>
    <row r="7670" spans="1:20" ht="22.5" x14ac:dyDescent="0.25">
      <c r="A7670" s="3" t="s">
        <v>21639</v>
      </c>
      <c r="B7670" s="3" t="s">
        <v>7585</v>
      </c>
      <c r="C7670" s="3" t="s">
        <v>7586</v>
      </c>
      <c r="D7670" s="3" t="s">
        <v>7587</v>
      </c>
      <c r="E7670" s="3" t="s">
        <v>21640</v>
      </c>
      <c r="F7670" s="4">
        <v>44894</v>
      </c>
      <c r="G7670" s="3" t="s">
        <v>7593</v>
      </c>
      <c r="H7670" s="5">
        <v>245.44</v>
      </c>
      <c r="I7670" s="3" t="s">
        <v>565</v>
      </c>
      <c r="J7670" s="4">
        <v>44897</v>
      </c>
      <c r="K7670" s="4">
        <v>44927</v>
      </c>
      <c r="L7670" s="23">
        <f t="shared" si="667"/>
        <v>-17</v>
      </c>
      <c r="M7670" s="23">
        <f t="shared" si="668"/>
        <v>13</v>
      </c>
      <c r="N7670" s="44">
        <v>236</v>
      </c>
      <c r="O7670" s="26">
        <f t="shared" si="669"/>
        <v>-4012</v>
      </c>
      <c r="P7670" s="26">
        <f t="shared" si="670"/>
        <v>3068</v>
      </c>
      <c r="Q7670" s="3" t="s">
        <v>23</v>
      </c>
      <c r="R7670" s="4">
        <v>44910</v>
      </c>
      <c r="S7670" s="3" t="s">
        <v>20707</v>
      </c>
      <c r="T7670" s="6" t="s">
        <v>25</v>
      </c>
    </row>
    <row r="7671" spans="1:20" ht="33.75" x14ac:dyDescent="0.25">
      <c r="A7671" s="3" t="s">
        <v>21641</v>
      </c>
      <c r="B7671" s="3" t="s">
        <v>1286</v>
      </c>
      <c r="C7671" s="3" t="s">
        <v>21599</v>
      </c>
      <c r="D7671" s="3" t="s">
        <v>19</v>
      </c>
      <c r="E7671" s="3" t="s">
        <v>15940</v>
      </c>
      <c r="F7671" s="4">
        <v>44895</v>
      </c>
      <c r="G7671" s="3" t="s">
        <v>21642</v>
      </c>
      <c r="H7671" s="5">
        <v>-5178.2</v>
      </c>
      <c r="I7671" s="3" t="s">
        <v>565</v>
      </c>
      <c r="J7671" s="4">
        <v>44897</v>
      </c>
      <c r="K7671" s="4">
        <v>44927</v>
      </c>
      <c r="L7671" s="23">
        <v>0</v>
      </c>
      <c r="M7671" s="23">
        <f t="shared" si="668"/>
        <v>30</v>
      </c>
      <c r="N7671" s="44">
        <v>-4142.5600000000004</v>
      </c>
      <c r="O7671" s="26">
        <f t="shared" si="669"/>
        <v>0</v>
      </c>
      <c r="P7671" s="26">
        <f t="shared" si="670"/>
        <v>-124276.80000000002</v>
      </c>
      <c r="Q7671" s="3" t="s">
        <v>23</v>
      </c>
      <c r="R7671" s="4">
        <v>44918</v>
      </c>
      <c r="S7671" s="3" t="s">
        <v>21601</v>
      </c>
      <c r="T7671" s="6" t="s">
        <v>44</v>
      </c>
    </row>
    <row r="7672" spans="1:20" ht="22.5" x14ac:dyDescent="0.25">
      <c r="A7672" s="3" t="s">
        <v>21643</v>
      </c>
      <c r="B7672" s="3" t="s">
        <v>7585</v>
      </c>
      <c r="C7672" s="3" t="s">
        <v>7586</v>
      </c>
      <c r="D7672" s="3" t="s">
        <v>7587</v>
      </c>
      <c r="E7672" s="3" t="s">
        <v>21644</v>
      </c>
      <c r="F7672" s="4">
        <v>44894</v>
      </c>
      <c r="G7672" s="3" t="s">
        <v>7593</v>
      </c>
      <c r="H7672" s="5">
        <v>-73.63</v>
      </c>
      <c r="I7672" s="3" t="s">
        <v>565</v>
      </c>
      <c r="J7672" s="4">
        <v>44897</v>
      </c>
      <c r="K7672" s="4">
        <v>44927</v>
      </c>
      <c r="L7672" s="23">
        <v>0</v>
      </c>
      <c r="M7672" s="23">
        <f t="shared" si="668"/>
        <v>30</v>
      </c>
      <c r="N7672" s="44">
        <v>-70.8</v>
      </c>
      <c r="O7672" s="26">
        <f t="shared" si="669"/>
        <v>0</v>
      </c>
      <c r="P7672" s="26">
        <f t="shared" si="670"/>
        <v>-2124</v>
      </c>
      <c r="Q7672" s="3" t="s">
        <v>23</v>
      </c>
      <c r="R7672" s="4">
        <v>44910</v>
      </c>
      <c r="S7672" s="3" t="s">
        <v>20707</v>
      </c>
      <c r="T7672" s="6" t="s">
        <v>25</v>
      </c>
    </row>
    <row r="7673" spans="1:20" ht="22.5" x14ac:dyDescent="0.25">
      <c r="A7673" s="3" t="s">
        <v>21645</v>
      </c>
      <c r="B7673" s="3" t="s">
        <v>7585</v>
      </c>
      <c r="C7673" s="3" t="s">
        <v>7586</v>
      </c>
      <c r="D7673" s="3" t="s">
        <v>7587</v>
      </c>
      <c r="E7673" s="3" t="s">
        <v>21646</v>
      </c>
      <c r="F7673" s="4">
        <v>44894</v>
      </c>
      <c r="G7673" s="3" t="s">
        <v>7593</v>
      </c>
      <c r="H7673" s="5">
        <v>245.44</v>
      </c>
      <c r="I7673" s="3" t="s">
        <v>565</v>
      </c>
      <c r="J7673" s="4">
        <v>44897</v>
      </c>
      <c r="K7673" s="4">
        <v>44927</v>
      </c>
      <c r="L7673" s="23">
        <f t="shared" si="667"/>
        <v>-17</v>
      </c>
      <c r="M7673" s="23">
        <f t="shared" si="668"/>
        <v>13</v>
      </c>
      <c r="N7673" s="44">
        <v>236</v>
      </c>
      <c r="O7673" s="26">
        <f t="shared" si="669"/>
        <v>-4012</v>
      </c>
      <c r="P7673" s="26">
        <f t="shared" si="670"/>
        <v>3068</v>
      </c>
      <c r="Q7673" s="3" t="s">
        <v>23</v>
      </c>
      <c r="R7673" s="4">
        <v>44910</v>
      </c>
      <c r="S7673" s="3" t="s">
        <v>20707</v>
      </c>
      <c r="T7673" s="6" t="s">
        <v>25</v>
      </c>
    </row>
    <row r="7674" spans="1:20" ht="22.5" x14ac:dyDescent="0.25">
      <c r="A7674" s="3" t="s">
        <v>21647</v>
      </c>
      <c r="B7674" s="3" t="s">
        <v>14771</v>
      </c>
      <c r="C7674" s="3" t="s">
        <v>14772</v>
      </c>
      <c r="D7674" s="3" t="s">
        <v>19</v>
      </c>
      <c r="E7674" s="3" t="s">
        <v>11996</v>
      </c>
      <c r="F7674" s="4">
        <v>44886</v>
      </c>
      <c r="G7674" s="3" t="s">
        <v>21648</v>
      </c>
      <c r="H7674" s="5">
        <v>2073.15</v>
      </c>
      <c r="I7674" s="3" t="s">
        <v>565</v>
      </c>
      <c r="J7674" s="4">
        <v>44897</v>
      </c>
      <c r="K7674" s="4">
        <v>44927</v>
      </c>
      <c r="L7674" s="23">
        <f t="shared" si="667"/>
        <v>-20</v>
      </c>
      <c r="M7674" s="23">
        <f t="shared" si="668"/>
        <v>10</v>
      </c>
      <c r="N7674" s="44">
        <v>2073.15</v>
      </c>
      <c r="O7674" s="26">
        <f t="shared" si="669"/>
        <v>-41463</v>
      </c>
      <c r="P7674" s="26">
        <f t="shared" si="670"/>
        <v>20731.5</v>
      </c>
      <c r="Q7674" s="3" t="s">
        <v>23</v>
      </c>
      <c r="R7674" s="4">
        <v>44907</v>
      </c>
      <c r="S7674" s="3" t="s">
        <v>21649</v>
      </c>
      <c r="T7674" s="6" t="s">
        <v>25</v>
      </c>
    </row>
    <row r="7675" spans="1:20" ht="33.75" x14ac:dyDescent="0.25">
      <c r="A7675" s="3" t="s">
        <v>21650</v>
      </c>
      <c r="B7675" s="3" t="s">
        <v>11593</v>
      </c>
      <c r="C7675" s="3" t="s">
        <v>11594</v>
      </c>
      <c r="D7675" s="3" t="s">
        <v>19</v>
      </c>
      <c r="E7675" s="3" t="s">
        <v>21573</v>
      </c>
      <c r="F7675" s="4">
        <v>44895</v>
      </c>
      <c r="G7675" s="3" t="s">
        <v>21651</v>
      </c>
      <c r="H7675" s="7">
        <v>2605</v>
      </c>
      <c r="I7675" s="3" t="s">
        <v>565</v>
      </c>
      <c r="J7675" s="4">
        <v>44897</v>
      </c>
      <c r="K7675" s="4">
        <v>44927</v>
      </c>
      <c r="L7675" s="23">
        <f t="shared" si="667"/>
        <v>-20</v>
      </c>
      <c r="M7675" s="23">
        <f t="shared" si="668"/>
        <v>10</v>
      </c>
      <c r="N7675" s="44">
        <v>2605</v>
      </c>
      <c r="O7675" s="26">
        <f t="shared" si="669"/>
        <v>-52100</v>
      </c>
      <c r="P7675" s="26">
        <f t="shared" si="670"/>
        <v>26050</v>
      </c>
      <c r="Q7675" s="3" t="s">
        <v>23</v>
      </c>
      <c r="R7675" s="4">
        <v>44907</v>
      </c>
      <c r="S7675" s="3" t="s">
        <v>21652</v>
      </c>
      <c r="T7675" s="6" t="s">
        <v>44</v>
      </c>
    </row>
    <row r="7676" spans="1:20" ht="22.5" x14ac:dyDescent="0.25">
      <c r="A7676" s="3" t="s">
        <v>21653</v>
      </c>
      <c r="B7676" s="3" t="s">
        <v>7585</v>
      </c>
      <c r="C7676" s="3" t="s">
        <v>7586</v>
      </c>
      <c r="D7676" s="3" t="s">
        <v>7587</v>
      </c>
      <c r="E7676" s="3" t="s">
        <v>21654</v>
      </c>
      <c r="F7676" s="4">
        <v>44894</v>
      </c>
      <c r="G7676" s="3" t="s">
        <v>7593</v>
      </c>
      <c r="H7676" s="5">
        <v>122.72</v>
      </c>
      <c r="I7676" s="3" t="s">
        <v>565</v>
      </c>
      <c r="J7676" s="4">
        <v>44897</v>
      </c>
      <c r="K7676" s="4">
        <v>44927</v>
      </c>
      <c r="L7676" s="23">
        <f t="shared" si="667"/>
        <v>-17</v>
      </c>
      <c r="M7676" s="23">
        <f t="shared" si="668"/>
        <v>13</v>
      </c>
      <c r="N7676" s="44">
        <v>118</v>
      </c>
      <c r="O7676" s="26">
        <f t="shared" si="669"/>
        <v>-2006</v>
      </c>
      <c r="P7676" s="26">
        <f t="shared" si="670"/>
        <v>1534</v>
      </c>
      <c r="Q7676" s="3" t="s">
        <v>23</v>
      </c>
      <c r="R7676" s="4">
        <v>44910</v>
      </c>
      <c r="S7676" s="3" t="s">
        <v>20707</v>
      </c>
      <c r="T7676" s="6" t="s">
        <v>25</v>
      </c>
    </row>
    <row r="7677" spans="1:20" ht="33.75" x14ac:dyDescent="0.25">
      <c r="A7677" s="3" t="s">
        <v>21655</v>
      </c>
      <c r="B7677" s="3" t="s">
        <v>7585</v>
      </c>
      <c r="C7677" s="3" t="s">
        <v>7586</v>
      </c>
      <c r="D7677" s="3" t="s">
        <v>7587</v>
      </c>
      <c r="E7677" s="3" t="s">
        <v>21656</v>
      </c>
      <c r="F7677" s="4">
        <v>44894</v>
      </c>
      <c r="G7677" s="3" t="s">
        <v>7589</v>
      </c>
      <c r="H7677" s="5">
        <v>122.72</v>
      </c>
      <c r="I7677" s="3" t="s">
        <v>565</v>
      </c>
      <c r="J7677" s="4">
        <v>44897</v>
      </c>
      <c r="K7677" s="4">
        <v>44927</v>
      </c>
      <c r="L7677" s="23">
        <f t="shared" si="667"/>
        <v>-17</v>
      </c>
      <c r="M7677" s="23">
        <f t="shared" si="668"/>
        <v>13</v>
      </c>
      <c r="N7677" s="44">
        <v>118</v>
      </c>
      <c r="O7677" s="26">
        <f t="shared" si="669"/>
        <v>-2006</v>
      </c>
      <c r="P7677" s="26">
        <f t="shared" si="670"/>
        <v>1534</v>
      </c>
      <c r="Q7677" s="3" t="s">
        <v>23</v>
      </c>
      <c r="R7677" s="4">
        <v>44910</v>
      </c>
      <c r="S7677" s="3" t="s">
        <v>20846</v>
      </c>
      <c r="T7677" s="6" t="s">
        <v>44</v>
      </c>
    </row>
    <row r="7678" spans="1:20" ht="33.75" x14ac:dyDescent="0.25">
      <c r="A7678" s="3" t="s">
        <v>21657</v>
      </c>
      <c r="B7678" s="3" t="s">
        <v>12665</v>
      </c>
      <c r="C7678" s="3" t="s">
        <v>12681</v>
      </c>
      <c r="D7678" s="3" t="s">
        <v>19</v>
      </c>
      <c r="E7678" s="3" t="s">
        <v>13738</v>
      </c>
      <c r="F7678" s="4">
        <v>44896</v>
      </c>
      <c r="G7678" s="3" t="s">
        <v>21658</v>
      </c>
      <c r="H7678" s="5">
        <v>3430.06</v>
      </c>
      <c r="I7678" s="3" t="s">
        <v>565</v>
      </c>
      <c r="J7678" s="4">
        <v>44900</v>
      </c>
      <c r="K7678" s="4">
        <v>44930</v>
      </c>
      <c r="L7678" s="23">
        <f t="shared" si="667"/>
        <v>-23</v>
      </c>
      <c r="M7678" s="23">
        <f t="shared" si="668"/>
        <v>7</v>
      </c>
      <c r="N7678" s="44">
        <v>3430.06</v>
      </c>
      <c r="O7678" s="26">
        <f t="shared" si="669"/>
        <v>-78891.38</v>
      </c>
      <c r="P7678" s="26">
        <f t="shared" si="670"/>
        <v>24010.42</v>
      </c>
      <c r="Q7678" s="3" t="s">
        <v>23</v>
      </c>
      <c r="R7678" s="4">
        <v>44907</v>
      </c>
      <c r="S7678" s="3" t="s">
        <v>21659</v>
      </c>
      <c r="T7678" s="6" t="s">
        <v>44</v>
      </c>
    </row>
    <row r="7679" spans="1:20" ht="33.75" x14ac:dyDescent="0.25">
      <c r="A7679" s="3" t="s">
        <v>21660</v>
      </c>
      <c r="B7679" s="3" t="s">
        <v>13377</v>
      </c>
      <c r="C7679" s="3" t="s">
        <v>13378</v>
      </c>
      <c r="D7679" s="3" t="s">
        <v>19</v>
      </c>
      <c r="E7679" s="3" t="s">
        <v>21661</v>
      </c>
      <c r="F7679" s="4">
        <v>44896</v>
      </c>
      <c r="G7679" s="3" t="s">
        <v>21662</v>
      </c>
      <c r="H7679" s="5">
        <v>7627.8</v>
      </c>
      <c r="I7679" s="3" t="s">
        <v>565</v>
      </c>
      <c r="J7679" s="4">
        <v>44900</v>
      </c>
      <c r="K7679" s="4">
        <v>44930</v>
      </c>
      <c r="L7679" s="23">
        <f t="shared" si="667"/>
        <v>-23</v>
      </c>
      <c r="M7679" s="23">
        <f t="shared" si="668"/>
        <v>7</v>
      </c>
      <c r="N7679" s="44">
        <v>6102.24</v>
      </c>
      <c r="O7679" s="26">
        <f t="shared" si="669"/>
        <v>-140351.51999999999</v>
      </c>
      <c r="P7679" s="26">
        <f t="shared" si="670"/>
        <v>42715.68</v>
      </c>
      <c r="Q7679" s="3" t="s">
        <v>23</v>
      </c>
      <c r="R7679" s="4">
        <v>44907</v>
      </c>
      <c r="S7679" s="3" t="s">
        <v>21663</v>
      </c>
      <c r="T7679" s="6" t="s">
        <v>44</v>
      </c>
    </row>
    <row r="7680" spans="1:20" ht="22.5" x14ac:dyDescent="0.25">
      <c r="A7680" s="3" t="s">
        <v>21664</v>
      </c>
      <c r="B7680" s="3" t="s">
        <v>4694</v>
      </c>
      <c r="C7680" s="3" t="s">
        <v>12347</v>
      </c>
      <c r="D7680" s="3" t="s">
        <v>19</v>
      </c>
      <c r="E7680" s="3" t="s">
        <v>11996</v>
      </c>
      <c r="F7680" s="4">
        <v>44896</v>
      </c>
      <c r="G7680" s="3" t="s">
        <v>21665</v>
      </c>
      <c r="H7680" s="7">
        <v>4532</v>
      </c>
      <c r="I7680" s="3" t="s">
        <v>565</v>
      </c>
      <c r="J7680" s="4">
        <v>44900</v>
      </c>
      <c r="K7680" s="4">
        <v>44930</v>
      </c>
      <c r="L7680" s="23">
        <f t="shared" si="667"/>
        <v>-23</v>
      </c>
      <c r="M7680" s="23">
        <f t="shared" si="668"/>
        <v>7</v>
      </c>
      <c r="N7680" s="44">
        <v>3625.6</v>
      </c>
      <c r="O7680" s="26">
        <f t="shared" si="669"/>
        <v>-83388.800000000003</v>
      </c>
      <c r="P7680" s="26">
        <f t="shared" si="670"/>
        <v>25379.200000000001</v>
      </c>
      <c r="Q7680" s="3" t="s">
        <v>23</v>
      </c>
      <c r="R7680" s="4">
        <v>44907</v>
      </c>
      <c r="S7680" s="3" t="s">
        <v>21666</v>
      </c>
      <c r="T7680" s="6" t="s">
        <v>25</v>
      </c>
    </row>
    <row r="7681" spans="1:20" ht="33.75" x14ac:dyDescent="0.25">
      <c r="A7681" s="3" t="s">
        <v>21667</v>
      </c>
      <c r="B7681" s="3" t="s">
        <v>11572</v>
      </c>
      <c r="C7681" s="3" t="s">
        <v>11573</v>
      </c>
      <c r="D7681" s="3" t="s">
        <v>19</v>
      </c>
      <c r="E7681" s="3" t="s">
        <v>21668</v>
      </c>
      <c r="F7681" s="4">
        <v>44895</v>
      </c>
      <c r="G7681" s="3" t="s">
        <v>21669</v>
      </c>
      <c r="H7681" s="5">
        <v>513.1</v>
      </c>
      <c r="I7681" s="3" t="s">
        <v>22</v>
      </c>
      <c r="J7681" s="4">
        <v>44900</v>
      </c>
      <c r="K7681" s="4">
        <v>44960</v>
      </c>
      <c r="L7681" s="23">
        <v>0</v>
      </c>
      <c r="M7681" s="23">
        <f t="shared" si="668"/>
        <v>60</v>
      </c>
      <c r="N7681" s="44">
        <v>420.57</v>
      </c>
      <c r="O7681" s="26">
        <f t="shared" si="669"/>
        <v>0</v>
      </c>
      <c r="P7681" s="26">
        <f t="shared" si="670"/>
        <v>25234.2</v>
      </c>
      <c r="Q7681" s="3" t="s">
        <v>23</v>
      </c>
      <c r="R7681" s="4">
        <v>44925</v>
      </c>
      <c r="S7681" s="3" t="s">
        <v>21670</v>
      </c>
      <c r="T7681" s="6" t="s">
        <v>44</v>
      </c>
    </row>
    <row r="7682" spans="1:20" ht="33.75" x14ac:dyDescent="0.25">
      <c r="A7682" s="3" t="s">
        <v>21671</v>
      </c>
      <c r="B7682" s="3" t="s">
        <v>12446</v>
      </c>
      <c r="C7682" s="3" t="s">
        <v>12447</v>
      </c>
      <c r="D7682" s="3" t="s">
        <v>19</v>
      </c>
      <c r="E7682" s="3" t="s">
        <v>20824</v>
      </c>
      <c r="F7682" s="4">
        <v>44896</v>
      </c>
      <c r="G7682" s="3" t="s">
        <v>21672</v>
      </c>
      <c r="H7682" s="5">
        <v>2130.75</v>
      </c>
      <c r="I7682" s="3" t="s">
        <v>565</v>
      </c>
      <c r="J7682" s="4">
        <v>44900</v>
      </c>
      <c r="K7682" s="4">
        <v>44930</v>
      </c>
      <c r="L7682" s="23">
        <f t="shared" si="667"/>
        <v>-23</v>
      </c>
      <c r="M7682" s="23">
        <f t="shared" si="668"/>
        <v>7</v>
      </c>
      <c r="N7682" s="44">
        <v>2130.75</v>
      </c>
      <c r="O7682" s="26">
        <f t="shared" si="669"/>
        <v>-49007.25</v>
      </c>
      <c r="P7682" s="26">
        <f t="shared" si="670"/>
        <v>14915.25</v>
      </c>
      <c r="Q7682" s="3" t="s">
        <v>23</v>
      </c>
      <c r="R7682" s="4">
        <v>44907</v>
      </c>
      <c r="S7682" s="3" t="s">
        <v>21673</v>
      </c>
      <c r="T7682" s="6" t="s">
        <v>44</v>
      </c>
    </row>
    <row r="7683" spans="1:20" ht="33.75" x14ac:dyDescent="0.25">
      <c r="A7683" s="3" t="s">
        <v>21674</v>
      </c>
      <c r="B7683" s="3" t="s">
        <v>13663</v>
      </c>
      <c r="C7683" s="3" t="s">
        <v>13664</v>
      </c>
      <c r="D7683" s="3" t="s">
        <v>19</v>
      </c>
      <c r="E7683" s="3" t="s">
        <v>21675</v>
      </c>
      <c r="F7683" s="4">
        <v>44896</v>
      </c>
      <c r="G7683" s="3" t="s">
        <v>21676</v>
      </c>
      <c r="H7683" s="5">
        <v>4054.14</v>
      </c>
      <c r="I7683" s="3" t="s">
        <v>565</v>
      </c>
      <c r="J7683" s="4">
        <v>44900</v>
      </c>
      <c r="K7683" s="4">
        <v>44930</v>
      </c>
      <c r="L7683" s="23">
        <f t="shared" si="667"/>
        <v>-23</v>
      </c>
      <c r="M7683" s="23">
        <f t="shared" si="668"/>
        <v>7</v>
      </c>
      <c r="N7683" s="44">
        <v>4054.14</v>
      </c>
      <c r="O7683" s="26">
        <f t="shared" si="669"/>
        <v>-93245.22</v>
      </c>
      <c r="P7683" s="26">
        <f t="shared" si="670"/>
        <v>28378.98</v>
      </c>
      <c r="Q7683" s="3" t="s">
        <v>23</v>
      </c>
      <c r="R7683" s="4">
        <v>44907</v>
      </c>
      <c r="S7683" s="3" t="s">
        <v>21677</v>
      </c>
      <c r="T7683" s="6" t="s">
        <v>44</v>
      </c>
    </row>
    <row r="7684" spans="1:20" ht="33.75" x14ac:dyDescent="0.25">
      <c r="A7684" s="3" t="s">
        <v>21678</v>
      </c>
      <c r="B7684" s="3" t="s">
        <v>53</v>
      </c>
      <c r="C7684" s="3" t="s">
        <v>54</v>
      </c>
      <c r="D7684" s="3" t="s">
        <v>19</v>
      </c>
      <c r="E7684" s="3" t="s">
        <v>21679</v>
      </c>
      <c r="F7684" s="4">
        <v>44895</v>
      </c>
      <c r="G7684" s="3" t="s">
        <v>21680</v>
      </c>
      <c r="H7684" s="7">
        <v>-195</v>
      </c>
      <c r="I7684" s="3" t="s">
        <v>22</v>
      </c>
      <c r="J7684" s="4">
        <v>44900</v>
      </c>
      <c r="K7684" s="4">
        <v>44960</v>
      </c>
      <c r="L7684" s="23">
        <v>0</v>
      </c>
      <c r="M7684" s="23">
        <f t="shared" si="668"/>
        <v>60</v>
      </c>
      <c r="N7684" s="44">
        <v>-195</v>
      </c>
      <c r="O7684" s="26">
        <f t="shared" si="669"/>
        <v>0</v>
      </c>
      <c r="P7684" s="26">
        <f t="shared" si="670"/>
        <v>-11700</v>
      </c>
      <c r="Q7684" s="3" t="s">
        <v>23</v>
      </c>
      <c r="R7684" s="4">
        <v>44908</v>
      </c>
      <c r="S7684" s="3" t="s">
        <v>17403</v>
      </c>
      <c r="T7684" s="6" t="s">
        <v>44</v>
      </c>
    </row>
    <row r="7685" spans="1:20" ht="22.5" x14ac:dyDescent="0.25">
      <c r="A7685" s="3" t="s">
        <v>21681</v>
      </c>
      <c r="B7685" s="3" t="s">
        <v>14783</v>
      </c>
      <c r="C7685" s="3" t="s">
        <v>14784</v>
      </c>
      <c r="D7685" s="3" t="s">
        <v>19</v>
      </c>
      <c r="E7685" s="3" t="s">
        <v>14779</v>
      </c>
      <c r="F7685" s="4">
        <v>44897</v>
      </c>
      <c r="G7685" s="3" t="s">
        <v>21682</v>
      </c>
      <c r="H7685" s="5">
        <v>2370.65</v>
      </c>
      <c r="I7685" s="3" t="s">
        <v>565</v>
      </c>
      <c r="J7685" s="4">
        <v>44902</v>
      </c>
      <c r="K7685" s="4">
        <v>44932</v>
      </c>
      <c r="L7685" s="23">
        <f t="shared" si="667"/>
        <v>-23</v>
      </c>
      <c r="M7685" s="23">
        <f t="shared" si="668"/>
        <v>7</v>
      </c>
      <c r="N7685" s="44">
        <v>2370.65</v>
      </c>
      <c r="O7685" s="26">
        <f t="shared" si="669"/>
        <v>-54524.950000000004</v>
      </c>
      <c r="P7685" s="26">
        <f t="shared" si="670"/>
        <v>16594.55</v>
      </c>
      <c r="Q7685" s="3" t="s">
        <v>23</v>
      </c>
      <c r="R7685" s="4">
        <v>44909</v>
      </c>
      <c r="S7685" s="3" t="s">
        <v>21683</v>
      </c>
      <c r="T7685" s="6" t="s">
        <v>25</v>
      </c>
    </row>
    <row r="7686" spans="1:20" ht="22.5" x14ac:dyDescent="0.25">
      <c r="A7686" s="3" t="s">
        <v>21684</v>
      </c>
      <c r="B7686" s="3" t="s">
        <v>14783</v>
      </c>
      <c r="C7686" s="3" t="s">
        <v>14784</v>
      </c>
      <c r="D7686" s="3" t="s">
        <v>19</v>
      </c>
      <c r="E7686" s="3" t="s">
        <v>21685</v>
      </c>
      <c r="F7686" s="4">
        <v>44897</v>
      </c>
      <c r="G7686" s="3" t="s">
        <v>21686</v>
      </c>
      <c r="H7686" s="5">
        <v>462.83</v>
      </c>
      <c r="I7686" s="3" t="s">
        <v>565</v>
      </c>
      <c r="J7686" s="4">
        <v>44902</v>
      </c>
      <c r="K7686" s="4">
        <v>44932</v>
      </c>
      <c r="L7686" s="23">
        <f t="shared" si="667"/>
        <v>-23</v>
      </c>
      <c r="M7686" s="23">
        <f t="shared" si="668"/>
        <v>7</v>
      </c>
      <c r="N7686" s="44">
        <v>462.83</v>
      </c>
      <c r="O7686" s="26">
        <f t="shared" si="669"/>
        <v>-10645.09</v>
      </c>
      <c r="P7686" s="26">
        <f t="shared" si="670"/>
        <v>3239.81</v>
      </c>
      <c r="Q7686" s="3" t="s">
        <v>23</v>
      </c>
      <c r="R7686" s="4">
        <v>44909</v>
      </c>
      <c r="S7686" s="3" t="s">
        <v>21683</v>
      </c>
      <c r="T7686" s="6" t="s">
        <v>25</v>
      </c>
    </row>
    <row r="7687" spans="1:20" ht="33.75" x14ac:dyDescent="0.25">
      <c r="A7687" s="3" t="s">
        <v>21687</v>
      </c>
      <c r="B7687" s="3" t="s">
        <v>14777</v>
      </c>
      <c r="C7687" s="3" t="s">
        <v>14778</v>
      </c>
      <c r="D7687" s="3" t="s">
        <v>19</v>
      </c>
      <c r="E7687" s="3" t="s">
        <v>21688</v>
      </c>
      <c r="F7687" s="4">
        <v>44899</v>
      </c>
      <c r="G7687" s="3" t="s">
        <v>21689</v>
      </c>
      <c r="H7687" s="7">
        <v>4790</v>
      </c>
      <c r="I7687" s="3" t="s">
        <v>565</v>
      </c>
      <c r="J7687" s="4">
        <v>44902</v>
      </c>
      <c r="K7687" s="4">
        <v>44932</v>
      </c>
      <c r="L7687" s="23">
        <f t="shared" si="667"/>
        <v>-23</v>
      </c>
      <c r="M7687" s="23">
        <f t="shared" si="668"/>
        <v>7</v>
      </c>
      <c r="N7687" s="44">
        <v>3832</v>
      </c>
      <c r="O7687" s="26">
        <f t="shared" si="669"/>
        <v>-88136</v>
      </c>
      <c r="P7687" s="26">
        <f t="shared" si="670"/>
        <v>26824</v>
      </c>
      <c r="Q7687" s="3" t="s">
        <v>23</v>
      </c>
      <c r="R7687" s="4">
        <v>44909</v>
      </c>
      <c r="S7687" s="3" t="s">
        <v>21690</v>
      </c>
      <c r="T7687" s="6" t="s">
        <v>44</v>
      </c>
    </row>
    <row r="7688" spans="1:20" ht="33.75" x14ac:dyDescent="0.25">
      <c r="A7688" s="3" t="s">
        <v>21691</v>
      </c>
      <c r="B7688" s="3" t="s">
        <v>12600</v>
      </c>
      <c r="C7688" s="3" t="s">
        <v>12601</v>
      </c>
      <c r="D7688" s="3" t="s">
        <v>19</v>
      </c>
      <c r="E7688" s="3" t="s">
        <v>21692</v>
      </c>
      <c r="F7688" s="4">
        <v>44897</v>
      </c>
      <c r="G7688" s="3" t="s">
        <v>21693</v>
      </c>
      <c r="H7688" s="5">
        <v>4054.5</v>
      </c>
      <c r="I7688" s="3" t="s">
        <v>565</v>
      </c>
      <c r="J7688" s="4">
        <v>44902</v>
      </c>
      <c r="K7688" s="4">
        <v>44932</v>
      </c>
      <c r="L7688" s="23">
        <f t="shared" si="667"/>
        <v>-23</v>
      </c>
      <c r="M7688" s="23">
        <f t="shared" si="668"/>
        <v>7</v>
      </c>
      <c r="N7688" s="44">
        <v>4054.5</v>
      </c>
      <c r="O7688" s="26">
        <f t="shared" si="669"/>
        <v>-93253.5</v>
      </c>
      <c r="P7688" s="26">
        <f t="shared" si="670"/>
        <v>28381.5</v>
      </c>
      <c r="Q7688" s="3" t="s">
        <v>23</v>
      </c>
      <c r="R7688" s="4">
        <v>44909</v>
      </c>
      <c r="S7688" s="3" t="s">
        <v>21694</v>
      </c>
      <c r="T7688" s="6" t="s">
        <v>44</v>
      </c>
    </row>
    <row r="7689" spans="1:20" ht="33.75" x14ac:dyDescent="0.25">
      <c r="A7689" s="3" t="s">
        <v>21695</v>
      </c>
      <c r="B7689" s="3" t="s">
        <v>14792</v>
      </c>
      <c r="C7689" s="3" t="s">
        <v>14793</v>
      </c>
      <c r="D7689" s="3" t="s">
        <v>19</v>
      </c>
      <c r="E7689" s="3" t="s">
        <v>21696</v>
      </c>
      <c r="F7689" s="4">
        <v>44895</v>
      </c>
      <c r="G7689" s="3" t="s">
        <v>21697</v>
      </c>
      <c r="H7689" s="5">
        <v>15085.95</v>
      </c>
      <c r="I7689" s="3" t="s">
        <v>565</v>
      </c>
      <c r="J7689" s="4">
        <v>44902</v>
      </c>
      <c r="K7689" s="4">
        <v>44932</v>
      </c>
      <c r="L7689" s="23">
        <f t="shared" si="667"/>
        <v>-22</v>
      </c>
      <c r="M7689" s="23">
        <f t="shared" si="668"/>
        <v>8</v>
      </c>
      <c r="N7689" s="44">
        <v>12068.76</v>
      </c>
      <c r="O7689" s="26">
        <f t="shared" si="669"/>
        <v>-265512.72000000003</v>
      </c>
      <c r="P7689" s="26">
        <f t="shared" si="670"/>
        <v>96550.080000000002</v>
      </c>
      <c r="Q7689" s="3" t="s">
        <v>23</v>
      </c>
      <c r="R7689" s="4">
        <v>44910</v>
      </c>
      <c r="S7689" s="3" t="s">
        <v>21698</v>
      </c>
      <c r="T7689" s="6" t="s">
        <v>44</v>
      </c>
    </row>
    <row r="7690" spans="1:20" ht="33.75" x14ac:dyDescent="0.25">
      <c r="A7690" s="3" t="s">
        <v>21699</v>
      </c>
      <c r="B7690" s="3" t="s">
        <v>7585</v>
      </c>
      <c r="C7690" s="3" t="s">
        <v>7586</v>
      </c>
      <c r="D7690" s="3" t="s">
        <v>7587</v>
      </c>
      <c r="E7690" s="3" t="s">
        <v>21700</v>
      </c>
      <c r="F7690" s="4">
        <v>44895</v>
      </c>
      <c r="G7690" s="3" t="s">
        <v>7589</v>
      </c>
      <c r="H7690" s="5">
        <v>122.72</v>
      </c>
      <c r="I7690" s="3" t="s">
        <v>565</v>
      </c>
      <c r="J7690" s="4">
        <v>44902</v>
      </c>
      <c r="K7690" s="4">
        <v>44932</v>
      </c>
      <c r="L7690" s="23">
        <f t="shared" si="667"/>
        <v>-22</v>
      </c>
      <c r="M7690" s="23">
        <f t="shared" si="668"/>
        <v>8</v>
      </c>
      <c r="N7690" s="44">
        <v>118</v>
      </c>
      <c r="O7690" s="26">
        <f t="shared" si="669"/>
        <v>-2596</v>
      </c>
      <c r="P7690" s="26">
        <f t="shared" si="670"/>
        <v>944</v>
      </c>
      <c r="Q7690" s="3" t="s">
        <v>23</v>
      </c>
      <c r="R7690" s="4">
        <v>44910</v>
      </c>
      <c r="S7690" s="3" t="s">
        <v>20846</v>
      </c>
      <c r="T7690" s="6" t="s">
        <v>44</v>
      </c>
    </row>
    <row r="7691" spans="1:20" ht="22.5" x14ac:dyDescent="0.25">
      <c r="A7691" s="3" t="s">
        <v>21701</v>
      </c>
      <c r="B7691" s="3" t="s">
        <v>13736</v>
      </c>
      <c r="C7691" s="3" t="s">
        <v>13737</v>
      </c>
      <c r="D7691" s="3" t="s">
        <v>19</v>
      </c>
      <c r="E7691" s="3" t="s">
        <v>19801</v>
      </c>
      <c r="F7691" s="4">
        <v>44896</v>
      </c>
      <c r="G7691" s="3" t="s">
        <v>21702</v>
      </c>
      <c r="H7691" s="5">
        <v>4849.2</v>
      </c>
      <c r="I7691" s="3" t="s">
        <v>565</v>
      </c>
      <c r="J7691" s="4">
        <v>44902</v>
      </c>
      <c r="K7691" s="4">
        <v>44932</v>
      </c>
      <c r="L7691" s="23">
        <f t="shared" si="667"/>
        <v>-23</v>
      </c>
      <c r="M7691" s="23">
        <f t="shared" si="668"/>
        <v>7</v>
      </c>
      <c r="N7691" s="44">
        <v>3879.36</v>
      </c>
      <c r="O7691" s="26">
        <f t="shared" si="669"/>
        <v>-89225.279999999999</v>
      </c>
      <c r="P7691" s="26">
        <f t="shared" si="670"/>
        <v>27155.52</v>
      </c>
      <c r="Q7691" s="3" t="s">
        <v>23</v>
      </c>
      <c r="R7691" s="4">
        <v>44909</v>
      </c>
      <c r="S7691" s="3" t="s">
        <v>21703</v>
      </c>
      <c r="T7691" s="6" t="s">
        <v>25</v>
      </c>
    </row>
    <row r="7692" spans="1:20" ht="33.75" x14ac:dyDescent="0.25">
      <c r="A7692" s="3" t="s">
        <v>21704</v>
      </c>
      <c r="B7692" s="3" t="s">
        <v>12612</v>
      </c>
      <c r="C7692" s="3" t="s">
        <v>12613</v>
      </c>
      <c r="D7692" s="3" t="s">
        <v>19</v>
      </c>
      <c r="E7692" s="3" t="s">
        <v>12309</v>
      </c>
      <c r="F7692" s="4">
        <v>44897</v>
      </c>
      <c r="G7692" s="3" t="s">
        <v>21705</v>
      </c>
      <c r="H7692" s="5">
        <v>4101.55</v>
      </c>
      <c r="I7692" s="3" t="s">
        <v>565</v>
      </c>
      <c r="J7692" s="4">
        <v>44902</v>
      </c>
      <c r="K7692" s="4">
        <v>44932</v>
      </c>
      <c r="L7692" s="23">
        <f t="shared" si="667"/>
        <v>-22</v>
      </c>
      <c r="M7692" s="23">
        <f t="shared" si="668"/>
        <v>8</v>
      </c>
      <c r="N7692" s="44">
        <v>4101.55</v>
      </c>
      <c r="O7692" s="26">
        <f t="shared" si="669"/>
        <v>-90234.1</v>
      </c>
      <c r="P7692" s="26">
        <f t="shared" si="670"/>
        <v>32812.400000000001</v>
      </c>
      <c r="Q7692" s="3" t="s">
        <v>23</v>
      </c>
      <c r="R7692" s="4">
        <v>44910</v>
      </c>
      <c r="S7692" s="3" t="s">
        <v>21706</v>
      </c>
      <c r="T7692" s="6" t="s">
        <v>44</v>
      </c>
    </row>
    <row r="7693" spans="1:20" ht="33.75" x14ac:dyDescent="0.25">
      <c r="A7693" s="3" t="s">
        <v>21707</v>
      </c>
      <c r="B7693" s="3" t="s">
        <v>11566</v>
      </c>
      <c r="C7693" s="3" t="s">
        <v>11567</v>
      </c>
      <c r="D7693" s="3" t="s">
        <v>19</v>
      </c>
      <c r="E7693" s="3" t="s">
        <v>21708</v>
      </c>
      <c r="F7693" s="4">
        <v>44895</v>
      </c>
      <c r="G7693" s="3" t="s">
        <v>21709</v>
      </c>
      <c r="H7693" s="5">
        <v>24.7</v>
      </c>
      <c r="I7693" s="3" t="s">
        <v>22</v>
      </c>
      <c r="J7693" s="4">
        <v>44902</v>
      </c>
      <c r="K7693" s="4">
        <v>44962</v>
      </c>
      <c r="L7693" s="23">
        <f t="shared" si="667"/>
        <v>-37</v>
      </c>
      <c r="M7693" s="23">
        <f t="shared" si="668"/>
        <v>23</v>
      </c>
      <c r="N7693" s="44">
        <v>24.7</v>
      </c>
      <c r="O7693" s="26">
        <f t="shared" si="669"/>
        <v>-913.9</v>
      </c>
      <c r="P7693" s="26">
        <f t="shared" si="670"/>
        <v>568.1</v>
      </c>
      <c r="Q7693" s="3" t="s">
        <v>23</v>
      </c>
      <c r="R7693" s="4">
        <v>44925</v>
      </c>
      <c r="S7693" s="3" t="s">
        <v>21710</v>
      </c>
      <c r="T7693" s="6" t="s">
        <v>44</v>
      </c>
    </row>
    <row r="7694" spans="1:20" ht="33.75" x14ac:dyDescent="0.25">
      <c r="A7694" s="3" t="s">
        <v>21711</v>
      </c>
      <c r="B7694" s="3" t="s">
        <v>18095</v>
      </c>
      <c r="C7694" s="3" t="s">
        <v>18096</v>
      </c>
      <c r="D7694" s="3" t="s">
        <v>19</v>
      </c>
      <c r="E7694" s="3" t="s">
        <v>21712</v>
      </c>
      <c r="F7694" s="4">
        <v>44895</v>
      </c>
      <c r="G7694" s="3" t="s">
        <v>21713</v>
      </c>
      <c r="H7694" s="7">
        <v>-350</v>
      </c>
      <c r="I7694" s="3" t="s">
        <v>22</v>
      </c>
      <c r="J7694" s="4">
        <v>44902</v>
      </c>
      <c r="K7694" s="4">
        <v>44962</v>
      </c>
      <c r="L7694" s="23">
        <v>0</v>
      </c>
      <c r="M7694" s="23">
        <f t="shared" si="668"/>
        <v>60</v>
      </c>
      <c r="N7694" s="44">
        <v>-350</v>
      </c>
      <c r="O7694" s="26">
        <f t="shared" si="669"/>
        <v>0</v>
      </c>
      <c r="P7694" s="26">
        <f t="shared" si="670"/>
        <v>-21000</v>
      </c>
      <c r="Q7694" s="3" t="s">
        <v>23</v>
      </c>
      <c r="R7694" s="4">
        <v>44915</v>
      </c>
      <c r="S7694" s="3" t="s">
        <v>18106</v>
      </c>
      <c r="T7694" s="6" t="s">
        <v>44</v>
      </c>
    </row>
    <row r="7695" spans="1:20" ht="33.75" x14ac:dyDescent="0.25">
      <c r="A7695" s="3" t="s">
        <v>21714</v>
      </c>
      <c r="B7695" s="3" t="s">
        <v>13640</v>
      </c>
      <c r="C7695" s="3" t="s">
        <v>13641</v>
      </c>
      <c r="D7695" s="3" t="s">
        <v>19</v>
      </c>
      <c r="E7695" s="3" t="s">
        <v>21715</v>
      </c>
      <c r="F7695" s="4">
        <v>44898</v>
      </c>
      <c r="G7695" s="3" t="s">
        <v>21716</v>
      </c>
      <c r="H7695" s="5">
        <v>2399.56</v>
      </c>
      <c r="I7695" s="3" t="s">
        <v>565</v>
      </c>
      <c r="J7695" s="4">
        <v>44902</v>
      </c>
      <c r="K7695" s="4">
        <v>44932</v>
      </c>
      <c r="L7695" s="23">
        <f t="shared" si="667"/>
        <v>-17</v>
      </c>
      <c r="M7695" s="23">
        <f t="shared" si="668"/>
        <v>13</v>
      </c>
      <c r="N7695" s="44">
        <v>2006.19</v>
      </c>
      <c r="O7695" s="26">
        <f t="shared" si="669"/>
        <v>-34105.230000000003</v>
      </c>
      <c r="P7695" s="26">
        <f t="shared" si="670"/>
        <v>26080.47</v>
      </c>
      <c r="Q7695" s="3" t="s">
        <v>23</v>
      </c>
      <c r="R7695" s="4">
        <v>44915</v>
      </c>
      <c r="S7695" s="3" t="s">
        <v>21717</v>
      </c>
      <c r="T7695" s="6" t="s">
        <v>44</v>
      </c>
    </row>
    <row r="7696" spans="1:20" ht="22.5" x14ac:dyDescent="0.25">
      <c r="A7696" s="3" t="s">
        <v>21718</v>
      </c>
      <c r="B7696" s="3" t="s">
        <v>7585</v>
      </c>
      <c r="C7696" s="3" t="s">
        <v>7586</v>
      </c>
      <c r="D7696" s="3" t="s">
        <v>7587</v>
      </c>
      <c r="E7696" s="3" t="s">
        <v>21719</v>
      </c>
      <c r="F7696" s="4">
        <v>44896</v>
      </c>
      <c r="G7696" s="3" t="s">
        <v>7593</v>
      </c>
      <c r="H7696" s="5">
        <v>184.08</v>
      </c>
      <c r="I7696" s="3" t="s">
        <v>565</v>
      </c>
      <c r="J7696" s="4">
        <v>44902</v>
      </c>
      <c r="K7696" s="4">
        <v>44932</v>
      </c>
      <c r="L7696" s="23">
        <f t="shared" si="667"/>
        <v>-22</v>
      </c>
      <c r="M7696" s="23">
        <f t="shared" si="668"/>
        <v>8</v>
      </c>
      <c r="N7696" s="44">
        <v>177</v>
      </c>
      <c r="O7696" s="26">
        <f t="shared" si="669"/>
        <v>-3894</v>
      </c>
      <c r="P7696" s="26">
        <f t="shared" si="670"/>
        <v>1416</v>
      </c>
      <c r="Q7696" s="3" t="s">
        <v>23</v>
      </c>
      <c r="R7696" s="4">
        <v>44910</v>
      </c>
      <c r="S7696" s="3" t="s">
        <v>20707</v>
      </c>
      <c r="T7696" s="6" t="s">
        <v>25</v>
      </c>
    </row>
    <row r="7697" spans="1:20" ht="33.75" x14ac:dyDescent="0.25">
      <c r="A7697" s="3" t="s">
        <v>21720</v>
      </c>
      <c r="B7697" s="3" t="s">
        <v>6317</v>
      </c>
      <c r="C7697" s="3" t="s">
        <v>13221</v>
      </c>
      <c r="D7697" s="3" t="s">
        <v>19</v>
      </c>
      <c r="E7697" s="3" t="s">
        <v>1422</v>
      </c>
      <c r="F7697" s="4">
        <v>44897</v>
      </c>
      <c r="G7697" s="3" t="s">
        <v>21721</v>
      </c>
      <c r="H7697" s="5">
        <v>9812.4</v>
      </c>
      <c r="I7697" s="3" t="s">
        <v>565</v>
      </c>
      <c r="J7697" s="4">
        <v>44902</v>
      </c>
      <c r="K7697" s="4">
        <v>44932</v>
      </c>
      <c r="L7697" s="23">
        <f t="shared" si="667"/>
        <v>-23</v>
      </c>
      <c r="M7697" s="23">
        <f t="shared" si="668"/>
        <v>7</v>
      </c>
      <c r="N7697" s="44">
        <v>9812.4</v>
      </c>
      <c r="O7697" s="26">
        <f t="shared" si="669"/>
        <v>-225685.19999999998</v>
      </c>
      <c r="P7697" s="26">
        <f t="shared" si="670"/>
        <v>68686.8</v>
      </c>
      <c r="Q7697" s="3" t="s">
        <v>23</v>
      </c>
      <c r="R7697" s="4">
        <v>44909</v>
      </c>
      <c r="S7697" s="3" t="s">
        <v>21722</v>
      </c>
      <c r="T7697" s="6" t="s">
        <v>44</v>
      </c>
    </row>
    <row r="7698" spans="1:20" ht="33.75" x14ac:dyDescent="0.25">
      <c r="A7698" s="3" t="s">
        <v>21723</v>
      </c>
      <c r="B7698" s="3" t="s">
        <v>17995</v>
      </c>
      <c r="C7698" s="3" t="s">
        <v>17996</v>
      </c>
      <c r="D7698" s="3" t="s">
        <v>19</v>
      </c>
      <c r="E7698" s="3" t="s">
        <v>21724</v>
      </c>
      <c r="F7698" s="4">
        <v>44896</v>
      </c>
      <c r="G7698" s="3" t="s">
        <v>21725</v>
      </c>
      <c r="H7698" s="5">
        <v>-1649.44</v>
      </c>
      <c r="I7698" s="3" t="s">
        <v>22</v>
      </c>
      <c r="J7698" s="4">
        <v>44902</v>
      </c>
      <c r="K7698" s="4">
        <v>44962</v>
      </c>
      <c r="L7698" s="23">
        <v>0</v>
      </c>
      <c r="M7698" s="23">
        <f t="shared" si="668"/>
        <v>60</v>
      </c>
      <c r="N7698" s="44">
        <v>-1352</v>
      </c>
      <c r="O7698" s="26">
        <f t="shared" si="669"/>
        <v>0</v>
      </c>
      <c r="P7698" s="26">
        <f t="shared" si="670"/>
        <v>-81120</v>
      </c>
      <c r="Q7698" s="3" t="s">
        <v>23</v>
      </c>
      <c r="R7698" s="4">
        <v>44908</v>
      </c>
      <c r="S7698" s="3" t="s">
        <v>17999</v>
      </c>
      <c r="T7698" s="6" t="s">
        <v>44</v>
      </c>
    </row>
    <row r="7699" spans="1:20" ht="33.75" x14ac:dyDescent="0.25">
      <c r="A7699" s="3" t="s">
        <v>21726</v>
      </c>
      <c r="B7699" s="3" t="s">
        <v>10177</v>
      </c>
      <c r="C7699" s="3" t="s">
        <v>10178</v>
      </c>
      <c r="D7699" s="3" t="s">
        <v>19</v>
      </c>
      <c r="E7699" s="3" t="s">
        <v>21727</v>
      </c>
      <c r="F7699" s="4">
        <v>44896</v>
      </c>
      <c r="G7699" s="3" t="s">
        <v>21728</v>
      </c>
      <c r="H7699" s="5">
        <v>364.11</v>
      </c>
      <c r="I7699" s="3" t="s">
        <v>22</v>
      </c>
      <c r="J7699" s="4">
        <v>44902</v>
      </c>
      <c r="K7699" s="27">
        <v>44916</v>
      </c>
      <c r="L7699" s="23">
        <f t="shared" si="667"/>
        <v>-8</v>
      </c>
      <c r="M7699" s="23">
        <f t="shared" si="668"/>
        <v>52</v>
      </c>
      <c r="N7699" s="44">
        <v>298.45</v>
      </c>
      <c r="O7699" s="26">
        <f t="shared" si="669"/>
        <v>-2387.6</v>
      </c>
      <c r="P7699" s="26">
        <f t="shared" si="670"/>
        <v>15519.4</v>
      </c>
      <c r="Q7699" s="3" t="s">
        <v>23</v>
      </c>
      <c r="R7699" s="4">
        <v>44908</v>
      </c>
      <c r="S7699" s="3" t="s">
        <v>21729</v>
      </c>
      <c r="T7699" s="6" t="s">
        <v>44</v>
      </c>
    </row>
    <row r="7700" spans="1:20" ht="33.75" x14ac:dyDescent="0.25">
      <c r="A7700" s="3" t="s">
        <v>21730</v>
      </c>
      <c r="B7700" s="3" t="s">
        <v>15635</v>
      </c>
      <c r="C7700" s="3" t="s">
        <v>15636</v>
      </c>
      <c r="D7700" s="3" t="s">
        <v>19</v>
      </c>
      <c r="E7700" s="3" t="s">
        <v>21731</v>
      </c>
      <c r="F7700" s="4">
        <v>44896</v>
      </c>
      <c r="G7700" s="3" t="s">
        <v>21732</v>
      </c>
      <c r="H7700" s="5">
        <v>99.06</v>
      </c>
      <c r="I7700" s="3" t="s">
        <v>22</v>
      </c>
      <c r="J7700" s="4">
        <v>44902</v>
      </c>
      <c r="K7700" s="4">
        <v>44962</v>
      </c>
      <c r="L7700" s="23">
        <f t="shared" si="667"/>
        <v>-54</v>
      </c>
      <c r="M7700" s="23">
        <f t="shared" si="668"/>
        <v>6</v>
      </c>
      <c r="N7700" s="44">
        <v>83</v>
      </c>
      <c r="O7700" s="26">
        <f t="shared" si="669"/>
        <v>-4482</v>
      </c>
      <c r="P7700" s="26">
        <f t="shared" si="670"/>
        <v>498</v>
      </c>
      <c r="Q7700" s="3" t="s">
        <v>23</v>
      </c>
      <c r="R7700" s="4">
        <v>44908</v>
      </c>
      <c r="S7700" s="3" t="s">
        <v>21733</v>
      </c>
      <c r="T7700" s="6" t="s">
        <v>44</v>
      </c>
    </row>
    <row r="7701" spans="1:20" ht="33.75" x14ac:dyDescent="0.25">
      <c r="A7701" s="3" t="s">
        <v>21734</v>
      </c>
      <c r="B7701" s="3" t="s">
        <v>4538</v>
      </c>
      <c r="C7701" s="3" t="s">
        <v>14616</v>
      </c>
      <c r="D7701" s="3" t="s">
        <v>19</v>
      </c>
      <c r="E7701" s="3" t="s">
        <v>19801</v>
      </c>
      <c r="F7701" s="4">
        <v>44897</v>
      </c>
      <c r="G7701" s="3" t="s">
        <v>21735</v>
      </c>
      <c r="H7701" s="7">
        <v>2966</v>
      </c>
      <c r="I7701" s="3" t="s">
        <v>565</v>
      </c>
      <c r="J7701" s="4">
        <v>44902</v>
      </c>
      <c r="K7701" s="4">
        <v>44932</v>
      </c>
      <c r="L7701" s="23">
        <f t="shared" si="667"/>
        <v>-23</v>
      </c>
      <c r="M7701" s="23">
        <f t="shared" si="668"/>
        <v>7</v>
      </c>
      <c r="N7701" s="44">
        <v>2384.4299999999998</v>
      </c>
      <c r="O7701" s="26">
        <f t="shared" si="669"/>
        <v>-54841.89</v>
      </c>
      <c r="P7701" s="26">
        <f t="shared" si="670"/>
        <v>16691.009999999998</v>
      </c>
      <c r="Q7701" s="3" t="s">
        <v>23</v>
      </c>
      <c r="R7701" s="4">
        <v>44909</v>
      </c>
      <c r="S7701" s="3" t="s">
        <v>21736</v>
      </c>
      <c r="T7701" s="6" t="s">
        <v>44</v>
      </c>
    </row>
    <row r="7702" spans="1:20" ht="33.75" x14ac:dyDescent="0.25">
      <c r="A7702" s="3" t="s">
        <v>21737</v>
      </c>
      <c r="B7702" s="3" t="s">
        <v>13307</v>
      </c>
      <c r="C7702" s="3" t="s">
        <v>13308</v>
      </c>
      <c r="D7702" s="3" t="s">
        <v>19</v>
      </c>
      <c r="E7702" s="3" t="s">
        <v>11996</v>
      </c>
      <c r="F7702" s="4">
        <v>44896</v>
      </c>
      <c r="G7702" s="3" t="s">
        <v>21738</v>
      </c>
      <c r="H7702" s="5">
        <v>3429.16</v>
      </c>
      <c r="I7702" s="3" t="s">
        <v>565</v>
      </c>
      <c r="J7702" s="4">
        <v>44902</v>
      </c>
      <c r="K7702" s="4">
        <v>44932</v>
      </c>
      <c r="L7702" s="23">
        <f t="shared" si="667"/>
        <v>-22</v>
      </c>
      <c r="M7702" s="23">
        <f t="shared" si="668"/>
        <v>8</v>
      </c>
      <c r="N7702" s="44">
        <v>3429.16</v>
      </c>
      <c r="O7702" s="26">
        <f t="shared" si="669"/>
        <v>-75441.51999999999</v>
      </c>
      <c r="P7702" s="26">
        <f t="shared" si="670"/>
        <v>27433.279999999999</v>
      </c>
      <c r="Q7702" s="3" t="s">
        <v>23</v>
      </c>
      <c r="R7702" s="4">
        <v>44910</v>
      </c>
      <c r="S7702" s="3" t="s">
        <v>21739</v>
      </c>
      <c r="T7702" s="6" t="s">
        <v>44</v>
      </c>
    </row>
    <row r="7703" spans="1:20" ht="33.75" x14ac:dyDescent="0.25">
      <c r="A7703" s="3" t="s">
        <v>21740</v>
      </c>
      <c r="B7703" s="3" t="s">
        <v>14231</v>
      </c>
      <c r="C7703" s="3" t="s">
        <v>14232</v>
      </c>
      <c r="D7703" s="3" t="s">
        <v>19</v>
      </c>
      <c r="E7703" s="3" t="s">
        <v>13642</v>
      </c>
      <c r="F7703" s="4">
        <v>44900</v>
      </c>
      <c r="G7703" s="3" t="s">
        <v>21741</v>
      </c>
      <c r="H7703" s="5">
        <v>2489.13</v>
      </c>
      <c r="I7703" s="3" t="s">
        <v>565</v>
      </c>
      <c r="J7703" s="4">
        <v>44902</v>
      </c>
      <c r="K7703" s="4">
        <v>44932</v>
      </c>
      <c r="L7703" s="23">
        <f t="shared" si="667"/>
        <v>-22</v>
      </c>
      <c r="M7703" s="23">
        <f t="shared" si="668"/>
        <v>8</v>
      </c>
      <c r="N7703" s="44">
        <v>2081.08</v>
      </c>
      <c r="O7703" s="26">
        <f t="shared" si="669"/>
        <v>-45783.759999999995</v>
      </c>
      <c r="P7703" s="26">
        <f t="shared" si="670"/>
        <v>16648.64</v>
      </c>
      <c r="Q7703" s="3" t="s">
        <v>23</v>
      </c>
      <c r="R7703" s="4">
        <v>44910</v>
      </c>
      <c r="S7703" s="3" t="s">
        <v>21742</v>
      </c>
      <c r="T7703" s="6" t="s">
        <v>44</v>
      </c>
    </row>
    <row r="7704" spans="1:20" ht="33.75" x14ac:dyDescent="0.25">
      <c r="A7704" s="3" t="s">
        <v>21743</v>
      </c>
      <c r="B7704" s="3" t="s">
        <v>7585</v>
      </c>
      <c r="C7704" s="3" t="s">
        <v>7586</v>
      </c>
      <c r="D7704" s="3" t="s">
        <v>7587</v>
      </c>
      <c r="E7704" s="3" t="s">
        <v>21744</v>
      </c>
      <c r="F7704" s="4">
        <v>44896</v>
      </c>
      <c r="G7704" s="3" t="s">
        <v>7589</v>
      </c>
      <c r="H7704" s="5">
        <v>122.72</v>
      </c>
      <c r="I7704" s="3" t="s">
        <v>565</v>
      </c>
      <c r="J7704" s="4">
        <v>44902</v>
      </c>
      <c r="K7704" s="4">
        <v>44932</v>
      </c>
      <c r="L7704" s="23">
        <f t="shared" si="667"/>
        <v>-22</v>
      </c>
      <c r="M7704" s="23">
        <f t="shared" si="668"/>
        <v>8</v>
      </c>
      <c r="N7704" s="44">
        <v>118</v>
      </c>
      <c r="O7704" s="26">
        <f t="shared" si="669"/>
        <v>-2596</v>
      </c>
      <c r="P7704" s="26">
        <f t="shared" si="670"/>
        <v>944</v>
      </c>
      <c r="Q7704" s="3" t="s">
        <v>23</v>
      </c>
      <c r="R7704" s="4">
        <v>44910</v>
      </c>
      <c r="S7704" s="3" t="s">
        <v>20846</v>
      </c>
      <c r="T7704" s="6" t="s">
        <v>44</v>
      </c>
    </row>
    <row r="7705" spans="1:20" ht="33.75" x14ac:dyDescent="0.25">
      <c r="A7705" s="3" t="s">
        <v>21745</v>
      </c>
      <c r="B7705" s="3" t="s">
        <v>13347</v>
      </c>
      <c r="C7705" s="3" t="s">
        <v>13348</v>
      </c>
      <c r="D7705" s="3" t="s">
        <v>19</v>
      </c>
      <c r="E7705" s="3" t="s">
        <v>20824</v>
      </c>
      <c r="F7705" s="4">
        <v>44896</v>
      </c>
      <c r="G7705" s="3" t="s">
        <v>21746</v>
      </c>
      <c r="H7705" s="5">
        <v>2632.78</v>
      </c>
      <c r="I7705" s="3" t="s">
        <v>565</v>
      </c>
      <c r="J7705" s="4">
        <v>44902</v>
      </c>
      <c r="K7705" s="4">
        <v>44932</v>
      </c>
      <c r="L7705" s="23">
        <f t="shared" ref="L7705:L7745" si="671">R7705-K7705</f>
        <v>-23</v>
      </c>
      <c r="M7705" s="23">
        <f t="shared" ref="M7705:M7745" si="672">+I7705+L7705</f>
        <v>7</v>
      </c>
      <c r="N7705" s="44">
        <v>2632.78</v>
      </c>
      <c r="O7705" s="26">
        <f t="shared" ref="O7705:O7745" si="673">N7705*L7705</f>
        <v>-60553.94</v>
      </c>
      <c r="P7705" s="26">
        <f t="shared" ref="P7705:P7745" si="674">N7705*M7705</f>
        <v>18429.460000000003</v>
      </c>
      <c r="Q7705" s="3" t="s">
        <v>23</v>
      </c>
      <c r="R7705" s="4">
        <v>44909</v>
      </c>
      <c r="S7705" s="3" t="s">
        <v>21747</v>
      </c>
      <c r="T7705" s="6" t="s">
        <v>44</v>
      </c>
    </row>
    <row r="7706" spans="1:20" ht="33.75" x14ac:dyDescent="0.25">
      <c r="A7706" s="3" t="s">
        <v>21748</v>
      </c>
      <c r="B7706" s="3" t="s">
        <v>12427</v>
      </c>
      <c r="C7706" s="3" t="s">
        <v>12428</v>
      </c>
      <c r="D7706" s="3" t="s">
        <v>19</v>
      </c>
      <c r="E7706" s="3" t="s">
        <v>21749</v>
      </c>
      <c r="F7706" s="4">
        <v>44896</v>
      </c>
      <c r="G7706" s="3" t="s">
        <v>21750</v>
      </c>
      <c r="H7706" s="5">
        <v>4153.1000000000004</v>
      </c>
      <c r="I7706" s="3" t="s">
        <v>565</v>
      </c>
      <c r="J7706" s="4">
        <v>44902</v>
      </c>
      <c r="K7706" s="4">
        <v>44932</v>
      </c>
      <c r="L7706" s="23">
        <f t="shared" si="671"/>
        <v>-23</v>
      </c>
      <c r="M7706" s="23">
        <f t="shared" si="672"/>
        <v>7</v>
      </c>
      <c r="N7706" s="44">
        <v>4153.1000000000004</v>
      </c>
      <c r="O7706" s="26">
        <f t="shared" si="673"/>
        <v>-95521.3</v>
      </c>
      <c r="P7706" s="26">
        <f t="shared" si="674"/>
        <v>29071.700000000004</v>
      </c>
      <c r="Q7706" s="3" t="s">
        <v>23</v>
      </c>
      <c r="R7706" s="4">
        <v>44909</v>
      </c>
      <c r="S7706" s="3" t="s">
        <v>21751</v>
      </c>
      <c r="T7706" s="6" t="s">
        <v>44</v>
      </c>
    </row>
    <row r="7707" spans="1:20" ht="33.75" x14ac:dyDescent="0.25">
      <c r="A7707" s="3" t="s">
        <v>21752</v>
      </c>
      <c r="B7707" s="3" t="s">
        <v>4960</v>
      </c>
      <c r="C7707" s="3" t="s">
        <v>15182</v>
      </c>
      <c r="D7707" s="3" t="s">
        <v>19</v>
      </c>
      <c r="E7707" s="3" t="s">
        <v>21753</v>
      </c>
      <c r="F7707" s="4">
        <v>44898</v>
      </c>
      <c r="G7707" s="3" t="s">
        <v>21754</v>
      </c>
      <c r="H7707" s="5">
        <v>2555.1</v>
      </c>
      <c r="I7707" s="3" t="s">
        <v>565</v>
      </c>
      <c r="J7707" s="4">
        <v>44902</v>
      </c>
      <c r="K7707" s="4">
        <v>44932</v>
      </c>
      <c r="L7707" s="23">
        <v>0</v>
      </c>
      <c r="M7707" s="23">
        <f t="shared" si="672"/>
        <v>30</v>
      </c>
      <c r="N7707" s="44">
        <v>2555.1</v>
      </c>
      <c r="O7707" s="26">
        <f t="shared" si="673"/>
        <v>0</v>
      </c>
      <c r="P7707" s="26">
        <f t="shared" si="674"/>
        <v>76653</v>
      </c>
      <c r="Q7707" s="3" t="s">
        <v>23</v>
      </c>
      <c r="R7707" s="4">
        <v>44910</v>
      </c>
      <c r="S7707" s="3" t="s">
        <v>21755</v>
      </c>
      <c r="T7707" s="6" t="s">
        <v>44</v>
      </c>
    </row>
    <row r="7708" spans="1:20" ht="22.5" x14ac:dyDescent="0.25">
      <c r="A7708" s="3" t="s">
        <v>21756</v>
      </c>
      <c r="B7708" s="3" t="s">
        <v>14771</v>
      </c>
      <c r="C7708" s="3" t="s">
        <v>14772</v>
      </c>
      <c r="D7708" s="3" t="s">
        <v>19</v>
      </c>
      <c r="E7708" s="3" t="s">
        <v>11682</v>
      </c>
      <c r="F7708" s="4">
        <v>44897</v>
      </c>
      <c r="G7708" s="3" t="s">
        <v>21757</v>
      </c>
      <c r="H7708" s="5">
        <v>2890.17</v>
      </c>
      <c r="I7708" s="3" t="s">
        <v>565</v>
      </c>
      <c r="J7708" s="4">
        <v>44902</v>
      </c>
      <c r="K7708" s="4">
        <v>44932</v>
      </c>
      <c r="L7708" s="23">
        <f t="shared" si="671"/>
        <v>-23</v>
      </c>
      <c r="M7708" s="23">
        <f t="shared" si="672"/>
        <v>7</v>
      </c>
      <c r="N7708" s="44">
        <v>2890.17</v>
      </c>
      <c r="O7708" s="26">
        <f t="shared" si="673"/>
        <v>-66473.91</v>
      </c>
      <c r="P7708" s="26">
        <f t="shared" si="674"/>
        <v>20231.190000000002</v>
      </c>
      <c r="Q7708" s="3" t="s">
        <v>23</v>
      </c>
      <c r="R7708" s="4">
        <v>44909</v>
      </c>
      <c r="S7708" s="3" t="s">
        <v>21758</v>
      </c>
      <c r="T7708" s="6" t="s">
        <v>25</v>
      </c>
    </row>
    <row r="7709" spans="1:20" ht="33.75" x14ac:dyDescent="0.25">
      <c r="A7709" s="3" t="s">
        <v>21759</v>
      </c>
      <c r="B7709" s="3" t="s">
        <v>14508</v>
      </c>
      <c r="C7709" s="3" t="s">
        <v>14509</v>
      </c>
      <c r="D7709" s="3" t="s">
        <v>19</v>
      </c>
      <c r="E7709" s="3" t="s">
        <v>21760</v>
      </c>
      <c r="F7709" s="4">
        <v>44900</v>
      </c>
      <c r="G7709" s="3" t="s">
        <v>21761</v>
      </c>
      <c r="H7709" s="5">
        <v>2667.05</v>
      </c>
      <c r="I7709" s="3" t="s">
        <v>565</v>
      </c>
      <c r="J7709" s="4">
        <v>44902</v>
      </c>
      <c r="K7709" s="4">
        <v>44932</v>
      </c>
      <c r="L7709" s="23">
        <f t="shared" si="671"/>
        <v>-22</v>
      </c>
      <c r="M7709" s="23">
        <f t="shared" si="672"/>
        <v>8</v>
      </c>
      <c r="N7709" s="44">
        <v>2144.1</v>
      </c>
      <c r="O7709" s="26">
        <f t="shared" si="673"/>
        <v>-47170.2</v>
      </c>
      <c r="P7709" s="26">
        <f t="shared" si="674"/>
        <v>17152.8</v>
      </c>
      <c r="Q7709" s="3" t="s">
        <v>23</v>
      </c>
      <c r="R7709" s="4">
        <v>44910</v>
      </c>
      <c r="S7709" s="3" t="s">
        <v>21762</v>
      </c>
      <c r="T7709" s="6" t="s">
        <v>44</v>
      </c>
    </row>
    <row r="7710" spans="1:20" ht="33.75" x14ac:dyDescent="0.25">
      <c r="A7710" s="3" t="s">
        <v>21763</v>
      </c>
      <c r="B7710" s="3" t="s">
        <v>17782</v>
      </c>
      <c r="C7710" s="3" t="s">
        <v>17783</v>
      </c>
      <c r="D7710" s="3" t="s">
        <v>19</v>
      </c>
      <c r="E7710" s="3" t="s">
        <v>21764</v>
      </c>
      <c r="F7710" s="4">
        <v>44897</v>
      </c>
      <c r="G7710" s="3" t="s">
        <v>21765</v>
      </c>
      <c r="H7710" s="5">
        <v>3711.27</v>
      </c>
      <c r="I7710" s="3" t="s">
        <v>565</v>
      </c>
      <c r="J7710" s="4">
        <v>44902</v>
      </c>
      <c r="K7710" s="4">
        <v>44932</v>
      </c>
      <c r="L7710" s="23">
        <f t="shared" si="671"/>
        <v>-23</v>
      </c>
      <c r="M7710" s="23">
        <f t="shared" si="672"/>
        <v>7</v>
      </c>
      <c r="N7710" s="44">
        <v>3711.27</v>
      </c>
      <c r="O7710" s="26">
        <f t="shared" si="673"/>
        <v>-85359.21</v>
      </c>
      <c r="P7710" s="26">
        <f t="shared" si="674"/>
        <v>25978.89</v>
      </c>
      <c r="Q7710" s="3" t="s">
        <v>23</v>
      </c>
      <c r="R7710" s="4">
        <v>44909</v>
      </c>
      <c r="S7710" s="3" t="s">
        <v>21766</v>
      </c>
      <c r="T7710" s="6" t="s">
        <v>44</v>
      </c>
    </row>
    <row r="7711" spans="1:20" ht="33.75" x14ac:dyDescent="0.25">
      <c r="A7711" s="3" t="s">
        <v>21767</v>
      </c>
      <c r="B7711" s="3" t="s">
        <v>7461</v>
      </c>
      <c r="C7711" s="3" t="s">
        <v>13646</v>
      </c>
      <c r="D7711" s="3" t="s">
        <v>19</v>
      </c>
      <c r="E7711" s="3" t="s">
        <v>21768</v>
      </c>
      <c r="F7711" s="4">
        <v>44869</v>
      </c>
      <c r="G7711" s="3" t="s">
        <v>21769</v>
      </c>
      <c r="H7711" s="5">
        <v>762.5</v>
      </c>
      <c r="I7711" s="3" t="s">
        <v>565</v>
      </c>
      <c r="J7711" s="4">
        <v>44902</v>
      </c>
      <c r="K7711" s="4">
        <v>44932</v>
      </c>
      <c r="L7711" s="23">
        <f t="shared" si="671"/>
        <v>-23</v>
      </c>
      <c r="M7711" s="23">
        <f t="shared" si="672"/>
        <v>7</v>
      </c>
      <c r="N7711" s="44">
        <v>610.4</v>
      </c>
      <c r="O7711" s="26">
        <f t="shared" si="673"/>
        <v>-14039.199999999999</v>
      </c>
      <c r="P7711" s="26">
        <f t="shared" si="674"/>
        <v>4272.8</v>
      </c>
      <c r="Q7711" s="3" t="s">
        <v>23</v>
      </c>
      <c r="R7711" s="4">
        <v>44909</v>
      </c>
      <c r="S7711" s="3" t="s">
        <v>21770</v>
      </c>
      <c r="T7711" s="6" t="s">
        <v>44</v>
      </c>
    </row>
    <row r="7712" spans="1:20" ht="33.75" x14ac:dyDescent="0.25">
      <c r="A7712" s="3" t="s">
        <v>21771</v>
      </c>
      <c r="B7712" s="3" t="s">
        <v>5437</v>
      </c>
      <c r="C7712" s="3" t="s">
        <v>15823</v>
      </c>
      <c r="D7712" s="3" t="s">
        <v>19</v>
      </c>
      <c r="E7712" s="3" t="s">
        <v>17338</v>
      </c>
      <c r="F7712" s="4">
        <v>44869</v>
      </c>
      <c r="G7712" s="3" t="s">
        <v>21772</v>
      </c>
      <c r="H7712" s="5">
        <v>3405.97</v>
      </c>
      <c r="I7712" s="3" t="s">
        <v>565</v>
      </c>
      <c r="J7712" s="4">
        <v>44902</v>
      </c>
      <c r="K7712" s="4">
        <v>44932</v>
      </c>
      <c r="L7712" s="23">
        <f t="shared" si="671"/>
        <v>-23</v>
      </c>
      <c r="M7712" s="23">
        <f t="shared" si="672"/>
        <v>7</v>
      </c>
      <c r="N7712" s="44">
        <v>2738.13</v>
      </c>
      <c r="O7712" s="26">
        <f t="shared" si="673"/>
        <v>-62976.990000000005</v>
      </c>
      <c r="P7712" s="26">
        <f t="shared" si="674"/>
        <v>19166.91</v>
      </c>
      <c r="Q7712" s="3" t="s">
        <v>23</v>
      </c>
      <c r="R7712" s="4">
        <v>44909</v>
      </c>
      <c r="S7712" s="3" t="s">
        <v>21773</v>
      </c>
      <c r="T7712" s="6" t="s">
        <v>44</v>
      </c>
    </row>
    <row r="7713" spans="1:20" ht="33.75" x14ac:dyDescent="0.25">
      <c r="A7713" s="3" t="s">
        <v>21774</v>
      </c>
      <c r="B7713" s="3" t="s">
        <v>14804</v>
      </c>
      <c r="C7713" s="3" t="s">
        <v>14805</v>
      </c>
      <c r="D7713" s="3" t="s">
        <v>19</v>
      </c>
      <c r="E7713" s="3" t="s">
        <v>17038</v>
      </c>
      <c r="F7713" s="4">
        <v>44895</v>
      </c>
      <c r="G7713" s="3" t="s">
        <v>21775</v>
      </c>
      <c r="H7713" s="7">
        <v>13580</v>
      </c>
      <c r="I7713" s="3" t="s">
        <v>565</v>
      </c>
      <c r="J7713" s="4">
        <v>44902</v>
      </c>
      <c r="K7713" s="4">
        <v>44932</v>
      </c>
      <c r="L7713" s="23">
        <f t="shared" si="671"/>
        <v>-22</v>
      </c>
      <c r="M7713" s="23">
        <f t="shared" si="672"/>
        <v>8</v>
      </c>
      <c r="N7713" s="44">
        <v>10864</v>
      </c>
      <c r="O7713" s="26">
        <f t="shared" si="673"/>
        <v>-239008</v>
      </c>
      <c r="P7713" s="26">
        <f t="shared" si="674"/>
        <v>86912</v>
      </c>
      <c r="Q7713" s="3" t="s">
        <v>23</v>
      </c>
      <c r="R7713" s="4">
        <v>44910</v>
      </c>
      <c r="S7713" s="3" t="s">
        <v>21776</v>
      </c>
      <c r="T7713" s="6" t="s">
        <v>44</v>
      </c>
    </row>
    <row r="7714" spans="1:20" ht="33.75" x14ac:dyDescent="0.25">
      <c r="A7714" s="3" t="s">
        <v>21777</v>
      </c>
      <c r="B7714" s="3" t="s">
        <v>7461</v>
      </c>
      <c r="C7714" s="3" t="s">
        <v>13646</v>
      </c>
      <c r="D7714" s="3" t="s">
        <v>19</v>
      </c>
      <c r="E7714" s="3" t="s">
        <v>21778</v>
      </c>
      <c r="F7714" s="4">
        <v>44897</v>
      </c>
      <c r="G7714" s="3" t="s">
        <v>21779</v>
      </c>
      <c r="H7714" s="7">
        <v>612</v>
      </c>
      <c r="I7714" s="3" t="s">
        <v>565</v>
      </c>
      <c r="J7714" s="4">
        <v>44902</v>
      </c>
      <c r="K7714" s="4">
        <v>44932</v>
      </c>
      <c r="L7714" s="23">
        <f t="shared" si="671"/>
        <v>-23</v>
      </c>
      <c r="M7714" s="23">
        <f t="shared" si="672"/>
        <v>7</v>
      </c>
      <c r="N7714" s="44">
        <v>490</v>
      </c>
      <c r="O7714" s="26">
        <f t="shared" si="673"/>
        <v>-11270</v>
      </c>
      <c r="P7714" s="26">
        <f t="shared" si="674"/>
        <v>3430</v>
      </c>
      <c r="Q7714" s="3" t="s">
        <v>23</v>
      </c>
      <c r="R7714" s="4">
        <v>44909</v>
      </c>
      <c r="S7714" s="3" t="s">
        <v>21770</v>
      </c>
      <c r="T7714" s="6" t="s">
        <v>44</v>
      </c>
    </row>
    <row r="7715" spans="1:20" ht="33.75" x14ac:dyDescent="0.25">
      <c r="A7715" s="3" t="s">
        <v>21780</v>
      </c>
      <c r="B7715" s="3" t="s">
        <v>1393</v>
      </c>
      <c r="C7715" s="3" t="s">
        <v>17990</v>
      </c>
      <c r="D7715" s="3" t="s">
        <v>19</v>
      </c>
      <c r="E7715" s="3" t="s">
        <v>15423</v>
      </c>
      <c r="F7715" s="4">
        <v>44895</v>
      </c>
      <c r="G7715" s="3" t="s">
        <v>21781</v>
      </c>
      <c r="H7715" s="7">
        <v>3600</v>
      </c>
      <c r="I7715" s="3" t="s">
        <v>565</v>
      </c>
      <c r="J7715" s="4">
        <v>44902</v>
      </c>
      <c r="K7715" s="4">
        <v>44932</v>
      </c>
      <c r="L7715" s="23">
        <f t="shared" si="671"/>
        <v>-23</v>
      </c>
      <c r="M7715" s="23">
        <f t="shared" si="672"/>
        <v>7</v>
      </c>
      <c r="N7715" s="44">
        <v>3600</v>
      </c>
      <c r="O7715" s="26">
        <f t="shared" si="673"/>
        <v>-82800</v>
      </c>
      <c r="P7715" s="26">
        <f t="shared" si="674"/>
        <v>25200</v>
      </c>
      <c r="Q7715" s="3" t="s">
        <v>23</v>
      </c>
      <c r="R7715" s="4">
        <v>44909</v>
      </c>
      <c r="S7715" s="3" t="s">
        <v>21782</v>
      </c>
      <c r="T7715" s="6" t="s">
        <v>44</v>
      </c>
    </row>
    <row r="7716" spans="1:20" ht="22.5" x14ac:dyDescent="0.25">
      <c r="A7716" s="3" t="s">
        <v>21783</v>
      </c>
      <c r="B7716" s="3" t="s">
        <v>7585</v>
      </c>
      <c r="C7716" s="3" t="s">
        <v>7586</v>
      </c>
      <c r="D7716" s="3" t="s">
        <v>7587</v>
      </c>
      <c r="E7716" s="3" t="s">
        <v>21784</v>
      </c>
      <c r="F7716" s="4">
        <v>44896</v>
      </c>
      <c r="G7716" s="3" t="s">
        <v>7593</v>
      </c>
      <c r="H7716" s="5">
        <v>245.44</v>
      </c>
      <c r="I7716" s="3" t="s">
        <v>565</v>
      </c>
      <c r="J7716" s="4">
        <v>44902</v>
      </c>
      <c r="K7716" s="4">
        <v>44932</v>
      </c>
      <c r="L7716" s="23">
        <f t="shared" si="671"/>
        <v>-22</v>
      </c>
      <c r="M7716" s="23">
        <f t="shared" si="672"/>
        <v>8</v>
      </c>
      <c r="N7716" s="44">
        <v>236</v>
      </c>
      <c r="O7716" s="26">
        <f t="shared" si="673"/>
        <v>-5192</v>
      </c>
      <c r="P7716" s="26">
        <f t="shared" si="674"/>
        <v>1888</v>
      </c>
      <c r="Q7716" s="3" t="s">
        <v>23</v>
      </c>
      <c r="R7716" s="4">
        <v>44910</v>
      </c>
      <c r="S7716" s="3" t="s">
        <v>20707</v>
      </c>
      <c r="T7716" s="6" t="s">
        <v>25</v>
      </c>
    </row>
    <row r="7717" spans="1:20" ht="33.75" x14ac:dyDescent="0.25">
      <c r="A7717" s="3" t="s">
        <v>21785</v>
      </c>
      <c r="B7717" s="3" t="s">
        <v>13640</v>
      </c>
      <c r="C7717" s="3" t="s">
        <v>13641</v>
      </c>
      <c r="D7717" s="3" t="s">
        <v>19</v>
      </c>
      <c r="E7717" s="3" t="s">
        <v>21786</v>
      </c>
      <c r="F7717" s="4">
        <v>44898</v>
      </c>
      <c r="G7717" s="3" t="s">
        <v>21787</v>
      </c>
      <c r="H7717" s="5">
        <v>399.93</v>
      </c>
      <c r="I7717" s="3" t="s">
        <v>565</v>
      </c>
      <c r="J7717" s="4">
        <v>44902</v>
      </c>
      <c r="K7717" s="4">
        <v>44932</v>
      </c>
      <c r="L7717" s="23">
        <f t="shared" si="671"/>
        <v>-17</v>
      </c>
      <c r="M7717" s="23">
        <f t="shared" si="672"/>
        <v>13</v>
      </c>
      <c r="N7717" s="44">
        <v>334.37</v>
      </c>
      <c r="O7717" s="26">
        <f t="shared" si="673"/>
        <v>-5684.29</v>
      </c>
      <c r="P7717" s="26">
        <f t="shared" si="674"/>
        <v>4346.8100000000004</v>
      </c>
      <c r="Q7717" s="3" t="s">
        <v>23</v>
      </c>
      <c r="R7717" s="4">
        <v>44915</v>
      </c>
      <c r="S7717" s="3" t="s">
        <v>21717</v>
      </c>
      <c r="T7717" s="6" t="s">
        <v>44</v>
      </c>
    </row>
    <row r="7718" spans="1:20" ht="33.75" x14ac:dyDescent="0.25">
      <c r="A7718" s="3" t="s">
        <v>21788</v>
      </c>
      <c r="B7718" s="3" t="s">
        <v>14798</v>
      </c>
      <c r="C7718" s="3" t="s">
        <v>14799</v>
      </c>
      <c r="D7718" s="3" t="s">
        <v>19</v>
      </c>
      <c r="E7718" s="3" t="s">
        <v>12309</v>
      </c>
      <c r="F7718" s="4">
        <v>44899</v>
      </c>
      <c r="G7718" s="3" t="s">
        <v>21789</v>
      </c>
      <c r="H7718" s="5">
        <v>1985.44</v>
      </c>
      <c r="I7718" s="3" t="s">
        <v>565</v>
      </c>
      <c r="J7718" s="4">
        <v>44902</v>
      </c>
      <c r="K7718" s="4">
        <v>44932</v>
      </c>
      <c r="L7718" s="23">
        <f t="shared" si="671"/>
        <v>-23</v>
      </c>
      <c r="M7718" s="23">
        <f t="shared" si="672"/>
        <v>7</v>
      </c>
      <c r="N7718" s="44">
        <v>1985.44</v>
      </c>
      <c r="O7718" s="26">
        <f t="shared" si="673"/>
        <v>-45665.120000000003</v>
      </c>
      <c r="P7718" s="26">
        <f t="shared" si="674"/>
        <v>13898.08</v>
      </c>
      <c r="Q7718" s="3" t="s">
        <v>23</v>
      </c>
      <c r="R7718" s="4">
        <v>44909</v>
      </c>
      <c r="S7718" s="3" t="s">
        <v>21790</v>
      </c>
      <c r="T7718" s="6" t="s">
        <v>44</v>
      </c>
    </row>
    <row r="7719" spans="1:20" ht="33.75" x14ac:dyDescent="0.25">
      <c r="A7719" s="3" t="s">
        <v>21791</v>
      </c>
      <c r="B7719" s="3" t="s">
        <v>10177</v>
      </c>
      <c r="C7719" s="3" t="s">
        <v>10178</v>
      </c>
      <c r="D7719" s="3" t="s">
        <v>19</v>
      </c>
      <c r="E7719" s="3" t="s">
        <v>21792</v>
      </c>
      <c r="F7719" s="4">
        <v>44893</v>
      </c>
      <c r="G7719" s="3" t="s">
        <v>21793</v>
      </c>
      <c r="H7719" s="5">
        <v>13.31</v>
      </c>
      <c r="I7719" s="3" t="s">
        <v>22</v>
      </c>
      <c r="J7719" s="4">
        <v>44907</v>
      </c>
      <c r="K7719" s="4">
        <v>44967</v>
      </c>
      <c r="L7719" s="23">
        <f t="shared" si="671"/>
        <v>-59</v>
      </c>
      <c r="M7719" s="23">
        <f t="shared" si="672"/>
        <v>1</v>
      </c>
      <c r="N7719" s="44">
        <v>10.91</v>
      </c>
      <c r="O7719" s="26">
        <f t="shared" si="673"/>
        <v>-643.69000000000005</v>
      </c>
      <c r="P7719" s="26">
        <f t="shared" si="674"/>
        <v>10.91</v>
      </c>
      <c r="Q7719" s="3" t="s">
        <v>23</v>
      </c>
      <c r="R7719" s="4">
        <v>44908</v>
      </c>
      <c r="S7719" s="3" t="s">
        <v>21729</v>
      </c>
      <c r="T7719" s="6" t="s">
        <v>44</v>
      </c>
    </row>
    <row r="7720" spans="1:20" ht="22.5" x14ac:dyDescent="0.25">
      <c r="A7720" s="3" t="s">
        <v>21794</v>
      </c>
      <c r="B7720" s="3" t="s">
        <v>21795</v>
      </c>
      <c r="C7720" s="3" t="s">
        <v>21796</v>
      </c>
      <c r="D7720" s="3" t="s">
        <v>19</v>
      </c>
      <c r="E7720" s="3" t="s">
        <v>21797</v>
      </c>
      <c r="F7720" s="4">
        <v>44885</v>
      </c>
      <c r="G7720" s="3" t="s">
        <v>21798</v>
      </c>
      <c r="H7720" s="5">
        <v>3733.2</v>
      </c>
      <c r="I7720" s="3" t="s">
        <v>329</v>
      </c>
      <c r="J7720" s="4">
        <v>44907</v>
      </c>
      <c r="K7720" s="4">
        <v>44907</v>
      </c>
      <c r="L7720" s="23">
        <f t="shared" si="671"/>
        <v>8</v>
      </c>
      <c r="M7720" s="23">
        <f t="shared" si="672"/>
        <v>8</v>
      </c>
      <c r="N7720" s="44">
        <v>3133.2</v>
      </c>
      <c r="O7720" s="26">
        <f t="shared" si="673"/>
        <v>25065.599999999999</v>
      </c>
      <c r="P7720" s="26">
        <f t="shared" si="674"/>
        <v>25065.599999999999</v>
      </c>
      <c r="Q7720" s="3" t="s">
        <v>23</v>
      </c>
      <c r="R7720" s="4">
        <v>44915</v>
      </c>
      <c r="S7720" s="3" t="s">
        <v>8862</v>
      </c>
      <c r="T7720" s="6" t="s">
        <v>25</v>
      </c>
    </row>
    <row r="7721" spans="1:20" ht="33.75" x14ac:dyDescent="0.25">
      <c r="A7721" s="3" t="s">
        <v>21799</v>
      </c>
      <c r="B7721" s="3" t="s">
        <v>4960</v>
      </c>
      <c r="C7721" s="3" t="s">
        <v>15182</v>
      </c>
      <c r="D7721" s="3" t="s">
        <v>19</v>
      </c>
      <c r="E7721" s="3" t="s">
        <v>21800</v>
      </c>
      <c r="F7721" s="4">
        <v>44901</v>
      </c>
      <c r="G7721" s="3" t="s">
        <v>21801</v>
      </c>
      <c r="H7721" s="5">
        <v>-2555.1</v>
      </c>
      <c r="I7721" s="3" t="s">
        <v>565</v>
      </c>
      <c r="J7721" s="4">
        <v>44907</v>
      </c>
      <c r="K7721" s="4">
        <v>44937</v>
      </c>
      <c r="L7721" s="23">
        <v>0</v>
      </c>
      <c r="M7721" s="23">
        <f t="shared" si="672"/>
        <v>30</v>
      </c>
      <c r="N7721" s="44">
        <v>-2555.1</v>
      </c>
      <c r="O7721" s="26">
        <f t="shared" si="673"/>
        <v>0</v>
      </c>
      <c r="P7721" s="26">
        <f t="shared" si="674"/>
        <v>-76653</v>
      </c>
      <c r="Q7721" s="3" t="s">
        <v>23</v>
      </c>
      <c r="R7721" s="4">
        <v>44910</v>
      </c>
      <c r="S7721" s="3" t="s">
        <v>21755</v>
      </c>
      <c r="T7721" s="6" t="s">
        <v>44</v>
      </c>
    </row>
    <row r="7722" spans="1:20" ht="33.75" x14ac:dyDescent="0.25">
      <c r="A7722" s="3" t="s">
        <v>21802</v>
      </c>
      <c r="B7722" s="3" t="s">
        <v>4624</v>
      </c>
      <c r="C7722" s="3" t="s">
        <v>15191</v>
      </c>
      <c r="D7722" s="3" t="s">
        <v>19</v>
      </c>
      <c r="E7722" s="3" t="s">
        <v>21803</v>
      </c>
      <c r="F7722" s="4">
        <v>44900</v>
      </c>
      <c r="G7722" s="3" t="s">
        <v>21804</v>
      </c>
      <c r="H7722" s="5">
        <v>6705.6</v>
      </c>
      <c r="I7722" s="3" t="s">
        <v>565</v>
      </c>
      <c r="J7722" s="4">
        <v>44909</v>
      </c>
      <c r="K7722" s="4">
        <v>44939</v>
      </c>
      <c r="L7722" s="23">
        <f t="shared" si="671"/>
        <v>-29</v>
      </c>
      <c r="M7722" s="23">
        <f t="shared" si="672"/>
        <v>1</v>
      </c>
      <c r="N7722" s="44">
        <v>5364.48</v>
      </c>
      <c r="O7722" s="26">
        <f t="shared" si="673"/>
        <v>-155569.91999999998</v>
      </c>
      <c r="P7722" s="26">
        <f t="shared" si="674"/>
        <v>5364.48</v>
      </c>
      <c r="Q7722" s="3" t="s">
        <v>23</v>
      </c>
      <c r="R7722" s="4">
        <v>44910</v>
      </c>
      <c r="S7722" s="3" t="s">
        <v>21805</v>
      </c>
      <c r="T7722" s="6" t="s">
        <v>44</v>
      </c>
    </row>
    <row r="7723" spans="1:20" ht="33.75" x14ac:dyDescent="0.25">
      <c r="A7723" s="3" t="s">
        <v>21806</v>
      </c>
      <c r="B7723" s="3" t="s">
        <v>12220</v>
      </c>
      <c r="C7723" s="3" t="s">
        <v>12221</v>
      </c>
      <c r="D7723" s="3" t="s">
        <v>19</v>
      </c>
      <c r="E7723" s="3" t="s">
        <v>21386</v>
      </c>
      <c r="F7723" s="4">
        <v>44900</v>
      </c>
      <c r="G7723" s="3" t="s">
        <v>21807</v>
      </c>
      <c r="H7723" s="5">
        <v>7620.5</v>
      </c>
      <c r="I7723" s="3" t="s">
        <v>565</v>
      </c>
      <c r="J7723" s="4">
        <v>44909</v>
      </c>
      <c r="K7723" s="4">
        <v>44939</v>
      </c>
      <c r="L7723" s="23">
        <f t="shared" si="671"/>
        <v>-29</v>
      </c>
      <c r="M7723" s="23">
        <f t="shared" si="672"/>
        <v>1</v>
      </c>
      <c r="N7723" s="44">
        <v>6096.4</v>
      </c>
      <c r="O7723" s="26">
        <f t="shared" si="673"/>
        <v>-176795.59999999998</v>
      </c>
      <c r="P7723" s="26">
        <f t="shared" si="674"/>
        <v>6096.4</v>
      </c>
      <c r="Q7723" s="3" t="s">
        <v>23</v>
      </c>
      <c r="R7723" s="4">
        <v>44910</v>
      </c>
      <c r="S7723" s="3" t="s">
        <v>21808</v>
      </c>
      <c r="T7723" s="6" t="s">
        <v>44</v>
      </c>
    </row>
    <row r="7724" spans="1:20" ht="33.75" x14ac:dyDescent="0.25">
      <c r="A7724" s="3" t="s">
        <v>21809</v>
      </c>
      <c r="B7724" s="3" t="s">
        <v>4960</v>
      </c>
      <c r="C7724" s="3" t="s">
        <v>15182</v>
      </c>
      <c r="D7724" s="3" t="s">
        <v>19</v>
      </c>
      <c r="E7724" s="3" t="s">
        <v>21810</v>
      </c>
      <c r="F7724" s="4">
        <v>44901</v>
      </c>
      <c r="G7724" s="3" t="s">
        <v>21811</v>
      </c>
      <c r="H7724" s="5">
        <v>2555.1</v>
      </c>
      <c r="I7724" s="3" t="s">
        <v>565</v>
      </c>
      <c r="J7724" s="4">
        <v>44909</v>
      </c>
      <c r="K7724" s="4">
        <v>44939</v>
      </c>
      <c r="L7724" s="23">
        <f t="shared" si="671"/>
        <v>-29</v>
      </c>
      <c r="M7724" s="23">
        <f t="shared" si="672"/>
        <v>1</v>
      </c>
      <c r="N7724" s="44">
        <v>2555.1</v>
      </c>
      <c r="O7724" s="26">
        <f t="shared" si="673"/>
        <v>-74097.899999999994</v>
      </c>
      <c r="P7724" s="26">
        <f t="shared" si="674"/>
        <v>2555.1</v>
      </c>
      <c r="Q7724" s="3" t="s">
        <v>23</v>
      </c>
      <c r="R7724" s="4">
        <v>44910</v>
      </c>
      <c r="S7724" s="3" t="s">
        <v>21755</v>
      </c>
      <c r="T7724" s="6" t="s">
        <v>44</v>
      </c>
    </row>
    <row r="7725" spans="1:20" ht="33.75" x14ac:dyDescent="0.25">
      <c r="A7725" s="3" t="s">
        <v>21812</v>
      </c>
      <c r="B7725" s="3" t="s">
        <v>13640</v>
      </c>
      <c r="C7725" s="3" t="s">
        <v>13641</v>
      </c>
      <c r="D7725" s="3" t="s">
        <v>19</v>
      </c>
      <c r="E7725" s="3" t="s">
        <v>21813</v>
      </c>
      <c r="F7725" s="4">
        <v>44898</v>
      </c>
      <c r="G7725" s="3" t="s">
        <v>21814</v>
      </c>
      <c r="H7725" s="5">
        <v>3999.26</v>
      </c>
      <c r="I7725" s="3" t="s">
        <v>565</v>
      </c>
      <c r="J7725" s="4">
        <v>44909</v>
      </c>
      <c r="K7725" s="4">
        <v>44939</v>
      </c>
      <c r="L7725" s="23">
        <f t="shared" si="671"/>
        <v>-21</v>
      </c>
      <c r="M7725" s="23">
        <f t="shared" si="672"/>
        <v>9</v>
      </c>
      <c r="N7725" s="44">
        <v>3343.64</v>
      </c>
      <c r="O7725" s="26">
        <f t="shared" si="673"/>
        <v>-70216.44</v>
      </c>
      <c r="P7725" s="26">
        <f t="shared" si="674"/>
        <v>30092.76</v>
      </c>
      <c r="Q7725" s="3" t="s">
        <v>23</v>
      </c>
      <c r="R7725" s="4">
        <v>44918</v>
      </c>
      <c r="S7725" s="3" t="s">
        <v>21815</v>
      </c>
      <c r="T7725" s="6" t="s">
        <v>44</v>
      </c>
    </row>
    <row r="7726" spans="1:20" ht="33.75" x14ac:dyDescent="0.25">
      <c r="A7726" s="3" t="s">
        <v>21816</v>
      </c>
      <c r="B7726" s="3" t="s">
        <v>13640</v>
      </c>
      <c r="C7726" s="3" t="s">
        <v>13641</v>
      </c>
      <c r="D7726" s="3" t="s">
        <v>19</v>
      </c>
      <c r="E7726" s="3" t="s">
        <v>21817</v>
      </c>
      <c r="F7726" s="4">
        <v>44898</v>
      </c>
      <c r="G7726" s="3" t="s">
        <v>21818</v>
      </c>
      <c r="H7726" s="5">
        <v>3999.26</v>
      </c>
      <c r="I7726" s="3" t="s">
        <v>565</v>
      </c>
      <c r="J7726" s="4">
        <v>44909</v>
      </c>
      <c r="K7726" s="4">
        <v>44939</v>
      </c>
      <c r="L7726" s="23">
        <f t="shared" si="671"/>
        <v>-21</v>
      </c>
      <c r="M7726" s="23">
        <f t="shared" si="672"/>
        <v>9</v>
      </c>
      <c r="N7726" s="44">
        <v>3343.64</v>
      </c>
      <c r="O7726" s="26">
        <f t="shared" si="673"/>
        <v>-70216.44</v>
      </c>
      <c r="P7726" s="26">
        <f t="shared" si="674"/>
        <v>30092.76</v>
      </c>
      <c r="Q7726" s="3" t="s">
        <v>23</v>
      </c>
      <c r="R7726" s="4">
        <v>44918</v>
      </c>
      <c r="S7726" s="3" t="s">
        <v>21815</v>
      </c>
      <c r="T7726" s="6" t="s">
        <v>44</v>
      </c>
    </row>
    <row r="7727" spans="1:20" ht="22.5" x14ac:dyDescent="0.25">
      <c r="A7727" s="3" t="s">
        <v>21819</v>
      </c>
      <c r="B7727" s="3" t="s">
        <v>4579</v>
      </c>
      <c r="C7727" s="3" t="s">
        <v>15533</v>
      </c>
      <c r="D7727" s="3" t="s">
        <v>19</v>
      </c>
      <c r="E7727" s="3" t="s">
        <v>21820</v>
      </c>
      <c r="F7727" s="4">
        <v>44900</v>
      </c>
      <c r="G7727" s="3" t="s">
        <v>21821</v>
      </c>
      <c r="H7727" s="7">
        <v>1680</v>
      </c>
      <c r="I7727" s="3" t="s">
        <v>565</v>
      </c>
      <c r="J7727" s="4">
        <v>44909</v>
      </c>
      <c r="K7727" s="4">
        <v>44939</v>
      </c>
      <c r="L7727" s="23">
        <f t="shared" si="671"/>
        <v>-21</v>
      </c>
      <c r="M7727" s="23">
        <f t="shared" si="672"/>
        <v>9</v>
      </c>
      <c r="N7727" s="44">
        <v>1344</v>
      </c>
      <c r="O7727" s="26">
        <f t="shared" si="673"/>
        <v>-28224</v>
      </c>
      <c r="P7727" s="26">
        <f t="shared" si="674"/>
        <v>12096</v>
      </c>
      <c r="Q7727" s="3" t="s">
        <v>23</v>
      </c>
      <c r="R7727" s="4">
        <v>44918</v>
      </c>
      <c r="S7727" s="3" t="s">
        <v>21822</v>
      </c>
      <c r="T7727" s="6" t="s">
        <v>25</v>
      </c>
    </row>
    <row r="7728" spans="1:20" ht="33.75" x14ac:dyDescent="0.25">
      <c r="A7728" s="3" t="s">
        <v>21823</v>
      </c>
      <c r="B7728" s="3" t="s">
        <v>15517</v>
      </c>
      <c r="C7728" s="3" t="s">
        <v>15518</v>
      </c>
      <c r="D7728" s="3" t="s">
        <v>19</v>
      </c>
      <c r="E7728" s="3" t="s">
        <v>21824</v>
      </c>
      <c r="F7728" s="4">
        <v>44901</v>
      </c>
      <c r="G7728" s="3" t="s">
        <v>21825</v>
      </c>
      <c r="H7728" s="7">
        <v>5640</v>
      </c>
      <c r="I7728" s="3" t="s">
        <v>565</v>
      </c>
      <c r="J7728" s="4">
        <v>44909</v>
      </c>
      <c r="K7728" s="4">
        <v>44939</v>
      </c>
      <c r="L7728" s="23">
        <f t="shared" si="671"/>
        <v>-29</v>
      </c>
      <c r="M7728" s="23">
        <f t="shared" si="672"/>
        <v>1</v>
      </c>
      <c r="N7728" s="44">
        <v>4512</v>
      </c>
      <c r="O7728" s="26">
        <f t="shared" si="673"/>
        <v>-130848</v>
      </c>
      <c r="P7728" s="26">
        <f t="shared" si="674"/>
        <v>4512</v>
      </c>
      <c r="Q7728" s="3" t="s">
        <v>23</v>
      </c>
      <c r="R7728" s="4">
        <v>44910</v>
      </c>
      <c r="S7728" s="3" t="s">
        <v>21826</v>
      </c>
      <c r="T7728" s="6" t="s">
        <v>44</v>
      </c>
    </row>
    <row r="7729" spans="1:20" ht="33.75" x14ac:dyDescent="0.25">
      <c r="A7729" s="3" t="s">
        <v>21827</v>
      </c>
      <c r="B7729" s="3" t="s">
        <v>1286</v>
      </c>
      <c r="C7729" s="3" t="s">
        <v>21599</v>
      </c>
      <c r="D7729" s="3" t="s">
        <v>19</v>
      </c>
      <c r="E7729" s="3" t="s">
        <v>20824</v>
      </c>
      <c r="F7729" s="4">
        <v>44900</v>
      </c>
      <c r="G7729" s="3" t="s">
        <v>21828</v>
      </c>
      <c r="H7729" s="7">
        <v>5204</v>
      </c>
      <c r="I7729" s="3" t="s">
        <v>565</v>
      </c>
      <c r="J7729" s="4">
        <v>44909</v>
      </c>
      <c r="K7729" s="4">
        <v>44939</v>
      </c>
      <c r="L7729" s="23">
        <f t="shared" si="671"/>
        <v>-21</v>
      </c>
      <c r="M7729" s="23">
        <f t="shared" si="672"/>
        <v>9</v>
      </c>
      <c r="N7729" s="44">
        <v>4163.2</v>
      </c>
      <c r="O7729" s="26">
        <f t="shared" si="673"/>
        <v>-87427.199999999997</v>
      </c>
      <c r="P7729" s="26">
        <f t="shared" si="674"/>
        <v>37468.799999999996</v>
      </c>
      <c r="Q7729" s="3" t="s">
        <v>23</v>
      </c>
      <c r="R7729" s="4">
        <v>44918</v>
      </c>
      <c r="S7729" s="3" t="s">
        <v>21601</v>
      </c>
      <c r="T7729" s="6" t="s">
        <v>44</v>
      </c>
    </row>
    <row r="7730" spans="1:20" ht="22.5" x14ac:dyDescent="0.25">
      <c r="A7730" s="3" t="s">
        <v>21829</v>
      </c>
      <c r="B7730" s="3" t="s">
        <v>14479</v>
      </c>
      <c r="C7730" s="3" t="s">
        <v>14480</v>
      </c>
      <c r="D7730" s="3" t="s">
        <v>19</v>
      </c>
      <c r="E7730" s="3" t="s">
        <v>21830</v>
      </c>
      <c r="F7730" s="4">
        <v>44900</v>
      </c>
      <c r="G7730" s="3" t="s">
        <v>21831</v>
      </c>
      <c r="H7730" s="5">
        <v>2125.73</v>
      </c>
      <c r="I7730" s="3" t="s">
        <v>565</v>
      </c>
      <c r="J7730" s="4">
        <v>44909</v>
      </c>
      <c r="K7730" s="4">
        <v>44939</v>
      </c>
      <c r="L7730" s="23">
        <f t="shared" si="671"/>
        <v>-21</v>
      </c>
      <c r="M7730" s="23">
        <f t="shared" si="672"/>
        <v>9</v>
      </c>
      <c r="N7730" s="44">
        <v>2125.73</v>
      </c>
      <c r="O7730" s="26">
        <f t="shared" si="673"/>
        <v>-44640.33</v>
      </c>
      <c r="P7730" s="26">
        <f t="shared" si="674"/>
        <v>19131.57</v>
      </c>
      <c r="Q7730" s="3" t="s">
        <v>23</v>
      </c>
      <c r="R7730" s="4">
        <v>44918</v>
      </c>
      <c r="S7730" s="3" t="s">
        <v>21832</v>
      </c>
      <c r="T7730" s="6" t="s">
        <v>25</v>
      </c>
    </row>
    <row r="7731" spans="1:20" ht="33.75" x14ac:dyDescent="0.25">
      <c r="A7731" s="3" t="s">
        <v>21833</v>
      </c>
      <c r="B7731" s="3" t="s">
        <v>14765</v>
      </c>
      <c r="C7731" s="3" t="s">
        <v>14766</v>
      </c>
      <c r="D7731" s="3" t="s">
        <v>19</v>
      </c>
      <c r="E7731" s="3" t="s">
        <v>21834</v>
      </c>
      <c r="F7731" s="4">
        <v>44900</v>
      </c>
      <c r="G7731" s="3" t="s">
        <v>21835</v>
      </c>
      <c r="H7731" s="5">
        <v>1871.96</v>
      </c>
      <c r="I7731" s="3" t="s">
        <v>565</v>
      </c>
      <c r="J7731" s="4">
        <v>44909</v>
      </c>
      <c r="K7731" s="4">
        <v>44939</v>
      </c>
      <c r="L7731" s="23">
        <f t="shared" si="671"/>
        <v>-29</v>
      </c>
      <c r="M7731" s="23">
        <f t="shared" si="672"/>
        <v>1</v>
      </c>
      <c r="N7731" s="44">
        <v>1871.96</v>
      </c>
      <c r="O7731" s="26">
        <f t="shared" si="673"/>
        <v>-54286.840000000004</v>
      </c>
      <c r="P7731" s="26">
        <f t="shared" si="674"/>
        <v>1871.96</v>
      </c>
      <c r="Q7731" s="3" t="s">
        <v>23</v>
      </c>
      <c r="R7731" s="4">
        <v>44910</v>
      </c>
      <c r="S7731" s="3" t="s">
        <v>21836</v>
      </c>
      <c r="T7731" s="6" t="s">
        <v>44</v>
      </c>
    </row>
    <row r="7732" spans="1:20" ht="33.75" x14ac:dyDescent="0.25">
      <c r="A7732" s="3" t="s">
        <v>21837</v>
      </c>
      <c r="B7732" s="3" t="s">
        <v>6867</v>
      </c>
      <c r="C7732" s="3" t="s">
        <v>15464</v>
      </c>
      <c r="D7732" s="3" t="s">
        <v>19</v>
      </c>
      <c r="E7732" s="3" t="s">
        <v>21838</v>
      </c>
      <c r="F7732" s="4">
        <v>44900</v>
      </c>
      <c r="G7732" s="3" t="s">
        <v>21839</v>
      </c>
      <c r="H7732" s="7">
        <v>8006</v>
      </c>
      <c r="I7732" s="3" t="s">
        <v>565</v>
      </c>
      <c r="J7732" s="4">
        <v>44909</v>
      </c>
      <c r="K7732" s="4">
        <v>44939</v>
      </c>
      <c r="L7732" s="23">
        <f t="shared" si="671"/>
        <v>-21</v>
      </c>
      <c r="M7732" s="23">
        <f t="shared" si="672"/>
        <v>9</v>
      </c>
      <c r="N7732" s="44">
        <v>8006</v>
      </c>
      <c r="O7732" s="26">
        <f t="shared" si="673"/>
        <v>-168126</v>
      </c>
      <c r="P7732" s="26">
        <f t="shared" si="674"/>
        <v>72054</v>
      </c>
      <c r="Q7732" s="3" t="s">
        <v>23</v>
      </c>
      <c r="R7732" s="4">
        <v>44918</v>
      </c>
      <c r="S7732" s="3" t="s">
        <v>21840</v>
      </c>
      <c r="T7732" s="6" t="s">
        <v>44</v>
      </c>
    </row>
    <row r="7733" spans="1:20" ht="33.75" x14ac:dyDescent="0.25">
      <c r="A7733" s="3" t="s">
        <v>21841</v>
      </c>
      <c r="B7733" s="3" t="s">
        <v>12969</v>
      </c>
      <c r="C7733" s="3" t="s">
        <v>12970</v>
      </c>
      <c r="D7733" s="3" t="s">
        <v>19</v>
      </c>
      <c r="E7733" s="3" t="s">
        <v>21842</v>
      </c>
      <c r="F7733" s="4">
        <v>44895</v>
      </c>
      <c r="G7733" s="3" t="s">
        <v>21843</v>
      </c>
      <c r="H7733" s="5">
        <v>3837.17</v>
      </c>
      <c r="I7733" s="3" t="s">
        <v>565</v>
      </c>
      <c r="J7733" s="4">
        <v>44909</v>
      </c>
      <c r="K7733" s="4">
        <v>44939</v>
      </c>
      <c r="L7733" s="23">
        <f t="shared" si="671"/>
        <v>-29</v>
      </c>
      <c r="M7733" s="23">
        <f t="shared" si="672"/>
        <v>1</v>
      </c>
      <c r="N7733" s="44">
        <v>3069.74</v>
      </c>
      <c r="O7733" s="26">
        <f t="shared" si="673"/>
        <v>-89022.459999999992</v>
      </c>
      <c r="P7733" s="26">
        <f t="shared" si="674"/>
        <v>3069.74</v>
      </c>
      <c r="Q7733" s="3" t="s">
        <v>23</v>
      </c>
      <c r="R7733" s="4">
        <v>44910</v>
      </c>
      <c r="S7733" s="3" t="s">
        <v>21844</v>
      </c>
      <c r="T7733" s="6" t="s">
        <v>44</v>
      </c>
    </row>
    <row r="7734" spans="1:20" ht="33.75" x14ac:dyDescent="0.25">
      <c r="A7734" s="3" t="s">
        <v>21845</v>
      </c>
      <c r="B7734" s="3" t="s">
        <v>14585</v>
      </c>
      <c r="C7734" s="3" t="s">
        <v>14586</v>
      </c>
      <c r="D7734" s="3" t="s">
        <v>19</v>
      </c>
      <c r="E7734" s="3" t="s">
        <v>11537</v>
      </c>
      <c r="F7734" s="4">
        <v>44901</v>
      </c>
      <c r="G7734" s="3" t="s">
        <v>21846</v>
      </c>
      <c r="H7734" s="7">
        <v>5010</v>
      </c>
      <c r="I7734" s="3" t="s">
        <v>565</v>
      </c>
      <c r="J7734" s="4">
        <v>44909</v>
      </c>
      <c r="K7734" s="4">
        <v>44939</v>
      </c>
      <c r="L7734" s="23">
        <f t="shared" si="671"/>
        <v>-29</v>
      </c>
      <c r="M7734" s="23">
        <f t="shared" si="672"/>
        <v>1</v>
      </c>
      <c r="N7734" s="44">
        <v>5010</v>
      </c>
      <c r="O7734" s="26">
        <f t="shared" si="673"/>
        <v>-145290</v>
      </c>
      <c r="P7734" s="26">
        <f t="shared" si="674"/>
        <v>5010</v>
      </c>
      <c r="Q7734" s="3" t="s">
        <v>23</v>
      </c>
      <c r="R7734" s="4">
        <v>44910</v>
      </c>
      <c r="S7734" s="3" t="s">
        <v>21847</v>
      </c>
      <c r="T7734" s="6" t="s">
        <v>44</v>
      </c>
    </row>
    <row r="7735" spans="1:20" ht="33.75" x14ac:dyDescent="0.25">
      <c r="A7735" s="3" t="s">
        <v>21848</v>
      </c>
      <c r="B7735" s="3" t="s">
        <v>19596</v>
      </c>
      <c r="C7735" s="3" t="s">
        <v>19597</v>
      </c>
      <c r="D7735" s="3" t="s">
        <v>19</v>
      </c>
      <c r="E7735" s="3" t="s">
        <v>15452</v>
      </c>
      <c r="F7735" s="4">
        <v>44902</v>
      </c>
      <c r="G7735" s="3" t="s">
        <v>21849</v>
      </c>
      <c r="H7735" s="7">
        <v>2891</v>
      </c>
      <c r="I7735" s="3" t="s">
        <v>565</v>
      </c>
      <c r="J7735" s="4">
        <v>44909</v>
      </c>
      <c r="K7735" s="4">
        <v>44939</v>
      </c>
      <c r="L7735" s="23">
        <f t="shared" si="671"/>
        <v>-21</v>
      </c>
      <c r="M7735" s="23">
        <f t="shared" si="672"/>
        <v>9</v>
      </c>
      <c r="N7735" s="44">
        <v>2891</v>
      </c>
      <c r="O7735" s="26">
        <f t="shared" si="673"/>
        <v>-60711</v>
      </c>
      <c r="P7735" s="26">
        <f t="shared" si="674"/>
        <v>26019</v>
      </c>
      <c r="Q7735" s="3" t="s">
        <v>23</v>
      </c>
      <c r="R7735" s="4">
        <v>44918</v>
      </c>
      <c r="S7735" s="3" t="s">
        <v>21850</v>
      </c>
      <c r="T7735" s="6" t="s">
        <v>44</v>
      </c>
    </row>
    <row r="7736" spans="1:20" ht="33.75" x14ac:dyDescent="0.25">
      <c r="A7736" s="3" t="s">
        <v>21851</v>
      </c>
      <c r="B7736" s="3" t="s">
        <v>4960</v>
      </c>
      <c r="C7736" s="3" t="s">
        <v>15182</v>
      </c>
      <c r="D7736" s="3" t="s">
        <v>19</v>
      </c>
      <c r="E7736" s="3" t="s">
        <v>21852</v>
      </c>
      <c r="F7736" s="4">
        <v>44902</v>
      </c>
      <c r="G7736" s="3" t="s">
        <v>21853</v>
      </c>
      <c r="H7736" s="5">
        <v>483.23</v>
      </c>
      <c r="I7736" s="3" t="s">
        <v>565</v>
      </c>
      <c r="J7736" s="4">
        <v>44909</v>
      </c>
      <c r="K7736" s="4">
        <v>44939</v>
      </c>
      <c r="L7736" s="23">
        <f t="shared" si="671"/>
        <v>-29</v>
      </c>
      <c r="M7736" s="23">
        <f t="shared" si="672"/>
        <v>1</v>
      </c>
      <c r="N7736" s="44">
        <v>483.23</v>
      </c>
      <c r="O7736" s="26">
        <f t="shared" si="673"/>
        <v>-14013.67</v>
      </c>
      <c r="P7736" s="26">
        <f t="shared" si="674"/>
        <v>483.23</v>
      </c>
      <c r="Q7736" s="3" t="s">
        <v>23</v>
      </c>
      <c r="R7736" s="4">
        <v>44910</v>
      </c>
      <c r="S7736" s="3" t="s">
        <v>21755</v>
      </c>
      <c r="T7736" s="6" t="s">
        <v>44</v>
      </c>
    </row>
    <row r="7737" spans="1:20" ht="33.75" x14ac:dyDescent="0.25">
      <c r="A7737" s="3" t="s">
        <v>21854</v>
      </c>
      <c r="B7737" s="3" t="s">
        <v>561</v>
      </c>
      <c r="C7737" s="3" t="s">
        <v>562</v>
      </c>
      <c r="D7737" s="3" t="s">
        <v>19</v>
      </c>
      <c r="E7737" s="3" t="s">
        <v>21855</v>
      </c>
      <c r="F7737" s="4">
        <v>44896</v>
      </c>
      <c r="G7737" s="3" t="s">
        <v>21856</v>
      </c>
      <c r="H7737" s="7">
        <v>3840</v>
      </c>
      <c r="I7737" s="3" t="s">
        <v>565</v>
      </c>
      <c r="J7737" s="4">
        <v>44909</v>
      </c>
      <c r="K7737" s="4">
        <v>44939</v>
      </c>
      <c r="L7737" s="23">
        <f t="shared" si="671"/>
        <v>-29</v>
      </c>
      <c r="M7737" s="23">
        <f t="shared" si="672"/>
        <v>1</v>
      </c>
      <c r="N7737" s="44">
        <v>3072</v>
      </c>
      <c r="O7737" s="26">
        <f t="shared" si="673"/>
        <v>-89088</v>
      </c>
      <c r="P7737" s="26">
        <f t="shared" si="674"/>
        <v>3072</v>
      </c>
      <c r="Q7737" s="3" t="s">
        <v>23</v>
      </c>
      <c r="R7737" s="4">
        <v>44910</v>
      </c>
      <c r="S7737" s="3" t="s">
        <v>21857</v>
      </c>
      <c r="T7737" s="6" t="s">
        <v>44</v>
      </c>
    </row>
    <row r="7738" spans="1:20" ht="22.5" x14ac:dyDescent="0.25">
      <c r="A7738" s="3" t="s">
        <v>21858</v>
      </c>
      <c r="B7738" s="3" t="s">
        <v>14632</v>
      </c>
      <c r="C7738" s="3" t="s">
        <v>14633</v>
      </c>
      <c r="D7738" s="3" t="s">
        <v>19</v>
      </c>
      <c r="E7738" s="3" t="s">
        <v>21859</v>
      </c>
      <c r="F7738" s="4">
        <v>44903</v>
      </c>
      <c r="G7738" s="3" t="s">
        <v>21860</v>
      </c>
      <c r="H7738" s="5">
        <v>2590.84</v>
      </c>
      <c r="I7738" s="3" t="s">
        <v>565</v>
      </c>
      <c r="J7738" s="4">
        <v>44909</v>
      </c>
      <c r="K7738" s="4">
        <v>44939</v>
      </c>
      <c r="L7738" s="23">
        <f t="shared" si="671"/>
        <v>-21</v>
      </c>
      <c r="M7738" s="23">
        <f t="shared" si="672"/>
        <v>9</v>
      </c>
      <c r="N7738" s="44">
        <v>2590.84</v>
      </c>
      <c r="O7738" s="26">
        <f t="shared" si="673"/>
        <v>-54407.64</v>
      </c>
      <c r="P7738" s="26">
        <f t="shared" si="674"/>
        <v>23317.56</v>
      </c>
      <c r="Q7738" s="3" t="s">
        <v>23</v>
      </c>
      <c r="R7738" s="4">
        <v>44918</v>
      </c>
      <c r="S7738" s="3" t="s">
        <v>21861</v>
      </c>
      <c r="T7738" s="6" t="s">
        <v>25</v>
      </c>
    </row>
    <row r="7739" spans="1:20" ht="33.75" x14ac:dyDescent="0.25">
      <c r="A7739" s="3" t="s">
        <v>21862</v>
      </c>
      <c r="B7739" s="3" t="s">
        <v>7788</v>
      </c>
      <c r="C7739" s="3" t="s">
        <v>21410</v>
      </c>
      <c r="D7739" s="3" t="s">
        <v>19</v>
      </c>
      <c r="E7739" s="3" t="s">
        <v>15483</v>
      </c>
      <c r="F7739" s="4">
        <v>44903</v>
      </c>
      <c r="G7739" s="3" t="s">
        <v>21863</v>
      </c>
      <c r="H7739" s="5">
        <v>9692.4</v>
      </c>
      <c r="I7739" s="3" t="s">
        <v>565</v>
      </c>
      <c r="J7739" s="4">
        <v>44909</v>
      </c>
      <c r="K7739" s="4">
        <v>44939</v>
      </c>
      <c r="L7739" s="23">
        <f t="shared" si="671"/>
        <v>-21</v>
      </c>
      <c r="M7739" s="23">
        <f t="shared" si="672"/>
        <v>9</v>
      </c>
      <c r="N7739" s="44">
        <v>9692.4</v>
      </c>
      <c r="O7739" s="26">
        <f t="shared" si="673"/>
        <v>-203540.4</v>
      </c>
      <c r="P7739" s="26">
        <f t="shared" si="674"/>
        <v>87231.599999999991</v>
      </c>
      <c r="Q7739" s="3" t="s">
        <v>23</v>
      </c>
      <c r="R7739" s="4">
        <v>44918</v>
      </c>
      <c r="S7739" s="3" t="s">
        <v>21864</v>
      </c>
      <c r="T7739" s="6" t="s">
        <v>44</v>
      </c>
    </row>
    <row r="7740" spans="1:20" ht="22.5" x14ac:dyDescent="0.25">
      <c r="A7740" s="3" t="s">
        <v>21865</v>
      </c>
      <c r="B7740" s="3" t="s">
        <v>14626</v>
      </c>
      <c r="C7740" s="3" t="s">
        <v>14627</v>
      </c>
      <c r="D7740" s="3" t="s">
        <v>19</v>
      </c>
      <c r="E7740" s="3" t="s">
        <v>21866</v>
      </c>
      <c r="F7740" s="4">
        <v>44903</v>
      </c>
      <c r="G7740" s="3" t="s">
        <v>21867</v>
      </c>
      <c r="H7740" s="5">
        <v>1192.05</v>
      </c>
      <c r="I7740" s="3" t="s">
        <v>565</v>
      </c>
      <c r="J7740" s="4">
        <v>44909</v>
      </c>
      <c r="K7740" s="4">
        <v>44939</v>
      </c>
      <c r="L7740" s="23">
        <f t="shared" si="671"/>
        <v>-21</v>
      </c>
      <c r="M7740" s="23">
        <f t="shared" si="672"/>
        <v>9</v>
      </c>
      <c r="N7740" s="44">
        <v>1192.05</v>
      </c>
      <c r="O7740" s="26">
        <f t="shared" si="673"/>
        <v>-25033.05</v>
      </c>
      <c r="P7740" s="26">
        <f t="shared" si="674"/>
        <v>10728.449999999999</v>
      </c>
      <c r="Q7740" s="3" t="s">
        <v>23</v>
      </c>
      <c r="R7740" s="4">
        <v>44918</v>
      </c>
      <c r="S7740" s="3" t="s">
        <v>21868</v>
      </c>
      <c r="T7740" s="6" t="s">
        <v>25</v>
      </c>
    </row>
    <row r="7741" spans="1:20" ht="33.75" x14ac:dyDescent="0.25">
      <c r="A7741" s="3" t="s">
        <v>21869</v>
      </c>
      <c r="B7741" s="3" t="s">
        <v>12713</v>
      </c>
      <c r="C7741" s="3" t="s">
        <v>12714</v>
      </c>
      <c r="D7741" s="3" t="s">
        <v>19</v>
      </c>
      <c r="E7741" s="3" t="s">
        <v>21870</v>
      </c>
      <c r="F7741" s="4">
        <v>44900</v>
      </c>
      <c r="G7741" s="3" t="s">
        <v>21871</v>
      </c>
      <c r="H7741" s="5">
        <v>5031.4399999999996</v>
      </c>
      <c r="I7741" s="3" t="s">
        <v>565</v>
      </c>
      <c r="J7741" s="4">
        <v>44909</v>
      </c>
      <c r="K7741" s="4">
        <v>44939</v>
      </c>
      <c r="L7741" s="23">
        <f t="shared" si="671"/>
        <v>-29</v>
      </c>
      <c r="M7741" s="23">
        <f t="shared" si="672"/>
        <v>1</v>
      </c>
      <c r="N7741" s="44">
        <v>5031.4399999999996</v>
      </c>
      <c r="O7741" s="26">
        <f t="shared" si="673"/>
        <v>-145911.75999999998</v>
      </c>
      <c r="P7741" s="26">
        <f t="shared" si="674"/>
        <v>5031.4399999999996</v>
      </c>
      <c r="Q7741" s="3" t="s">
        <v>23</v>
      </c>
      <c r="R7741" s="4">
        <v>44910</v>
      </c>
      <c r="S7741" s="3" t="s">
        <v>21872</v>
      </c>
      <c r="T7741" s="6" t="s">
        <v>44</v>
      </c>
    </row>
    <row r="7742" spans="1:20" ht="33.75" x14ac:dyDescent="0.25">
      <c r="A7742" s="3" t="s">
        <v>21873</v>
      </c>
      <c r="B7742" s="3" t="s">
        <v>3360</v>
      </c>
      <c r="C7742" s="3" t="s">
        <v>14621</v>
      </c>
      <c r="D7742" s="3" t="s">
        <v>19</v>
      </c>
      <c r="E7742" s="3" t="s">
        <v>15483</v>
      </c>
      <c r="F7742" s="4">
        <v>44904</v>
      </c>
      <c r="G7742" s="3" t="s">
        <v>21874</v>
      </c>
      <c r="H7742" s="7">
        <v>3760</v>
      </c>
      <c r="I7742" s="3" t="s">
        <v>565</v>
      </c>
      <c r="J7742" s="4">
        <v>44909</v>
      </c>
      <c r="K7742" s="4">
        <v>44939</v>
      </c>
      <c r="L7742" s="23">
        <f t="shared" si="671"/>
        <v>-21</v>
      </c>
      <c r="M7742" s="23">
        <f t="shared" si="672"/>
        <v>9</v>
      </c>
      <c r="N7742" s="44">
        <v>3760</v>
      </c>
      <c r="O7742" s="26">
        <f t="shared" si="673"/>
        <v>-78960</v>
      </c>
      <c r="P7742" s="26">
        <f t="shared" si="674"/>
        <v>33840</v>
      </c>
      <c r="Q7742" s="3" t="s">
        <v>23</v>
      </c>
      <c r="R7742" s="4">
        <v>44918</v>
      </c>
      <c r="S7742" s="3" t="s">
        <v>21875</v>
      </c>
      <c r="T7742" s="6" t="s">
        <v>44</v>
      </c>
    </row>
    <row r="7743" spans="1:20" ht="33.75" x14ac:dyDescent="0.25">
      <c r="A7743" s="3" t="s">
        <v>21876</v>
      </c>
      <c r="B7743" s="3" t="s">
        <v>15421</v>
      </c>
      <c r="C7743" s="3" t="s">
        <v>15422</v>
      </c>
      <c r="D7743" s="3" t="s">
        <v>19</v>
      </c>
      <c r="E7743" s="3" t="s">
        <v>21877</v>
      </c>
      <c r="F7743" s="4">
        <v>44902</v>
      </c>
      <c r="G7743" s="3" t="s">
        <v>21878</v>
      </c>
      <c r="H7743" s="5">
        <v>3633.24</v>
      </c>
      <c r="I7743" s="3" t="s">
        <v>565</v>
      </c>
      <c r="J7743" s="4">
        <v>44909</v>
      </c>
      <c r="K7743" s="4">
        <v>44939</v>
      </c>
      <c r="L7743" s="23">
        <f t="shared" si="671"/>
        <v>-29</v>
      </c>
      <c r="M7743" s="23">
        <f t="shared" si="672"/>
        <v>1</v>
      </c>
      <c r="N7743" s="44">
        <v>3633.24</v>
      </c>
      <c r="O7743" s="26">
        <f t="shared" si="673"/>
        <v>-105363.95999999999</v>
      </c>
      <c r="P7743" s="26">
        <f t="shared" si="674"/>
        <v>3633.24</v>
      </c>
      <c r="Q7743" s="3" t="s">
        <v>23</v>
      </c>
      <c r="R7743" s="4">
        <v>44910</v>
      </c>
      <c r="S7743" s="3" t="s">
        <v>21879</v>
      </c>
      <c r="T7743" s="6" t="s">
        <v>44</v>
      </c>
    </row>
    <row r="7744" spans="1:20" ht="33.75" x14ac:dyDescent="0.25">
      <c r="A7744" s="3" t="s">
        <v>21880</v>
      </c>
      <c r="B7744" s="3" t="s">
        <v>15450</v>
      </c>
      <c r="C7744" s="3" t="s">
        <v>15451</v>
      </c>
      <c r="D7744" s="3" t="s">
        <v>19</v>
      </c>
      <c r="E7744" s="3" t="s">
        <v>21113</v>
      </c>
      <c r="F7744" s="4">
        <v>44905</v>
      </c>
      <c r="G7744" s="3" t="s">
        <v>21881</v>
      </c>
      <c r="H7744" s="7">
        <v>6000</v>
      </c>
      <c r="I7744" s="3" t="s">
        <v>565</v>
      </c>
      <c r="J7744" s="4">
        <v>44909</v>
      </c>
      <c r="K7744" s="4">
        <v>44939</v>
      </c>
      <c r="L7744" s="23">
        <f t="shared" si="671"/>
        <v>-21</v>
      </c>
      <c r="M7744" s="23">
        <f t="shared" si="672"/>
        <v>9</v>
      </c>
      <c r="N7744" s="44">
        <v>4800</v>
      </c>
      <c r="O7744" s="26">
        <f t="shared" si="673"/>
        <v>-100800</v>
      </c>
      <c r="P7744" s="26">
        <f t="shared" si="674"/>
        <v>43200</v>
      </c>
      <c r="Q7744" s="3" t="s">
        <v>23</v>
      </c>
      <c r="R7744" s="4">
        <v>44918</v>
      </c>
      <c r="S7744" s="3" t="s">
        <v>21882</v>
      </c>
      <c r="T7744" s="6" t="s">
        <v>44</v>
      </c>
    </row>
    <row r="7745" spans="1:20" ht="33.75" x14ac:dyDescent="0.25">
      <c r="A7745" s="3" t="s">
        <v>21883</v>
      </c>
      <c r="B7745" s="3" t="s">
        <v>18095</v>
      </c>
      <c r="C7745" s="3" t="s">
        <v>18096</v>
      </c>
      <c r="D7745" s="3" t="s">
        <v>19</v>
      </c>
      <c r="E7745" s="3" t="s">
        <v>21884</v>
      </c>
      <c r="F7745" s="4">
        <v>44895</v>
      </c>
      <c r="G7745" s="3" t="s">
        <v>21885</v>
      </c>
      <c r="H7745" s="7">
        <v>300</v>
      </c>
      <c r="I7745" s="3" t="s">
        <v>22</v>
      </c>
      <c r="J7745" s="4">
        <v>44909</v>
      </c>
      <c r="K7745" s="4">
        <v>44969</v>
      </c>
      <c r="L7745" s="23">
        <f t="shared" si="671"/>
        <v>-54</v>
      </c>
      <c r="M7745" s="23">
        <f t="shared" si="672"/>
        <v>6</v>
      </c>
      <c r="N7745" s="44">
        <v>300</v>
      </c>
      <c r="O7745" s="26">
        <f t="shared" si="673"/>
        <v>-16200</v>
      </c>
      <c r="P7745" s="26">
        <f t="shared" si="674"/>
        <v>1800</v>
      </c>
      <c r="Q7745" s="3" t="s">
        <v>23</v>
      </c>
      <c r="R7745" s="4">
        <v>44915</v>
      </c>
      <c r="S7745" s="3" t="s">
        <v>18106</v>
      </c>
      <c r="T7745" s="6" t="s">
        <v>44</v>
      </c>
    </row>
    <row r="7746" spans="1:20" x14ac:dyDescent="0.25">
      <c r="L7746" s="24">
        <f>SUM(L4:L7745)</f>
        <v>-89364</v>
      </c>
      <c r="M7746" s="24">
        <f>SUM(M4:M7745)</f>
        <v>363816</v>
      </c>
      <c r="N7746" s="14">
        <f>SUM(N4:N7745)</f>
        <v>22313458.589999966</v>
      </c>
      <c r="O7746" s="25">
        <f>SUM(O4:O7745)</f>
        <v>-288080534.00999981</v>
      </c>
      <c r="P7746" s="25">
        <f>SUM(P4:P7745)</f>
        <v>1024507248.3899993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66B1E-1252-4E70-9F4E-88AF1EE0F61E}">
  <dimension ref="A1:T302"/>
  <sheetViews>
    <sheetView topLeftCell="A290" workbookViewId="0">
      <selection activeCell="A302" sqref="A302:XFD302"/>
    </sheetView>
  </sheetViews>
  <sheetFormatPr defaultRowHeight="15" x14ac:dyDescent="0.25"/>
  <sheetData>
    <row r="1" spans="1:20" ht="33.75" x14ac:dyDescent="0.25">
      <c r="A1" s="3" t="s">
        <v>29</v>
      </c>
      <c r="B1" s="3" t="s">
        <v>30</v>
      </c>
      <c r="C1" s="3" t="s">
        <v>31</v>
      </c>
      <c r="D1" s="3" t="s">
        <v>19</v>
      </c>
      <c r="E1" s="3" t="s">
        <v>32</v>
      </c>
      <c r="F1" s="4">
        <v>44482</v>
      </c>
      <c r="G1" s="3" t="s">
        <v>33</v>
      </c>
      <c r="H1" s="5">
        <v>1944.5</v>
      </c>
      <c r="I1" s="3" t="s">
        <v>22</v>
      </c>
      <c r="J1" s="4">
        <v>44490</v>
      </c>
      <c r="K1" s="4">
        <v>44550</v>
      </c>
      <c r="L1" s="15">
        <f t="shared" ref="L1:L32" si="0">R1-K1</f>
        <v>302</v>
      </c>
      <c r="M1" s="15">
        <f t="shared" ref="M1:M32" si="1">+I1+L1</f>
        <v>362</v>
      </c>
      <c r="N1" s="5">
        <v>1944.5</v>
      </c>
      <c r="O1" s="5">
        <f t="shared" ref="O1:O32" si="2">N1*L1</f>
        <v>587239</v>
      </c>
      <c r="P1" s="5">
        <f t="shared" ref="P1:P32" si="3">N1*M1</f>
        <v>703909</v>
      </c>
      <c r="Q1" s="3" t="s">
        <v>23</v>
      </c>
      <c r="R1" s="4">
        <v>44852</v>
      </c>
      <c r="S1" s="3" t="s">
        <v>34</v>
      </c>
      <c r="T1" s="6" t="s">
        <v>25</v>
      </c>
    </row>
    <row r="2" spans="1:20" ht="33.75" x14ac:dyDescent="0.25">
      <c r="A2" s="3" t="s">
        <v>35</v>
      </c>
      <c r="B2" s="3" t="s">
        <v>30</v>
      </c>
      <c r="C2" s="3" t="s">
        <v>31</v>
      </c>
      <c r="D2" s="3" t="s">
        <v>19</v>
      </c>
      <c r="E2" s="3" t="s">
        <v>36</v>
      </c>
      <c r="F2" s="4">
        <v>44482</v>
      </c>
      <c r="G2" s="3" t="s">
        <v>37</v>
      </c>
      <c r="H2" s="7">
        <v>8483</v>
      </c>
      <c r="I2" s="3" t="s">
        <v>22</v>
      </c>
      <c r="J2" s="4">
        <v>44490</v>
      </c>
      <c r="K2" s="4">
        <v>44550</v>
      </c>
      <c r="L2" s="15">
        <f t="shared" si="0"/>
        <v>302</v>
      </c>
      <c r="M2" s="15">
        <f t="shared" si="1"/>
        <v>362</v>
      </c>
      <c r="N2" s="7">
        <v>8483</v>
      </c>
      <c r="O2" s="5">
        <f t="shared" si="2"/>
        <v>2561866</v>
      </c>
      <c r="P2" s="5">
        <f t="shared" si="3"/>
        <v>3070846</v>
      </c>
      <c r="Q2" s="3" t="s">
        <v>23</v>
      </c>
      <c r="R2" s="4">
        <v>44852</v>
      </c>
      <c r="S2" s="3" t="s">
        <v>34</v>
      </c>
      <c r="T2" s="6" t="s">
        <v>25</v>
      </c>
    </row>
    <row r="3" spans="1:20" ht="33.75" x14ac:dyDescent="0.25">
      <c r="A3" s="3" t="s">
        <v>75</v>
      </c>
      <c r="B3" s="3" t="s">
        <v>30</v>
      </c>
      <c r="C3" s="3" t="s">
        <v>31</v>
      </c>
      <c r="D3" s="3" t="s">
        <v>19</v>
      </c>
      <c r="E3" s="3" t="s">
        <v>76</v>
      </c>
      <c r="F3" s="4">
        <v>44495</v>
      </c>
      <c r="G3" s="3" t="s">
        <v>77</v>
      </c>
      <c r="H3" s="7">
        <v>919</v>
      </c>
      <c r="I3" s="3" t="s">
        <v>22</v>
      </c>
      <c r="J3" s="4">
        <v>44504</v>
      </c>
      <c r="K3" s="4">
        <v>44564</v>
      </c>
      <c r="L3" s="16">
        <f t="shared" si="0"/>
        <v>288</v>
      </c>
      <c r="M3" s="15">
        <f t="shared" si="1"/>
        <v>348</v>
      </c>
      <c r="N3" s="7">
        <v>919</v>
      </c>
      <c r="O3" s="19">
        <f t="shared" si="2"/>
        <v>264672</v>
      </c>
      <c r="P3" s="19">
        <f t="shared" si="3"/>
        <v>319812</v>
      </c>
      <c r="Q3" s="3" t="s">
        <v>23</v>
      </c>
      <c r="R3" s="4">
        <v>44852</v>
      </c>
      <c r="S3" s="3" t="s">
        <v>34</v>
      </c>
      <c r="T3" s="6" t="s">
        <v>25</v>
      </c>
    </row>
    <row r="4" spans="1:20" ht="45" x14ac:dyDescent="0.25">
      <c r="A4" s="3" t="s">
        <v>78</v>
      </c>
      <c r="B4" s="3" t="s">
        <v>30</v>
      </c>
      <c r="C4" s="3" t="s">
        <v>31</v>
      </c>
      <c r="D4" s="3" t="s">
        <v>19</v>
      </c>
      <c r="E4" s="3" t="s">
        <v>79</v>
      </c>
      <c r="F4" s="4">
        <v>44495</v>
      </c>
      <c r="G4" s="3" t="s">
        <v>80</v>
      </c>
      <c r="H4" s="5">
        <v>251.5</v>
      </c>
      <c r="I4" s="3" t="s">
        <v>22</v>
      </c>
      <c r="J4" s="4">
        <v>44504</v>
      </c>
      <c r="K4" s="4">
        <v>44564</v>
      </c>
      <c r="L4" s="16">
        <f t="shared" si="0"/>
        <v>288</v>
      </c>
      <c r="M4" s="15">
        <f t="shared" si="1"/>
        <v>348</v>
      </c>
      <c r="N4" s="5">
        <v>251.5</v>
      </c>
      <c r="O4" s="19">
        <f t="shared" si="2"/>
        <v>72432</v>
      </c>
      <c r="P4" s="19">
        <f t="shared" si="3"/>
        <v>87522</v>
      </c>
      <c r="Q4" s="3" t="s">
        <v>23</v>
      </c>
      <c r="R4" s="4">
        <v>44852</v>
      </c>
      <c r="S4" s="3" t="s">
        <v>81</v>
      </c>
      <c r="T4" s="6" t="s">
        <v>44</v>
      </c>
    </row>
    <row r="5" spans="1:20" ht="33.75" x14ac:dyDescent="0.25">
      <c r="A5" s="3" t="s">
        <v>82</v>
      </c>
      <c r="B5" s="3" t="s">
        <v>30</v>
      </c>
      <c r="C5" s="3" t="s">
        <v>31</v>
      </c>
      <c r="D5" s="3" t="s">
        <v>19</v>
      </c>
      <c r="E5" s="3" t="s">
        <v>83</v>
      </c>
      <c r="F5" s="4">
        <v>44495</v>
      </c>
      <c r="G5" s="3" t="s">
        <v>84</v>
      </c>
      <c r="H5" s="5">
        <v>2448.5</v>
      </c>
      <c r="I5" s="3" t="s">
        <v>22</v>
      </c>
      <c r="J5" s="4">
        <v>44504</v>
      </c>
      <c r="K5" s="4">
        <v>44564</v>
      </c>
      <c r="L5" s="16">
        <f t="shared" si="0"/>
        <v>288</v>
      </c>
      <c r="M5" s="15">
        <f t="shared" si="1"/>
        <v>348</v>
      </c>
      <c r="N5" s="5">
        <v>2448.5</v>
      </c>
      <c r="O5" s="19">
        <f t="shared" si="2"/>
        <v>705168</v>
      </c>
      <c r="P5" s="19">
        <f t="shared" si="3"/>
        <v>852078</v>
      </c>
      <c r="Q5" s="3" t="s">
        <v>23</v>
      </c>
      <c r="R5" s="4">
        <v>44852</v>
      </c>
      <c r="S5" s="3" t="s">
        <v>34</v>
      </c>
      <c r="T5" s="6" t="s">
        <v>25</v>
      </c>
    </row>
    <row r="6" spans="1:20" ht="45" x14ac:dyDescent="0.25">
      <c r="A6" s="3" t="s">
        <v>85</v>
      </c>
      <c r="B6" s="3" t="s">
        <v>30</v>
      </c>
      <c r="C6" s="3" t="s">
        <v>31</v>
      </c>
      <c r="D6" s="3" t="s">
        <v>19</v>
      </c>
      <c r="E6" s="3" t="s">
        <v>86</v>
      </c>
      <c r="F6" s="4">
        <v>44495</v>
      </c>
      <c r="G6" s="3" t="s">
        <v>80</v>
      </c>
      <c r="H6" s="5">
        <v>337.5</v>
      </c>
      <c r="I6" s="3" t="s">
        <v>22</v>
      </c>
      <c r="J6" s="4">
        <v>44504</v>
      </c>
      <c r="K6" s="4">
        <v>44564</v>
      </c>
      <c r="L6" s="16">
        <f t="shared" si="0"/>
        <v>288</v>
      </c>
      <c r="M6" s="15">
        <f t="shared" si="1"/>
        <v>348</v>
      </c>
      <c r="N6" s="5">
        <v>337.5</v>
      </c>
      <c r="O6" s="19">
        <f t="shared" si="2"/>
        <v>97200</v>
      </c>
      <c r="P6" s="19">
        <f t="shared" si="3"/>
        <v>117450</v>
      </c>
      <c r="Q6" s="3" t="s">
        <v>23</v>
      </c>
      <c r="R6" s="4">
        <v>44852</v>
      </c>
      <c r="S6" s="3" t="s">
        <v>81</v>
      </c>
      <c r="T6" s="6" t="s">
        <v>44</v>
      </c>
    </row>
    <row r="7" spans="1:20" ht="45" x14ac:dyDescent="0.25">
      <c r="A7" s="3" t="s">
        <v>87</v>
      </c>
      <c r="B7" s="3" t="s">
        <v>88</v>
      </c>
      <c r="C7" s="3" t="s">
        <v>89</v>
      </c>
      <c r="D7" s="3" t="s">
        <v>19</v>
      </c>
      <c r="E7" s="3" t="s">
        <v>90</v>
      </c>
      <c r="F7" s="4">
        <v>44475</v>
      </c>
      <c r="G7" s="3" t="s">
        <v>91</v>
      </c>
      <c r="H7" s="5">
        <v>461.99</v>
      </c>
      <c r="I7" s="3" t="s">
        <v>22</v>
      </c>
      <c r="J7" s="4">
        <v>44504</v>
      </c>
      <c r="K7" s="4">
        <v>44564</v>
      </c>
      <c r="L7" s="16">
        <f t="shared" si="0"/>
        <v>332</v>
      </c>
      <c r="M7" s="15">
        <f t="shared" si="1"/>
        <v>392</v>
      </c>
      <c r="N7" s="5">
        <v>461.99</v>
      </c>
      <c r="O7" s="19">
        <f t="shared" si="2"/>
        <v>153380.68</v>
      </c>
      <c r="P7" s="19">
        <f t="shared" si="3"/>
        <v>181100.08000000002</v>
      </c>
      <c r="Q7" s="3" t="s">
        <v>23</v>
      </c>
      <c r="R7" s="4">
        <v>44896</v>
      </c>
      <c r="S7" s="3" t="s">
        <v>92</v>
      </c>
      <c r="T7" s="6" t="s">
        <v>44</v>
      </c>
    </row>
    <row r="8" spans="1:20" ht="45" x14ac:dyDescent="0.25">
      <c r="A8" s="3" t="s">
        <v>93</v>
      </c>
      <c r="B8" s="3" t="s">
        <v>88</v>
      </c>
      <c r="C8" s="3" t="s">
        <v>89</v>
      </c>
      <c r="D8" s="3" t="s">
        <v>19</v>
      </c>
      <c r="E8" s="3" t="s">
        <v>94</v>
      </c>
      <c r="F8" s="4">
        <v>44483</v>
      </c>
      <c r="G8" s="3" t="s">
        <v>95</v>
      </c>
      <c r="H8" s="5">
        <v>1828.9</v>
      </c>
      <c r="I8" s="3" t="s">
        <v>22</v>
      </c>
      <c r="J8" s="4">
        <v>44504</v>
      </c>
      <c r="K8" s="4">
        <v>44564</v>
      </c>
      <c r="L8" s="16">
        <f t="shared" si="0"/>
        <v>332</v>
      </c>
      <c r="M8" s="15">
        <f t="shared" si="1"/>
        <v>392</v>
      </c>
      <c r="N8" s="5">
        <v>1828.9</v>
      </c>
      <c r="O8" s="19">
        <f t="shared" si="2"/>
        <v>607194.80000000005</v>
      </c>
      <c r="P8" s="19">
        <f t="shared" si="3"/>
        <v>716928.8</v>
      </c>
      <c r="Q8" s="3" t="s">
        <v>23</v>
      </c>
      <c r="R8" s="4">
        <v>44896</v>
      </c>
      <c r="S8" s="3" t="s">
        <v>92</v>
      </c>
      <c r="T8" s="6" t="s">
        <v>44</v>
      </c>
    </row>
    <row r="9" spans="1:20" ht="45" x14ac:dyDescent="0.25">
      <c r="A9" s="3" t="s">
        <v>96</v>
      </c>
      <c r="B9" s="3" t="s">
        <v>97</v>
      </c>
      <c r="C9" s="3" t="s">
        <v>98</v>
      </c>
      <c r="D9" s="3" t="s">
        <v>19</v>
      </c>
      <c r="E9" s="3" t="s">
        <v>99</v>
      </c>
      <c r="F9" s="4">
        <v>44498</v>
      </c>
      <c r="G9" s="3" t="s">
        <v>100</v>
      </c>
      <c r="H9" s="5">
        <v>1244.45</v>
      </c>
      <c r="I9" s="3" t="s">
        <v>22</v>
      </c>
      <c r="J9" s="4">
        <v>44504</v>
      </c>
      <c r="K9" s="4">
        <v>44564</v>
      </c>
      <c r="L9" s="16">
        <f t="shared" si="0"/>
        <v>294</v>
      </c>
      <c r="M9" s="15">
        <f t="shared" si="1"/>
        <v>354</v>
      </c>
      <c r="N9" s="5">
        <v>1244.45</v>
      </c>
      <c r="O9" s="19">
        <f t="shared" si="2"/>
        <v>365868.3</v>
      </c>
      <c r="P9" s="19">
        <f t="shared" si="3"/>
        <v>440535.3</v>
      </c>
      <c r="Q9" s="3" t="s">
        <v>23</v>
      </c>
      <c r="R9" s="4">
        <v>44858</v>
      </c>
      <c r="S9" s="3" t="s">
        <v>101</v>
      </c>
      <c r="T9" s="6" t="s">
        <v>44</v>
      </c>
    </row>
    <row r="10" spans="1:20" ht="45" x14ac:dyDescent="0.25">
      <c r="A10" s="3" t="s">
        <v>102</v>
      </c>
      <c r="B10" s="3" t="s">
        <v>88</v>
      </c>
      <c r="C10" s="3" t="s">
        <v>89</v>
      </c>
      <c r="D10" s="3" t="s">
        <v>19</v>
      </c>
      <c r="E10" s="3" t="s">
        <v>103</v>
      </c>
      <c r="F10" s="4">
        <v>44488</v>
      </c>
      <c r="G10" s="3" t="s">
        <v>104</v>
      </c>
      <c r="H10" s="5">
        <v>333.47</v>
      </c>
      <c r="I10" s="3" t="s">
        <v>22</v>
      </c>
      <c r="J10" s="4">
        <v>44504</v>
      </c>
      <c r="K10" s="4">
        <v>44564</v>
      </c>
      <c r="L10" s="16">
        <f t="shared" si="0"/>
        <v>332</v>
      </c>
      <c r="M10" s="15">
        <f t="shared" si="1"/>
        <v>392</v>
      </c>
      <c r="N10" s="5">
        <v>333.47</v>
      </c>
      <c r="O10" s="19">
        <f t="shared" si="2"/>
        <v>110712.04000000001</v>
      </c>
      <c r="P10" s="19">
        <f t="shared" si="3"/>
        <v>130720.24</v>
      </c>
      <c r="Q10" s="3" t="s">
        <v>23</v>
      </c>
      <c r="R10" s="4">
        <v>44896</v>
      </c>
      <c r="S10" s="3" t="s">
        <v>92</v>
      </c>
      <c r="T10" s="6" t="s">
        <v>44</v>
      </c>
    </row>
    <row r="11" spans="1:20" ht="33.75" x14ac:dyDescent="0.25">
      <c r="A11" s="3" t="s">
        <v>105</v>
      </c>
      <c r="B11" s="3" t="s">
        <v>30</v>
      </c>
      <c r="C11" s="3" t="s">
        <v>31</v>
      </c>
      <c r="D11" s="3" t="s">
        <v>19</v>
      </c>
      <c r="E11" s="3" t="s">
        <v>106</v>
      </c>
      <c r="F11" s="4">
        <v>44495</v>
      </c>
      <c r="G11" s="3" t="s">
        <v>77</v>
      </c>
      <c r="H11" s="5">
        <v>8504.5</v>
      </c>
      <c r="I11" s="3" t="s">
        <v>22</v>
      </c>
      <c r="J11" s="4">
        <v>44504</v>
      </c>
      <c r="K11" s="4">
        <v>44564</v>
      </c>
      <c r="L11" s="16">
        <f t="shared" si="0"/>
        <v>288</v>
      </c>
      <c r="M11" s="15">
        <f t="shared" si="1"/>
        <v>348</v>
      </c>
      <c r="N11" s="5">
        <v>8504.5</v>
      </c>
      <c r="O11" s="19">
        <f t="shared" si="2"/>
        <v>2449296</v>
      </c>
      <c r="P11" s="19">
        <f t="shared" si="3"/>
        <v>2959566</v>
      </c>
      <c r="Q11" s="3" t="s">
        <v>23</v>
      </c>
      <c r="R11" s="4">
        <v>44852</v>
      </c>
      <c r="S11" s="3" t="s">
        <v>34</v>
      </c>
      <c r="T11" s="6" t="s">
        <v>25</v>
      </c>
    </row>
    <row r="12" spans="1:20" ht="45" x14ac:dyDescent="0.25">
      <c r="A12" s="3" t="s">
        <v>107</v>
      </c>
      <c r="B12" s="3" t="s">
        <v>97</v>
      </c>
      <c r="C12" s="3" t="s">
        <v>98</v>
      </c>
      <c r="D12" s="3" t="s">
        <v>19</v>
      </c>
      <c r="E12" s="3" t="s">
        <v>108</v>
      </c>
      <c r="F12" s="4">
        <v>44502</v>
      </c>
      <c r="G12" s="3" t="s">
        <v>109</v>
      </c>
      <c r="H12" s="5">
        <v>414.06</v>
      </c>
      <c r="I12" s="3" t="s">
        <v>22</v>
      </c>
      <c r="J12" s="4">
        <v>44504</v>
      </c>
      <c r="K12" s="4">
        <v>44564</v>
      </c>
      <c r="L12" s="16">
        <f t="shared" si="0"/>
        <v>294</v>
      </c>
      <c r="M12" s="15">
        <f t="shared" si="1"/>
        <v>354</v>
      </c>
      <c r="N12" s="5">
        <v>414.06</v>
      </c>
      <c r="O12" s="19">
        <f t="shared" si="2"/>
        <v>121733.64</v>
      </c>
      <c r="P12" s="19">
        <f t="shared" si="3"/>
        <v>146577.24</v>
      </c>
      <c r="Q12" s="3" t="s">
        <v>23</v>
      </c>
      <c r="R12" s="4">
        <v>44858</v>
      </c>
      <c r="S12" s="3" t="s">
        <v>110</v>
      </c>
      <c r="T12" s="6" t="s">
        <v>44</v>
      </c>
    </row>
    <row r="13" spans="1:20" ht="33.75" x14ac:dyDescent="0.25">
      <c r="A13" s="3" t="s">
        <v>128</v>
      </c>
      <c r="B13" s="3" t="s">
        <v>30</v>
      </c>
      <c r="C13" s="3" t="s">
        <v>31</v>
      </c>
      <c r="D13" s="3" t="s">
        <v>19</v>
      </c>
      <c r="E13" s="3" t="s">
        <v>129</v>
      </c>
      <c r="F13" s="4">
        <v>44384</v>
      </c>
      <c r="G13" s="3" t="s">
        <v>130</v>
      </c>
      <c r="H13" s="5">
        <v>9368.5</v>
      </c>
      <c r="I13" s="3" t="s">
        <v>22</v>
      </c>
      <c r="J13" s="4">
        <v>44396</v>
      </c>
      <c r="K13" s="4">
        <v>44456</v>
      </c>
      <c r="L13" s="16">
        <f t="shared" si="0"/>
        <v>396</v>
      </c>
      <c r="M13" s="15">
        <f t="shared" si="1"/>
        <v>456</v>
      </c>
      <c r="N13" s="5">
        <v>9368.5</v>
      </c>
      <c r="O13" s="19">
        <f t="shared" si="2"/>
        <v>3709926</v>
      </c>
      <c r="P13" s="19">
        <f t="shared" si="3"/>
        <v>4272036</v>
      </c>
      <c r="Q13" s="3" t="s">
        <v>23</v>
      </c>
      <c r="R13" s="4">
        <v>44852</v>
      </c>
      <c r="S13" s="3" t="s">
        <v>131</v>
      </c>
      <c r="T13" s="6" t="s">
        <v>25</v>
      </c>
    </row>
    <row r="14" spans="1:20" ht="33.75" x14ac:dyDescent="0.25">
      <c r="A14" s="3" t="s">
        <v>132</v>
      </c>
      <c r="B14" s="3" t="s">
        <v>30</v>
      </c>
      <c r="C14" s="3" t="s">
        <v>31</v>
      </c>
      <c r="D14" s="3" t="s">
        <v>19</v>
      </c>
      <c r="E14" s="3" t="s">
        <v>133</v>
      </c>
      <c r="F14" s="4">
        <v>44384</v>
      </c>
      <c r="G14" s="3" t="s">
        <v>130</v>
      </c>
      <c r="H14" s="7">
        <v>1282</v>
      </c>
      <c r="I14" s="3" t="s">
        <v>22</v>
      </c>
      <c r="J14" s="4">
        <v>44396</v>
      </c>
      <c r="K14" s="4">
        <v>44456</v>
      </c>
      <c r="L14" s="16">
        <f t="shared" si="0"/>
        <v>396</v>
      </c>
      <c r="M14" s="15">
        <f t="shared" si="1"/>
        <v>456</v>
      </c>
      <c r="N14" s="7">
        <v>1282</v>
      </c>
      <c r="O14" s="19">
        <f t="shared" si="2"/>
        <v>507672</v>
      </c>
      <c r="P14" s="19">
        <f t="shared" si="3"/>
        <v>584592</v>
      </c>
      <c r="Q14" s="3" t="s">
        <v>23</v>
      </c>
      <c r="R14" s="4">
        <v>44852</v>
      </c>
      <c r="S14" s="3" t="s">
        <v>131</v>
      </c>
      <c r="T14" s="6" t="s">
        <v>25</v>
      </c>
    </row>
    <row r="15" spans="1:20" ht="45" x14ac:dyDescent="0.25">
      <c r="A15" s="3" t="s">
        <v>139</v>
      </c>
      <c r="B15" s="3" t="s">
        <v>97</v>
      </c>
      <c r="C15" s="3" t="s">
        <v>98</v>
      </c>
      <c r="D15" s="3" t="s">
        <v>19</v>
      </c>
      <c r="E15" s="3" t="s">
        <v>140</v>
      </c>
      <c r="F15" s="4">
        <v>44392</v>
      </c>
      <c r="G15" s="3" t="s">
        <v>141</v>
      </c>
      <c r="H15" s="7">
        <v>2052</v>
      </c>
      <c r="I15" s="3" t="s">
        <v>22</v>
      </c>
      <c r="J15" s="4">
        <v>44396</v>
      </c>
      <c r="K15" s="4">
        <v>44456</v>
      </c>
      <c r="L15" s="16">
        <f t="shared" si="0"/>
        <v>402</v>
      </c>
      <c r="M15" s="15">
        <f t="shared" si="1"/>
        <v>462</v>
      </c>
      <c r="N15" s="7">
        <v>2052</v>
      </c>
      <c r="O15" s="19">
        <f t="shared" si="2"/>
        <v>824904</v>
      </c>
      <c r="P15" s="19">
        <f t="shared" si="3"/>
        <v>948024</v>
      </c>
      <c r="Q15" s="3" t="s">
        <v>23</v>
      </c>
      <c r="R15" s="4">
        <v>44858</v>
      </c>
      <c r="S15" s="3" t="s">
        <v>101</v>
      </c>
      <c r="T15" s="6" t="s">
        <v>44</v>
      </c>
    </row>
    <row r="16" spans="1:20" ht="33.75" x14ac:dyDescent="0.25">
      <c r="A16" s="3" t="s">
        <v>142</v>
      </c>
      <c r="B16" s="3" t="s">
        <v>30</v>
      </c>
      <c r="C16" s="3" t="s">
        <v>31</v>
      </c>
      <c r="D16" s="3" t="s">
        <v>19</v>
      </c>
      <c r="E16" s="3" t="s">
        <v>143</v>
      </c>
      <c r="F16" s="4">
        <v>44385</v>
      </c>
      <c r="G16" s="3" t="s">
        <v>144</v>
      </c>
      <c r="H16" s="7">
        <v>398</v>
      </c>
      <c r="I16" s="3" t="s">
        <v>22</v>
      </c>
      <c r="J16" s="4">
        <v>44396</v>
      </c>
      <c r="K16" s="4">
        <v>44456</v>
      </c>
      <c r="L16" s="16">
        <f t="shared" si="0"/>
        <v>396</v>
      </c>
      <c r="M16" s="15">
        <f t="shared" si="1"/>
        <v>456</v>
      </c>
      <c r="N16" s="7">
        <v>398</v>
      </c>
      <c r="O16" s="19">
        <f t="shared" si="2"/>
        <v>157608</v>
      </c>
      <c r="P16" s="19">
        <f t="shared" si="3"/>
        <v>181488</v>
      </c>
      <c r="Q16" s="3" t="s">
        <v>23</v>
      </c>
      <c r="R16" s="4">
        <v>44852</v>
      </c>
      <c r="S16" s="3" t="s">
        <v>131</v>
      </c>
      <c r="T16" s="6" t="s">
        <v>25</v>
      </c>
    </row>
    <row r="17" spans="1:20" ht="33.75" x14ac:dyDescent="0.25">
      <c r="A17" s="3" t="s">
        <v>145</v>
      </c>
      <c r="B17" s="3" t="s">
        <v>30</v>
      </c>
      <c r="C17" s="3" t="s">
        <v>31</v>
      </c>
      <c r="D17" s="3" t="s">
        <v>19</v>
      </c>
      <c r="E17" s="3" t="s">
        <v>146</v>
      </c>
      <c r="F17" s="4">
        <v>44385</v>
      </c>
      <c r="G17" s="3" t="s">
        <v>144</v>
      </c>
      <c r="H17" s="5">
        <v>2112.5</v>
      </c>
      <c r="I17" s="3" t="s">
        <v>22</v>
      </c>
      <c r="J17" s="4">
        <v>44396</v>
      </c>
      <c r="K17" s="4">
        <v>44456</v>
      </c>
      <c r="L17" s="16">
        <f t="shared" si="0"/>
        <v>396</v>
      </c>
      <c r="M17" s="15">
        <f t="shared" si="1"/>
        <v>456</v>
      </c>
      <c r="N17" s="5">
        <v>2112.5</v>
      </c>
      <c r="O17" s="19">
        <f t="shared" si="2"/>
        <v>836550</v>
      </c>
      <c r="P17" s="19">
        <f t="shared" si="3"/>
        <v>963300</v>
      </c>
      <c r="Q17" s="3" t="s">
        <v>23</v>
      </c>
      <c r="R17" s="4">
        <v>44852</v>
      </c>
      <c r="S17" s="3" t="s">
        <v>131</v>
      </c>
      <c r="T17" s="6" t="s">
        <v>25</v>
      </c>
    </row>
    <row r="18" spans="1:20" ht="45" x14ac:dyDescent="0.25">
      <c r="A18" s="3" t="s">
        <v>147</v>
      </c>
      <c r="B18" s="3" t="s">
        <v>97</v>
      </c>
      <c r="C18" s="3" t="s">
        <v>98</v>
      </c>
      <c r="D18" s="3" t="s">
        <v>19</v>
      </c>
      <c r="E18" s="3" t="s">
        <v>148</v>
      </c>
      <c r="F18" s="4">
        <v>44391</v>
      </c>
      <c r="G18" s="3" t="s">
        <v>149</v>
      </c>
      <c r="H18" s="7">
        <v>4952</v>
      </c>
      <c r="I18" s="3" t="s">
        <v>22</v>
      </c>
      <c r="J18" s="4">
        <v>44396</v>
      </c>
      <c r="K18" s="4">
        <v>44456</v>
      </c>
      <c r="L18" s="16">
        <f t="shared" si="0"/>
        <v>402</v>
      </c>
      <c r="M18" s="15">
        <f t="shared" si="1"/>
        <v>462</v>
      </c>
      <c r="N18" s="7">
        <v>4952</v>
      </c>
      <c r="O18" s="19">
        <f t="shared" si="2"/>
        <v>1990704</v>
      </c>
      <c r="P18" s="19">
        <f t="shared" si="3"/>
        <v>2287824</v>
      </c>
      <c r="Q18" s="3" t="s">
        <v>23</v>
      </c>
      <c r="R18" s="4">
        <v>44858</v>
      </c>
      <c r="S18" s="3" t="s">
        <v>101</v>
      </c>
      <c r="T18" s="6" t="s">
        <v>44</v>
      </c>
    </row>
    <row r="19" spans="1:20" ht="33.75" x14ac:dyDescent="0.25">
      <c r="A19" s="3" t="s">
        <v>174</v>
      </c>
      <c r="B19" s="3" t="s">
        <v>30</v>
      </c>
      <c r="C19" s="3" t="s">
        <v>31</v>
      </c>
      <c r="D19" s="3" t="s">
        <v>19</v>
      </c>
      <c r="E19" s="3" t="s">
        <v>175</v>
      </c>
      <c r="F19" s="4">
        <v>44505</v>
      </c>
      <c r="G19" s="3" t="s">
        <v>176</v>
      </c>
      <c r="H19" s="5">
        <v>8493.5</v>
      </c>
      <c r="I19" s="3" t="s">
        <v>22</v>
      </c>
      <c r="J19" s="4">
        <v>44517</v>
      </c>
      <c r="K19" s="4">
        <v>44577</v>
      </c>
      <c r="L19" s="16">
        <f t="shared" si="0"/>
        <v>275</v>
      </c>
      <c r="M19" s="15">
        <f t="shared" si="1"/>
        <v>335</v>
      </c>
      <c r="N19" s="5">
        <v>8493.5</v>
      </c>
      <c r="O19" s="19">
        <f t="shared" si="2"/>
        <v>2335712.5</v>
      </c>
      <c r="P19" s="19">
        <f t="shared" si="3"/>
        <v>2845322.5</v>
      </c>
      <c r="Q19" s="3" t="s">
        <v>23</v>
      </c>
      <c r="R19" s="4">
        <v>44852</v>
      </c>
      <c r="S19" s="3" t="s">
        <v>34</v>
      </c>
      <c r="T19" s="6" t="s">
        <v>25</v>
      </c>
    </row>
    <row r="20" spans="1:20" ht="33.75" x14ac:dyDescent="0.25">
      <c r="A20" s="3" t="s">
        <v>177</v>
      </c>
      <c r="B20" s="3" t="s">
        <v>30</v>
      </c>
      <c r="C20" s="3" t="s">
        <v>31</v>
      </c>
      <c r="D20" s="3" t="s">
        <v>19</v>
      </c>
      <c r="E20" s="3" t="s">
        <v>178</v>
      </c>
      <c r="F20" s="4">
        <v>44505</v>
      </c>
      <c r="G20" s="3" t="s">
        <v>179</v>
      </c>
      <c r="H20" s="7">
        <v>463</v>
      </c>
      <c r="I20" s="3" t="s">
        <v>22</v>
      </c>
      <c r="J20" s="4">
        <v>44517</v>
      </c>
      <c r="K20" s="4">
        <v>44577</v>
      </c>
      <c r="L20" s="16">
        <f t="shared" si="0"/>
        <v>275</v>
      </c>
      <c r="M20" s="15">
        <f t="shared" si="1"/>
        <v>335</v>
      </c>
      <c r="N20" s="7">
        <v>463</v>
      </c>
      <c r="O20" s="19">
        <f t="shared" si="2"/>
        <v>127325</v>
      </c>
      <c r="P20" s="19">
        <f t="shared" si="3"/>
        <v>155105</v>
      </c>
      <c r="Q20" s="3" t="s">
        <v>23</v>
      </c>
      <c r="R20" s="4">
        <v>44852</v>
      </c>
      <c r="S20" s="3" t="s">
        <v>34</v>
      </c>
      <c r="T20" s="6" t="s">
        <v>25</v>
      </c>
    </row>
    <row r="21" spans="1:20" ht="33.75" x14ac:dyDescent="0.25">
      <c r="A21" s="3" t="s">
        <v>180</v>
      </c>
      <c r="B21" s="3" t="s">
        <v>30</v>
      </c>
      <c r="C21" s="3" t="s">
        <v>31</v>
      </c>
      <c r="D21" s="3" t="s">
        <v>19</v>
      </c>
      <c r="E21" s="3" t="s">
        <v>181</v>
      </c>
      <c r="F21" s="4">
        <v>44505</v>
      </c>
      <c r="G21" s="3" t="s">
        <v>182</v>
      </c>
      <c r="H21" s="5">
        <v>2559.5</v>
      </c>
      <c r="I21" s="3" t="s">
        <v>22</v>
      </c>
      <c r="J21" s="4">
        <v>44517</v>
      </c>
      <c r="K21" s="4">
        <v>44577</v>
      </c>
      <c r="L21" s="16">
        <f t="shared" si="0"/>
        <v>275</v>
      </c>
      <c r="M21" s="15">
        <f t="shared" si="1"/>
        <v>335</v>
      </c>
      <c r="N21" s="5">
        <v>2559.5</v>
      </c>
      <c r="O21" s="19">
        <f t="shared" si="2"/>
        <v>703862.5</v>
      </c>
      <c r="P21" s="19">
        <f t="shared" si="3"/>
        <v>857432.5</v>
      </c>
      <c r="Q21" s="3" t="s">
        <v>23</v>
      </c>
      <c r="R21" s="4">
        <v>44852</v>
      </c>
      <c r="S21" s="3" t="s">
        <v>34</v>
      </c>
      <c r="T21" s="6" t="s">
        <v>25</v>
      </c>
    </row>
    <row r="22" spans="1:20" ht="33.75" x14ac:dyDescent="0.25">
      <c r="A22" s="3" t="s">
        <v>183</v>
      </c>
      <c r="B22" s="3" t="s">
        <v>30</v>
      </c>
      <c r="C22" s="3" t="s">
        <v>31</v>
      </c>
      <c r="D22" s="3" t="s">
        <v>19</v>
      </c>
      <c r="E22" s="3" t="s">
        <v>184</v>
      </c>
      <c r="F22" s="4">
        <v>44505</v>
      </c>
      <c r="G22" s="3" t="s">
        <v>185</v>
      </c>
      <c r="H22" s="7">
        <v>890</v>
      </c>
      <c r="I22" s="3" t="s">
        <v>22</v>
      </c>
      <c r="J22" s="4">
        <v>44517</v>
      </c>
      <c r="K22" s="4">
        <v>44577</v>
      </c>
      <c r="L22" s="16">
        <f t="shared" si="0"/>
        <v>275</v>
      </c>
      <c r="M22" s="15">
        <f t="shared" si="1"/>
        <v>335</v>
      </c>
      <c r="N22" s="7">
        <v>890</v>
      </c>
      <c r="O22" s="19">
        <f t="shared" si="2"/>
        <v>244750</v>
      </c>
      <c r="P22" s="19">
        <f t="shared" si="3"/>
        <v>298150</v>
      </c>
      <c r="Q22" s="3" t="s">
        <v>23</v>
      </c>
      <c r="R22" s="4">
        <v>44852</v>
      </c>
      <c r="S22" s="3" t="s">
        <v>34</v>
      </c>
      <c r="T22" s="6" t="s">
        <v>25</v>
      </c>
    </row>
    <row r="23" spans="1:20" ht="67.5" x14ac:dyDescent="0.25">
      <c r="A23" s="3" t="s">
        <v>186</v>
      </c>
      <c r="B23" s="3" t="s">
        <v>88</v>
      </c>
      <c r="C23" s="3" t="s">
        <v>89</v>
      </c>
      <c r="D23" s="3" t="s">
        <v>19</v>
      </c>
      <c r="E23" s="3" t="s">
        <v>187</v>
      </c>
      <c r="F23" s="4">
        <v>44515</v>
      </c>
      <c r="G23" s="3" t="s">
        <v>188</v>
      </c>
      <c r="H23" s="5">
        <v>-2209.4</v>
      </c>
      <c r="I23" s="3" t="s">
        <v>22</v>
      </c>
      <c r="J23" s="4">
        <v>44518</v>
      </c>
      <c r="K23" s="4">
        <v>44578</v>
      </c>
      <c r="L23" s="16">
        <f t="shared" si="0"/>
        <v>318</v>
      </c>
      <c r="M23" s="15">
        <f t="shared" si="1"/>
        <v>378</v>
      </c>
      <c r="N23" s="5">
        <v>-2208.96</v>
      </c>
      <c r="O23" s="19">
        <f t="shared" si="2"/>
        <v>-702449.28</v>
      </c>
      <c r="P23" s="19">
        <f t="shared" si="3"/>
        <v>-834986.88</v>
      </c>
      <c r="Q23" s="3" t="s">
        <v>23</v>
      </c>
      <c r="R23" s="4">
        <v>44896</v>
      </c>
      <c r="S23" s="3" t="s">
        <v>92</v>
      </c>
      <c r="T23" s="6" t="s">
        <v>44</v>
      </c>
    </row>
    <row r="24" spans="1:20" ht="45" x14ac:dyDescent="0.25">
      <c r="A24" s="3" t="s">
        <v>189</v>
      </c>
      <c r="B24" s="3" t="s">
        <v>88</v>
      </c>
      <c r="C24" s="3" t="s">
        <v>89</v>
      </c>
      <c r="D24" s="3" t="s">
        <v>19</v>
      </c>
      <c r="E24" s="3" t="s">
        <v>190</v>
      </c>
      <c r="F24" s="4">
        <v>44515</v>
      </c>
      <c r="G24" s="3" t="s">
        <v>191</v>
      </c>
      <c r="H24" s="5">
        <v>1473.6</v>
      </c>
      <c r="I24" s="3" t="s">
        <v>22</v>
      </c>
      <c r="J24" s="4">
        <v>44518</v>
      </c>
      <c r="K24" s="4">
        <v>44578</v>
      </c>
      <c r="L24" s="16">
        <f t="shared" si="0"/>
        <v>318</v>
      </c>
      <c r="M24" s="15">
        <f t="shared" si="1"/>
        <v>378</v>
      </c>
      <c r="N24" s="5">
        <v>1473.6</v>
      </c>
      <c r="O24" s="19">
        <f t="shared" si="2"/>
        <v>468604.8</v>
      </c>
      <c r="P24" s="19">
        <f t="shared" si="3"/>
        <v>557020.79999999993</v>
      </c>
      <c r="Q24" s="3" t="s">
        <v>23</v>
      </c>
      <c r="R24" s="4">
        <v>44896</v>
      </c>
      <c r="S24" s="3" t="s">
        <v>92</v>
      </c>
      <c r="T24" s="6" t="s">
        <v>44</v>
      </c>
    </row>
    <row r="25" spans="1:20" ht="56.25" x14ac:dyDescent="0.25">
      <c r="A25" s="3" t="s">
        <v>192</v>
      </c>
      <c r="B25" s="3" t="s">
        <v>193</v>
      </c>
      <c r="C25" s="3" t="s">
        <v>194</v>
      </c>
      <c r="D25" s="3" t="s">
        <v>19</v>
      </c>
      <c r="E25" s="3" t="s">
        <v>195</v>
      </c>
      <c r="F25" s="4">
        <v>44509</v>
      </c>
      <c r="G25" s="3" t="s">
        <v>196</v>
      </c>
      <c r="H25" s="7">
        <v>858015</v>
      </c>
      <c r="I25" s="3" t="s">
        <v>22</v>
      </c>
      <c r="J25" s="4">
        <v>44518</v>
      </c>
      <c r="K25" s="4">
        <v>44578</v>
      </c>
      <c r="L25" s="16">
        <f t="shared" si="0"/>
        <v>276</v>
      </c>
      <c r="M25" s="15">
        <f t="shared" si="1"/>
        <v>336</v>
      </c>
      <c r="N25" s="7">
        <v>858015</v>
      </c>
      <c r="O25" s="19">
        <f t="shared" si="2"/>
        <v>236812140</v>
      </c>
      <c r="P25" s="19">
        <f t="shared" si="3"/>
        <v>288293040</v>
      </c>
      <c r="Q25" s="3" t="s">
        <v>23</v>
      </c>
      <c r="R25" s="4">
        <v>44854</v>
      </c>
      <c r="S25" s="3" t="s">
        <v>197</v>
      </c>
      <c r="T25" s="6" t="s">
        <v>44</v>
      </c>
    </row>
    <row r="26" spans="1:20" ht="45" x14ac:dyDescent="0.25">
      <c r="A26" s="3" t="s">
        <v>198</v>
      </c>
      <c r="B26" s="3" t="s">
        <v>97</v>
      </c>
      <c r="C26" s="3" t="s">
        <v>98</v>
      </c>
      <c r="D26" s="3" t="s">
        <v>19</v>
      </c>
      <c r="E26" s="3" t="s">
        <v>199</v>
      </c>
      <c r="F26" s="4">
        <v>44517</v>
      </c>
      <c r="G26" s="3" t="s">
        <v>200</v>
      </c>
      <c r="H26" s="7">
        <v>2402</v>
      </c>
      <c r="I26" s="3" t="s">
        <v>22</v>
      </c>
      <c r="J26" s="4">
        <v>44523</v>
      </c>
      <c r="K26" s="4">
        <v>44583</v>
      </c>
      <c r="L26" s="16">
        <f t="shared" si="0"/>
        <v>275</v>
      </c>
      <c r="M26" s="15">
        <f t="shared" si="1"/>
        <v>335</v>
      </c>
      <c r="N26" s="7">
        <v>2402</v>
      </c>
      <c r="O26" s="19">
        <f t="shared" si="2"/>
        <v>660550</v>
      </c>
      <c r="P26" s="19">
        <f t="shared" si="3"/>
        <v>804670</v>
      </c>
      <c r="Q26" s="3" t="s">
        <v>23</v>
      </c>
      <c r="R26" s="4">
        <v>44858</v>
      </c>
      <c r="S26" s="3" t="s">
        <v>110</v>
      </c>
      <c r="T26" s="6" t="s">
        <v>44</v>
      </c>
    </row>
    <row r="27" spans="1:20" ht="33.75" x14ac:dyDescent="0.25">
      <c r="A27" s="3" t="s">
        <v>223</v>
      </c>
      <c r="B27" s="3" t="s">
        <v>30</v>
      </c>
      <c r="C27" s="3" t="s">
        <v>31</v>
      </c>
      <c r="D27" s="3" t="s">
        <v>19</v>
      </c>
      <c r="E27" s="3" t="s">
        <v>224</v>
      </c>
      <c r="F27" s="4">
        <v>44518</v>
      </c>
      <c r="G27" s="3" t="s">
        <v>225</v>
      </c>
      <c r="H27" s="5">
        <v>9001.5</v>
      </c>
      <c r="I27" s="3" t="s">
        <v>22</v>
      </c>
      <c r="J27" s="4">
        <v>44529</v>
      </c>
      <c r="K27" s="4">
        <v>44589</v>
      </c>
      <c r="L27" s="16">
        <f t="shared" si="0"/>
        <v>263</v>
      </c>
      <c r="M27" s="15">
        <f t="shared" si="1"/>
        <v>323</v>
      </c>
      <c r="N27" s="5">
        <v>9001.5</v>
      </c>
      <c r="O27" s="19">
        <f t="shared" si="2"/>
        <v>2367394.5</v>
      </c>
      <c r="P27" s="19">
        <f t="shared" si="3"/>
        <v>2907484.5</v>
      </c>
      <c r="Q27" s="3" t="s">
        <v>23</v>
      </c>
      <c r="R27" s="4">
        <v>44852</v>
      </c>
      <c r="S27" s="3" t="s">
        <v>34</v>
      </c>
      <c r="T27" s="6" t="s">
        <v>25</v>
      </c>
    </row>
    <row r="28" spans="1:20" ht="45" x14ac:dyDescent="0.25">
      <c r="A28" s="3" t="s">
        <v>226</v>
      </c>
      <c r="B28" s="3" t="s">
        <v>88</v>
      </c>
      <c r="C28" s="3" t="s">
        <v>89</v>
      </c>
      <c r="D28" s="3" t="s">
        <v>19</v>
      </c>
      <c r="E28" s="3" t="s">
        <v>227</v>
      </c>
      <c r="F28" s="4">
        <v>44517</v>
      </c>
      <c r="G28" s="3" t="s">
        <v>228</v>
      </c>
      <c r="H28" s="5">
        <v>737.8</v>
      </c>
      <c r="I28" s="3" t="s">
        <v>22</v>
      </c>
      <c r="J28" s="4">
        <v>44529</v>
      </c>
      <c r="K28" s="4">
        <v>44589</v>
      </c>
      <c r="L28" s="16">
        <f t="shared" si="0"/>
        <v>273</v>
      </c>
      <c r="M28" s="15">
        <f t="shared" si="1"/>
        <v>333</v>
      </c>
      <c r="N28" s="5">
        <v>737.8</v>
      </c>
      <c r="O28" s="19">
        <f t="shared" si="2"/>
        <v>201419.4</v>
      </c>
      <c r="P28" s="19">
        <f t="shared" si="3"/>
        <v>245687.4</v>
      </c>
      <c r="Q28" s="3" t="s">
        <v>23</v>
      </c>
      <c r="R28" s="4">
        <v>44862</v>
      </c>
      <c r="S28" s="3" t="s">
        <v>229</v>
      </c>
      <c r="T28" s="6" t="s">
        <v>44</v>
      </c>
    </row>
    <row r="29" spans="1:20" ht="45" x14ac:dyDescent="0.25">
      <c r="A29" s="3" t="s">
        <v>230</v>
      </c>
      <c r="B29" s="3" t="s">
        <v>88</v>
      </c>
      <c r="C29" s="3" t="s">
        <v>89</v>
      </c>
      <c r="D29" s="3" t="s">
        <v>19</v>
      </c>
      <c r="E29" s="3" t="s">
        <v>231</v>
      </c>
      <c r="F29" s="4">
        <v>44519</v>
      </c>
      <c r="G29" s="3" t="s">
        <v>228</v>
      </c>
      <c r="H29" s="5">
        <v>333.47</v>
      </c>
      <c r="I29" s="3" t="s">
        <v>22</v>
      </c>
      <c r="J29" s="4">
        <v>44529</v>
      </c>
      <c r="K29" s="4">
        <v>44589</v>
      </c>
      <c r="L29" s="16">
        <f t="shared" si="0"/>
        <v>273</v>
      </c>
      <c r="M29" s="15">
        <f t="shared" si="1"/>
        <v>333</v>
      </c>
      <c r="N29" s="5">
        <v>333.47</v>
      </c>
      <c r="O29" s="19">
        <f t="shared" si="2"/>
        <v>91037.310000000012</v>
      </c>
      <c r="P29" s="19">
        <f t="shared" si="3"/>
        <v>111045.51000000001</v>
      </c>
      <c r="Q29" s="3" t="s">
        <v>23</v>
      </c>
      <c r="R29" s="4">
        <v>44862</v>
      </c>
      <c r="S29" s="3" t="s">
        <v>229</v>
      </c>
      <c r="T29" s="6" t="s">
        <v>44</v>
      </c>
    </row>
    <row r="30" spans="1:20" ht="33.75" x14ac:dyDescent="0.25">
      <c r="A30" s="3" t="s">
        <v>232</v>
      </c>
      <c r="B30" s="3" t="s">
        <v>30</v>
      </c>
      <c r="C30" s="3" t="s">
        <v>31</v>
      </c>
      <c r="D30" s="3" t="s">
        <v>19</v>
      </c>
      <c r="E30" s="3" t="s">
        <v>233</v>
      </c>
      <c r="F30" s="4">
        <v>44518</v>
      </c>
      <c r="G30" s="3" t="s">
        <v>234</v>
      </c>
      <c r="H30" s="5">
        <v>2624.5</v>
      </c>
      <c r="I30" s="3" t="s">
        <v>22</v>
      </c>
      <c r="J30" s="4">
        <v>44529</v>
      </c>
      <c r="K30" s="4">
        <v>44589</v>
      </c>
      <c r="L30" s="16">
        <f t="shared" si="0"/>
        <v>263</v>
      </c>
      <c r="M30" s="15">
        <f t="shared" si="1"/>
        <v>323</v>
      </c>
      <c r="N30" s="5">
        <v>2624.5</v>
      </c>
      <c r="O30" s="19">
        <f t="shared" si="2"/>
        <v>690243.5</v>
      </c>
      <c r="P30" s="19">
        <f t="shared" si="3"/>
        <v>847713.5</v>
      </c>
      <c r="Q30" s="3" t="s">
        <v>23</v>
      </c>
      <c r="R30" s="4">
        <v>44852</v>
      </c>
      <c r="S30" s="3" t="s">
        <v>34</v>
      </c>
      <c r="T30" s="6" t="s">
        <v>25</v>
      </c>
    </row>
    <row r="31" spans="1:20" ht="45" x14ac:dyDescent="0.25">
      <c r="A31" s="3" t="s">
        <v>235</v>
      </c>
      <c r="B31" s="3" t="s">
        <v>30</v>
      </c>
      <c r="C31" s="3" t="s">
        <v>31</v>
      </c>
      <c r="D31" s="3" t="s">
        <v>19</v>
      </c>
      <c r="E31" s="3" t="s">
        <v>236</v>
      </c>
      <c r="F31" s="4">
        <v>44523</v>
      </c>
      <c r="G31" s="3" t="s">
        <v>237</v>
      </c>
      <c r="H31" s="7">
        <v>592</v>
      </c>
      <c r="I31" s="3" t="s">
        <v>22</v>
      </c>
      <c r="J31" s="4">
        <v>44529</v>
      </c>
      <c r="K31" s="4">
        <v>44589</v>
      </c>
      <c r="L31" s="16">
        <f t="shared" si="0"/>
        <v>263</v>
      </c>
      <c r="M31" s="15">
        <f t="shared" si="1"/>
        <v>323</v>
      </c>
      <c r="N31" s="7">
        <v>592</v>
      </c>
      <c r="O31" s="19">
        <f t="shared" si="2"/>
        <v>155696</v>
      </c>
      <c r="P31" s="19">
        <f t="shared" si="3"/>
        <v>191216</v>
      </c>
      <c r="Q31" s="3" t="s">
        <v>23</v>
      </c>
      <c r="R31" s="4">
        <v>44852</v>
      </c>
      <c r="S31" s="3" t="s">
        <v>81</v>
      </c>
      <c r="T31" s="6" t="s">
        <v>44</v>
      </c>
    </row>
    <row r="32" spans="1:20" ht="33.75" x14ac:dyDescent="0.25">
      <c r="A32" s="3" t="s">
        <v>238</v>
      </c>
      <c r="B32" s="3" t="s">
        <v>30</v>
      </c>
      <c r="C32" s="3" t="s">
        <v>31</v>
      </c>
      <c r="D32" s="3" t="s">
        <v>19</v>
      </c>
      <c r="E32" s="3" t="s">
        <v>239</v>
      </c>
      <c r="F32" s="4">
        <v>44518</v>
      </c>
      <c r="G32" s="3" t="s">
        <v>225</v>
      </c>
      <c r="H32" s="7">
        <v>1135</v>
      </c>
      <c r="I32" s="3" t="s">
        <v>22</v>
      </c>
      <c r="J32" s="4">
        <v>44529</v>
      </c>
      <c r="K32" s="4">
        <v>44589</v>
      </c>
      <c r="L32" s="16">
        <f t="shared" si="0"/>
        <v>263</v>
      </c>
      <c r="M32" s="15">
        <f t="shared" si="1"/>
        <v>323</v>
      </c>
      <c r="N32" s="7">
        <v>1135</v>
      </c>
      <c r="O32" s="19">
        <f t="shared" si="2"/>
        <v>298505</v>
      </c>
      <c r="P32" s="19">
        <f t="shared" si="3"/>
        <v>366605</v>
      </c>
      <c r="Q32" s="3" t="s">
        <v>23</v>
      </c>
      <c r="R32" s="4">
        <v>44852</v>
      </c>
      <c r="S32" s="3" t="s">
        <v>34</v>
      </c>
      <c r="T32" s="6" t="s">
        <v>25</v>
      </c>
    </row>
    <row r="33" spans="1:20" ht="45" x14ac:dyDescent="0.25">
      <c r="A33" s="3" t="s">
        <v>240</v>
      </c>
      <c r="B33" s="3" t="s">
        <v>30</v>
      </c>
      <c r="C33" s="3" t="s">
        <v>31</v>
      </c>
      <c r="D33" s="3" t="s">
        <v>19</v>
      </c>
      <c r="E33" s="3" t="s">
        <v>241</v>
      </c>
      <c r="F33" s="4">
        <v>44523</v>
      </c>
      <c r="G33" s="3" t="s">
        <v>242</v>
      </c>
      <c r="H33" s="7">
        <v>337</v>
      </c>
      <c r="I33" s="3" t="s">
        <v>22</v>
      </c>
      <c r="J33" s="4">
        <v>44529</v>
      </c>
      <c r="K33" s="4">
        <v>44589</v>
      </c>
      <c r="L33" s="16">
        <f t="shared" ref="L33:L64" si="4">R33-K33</f>
        <v>263</v>
      </c>
      <c r="M33" s="15">
        <f t="shared" ref="M33:M64" si="5">+I33+L33</f>
        <v>323</v>
      </c>
      <c r="N33" s="7">
        <v>337</v>
      </c>
      <c r="O33" s="19">
        <f t="shared" ref="O33:O64" si="6">N33*L33</f>
        <v>88631</v>
      </c>
      <c r="P33" s="19">
        <f t="shared" ref="P33:P64" si="7">N33*M33</f>
        <v>108851</v>
      </c>
      <c r="Q33" s="3" t="s">
        <v>23</v>
      </c>
      <c r="R33" s="4">
        <v>44852</v>
      </c>
      <c r="S33" s="3" t="s">
        <v>81</v>
      </c>
      <c r="T33" s="6" t="s">
        <v>44</v>
      </c>
    </row>
    <row r="34" spans="1:20" ht="33.75" x14ac:dyDescent="0.25">
      <c r="A34" s="3" t="s">
        <v>243</v>
      </c>
      <c r="B34" s="3" t="s">
        <v>30</v>
      </c>
      <c r="C34" s="3" t="s">
        <v>31</v>
      </c>
      <c r="D34" s="3" t="s">
        <v>19</v>
      </c>
      <c r="E34" s="3" t="s">
        <v>244</v>
      </c>
      <c r="F34" s="4">
        <v>44518</v>
      </c>
      <c r="G34" s="3" t="s">
        <v>234</v>
      </c>
      <c r="H34" s="7">
        <v>131</v>
      </c>
      <c r="I34" s="3" t="s">
        <v>22</v>
      </c>
      <c r="J34" s="4">
        <v>44529</v>
      </c>
      <c r="K34" s="4">
        <v>44589</v>
      </c>
      <c r="L34" s="16">
        <f t="shared" si="4"/>
        <v>263</v>
      </c>
      <c r="M34" s="15">
        <f t="shared" si="5"/>
        <v>323</v>
      </c>
      <c r="N34" s="7">
        <v>131</v>
      </c>
      <c r="O34" s="19">
        <f t="shared" si="6"/>
        <v>34453</v>
      </c>
      <c r="P34" s="19">
        <f t="shared" si="7"/>
        <v>42313</v>
      </c>
      <c r="Q34" s="3" t="s">
        <v>23</v>
      </c>
      <c r="R34" s="4">
        <v>44852</v>
      </c>
      <c r="S34" s="3" t="s">
        <v>34</v>
      </c>
      <c r="T34" s="6" t="s">
        <v>25</v>
      </c>
    </row>
    <row r="35" spans="1:20" ht="45" x14ac:dyDescent="0.25">
      <c r="A35" s="3" t="s">
        <v>245</v>
      </c>
      <c r="B35" s="3" t="s">
        <v>30</v>
      </c>
      <c r="C35" s="3" t="s">
        <v>31</v>
      </c>
      <c r="D35" s="3" t="s">
        <v>19</v>
      </c>
      <c r="E35" s="3" t="s">
        <v>246</v>
      </c>
      <c r="F35" s="4">
        <v>44523</v>
      </c>
      <c r="G35" s="3" t="s">
        <v>247</v>
      </c>
      <c r="H35" s="5">
        <v>110.5</v>
      </c>
      <c r="I35" s="3" t="s">
        <v>22</v>
      </c>
      <c r="J35" s="4">
        <v>44529</v>
      </c>
      <c r="K35" s="4">
        <v>44589</v>
      </c>
      <c r="L35" s="16">
        <f t="shared" si="4"/>
        <v>263</v>
      </c>
      <c r="M35" s="15">
        <f t="shared" si="5"/>
        <v>323</v>
      </c>
      <c r="N35" s="5">
        <v>110.5</v>
      </c>
      <c r="O35" s="19">
        <f t="shared" si="6"/>
        <v>29061.5</v>
      </c>
      <c r="P35" s="19">
        <f t="shared" si="7"/>
        <v>35691.5</v>
      </c>
      <c r="Q35" s="3" t="s">
        <v>23</v>
      </c>
      <c r="R35" s="4">
        <v>44852</v>
      </c>
      <c r="S35" s="3" t="s">
        <v>81</v>
      </c>
      <c r="T35" s="6" t="s">
        <v>44</v>
      </c>
    </row>
    <row r="36" spans="1:20" ht="45" x14ac:dyDescent="0.25">
      <c r="A36" s="3" t="s">
        <v>254</v>
      </c>
      <c r="B36" s="3" t="s">
        <v>97</v>
      </c>
      <c r="C36" s="3" t="s">
        <v>98</v>
      </c>
      <c r="D36" s="3" t="s">
        <v>19</v>
      </c>
      <c r="E36" s="3" t="s">
        <v>255</v>
      </c>
      <c r="F36" s="4">
        <v>44530</v>
      </c>
      <c r="G36" s="3" t="s">
        <v>256</v>
      </c>
      <c r="H36" s="5">
        <v>1608.12</v>
      </c>
      <c r="I36" s="3" t="s">
        <v>22</v>
      </c>
      <c r="J36" s="4">
        <v>44532</v>
      </c>
      <c r="K36" s="4">
        <v>44592</v>
      </c>
      <c r="L36" s="16">
        <f t="shared" si="4"/>
        <v>266</v>
      </c>
      <c r="M36" s="15">
        <f t="shared" si="5"/>
        <v>326</v>
      </c>
      <c r="N36" s="5">
        <v>1608.12</v>
      </c>
      <c r="O36" s="19">
        <f t="shared" si="6"/>
        <v>427759.92</v>
      </c>
      <c r="P36" s="19">
        <f t="shared" si="7"/>
        <v>524247.11999999994</v>
      </c>
      <c r="Q36" s="3" t="s">
        <v>23</v>
      </c>
      <c r="R36" s="4">
        <v>44858</v>
      </c>
      <c r="S36" s="3" t="s">
        <v>110</v>
      </c>
      <c r="T36" s="6" t="s">
        <v>44</v>
      </c>
    </row>
    <row r="37" spans="1:20" ht="45" x14ac:dyDescent="0.25">
      <c r="A37" s="3" t="s">
        <v>257</v>
      </c>
      <c r="B37" s="3" t="s">
        <v>258</v>
      </c>
      <c r="C37" s="3" t="s">
        <v>259</v>
      </c>
      <c r="D37" s="3" t="s">
        <v>19</v>
      </c>
      <c r="E37" s="3" t="s">
        <v>260</v>
      </c>
      <c r="F37" s="4">
        <v>44530</v>
      </c>
      <c r="G37" s="3" t="s">
        <v>261</v>
      </c>
      <c r="H37" s="5">
        <v>2408.6</v>
      </c>
      <c r="I37" s="3" t="s">
        <v>22</v>
      </c>
      <c r="J37" s="4">
        <v>44532</v>
      </c>
      <c r="K37" s="4">
        <v>44592</v>
      </c>
      <c r="L37" s="16">
        <f t="shared" si="4"/>
        <v>259</v>
      </c>
      <c r="M37" s="15">
        <f t="shared" si="5"/>
        <v>319</v>
      </c>
      <c r="N37" s="5">
        <v>2408.6</v>
      </c>
      <c r="O37" s="19">
        <f t="shared" si="6"/>
        <v>623827.4</v>
      </c>
      <c r="P37" s="19">
        <f t="shared" si="7"/>
        <v>768343.4</v>
      </c>
      <c r="Q37" s="3" t="s">
        <v>23</v>
      </c>
      <c r="R37" s="4">
        <v>44851</v>
      </c>
      <c r="S37" s="3" t="s">
        <v>262</v>
      </c>
      <c r="T37" s="6" t="s">
        <v>44</v>
      </c>
    </row>
    <row r="38" spans="1:20" ht="45" x14ac:dyDescent="0.25">
      <c r="A38" s="3" t="s">
        <v>263</v>
      </c>
      <c r="B38" s="3" t="s">
        <v>97</v>
      </c>
      <c r="C38" s="3" t="s">
        <v>98</v>
      </c>
      <c r="D38" s="3" t="s">
        <v>19</v>
      </c>
      <c r="E38" s="3" t="s">
        <v>264</v>
      </c>
      <c r="F38" s="4">
        <v>44530</v>
      </c>
      <c r="G38" s="3" t="s">
        <v>265</v>
      </c>
      <c r="H38" s="5">
        <v>71.22</v>
      </c>
      <c r="I38" s="3" t="s">
        <v>22</v>
      </c>
      <c r="J38" s="4">
        <v>44532</v>
      </c>
      <c r="K38" s="4">
        <v>44592</v>
      </c>
      <c r="L38" s="16">
        <f t="shared" si="4"/>
        <v>266</v>
      </c>
      <c r="M38" s="15">
        <f t="shared" si="5"/>
        <v>326</v>
      </c>
      <c r="N38" s="5">
        <v>71.22</v>
      </c>
      <c r="O38" s="19">
        <f t="shared" si="6"/>
        <v>18944.52</v>
      </c>
      <c r="P38" s="19">
        <f t="shared" si="7"/>
        <v>23217.72</v>
      </c>
      <c r="Q38" s="3" t="s">
        <v>23</v>
      </c>
      <c r="R38" s="4">
        <v>44858</v>
      </c>
      <c r="S38" s="3" t="s">
        <v>110</v>
      </c>
      <c r="T38" s="6" t="s">
        <v>44</v>
      </c>
    </row>
    <row r="39" spans="1:20" ht="45" x14ac:dyDescent="0.25">
      <c r="A39" s="3" t="s">
        <v>272</v>
      </c>
      <c r="B39" s="3" t="s">
        <v>88</v>
      </c>
      <c r="C39" s="3" t="s">
        <v>89</v>
      </c>
      <c r="D39" s="3" t="s">
        <v>19</v>
      </c>
      <c r="E39" s="3" t="s">
        <v>273</v>
      </c>
      <c r="F39" s="4">
        <v>44547</v>
      </c>
      <c r="G39" s="3" t="s">
        <v>274</v>
      </c>
      <c r="H39" s="5">
        <v>793.46</v>
      </c>
      <c r="I39" s="3" t="s">
        <v>22</v>
      </c>
      <c r="J39" s="4">
        <v>44552</v>
      </c>
      <c r="K39" s="4">
        <v>44612</v>
      </c>
      <c r="L39" s="22">
        <f t="shared" si="4"/>
        <v>250</v>
      </c>
      <c r="M39" s="23">
        <f t="shared" si="5"/>
        <v>310</v>
      </c>
      <c r="N39" s="5">
        <v>793.46</v>
      </c>
      <c r="O39" s="26">
        <f t="shared" si="6"/>
        <v>198365</v>
      </c>
      <c r="P39" s="26">
        <f t="shared" si="7"/>
        <v>245972.6</v>
      </c>
      <c r="Q39" s="3" t="s">
        <v>23</v>
      </c>
      <c r="R39" s="4">
        <v>44862</v>
      </c>
      <c r="S39" s="3" t="s">
        <v>229</v>
      </c>
      <c r="T39" s="6" t="s">
        <v>44</v>
      </c>
    </row>
    <row r="40" spans="1:20" ht="33.75" x14ac:dyDescent="0.25">
      <c r="A40" s="3" t="s">
        <v>275</v>
      </c>
      <c r="B40" s="3" t="s">
        <v>30</v>
      </c>
      <c r="C40" s="3" t="s">
        <v>31</v>
      </c>
      <c r="D40" s="3" t="s">
        <v>19</v>
      </c>
      <c r="E40" s="3" t="s">
        <v>276</v>
      </c>
      <c r="F40" s="4">
        <v>44547</v>
      </c>
      <c r="G40" s="3" t="s">
        <v>277</v>
      </c>
      <c r="H40" s="7">
        <v>739</v>
      </c>
      <c r="I40" s="3" t="s">
        <v>22</v>
      </c>
      <c r="J40" s="4">
        <v>44559</v>
      </c>
      <c r="K40" s="4">
        <v>44619</v>
      </c>
      <c r="L40" s="22">
        <f t="shared" si="4"/>
        <v>233</v>
      </c>
      <c r="M40" s="23">
        <f t="shared" si="5"/>
        <v>293</v>
      </c>
      <c r="N40" s="7">
        <v>739</v>
      </c>
      <c r="O40" s="26">
        <f t="shared" si="6"/>
        <v>172187</v>
      </c>
      <c r="P40" s="26">
        <f t="shared" si="7"/>
        <v>216527</v>
      </c>
      <c r="Q40" s="3" t="s">
        <v>23</v>
      </c>
      <c r="R40" s="4">
        <v>44852</v>
      </c>
      <c r="S40" s="3" t="s">
        <v>34</v>
      </c>
      <c r="T40" s="6" t="s">
        <v>25</v>
      </c>
    </row>
    <row r="41" spans="1:20" ht="33.75" x14ac:dyDescent="0.25">
      <c r="A41" s="3" t="s">
        <v>278</v>
      </c>
      <c r="B41" s="3" t="s">
        <v>30</v>
      </c>
      <c r="C41" s="3" t="s">
        <v>31</v>
      </c>
      <c r="D41" s="3" t="s">
        <v>19</v>
      </c>
      <c r="E41" s="3" t="s">
        <v>279</v>
      </c>
      <c r="F41" s="4">
        <v>44547</v>
      </c>
      <c r="G41" s="3" t="s">
        <v>277</v>
      </c>
      <c r="H41" s="7">
        <v>8745</v>
      </c>
      <c r="I41" s="3" t="s">
        <v>22</v>
      </c>
      <c r="J41" s="4">
        <v>44559</v>
      </c>
      <c r="K41" s="4">
        <v>44619</v>
      </c>
      <c r="L41" s="22">
        <f t="shared" si="4"/>
        <v>233</v>
      </c>
      <c r="M41" s="23">
        <f t="shared" si="5"/>
        <v>293</v>
      </c>
      <c r="N41" s="7">
        <v>8745</v>
      </c>
      <c r="O41" s="26">
        <f t="shared" si="6"/>
        <v>2037585</v>
      </c>
      <c r="P41" s="26">
        <f t="shared" si="7"/>
        <v>2562285</v>
      </c>
      <c r="Q41" s="3" t="s">
        <v>23</v>
      </c>
      <c r="R41" s="4">
        <v>44852</v>
      </c>
      <c r="S41" s="3" t="s">
        <v>34</v>
      </c>
      <c r="T41" s="6" t="s">
        <v>25</v>
      </c>
    </row>
    <row r="42" spans="1:20" ht="33.75" x14ac:dyDescent="0.25">
      <c r="A42" s="3" t="s">
        <v>280</v>
      </c>
      <c r="B42" s="3" t="s">
        <v>30</v>
      </c>
      <c r="C42" s="3" t="s">
        <v>31</v>
      </c>
      <c r="D42" s="3" t="s">
        <v>19</v>
      </c>
      <c r="E42" s="3" t="s">
        <v>281</v>
      </c>
      <c r="F42" s="4">
        <v>44547</v>
      </c>
      <c r="G42" s="3" t="s">
        <v>282</v>
      </c>
      <c r="H42" s="7">
        <v>244</v>
      </c>
      <c r="I42" s="3" t="s">
        <v>22</v>
      </c>
      <c r="J42" s="4">
        <v>44559</v>
      </c>
      <c r="K42" s="4">
        <v>44619</v>
      </c>
      <c r="L42" s="22">
        <f t="shared" si="4"/>
        <v>233</v>
      </c>
      <c r="M42" s="23">
        <f t="shared" si="5"/>
        <v>293</v>
      </c>
      <c r="N42" s="7">
        <v>244</v>
      </c>
      <c r="O42" s="26">
        <f t="shared" si="6"/>
        <v>56852</v>
      </c>
      <c r="P42" s="26">
        <f t="shared" si="7"/>
        <v>71492</v>
      </c>
      <c r="Q42" s="3" t="s">
        <v>23</v>
      </c>
      <c r="R42" s="4">
        <v>44852</v>
      </c>
      <c r="S42" s="3" t="s">
        <v>34</v>
      </c>
      <c r="T42" s="6" t="s">
        <v>25</v>
      </c>
    </row>
    <row r="43" spans="1:20" ht="45" x14ac:dyDescent="0.25">
      <c r="A43" s="3" t="s">
        <v>283</v>
      </c>
      <c r="B43" s="3" t="s">
        <v>30</v>
      </c>
      <c r="C43" s="3" t="s">
        <v>31</v>
      </c>
      <c r="D43" s="3" t="s">
        <v>19</v>
      </c>
      <c r="E43" s="3" t="s">
        <v>284</v>
      </c>
      <c r="F43" s="4">
        <v>44551</v>
      </c>
      <c r="G43" s="3" t="s">
        <v>285</v>
      </c>
      <c r="H43" s="5">
        <v>271.5</v>
      </c>
      <c r="I43" s="3" t="s">
        <v>22</v>
      </c>
      <c r="J43" s="4">
        <v>44559</v>
      </c>
      <c r="K43" s="4">
        <v>44619</v>
      </c>
      <c r="L43" s="22">
        <f t="shared" si="4"/>
        <v>233</v>
      </c>
      <c r="M43" s="23">
        <f t="shared" si="5"/>
        <v>293</v>
      </c>
      <c r="N43" s="5">
        <v>271.5</v>
      </c>
      <c r="O43" s="26">
        <f t="shared" si="6"/>
        <v>63259.5</v>
      </c>
      <c r="P43" s="26">
        <f t="shared" si="7"/>
        <v>79549.5</v>
      </c>
      <c r="Q43" s="3" t="s">
        <v>23</v>
      </c>
      <c r="R43" s="4">
        <v>44852</v>
      </c>
      <c r="S43" s="3" t="s">
        <v>81</v>
      </c>
      <c r="T43" s="6" t="s">
        <v>44</v>
      </c>
    </row>
    <row r="44" spans="1:20" ht="33.75" x14ac:dyDescent="0.25">
      <c r="A44" s="3" t="s">
        <v>286</v>
      </c>
      <c r="B44" s="3" t="s">
        <v>30</v>
      </c>
      <c r="C44" s="3" t="s">
        <v>31</v>
      </c>
      <c r="D44" s="3" t="s">
        <v>19</v>
      </c>
      <c r="E44" s="3" t="s">
        <v>287</v>
      </c>
      <c r="F44" s="4">
        <v>44547</v>
      </c>
      <c r="G44" s="3" t="s">
        <v>282</v>
      </c>
      <c r="H44" s="7">
        <v>2809</v>
      </c>
      <c r="I44" s="3" t="s">
        <v>22</v>
      </c>
      <c r="J44" s="4">
        <v>44559</v>
      </c>
      <c r="K44" s="4">
        <v>44619</v>
      </c>
      <c r="L44" s="22">
        <f t="shared" si="4"/>
        <v>233</v>
      </c>
      <c r="M44" s="23">
        <f t="shared" si="5"/>
        <v>293</v>
      </c>
      <c r="N44" s="7">
        <v>2809</v>
      </c>
      <c r="O44" s="26">
        <f t="shared" si="6"/>
        <v>654497</v>
      </c>
      <c r="P44" s="26">
        <f t="shared" si="7"/>
        <v>823037</v>
      </c>
      <c r="Q44" s="3" t="s">
        <v>23</v>
      </c>
      <c r="R44" s="4">
        <v>44852</v>
      </c>
      <c r="S44" s="3" t="s">
        <v>34</v>
      </c>
      <c r="T44" s="6" t="s">
        <v>25</v>
      </c>
    </row>
    <row r="45" spans="1:20" ht="45" x14ac:dyDescent="0.25">
      <c r="A45" s="3" t="s">
        <v>288</v>
      </c>
      <c r="B45" s="3" t="s">
        <v>30</v>
      </c>
      <c r="C45" s="3" t="s">
        <v>31</v>
      </c>
      <c r="D45" s="3" t="s">
        <v>19</v>
      </c>
      <c r="E45" s="3" t="s">
        <v>289</v>
      </c>
      <c r="F45" s="4">
        <v>44547</v>
      </c>
      <c r="G45" s="3" t="s">
        <v>290</v>
      </c>
      <c r="H45" s="7">
        <v>442</v>
      </c>
      <c r="I45" s="3" t="s">
        <v>22</v>
      </c>
      <c r="J45" s="4">
        <v>44559</v>
      </c>
      <c r="K45" s="4">
        <v>44619</v>
      </c>
      <c r="L45" s="22">
        <f t="shared" si="4"/>
        <v>233</v>
      </c>
      <c r="M45" s="23">
        <f t="shared" si="5"/>
        <v>293</v>
      </c>
      <c r="N45" s="7">
        <v>442</v>
      </c>
      <c r="O45" s="26">
        <f t="shared" si="6"/>
        <v>102986</v>
      </c>
      <c r="P45" s="26">
        <f t="shared" si="7"/>
        <v>129506</v>
      </c>
      <c r="Q45" s="3" t="s">
        <v>23</v>
      </c>
      <c r="R45" s="4">
        <v>44852</v>
      </c>
      <c r="S45" s="3" t="s">
        <v>81</v>
      </c>
      <c r="T45" s="6" t="s">
        <v>44</v>
      </c>
    </row>
    <row r="46" spans="1:20" ht="45" x14ac:dyDescent="0.25">
      <c r="A46" s="3" t="s">
        <v>291</v>
      </c>
      <c r="B46" s="3" t="s">
        <v>30</v>
      </c>
      <c r="C46" s="3" t="s">
        <v>31</v>
      </c>
      <c r="D46" s="3" t="s">
        <v>19</v>
      </c>
      <c r="E46" s="3" t="s">
        <v>292</v>
      </c>
      <c r="F46" s="4">
        <v>44551</v>
      </c>
      <c r="G46" s="3" t="s">
        <v>293</v>
      </c>
      <c r="H46" s="7">
        <v>35</v>
      </c>
      <c r="I46" s="3" t="s">
        <v>22</v>
      </c>
      <c r="J46" s="4">
        <v>44559</v>
      </c>
      <c r="K46" s="4">
        <v>44619</v>
      </c>
      <c r="L46" s="22">
        <f t="shared" si="4"/>
        <v>233</v>
      </c>
      <c r="M46" s="23">
        <f t="shared" si="5"/>
        <v>293</v>
      </c>
      <c r="N46" s="7">
        <v>35</v>
      </c>
      <c r="O46" s="26">
        <f t="shared" si="6"/>
        <v>8155</v>
      </c>
      <c r="P46" s="26">
        <f t="shared" si="7"/>
        <v>10255</v>
      </c>
      <c r="Q46" s="3" t="s">
        <v>23</v>
      </c>
      <c r="R46" s="4">
        <v>44852</v>
      </c>
      <c r="S46" s="3" t="s">
        <v>81</v>
      </c>
      <c r="T46" s="6" t="s">
        <v>44</v>
      </c>
    </row>
    <row r="47" spans="1:20" ht="45" x14ac:dyDescent="0.25">
      <c r="A47" s="3" t="s">
        <v>294</v>
      </c>
      <c r="B47" s="3" t="s">
        <v>30</v>
      </c>
      <c r="C47" s="3" t="s">
        <v>31</v>
      </c>
      <c r="D47" s="3" t="s">
        <v>19</v>
      </c>
      <c r="E47" s="3" t="s">
        <v>295</v>
      </c>
      <c r="F47" s="4">
        <v>44547</v>
      </c>
      <c r="G47" s="3" t="s">
        <v>296</v>
      </c>
      <c r="H47" s="7">
        <v>60</v>
      </c>
      <c r="I47" s="3" t="s">
        <v>22</v>
      </c>
      <c r="J47" s="4">
        <v>44559</v>
      </c>
      <c r="K47" s="4">
        <v>44619</v>
      </c>
      <c r="L47" s="22">
        <f t="shared" si="4"/>
        <v>233</v>
      </c>
      <c r="M47" s="23">
        <f t="shared" si="5"/>
        <v>293</v>
      </c>
      <c r="N47" s="7">
        <v>60</v>
      </c>
      <c r="O47" s="26">
        <f t="shared" si="6"/>
        <v>13980</v>
      </c>
      <c r="P47" s="26">
        <f t="shared" si="7"/>
        <v>17580</v>
      </c>
      <c r="Q47" s="3" t="s">
        <v>23</v>
      </c>
      <c r="R47" s="4">
        <v>44852</v>
      </c>
      <c r="S47" s="3" t="s">
        <v>81</v>
      </c>
      <c r="T47" s="6" t="s">
        <v>44</v>
      </c>
    </row>
    <row r="48" spans="1:20" ht="45" x14ac:dyDescent="0.25">
      <c r="A48" s="3" t="s">
        <v>297</v>
      </c>
      <c r="B48" s="3" t="s">
        <v>30</v>
      </c>
      <c r="C48" s="3" t="s">
        <v>31</v>
      </c>
      <c r="D48" s="3" t="s">
        <v>19</v>
      </c>
      <c r="E48" s="3" t="s">
        <v>298</v>
      </c>
      <c r="F48" s="4">
        <v>44551</v>
      </c>
      <c r="G48" s="3" t="s">
        <v>299</v>
      </c>
      <c r="H48" s="5">
        <v>611.5</v>
      </c>
      <c r="I48" s="3" t="s">
        <v>22</v>
      </c>
      <c r="J48" s="4">
        <v>44559</v>
      </c>
      <c r="K48" s="4">
        <v>44619</v>
      </c>
      <c r="L48" s="22">
        <f t="shared" si="4"/>
        <v>233</v>
      </c>
      <c r="M48" s="23">
        <f t="shared" si="5"/>
        <v>293</v>
      </c>
      <c r="N48" s="5">
        <v>611.5</v>
      </c>
      <c r="O48" s="26">
        <f t="shared" si="6"/>
        <v>142479.5</v>
      </c>
      <c r="P48" s="26">
        <f t="shared" si="7"/>
        <v>179169.5</v>
      </c>
      <c r="Q48" s="3" t="s">
        <v>23</v>
      </c>
      <c r="R48" s="4">
        <v>44852</v>
      </c>
      <c r="S48" s="3" t="s">
        <v>81</v>
      </c>
      <c r="T48" s="6" t="s">
        <v>44</v>
      </c>
    </row>
    <row r="49" spans="1:20" ht="45" x14ac:dyDescent="0.25">
      <c r="A49" s="3" t="s">
        <v>300</v>
      </c>
      <c r="B49" s="3" t="s">
        <v>88</v>
      </c>
      <c r="C49" s="3" t="s">
        <v>89</v>
      </c>
      <c r="D49" s="3" t="s">
        <v>19</v>
      </c>
      <c r="E49" s="3" t="s">
        <v>301</v>
      </c>
      <c r="F49" s="4">
        <v>44554</v>
      </c>
      <c r="G49" s="3" t="s">
        <v>302</v>
      </c>
      <c r="H49" s="5">
        <v>1473.6</v>
      </c>
      <c r="I49" s="3" t="s">
        <v>22</v>
      </c>
      <c r="J49" s="4">
        <v>44559</v>
      </c>
      <c r="K49" s="4">
        <v>44619</v>
      </c>
      <c r="L49" s="22">
        <f t="shared" si="4"/>
        <v>243</v>
      </c>
      <c r="M49" s="23">
        <f t="shared" si="5"/>
        <v>303</v>
      </c>
      <c r="N49" s="5">
        <v>1473.6</v>
      </c>
      <c r="O49" s="26">
        <f t="shared" si="6"/>
        <v>358084.8</v>
      </c>
      <c r="P49" s="26">
        <f t="shared" si="7"/>
        <v>446500.8</v>
      </c>
      <c r="Q49" s="3" t="s">
        <v>23</v>
      </c>
      <c r="R49" s="4">
        <v>44862</v>
      </c>
      <c r="S49" s="3" t="s">
        <v>229</v>
      </c>
      <c r="T49" s="6" t="s">
        <v>44</v>
      </c>
    </row>
    <row r="50" spans="1:20" ht="45" x14ac:dyDescent="0.25">
      <c r="A50" s="3" t="s">
        <v>303</v>
      </c>
      <c r="B50" s="3" t="s">
        <v>30</v>
      </c>
      <c r="C50" s="3" t="s">
        <v>31</v>
      </c>
      <c r="D50" s="3" t="s">
        <v>19</v>
      </c>
      <c r="E50" s="3" t="s">
        <v>304</v>
      </c>
      <c r="F50" s="4">
        <v>44547</v>
      </c>
      <c r="G50" s="3" t="s">
        <v>305</v>
      </c>
      <c r="H50" s="5">
        <v>714.5</v>
      </c>
      <c r="I50" s="3" t="s">
        <v>22</v>
      </c>
      <c r="J50" s="4">
        <v>44559</v>
      </c>
      <c r="K50" s="4">
        <v>44619</v>
      </c>
      <c r="L50" s="22">
        <f t="shared" si="4"/>
        <v>233</v>
      </c>
      <c r="M50" s="23">
        <f t="shared" si="5"/>
        <v>293</v>
      </c>
      <c r="N50" s="5">
        <v>714.5</v>
      </c>
      <c r="O50" s="26">
        <f t="shared" si="6"/>
        <v>166478.5</v>
      </c>
      <c r="P50" s="26">
        <f t="shared" si="7"/>
        <v>209348.5</v>
      </c>
      <c r="Q50" s="3" t="s">
        <v>23</v>
      </c>
      <c r="R50" s="4">
        <v>44852</v>
      </c>
      <c r="S50" s="3" t="s">
        <v>81</v>
      </c>
      <c r="T50" s="6" t="s">
        <v>44</v>
      </c>
    </row>
    <row r="51" spans="1:20" ht="45" x14ac:dyDescent="0.25">
      <c r="A51" s="3" t="s">
        <v>311</v>
      </c>
      <c r="B51" s="3" t="s">
        <v>97</v>
      </c>
      <c r="C51" s="3" t="s">
        <v>98</v>
      </c>
      <c r="D51" s="3" t="s">
        <v>19</v>
      </c>
      <c r="E51" s="3" t="s">
        <v>312</v>
      </c>
      <c r="F51" s="4">
        <v>44558</v>
      </c>
      <c r="G51" s="3" t="s">
        <v>200</v>
      </c>
      <c r="H51" s="5">
        <v>634.1</v>
      </c>
      <c r="I51" s="3" t="s">
        <v>22</v>
      </c>
      <c r="J51" s="4">
        <v>44561</v>
      </c>
      <c r="K51" s="4">
        <v>44621</v>
      </c>
      <c r="L51" s="22">
        <f t="shared" si="4"/>
        <v>237</v>
      </c>
      <c r="M51" s="23">
        <f t="shared" si="5"/>
        <v>297</v>
      </c>
      <c r="N51" s="5">
        <v>634.1</v>
      </c>
      <c r="O51" s="26">
        <f t="shared" si="6"/>
        <v>150281.70000000001</v>
      </c>
      <c r="P51" s="26">
        <f t="shared" si="7"/>
        <v>188327.7</v>
      </c>
      <c r="Q51" s="3" t="s">
        <v>23</v>
      </c>
      <c r="R51" s="4">
        <v>44858</v>
      </c>
      <c r="S51" s="3" t="s">
        <v>110</v>
      </c>
      <c r="T51" s="6" t="s">
        <v>44</v>
      </c>
    </row>
    <row r="52" spans="1:20" ht="45" x14ac:dyDescent="0.25">
      <c r="A52" s="3" t="s">
        <v>322</v>
      </c>
      <c r="B52" s="3" t="s">
        <v>88</v>
      </c>
      <c r="C52" s="3" t="s">
        <v>89</v>
      </c>
      <c r="D52" s="3" t="s">
        <v>19</v>
      </c>
      <c r="E52" s="3" t="s">
        <v>323</v>
      </c>
      <c r="F52" s="4">
        <v>44561</v>
      </c>
      <c r="G52" s="3" t="s">
        <v>324</v>
      </c>
      <c r="H52" s="5">
        <v>1036.76</v>
      </c>
      <c r="I52" s="3" t="s">
        <v>22</v>
      </c>
      <c r="J52" s="4">
        <v>44572</v>
      </c>
      <c r="K52" s="4">
        <v>44632</v>
      </c>
      <c r="L52" s="22">
        <f t="shared" si="4"/>
        <v>230</v>
      </c>
      <c r="M52" s="23">
        <f t="shared" si="5"/>
        <v>290</v>
      </c>
      <c r="N52" s="5">
        <v>1036.76</v>
      </c>
      <c r="O52" s="26">
        <f t="shared" si="6"/>
        <v>238454.8</v>
      </c>
      <c r="P52" s="26">
        <f t="shared" si="7"/>
        <v>300660.40000000002</v>
      </c>
      <c r="Q52" s="3" t="s">
        <v>23</v>
      </c>
      <c r="R52" s="4">
        <v>44862</v>
      </c>
      <c r="S52" s="3" t="s">
        <v>229</v>
      </c>
      <c r="T52" s="6" t="s">
        <v>44</v>
      </c>
    </row>
    <row r="53" spans="1:20" ht="101.25" x14ac:dyDescent="0.25">
      <c r="A53" s="3" t="s">
        <v>551</v>
      </c>
      <c r="B53" s="3" t="s">
        <v>517</v>
      </c>
      <c r="C53" s="3" t="s">
        <v>518</v>
      </c>
      <c r="D53" s="3" t="s">
        <v>519</v>
      </c>
      <c r="E53" s="3" t="s">
        <v>552</v>
      </c>
      <c r="F53" s="4">
        <v>44868</v>
      </c>
      <c r="G53" s="3" t="s">
        <v>553</v>
      </c>
      <c r="H53" s="5">
        <v>16299.14</v>
      </c>
      <c r="I53" s="3" t="s">
        <v>329</v>
      </c>
      <c r="J53" s="4">
        <v>44868</v>
      </c>
      <c r="K53" s="27">
        <v>44881</v>
      </c>
      <c r="L53" s="22">
        <f t="shared" si="4"/>
        <v>-8</v>
      </c>
      <c r="M53" s="23">
        <f t="shared" si="5"/>
        <v>-8</v>
      </c>
      <c r="N53" s="5">
        <v>16299.14</v>
      </c>
      <c r="O53" s="26">
        <f t="shared" si="6"/>
        <v>-130393.12</v>
      </c>
      <c r="P53" s="26">
        <f t="shared" si="7"/>
        <v>-130393.12</v>
      </c>
      <c r="Q53" s="3" t="s">
        <v>23</v>
      </c>
      <c r="R53" s="4">
        <v>44873</v>
      </c>
      <c r="S53" s="8"/>
      <c r="T53" s="6" t="s">
        <v>522</v>
      </c>
    </row>
    <row r="54" spans="1:20" ht="123.75" x14ac:dyDescent="0.25">
      <c r="A54" s="3" t="s">
        <v>554</v>
      </c>
      <c r="B54" s="3" t="s">
        <v>555</v>
      </c>
      <c r="C54" s="3" t="s">
        <v>556</v>
      </c>
      <c r="D54" s="3" t="s">
        <v>519</v>
      </c>
      <c r="E54" s="3" t="s">
        <v>557</v>
      </c>
      <c r="F54" s="4">
        <v>44869</v>
      </c>
      <c r="G54" s="3" t="s">
        <v>558</v>
      </c>
      <c r="H54" s="7">
        <v>31</v>
      </c>
      <c r="I54" s="3" t="s">
        <v>329</v>
      </c>
      <c r="J54" s="4">
        <v>44869</v>
      </c>
      <c r="K54" s="4">
        <v>44869</v>
      </c>
      <c r="L54" s="22">
        <f t="shared" si="4"/>
        <v>4</v>
      </c>
      <c r="M54" s="23">
        <f t="shared" si="5"/>
        <v>4</v>
      </c>
      <c r="N54" s="7">
        <v>31</v>
      </c>
      <c r="O54" s="26">
        <f t="shared" si="6"/>
        <v>124</v>
      </c>
      <c r="P54" s="26">
        <f t="shared" si="7"/>
        <v>124</v>
      </c>
      <c r="Q54" s="3" t="s">
        <v>23</v>
      </c>
      <c r="R54" s="4">
        <v>44873</v>
      </c>
      <c r="S54" s="3" t="s">
        <v>559</v>
      </c>
      <c r="T54" s="6" t="s">
        <v>44</v>
      </c>
    </row>
    <row r="55" spans="1:20" ht="101.25" x14ac:dyDescent="0.25">
      <c r="A55" s="3" t="s">
        <v>516</v>
      </c>
      <c r="B55" s="3" t="s">
        <v>517</v>
      </c>
      <c r="C55" s="3" t="s">
        <v>518</v>
      </c>
      <c r="D55" s="3" t="s">
        <v>519</v>
      </c>
      <c r="E55" s="3" t="s">
        <v>520</v>
      </c>
      <c r="F55" s="4">
        <v>44844</v>
      </c>
      <c r="G55" s="3" t="s">
        <v>521</v>
      </c>
      <c r="H55" s="5">
        <v>18986.36</v>
      </c>
      <c r="I55" s="3" t="s">
        <v>329</v>
      </c>
      <c r="J55" s="4">
        <v>44844</v>
      </c>
      <c r="K55" s="27">
        <v>44851</v>
      </c>
      <c r="L55" s="22">
        <f t="shared" si="4"/>
        <v>-4</v>
      </c>
      <c r="M55" s="23">
        <f t="shared" si="5"/>
        <v>-4</v>
      </c>
      <c r="N55" s="5">
        <v>18986.36</v>
      </c>
      <c r="O55" s="26">
        <f t="shared" si="6"/>
        <v>-75945.440000000002</v>
      </c>
      <c r="P55" s="26">
        <f t="shared" si="7"/>
        <v>-75945.440000000002</v>
      </c>
      <c r="Q55" s="3" t="s">
        <v>23</v>
      </c>
      <c r="R55" s="4">
        <v>44847</v>
      </c>
      <c r="S55" s="8"/>
      <c r="T55" s="6" t="s">
        <v>522</v>
      </c>
    </row>
    <row r="56" spans="1:20" ht="112.5" x14ac:dyDescent="0.25">
      <c r="A56" s="3" t="s">
        <v>567</v>
      </c>
      <c r="B56" s="3" t="s">
        <v>517</v>
      </c>
      <c r="C56" s="3" t="s">
        <v>518</v>
      </c>
      <c r="D56" s="3" t="s">
        <v>519</v>
      </c>
      <c r="E56" s="3" t="s">
        <v>568</v>
      </c>
      <c r="F56" s="4">
        <v>44869</v>
      </c>
      <c r="G56" s="3" t="s">
        <v>569</v>
      </c>
      <c r="H56" s="5">
        <v>5560.25</v>
      </c>
      <c r="I56" s="3" t="s">
        <v>329</v>
      </c>
      <c r="J56" s="4">
        <v>44869</v>
      </c>
      <c r="K56" s="4">
        <v>44869</v>
      </c>
      <c r="L56" s="22">
        <f t="shared" si="4"/>
        <v>4</v>
      </c>
      <c r="M56" s="23">
        <f t="shared" si="5"/>
        <v>4</v>
      </c>
      <c r="N56" s="5">
        <v>5560.25</v>
      </c>
      <c r="O56" s="26">
        <f t="shared" si="6"/>
        <v>22241</v>
      </c>
      <c r="P56" s="26">
        <f t="shared" si="7"/>
        <v>22241</v>
      </c>
      <c r="Q56" s="3" t="s">
        <v>23</v>
      </c>
      <c r="R56" s="4">
        <v>44873</v>
      </c>
      <c r="S56" s="8"/>
      <c r="T56" s="6" t="s">
        <v>522</v>
      </c>
    </row>
    <row r="57" spans="1:20" ht="135" x14ac:dyDescent="0.25">
      <c r="A57" s="3" t="s">
        <v>570</v>
      </c>
      <c r="B57" s="3" t="s">
        <v>571</v>
      </c>
      <c r="C57" s="3" t="s">
        <v>572</v>
      </c>
      <c r="D57" s="3" t="s">
        <v>519</v>
      </c>
      <c r="E57" s="3" t="s">
        <v>573</v>
      </c>
      <c r="F57" s="4">
        <v>44881</v>
      </c>
      <c r="G57" s="3" t="s">
        <v>574</v>
      </c>
      <c r="H57" s="5">
        <v>67053.600000000006</v>
      </c>
      <c r="I57" s="3" t="s">
        <v>329</v>
      </c>
      <c r="J57" s="4">
        <v>44881</v>
      </c>
      <c r="K57" s="4">
        <v>44881</v>
      </c>
      <c r="L57" s="22">
        <f t="shared" si="4"/>
        <v>14</v>
      </c>
      <c r="M57" s="23">
        <f t="shared" si="5"/>
        <v>14</v>
      </c>
      <c r="N57" s="5">
        <v>67053.600000000006</v>
      </c>
      <c r="O57" s="26">
        <f t="shared" si="6"/>
        <v>938750.40000000014</v>
      </c>
      <c r="P57" s="26">
        <f t="shared" si="7"/>
        <v>938750.40000000014</v>
      </c>
      <c r="Q57" s="3" t="s">
        <v>575</v>
      </c>
      <c r="R57" s="4">
        <v>44895</v>
      </c>
      <c r="S57" s="3" t="s">
        <v>576</v>
      </c>
      <c r="T57" s="6" t="s">
        <v>44</v>
      </c>
    </row>
    <row r="58" spans="1:20" ht="112.5" x14ac:dyDescent="0.25">
      <c r="A58" s="3" t="s">
        <v>580</v>
      </c>
      <c r="B58" s="3" t="s">
        <v>517</v>
      </c>
      <c r="C58" s="3" t="s">
        <v>518</v>
      </c>
      <c r="D58" s="3" t="s">
        <v>519</v>
      </c>
      <c r="E58" s="3" t="s">
        <v>581</v>
      </c>
      <c r="F58" s="4">
        <v>44895</v>
      </c>
      <c r="G58" s="3" t="s">
        <v>582</v>
      </c>
      <c r="H58" s="5">
        <v>2126.0700000000002</v>
      </c>
      <c r="I58" s="3" t="s">
        <v>329</v>
      </c>
      <c r="J58" s="4">
        <v>44895</v>
      </c>
      <c r="K58" s="4">
        <v>44895</v>
      </c>
      <c r="L58" s="22">
        <f t="shared" si="4"/>
        <v>0</v>
      </c>
      <c r="M58" s="23">
        <f t="shared" si="5"/>
        <v>0</v>
      </c>
      <c r="N58" s="5">
        <v>2126.0700000000002</v>
      </c>
      <c r="O58" s="26">
        <f t="shared" si="6"/>
        <v>0</v>
      </c>
      <c r="P58" s="26">
        <f t="shared" si="7"/>
        <v>0</v>
      </c>
      <c r="Q58" s="3" t="s">
        <v>23</v>
      </c>
      <c r="R58" s="4">
        <v>44895</v>
      </c>
      <c r="S58" s="8"/>
      <c r="T58" s="6" t="s">
        <v>522</v>
      </c>
    </row>
    <row r="59" spans="1:20" ht="101.25" x14ac:dyDescent="0.25">
      <c r="A59" s="3" t="s">
        <v>583</v>
      </c>
      <c r="B59" s="3" t="s">
        <v>517</v>
      </c>
      <c r="C59" s="3" t="s">
        <v>518</v>
      </c>
      <c r="D59" s="3" t="s">
        <v>519</v>
      </c>
      <c r="E59" s="3" t="s">
        <v>584</v>
      </c>
      <c r="F59" s="4">
        <v>44902</v>
      </c>
      <c r="G59" s="3" t="s">
        <v>585</v>
      </c>
      <c r="H59" s="5">
        <v>89769.29</v>
      </c>
      <c r="I59" s="3" t="s">
        <v>329</v>
      </c>
      <c r="J59" s="4">
        <v>44902</v>
      </c>
      <c r="K59" s="4">
        <v>44902</v>
      </c>
      <c r="L59" s="22">
        <f t="shared" si="4"/>
        <v>12</v>
      </c>
      <c r="M59" s="23">
        <f t="shared" si="5"/>
        <v>12</v>
      </c>
      <c r="N59" s="5">
        <v>89769.29</v>
      </c>
      <c r="O59" s="26">
        <f t="shared" si="6"/>
        <v>1077231.48</v>
      </c>
      <c r="P59" s="26">
        <f t="shared" si="7"/>
        <v>1077231.48</v>
      </c>
      <c r="Q59" s="3" t="s">
        <v>23</v>
      </c>
      <c r="R59" s="4">
        <v>44914</v>
      </c>
      <c r="S59" s="8"/>
      <c r="T59" s="6" t="s">
        <v>522</v>
      </c>
    </row>
    <row r="60" spans="1:20" ht="45" x14ac:dyDescent="0.25">
      <c r="A60" s="3" t="s">
        <v>586</v>
      </c>
      <c r="B60" s="3" t="s">
        <v>555</v>
      </c>
      <c r="C60" s="3" t="s">
        <v>556</v>
      </c>
      <c r="D60" s="3" t="s">
        <v>519</v>
      </c>
      <c r="E60" s="3" t="s">
        <v>587</v>
      </c>
      <c r="F60" s="4">
        <v>44909</v>
      </c>
      <c r="G60" s="3" t="s">
        <v>588</v>
      </c>
      <c r="H60" s="7">
        <v>11445</v>
      </c>
      <c r="I60" s="3" t="s">
        <v>329</v>
      </c>
      <c r="J60" s="4">
        <v>44909</v>
      </c>
      <c r="K60" s="4">
        <v>44909</v>
      </c>
      <c r="L60" s="22">
        <f t="shared" si="4"/>
        <v>15</v>
      </c>
      <c r="M60" s="23">
        <f t="shared" si="5"/>
        <v>15</v>
      </c>
      <c r="N60" s="7">
        <v>11445</v>
      </c>
      <c r="O60" s="26">
        <f t="shared" si="6"/>
        <v>171675</v>
      </c>
      <c r="P60" s="26">
        <f t="shared" si="7"/>
        <v>171675</v>
      </c>
      <c r="Q60" s="3" t="s">
        <v>23</v>
      </c>
      <c r="R60" s="4">
        <v>44924</v>
      </c>
      <c r="S60" s="3" t="s">
        <v>589</v>
      </c>
      <c r="T60" s="6" t="s">
        <v>44</v>
      </c>
    </row>
    <row r="61" spans="1:20" ht="112.5" x14ac:dyDescent="0.25">
      <c r="A61" s="3" t="s">
        <v>590</v>
      </c>
      <c r="B61" s="3" t="s">
        <v>517</v>
      </c>
      <c r="C61" s="3" t="s">
        <v>518</v>
      </c>
      <c r="D61" s="3" t="s">
        <v>519</v>
      </c>
      <c r="E61" s="3" t="s">
        <v>591</v>
      </c>
      <c r="F61" s="4">
        <v>44924</v>
      </c>
      <c r="G61" s="3" t="s">
        <v>592</v>
      </c>
      <c r="H61" s="5">
        <v>11596.99</v>
      </c>
      <c r="I61" s="3" t="s">
        <v>329</v>
      </c>
      <c r="J61" s="4">
        <v>44924</v>
      </c>
      <c r="K61" s="4">
        <v>44924</v>
      </c>
      <c r="L61" s="22">
        <f t="shared" si="4"/>
        <v>0</v>
      </c>
      <c r="M61" s="23">
        <f t="shared" si="5"/>
        <v>0</v>
      </c>
      <c r="N61" s="5">
        <v>11596.99</v>
      </c>
      <c r="O61" s="26">
        <f t="shared" si="6"/>
        <v>0</v>
      </c>
      <c r="P61" s="26">
        <f t="shared" si="7"/>
        <v>0</v>
      </c>
      <c r="Q61" s="3" t="s">
        <v>23</v>
      </c>
      <c r="R61" s="4">
        <v>44924</v>
      </c>
      <c r="S61" s="8"/>
      <c r="T61" s="6" t="s">
        <v>522</v>
      </c>
    </row>
    <row r="62" spans="1:20" ht="45" x14ac:dyDescent="0.25">
      <c r="A62" s="3" t="s">
        <v>599</v>
      </c>
      <c r="B62" s="3" t="s">
        <v>97</v>
      </c>
      <c r="C62" s="3" t="s">
        <v>98</v>
      </c>
      <c r="D62" s="3" t="s">
        <v>19</v>
      </c>
      <c r="E62" s="3" t="s">
        <v>600</v>
      </c>
      <c r="F62" s="4">
        <v>44575</v>
      </c>
      <c r="G62" s="3" t="s">
        <v>601</v>
      </c>
      <c r="H62" s="7">
        <v>2552</v>
      </c>
      <c r="I62" s="3" t="s">
        <v>22</v>
      </c>
      <c r="J62" s="4">
        <v>44599</v>
      </c>
      <c r="K62" s="4">
        <v>44659</v>
      </c>
      <c r="L62" s="22">
        <f t="shared" si="4"/>
        <v>199</v>
      </c>
      <c r="M62" s="23">
        <f t="shared" si="5"/>
        <v>259</v>
      </c>
      <c r="N62" s="7">
        <v>2552</v>
      </c>
      <c r="O62" s="26">
        <f t="shared" si="6"/>
        <v>507848</v>
      </c>
      <c r="P62" s="26">
        <f t="shared" si="7"/>
        <v>660968</v>
      </c>
      <c r="Q62" s="3" t="s">
        <v>23</v>
      </c>
      <c r="R62" s="4">
        <v>44858</v>
      </c>
      <c r="S62" s="3" t="s">
        <v>110</v>
      </c>
      <c r="T62" s="6" t="s">
        <v>44</v>
      </c>
    </row>
    <row r="63" spans="1:20" ht="45" x14ac:dyDescent="0.25">
      <c r="A63" s="3" t="s">
        <v>602</v>
      </c>
      <c r="B63" s="3" t="s">
        <v>97</v>
      </c>
      <c r="C63" s="3" t="s">
        <v>98</v>
      </c>
      <c r="D63" s="3" t="s">
        <v>19</v>
      </c>
      <c r="E63" s="3" t="s">
        <v>603</v>
      </c>
      <c r="F63" s="4">
        <v>44589</v>
      </c>
      <c r="G63" s="3" t="s">
        <v>604</v>
      </c>
      <c r="H63" s="5">
        <v>1325.88</v>
      </c>
      <c r="I63" s="3" t="s">
        <v>22</v>
      </c>
      <c r="J63" s="4">
        <v>44599</v>
      </c>
      <c r="K63" s="4">
        <v>44659</v>
      </c>
      <c r="L63" s="22">
        <f t="shared" si="4"/>
        <v>199</v>
      </c>
      <c r="M63" s="23">
        <f t="shared" si="5"/>
        <v>259</v>
      </c>
      <c r="N63" s="5">
        <v>1325.88</v>
      </c>
      <c r="O63" s="26">
        <f t="shared" si="6"/>
        <v>263850.12</v>
      </c>
      <c r="P63" s="26">
        <f t="shared" si="7"/>
        <v>343402.92000000004</v>
      </c>
      <c r="Q63" s="3" t="s">
        <v>23</v>
      </c>
      <c r="R63" s="4">
        <v>44858</v>
      </c>
      <c r="S63" s="3" t="s">
        <v>110</v>
      </c>
      <c r="T63" s="6" t="s">
        <v>44</v>
      </c>
    </row>
    <row r="64" spans="1:20" ht="45" x14ac:dyDescent="0.25">
      <c r="A64" s="3" t="s">
        <v>605</v>
      </c>
      <c r="B64" s="3" t="s">
        <v>97</v>
      </c>
      <c r="C64" s="3" t="s">
        <v>98</v>
      </c>
      <c r="D64" s="3" t="s">
        <v>19</v>
      </c>
      <c r="E64" s="3" t="s">
        <v>606</v>
      </c>
      <c r="F64" s="4">
        <v>44593</v>
      </c>
      <c r="G64" s="3" t="s">
        <v>607</v>
      </c>
      <c r="H64" s="7">
        <v>352</v>
      </c>
      <c r="I64" s="3" t="s">
        <v>22</v>
      </c>
      <c r="J64" s="4">
        <v>44599</v>
      </c>
      <c r="K64" s="4">
        <v>44659</v>
      </c>
      <c r="L64" s="22">
        <f t="shared" si="4"/>
        <v>199</v>
      </c>
      <c r="M64" s="23">
        <f t="shared" si="5"/>
        <v>259</v>
      </c>
      <c r="N64" s="7">
        <v>352</v>
      </c>
      <c r="O64" s="26">
        <f t="shared" si="6"/>
        <v>70048</v>
      </c>
      <c r="P64" s="26">
        <f t="shared" si="7"/>
        <v>91168</v>
      </c>
      <c r="Q64" s="3" t="s">
        <v>23</v>
      </c>
      <c r="R64" s="4">
        <v>44858</v>
      </c>
      <c r="S64" s="3" t="s">
        <v>110</v>
      </c>
      <c r="T64" s="6" t="s">
        <v>44</v>
      </c>
    </row>
    <row r="65" spans="1:20" ht="45" x14ac:dyDescent="0.25">
      <c r="A65" s="3" t="s">
        <v>614</v>
      </c>
      <c r="B65" s="3" t="s">
        <v>30</v>
      </c>
      <c r="C65" s="3" t="s">
        <v>31</v>
      </c>
      <c r="D65" s="3" t="s">
        <v>41</v>
      </c>
      <c r="E65" s="3" t="s">
        <v>615</v>
      </c>
      <c r="F65" s="4">
        <v>44147</v>
      </c>
      <c r="G65" s="3" t="s">
        <v>616</v>
      </c>
      <c r="H65" s="7">
        <v>-104</v>
      </c>
      <c r="I65" s="3" t="s">
        <v>22</v>
      </c>
      <c r="J65" s="4">
        <v>43830</v>
      </c>
      <c r="K65" s="4">
        <v>44214</v>
      </c>
      <c r="L65" s="22">
        <f t="shared" ref="L65:L96" si="8">R65-K65</f>
        <v>655</v>
      </c>
      <c r="M65" s="23">
        <f t="shared" ref="M65:M96" si="9">+I65+L65</f>
        <v>715</v>
      </c>
      <c r="N65" s="7">
        <v>-104</v>
      </c>
      <c r="O65" s="26">
        <f t="shared" ref="O65:O96" si="10">N65*L65</f>
        <v>-68120</v>
      </c>
      <c r="P65" s="26">
        <f t="shared" ref="P65:P96" si="11">N65*M65</f>
        <v>-74360</v>
      </c>
      <c r="Q65" s="3" t="s">
        <v>23</v>
      </c>
      <c r="R65" s="4">
        <v>44869</v>
      </c>
      <c r="S65" s="3" t="s">
        <v>617</v>
      </c>
      <c r="T65" s="6" t="s">
        <v>44</v>
      </c>
    </row>
    <row r="66" spans="1:20" ht="45" x14ac:dyDescent="0.25">
      <c r="A66" s="3" t="s">
        <v>618</v>
      </c>
      <c r="B66" s="3" t="s">
        <v>97</v>
      </c>
      <c r="C66" s="3" t="s">
        <v>98</v>
      </c>
      <c r="D66" s="3" t="s">
        <v>41</v>
      </c>
      <c r="E66" s="3" t="s">
        <v>619</v>
      </c>
      <c r="F66" s="4">
        <v>44333</v>
      </c>
      <c r="G66" s="3" t="s">
        <v>620</v>
      </c>
      <c r="H66" s="5">
        <v>-23.75</v>
      </c>
      <c r="I66" s="3" t="s">
        <v>22</v>
      </c>
      <c r="J66" s="4">
        <v>43830</v>
      </c>
      <c r="K66" s="4">
        <v>44394</v>
      </c>
      <c r="L66" s="22">
        <f t="shared" si="8"/>
        <v>464</v>
      </c>
      <c r="M66" s="23">
        <f t="shared" si="9"/>
        <v>524</v>
      </c>
      <c r="N66" s="5">
        <v>-23.75</v>
      </c>
      <c r="O66" s="26">
        <f t="shared" si="10"/>
        <v>-11020</v>
      </c>
      <c r="P66" s="26">
        <f t="shared" si="11"/>
        <v>-12445</v>
      </c>
      <c r="Q66" s="3" t="s">
        <v>23</v>
      </c>
      <c r="R66" s="4">
        <v>44858</v>
      </c>
      <c r="S66" s="3" t="s">
        <v>101</v>
      </c>
      <c r="T66" s="6" t="s">
        <v>44</v>
      </c>
    </row>
    <row r="67" spans="1:20" ht="45" x14ac:dyDescent="0.25">
      <c r="A67" s="3" t="s">
        <v>627</v>
      </c>
      <c r="B67" s="3" t="s">
        <v>30</v>
      </c>
      <c r="C67" s="3" t="s">
        <v>31</v>
      </c>
      <c r="D67" s="3" t="s">
        <v>19</v>
      </c>
      <c r="E67" s="3" t="s">
        <v>628</v>
      </c>
      <c r="F67" s="4">
        <v>44396</v>
      </c>
      <c r="G67" s="3" t="s">
        <v>629</v>
      </c>
      <c r="H67" s="7">
        <v>25</v>
      </c>
      <c r="I67" s="3" t="s">
        <v>22</v>
      </c>
      <c r="J67" s="4">
        <v>44410</v>
      </c>
      <c r="K67" s="4">
        <v>44470</v>
      </c>
      <c r="L67" s="22">
        <f t="shared" si="8"/>
        <v>382</v>
      </c>
      <c r="M67" s="23">
        <f t="shared" si="9"/>
        <v>442</v>
      </c>
      <c r="N67" s="7">
        <v>25</v>
      </c>
      <c r="O67" s="26">
        <f t="shared" si="10"/>
        <v>9550</v>
      </c>
      <c r="P67" s="26">
        <f t="shared" si="11"/>
        <v>11050</v>
      </c>
      <c r="Q67" s="3" t="s">
        <v>23</v>
      </c>
      <c r="R67" s="4">
        <v>44852</v>
      </c>
      <c r="S67" s="3" t="s">
        <v>81</v>
      </c>
      <c r="T67" s="6" t="s">
        <v>44</v>
      </c>
    </row>
    <row r="68" spans="1:20" ht="45" x14ac:dyDescent="0.25">
      <c r="A68" s="3" t="s">
        <v>630</v>
      </c>
      <c r="B68" s="3" t="s">
        <v>97</v>
      </c>
      <c r="C68" s="3" t="s">
        <v>98</v>
      </c>
      <c r="D68" s="3" t="s">
        <v>19</v>
      </c>
      <c r="E68" s="3" t="s">
        <v>631</v>
      </c>
      <c r="F68" s="4">
        <v>44403</v>
      </c>
      <c r="G68" s="3" t="s">
        <v>632</v>
      </c>
      <c r="H68" s="5">
        <v>1790.22</v>
      </c>
      <c r="I68" s="3" t="s">
        <v>22</v>
      </c>
      <c r="J68" s="4">
        <v>44410</v>
      </c>
      <c r="K68" s="4">
        <v>44470</v>
      </c>
      <c r="L68" s="22">
        <f t="shared" si="8"/>
        <v>388</v>
      </c>
      <c r="M68" s="23">
        <f t="shared" si="9"/>
        <v>448</v>
      </c>
      <c r="N68" s="5">
        <v>1790.22</v>
      </c>
      <c r="O68" s="26">
        <f t="shared" si="10"/>
        <v>694605.36</v>
      </c>
      <c r="P68" s="26">
        <f t="shared" si="11"/>
        <v>802018.56</v>
      </c>
      <c r="Q68" s="3" t="s">
        <v>23</v>
      </c>
      <c r="R68" s="4">
        <v>44858</v>
      </c>
      <c r="S68" s="3" t="s">
        <v>101</v>
      </c>
      <c r="T68" s="6" t="s">
        <v>44</v>
      </c>
    </row>
    <row r="69" spans="1:20" ht="45" x14ac:dyDescent="0.25">
      <c r="A69" s="3" t="s">
        <v>633</v>
      </c>
      <c r="B69" s="3" t="s">
        <v>88</v>
      </c>
      <c r="C69" s="3" t="s">
        <v>89</v>
      </c>
      <c r="D69" s="3" t="s">
        <v>19</v>
      </c>
      <c r="E69" s="3" t="s">
        <v>634</v>
      </c>
      <c r="F69" s="4">
        <v>44389</v>
      </c>
      <c r="G69" s="3" t="s">
        <v>635</v>
      </c>
      <c r="H69" s="5">
        <v>519.38</v>
      </c>
      <c r="I69" s="3" t="s">
        <v>22</v>
      </c>
      <c r="J69" s="4">
        <v>44410</v>
      </c>
      <c r="K69" s="4">
        <v>44470</v>
      </c>
      <c r="L69" s="22">
        <f t="shared" si="8"/>
        <v>426</v>
      </c>
      <c r="M69" s="23">
        <f t="shared" si="9"/>
        <v>486</v>
      </c>
      <c r="N69" s="5">
        <v>519.38</v>
      </c>
      <c r="O69" s="26">
        <f t="shared" si="10"/>
        <v>221255.88</v>
      </c>
      <c r="P69" s="26">
        <f t="shared" si="11"/>
        <v>252418.68</v>
      </c>
      <c r="Q69" s="3" t="s">
        <v>23</v>
      </c>
      <c r="R69" s="4">
        <v>44896</v>
      </c>
      <c r="S69" s="3" t="s">
        <v>92</v>
      </c>
      <c r="T69" s="6" t="s">
        <v>44</v>
      </c>
    </row>
    <row r="70" spans="1:20" ht="90" x14ac:dyDescent="0.25">
      <c r="A70" s="3" t="s">
        <v>662</v>
      </c>
      <c r="B70" s="3" t="s">
        <v>663</v>
      </c>
      <c r="C70" s="3" t="s">
        <v>664</v>
      </c>
      <c r="D70" s="3" t="s">
        <v>19</v>
      </c>
      <c r="E70" s="3" t="s">
        <v>665</v>
      </c>
      <c r="F70" s="4">
        <v>44630</v>
      </c>
      <c r="G70" s="3" t="s">
        <v>666</v>
      </c>
      <c r="H70" s="5">
        <v>12965.18</v>
      </c>
      <c r="I70" s="3" t="s">
        <v>22</v>
      </c>
      <c r="J70" s="4">
        <v>44634</v>
      </c>
      <c r="K70" s="4">
        <v>44694</v>
      </c>
      <c r="L70" s="22">
        <f t="shared" si="8"/>
        <v>164</v>
      </c>
      <c r="M70" s="23">
        <f t="shared" si="9"/>
        <v>224</v>
      </c>
      <c r="N70" s="5">
        <v>10627.2</v>
      </c>
      <c r="O70" s="26">
        <f t="shared" si="10"/>
        <v>1742860.8</v>
      </c>
      <c r="P70" s="26">
        <f t="shared" si="11"/>
        <v>2380492.8000000003</v>
      </c>
      <c r="Q70" s="3" t="s">
        <v>23</v>
      </c>
      <c r="R70" s="4">
        <v>44858</v>
      </c>
      <c r="S70" s="3" t="s">
        <v>667</v>
      </c>
      <c r="T70" s="6" t="s">
        <v>44</v>
      </c>
    </row>
    <row r="71" spans="1:20" ht="78.75" x14ac:dyDescent="0.25">
      <c r="A71" s="3" t="s">
        <v>668</v>
      </c>
      <c r="B71" s="3" t="s">
        <v>663</v>
      </c>
      <c r="C71" s="3" t="s">
        <v>664</v>
      </c>
      <c r="D71" s="3" t="s">
        <v>19</v>
      </c>
      <c r="E71" s="3" t="s">
        <v>669</v>
      </c>
      <c r="F71" s="4">
        <v>44630</v>
      </c>
      <c r="G71" s="3" t="s">
        <v>670</v>
      </c>
      <c r="H71" s="5">
        <v>500.69</v>
      </c>
      <c r="I71" s="3" t="s">
        <v>22</v>
      </c>
      <c r="J71" s="4">
        <v>44634</v>
      </c>
      <c r="K71" s="4">
        <v>44694</v>
      </c>
      <c r="L71" s="22">
        <f t="shared" si="8"/>
        <v>164</v>
      </c>
      <c r="M71" s="23">
        <f t="shared" si="9"/>
        <v>224</v>
      </c>
      <c r="N71" s="5">
        <v>410.4</v>
      </c>
      <c r="O71" s="26">
        <f t="shared" si="10"/>
        <v>67305.599999999991</v>
      </c>
      <c r="P71" s="26">
        <f t="shared" si="11"/>
        <v>91929.599999999991</v>
      </c>
      <c r="Q71" s="3" t="s">
        <v>23</v>
      </c>
      <c r="R71" s="4">
        <v>44858</v>
      </c>
      <c r="S71" s="3" t="s">
        <v>667</v>
      </c>
      <c r="T71" s="6" t="s">
        <v>44</v>
      </c>
    </row>
    <row r="72" spans="1:20" ht="78.75" x14ac:dyDescent="0.25">
      <c r="A72" s="3" t="s">
        <v>671</v>
      </c>
      <c r="B72" s="3" t="s">
        <v>258</v>
      </c>
      <c r="C72" s="3" t="s">
        <v>259</v>
      </c>
      <c r="D72" s="3" t="s">
        <v>19</v>
      </c>
      <c r="E72" s="3" t="s">
        <v>672</v>
      </c>
      <c r="F72" s="4">
        <v>44629</v>
      </c>
      <c r="G72" s="3" t="s">
        <v>673</v>
      </c>
      <c r="H72" s="5">
        <v>287.60000000000002</v>
      </c>
      <c r="I72" s="3" t="s">
        <v>22</v>
      </c>
      <c r="J72" s="4">
        <v>44634</v>
      </c>
      <c r="K72" s="4">
        <v>44694</v>
      </c>
      <c r="L72" s="22">
        <f t="shared" si="8"/>
        <v>157</v>
      </c>
      <c r="M72" s="23">
        <f t="shared" si="9"/>
        <v>217</v>
      </c>
      <c r="N72" s="5">
        <v>287.60000000000002</v>
      </c>
      <c r="O72" s="26">
        <f t="shared" si="10"/>
        <v>45153.200000000004</v>
      </c>
      <c r="P72" s="26">
        <f t="shared" si="11"/>
        <v>62409.200000000004</v>
      </c>
      <c r="Q72" s="3" t="s">
        <v>23</v>
      </c>
      <c r="R72" s="4">
        <v>44851</v>
      </c>
      <c r="S72" s="3" t="s">
        <v>262</v>
      </c>
      <c r="T72" s="6" t="s">
        <v>44</v>
      </c>
    </row>
    <row r="73" spans="1:20" ht="101.25" x14ac:dyDescent="0.25">
      <c r="A73" s="3" t="s">
        <v>700</v>
      </c>
      <c r="B73" s="3" t="s">
        <v>193</v>
      </c>
      <c r="C73" s="3" t="s">
        <v>194</v>
      </c>
      <c r="D73" s="3" t="s">
        <v>19</v>
      </c>
      <c r="E73" s="3" t="s">
        <v>701</v>
      </c>
      <c r="F73" s="4">
        <v>44628</v>
      </c>
      <c r="G73" s="3" t="s">
        <v>702</v>
      </c>
      <c r="H73" s="7">
        <v>858501</v>
      </c>
      <c r="I73" s="3" t="s">
        <v>22</v>
      </c>
      <c r="J73" s="4">
        <v>44642</v>
      </c>
      <c r="K73" s="4">
        <v>44702</v>
      </c>
      <c r="L73" s="22">
        <f t="shared" si="8"/>
        <v>200</v>
      </c>
      <c r="M73" s="23">
        <f t="shared" si="9"/>
        <v>260</v>
      </c>
      <c r="N73" s="7">
        <v>858501</v>
      </c>
      <c r="O73" s="26">
        <f t="shared" si="10"/>
        <v>171700200</v>
      </c>
      <c r="P73" s="26">
        <f t="shared" si="11"/>
        <v>223210260</v>
      </c>
      <c r="Q73" s="3" t="s">
        <v>23</v>
      </c>
      <c r="R73" s="4">
        <v>44902</v>
      </c>
      <c r="S73" s="3" t="s">
        <v>703</v>
      </c>
      <c r="T73" s="6" t="s">
        <v>44</v>
      </c>
    </row>
    <row r="74" spans="1:20" ht="101.25" x14ac:dyDescent="0.25">
      <c r="A74" s="3" t="s">
        <v>704</v>
      </c>
      <c r="B74" s="3" t="s">
        <v>705</v>
      </c>
      <c r="C74" s="3" t="s">
        <v>706</v>
      </c>
      <c r="D74" s="3" t="s">
        <v>19</v>
      </c>
      <c r="E74" s="3" t="s">
        <v>707</v>
      </c>
      <c r="F74" s="4">
        <v>44635</v>
      </c>
      <c r="G74" s="3" t="s">
        <v>708</v>
      </c>
      <c r="H74" s="5">
        <v>4022.76</v>
      </c>
      <c r="I74" s="3" t="s">
        <v>22</v>
      </c>
      <c r="J74" s="4">
        <v>44642</v>
      </c>
      <c r="K74" s="4">
        <v>44702</v>
      </c>
      <c r="L74" s="22">
        <f t="shared" si="8"/>
        <v>213</v>
      </c>
      <c r="M74" s="23">
        <f t="shared" si="9"/>
        <v>273</v>
      </c>
      <c r="N74" s="5">
        <v>4022.76</v>
      </c>
      <c r="O74" s="26">
        <f t="shared" si="10"/>
        <v>856847.88</v>
      </c>
      <c r="P74" s="26">
        <f t="shared" si="11"/>
        <v>1098213.48</v>
      </c>
      <c r="Q74" s="3" t="s">
        <v>23</v>
      </c>
      <c r="R74" s="4">
        <v>44915</v>
      </c>
      <c r="S74" s="3" t="s">
        <v>709</v>
      </c>
      <c r="T74" s="6" t="s">
        <v>44</v>
      </c>
    </row>
    <row r="75" spans="1:20" ht="78.75" x14ac:dyDescent="0.25">
      <c r="A75" s="3" t="s">
        <v>710</v>
      </c>
      <c r="B75" s="3" t="s">
        <v>711</v>
      </c>
      <c r="C75" s="3" t="s">
        <v>712</v>
      </c>
      <c r="D75" s="3" t="s">
        <v>19</v>
      </c>
      <c r="E75" s="3" t="s">
        <v>713</v>
      </c>
      <c r="F75" s="4">
        <v>44620</v>
      </c>
      <c r="G75" s="3" t="s">
        <v>714</v>
      </c>
      <c r="H75" s="7">
        <v>1502</v>
      </c>
      <c r="I75" s="3" t="s">
        <v>22</v>
      </c>
      <c r="J75" s="4">
        <v>44642</v>
      </c>
      <c r="K75" s="4">
        <v>44702</v>
      </c>
      <c r="L75" s="22">
        <f t="shared" si="8"/>
        <v>181</v>
      </c>
      <c r="M75" s="23">
        <f t="shared" si="9"/>
        <v>241</v>
      </c>
      <c r="N75" s="7">
        <v>1502</v>
      </c>
      <c r="O75" s="26">
        <f t="shared" si="10"/>
        <v>271862</v>
      </c>
      <c r="P75" s="26">
        <f t="shared" si="11"/>
        <v>361982</v>
      </c>
      <c r="Q75" s="3" t="s">
        <v>23</v>
      </c>
      <c r="R75" s="4">
        <v>44883</v>
      </c>
      <c r="S75" s="3" t="s">
        <v>715</v>
      </c>
      <c r="T75" s="6" t="s">
        <v>44</v>
      </c>
    </row>
    <row r="76" spans="1:20" ht="67.5" x14ac:dyDescent="0.25">
      <c r="A76" s="3" t="s">
        <v>716</v>
      </c>
      <c r="B76" s="3" t="s">
        <v>717</v>
      </c>
      <c r="C76" s="3" t="s">
        <v>718</v>
      </c>
      <c r="D76" s="3" t="s">
        <v>19</v>
      </c>
      <c r="E76" s="3" t="s">
        <v>719</v>
      </c>
      <c r="F76" s="4">
        <v>44635</v>
      </c>
      <c r="G76" s="3" t="s">
        <v>720</v>
      </c>
      <c r="H76" s="5">
        <v>55.25</v>
      </c>
      <c r="I76" s="3" t="s">
        <v>22</v>
      </c>
      <c r="J76" s="4">
        <v>44645</v>
      </c>
      <c r="K76" s="4">
        <v>44705</v>
      </c>
      <c r="L76" s="22">
        <f t="shared" si="8"/>
        <v>178</v>
      </c>
      <c r="M76" s="23">
        <f t="shared" si="9"/>
        <v>238</v>
      </c>
      <c r="N76" s="5">
        <v>55.25</v>
      </c>
      <c r="O76" s="26">
        <f t="shared" si="10"/>
        <v>9834.5</v>
      </c>
      <c r="P76" s="26">
        <f t="shared" si="11"/>
        <v>13149.5</v>
      </c>
      <c r="Q76" s="3" t="s">
        <v>23</v>
      </c>
      <c r="R76" s="4">
        <v>44883</v>
      </c>
      <c r="S76" s="3" t="s">
        <v>721</v>
      </c>
      <c r="T76" s="6" t="s">
        <v>44</v>
      </c>
    </row>
    <row r="77" spans="1:20" ht="45" x14ac:dyDescent="0.25">
      <c r="A77" s="3" t="s">
        <v>751</v>
      </c>
      <c r="B77" s="3" t="s">
        <v>705</v>
      </c>
      <c r="C77" s="3" t="s">
        <v>706</v>
      </c>
      <c r="D77" s="3" t="s">
        <v>19</v>
      </c>
      <c r="E77" s="3" t="s">
        <v>752</v>
      </c>
      <c r="F77" s="4">
        <v>44664</v>
      </c>
      <c r="G77" s="3" t="s">
        <v>753</v>
      </c>
      <c r="H77" s="5">
        <v>2091.9</v>
      </c>
      <c r="I77" s="3" t="s">
        <v>22</v>
      </c>
      <c r="J77" s="4">
        <v>44672</v>
      </c>
      <c r="K77" s="4">
        <v>44732</v>
      </c>
      <c r="L77" s="22">
        <f t="shared" si="8"/>
        <v>157</v>
      </c>
      <c r="M77" s="23">
        <f t="shared" si="9"/>
        <v>217</v>
      </c>
      <c r="N77" s="5">
        <v>2091.9</v>
      </c>
      <c r="O77" s="26">
        <f t="shared" si="10"/>
        <v>328428.3</v>
      </c>
      <c r="P77" s="26">
        <f t="shared" si="11"/>
        <v>453942.30000000005</v>
      </c>
      <c r="Q77" s="3" t="s">
        <v>23</v>
      </c>
      <c r="R77" s="4">
        <v>44889</v>
      </c>
      <c r="S77" s="3" t="s">
        <v>754</v>
      </c>
      <c r="T77" s="6" t="s">
        <v>44</v>
      </c>
    </row>
    <row r="78" spans="1:20" ht="45" x14ac:dyDescent="0.25">
      <c r="A78" s="3" t="s">
        <v>757</v>
      </c>
      <c r="B78" s="3" t="s">
        <v>705</v>
      </c>
      <c r="C78" s="3" t="s">
        <v>706</v>
      </c>
      <c r="D78" s="3" t="s">
        <v>19</v>
      </c>
      <c r="E78" s="3" t="s">
        <v>758</v>
      </c>
      <c r="F78" s="4">
        <v>44664</v>
      </c>
      <c r="G78" s="3" t="s">
        <v>759</v>
      </c>
      <c r="H78" s="5">
        <v>193.7</v>
      </c>
      <c r="I78" s="3" t="s">
        <v>22</v>
      </c>
      <c r="J78" s="4">
        <v>44672</v>
      </c>
      <c r="K78" s="4">
        <v>44732</v>
      </c>
      <c r="L78" s="22">
        <f t="shared" si="8"/>
        <v>157</v>
      </c>
      <c r="M78" s="23">
        <f t="shared" si="9"/>
        <v>217</v>
      </c>
      <c r="N78" s="5">
        <v>193.7</v>
      </c>
      <c r="O78" s="26">
        <f t="shared" si="10"/>
        <v>30410.899999999998</v>
      </c>
      <c r="P78" s="26">
        <f t="shared" si="11"/>
        <v>42032.899999999994</v>
      </c>
      <c r="Q78" s="3" t="s">
        <v>23</v>
      </c>
      <c r="R78" s="4">
        <v>44889</v>
      </c>
      <c r="S78" s="3" t="s">
        <v>754</v>
      </c>
      <c r="T78" s="6" t="s">
        <v>44</v>
      </c>
    </row>
    <row r="79" spans="1:20" ht="45" x14ac:dyDescent="0.25">
      <c r="A79" s="3" t="s">
        <v>789</v>
      </c>
      <c r="B79" s="3" t="s">
        <v>97</v>
      </c>
      <c r="C79" s="3" t="s">
        <v>98</v>
      </c>
      <c r="D79" s="3" t="s">
        <v>19</v>
      </c>
      <c r="E79" s="3" t="s">
        <v>790</v>
      </c>
      <c r="F79" s="4">
        <v>44417</v>
      </c>
      <c r="G79" s="3" t="s">
        <v>791</v>
      </c>
      <c r="H79" s="5">
        <v>440.1</v>
      </c>
      <c r="I79" s="3" t="s">
        <v>22</v>
      </c>
      <c r="J79" s="4">
        <v>44418</v>
      </c>
      <c r="K79" s="4">
        <v>44501</v>
      </c>
      <c r="L79" s="22">
        <f t="shared" si="8"/>
        <v>357</v>
      </c>
      <c r="M79" s="23">
        <f t="shared" si="9"/>
        <v>417</v>
      </c>
      <c r="N79" s="5">
        <v>440.1</v>
      </c>
      <c r="O79" s="26">
        <f t="shared" si="10"/>
        <v>157115.70000000001</v>
      </c>
      <c r="P79" s="26">
        <f t="shared" si="11"/>
        <v>183521.7</v>
      </c>
      <c r="Q79" s="3" t="s">
        <v>23</v>
      </c>
      <c r="R79" s="4">
        <v>44858</v>
      </c>
      <c r="S79" s="3" t="s">
        <v>101</v>
      </c>
      <c r="T79" s="6" t="s">
        <v>44</v>
      </c>
    </row>
    <row r="80" spans="1:20" ht="45" x14ac:dyDescent="0.25">
      <c r="A80" s="3" t="s">
        <v>792</v>
      </c>
      <c r="B80" s="3" t="s">
        <v>97</v>
      </c>
      <c r="C80" s="3" t="s">
        <v>98</v>
      </c>
      <c r="D80" s="3" t="s">
        <v>19</v>
      </c>
      <c r="E80" s="3" t="s">
        <v>793</v>
      </c>
      <c r="F80" s="4">
        <v>44417</v>
      </c>
      <c r="G80" s="3" t="s">
        <v>794</v>
      </c>
      <c r="H80" s="5">
        <v>817.21</v>
      </c>
      <c r="I80" s="3" t="s">
        <v>22</v>
      </c>
      <c r="J80" s="4">
        <v>44418</v>
      </c>
      <c r="K80" s="4">
        <v>44478</v>
      </c>
      <c r="L80" s="22">
        <f t="shared" si="8"/>
        <v>380</v>
      </c>
      <c r="M80" s="23">
        <f t="shared" si="9"/>
        <v>440</v>
      </c>
      <c r="N80" s="5">
        <v>817.21</v>
      </c>
      <c r="O80" s="26">
        <f t="shared" si="10"/>
        <v>310539.8</v>
      </c>
      <c r="P80" s="26">
        <f t="shared" si="11"/>
        <v>359572.4</v>
      </c>
      <c r="Q80" s="3" t="s">
        <v>23</v>
      </c>
      <c r="R80" s="4">
        <v>44858</v>
      </c>
      <c r="S80" s="3" t="s">
        <v>101</v>
      </c>
      <c r="T80" s="6" t="s">
        <v>44</v>
      </c>
    </row>
    <row r="81" spans="1:20" ht="101.25" x14ac:dyDescent="0.25">
      <c r="A81" s="3" t="s">
        <v>800</v>
      </c>
      <c r="B81" s="3" t="s">
        <v>801</v>
      </c>
      <c r="C81" s="3" t="s">
        <v>802</v>
      </c>
      <c r="D81" s="3" t="s">
        <v>19</v>
      </c>
      <c r="E81" s="3" t="s">
        <v>803</v>
      </c>
      <c r="F81" s="4">
        <v>44678</v>
      </c>
      <c r="G81" s="3" t="s">
        <v>804</v>
      </c>
      <c r="H81" s="5">
        <v>2936.67</v>
      </c>
      <c r="I81" s="3" t="s">
        <v>22</v>
      </c>
      <c r="J81" s="4">
        <v>44680</v>
      </c>
      <c r="K81" s="4">
        <v>44740</v>
      </c>
      <c r="L81" s="22">
        <f t="shared" si="8"/>
        <v>118</v>
      </c>
      <c r="M81" s="23">
        <f t="shared" si="9"/>
        <v>178</v>
      </c>
      <c r="N81" s="5">
        <v>2936.67</v>
      </c>
      <c r="O81" s="26">
        <f t="shared" si="10"/>
        <v>346527.06</v>
      </c>
      <c r="P81" s="26">
        <f t="shared" si="11"/>
        <v>522727.26</v>
      </c>
      <c r="Q81" s="3" t="s">
        <v>23</v>
      </c>
      <c r="R81" s="4">
        <v>44858</v>
      </c>
      <c r="S81" s="3" t="s">
        <v>805</v>
      </c>
      <c r="T81" s="6" t="s">
        <v>44</v>
      </c>
    </row>
    <row r="82" spans="1:20" ht="45" x14ac:dyDescent="0.25">
      <c r="A82" s="3" t="s">
        <v>806</v>
      </c>
      <c r="B82" s="3" t="s">
        <v>88</v>
      </c>
      <c r="C82" s="3" t="s">
        <v>89</v>
      </c>
      <c r="D82" s="3" t="s">
        <v>19</v>
      </c>
      <c r="E82" s="3" t="s">
        <v>807</v>
      </c>
      <c r="F82" s="4">
        <v>44662</v>
      </c>
      <c r="G82" s="3" t="s">
        <v>808</v>
      </c>
      <c r="H82" s="5">
        <v>333.47</v>
      </c>
      <c r="I82" s="3" t="s">
        <v>22</v>
      </c>
      <c r="J82" s="4">
        <v>44680</v>
      </c>
      <c r="K82" s="4">
        <v>44740</v>
      </c>
      <c r="L82" s="22">
        <f t="shared" si="8"/>
        <v>122</v>
      </c>
      <c r="M82" s="23">
        <f t="shared" si="9"/>
        <v>182</v>
      </c>
      <c r="N82" s="5">
        <v>333.47</v>
      </c>
      <c r="O82" s="26">
        <f t="shared" si="10"/>
        <v>40683.340000000004</v>
      </c>
      <c r="P82" s="26">
        <f t="shared" si="11"/>
        <v>60691.540000000008</v>
      </c>
      <c r="Q82" s="3" t="s">
        <v>23</v>
      </c>
      <c r="R82" s="4">
        <v>44862</v>
      </c>
      <c r="S82" s="3" t="s">
        <v>229</v>
      </c>
      <c r="T82" s="6" t="s">
        <v>44</v>
      </c>
    </row>
    <row r="83" spans="1:20" ht="45" x14ac:dyDescent="0.25">
      <c r="A83" s="3" t="s">
        <v>834</v>
      </c>
      <c r="B83" s="3" t="s">
        <v>835</v>
      </c>
      <c r="C83" s="3" t="s">
        <v>836</v>
      </c>
      <c r="D83" s="3" t="s">
        <v>19</v>
      </c>
      <c r="E83" s="3" t="s">
        <v>837</v>
      </c>
      <c r="F83" s="4">
        <v>44684</v>
      </c>
      <c r="G83" s="8"/>
      <c r="H83" s="5">
        <v>1498.66</v>
      </c>
      <c r="I83" s="3" t="s">
        <v>22</v>
      </c>
      <c r="J83" s="4">
        <v>44691</v>
      </c>
      <c r="K83" s="4">
        <v>44751</v>
      </c>
      <c r="L83" s="22">
        <f t="shared" si="8"/>
        <v>160</v>
      </c>
      <c r="M83" s="23">
        <f t="shared" si="9"/>
        <v>220</v>
      </c>
      <c r="N83" s="5">
        <v>1498.66</v>
      </c>
      <c r="O83" s="26">
        <f t="shared" si="10"/>
        <v>239785.60000000001</v>
      </c>
      <c r="P83" s="26">
        <f t="shared" si="11"/>
        <v>329705.2</v>
      </c>
      <c r="Q83" s="3" t="s">
        <v>23</v>
      </c>
      <c r="R83" s="4">
        <v>44911</v>
      </c>
      <c r="S83" s="3" t="s">
        <v>838</v>
      </c>
      <c r="T83" s="6" t="s">
        <v>44</v>
      </c>
    </row>
    <row r="84" spans="1:20" ht="45" x14ac:dyDescent="0.25">
      <c r="A84" s="3" t="s">
        <v>839</v>
      </c>
      <c r="B84" s="3" t="s">
        <v>835</v>
      </c>
      <c r="C84" s="3" t="s">
        <v>836</v>
      </c>
      <c r="D84" s="3" t="s">
        <v>19</v>
      </c>
      <c r="E84" s="3" t="s">
        <v>840</v>
      </c>
      <c r="F84" s="4">
        <v>44684</v>
      </c>
      <c r="G84" s="8"/>
      <c r="H84" s="7">
        <v>182</v>
      </c>
      <c r="I84" s="3" t="s">
        <v>22</v>
      </c>
      <c r="J84" s="4">
        <v>44691</v>
      </c>
      <c r="K84" s="4">
        <v>44751</v>
      </c>
      <c r="L84" s="22">
        <f t="shared" si="8"/>
        <v>160</v>
      </c>
      <c r="M84" s="23">
        <f t="shared" si="9"/>
        <v>220</v>
      </c>
      <c r="N84" s="7">
        <v>182</v>
      </c>
      <c r="O84" s="26">
        <f t="shared" si="10"/>
        <v>29120</v>
      </c>
      <c r="P84" s="26">
        <f t="shared" si="11"/>
        <v>40040</v>
      </c>
      <c r="Q84" s="3" t="s">
        <v>23</v>
      </c>
      <c r="R84" s="4">
        <v>44911</v>
      </c>
      <c r="S84" s="3" t="s">
        <v>838</v>
      </c>
      <c r="T84" s="6" t="s">
        <v>44</v>
      </c>
    </row>
    <row r="85" spans="1:20" ht="78.75" x14ac:dyDescent="0.25">
      <c r="A85" s="3" t="s">
        <v>841</v>
      </c>
      <c r="B85" s="3" t="s">
        <v>30</v>
      </c>
      <c r="C85" s="3" t="s">
        <v>31</v>
      </c>
      <c r="D85" s="3" t="s">
        <v>19</v>
      </c>
      <c r="E85" s="3" t="s">
        <v>842</v>
      </c>
      <c r="F85" s="4">
        <v>44680</v>
      </c>
      <c r="G85" s="3" t="s">
        <v>843</v>
      </c>
      <c r="H85" s="7">
        <v>70</v>
      </c>
      <c r="I85" s="3" t="s">
        <v>22</v>
      </c>
      <c r="J85" s="4">
        <v>44691</v>
      </c>
      <c r="K85" s="4">
        <v>44751</v>
      </c>
      <c r="L85" s="22">
        <f t="shared" si="8"/>
        <v>132</v>
      </c>
      <c r="M85" s="23">
        <f t="shared" si="9"/>
        <v>192</v>
      </c>
      <c r="N85" s="7">
        <v>70</v>
      </c>
      <c r="O85" s="26">
        <f t="shared" si="10"/>
        <v>9240</v>
      </c>
      <c r="P85" s="26">
        <f t="shared" si="11"/>
        <v>13440</v>
      </c>
      <c r="Q85" s="3" t="s">
        <v>23</v>
      </c>
      <c r="R85" s="4">
        <v>44883</v>
      </c>
      <c r="S85" s="3" t="s">
        <v>844</v>
      </c>
      <c r="T85" s="6" t="s">
        <v>44</v>
      </c>
    </row>
    <row r="86" spans="1:20" ht="78.75" x14ac:dyDescent="0.25">
      <c r="A86" s="3" t="s">
        <v>845</v>
      </c>
      <c r="B86" s="3" t="s">
        <v>705</v>
      </c>
      <c r="C86" s="3" t="s">
        <v>706</v>
      </c>
      <c r="D86" s="3" t="s">
        <v>19</v>
      </c>
      <c r="E86" s="3" t="s">
        <v>846</v>
      </c>
      <c r="F86" s="4">
        <v>44692</v>
      </c>
      <c r="G86" s="3" t="s">
        <v>847</v>
      </c>
      <c r="H86" s="5">
        <v>128.4</v>
      </c>
      <c r="I86" s="3" t="s">
        <v>22</v>
      </c>
      <c r="J86" s="4">
        <v>44694</v>
      </c>
      <c r="K86" s="4">
        <v>44754</v>
      </c>
      <c r="L86" s="22">
        <f t="shared" si="8"/>
        <v>119</v>
      </c>
      <c r="M86" s="23">
        <f t="shared" si="9"/>
        <v>179</v>
      </c>
      <c r="N86" s="5">
        <v>128.4</v>
      </c>
      <c r="O86" s="26">
        <f t="shared" si="10"/>
        <v>15279.6</v>
      </c>
      <c r="P86" s="26">
        <f t="shared" si="11"/>
        <v>22983.600000000002</v>
      </c>
      <c r="Q86" s="3" t="s">
        <v>23</v>
      </c>
      <c r="R86" s="4">
        <v>44873</v>
      </c>
      <c r="S86" s="3" t="s">
        <v>848</v>
      </c>
      <c r="T86" s="6" t="s">
        <v>44</v>
      </c>
    </row>
    <row r="87" spans="1:20" ht="67.5" x14ac:dyDescent="0.25">
      <c r="A87" s="3" t="s">
        <v>849</v>
      </c>
      <c r="B87" s="3" t="s">
        <v>705</v>
      </c>
      <c r="C87" s="3" t="s">
        <v>706</v>
      </c>
      <c r="D87" s="3" t="s">
        <v>19</v>
      </c>
      <c r="E87" s="3" t="s">
        <v>850</v>
      </c>
      <c r="F87" s="4">
        <v>44692</v>
      </c>
      <c r="G87" s="3" t="s">
        <v>851</v>
      </c>
      <c r="H87" s="5">
        <v>3636.3</v>
      </c>
      <c r="I87" s="3" t="s">
        <v>22</v>
      </c>
      <c r="J87" s="4">
        <v>44694</v>
      </c>
      <c r="K87" s="4">
        <v>44754</v>
      </c>
      <c r="L87" s="22">
        <f t="shared" si="8"/>
        <v>119</v>
      </c>
      <c r="M87" s="23">
        <f t="shared" si="9"/>
        <v>179</v>
      </c>
      <c r="N87" s="5">
        <v>3636.3</v>
      </c>
      <c r="O87" s="26">
        <f t="shared" si="10"/>
        <v>432719.7</v>
      </c>
      <c r="P87" s="26">
        <f t="shared" si="11"/>
        <v>650897.70000000007</v>
      </c>
      <c r="Q87" s="3" t="s">
        <v>23</v>
      </c>
      <c r="R87" s="4">
        <v>44873</v>
      </c>
      <c r="S87" s="3" t="s">
        <v>848</v>
      </c>
      <c r="T87" s="6" t="s">
        <v>44</v>
      </c>
    </row>
    <row r="88" spans="1:20" ht="78.75" x14ac:dyDescent="0.25">
      <c r="A88" s="3" t="s">
        <v>852</v>
      </c>
      <c r="B88" s="3" t="s">
        <v>853</v>
      </c>
      <c r="C88" s="3" t="s">
        <v>854</v>
      </c>
      <c r="D88" s="3" t="s">
        <v>19</v>
      </c>
      <c r="E88" s="3" t="s">
        <v>855</v>
      </c>
      <c r="F88" s="4">
        <v>44690</v>
      </c>
      <c r="G88" s="3" t="s">
        <v>856</v>
      </c>
      <c r="H88" s="5">
        <v>122.36</v>
      </c>
      <c r="I88" s="3" t="s">
        <v>22</v>
      </c>
      <c r="J88" s="4">
        <v>44694</v>
      </c>
      <c r="K88" s="4">
        <v>44754</v>
      </c>
      <c r="L88" s="22">
        <f t="shared" si="8"/>
        <v>104</v>
      </c>
      <c r="M88" s="23">
        <f t="shared" si="9"/>
        <v>164</v>
      </c>
      <c r="N88" s="5">
        <v>122.36</v>
      </c>
      <c r="O88" s="26">
        <f t="shared" si="10"/>
        <v>12725.44</v>
      </c>
      <c r="P88" s="26">
        <f t="shared" si="11"/>
        <v>20067.04</v>
      </c>
      <c r="Q88" s="3" t="s">
        <v>23</v>
      </c>
      <c r="R88" s="4">
        <v>44858</v>
      </c>
      <c r="S88" s="3" t="s">
        <v>857</v>
      </c>
      <c r="T88" s="6" t="s">
        <v>44</v>
      </c>
    </row>
    <row r="89" spans="1:20" ht="157.5" x14ac:dyDescent="0.25">
      <c r="A89" s="3" t="s">
        <v>862</v>
      </c>
      <c r="B89" s="3" t="s">
        <v>705</v>
      </c>
      <c r="C89" s="3" t="s">
        <v>706</v>
      </c>
      <c r="D89" s="3" t="s">
        <v>19</v>
      </c>
      <c r="E89" s="3" t="s">
        <v>863</v>
      </c>
      <c r="F89" s="4">
        <v>44694</v>
      </c>
      <c r="G89" s="3" t="s">
        <v>864</v>
      </c>
      <c r="H89" s="7">
        <v>2982</v>
      </c>
      <c r="I89" s="3" t="s">
        <v>22</v>
      </c>
      <c r="J89" s="4">
        <v>44698</v>
      </c>
      <c r="K89" s="4">
        <v>44758</v>
      </c>
      <c r="L89" s="22">
        <f t="shared" si="8"/>
        <v>115</v>
      </c>
      <c r="M89" s="23">
        <f t="shared" si="9"/>
        <v>175</v>
      </c>
      <c r="N89" s="7">
        <v>2982</v>
      </c>
      <c r="O89" s="26">
        <f t="shared" si="10"/>
        <v>342930</v>
      </c>
      <c r="P89" s="26">
        <f t="shared" si="11"/>
        <v>521850</v>
      </c>
      <c r="Q89" s="3" t="s">
        <v>23</v>
      </c>
      <c r="R89" s="4">
        <v>44873</v>
      </c>
      <c r="S89" s="3" t="s">
        <v>848</v>
      </c>
      <c r="T89" s="6" t="s">
        <v>44</v>
      </c>
    </row>
    <row r="90" spans="1:20" ht="45" x14ac:dyDescent="0.25">
      <c r="A90" s="3" t="s">
        <v>865</v>
      </c>
      <c r="B90" s="3" t="s">
        <v>705</v>
      </c>
      <c r="C90" s="3" t="s">
        <v>706</v>
      </c>
      <c r="D90" s="3" t="s">
        <v>19</v>
      </c>
      <c r="E90" s="3" t="s">
        <v>866</v>
      </c>
      <c r="F90" s="4">
        <v>44694</v>
      </c>
      <c r="G90" s="3" t="s">
        <v>867</v>
      </c>
      <c r="H90" s="7">
        <v>202</v>
      </c>
      <c r="I90" s="3" t="s">
        <v>22</v>
      </c>
      <c r="J90" s="4">
        <v>44698</v>
      </c>
      <c r="K90" s="4">
        <v>44758</v>
      </c>
      <c r="L90" s="22">
        <f t="shared" si="8"/>
        <v>115</v>
      </c>
      <c r="M90" s="23">
        <f t="shared" si="9"/>
        <v>175</v>
      </c>
      <c r="N90" s="7">
        <v>202</v>
      </c>
      <c r="O90" s="26">
        <f t="shared" si="10"/>
        <v>23230</v>
      </c>
      <c r="P90" s="26">
        <f t="shared" si="11"/>
        <v>35350</v>
      </c>
      <c r="Q90" s="3" t="s">
        <v>23</v>
      </c>
      <c r="R90" s="4">
        <v>44873</v>
      </c>
      <c r="S90" s="3" t="s">
        <v>848</v>
      </c>
      <c r="T90" s="6" t="s">
        <v>44</v>
      </c>
    </row>
    <row r="91" spans="1:20" ht="101.25" x14ac:dyDescent="0.25">
      <c r="A91" s="3" t="s">
        <v>868</v>
      </c>
      <c r="B91" s="3" t="s">
        <v>705</v>
      </c>
      <c r="C91" s="3" t="s">
        <v>706</v>
      </c>
      <c r="D91" s="3" t="s">
        <v>19</v>
      </c>
      <c r="E91" s="3" t="s">
        <v>869</v>
      </c>
      <c r="F91" s="4">
        <v>44694</v>
      </c>
      <c r="G91" s="3" t="s">
        <v>870</v>
      </c>
      <c r="H91" s="7">
        <v>632</v>
      </c>
      <c r="I91" s="3" t="s">
        <v>22</v>
      </c>
      <c r="J91" s="4">
        <v>44698</v>
      </c>
      <c r="K91" s="4">
        <v>44758</v>
      </c>
      <c r="L91" s="22">
        <f t="shared" si="8"/>
        <v>115</v>
      </c>
      <c r="M91" s="23">
        <f t="shared" si="9"/>
        <v>175</v>
      </c>
      <c r="N91" s="7">
        <v>632</v>
      </c>
      <c r="O91" s="26">
        <f t="shared" si="10"/>
        <v>72680</v>
      </c>
      <c r="P91" s="26">
        <f t="shared" si="11"/>
        <v>110600</v>
      </c>
      <c r="Q91" s="3" t="s">
        <v>23</v>
      </c>
      <c r="R91" s="4">
        <v>44873</v>
      </c>
      <c r="S91" s="3" t="s">
        <v>848</v>
      </c>
      <c r="T91" s="6" t="s">
        <v>44</v>
      </c>
    </row>
    <row r="92" spans="1:20" ht="67.5" x14ac:dyDescent="0.25">
      <c r="A92" s="3" t="s">
        <v>874</v>
      </c>
      <c r="B92" s="3" t="s">
        <v>711</v>
      </c>
      <c r="C92" s="3" t="s">
        <v>712</v>
      </c>
      <c r="D92" s="3" t="s">
        <v>19</v>
      </c>
      <c r="E92" s="3" t="s">
        <v>875</v>
      </c>
      <c r="F92" s="4">
        <v>44701</v>
      </c>
      <c r="G92" s="3" t="s">
        <v>876</v>
      </c>
      <c r="H92" s="5">
        <v>648.79999999999995</v>
      </c>
      <c r="I92" s="3" t="s">
        <v>22</v>
      </c>
      <c r="J92" s="4">
        <v>44706</v>
      </c>
      <c r="K92" s="4">
        <v>44766</v>
      </c>
      <c r="L92" s="22">
        <f t="shared" si="8"/>
        <v>136</v>
      </c>
      <c r="M92" s="23">
        <f t="shared" si="9"/>
        <v>196</v>
      </c>
      <c r="N92" s="5">
        <v>648.79999999999995</v>
      </c>
      <c r="O92" s="26">
        <f t="shared" si="10"/>
        <v>88236.799999999988</v>
      </c>
      <c r="P92" s="26">
        <f t="shared" si="11"/>
        <v>127164.79999999999</v>
      </c>
      <c r="Q92" s="3" t="s">
        <v>23</v>
      </c>
      <c r="R92" s="4">
        <v>44902</v>
      </c>
      <c r="S92" s="3" t="s">
        <v>877</v>
      </c>
      <c r="T92" s="6" t="s">
        <v>44</v>
      </c>
    </row>
    <row r="93" spans="1:20" ht="67.5" x14ac:dyDescent="0.25">
      <c r="A93" s="3" t="s">
        <v>881</v>
      </c>
      <c r="B93" s="3" t="s">
        <v>882</v>
      </c>
      <c r="C93" s="3" t="s">
        <v>883</v>
      </c>
      <c r="D93" s="3" t="s">
        <v>19</v>
      </c>
      <c r="E93" s="3" t="s">
        <v>884</v>
      </c>
      <c r="F93" s="4">
        <v>44697</v>
      </c>
      <c r="G93" s="3" t="s">
        <v>885</v>
      </c>
      <c r="H93" s="5">
        <v>1732.98</v>
      </c>
      <c r="I93" s="3" t="s">
        <v>22</v>
      </c>
      <c r="J93" s="4">
        <v>44706</v>
      </c>
      <c r="K93" s="4">
        <v>44766</v>
      </c>
      <c r="L93" s="22">
        <f t="shared" si="8"/>
        <v>88</v>
      </c>
      <c r="M93" s="23">
        <f t="shared" si="9"/>
        <v>148</v>
      </c>
      <c r="N93" s="5">
        <v>1732.98</v>
      </c>
      <c r="O93" s="26">
        <f t="shared" si="10"/>
        <v>152502.24</v>
      </c>
      <c r="P93" s="26">
        <f t="shared" si="11"/>
        <v>256481.04</v>
      </c>
      <c r="Q93" s="3" t="s">
        <v>23</v>
      </c>
      <c r="R93" s="4">
        <v>44854</v>
      </c>
      <c r="S93" s="3" t="s">
        <v>886</v>
      </c>
      <c r="T93" s="6" t="s">
        <v>44</v>
      </c>
    </row>
    <row r="94" spans="1:20" ht="67.5" x14ac:dyDescent="0.25">
      <c r="A94" s="3" t="s">
        <v>900</v>
      </c>
      <c r="B94" s="3" t="s">
        <v>882</v>
      </c>
      <c r="C94" s="3" t="s">
        <v>883</v>
      </c>
      <c r="D94" s="3" t="s">
        <v>19</v>
      </c>
      <c r="E94" s="3" t="s">
        <v>901</v>
      </c>
      <c r="F94" s="4">
        <v>44697</v>
      </c>
      <c r="G94" s="3" t="s">
        <v>885</v>
      </c>
      <c r="H94" s="5">
        <v>3463.96</v>
      </c>
      <c r="I94" s="3" t="s">
        <v>22</v>
      </c>
      <c r="J94" s="4">
        <v>44706</v>
      </c>
      <c r="K94" s="4">
        <v>44766</v>
      </c>
      <c r="L94" s="22">
        <f t="shared" si="8"/>
        <v>88</v>
      </c>
      <c r="M94" s="23">
        <f t="shared" si="9"/>
        <v>148</v>
      </c>
      <c r="N94" s="5">
        <v>3463.96</v>
      </c>
      <c r="O94" s="26">
        <f t="shared" si="10"/>
        <v>304828.48</v>
      </c>
      <c r="P94" s="26">
        <f t="shared" si="11"/>
        <v>512666.08</v>
      </c>
      <c r="Q94" s="3" t="s">
        <v>23</v>
      </c>
      <c r="R94" s="4">
        <v>44854</v>
      </c>
      <c r="S94" s="3" t="s">
        <v>886</v>
      </c>
      <c r="T94" s="6" t="s">
        <v>44</v>
      </c>
    </row>
    <row r="95" spans="1:20" ht="33.75" x14ac:dyDescent="0.25">
      <c r="A95" s="3" t="s">
        <v>902</v>
      </c>
      <c r="B95" s="3" t="s">
        <v>30</v>
      </c>
      <c r="C95" s="3" t="s">
        <v>31</v>
      </c>
      <c r="D95" s="3" t="s">
        <v>19</v>
      </c>
      <c r="E95" s="3" t="s">
        <v>903</v>
      </c>
      <c r="F95" s="4">
        <v>44421</v>
      </c>
      <c r="G95" s="3" t="s">
        <v>904</v>
      </c>
      <c r="H95" s="7">
        <v>1030</v>
      </c>
      <c r="I95" s="3" t="s">
        <v>22</v>
      </c>
      <c r="J95" s="4">
        <v>44427</v>
      </c>
      <c r="K95" s="4">
        <v>44487</v>
      </c>
      <c r="L95" s="22">
        <f t="shared" si="8"/>
        <v>365</v>
      </c>
      <c r="M95" s="23">
        <f t="shared" si="9"/>
        <v>425</v>
      </c>
      <c r="N95" s="7">
        <v>1030</v>
      </c>
      <c r="O95" s="26">
        <f t="shared" si="10"/>
        <v>375950</v>
      </c>
      <c r="P95" s="26">
        <f t="shared" si="11"/>
        <v>437750</v>
      </c>
      <c r="Q95" s="3" t="s">
        <v>23</v>
      </c>
      <c r="R95" s="4">
        <v>44852</v>
      </c>
      <c r="S95" s="3" t="s">
        <v>34</v>
      </c>
      <c r="T95" s="6" t="s">
        <v>25</v>
      </c>
    </row>
    <row r="96" spans="1:20" ht="56.25" x14ac:dyDescent="0.25">
      <c r="A96" s="3" t="s">
        <v>905</v>
      </c>
      <c r="B96" s="3" t="s">
        <v>30</v>
      </c>
      <c r="C96" s="3" t="s">
        <v>31</v>
      </c>
      <c r="D96" s="3" t="s">
        <v>19</v>
      </c>
      <c r="E96" s="3" t="s">
        <v>906</v>
      </c>
      <c r="F96" s="4">
        <v>44421</v>
      </c>
      <c r="G96" s="3" t="s">
        <v>907</v>
      </c>
      <c r="H96" s="5">
        <v>329.5</v>
      </c>
      <c r="I96" s="3" t="s">
        <v>22</v>
      </c>
      <c r="J96" s="4">
        <v>44427</v>
      </c>
      <c r="K96" s="4">
        <v>44487</v>
      </c>
      <c r="L96" s="22">
        <f t="shared" si="8"/>
        <v>365</v>
      </c>
      <c r="M96" s="23">
        <f t="shared" si="9"/>
        <v>425</v>
      </c>
      <c r="N96" s="5">
        <v>329.5</v>
      </c>
      <c r="O96" s="26">
        <f t="shared" si="10"/>
        <v>120267.5</v>
      </c>
      <c r="P96" s="26">
        <f t="shared" si="11"/>
        <v>140037.5</v>
      </c>
      <c r="Q96" s="3" t="s">
        <v>23</v>
      </c>
      <c r="R96" s="4">
        <v>44852</v>
      </c>
      <c r="S96" s="3" t="s">
        <v>81</v>
      </c>
      <c r="T96" s="6" t="s">
        <v>44</v>
      </c>
    </row>
    <row r="97" spans="1:20" ht="45" x14ac:dyDescent="0.25">
      <c r="A97" s="3" t="s">
        <v>908</v>
      </c>
      <c r="B97" s="3" t="s">
        <v>30</v>
      </c>
      <c r="C97" s="3" t="s">
        <v>31</v>
      </c>
      <c r="D97" s="3" t="s">
        <v>19</v>
      </c>
      <c r="E97" s="3" t="s">
        <v>909</v>
      </c>
      <c r="F97" s="4">
        <v>44421</v>
      </c>
      <c r="G97" s="3" t="s">
        <v>910</v>
      </c>
      <c r="H97" s="7">
        <v>866</v>
      </c>
      <c r="I97" s="3" t="s">
        <v>22</v>
      </c>
      <c r="J97" s="4">
        <v>44427</v>
      </c>
      <c r="K97" s="4">
        <v>44487</v>
      </c>
      <c r="L97" s="22">
        <f t="shared" ref="L97:L128" si="12">R97-K97</f>
        <v>365</v>
      </c>
      <c r="M97" s="23">
        <f t="shared" ref="M97:M128" si="13">+I97+L97</f>
        <v>425</v>
      </c>
      <c r="N97" s="7">
        <v>866</v>
      </c>
      <c r="O97" s="26">
        <f t="shared" ref="O97:O128" si="14">N97*L97</f>
        <v>316090</v>
      </c>
      <c r="P97" s="26">
        <f t="shared" ref="P97:P128" si="15">N97*M97</f>
        <v>368050</v>
      </c>
      <c r="Q97" s="3" t="s">
        <v>23</v>
      </c>
      <c r="R97" s="4">
        <v>44852</v>
      </c>
      <c r="S97" s="3" t="s">
        <v>81</v>
      </c>
      <c r="T97" s="6" t="s">
        <v>44</v>
      </c>
    </row>
    <row r="98" spans="1:20" ht="45" x14ac:dyDescent="0.25">
      <c r="A98" s="3" t="s">
        <v>911</v>
      </c>
      <c r="B98" s="3" t="s">
        <v>30</v>
      </c>
      <c r="C98" s="3" t="s">
        <v>31</v>
      </c>
      <c r="D98" s="3" t="s">
        <v>19</v>
      </c>
      <c r="E98" s="3" t="s">
        <v>912</v>
      </c>
      <c r="F98" s="4">
        <v>44421</v>
      </c>
      <c r="G98" s="3" t="s">
        <v>910</v>
      </c>
      <c r="H98" s="7">
        <v>146</v>
      </c>
      <c r="I98" s="3" t="s">
        <v>22</v>
      </c>
      <c r="J98" s="4">
        <v>44427</v>
      </c>
      <c r="K98" s="4">
        <v>44487</v>
      </c>
      <c r="L98" s="22">
        <f t="shared" si="12"/>
        <v>365</v>
      </c>
      <c r="M98" s="23">
        <f t="shared" si="13"/>
        <v>425</v>
      </c>
      <c r="N98" s="7">
        <v>146</v>
      </c>
      <c r="O98" s="26">
        <f t="shared" si="14"/>
        <v>53290</v>
      </c>
      <c r="P98" s="26">
        <f t="shared" si="15"/>
        <v>62050</v>
      </c>
      <c r="Q98" s="3" t="s">
        <v>23</v>
      </c>
      <c r="R98" s="4">
        <v>44852</v>
      </c>
      <c r="S98" s="3" t="s">
        <v>34</v>
      </c>
      <c r="T98" s="6" t="s">
        <v>25</v>
      </c>
    </row>
    <row r="99" spans="1:20" ht="67.5" x14ac:dyDescent="0.25">
      <c r="A99" s="3" t="s">
        <v>956</v>
      </c>
      <c r="B99" s="3" t="s">
        <v>705</v>
      </c>
      <c r="C99" s="3" t="s">
        <v>706</v>
      </c>
      <c r="D99" s="3" t="s">
        <v>19</v>
      </c>
      <c r="E99" s="3" t="s">
        <v>957</v>
      </c>
      <c r="F99" s="4">
        <v>44713</v>
      </c>
      <c r="G99" s="3" t="s">
        <v>958</v>
      </c>
      <c r="H99" s="7">
        <v>1692</v>
      </c>
      <c r="I99" s="3" t="s">
        <v>22</v>
      </c>
      <c r="J99" s="4">
        <v>44721</v>
      </c>
      <c r="K99" s="4">
        <v>44781</v>
      </c>
      <c r="L99" s="22">
        <f t="shared" si="12"/>
        <v>92</v>
      </c>
      <c r="M99" s="23">
        <f t="shared" si="13"/>
        <v>152</v>
      </c>
      <c r="N99" s="7">
        <v>1692</v>
      </c>
      <c r="O99" s="26">
        <f t="shared" si="14"/>
        <v>155664</v>
      </c>
      <c r="P99" s="26">
        <f t="shared" si="15"/>
        <v>257184</v>
      </c>
      <c r="Q99" s="3" t="s">
        <v>23</v>
      </c>
      <c r="R99" s="4">
        <v>44873</v>
      </c>
      <c r="S99" s="3" t="s">
        <v>848</v>
      </c>
      <c r="T99" s="6" t="s">
        <v>44</v>
      </c>
    </row>
    <row r="100" spans="1:20" ht="67.5" x14ac:dyDescent="0.25">
      <c r="A100" s="3" t="s">
        <v>971</v>
      </c>
      <c r="B100" s="3" t="s">
        <v>705</v>
      </c>
      <c r="C100" s="3" t="s">
        <v>706</v>
      </c>
      <c r="D100" s="3" t="s">
        <v>19</v>
      </c>
      <c r="E100" s="3" t="s">
        <v>972</v>
      </c>
      <c r="F100" s="4">
        <v>44713</v>
      </c>
      <c r="G100" s="3" t="s">
        <v>958</v>
      </c>
      <c r="H100" s="7">
        <v>1502</v>
      </c>
      <c r="I100" s="3" t="s">
        <v>22</v>
      </c>
      <c r="J100" s="4">
        <v>44721</v>
      </c>
      <c r="K100" s="4">
        <v>44781</v>
      </c>
      <c r="L100" s="22">
        <f t="shared" si="12"/>
        <v>92</v>
      </c>
      <c r="M100" s="23">
        <f t="shared" si="13"/>
        <v>152</v>
      </c>
      <c r="N100" s="7">
        <v>1502</v>
      </c>
      <c r="O100" s="26">
        <f t="shared" si="14"/>
        <v>138184</v>
      </c>
      <c r="P100" s="26">
        <f t="shared" si="15"/>
        <v>228304</v>
      </c>
      <c r="Q100" s="3" t="s">
        <v>23</v>
      </c>
      <c r="R100" s="4">
        <v>44873</v>
      </c>
      <c r="S100" s="3" t="s">
        <v>848</v>
      </c>
      <c r="T100" s="6" t="s">
        <v>44</v>
      </c>
    </row>
    <row r="101" spans="1:20" ht="67.5" x14ac:dyDescent="0.25">
      <c r="A101" s="3" t="s">
        <v>973</v>
      </c>
      <c r="B101" s="3" t="s">
        <v>705</v>
      </c>
      <c r="C101" s="3" t="s">
        <v>706</v>
      </c>
      <c r="D101" s="3" t="s">
        <v>19</v>
      </c>
      <c r="E101" s="3" t="s">
        <v>974</v>
      </c>
      <c r="F101" s="4">
        <v>44719</v>
      </c>
      <c r="G101" s="3" t="s">
        <v>975</v>
      </c>
      <c r="H101" s="7">
        <v>1492</v>
      </c>
      <c r="I101" s="3" t="s">
        <v>22</v>
      </c>
      <c r="J101" s="4">
        <v>44721</v>
      </c>
      <c r="K101" s="4">
        <v>44781</v>
      </c>
      <c r="L101" s="22">
        <f t="shared" si="12"/>
        <v>92</v>
      </c>
      <c r="M101" s="23">
        <f t="shared" si="13"/>
        <v>152</v>
      </c>
      <c r="N101" s="7">
        <v>1492</v>
      </c>
      <c r="O101" s="26">
        <f t="shared" si="14"/>
        <v>137264</v>
      </c>
      <c r="P101" s="26">
        <f t="shared" si="15"/>
        <v>226784</v>
      </c>
      <c r="Q101" s="3" t="s">
        <v>23</v>
      </c>
      <c r="R101" s="4">
        <v>44873</v>
      </c>
      <c r="S101" s="3" t="s">
        <v>848</v>
      </c>
      <c r="T101" s="6" t="s">
        <v>44</v>
      </c>
    </row>
    <row r="102" spans="1:20" ht="45" x14ac:dyDescent="0.25">
      <c r="A102" s="3" t="s">
        <v>976</v>
      </c>
      <c r="B102" s="3" t="s">
        <v>705</v>
      </c>
      <c r="C102" s="3" t="s">
        <v>706</v>
      </c>
      <c r="D102" s="3" t="s">
        <v>19</v>
      </c>
      <c r="E102" s="3" t="s">
        <v>977</v>
      </c>
      <c r="F102" s="4">
        <v>44719</v>
      </c>
      <c r="G102" s="3" t="s">
        <v>978</v>
      </c>
      <c r="H102" s="7">
        <v>-202</v>
      </c>
      <c r="I102" s="3" t="s">
        <v>22</v>
      </c>
      <c r="J102" s="4">
        <v>44721</v>
      </c>
      <c r="K102" s="4">
        <v>44781</v>
      </c>
      <c r="L102" s="22">
        <f t="shared" si="12"/>
        <v>92</v>
      </c>
      <c r="M102" s="23">
        <f t="shared" si="13"/>
        <v>152</v>
      </c>
      <c r="N102" s="7">
        <v>-202</v>
      </c>
      <c r="O102" s="26">
        <f t="shared" si="14"/>
        <v>-18584</v>
      </c>
      <c r="P102" s="26">
        <f t="shared" si="15"/>
        <v>-30704</v>
      </c>
      <c r="Q102" s="3" t="s">
        <v>23</v>
      </c>
      <c r="R102" s="4">
        <v>44873</v>
      </c>
      <c r="S102" s="3" t="s">
        <v>848</v>
      </c>
      <c r="T102" s="6" t="s">
        <v>44</v>
      </c>
    </row>
    <row r="103" spans="1:20" ht="112.5" x14ac:dyDescent="0.25">
      <c r="A103" s="3" t="s">
        <v>979</v>
      </c>
      <c r="B103" s="3" t="s">
        <v>663</v>
      </c>
      <c r="C103" s="3" t="s">
        <v>664</v>
      </c>
      <c r="D103" s="3" t="s">
        <v>19</v>
      </c>
      <c r="E103" s="3" t="s">
        <v>980</v>
      </c>
      <c r="F103" s="4">
        <v>44708</v>
      </c>
      <c r="G103" s="3" t="s">
        <v>981</v>
      </c>
      <c r="H103" s="5">
        <v>462.26</v>
      </c>
      <c r="I103" s="3" t="s">
        <v>22</v>
      </c>
      <c r="J103" s="4">
        <v>44721</v>
      </c>
      <c r="K103" s="4">
        <v>44781</v>
      </c>
      <c r="L103" s="22">
        <f t="shared" si="12"/>
        <v>121</v>
      </c>
      <c r="M103" s="23">
        <f t="shared" si="13"/>
        <v>181</v>
      </c>
      <c r="N103" s="5">
        <v>378.9</v>
      </c>
      <c r="O103" s="26">
        <f t="shared" si="14"/>
        <v>45846.899999999994</v>
      </c>
      <c r="P103" s="26">
        <f t="shared" si="15"/>
        <v>68580.899999999994</v>
      </c>
      <c r="Q103" s="3" t="s">
        <v>23</v>
      </c>
      <c r="R103" s="4">
        <v>44902</v>
      </c>
      <c r="S103" s="3" t="s">
        <v>982</v>
      </c>
      <c r="T103" s="6" t="s">
        <v>44</v>
      </c>
    </row>
    <row r="104" spans="1:20" ht="112.5" x14ac:dyDescent="0.25">
      <c r="A104" s="3" t="s">
        <v>995</v>
      </c>
      <c r="B104" s="3" t="s">
        <v>663</v>
      </c>
      <c r="C104" s="3" t="s">
        <v>664</v>
      </c>
      <c r="D104" s="3" t="s">
        <v>19</v>
      </c>
      <c r="E104" s="3" t="s">
        <v>996</v>
      </c>
      <c r="F104" s="4">
        <v>44708</v>
      </c>
      <c r="G104" s="3" t="s">
        <v>997</v>
      </c>
      <c r="H104" s="5">
        <v>9033.25</v>
      </c>
      <c r="I104" s="3" t="s">
        <v>22</v>
      </c>
      <c r="J104" s="4">
        <v>44721</v>
      </c>
      <c r="K104" s="4">
        <v>44781</v>
      </c>
      <c r="L104" s="22">
        <f t="shared" si="12"/>
        <v>121</v>
      </c>
      <c r="M104" s="23">
        <f t="shared" si="13"/>
        <v>181</v>
      </c>
      <c r="N104" s="5">
        <v>7404.3</v>
      </c>
      <c r="O104" s="26">
        <f t="shared" si="14"/>
        <v>895920.3</v>
      </c>
      <c r="P104" s="26">
        <f t="shared" si="15"/>
        <v>1340178.3</v>
      </c>
      <c r="Q104" s="3" t="s">
        <v>23</v>
      </c>
      <c r="R104" s="4">
        <v>44902</v>
      </c>
      <c r="S104" s="3" t="s">
        <v>982</v>
      </c>
      <c r="T104" s="6" t="s">
        <v>44</v>
      </c>
    </row>
    <row r="105" spans="1:20" ht="56.25" x14ac:dyDescent="0.25">
      <c r="A105" s="3" t="s">
        <v>1021</v>
      </c>
      <c r="B105" s="3" t="s">
        <v>1022</v>
      </c>
      <c r="C105" s="3" t="s">
        <v>1023</v>
      </c>
      <c r="D105" s="3" t="s">
        <v>19</v>
      </c>
      <c r="E105" s="3" t="s">
        <v>1024</v>
      </c>
      <c r="F105" s="4">
        <v>44718</v>
      </c>
      <c r="G105" s="3" t="s">
        <v>1025</v>
      </c>
      <c r="H105" s="5">
        <v>2774.25</v>
      </c>
      <c r="I105" s="3" t="s">
        <v>22</v>
      </c>
      <c r="J105" s="4">
        <v>44722</v>
      </c>
      <c r="K105" s="4">
        <v>44782</v>
      </c>
      <c r="L105" s="22">
        <f t="shared" si="12"/>
        <v>72</v>
      </c>
      <c r="M105" s="23">
        <f t="shared" si="13"/>
        <v>132</v>
      </c>
      <c r="N105" s="5">
        <v>2774.25</v>
      </c>
      <c r="O105" s="26">
        <f t="shared" si="14"/>
        <v>199746</v>
      </c>
      <c r="P105" s="26">
        <f t="shared" si="15"/>
        <v>366201</v>
      </c>
      <c r="Q105" s="3" t="s">
        <v>23</v>
      </c>
      <c r="R105" s="4">
        <v>44854</v>
      </c>
      <c r="S105" s="3" t="s">
        <v>1026</v>
      </c>
      <c r="T105" s="6" t="s">
        <v>44</v>
      </c>
    </row>
    <row r="106" spans="1:20" ht="67.5" x14ac:dyDescent="0.25">
      <c r="A106" s="3" t="s">
        <v>1043</v>
      </c>
      <c r="B106" s="3" t="s">
        <v>705</v>
      </c>
      <c r="C106" s="3" t="s">
        <v>706</v>
      </c>
      <c r="D106" s="3" t="s">
        <v>19</v>
      </c>
      <c r="E106" s="3" t="s">
        <v>1044</v>
      </c>
      <c r="F106" s="4">
        <v>44722</v>
      </c>
      <c r="G106" s="3" t="s">
        <v>1045</v>
      </c>
      <c r="H106" s="5">
        <v>117.7</v>
      </c>
      <c r="I106" s="3" t="s">
        <v>22</v>
      </c>
      <c r="J106" s="4">
        <v>44727</v>
      </c>
      <c r="K106" s="4">
        <v>44787</v>
      </c>
      <c r="L106" s="22">
        <f t="shared" si="12"/>
        <v>86</v>
      </c>
      <c r="M106" s="23">
        <f t="shared" si="13"/>
        <v>146</v>
      </c>
      <c r="N106" s="5">
        <v>117.7</v>
      </c>
      <c r="O106" s="26">
        <f t="shared" si="14"/>
        <v>10122.200000000001</v>
      </c>
      <c r="P106" s="26">
        <f t="shared" si="15"/>
        <v>17184.2</v>
      </c>
      <c r="Q106" s="3" t="s">
        <v>23</v>
      </c>
      <c r="R106" s="4">
        <v>44873</v>
      </c>
      <c r="S106" s="3" t="s">
        <v>848</v>
      </c>
      <c r="T106" s="6" t="s">
        <v>44</v>
      </c>
    </row>
    <row r="107" spans="1:20" ht="67.5" x14ac:dyDescent="0.25">
      <c r="A107" s="3" t="s">
        <v>1046</v>
      </c>
      <c r="B107" s="3" t="s">
        <v>705</v>
      </c>
      <c r="C107" s="3" t="s">
        <v>706</v>
      </c>
      <c r="D107" s="3" t="s">
        <v>19</v>
      </c>
      <c r="E107" s="3" t="s">
        <v>1047</v>
      </c>
      <c r="F107" s="4">
        <v>44722</v>
      </c>
      <c r="G107" s="3" t="s">
        <v>1045</v>
      </c>
      <c r="H107" s="5">
        <v>3148.25</v>
      </c>
      <c r="I107" s="3" t="s">
        <v>22</v>
      </c>
      <c r="J107" s="4">
        <v>44727</v>
      </c>
      <c r="K107" s="4">
        <v>44787</v>
      </c>
      <c r="L107" s="22">
        <f t="shared" si="12"/>
        <v>86</v>
      </c>
      <c r="M107" s="23">
        <f t="shared" si="13"/>
        <v>146</v>
      </c>
      <c r="N107" s="5">
        <v>3148.25</v>
      </c>
      <c r="O107" s="26">
        <f t="shared" si="14"/>
        <v>270749.5</v>
      </c>
      <c r="P107" s="26">
        <f t="shared" si="15"/>
        <v>459644.5</v>
      </c>
      <c r="Q107" s="3" t="s">
        <v>23</v>
      </c>
      <c r="R107" s="4">
        <v>44873</v>
      </c>
      <c r="S107" s="3" t="s">
        <v>848</v>
      </c>
      <c r="T107" s="6" t="s">
        <v>44</v>
      </c>
    </row>
    <row r="108" spans="1:20" ht="168.75" x14ac:dyDescent="0.25">
      <c r="A108" s="3" t="s">
        <v>1048</v>
      </c>
      <c r="B108" s="3" t="s">
        <v>705</v>
      </c>
      <c r="C108" s="3" t="s">
        <v>706</v>
      </c>
      <c r="D108" s="3" t="s">
        <v>19</v>
      </c>
      <c r="E108" s="3" t="s">
        <v>1049</v>
      </c>
      <c r="F108" s="4">
        <v>44722</v>
      </c>
      <c r="G108" s="3" t="s">
        <v>1050</v>
      </c>
      <c r="H108" s="5">
        <v>1466.21</v>
      </c>
      <c r="I108" s="3" t="s">
        <v>22</v>
      </c>
      <c r="J108" s="4">
        <v>44727</v>
      </c>
      <c r="K108" s="4">
        <v>44787</v>
      </c>
      <c r="L108" s="22">
        <f t="shared" si="12"/>
        <v>115</v>
      </c>
      <c r="M108" s="23">
        <f t="shared" si="13"/>
        <v>175</v>
      </c>
      <c r="N108" s="5">
        <v>1466.21</v>
      </c>
      <c r="O108" s="26">
        <f t="shared" si="14"/>
        <v>168614.15</v>
      </c>
      <c r="P108" s="26">
        <f t="shared" si="15"/>
        <v>256586.75</v>
      </c>
      <c r="Q108" s="3" t="s">
        <v>23</v>
      </c>
      <c r="R108" s="4">
        <v>44902</v>
      </c>
      <c r="S108" s="3" t="s">
        <v>1051</v>
      </c>
      <c r="T108" s="6" t="s">
        <v>44</v>
      </c>
    </row>
    <row r="109" spans="1:20" ht="78.75" x14ac:dyDescent="0.25">
      <c r="A109" s="3" t="s">
        <v>1065</v>
      </c>
      <c r="B109" s="3" t="s">
        <v>705</v>
      </c>
      <c r="C109" s="3" t="s">
        <v>706</v>
      </c>
      <c r="D109" s="3" t="s">
        <v>19</v>
      </c>
      <c r="E109" s="3" t="s">
        <v>1066</v>
      </c>
      <c r="F109" s="4">
        <v>44734</v>
      </c>
      <c r="G109" s="3" t="s">
        <v>1067</v>
      </c>
      <c r="H109" s="7">
        <v>2620</v>
      </c>
      <c r="I109" s="3" t="s">
        <v>22</v>
      </c>
      <c r="J109" s="4">
        <v>44740</v>
      </c>
      <c r="K109" s="4">
        <v>44800</v>
      </c>
      <c r="L109" s="22">
        <f t="shared" si="12"/>
        <v>73</v>
      </c>
      <c r="M109" s="23">
        <f t="shared" si="13"/>
        <v>133</v>
      </c>
      <c r="N109" s="7">
        <v>2620</v>
      </c>
      <c r="O109" s="26">
        <f t="shared" si="14"/>
        <v>191260</v>
      </c>
      <c r="P109" s="26">
        <f t="shared" si="15"/>
        <v>348460</v>
      </c>
      <c r="Q109" s="3" t="s">
        <v>23</v>
      </c>
      <c r="R109" s="4">
        <v>44873</v>
      </c>
      <c r="S109" s="3" t="s">
        <v>848</v>
      </c>
      <c r="T109" s="6" t="s">
        <v>44</v>
      </c>
    </row>
    <row r="110" spans="1:20" ht="78.75" x14ac:dyDescent="0.25">
      <c r="A110" s="3" t="s">
        <v>1068</v>
      </c>
      <c r="B110" s="3" t="s">
        <v>705</v>
      </c>
      <c r="C110" s="3" t="s">
        <v>706</v>
      </c>
      <c r="D110" s="3" t="s">
        <v>19</v>
      </c>
      <c r="E110" s="3" t="s">
        <v>1069</v>
      </c>
      <c r="F110" s="4">
        <v>44734</v>
      </c>
      <c r="G110" s="3" t="s">
        <v>1070</v>
      </c>
      <c r="H110" s="5">
        <v>2715.98</v>
      </c>
      <c r="I110" s="3" t="s">
        <v>22</v>
      </c>
      <c r="J110" s="4">
        <v>44740</v>
      </c>
      <c r="K110" s="4">
        <v>44800</v>
      </c>
      <c r="L110" s="22">
        <f t="shared" si="12"/>
        <v>73</v>
      </c>
      <c r="M110" s="23">
        <f t="shared" si="13"/>
        <v>133</v>
      </c>
      <c r="N110" s="5">
        <v>2715.98</v>
      </c>
      <c r="O110" s="26">
        <f t="shared" si="14"/>
        <v>198266.54</v>
      </c>
      <c r="P110" s="26">
        <f t="shared" si="15"/>
        <v>361225.34</v>
      </c>
      <c r="Q110" s="3" t="s">
        <v>23</v>
      </c>
      <c r="R110" s="4">
        <v>44873</v>
      </c>
      <c r="S110" s="3" t="s">
        <v>848</v>
      </c>
      <c r="T110" s="6" t="s">
        <v>44</v>
      </c>
    </row>
    <row r="111" spans="1:20" ht="78.75" x14ac:dyDescent="0.25">
      <c r="A111" s="3" t="s">
        <v>1071</v>
      </c>
      <c r="B111" s="3" t="s">
        <v>705</v>
      </c>
      <c r="C111" s="3" t="s">
        <v>706</v>
      </c>
      <c r="D111" s="3" t="s">
        <v>19</v>
      </c>
      <c r="E111" s="3" t="s">
        <v>1072</v>
      </c>
      <c r="F111" s="4">
        <v>44734</v>
      </c>
      <c r="G111" s="3" t="s">
        <v>1073</v>
      </c>
      <c r="H111" s="5">
        <v>2750.9</v>
      </c>
      <c r="I111" s="3" t="s">
        <v>22</v>
      </c>
      <c r="J111" s="4">
        <v>44740</v>
      </c>
      <c r="K111" s="4">
        <v>44800</v>
      </c>
      <c r="L111" s="22">
        <f t="shared" si="12"/>
        <v>73</v>
      </c>
      <c r="M111" s="23">
        <f t="shared" si="13"/>
        <v>133</v>
      </c>
      <c r="N111" s="5">
        <v>2750.9</v>
      </c>
      <c r="O111" s="26">
        <f t="shared" si="14"/>
        <v>200815.7</v>
      </c>
      <c r="P111" s="26">
        <f t="shared" si="15"/>
        <v>365869.7</v>
      </c>
      <c r="Q111" s="3" t="s">
        <v>23</v>
      </c>
      <c r="R111" s="4">
        <v>44873</v>
      </c>
      <c r="S111" s="3" t="s">
        <v>848</v>
      </c>
      <c r="T111" s="6" t="s">
        <v>44</v>
      </c>
    </row>
    <row r="112" spans="1:20" ht="78.75" x14ac:dyDescent="0.25">
      <c r="A112" s="3" t="s">
        <v>1074</v>
      </c>
      <c r="B112" s="3" t="s">
        <v>705</v>
      </c>
      <c r="C112" s="3" t="s">
        <v>706</v>
      </c>
      <c r="D112" s="3" t="s">
        <v>19</v>
      </c>
      <c r="E112" s="3" t="s">
        <v>1075</v>
      </c>
      <c r="F112" s="4">
        <v>44734</v>
      </c>
      <c r="G112" s="3" t="s">
        <v>1076</v>
      </c>
      <c r="H112" s="5">
        <v>2621.1</v>
      </c>
      <c r="I112" s="3" t="s">
        <v>22</v>
      </c>
      <c r="J112" s="4">
        <v>44740</v>
      </c>
      <c r="K112" s="4">
        <v>44800</v>
      </c>
      <c r="L112" s="22">
        <f t="shared" si="12"/>
        <v>73</v>
      </c>
      <c r="M112" s="23">
        <f t="shared" si="13"/>
        <v>133</v>
      </c>
      <c r="N112" s="5">
        <v>2621.1</v>
      </c>
      <c r="O112" s="26">
        <f t="shared" si="14"/>
        <v>191340.3</v>
      </c>
      <c r="P112" s="26">
        <f t="shared" si="15"/>
        <v>348606.3</v>
      </c>
      <c r="Q112" s="3" t="s">
        <v>23</v>
      </c>
      <c r="R112" s="4">
        <v>44873</v>
      </c>
      <c r="S112" s="3" t="s">
        <v>848</v>
      </c>
      <c r="T112" s="6" t="s">
        <v>44</v>
      </c>
    </row>
    <row r="113" spans="1:20" ht="78.75" x14ac:dyDescent="0.25">
      <c r="A113" s="3" t="s">
        <v>1077</v>
      </c>
      <c r="B113" s="3" t="s">
        <v>705</v>
      </c>
      <c r="C113" s="3" t="s">
        <v>706</v>
      </c>
      <c r="D113" s="3" t="s">
        <v>19</v>
      </c>
      <c r="E113" s="3" t="s">
        <v>1078</v>
      </c>
      <c r="F113" s="4">
        <v>44734</v>
      </c>
      <c r="G113" s="3" t="s">
        <v>1079</v>
      </c>
      <c r="H113" s="5">
        <v>2622.2</v>
      </c>
      <c r="I113" s="3" t="s">
        <v>22</v>
      </c>
      <c r="J113" s="4">
        <v>44740</v>
      </c>
      <c r="K113" s="4">
        <v>44800</v>
      </c>
      <c r="L113" s="22">
        <f t="shared" si="12"/>
        <v>73</v>
      </c>
      <c r="M113" s="23">
        <f t="shared" si="13"/>
        <v>133</v>
      </c>
      <c r="N113" s="5">
        <v>2622.2</v>
      </c>
      <c r="O113" s="26">
        <f t="shared" si="14"/>
        <v>191420.59999999998</v>
      </c>
      <c r="P113" s="26">
        <f t="shared" si="15"/>
        <v>348752.6</v>
      </c>
      <c r="Q113" s="3" t="s">
        <v>23</v>
      </c>
      <c r="R113" s="4">
        <v>44873</v>
      </c>
      <c r="S113" s="3" t="s">
        <v>848</v>
      </c>
      <c r="T113" s="6" t="s">
        <v>44</v>
      </c>
    </row>
    <row r="114" spans="1:20" ht="45" x14ac:dyDescent="0.25">
      <c r="A114" s="3" t="s">
        <v>1097</v>
      </c>
      <c r="B114" s="3" t="s">
        <v>835</v>
      </c>
      <c r="C114" s="3" t="s">
        <v>836</v>
      </c>
      <c r="D114" s="3" t="s">
        <v>19</v>
      </c>
      <c r="E114" s="3" t="s">
        <v>1098</v>
      </c>
      <c r="F114" s="4">
        <v>44733</v>
      </c>
      <c r="G114" s="3" t="s">
        <v>1099</v>
      </c>
      <c r="H114" s="5">
        <v>2353.52</v>
      </c>
      <c r="I114" s="3" t="s">
        <v>22</v>
      </c>
      <c r="J114" s="4">
        <v>44742</v>
      </c>
      <c r="K114" s="4">
        <v>44802</v>
      </c>
      <c r="L114" s="22">
        <f t="shared" si="12"/>
        <v>109</v>
      </c>
      <c r="M114" s="23">
        <f t="shared" si="13"/>
        <v>169</v>
      </c>
      <c r="N114" s="5">
        <v>2353.52</v>
      </c>
      <c r="O114" s="26">
        <f t="shared" si="14"/>
        <v>256533.68</v>
      </c>
      <c r="P114" s="26">
        <f t="shared" si="15"/>
        <v>397744.88</v>
      </c>
      <c r="Q114" s="3" t="s">
        <v>23</v>
      </c>
      <c r="R114" s="4">
        <v>44911</v>
      </c>
      <c r="S114" s="3" t="s">
        <v>838</v>
      </c>
      <c r="T114" s="6" t="s">
        <v>44</v>
      </c>
    </row>
    <row r="115" spans="1:20" ht="45" x14ac:dyDescent="0.25">
      <c r="A115" s="3" t="s">
        <v>1100</v>
      </c>
      <c r="B115" s="3" t="s">
        <v>835</v>
      </c>
      <c r="C115" s="3" t="s">
        <v>836</v>
      </c>
      <c r="D115" s="3" t="s">
        <v>19</v>
      </c>
      <c r="E115" s="3" t="s">
        <v>1101</v>
      </c>
      <c r="F115" s="4">
        <v>44733</v>
      </c>
      <c r="G115" s="3" t="s">
        <v>1096</v>
      </c>
      <c r="H115" s="5">
        <v>3058.14</v>
      </c>
      <c r="I115" s="3" t="s">
        <v>22</v>
      </c>
      <c r="J115" s="4">
        <v>44742</v>
      </c>
      <c r="K115" s="4">
        <v>44802</v>
      </c>
      <c r="L115" s="22">
        <f t="shared" si="12"/>
        <v>109</v>
      </c>
      <c r="M115" s="23">
        <f t="shared" si="13"/>
        <v>169</v>
      </c>
      <c r="N115" s="5">
        <v>3058.14</v>
      </c>
      <c r="O115" s="26">
        <f t="shared" si="14"/>
        <v>333337.26</v>
      </c>
      <c r="P115" s="26">
        <f t="shared" si="15"/>
        <v>516825.66</v>
      </c>
      <c r="Q115" s="3" t="s">
        <v>23</v>
      </c>
      <c r="R115" s="4">
        <v>44911</v>
      </c>
      <c r="S115" s="3" t="s">
        <v>838</v>
      </c>
      <c r="T115" s="6" t="s">
        <v>44</v>
      </c>
    </row>
    <row r="116" spans="1:20" ht="157.5" x14ac:dyDescent="0.25">
      <c r="A116" s="3" t="s">
        <v>1198</v>
      </c>
      <c r="B116" s="3" t="s">
        <v>193</v>
      </c>
      <c r="C116" s="3" t="s">
        <v>194</v>
      </c>
      <c r="D116" s="3" t="s">
        <v>19</v>
      </c>
      <c r="E116" s="3" t="s">
        <v>1199</v>
      </c>
      <c r="F116" s="4">
        <v>44438</v>
      </c>
      <c r="G116" s="3" t="s">
        <v>1200</v>
      </c>
      <c r="H116" s="7">
        <v>832541</v>
      </c>
      <c r="I116" s="3" t="s">
        <v>22</v>
      </c>
      <c r="J116" s="4">
        <v>44447</v>
      </c>
      <c r="K116" s="4">
        <v>44507</v>
      </c>
      <c r="L116" s="22">
        <f t="shared" si="12"/>
        <v>347</v>
      </c>
      <c r="M116" s="23">
        <f t="shared" si="13"/>
        <v>407</v>
      </c>
      <c r="N116" s="7">
        <v>832541</v>
      </c>
      <c r="O116" s="26">
        <f t="shared" si="14"/>
        <v>288891727</v>
      </c>
      <c r="P116" s="26">
        <f t="shared" si="15"/>
        <v>338844187</v>
      </c>
      <c r="Q116" s="3" t="s">
        <v>23</v>
      </c>
      <c r="R116" s="4">
        <v>44854</v>
      </c>
      <c r="S116" s="3" t="s">
        <v>197</v>
      </c>
      <c r="T116" s="6" t="s">
        <v>44</v>
      </c>
    </row>
    <row r="117" spans="1:20" ht="56.25" x14ac:dyDescent="0.25">
      <c r="A117" s="3" t="s">
        <v>1230</v>
      </c>
      <c r="B117" s="3" t="s">
        <v>1022</v>
      </c>
      <c r="C117" s="3" t="s">
        <v>1023</v>
      </c>
      <c r="D117" s="3" t="s">
        <v>19</v>
      </c>
      <c r="E117" s="3" t="s">
        <v>1231</v>
      </c>
      <c r="F117" s="4">
        <v>44748</v>
      </c>
      <c r="G117" s="3" t="s">
        <v>1232</v>
      </c>
      <c r="H117" s="7">
        <v>2403</v>
      </c>
      <c r="I117" s="3" t="s">
        <v>22</v>
      </c>
      <c r="J117" s="4">
        <v>44754</v>
      </c>
      <c r="K117" s="4">
        <v>44814</v>
      </c>
      <c r="L117" s="22">
        <f t="shared" si="12"/>
        <v>40</v>
      </c>
      <c r="M117" s="23">
        <f t="shared" si="13"/>
        <v>100</v>
      </c>
      <c r="N117" s="7">
        <v>2403</v>
      </c>
      <c r="O117" s="26">
        <f t="shared" si="14"/>
        <v>96120</v>
      </c>
      <c r="P117" s="26">
        <f t="shared" si="15"/>
        <v>240300</v>
      </c>
      <c r="Q117" s="3" t="s">
        <v>23</v>
      </c>
      <c r="R117" s="4">
        <v>44854</v>
      </c>
      <c r="S117" s="3" t="s">
        <v>1026</v>
      </c>
      <c r="T117" s="6" t="s">
        <v>44</v>
      </c>
    </row>
    <row r="118" spans="1:20" ht="56.25" x14ac:dyDescent="0.25">
      <c r="A118" s="3" t="s">
        <v>1252</v>
      </c>
      <c r="B118" s="3" t="s">
        <v>711</v>
      </c>
      <c r="C118" s="3" t="s">
        <v>712</v>
      </c>
      <c r="D118" s="3" t="s">
        <v>19</v>
      </c>
      <c r="E118" s="3" t="s">
        <v>1253</v>
      </c>
      <c r="F118" s="4">
        <v>44743</v>
      </c>
      <c r="G118" s="3" t="s">
        <v>1254</v>
      </c>
      <c r="H118" s="5">
        <v>191.8</v>
      </c>
      <c r="I118" s="3" t="s">
        <v>22</v>
      </c>
      <c r="J118" s="4">
        <v>44756</v>
      </c>
      <c r="K118" s="4">
        <v>44816</v>
      </c>
      <c r="L118" s="22">
        <f t="shared" si="12"/>
        <v>86</v>
      </c>
      <c r="M118" s="23">
        <f t="shared" si="13"/>
        <v>146</v>
      </c>
      <c r="N118" s="5">
        <v>191.8</v>
      </c>
      <c r="O118" s="26">
        <f t="shared" si="14"/>
        <v>16494.8</v>
      </c>
      <c r="P118" s="26">
        <f t="shared" si="15"/>
        <v>28002.800000000003</v>
      </c>
      <c r="Q118" s="3" t="s">
        <v>23</v>
      </c>
      <c r="R118" s="4">
        <v>44902</v>
      </c>
      <c r="S118" s="3" t="s">
        <v>877</v>
      </c>
      <c r="T118" s="6" t="s">
        <v>44</v>
      </c>
    </row>
    <row r="119" spans="1:20" ht="67.5" x14ac:dyDescent="0.25">
      <c r="A119" s="3" t="s">
        <v>1266</v>
      </c>
      <c r="B119" s="3" t="s">
        <v>882</v>
      </c>
      <c r="C119" s="3" t="s">
        <v>883</v>
      </c>
      <c r="D119" s="3" t="s">
        <v>19</v>
      </c>
      <c r="E119" s="3" t="s">
        <v>1267</v>
      </c>
      <c r="F119" s="4">
        <v>44750</v>
      </c>
      <c r="G119" s="3" t="s">
        <v>1268</v>
      </c>
      <c r="H119" s="5">
        <v>4329.4399999999996</v>
      </c>
      <c r="I119" s="3" t="s">
        <v>22</v>
      </c>
      <c r="J119" s="4">
        <v>44756</v>
      </c>
      <c r="K119" s="4">
        <v>44816</v>
      </c>
      <c r="L119" s="22">
        <f t="shared" si="12"/>
        <v>38</v>
      </c>
      <c r="M119" s="23">
        <f t="shared" si="13"/>
        <v>98</v>
      </c>
      <c r="N119" s="5">
        <v>4329.4399999999996</v>
      </c>
      <c r="O119" s="26">
        <f t="shared" si="14"/>
        <v>164518.71999999997</v>
      </c>
      <c r="P119" s="26">
        <f t="shared" si="15"/>
        <v>424285.11999999994</v>
      </c>
      <c r="Q119" s="3" t="s">
        <v>23</v>
      </c>
      <c r="R119" s="4">
        <v>44854</v>
      </c>
      <c r="S119" s="3" t="s">
        <v>886</v>
      </c>
      <c r="T119" s="6" t="s">
        <v>44</v>
      </c>
    </row>
    <row r="120" spans="1:20" ht="90" x14ac:dyDescent="0.25">
      <c r="A120" s="3" t="s">
        <v>1280</v>
      </c>
      <c r="B120" s="3" t="s">
        <v>705</v>
      </c>
      <c r="C120" s="3" t="s">
        <v>706</v>
      </c>
      <c r="D120" s="3" t="s">
        <v>19</v>
      </c>
      <c r="E120" s="3" t="s">
        <v>1281</v>
      </c>
      <c r="F120" s="4">
        <v>44753</v>
      </c>
      <c r="G120" s="3" t="s">
        <v>1282</v>
      </c>
      <c r="H120" s="5">
        <v>2018.76</v>
      </c>
      <c r="I120" s="3" t="s">
        <v>22</v>
      </c>
      <c r="J120" s="4">
        <v>44757</v>
      </c>
      <c r="K120" s="4">
        <v>44817</v>
      </c>
      <c r="L120" s="22">
        <f t="shared" si="12"/>
        <v>56</v>
      </c>
      <c r="M120" s="23">
        <f t="shared" si="13"/>
        <v>116</v>
      </c>
      <c r="N120" s="5">
        <v>2018.76</v>
      </c>
      <c r="O120" s="26">
        <f t="shared" si="14"/>
        <v>113050.56</v>
      </c>
      <c r="P120" s="26">
        <f t="shared" si="15"/>
        <v>234176.16</v>
      </c>
      <c r="Q120" s="3" t="s">
        <v>23</v>
      </c>
      <c r="R120" s="4">
        <v>44873</v>
      </c>
      <c r="S120" s="3" t="s">
        <v>1283</v>
      </c>
      <c r="T120" s="6" t="s">
        <v>44</v>
      </c>
    </row>
    <row r="121" spans="1:20" ht="67.5" x14ac:dyDescent="0.25">
      <c r="A121" s="3" t="s">
        <v>1292</v>
      </c>
      <c r="B121" s="3" t="s">
        <v>705</v>
      </c>
      <c r="C121" s="3" t="s">
        <v>706</v>
      </c>
      <c r="D121" s="3" t="s">
        <v>19</v>
      </c>
      <c r="E121" s="3" t="s">
        <v>1293</v>
      </c>
      <c r="F121" s="4">
        <v>44753</v>
      </c>
      <c r="G121" s="3" t="s">
        <v>1294</v>
      </c>
      <c r="H121" s="5">
        <v>2815.25</v>
      </c>
      <c r="I121" s="3" t="s">
        <v>22</v>
      </c>
      <c r="J121" s="4">
        <v>44760</v>
      </c>
      <c r="K121" s="4">
        <v>44820</v>
      </c>
      <c r="L121" s="22">
        <f t="shared" si="12"/>
        <v>53</v>
      </c>
      <c r="M121" s="23">
        <f t="shared" si="13"/>
        <v>113</v>
      </c>
      <c r="N121" s="5">
        <v>2815.25</v>
      </c>
      <c r="O121" s="26">
        <f t="shared" si="14"/>
        <v>149208.25</v>
      </c>
      <c r="P121" s="26">
        <f t="shared" si="15"/>
        <v>318123.25</v>
      </c>
      <c r="Q121" s="3" t="s">
        <v>23</v>
      </c>
      <c r="R121" s="4">
        <v>44873</v>
      </c>
      <c r="S121" s="3" t="s">
        <v>1283</v>
      </c>
      <c r="T121" s="6" t="s">
        <v>44</v>
      </c>
    </row>
    <row r="122" spans="1:20" ht="101.25" x14ac:dyDescent="0.25">
      <c r="A122" s="3" t="s">
        <v>1302</v>
      </c>
      <c r="B122" s="3" t="s">
        <v>30</v>
      </c>
      <c r="C122" s="3" t="s">
        <v>31</v>
      </c>
      <c r="D122" s="3" t="s">
        <v>19</v>
      </c>
      <c r="E122" s="3" t="s">
        <v>1303</v>
      </c>
      <c r="F122" s="4">
        <v>44750</v>
      </c>
      <c r="G122" s="3" t="s">
        <v>1304</v>
      </c>
      <c r="H122" s="5">
        <v>3977.73</v>
      </c>
      <c r="I122" s="3" t="s">
        <v>22</v>
      </c>
      <c r="J122" s="4">
        <v>44760</v>
      </c>
      <c r="K122" s="4">
        <v>44820</v>
      </c>
      <c r="L122" s="22">
        <f t="shared" si="12"/>
        <v>52</v>
      </c>
      <c r="M122" s="23">
        <f t="shared" si="13"/>
        <v>112</v>
      </c>
      <c r="N122" s="5">
        <v>3977.73</v>
      </c>
      <c r="O122" s="26">
        <f t="shared" si="14"/>
        <v>206841.96</v>
      </c>
      <c r="P122" s="26">
        <f t="shared" si="15"/>
        <v>445505.76</v>
      </c>
      <c r="Q122" s="3" t="s">
        <v>23</v>
      </c>
      <c r="R122" s="4">
        <v>44872</v>
      </c>
      <c r="S122" s="3" t="s">
        <v>1305</v>
      </c>
      <c r="T122" s="6" t="s">
        <v>44</v>
      </c>
    </row>
    <row r="123" spans="1:20" ht="56.25" x14ac:dyDescent="0.25">
      <c r="A123" s="3" t="s">
        <v>1306</v>
      </c>
      <c r="B123" s="3" t="s">
        <v>705</v>
      </c>
      <c r="C123" s="3" t="s">
        <v>706</v>
      </c>
      <c r="D123" s="3" t="s">
        <v>19</v>
      </c>
      <c r="E123" s="3" t="s">
        <v>1307</v>
      </c>
      <c r="F123" s="4">
        <v>44753</v>
      </c>
      <c r="G123" s="3" t="s">
        <v>1308</v>
      </c>
      <c r="H123" s="5">
        <v>179.1</v>
      </c>
      <c r="I123" s="3" t="s">
        <v>22</v>
      </c>
      <c r="J123" s="4">
        <v>44760</v>
      </c>
      <c r="K123" s="4">
        <v>44820</v>
      </c>
      <c r="L123" s="22">
        <f t="shared" si="12"/>
        <v>53</v>
      </c>
      <c r="M123" s="23">
        <f t="shared" si="13"/>
        <v>113</v>
      </c>
      <c r="N123" s="5">
        <v>179.1</v>
      </c>
      <c r="O123" s="26">
        <f t="shared" si="14"/>
        <v>9492.2999999999993</v>
      </c>
      <c r="P123" s="26">
        <f t="shared" si="15"/>
        <v>20238.3</v>
      </c>
      <c r="Q123" s="3" t="s">
        <v>23</v>
      </c>
      <c r="R123" s="4">
        <v>44873</v>
      </c>
      <c r="S123" s="3" t="s">
        <v>1283</v>
      </c>
      <c r="T123" s="6" t="s">
        <v>44</v>
      </c>
    </row>
    <row r="124" spans="1:20" ht="112.5" x14ac:dyDescent="0.25">
      <c r="A124" s="3" t="s">
        <v>1309</v>
      </c>
      <c r="B124" s="3" t="s">
        <v>705</v>
      </c>
      <c r="C124" s="3" t="s">
        <v>706</v>
      </c>
      <c r="D124" s="3" t="s">
        <v>19</v>
      </c>
      <c r="E124" s="3" t="s">
        <v>1310</v>
      </c>
      <c r="F124" s="4">
        <v>44753</v>
      </c>
      <c r="G124" s="3" t="s">
        <v>1311</v>
      </c>
      <c r="H124" s="7">
        <v>1492</v>
      </c>
      <c r="I124" s="3" t="s">
        <v>22</v>
      </c>
      <c r="J124" s="4">
        <v>44760</v>
      </c>
      <c r="K124" s="4">
        <v>44820</v>
      </c>
      <c r="L124" s="22">
        <f t="shared" si="12"/>
        <v>53</v>
      </c>
      <c r="M124" s="23">
        <f t="shared" si="13"/>
        <v>113</v>
      </c>
      <c r="N124" s="7">
        <v>1492</v>
      </c>
      <c r="O124" s="26">
        <f t="shared" si="14"/>
        <v>79076</v>
      </c>
      <c r="P124" s="26">
        <f t="shared" si="15"/>
        <v>168596</v>
      </c>
      <c r="Q124" s="3" t="s">
        <v>23</v>
      </c>
      <c r="R124" s="4">
        <v>44873</v>
      </c>
      <c r="S124" s="3" t="s">
        <v>1283</v>
      </c>
      <c r="T124" s="6" t="s">
        <v>44</v>
      </c>
    </row>
    <row r="125" spans="1:20" ht="123.75" x14ac:dyDescent="0.25">
      <c r="A125" s="3" t="s">
        <v>1312</v>
      </c>
      <c r="B125" s="3" t="s">
        <v>705</v>
      </c>
      <c r="C125" s="3" t="s">
        <v>706</v>
      </c>
      <c r="D125" s="3" t="s">
        <v>19</v>
      </c>
      <c r="E125" s="3" t="s">
        <v>1313</v>
      </c>
      <c r="F125" s="4">
        <v>44753</v>
      </c>
      <c r="G125" s="3" t="s">
        <v>1314</v>
      </c>
      <c r="H125" s="7">
        <v>4472</v>
      </c>
      <c r="I125" s="3" t="s">
        <v>22</v>
      </c>
      <c r="J125" s="4">
        <v>44760</v>
      </c>
      <c r="K125" s="4">
        <v>44820</v>
      </c>
      <c r="L125" s="22">
        <f t="shared" si="12"/>
        <v>53</v>
      </c>
      <c r="M125" s="23">
        <f t="shared" si="13"/>
        <v>113</v>
      </c>
      <c r="N125" s="7">
        <v>4472</v>
      </c>
      <c r="O125" s="26">
        <f t="shared" si="14"/>
        <v>237016</v>
      </c>
      <c r="P125" s="26">
        <f t="shared" si="15"/>
        <v>505336</v>
      </c>
      <c r="Q125" s="3" t="s">
        <v>23</v>
      </c>
      <c r="R125" s="4">
        <v>44873</v>
      </c>
      <c r="S125" s="3" t="s">
        <v>1283</v>
      </c>
      <c r="T125" s="6" t="s">
        <v>44</v>
      </c>
    </row>
    <row r="126" spans="1:20" ht="112.5" x14ac:dyDescent="0.25">
      <c r="A126" s="3" t="s">
        <v>1334</v>
      </c>
      <c r="B126" s="3" t="s">
        <v>705</v>
      </c>
      <c r="C126" s="3" t="s">
        <v>706</v>
      </c>
      <c r="D126" s="3" t="s">
        <v>19</v>
      </c>
      <c r="E126" s="3" t="s">
        <v>1335</v>
      </c>
      <c r="F126" s="4">
        <v>44754</v>
      </c>
      <c r="G126" s="3" t="s">
        <v>1336</v>
      </c>
      <c r="H126" s="5">
        <v>-3983.46</v>
      </c>
      <c r="I126" s="3" t="s">
        <v>22</v>
      </c>
      <c r="J126" s="4">
        <v>44760</v>
      </c>
      <c r="K126" s="4">
        <v>44820</v>
      </c>
      <c r="L126" s="22">
        <f t="shared" si="12"/>
        <v>95</v>
      </c>
      <c r="M126" s="23">
        <f t="shared" si="13"/>
        <v>155</v>
      </c>
      <c r="N126" s="5">
        <v>-3983.46</v>
      </c>
      <c r="O126" s="26">
        <f t="shared" si="14"/>
        <v>-378428.7</v>
      </c>
      <c r="P126" s="26">
        <f t="shared" si="15"/>
        <v>-617436.30000000005</v>
      </c>
      <c r="Q126" s="3" t="s">
        <v>23</v>
      </c>
      <c r="R126" s="4">
        <v>44915</v>
      </c>
      <c r="S126" s="3" t="s">
        <v>709</v>
      </c>
      <c r="T126" s="6" t="s">
        <v>44</v>
      </c>
    </row>
    <row r="127" spans="1:20" ht="90" x14ac:dyDescent="0.25">
      <c r="A127" s="3" t="s">
        <v>1337</v>
      </c>
      <c r="B127" s="3" t="s">
        <v>705</v>
      </c>
      <c r="C127" s="3" t="s">
        <v>706</v>
      </c>
      <c r="D127" s="3" t="s">
        <v>19</v>
      </c>
      <c r="E127" s="3" t="s">
        <v>1338</v>
      </c>
      <c r="F127" s="4">
        <v>44754</v>
      </c>
      <c r="G127" s="3" t="s">
        <v>1339</v>
      </c>
      <c r="H127" s="5">
        <v>4857.38</v>
      </c>
      <c r="I127" s="3" t="s">
        <v>22</v>
      </c>
      <c r="J127" s="4">
        <v>44760</v>
      </c>
      <c r="K127" s="4">
        <v>44820</v>
      </c>
      <c r="L127" s="22">
        <f t="shared" si="12"/>
        <v>95</v>
      </c>
      <c r="M127" s="23">
        <f t="shared" si="13"/>
        <v>155</v>
      </c>
      <c r="N127" s="5">
        <v>3981.46</v>
      </c>
      <c r="O127" s="26">
        <f t="shared" si="14"/>
        <v>378238.7</v>
      </c>
      <c r="P127" s="26">
        <f t="shared" si="15"/>
        <v>617126.30000000005</v>
      </c>
      <c r="Q127" s="3" t="s">
        <v>23</v>
      </c>
      <c r="R127" s="4">
        <v>44915</v>
      </c>
      <c r="S127" s="3" t="s">
        <v>709</v>
      </c>
      <c r="T127" s="6" t="s">
        <v>44</v>
      </c>
    </row>
    <row r="128" spans="1:20" ht="67.5" x14ac:dyDescent="0.25">
      <c r="A128" s="3" t="s">
        <v>1340</v>
      </c>
      <c r="B128" s="3" t="s">
        <v>705</v>
      </c>
      <c r="C128" s="3" t="s">
        <v>706</v>
      </c>
      <c r="D128" s="3" t="s">
        <v>19</v>
      </c>
      <c r="E128" s="3" t="s">
        <v>1341</v>
      </c>
      <c r="F128" s="4">
        <v>44753</v>
      </c>
      <c r="G128" s="3" t="s">
        <v>1342</v>
      </c>
      <c r="H128" s="7">
        <v>842</v>
      </c>
      <c r="I128" s="3" t="s">
        <v>22</v>
      </c>
      <c r="J128" s="4">
        <v>44760</v>
      </c>
      <c r="K128" s="4">
        <v>44820</v>
      </c>
      <c r="L128" s="22">
        <f t="shared" si="12"/>
        <v>53</v>
      </c>
      <c r="M128" s="23">
        <f t="shared" si="13"/>
        <v>113</v>
      </c>
      <c r="N128" s="7">
        <v>842</v>
      </c>
      <c r="O128" s="26">
        <f t="shared" si="14"/>
        <v>44626</v>
      </c>
      <c r="P128" s="26">
        <f t="shared" si="15"/>
        <v>95146</v>
      </c>
      <c r="Q128" s="3" t="s">
        <v>23</v>
      </c>
      <c r="R128" s="4">
        <v>44873</v>
      </c>
      <c r="S128" s="3" t="s">
        <v>1283</v>
      </c>
      <c r="T128" s="6" t="s">
        <v>44</v>
      </c>
    </row>
    <row r="129" spans="1:20" ht="45" x14ac:dyDescent="0.25">
      <c r="A129" s="3" t="s">
        <v>1429</v>
      </c>
      <c r="B129" s="3" t="s">
        <v>97</v>
      </c>
      <c r="C129" s="3" t="s">
        <v>98</v>
      </c>
      <c r="D129" s="3" t="s">
        <v>19</v>
      </c>
      <c r="E129" s="3" t="s">
        <v>1430</v>
      </c>
      <c r="F129" s="4">
        <v>44452</v>
      </c>
      <c r="G129" s="3" t="s">
        <v>1431</v>
      </c>
      <c r="H129" s="5">
        <v>864.09</v>
      </c>
      <c r="I129" s="3" t="s">
        <v>22</v>
      </c>
      <c r="J129" s="4">
        <v>44453</v>
      </c>
      <c r="K129" s="4">
        <v>44513</v>
      </c>
      <c r="L129" s="22">
        <f t="shared" ref="L129:L137" si="16">R129-K129</f>
        <v>345</v>
      </c>
      <c r="M129" s="23">
        <f t="shared" ref="M129:M137" si="17">+I129+L129</f>
        <v>405</v>
      </c>
      <c r="N129" s="5">
        <v>864.09</v>
      </c>
      <c r="O129" s="26">
        <f t="shared" ref="O129:O137" si="18">N129*L129</f>
        <v>298111.05</v>
      </c>
      <c r="P129" s="26">
        <f t="shared" ref="P129:P137" si="19">N129*M129</f>
        <v>349956.45</v>
      </c>
      <c r="Q129" s="3" t="s">
        <v>23</v>
      </c>
      <c r="R129" s="4">
        <v>44858</v>
      </c>
      <c r="S129" s="3" t="s">
        <v>101</v>
      </c>
      <c r="T129" s="6" t="s">
        <v>44</v>
      </c>
    </row>
    <row r="130" spans="1:20" ht="78.75" x14ac:dyDescent="0.25">
      <c r="A130" s="3" t="s">
        <v>1432</v>
      </c>
      <c r="B130" s="3" t="s">
        <v>1433</v>
      </c>
      <c r="C130" s="3" t="s">
        <v>1434</v>
      </c>
      <c r="D130" s="3" t="s">
        <v>19</v>
      </c>
      <c r="E130" s="3" t="s">
        <v>1435</v>
      </c>
      <c r="F130" s="4">
        <v>44748</v>
      </c>
      <c r="G130" s="3" t="s">
        <v>1436</v>
      </c>
      <c r="H130" s="5">
        <v>308.5</v>
      </c>
      <c r="I130" s="3" t="s">
        <v>22</v>
      </c>
      <c r="J130" s="4">
        <v>44767</v>
      </c>
      <c r="K130" s="4">
        <v>44827</v>
      </c>
      <c r="L130" s="22">
        <f t="shared" si="16"/>
        <v>40</v>
      </c>
      <c r="M130" s="23">
        <f t="shared" si="17"/>
        <v>100</v>
      </c>
      <c r="N130" s="5">
        <v>296.63</v>
      </c>
      <c r="O130" s="26">
        <f t="shared" si="18"/>
        <v>11865.2</v>
      </c>
      <c r="P130" s="26">
        <f t="shared" si="19"/>
        <v>29663</v>
      </c>
      <c r="Q130" s="3" t="s">
        <v>23</v>
      </c>
      <c r="R130" s="4">
        <v>44867</v>
      </c>
      <c r="S130" s="3" t="s">
        <v>1437</v>
      </c>
      <c r="T130" s="6" t="s">
        <v>25</v>
      </c>
    </row>
    <row r="131" spans="1:20" ht="78.75" x14ac:dyDescent="0.25">
      <c r="A131" s="3" t="s">
        <v>1881</v>
      </c>
      <c r="B131" s="3" t="s">
        <v>193</v>
      </c>
      <c r="C131" s="3" t="s">
        <v>194</v>
      </c>
      <c r="D131" s="3" t="s">
        <v>19</v>
      </c>
      <c r="E131" s="3" t="s">
        <v>1882</v>
      </c>
      <c r="F131" s="4">
        <v>44763</v>
      </c>
      <c r="G131" s="3" t="s">
        <v>1883</v>
      </c>
      <c r="H131" s="5">
        <v>3026.73</v>
      </c>
      <c r="I131" s="3" t="s">
        <v>22</v>
      </c>
      <c r="J131" s="4">
        <v>44776</v>
      </c>
      <c r="K131" s="4">
        <v>44836</v>
      </c>
      <c r="L131" s="22">
        <f t="shared" si="16"/>
        <v>18</v>
      </c>
      <c r="M131" s="23">
        <f t="shared" si="17"/>
        <v>78</v>
      </c>
      <c r="N131" s="5">
        <v>3026.73</v>
      </c>
      <c r="O131" s="26">
        <f t="shared" si="18"/>
        <v>54481.14</v>
      </c>
      <c r="P131" s="26">
        <f t="shared" si="19"/>
        <v>236084.94</v>
      </c>
      <c r="Q131" s="3" t="s">
        <v>23</v>
      </c>
      <c r="R131" s="4">
        <v>44854</v>
      </c>
      <c r="S131" s="3" t="s">
        <v>197</v>
      </c>
      <c r="T131" s="6" t="s">
        <v>44</v>
      </c>
    </row>
    <row r="132" spans="1:20" ht="101.25" x14ac:dyDescent="0.25">
      <c r="A132" s="3" t="s">
        <v>1884</v>
      </c>
      <c r="B132" s="3" t="s">
        <v>801</v>
      </c>
      <c r="C132" s="3" t="s">
        <v>802</v>
      </c>
      <c r="D132" s="3" t="s">
        <v>19</v>
      </c>
      <c r="E132" s="3" t="s">
        <v>1885</v>
      </c>
      <c r="F132" s="4">
        <v>44760</v>
      </c>
      <c r="G132" s="3" t="s">
        <v>1886</v>
      </c>
      <c r="H132" s="5">
        <v>4077.14</v>
      </c>
      <c r="I132" s="3" t="s">
        <v>22</v>
      </c>
      <c r="J132" s="4">
        <v>44776</v>
      </c>
      <c r="K132" s="4">
        <v>44836</v>
      </c>
      <c r="L132" s="22">
        <f t="shared" si="16"/>
        <v>37</v>
      </c>
      <c r="M132" s="23">
        <f t="shared" si="17"/>
        <v>97</v>
      </c>
      <c r="N132" s="5">
        <v>4077.14</v>
      </c>
      <c r="O132" s="26">
        <f t="shared" si="18"/>
        <v>150854.18</v>
      </c>
      <c r="P132" s="26">
        <f t="shared" si="19"/>
        <v>395482.58</v>
      </c>
      <c r="Q132" s="3" t="s">
        <v>23</v>
      </c>
      <c r="R132" s="4">
        <v>44873</v>
      </c>
      <c r="S132" s="3" t="s">
        <v>1887</v>
      </c>
      <c r="T132" s="6" t="s">
        <v>44</v>
      </c>
    </row>
    <row r="133" spans="1:20" ht="67.5" x14ac:dyDescent="0.25">
      <c r="A133" s="3" t="s">
        <v>2162</v>
      </c>
      <c r="B133" s="3" t="s">
        <v>2163</v>
      </c>
      <c r="C133" s="3" t="s">
        <v>2164</v>
      </c>
      <c r="D133" s="3" t="s">
        <v>19</v>
      </c>
      <c r="E133" s="3" t="s">
        <v>2165</v>
      </c>
      <c r="F133" s="4">
        <v>44776</v>
      </c>
      <c r="G133" s="3" t="s">
        <v>2166</v>
      </c>
      <c r="H133" s="5">
        <v>21000.41</v>
      </c>
      <c r="I133" s="3" t="s">
        <v>22</v>
      </c>
      <c r="J133" s="4">
        <v>44778</v>
      </c>
      <c r="K133" s="4">
        <v>44838</v>
      </c>
      <c r="L133" s="22">
        <f t="shared" si="16"/>
        <v>3</v>
      </c>
      <c r="M133" s="23">
        <f t="shared" si="17"/>
        <v>63</v>
      </c>
      <c r="N133" s="5">
        <v>21000.41</v>
      </c>
      <c r="O133" s="26">
        <f t="shared" si="18"/>
        <v>63001.229999999996</v>
      </c>
      <c r="P133" s="26">
        <f t="shared" si="19"/>
        <v>1323025.83</v>
      </c>
      <c r="Q133" s="3" t="s">
        <v>23</v>
      </c>
      <c r="R133" s="4">
        <v>44841</v>
      </c>
      <c r="S133" s="3" t="s">
        <v>2167</v>
      </c>
      <c r="T133" s="6" t="s">
        <v>44</v>
      </c>
    </row>
    <row r="134" spans="1:20" ht="78.75" x14ac:dyDescent="0.25">
      <c r="A134" s="3" t="s">
        <v>2168</v>
      </c>
      <c r="B134" s="3" t="s">
        <v>2169</v>
      </c>
      <c r="C134" s="3" t="s">
        <v>2170</v>
      </c>
      <c r="D134" s="3" t="s">
        <v>19</v>
      </c>
      <c r="E134" s="3" t="s">
        <v>2171</v>
      </c>
      <c r="F134" s="4">
        <v>44775</v>
      </c>
      <c r="G134" s="3" t="s">
        <v>2172</v>
      </c>
      <c r="H134" s="7">
        <v>1042</v>
      </c>
      <c r="I134" s="3" t="s">
        <v>22</v>
      </c>
      <c r="J134" s="4">
        <v>44778</v>
      </c>
      <c r="K134" s="4">
        <v>44838</v>
      </c>
      <c r="L134" s="22">
        <f t="shared" si="16"/>
        <v>16</v>
      </c>
      <c r="M134" s="23">
        <f t="shared" si="17"/>
        <v>76</v>
      </c>
      <c r="N134" s="7">
        <v>1042</v>
      </c>
      <c r="O134" s="26">
        <f t="shared" si="18"/>
        <v>16672</v>
      </c>
      <c r="P134" s="26">
        <f t="shared" si="19"/>
        <v>79192</v>
      </c>
      <c r="Q134" s="3" t="s">
        <v>23</v>
      </c>
      <c r="R134" s="4">
        <v>44854</v>
      </c>
      <c r="S134" s="3" t="s">
        <v>2173</v>
      </c>
      <c r="T134" s="6" t="s">
        <v>44</v>
      </c>
    </row>
    <row r="135" spans="1:20" ht="213.75" x14ac:dyDescent="0.25">
      <c r="A135" s="3" t="s">
        <v>2389</v>
      </c>
      <c r="B135" s="3" t="s">
        <v>2390</v>
      </c>
      <c r="C135" s="3" t="s">
        <v>2391</v>
      </c>
      <c r="D135" s="3" t="s">
        <v>41</v>
      </c>
      <c r="E135" s="3" t="s">
        <v>2392</v>
      </c>
      <c r="F135" s="4">
        <v>41408</v>
      </c>
      <c r="G135" s="3" t="s">
        <v>2393</v>
      </c>
      <c r="H135" s="5">
        <v>102.45</v>
      </c>
      <c r="I135" s="3" t="s">
        <v>22</v>
      </c>
      <c r="J135" s="4">
        <v>43830</v>
      </c>
      <c r="K135" s="4">
        <v>41468</v>
      </c>
      <c r="L135" s="23">
        <f t="shared" si="16"/>
        <v>3383</v>
      </c>
      <c r="M135" s="23">
        <f t="shared" si="17"/>
        <v>3443</v>
      </c>
      <c r="N135" s="5">
        <v>102.45</v>
      </c>
      <c r="O135" s="26">
        <f t="shared" si="18"/>
        <v>346588.35000000003</v>
      </c>
      <c r="P135" s="26">
        <f t="shared" si="19"/>
        <v>352735.35000000003</v>
      </c>
      <c r="Q135" s="3" t="s">
        <v>23</v>
      </c>
      <c r="R135" s="4">
        <v>44851</v>
      </c>
      <c r="S135" s="8"/>
      <c r="T135" s="6" t="s">
        <v>44</v>
      </c>
    </row>
    <row r="136" spans="1:20" ht="180" x14ac:dyDescent="0.25">
      <c r="A136" s="3" t="s">
        <v>2394</v>
      </c>
      <c r="B136" s="3" t="s">
        <v>2395</v>
      </c>
      <c r="C136" s="3" t="s">
        <v>2396</v>
      </c>
      <c r="D136" s="3" t="s">
        <v>41</v>
      </c>
      <c r="E136" s="3" t="s">
        <v>2397</v>
      </c>
      <c r="F136" s="4">
        <v>42004</v>
      </c>
      <c r="G136" s="3" t="s">
        <v>2398</v>
      </c>
      <c r="H136" s="5">
        <v>2324.77</v>
      </c>
      <c r="I136" s="3" t="s">
        <v>22</v>
      </c>
      <c r="J136" s="4">
        <v>43830</v>
      </c>
      <c r="K136" s="4">
        <v>42064</v>
      </c>
      <c r="L136" s="23">
        <f t="shared" si="16"/>
        <v>2787</v>
      </c>
      <c r="M136" s="23">
        <f t="shared" si="17"/>
        <v>2847</v>
      </c>
      <c r="N136" s="5">
        <v>2324.77</v>
      </c>
      <c r="O136" s="26">
        <f t="shared" si="18"/>
        <v>6479133.9900000002</v>
      </c>
      <c r="P136" s="26">
        <f t="shared" si="19"/>
        <v>6618620.1900000004</v>
      </c>
      <c r="Q136" s="3" t="s">
        <v>23</v>
      </c>
      <c r="R136" s="4">
        <v>44851</v>
      </c>
      <c r="S136" s="8"/>
      <c r="T136" s="6" t="s">
        <v>44</v>
      </c>
    </row>
    <row r="137" spans="1:20" ht="112.5" x14ac:dyDescent="0.25">
      <c r="A137" s="3" t="s">
        <v>2653</v>
      </c>
      <c r="B137" s="3" t="s">
        <v>882</v>
      </c>
      <c r="C137" s="3" t="s">
        <v>883</v>
      </c>
      <c r="D137" s="3" t="s">
        <v>19</v>
      </c>
      <c r="E137" s="3" t="s">
        <v>2654</v>
      </c>
      <c r="F137" s="4">
        <v>44775</v>
      </c>
      <c r="G137" s="3" t="s">
        <v>2655</v>
      </c>
      <c r="H137" s="5">
        <v>2598.46</v>
      </c>
      <c r="I137" s="3" t="s">
        <v>22</v>
      </c>
      <c r="J137" s="4">
        <v>44782</v>
      </c>
      <c r="K137" s="4">
        <v>44842</v>
      </c>
      <c r="L137" s="23">
        <f t="shared" si="16"/>
        <v>12</v>
      </c>
      <c r="M137" s="23">
        <f t="shared" si="17"/>
        <v>72</v>
      </c>
      <c r="N137" s="5">
        <v>2598.46</v>
      </c>
      <c r="O137" s="26">
        <f t="shared" si="18"/>
        <v>31181.52</v>
      </c>
      <c r="P137" s="26">
        <f t="shared" si="19"/>
        <v>187089.12</v>
      </c>
      <c r="Q137" s="3" t="s">
        <v>23</v>
      </c>
      <c r="R137" s="4">
        <v>44854</v>
      </c>
      <c r="S137" s="3" t="s">
        <v>886</v>
      </c>
      <c r="T137" s="6" t="s">
        <v>44</v>
      </c>
    </row>
    <row r="139" spans="1:20" ht="123.75" x14ac:dyDescent="0.25">
      <c r="A139" s="3" t="s">
        <v>2728</v>
      </c>
      <c r="B139" s="3" t="s">
        <v>2729</v>
      </c>
      <c r="C139" s="3" t="s">
        <v>2730</v>
      </c>
      <c r="D139" s="3" t="s">
        <v>41</v>
      </c>
      <c r="E139" s="3" t="s">
        <v>2731</v>
      </c>
      <c r="F139" s="4">
        <v>44123</v>
      </c>
      <c r="G139" s="3" t="s">
        <v>2732</v>
      </c>
      <c r="H139" s="5">
        <v>1385.17</v>
      </c>
      <c r="I139" s="3" t="s">
        <v>22</v>
      </c>
      <c r="J139" s="4">
        <v>43830</v>
      </c>
      <c r="K139" s="4">
        <v>44185</v>
      </c>
      <c r="L139" s="23">
        <v>0</v>
      </c>
      <c r="M139" s="23">
        <f t="shared" ref="M139:M179" si="20">+I139+L139</f>
        <v>60</v>
      </c>
      <c r="N139" s="5">
        <v>1385.17</v>
      </c>
      <c r="O139" s="26">
        <f t="shared" ref="O139:O179" si="21">N139*L139</f>
        <v>0</v>
      </c>
      <c r="P139" s="26">
        <f t="shared" ref="P139:P179" si="22">N139*M139</f>
        <v>83110.200000000012</v>
      </c>
      <c r="Q139" s="3" t="s">
        <v>23</v>
      </c>
      <c r="R139" s="4">
        <v>44872</v>
      </c>
      <c r="S139" s="3" t="s">
        <v>2733</v>
      </c>
      <c r="T139" s="6" t="s">
        <v>44</v>
      </c>
    </row>
    <row r="140" spans="1:20" ht="45" x14ac:dyDescent="0.25">
      <c r="A140" s="3" t="s">
        <v>2734</v>
      </c>
      <c r="B140" s="3" t="s">
        <v>30</v>
      </c>
      <c r="C140" s="3" t="s">
        <v>31</v>
      </c>
      <c r="D140" s="3" t="s">
        <v>41</v>
      </c>
      <c r="E140" s="3" t="s">
        <v>2735</v>
      </c>
      <c r="F140" s="4">
        <v>44132</v>
      </c>
      <c r="G140" s="3" t="s">
        <v>2736</v>
      </c>
      <c r="H140" s="7">
        <v>605</v>
      </c>
      <c r="I140" s="3" t="s">
        <v>22</v>
      </c>
      <c r="J140" s="4">
        <v>43830</v>
      </c>
      <c r="K140" s="4">
        <v>44197</v>
      </c>
      <c r="L140" s="23">
        <f t="shared" ref="L140:L179" si="23">R140-K140</f>
        <v>641</v>
      </c>
      <c r="M140" s="23">
        <f t="shared" si="20"/>
        <v>701</v>
      </c>
      <c r="N140" s="7">
        <v>605</v>
      </c>
      <c r="O140" s="26">
        <f t="shared" si="21"/>
        <v>387805</v>
      </c>
      <c r="P140" s="26">
        <f t="shared" si="22"/>
        <v>424105</v>
      </c>
      <c r="Q140" s="3" t="s">
        <v>23</v>
      </c>
      <c r="R140" s="4">
        <v>44838</v>
      </c>
      <c r="S140" s="3" t="s">
        <v>2737</v>
      </c>
      <c r="T140" s="6" t="s">
        <v>25</v>
      </c>
    </row>
    <row r="141" spans="1:20" ht="45" x14ac:dyDescent="0.25">
      <c r="A141" s="3" t="s">
        <v>2738</v>
      </c>
      <c r="B141" s="3" t="s">
        <v>30</v>
      </c>
      <c r="C141" s="3" t="s">
        <v>31</v>
      </c>
      <c r="D141" s="3" t="s">
        <v>41</v>
      </c>
      <c r="E141" s="3" t="s">
        <v>2739</v>
      </c>
      <c r="F141" s="4">
        <v>44132</v>
      </c>
      <c r="G141" s="3" t="s">
        <v>2740</v>
      </c>
      <c r="H141" s="7">
        <v>1836</v>
      </c>
      <c r="I141" s="3" t="s">
        <v>22</v>
      </c>
      <c r="J141" s="4">
        <v>43830</v>
      </c>
      <c r="K141" s="4">
        <v>44197</v>
      </c>
      <c r="L141" s="23">
        <f t="shared" si="23"/>
        <v>641</v>
      </c>
      <c r="M141" s="23">
        <f t="shared" si="20"/>
        <v>701</v>
      </c>
      <c r="N141" s="7">
        <v>1836</v>
      </c>
      <c r="O141" s="26">
        <f t="shared" si="21"/>
        <v>1176876</v>
      </c>
      <c r="P141" s="26">
        <f t="shared" si="22"/>
        <v>1287036</v>
      </c>
      <c r="Q141" s="3" t="s">
        <v>23</v>
      </c>
      <c r="R141" s="4">
        <v>44838</v>
      </c>
      <c r="S141" s="3" t="s">
        <v>2737</v>
      </c>
      <c r="T141" s="6" t="s">
        <v>25</v>
      </c>
    </row>
    <row r="142" spans="1:20" ht="45" x14ac:dyDescent="0.25">
      <c r="A142" s="3" t="s">
        <v>2741</v>
      </c>
      <c r="B142" s="3" t="s">
        <v>30</v>
      </c>
      <c r="C142" s="3" t="s">
        <v>31</v>
      </c>
      <c r="D142" s="3" t="s">
        <v>41</v>
      </c>
      <c r="E142" s="3" t="s">
        <v>2742</v>
      </c>
      <c r="F142" s="4">
        <v>44132</v>
      </c>
      <c r="G142" s="3" t="s">
        <v>2740</v>
      </c>
      <c r="H142" s="7">
        <v>56</v>
      </c>
      <c r="I142" s="3" t="s">
        <v>22</v>
      </c>
      <c r="J142" s="4">
        <v>43830</v>
      </c>
      <c r="K142" s="4">
        <v>44197</v>
      </c>
      <c r="L142" s="23">
        <f t="shared" si="23"/>
        <v>641</v>
      </c>
      <c r="M142" s="23">
        <f t="shared" si="20"/>
        <v>701</v>
      </c>
      <c r="N142" s="7">
        <v>56</v>
      </c>
      <c r="O142" s="26">
        <f t="shared" si="21"/>
        <v>35896</v>
      </c>
      <c r="P142" s="26">
        <f t="shared" si="22"/>
        <v>39256</v>
      </c>
      <c r="Q142" s="3" t="s">
        <v>23</v>
      </c>
      <c r="R142" s="4">
        <v>44838</v>
      </c>
      <c r="S142" s="3" t="s">
        <v>2737</v>
      </c>
      <c r="T142" s="6" t="s">
        <v>25</v>
      </c>
    </row>
    <row r="143" spans="1:20" ht="45" x14ac:dyDescent="0.25">
      <c r="A143" s="3" t="s">
        <v>2743</v>
      </c>
      <c r="B143" s="3" t="s">
        <v>30</v>
      </c>
      <c r="C143" s="3" t="s">
        <v>31</v>
      </c>
      <c r="D143" s="3" t="s">
        <v>41</v>
      </c>
      <c r="E143" s="3" t="s">
        <v>2744</v>
      </c>
      <c r="F143" s="4">
        <v>44132</v>
      </c>
      <c r="G143" s="3" t="s">
        <v>2736</v>
      </c>
      <c r="H143" s="5">
        <v>9958.5</v>
      </c>
      <c r="I143" s="3" t="s">
        <v>22</v>
      </c>
      <c r="J143" s="4">
        <v>43830</v>
      </c>
      <c r="K143" s="4">
        <v>44197</v>
      </c>
      <c r="L143" s="23">
        <f t="shared" si="23"/>
        <v>641</v>
      </c>
      <c r="M143" s="23">
        <f t="shared" si="20"/>
        <v>701</v>
      </c>
      <c r="N143" s="5">
        <v>9958.5</v>
      </c>
      <c r="O143" s="26">
        <f t="shared" si="21"/>
        <v>6383398.5</v>
      </c>
      <c r="P143" s="26">
        <f t="shared" si="22"/>
        <v>6980908.5</v>
      </c>
      <c r="Q143" s="3" t="s">
        <v>23</v>
      </c>
      <c r="R143" s="4">
        <v>44838</v>
      </c>
      <c r="S143" s="3" t="s">
        <v>2737</v>
      </c>
      <c r="T143" s="6" t="s">
        <v>25</v>
      </c>
    </row>
    <row r="144" spans="1:20" ht="33.75" x14ac:dyDescent="0.25">
      <c r="A144" s="3" t="s">
        <v>2745</v>
      </c>
      <c r="B144" s="3" t="s">
        <v>30</v>
      </c>
      <c r="C144" s="3" t="s">
        <v>31</v>
      </c>
      <c r="D144" s="3" t="s">
        <v>41</v>
      </c>
      <c r="E144" s="3" t="s">
        <v>2746</v>
      </c>
      <c r="F144" s="4">
        <v>44196</v>
      </c>
      <c r="G144" s="3" t="s">
        <v>2747</v>
      </c>
      <c r="H144" s="5">
        <v>9390.5</v>
      </c>
      <c r="I144" s="3" t="s">
        <v>22</v>
      </c>
      <c r="J144" s="4">
        <v>43830</v>
      </c>
      <c r="K144" s="4">
        <v>44268</v>
      </c>
      <c r="L144" s="23">
        <f t="shared" si="23"/>
        <v>570</v>
      </c>
      <c r="M144" s="23">
        <f t="shared" si="20"/>
        <v>630</v>
      </c>
      <c r="N144" s="5">
        <v>9390.5</v>
      </c>
      <c r="O144" s="26">
        <f t="shared" si="21"/>
        <v>5352585</v>
      </c>
      <c r="P144" s="26">
        <f t="shared" si="22"/>
        <v>5916015</v>
      </c>
      <c r="Q144" s="3" t="s">
        <v>23</v>
      </c>
      <c r="R144" s="4">
        <v>44838</v>
      </c>
      <c r="S144" s="3" t="s">
        <v>2737</v>
      </c>
      <c r="T144" s="6" t="s">
        <v>25</v>
      </c>
    </row>
    <row r="145" spans="1:20" ht="33.75" x14ac:dyDescent="0.25">
      <c r="A145" s="3" t="s">
        <v>2748</v>
      </c>
      <c r="B145" s="3" t="s">
        <v>30</v>
      </c>
      <c r="C145" s="3" t="s">
        <v>31</v>
      </c>
      <c r="D145" s="3" t="s">
        <v>41</v>
      </c>
      <c r="E145" s="3" t="s">
        <v>2749</v>
      </c>
      <c r="F145" s="4">
        <v>44196</v>
      </c>
      <c r="G145" s="3" t="s">
        <v>2747</v>
      </c>
      <c r="H145" s="7">
        <v>2088</v>
      </c>
      <c r="I145" s="3" t="s">
        <v>22</v>
      </c>
      <c r="J145" s="4">
        <v>43830</v>
      </c>
      <c r="K145" s="4">
        <v>44268</v>
      </c>
      <c r="L145" s="23">
        <f t="shared" si="23"/>
        <v>570</v>
      </c>
      <c r="M145" s="23">
        <f t="shared" si="20"/>
        <v>630</v>
      </c>
      <c r="N145" s="7">
        <v>2088</v>
      </c>
      <c r="O145" s="26">
        <f t="shared" si="21"/>
        <v>1190160</v>
      </c>
      <c r="P145" s="26">
        <f t="shared" si="22"/>
        <v>1315440</v>
      </c>
      <c r="Q145" s="3" t="s">
        <v>23</v>
      </c>
      <c r="R145" s="4">
        <v>44838</v>
      </c>
      <c r="S145" s="3" t="s">
        <v>2737</v>
      </c>
      <c r="T145" s="6" t="s">
        <v>25</v>
      </c>
    </row>
    <row r="146" spans="1:20" ht="33.75" x14ac:dyDescent="0.25">
      <c r="A146" s="3" t="s">
        <v>2750</v>
      </c>
      <c r="B146" s="3" t="s">
        <v>30</v>
      </c>
      <c r="C146" s="3" t="s">
        <v>31</v>
      </c>
      <c r="D146" s="3" t="s">
        <v>41</v>
      </c>
      <c r="E146" s="3" t="s">
        <v>2751</v>
      </c>
      <c r="F146" s="4">
        <v>44196</v>
      </c>
      <c r="G146" s="3" t="s">
        <v>2747</v>
      </c>
      <c r="H146" s="7">
        <v>996</v>
      </c>
      <c r="I146" s="3" t="s">
        <v>22</v>
      </c>
      <c r="J146" s="4">
        <v>43830</v>
      </c>
      <c r="K146" s="4">
        <v>44268</v>
      </c>
      <c r="L146" s="23">
        <f t="shared" si="23"/>
        <v>570</v>
      </c>
      <c r="M146" s="23">
        <f t="shared" si="20"/>
        <v>630</v>
      </c>
      <c r="N146" s="7">
        <v>996</v>
      </c>
      <c r="O146" s="26">
        <f t="shared" si="21"/>
        <v>567720</v>
      </c>
      <c r="P146" s="26">
        <f t="shared" si="22"/>
        <v>627480</v>
      </c>
      <c r="Q146" s="3" t="s">
        <v>23</v>
      </c>
      <c r="R146" s="4">
        <v>44838</v>
      </c>
      <c r="S146" s="3" t="s">
        <v>2737</v>
      </c>
      <c r="T146" s="6" t="s">
        <v>25</v>
      </c>
    </row>
    <row r="147" spans="1:20" ht="101.25" x14ac:dyDescent="0.25">
      <c r="A147" s="3" t="s">
        <v>2790</v>
      </c>
      <c r="B147" s="3" t="s">
        <v>705</v>
      </c>
      <c r="C147" s="3" t="s">
        <v>706</v>
      </c>
      <c r="D147" s="3" t="s">
        <v>19</v>
      </c>
      <c r="E147" s="3" t="s">
        <v>2791</v>
      </c>
      <c r="F147" s="4">
        <v>44781</v>
      </c>
      <c r="G147" s="3" t="s">
        <v>2792</v>
      </c>
      <c r="H147" s="5">
        <v>5672.46</v>
      </c>
      <c r="I147" s="3" t="s">
        <v>22</v>
      </c>
      <c r="J147" s="4">
        <v>44784</v>
      </c>
      <c r="K147" s="4">
        <v>44844</v>
      </c>
      <c r="L147" s="23">
        <f t="shared" si="23"/>
        <v>29</v>
      </c>
      <c r="M147" s="23">
        <f t="shared" si="20"/>
        <v>89</v>
      </c>
      <c r="N147" s="5">
        <v>5672.46</v>
      </c>
      <c r="O147" s="26">
        <f t="shared" si="21"/>
        <v>164501.34</v>
      </c>
      <c r="P147" s="26">
        <f t="shared" si="22"/>
        <v>504848.94</v>
      </c>
      <c r="Q147" s="3" t="s">
        <v>23</v>
      </c>
      <c r="R147" s="4">
        <v>44873</v>
      </c>
      <c r="S147" s="3" t="s">
        <v>1283</v>
      </c>
      <c r="T147" s="6" t="s">
        <v>44</v>
      </c>
    </row>
    <row r="148" spans="1:20" ht="101.25" x14ac:dyDescent="0.25">
      <c r="A148" s="3" t="s">
        <v>2837</v>
      </c>
      <c r="B148" s="3" t="s">
        <v>705</v>
      </c>
      <c r="C148" s="3" t="s">
        <v>706</v>
      </c>
      <c r="D148" s="3" t="s">
        <v>19</v>
      </c>
      <c r="E148" s="3" t="s">
        <v>2838</v>
      </c>
      <c r="F148" s="4">
        <v>44781</v>
      </c>
      <c r="G148" s="3" t="s">
        <v>2839</v>
      </c>
      <c r="H148" s="5">
        <v>195.95</v>
      </c>
      <c r="I148" s="3" t="s">
        <v>22</v>
      </c>
      <c r="J148" s="4">
        <v>44784</v>
      </c>
      <c r="K148" s="4">
        <v>44844</v>
      </c>
      <c r="L148" s="23">
        <f t="shared" si="23"/>
        <v>29</v>
      </c>
      <c r="M148" s="23">
        <f t="shared" si="20"/>
        <v>89</v>
      </c>
      <c r="N148" s="5">
        <v>195.95</v>
      </c>
      <c r="O148" s="26">
        <f t="shared" si="21"/>
        <v>5682.5499999999993</v>
      </c>
      <c r="P148" s="26">
        <f t="shared" si="22"/>
        <v>17439.55</v>
      </c>
      <c r="Q148" s="3" t="s">
        <v>23</v>
      </c>
      <c r="R148" s="4">
        <v>44873</v>
      </c>
      <c r="S148" s="3" t="s">
        <v>1283</v>
      </c>
      <c r="T148" s="6" t="s">
        <v>44</v>
      </c>
    </row>
    <row r="149" spans="1:20" ht="45" x14ac:dyDescent="0.25">
      <c r="A149" s="3" t="s">
        <v>3016</v>
      </c>
      <c r="B149" s="3" t="s">
        <v>30</v>
      </c>
      <c r="C149" s="3" t="s">
        <v>31</v>
      </c>
      <c r="D149" s="3" t="s">
        <v>41</v>
      </c>
      <c r="E149" s="3" t="s">
        <v>3017</v>
      </c>
      <c r="F149" s="4">
        <v>44218</v>
      </c>
      <c r="G149" s="3" t="s">
        <v>3018</v>
      </c>
      <c r="H149" s="7">
        <v>277</v>
      </c>
      <c r="I149" s="3" t="s">
        <v>22</v>
      </c>
      <c r="J149" s="4">
        <v>43830</v>
      </c>
      <c r="K149" s="4">
        <v>44285</v>
      </c>
      <c r="L149" s="23">
        <f t="shared" si="23"/>
        <v>584</v>
      </c>
      <c r="M149" s="23">
        <f t="shared" si="20"/>
        <v>644</v>
      </c>
      <c r="N149" s="7">
        <v>277</v>
      </c>
      <c r="O149" s="26">
        <f t="shared" si="21"/>
        <v>161768</v>
      </c>
      <c r="P149" s="26">
        <f t="shared" si="22"/>
        <v>178388</v>
      </c>
      <c r="Q149" s="3" t="s">
        <v>23</v>
      </c>
      <c r="R149" s="4">
        <v>44869</v>
      </c>
      <c r="S149" s="3" t="s">
        <v>617</v>
      </c>
      <c r="T149" s="6" t="s">
        <v>44</v>
      </c>
    </row>
    <row r="150" spans="1:20" ht="33.75" x14ac:dyDescent="0.25">
      <c r="A150" s="3" t="s">
        <v>3022</v>
      </c>
      <c r="B150" s="3" t="s">
        <v>30</v>
      </c>
      <c r="C150" s="3" t="s">
        <v>31</v>
      </c>
      <c r="D150" s="3" t="s">
        <v>41</v>
      </c>
      <c r="E150" s="3" t="s">
        <v>3023</v>
      </c>
      <c r="F150" s="4">
        <v>44218</v>
      </c>
      <c r="G150" s="3" t="s">
        <v>3024</v>
      </c>
      <c r="H150" s="7">
        <v>481</v>
      </c>
      <c r="I150" s="3" t="s">
        <v>22</v>
      </c>
      <c r="J150" s="4">
        <v>43830</v>
      </c>
      <c r="K150" s="4">
        <v>44285</v>
      </c>
      <c r="L150" s="23">
        <f t="shared" si="23"/>
        <v>584</v>
      </c>
      <c r="M150" s="23">
        <f t="shared" si="20"/>
        <v>644</v>
      </c>
      <c r="N150" s="7">
        <v>481</v>
      </c>
      <c r="O150" s="26">
        <f t="shared" si="21"/>
        <v>280904</v>
      </c>
      <c r="P150" s="26">
        <f t="shared" si="22"/>
        <v>309764</v>
      </c>
      <c r="Q150" s="3" t="s">
        <v>23</v>
      </c>
      <c r="R150" s="4">
        <v>44869</v>
      </c>
      <c r="S150" s="3" t="s">
        <v>3025</v>
      </c>
      <c r="T150" s="6" t="s">
        <v>25</v>
      </c>
    </row>
    <row r="151" spans="1:20" ht="33.75" x14ac:dyDescent="0.25">
      <c r="A151" s="3" t="s">
        <v>3026</v>
      </c>
      <c r="B151" s="3" t="s">
        <v>30</v>
      </c>
      <c r="C151" s="3" t="s">
        <v>31</v>
      </c>
      <c r="D151" s="3" t="s">
        <v>41</v>
      </c>
      <c r="E151" s="3" t="s">
        <v>3027</v>
      </c>
      <c r="F151" s="4">
        <v>44218</v>
      </c>
      <c r="G151" s="3" t="s">
        <v>3024</v>
      </c>
      <c r="H151" s="7">
        <v>203</v>
      </c>
      <c r="I151" s="3" t="s">
        <v>22</v>
      </c>
      <c r="J151" s="4">
        <v>43830</v>
      </c>
      <c r="K151" s="4">
        <v>44285</v>
      </c>
      <c r="L151" s="23">
        <f t="shared" si="23"/>
        <v>584</v>
      </c>
      <c r="M151" s="23">
        <f t="shared" si="20"/>
        <v>644</v>
      </c>
      <c r="N151" s="7">
        <v>203</v>
      </c>
      <c r="O151" s="26">
        <f t="shared" si="21"/>
        <v>118552</v>
      </c>
      <c r="P151" s="26">
        <f t="shared" si="22"/>
        <v>130732</v>
      </c>
      <c r="Q151" s="3" t="s">
        <v>23</v>
      </c>
      <c r="R151" s="4">
        <v>44869</v>
      </c>
      <c r="S151" s="3" t="s">
        <v>3025</v>
      </c>
      <c r="T151" s="6" t="s">
        <v>25</v>
      </c>
    </row>
    <row r="152" spans="1:20" ht="45" x14ac:dyDescent="0.25">
      <c r="A152" s="3" t="s">
        <v>3028</v>
      </c>
      <c r="B152" s="3" t="s">
        <v>30</v>
      </c>
      <c r="C152" s="3" t="s">
        <v>31</v>
      </c>
      <c r="D152" s="3" t="s">
        <v>41</v>
      </c>
      <c r="E152" s="3" t="s">
        <v>3029</v>
      </c>
      <c r="F152" s="4">
        <v>44218</v>
      </c>
      <c r="G152" s="3" t="s">
        <v>3024</v>
      </c>
      <c r="H152" s="7">
        <v>467</v>
      </c>
      <c r="I152" s="3" t="s">
        <v>22</v>
      </c>
      <c r="J152" s="4">
        <v>43830</v>
      </c>
      <c r="K152" s="4">
        <v>44285</v>
      </c>
      <c r="L152" s="23">
        <f t="shared" si="23"/>
        <v>584</v>
      </c>
      <c r="M152" s="23">
        <f t="shared" si="20"/>
        <v>644</v>
      </c>
      <c r="N152" s="7">
        <v>467</v>
      </c>
      <c r="O152" s="26">
        <f t="shared" si="21"/>
        <v>272728</v>
      </c>
      <c r="P152" s="26">
        <f t="shared" si="22"/>
        <v>300748</v>
      </c>
      <c r="Q152" s="3" t="s">
        <v>23</v>
      </c>
      <c r="R152" s="4">
        <v>44869</v>
      </c>
      <c r="S152" s="3" t="s">
        <v>617</v>
      </c>
      <c r="T152" s="6" t="s">
        <v>44</v>
      </c>
    </row>
    <row r="153" spans="1:20" ht="33.75" x14ac:dyDescent="0.25">
      <c r="A153" s="3" t="s">
        <v>3030</v>
      </c>
      <c r="B153" s="3" t="s">
        <v>30</v>
      </c>
      <c r="C153" s="3" t="s">
        <v>31</v>
      </c>
      <c r="D153" s="3" t="s">
        <v>41</v>
      </c>
      <c r="E153" s="3" t="s">
        <v>3031</v>
      </c>
      <c r="F153" s="4">
        <v>44218</v>
      </c>
      <c r="G153" s="3" t="s">
        <v>3024</v>
      </c>
      <c r="H153" s="7">
        <v>10532</v>
      </c>
      <c r="I153" s="3" t="s">
        <v>22</v>
      </c>
      <c r="J153" s="4">
        <v>43830</v>
      </c>
      <c r="K153" s="4">
        <v>44285</v>
      </c>
      <c r="L153" s="23">
        <f t="shared" si="23"/>
        <v>584</v>
      </c>
      <c r="M153" s="23">
        <f t="shared" si="20"/>
        <v>644</v>
      </c>
      <c r="N153" s="7">
        <v>10532</v>
      </c>
      <c r="O153" s="26">
        <f t="shared" si="21"/>
        <v>6150688</v>
      </c>
      <c r="P153" s="26">
        <f t="shared" si="22"/>
        <v>6782608</v>
      </c>
      <c r="Q153" s="3" t="s">
        <v>23</v>
      </c>
      <c r="R153" s="4">
        <v>44869</v>
      </c>
      <c r="S153" s="3" t="s">
        <v>3025</v>
      </c>
      <c r="T153" s="6" t="s">
        <v>25</v>
      </c>
    </row>
    <row r="154" spans="1:20" ht="33.75" x14ac:dyDescent="0.25">
      <c r="A154" s="3" t="s">
        <v>3032</v>
      </c>
      <c r="B154" s="3" t="s">
        <v>30</v>
      </c>
      <c r="C154" s="3" t="s">
        <v>31</v>
      </c>
      <c r="D154" s="3" t="s">
        <v>41</v>
      </c>
      <c r="E154" s="3" t="s">
        <v>3033</v>
      </c>
      <c r="F154" s="4">
        <v>44218</v>
      </c>
      <c r="G154" s="3" t="s">
        <v>3024</v>
      </c>
      <c r="H154" s="7">
        <v>1969</v>
      </c>
      <c r="I154" s="3" t="s">
        <v>22</v>
      </c>
      <c r="J154" s="4">
        <v>43830</v>
      </c>
      <c r="K154" s="4">
        <v>44285</v>
      </c>
      <c r="L154" s="23">
        <f t="shared" si="23"/>
        <v>584</v>
      </c>
      <c r="M154" s="23">
        <f t="shared" si="20"/>
        <v>644</v>
      </c>
      <c r="N154" s="7">
        <v>1969</v>
      </c>
      <c r="O154" s="26">
        <f t="shared" si="21"/>
        <v>1149896</v>
      </c>
      <c r="P154" s="26">
        <f t="shared" si="22"/>
        <v>1268036</v>
      </c>
      <c r="Q154" s="3" t="s">
        <v>23</v>
      </c>
      <c r="R154" s="4">
        <v>44869</v>
      </c>
      <c r="S154" s="3" t="s">
        <v>3025</v>
      </c>
      <c r="T154" s="6" t="s">
        <v>25</v>
      </c>
    </row>
    <row r="155" spans="1:20" ht="45" x14ac:dyDescent="0.25">
      <c r="A155" s="3" t="s">
        <v>3034</v>
      </c>
      <c r="B155" s="3" t="s">
        <v>30</v>
      </c>
      <c r="C155" s="3" t="s">
        <v>31</v>
      </c>
      <c r="D155" s="3" t="s">
        <v>41</v>
      </c>
      <c r="E155" s="3" t="s">
        <v>3035</v>
      </c>
      <c r="F155" s="4">
        <v>44218</v>
      </c>
      <c r="G155" s="3" t="s">
        <v>3024</v>
      </c>
      <c r="H155" s="5">
        <v>110.5</v>
      </c>
      <c r="I155" s="3" t="s">
        <v>22</v>
      </c>
      <c r="J155" s="4">
        <v>43830</v>
      </c>
      <c r="K155" s="4">
        <v>44285</v>
      </c>
      <c r="L155" s="23">
        <f t="shared" si="23"/>
        <v>584</v>
      </c>
      <c r="M155" s="23">
        <f t="shared" si="20"/>
        <v>644</v>
      </c>
      <c r="N155" s="5">
        <v>110.5</v>
      </c>
      <c r="O155" s="26">
        <f t="shared" si="21"/>
        <v>64532</v>
      </c>
      <c r="P155" s="26">
        <f t="shared" si="22"/>
        <v>71162</v>
      </c>
      <c r="Q155" s="3" t="s">
        <v>23</v>
      </c>
      <c r="R155" s="4">
        <v>44869</v>
      </c>
      <c r="S155" s="3" t="s">
        <v>617</v>
      </c>
      <c r="T155" s="6" t="s">
        <v>44</v>
      </c>
    </row>
    <row r="156" spans="1:20" ht="45" x14ac:dyDescent="0.25">
      <c r="A156" s="3" t="s">
        <v>3036</v>
      </c>
      <c r="B156" s="3" t="s">
        <v>30</v>
      </c>
      <c r="C156" s="3" t="s">
        <v>31</v>
      </c>
      <c r="D156" s="3" t="s">
        <v>41</v>
      </c>
      <c r="E156" s="3" t="s">
        <v>3037</v>
      </c>
      <c r="F156" s="4">
        <v>44242</v>
      </c>
      <c r="G156" s="3" t="s">
        <v>3038</v>
      </c>
      <c r="H156" s="7">
        <v>192</v>
      </c>
      <c r="I156" s="3" t="s">
        <v>22</v>
      </c>
      <c r="J156" s="4">
        <v>43830</v>
      </c>
      <c r="K156" s="4">
        <v>44304</v>
      </c>
      <c r="L156" s="23">
        <f t="shared" si="23"/>
        <v>548</v>
      </c>
      <c r="M156" s="23">
        <f t="shared" si="20"/>
        <v>608</v>
      </c>
      <c r="N156" s="7">
        <v>192</v>
      </c>
      <c r="O156" s="26">
        <f t="shared" si="21"/>
        <v>105216</v>
      </c>
      <c r="P156" s="26">
        <f t="shared" si="22"/>
        <v>116736</v>
      </c>
      <c r="Q156" s="3" t="s">
        <v>23</v>
      </c>
      <c r="R156" s="4">
        <v>44852</v>
      </c>
      <c r="S156" s="3" t="s">
        <v>81</v>
      </c>
      <c r="T156" s="6" t="s">
        <v>44</v>
      </c>
    </row>
    <row r="157" spans="1:20" ht="45" x14ac:dyDescent="0.25">
      <c r="A157" s="3" t="s">
        <v>3039</v>
      </c>
      <c r="B157" s="3" t="s">
        <v>30</v>
      </c>
      <c r="C157" s="3" t="s">
        <v>31</v>
      </c>
      <c r="D157" s="3" t="s">
        <v>41</v>
      </c>
      <c r="E157" s="3" t="s">
        <v>3040</v>
      </c>
      <c r="F157" s="4">
        <v>44242</v>
      </c>
      <c r="G157" s="3" t="s">
        <v>3041</v>
      </c>
      <c r="H157" s="7">
        <v>542</v>
      </c>
      <c r="I157" s="3" t="s">
        <v>22</v>
      </c>
      <c r="J157" s="4">
        <v>43830</v>
      </c>
      <c r="K157" s="4">
        <v>44305</v>
      </c>
      <c r="L157" s="23">
        <f t="shared" si="23"/>
        <v>547</v>
      </c>
      <c r="M157" s="23">
        <f t="shared" si="20"/>
        <v>607</v>
      </c>
      <c r="N157" s="7">
        <v>542</v>
      </c>
      <c r="O157" s="26">
        <f t="shared" si="21"/>
        <v>296474</v>
      </c>
      <c r="P157" s="26">
        <f t="shared" si="22"/>
        <v>328994</v>
      </c>
      <c r="Q157" s="3" t="s">
        <v>23</v>
      </c>
      <c r="R157" s="4">
        <v>44852</v>
      </c>
      <c r="S157" s="3" t="s">
        <v>81</v>
      </c>
      <c r="T157" s="6" t="s">
        <v>44</v>
      </c>
    </row>
    <row r="158" spans="1:20" ht="67.5" x14ac:dyDescent="0.25">
      <c r="A158" s="3" t="s">
        <v>3042</v>
      </c>
      <c r="B158" s="3" t="s">
        <v>30</v>
      </c>
      <c r="C158" s="3" t="s">
        <v>31</v>
      </c>
      <c r="D158" s="3" t="s">
        <v>41</v>
      </c>
      <c r="E158" s="3" t="s">
        <v>3043</v>
      </c>
      <c r="F158" s="4">
        <v>44242</v>
      </c>
      <c r="G158" s="3" t="s">
        <v>3044</v>
      </c>
      <c r="H158" s="7">
        <v>447</v>
      </c>
      <c r="I158" s="3" t="s">
        <v>22</v>
      </c>
      <c r="J158" s="4">
        <v>43830</v>
      </c>
      <c r="K158" s="4">
        <v>44305</v>
      </c>
      <c r="L158" s="23">
        <f t="shared" si="23"/>
        <v>547</v>
      </c>
      <c r="M158" s="23">
        <f t="shared" si="20"/>
        <v>607</v>
      </c>
      <c r="N158" s="7">
        <v>447</v>
      </c>
      <c r="O158" s="26">
        <f t="shared" si="21"/>
        <v>244509</v>
      </c>
      <c r="P158" s="26">
        <f t="shared" si="22"/>
        <v>271329</v>
      </c>
      <c r="Q158" s="3" t="s">
        <v>23</v>
      </c>
      <c r="R158" s="4">
        <v>44852</v>
      </c>
      <c r="S158" s="3" t="s">
        <v>81</v>
      </c>
      <c r="T158" s="6" t="s">
        <v>44</v>
      </c>
    </row>
    <row r="159" spans="1:20" ht="123.75" x14ac:dyDescent="0.25">
      <c r="A159" s="3" t="s">
        <v>3045</v>
      </c>
      <c r="B159" s="3" t="s">
        <v>2729</v>
      </c>
      <c r="C159" s="3" t="s">
        <v>2730</v>
      </c>
      <c r="D159" s="3" t="s">
        <v>41</v>
      </c>
      <c r="E159" s="3" t="s">
        <v>3046</v>
      </c>
      <c r="F159" s="4">
        <v>44244</v>
      </c>
      <c r="G159" s="3" t="s">
        <v>3047</v>
      </c>
      <c r="H159" s="5">
        <v>-88.29</v>
      </c>
      <c r="I159" s="3" t="s">
        <v>22</v>
      </c>
      <c r="J159" s="4">
        <v>43830</v>
      </c>
      <c r="K159" s="4">
        <v>44306</v>
      </c>
      <c r="L159" s="23">
        <f t="shared" si="23"/>
        <v>566</v>
      </c>
      <c r="M159" s="23">
        <f t="shared" si="20"/>
        <v>626</v>
      </c>
      <c r="N159" s="5">
        <v>-88.29</v>
      </c>
      <c r="O159" s="26">
        <f t="shared" si="21"/>
        <v>-49972.140000000007</v>
      </c>
      <c r="P159" s="26">
        <f t="shared" si="22"/>
        <v>-55269.54</v>
      </c>
      <c r="Q159" s="3" t="s">
        <v>23</v>
      </c>
      <c r="R159" s="4">
        <v>44872</v>
      </c>
      <c r="S159" s="3" t="s">
        <v>2733</v>
      </c>
      <c r="T159" s="6" t="s">
        <v>44</v>
      </c>
    </row>
    <row r="160" spans="1:20" ht="112.5" x14ac:dyDescent="0.25">
      <c r="A160" s="3" t="s">
        <v>3048</v>
      </c>
      <c r="B160" s="3" t="s">
        <v>3049</v>
      </c>
      <c r="C160" s="3" t="s">
        <v>3050</v>
      </c>
      <c r="D160" s="3" t="s">
        <v>41</v>
      </c>
      <c r="E160" s="3" t="s">
        <v>3051</v>
      </c>
      <c r="F160" s="4">
        <v>44256</v>
      </c>
      <c r="G160" s="3" t="s">
        <v>3052</v>
      </c>
      <c r="H160" s="5">
        <v>1210.3399999999999</v>
      </c>
      <c r="I160" s="3" t="s">
        <v>22</v>
      </c>
      <c r="J160" s="4">
        <v>43830</v>
      </c>
      <c r="K160" s="4">
        <v>44324</v>
      </c>
      <c r="L160" s="23">
        <f t="shared" si="23"/>
        <v>573</v>
      </c>
      <c r="M160" s="23">
        <f t="shared" si="20"/>
        <v>633</v>
      </c>
      <c r="N160" s="5">
        <v>1210.3399999999999</v>
      </c>
      <c r="O160" s="26">
        <f t="shared" si="21"/>
        <v>693524.82</v>
      </c>
      <c r="P160" s="26">
        <f t="shared" si="22"/>
        <v>766145.22</v>
      </c>
      <c r="Q160" s="3" t="s">
        <v>23</v>
      </c>
      <c r="R160" s="4">
        <v>44897</v>
      </c>
      <c r="S160" s="3" t="s">
        <v>3053</v>
      </c>
      <c r="T160" s="6" t="s">
        <v>44</v>
      </c>
    </row>
    <row r="161" spans="1:20" ht="101.25" x14ac:dyDescent="0.25">
      <c r="A161" s="3" t="s">
        <v>3054</v>
      </c>
      <c r="B161" s="3" t="s">
        <v>3049</v>
      </c>
      <c r="C161" s="3" t="s">
        <v>3050</v>
      </c>
      <c r="D161" s="3" t="s">
        <v>41</v>
      </c>
      <c r="E161" s="3" t="s">
        <v>3055</v>
      </c>
      <c r="F161" s="4">
        <v>44256</v>
      </c>
      <c r="G161" s="3" t="s">
        <v>3056</v>
      </c>
      <c r="H161" s="5">
        <v>1411.17</v>
      </c>
      <c r="I161" s="3" t="s">
        <v>22</v>
      </c>
      <c r="J161" s="4">
        <v>43830</v>
      </c>
      <c r="K161" s="4">
        <v>44324</v>
      </c>
      <c r="L161" s="23">
        <f t="shared" si="23"/>
        <v>573</v>
      </c>
      <c r="M161" s="23">
        <f t="shared" si="20"/>
        <v>633</v>
      </c>
      <c r="N161" s="5">
        <v>1411.17</v>
      </c>
      <c r="O161" s="26">
        <f t="shared" si="21"/>
        <v>808600.41</v>
      </c>
      <c r="P161" s="26">
        <f t="shared" si="22"/>
        <v>893270.6100000001</v>
      </c>
      <c r="Q161" s="3" t="s">
        <v>23</v>
      </c>
      <c r="R161" s="4">
        <v>44897</v>
      </c>
      <c r="S161" s="3" t="s">
        <v>3053</v>
      </c>
      <c r="T161" s="6" t="s">
        <v>44</v>
      </c>
    </row>
    <row r="162" spans="1:20" ht="56.25" x14ac:dyDescent="0.25">
      <c r="A162" s="3" t="s">
        <v>3057</v>
      </c>
      <c r="B162" s="3" t="s">
        <v>30</v>
      </c>
      <c r="C162" s="3" t="s">
        <v>31</v>
      </c>
      <c r="D162" s="3" t="s">
        <v>41</v>
      </c>
      <c r="E162" s="3" t="s">
        <v>3058</v>
      </c>
      <c r="F162" s="4">
        <v>44264</v>
      </c>
      <c r="G162" s="3" t="s">
        <v>3059</v>
      </c>
      <c r="H162" s="5">
        <v>10920.5</v>
      </c>
      <c r="I162" s="3" t="s">
        <v>22</v>
      </c>
      <c r="J162" s="4">
        <v>43830</v>
      </c>
      <c r="K162" s="4">
        <v>44331</v>
      </c>
      <c r="L162" s="23">
        <f t="shared" si="23"/>
        <v>521</v>
      </c>
      <c r="M162" s="23">
        <f t="shared" si="20"/>
        <v>581</v>
      </c>
      <c r="N162" s="5">
        <v>10920.5</v>
      </c>
      <c r="O162" s="26">
        <f t="shared" si="21"/>
        <v>5689580.5</v>
      </c>
      <c r="P162" s="26">
        <f t="shared" si="22"/>
        <v>6344810.5</v>
      </c>
      <c r="Q162" s="3" t="s">
        <v>23</v>
      </c>
      <c r="R162" s="4">
        <v>44852</v>
      </c>
      <c r="S162" s="3" t="s">
        <v>131</v>
      </c>
      <c r="T162" s="6" t="s">
        <v>25</v>
      </c>
    </row>
    <row r="163" spans="1:20" ht="67.5" x14ac:dyDescent="0.25">
      <c r="A163" s="3" t="s">
        <v>3060</v>
      </c>
      <c r="B163" s="3" t="s">
        <v>30</v>
      </c>
      <c r="C163" s="3" t="s">
        <v>31</v>
      </c>
      <c r="D163" s="3" t="s">
        <v>41</v>
      </c>
      <c r="E163" s="3" t="s">
        <v>3061</v>
      </c>
      <c r="F163" s="4">
        <v>44264</v>
      </c>
      <c r="G163" s="3" t="s">
        <v>3062</v>
      </c>
      <c r="H163" s="7">
        <v>216</v>
      </c>
      <c r="I163" s="3" t="s">
        <v>22</v>
      </c>
      <c r="J163" s="4">
        <v>43830</v>
      </c>
      <c r="K163" s="4">
        <v>44331</v>
      </c>
      <c r="L163" s="23">
        <f t="shared" si="23"/>
        <v>521</v>
      </c>
      <c r="M163" s="23">
        <f t="shared" si="20"/>
        <v>581</v>
      </c>
      <c r="N163" s="7">
        <v>216</v>
      </c>
      <c r="O163" s="26">
        <f t="shared" si="21"/>
        <v>112536</v>
      </c>
      <c r="P163" s="26">
        <f t="shared" si="22"/>
        <v>125496</v>
      </c>
      <c r="Q163" s="3" t="s">
        <v>23</v>
      </c>
      <c r="R163" s="4">
        <v>44852</v>
      </c>
      <c r="S163" s="3" t="s">
        <v>131</v>
      </c>
      <c r="T163" s="6" t="s">
        <v>25</v>
      </c>
    </row>
    <row r="164" spans="1:20" ht="67.5" x14ac:dyDescent="0.25">
      <c r="A164" s="3" t="s">
        <v>3063</v>
      </c>
      <c r="B164" s="3" t="s">
        <v>30</v>
      </c>
      <c r="C164" s="3" t="s">
        <v>31</v>
      </c>
      <c r="D164" s="3" t="s">
        <v>41</v>
      </c>
      <c r="E164" s="3" t="s">
        <v>3064</v>
      </c>
      <c r="F164" s="4">
        <v>44264</v>
      </c>
      <c r="G164" s="3" t="s">
        <v>3062</v>
      </c>
      <c r="H164" s="5">
        <v>1902.5</v>
      </c>
      <c r="I164" s="3" t="s">
        <v>22</v>
      </c>
      <c r="J164" s="4">
        <v>43830</v>
      </c>
      <c r="K164" s="4">
        <v>44331</v>
      </c>
      <c r="L164" s="23">
        <f t="shared" si="23"/>
        <v>521</v>
      </c>
      <c r="M164" s="23">
        <f t="shared" si="20"/>
        <v>581</v>
      </c>
      <c r="N164" s="5">
        <v>1902.5</v>
      </c>
      <c r="O164" s="26">
        <f t="shared" si="21"/>
        <v>991202.5</v>
      </c>
      <c r="P164" s="26">
        <f t="shared" si="22"/>
        <v>1105352.5</v>
      </c>
      <c r="Q164" s="3" t="s">
        <v>23</v>
      </c>
      <c r="R164" s="4">
        <v>44852</v>
      </c>
      <c r="S164" s="3" t="s">
        <v>131</v>
      </c>
      <c r="T164" s="6" t="s">
        <v>25</v>
      </c>
    </row>
    <row r="165" spans="1:20" ht="56.25" x14ac:dyDescent="0.25">
      <c r="A165" s="3" t="s">
        <v>3065</v>
      </c>
      <c r="B165" s="3" t="s">
        <v>30</v>
      </c>
      <c r="C165" s="3" t="s">
        <v>31</v>
      </c>
      <c r="D165" s="3" t="s">
        <v>41</v>
      </c>
      <c r="E165" s="3" t="s">
        <v>3066</v>
      </c>
      <c r="F165" s="4">
        <v>44264</v>
      </c>
      <c r="G165" s="3" t="s">
        <v>3059</v>
      </c>
      <c r="H165" s="7">
        <v>1463</v>
      </c>
      <c r="I165" s="3" t="s">
        <v>22</v>
      </c>
      <c r="J165" s="4">
        <v>43830</v>
      </c>
      <c r="K165" s="4">
        <v>44331</v>
      </c>
      <c r="L165" s="23">
        <f t="shared" si="23"/>
        <v>521</v>
      </c>
      <c r="M165" s="23">
        <f t="shared" si="20"/>
        <v>581</v>
      </c>
      <c r="N165" s="7">
        <v>1463</v>
      </c>
      <c r="O165" s="26">
        <f t="shared" si="21"/>
        <v>762223</v>
      </c>
      <c r="P165" s="26">
        <f t="shared" si="22"/>
        <v>850003</v>
      </c>
      <c r="Q165" s="3" t="s">
        <v>23</v>
      </c>
      <c r="R165" s="4">
        <v>44852</v>
      </c>
      <c r="S165" s="3" t="s">
        <v>131</v>
      </c>
      <c r="T165" s="6" t="s">
        <v>25</v>
      </c>
    </row>
    <row r="166" spans="1:20" ht="112.5" x14ac:dyDescent="0.25">
      <c r="A166" s="3" t="s">
        <v>3067</v>
      </c>
      <c r="B166" s="3" t="s">
        <v>30</v>
      </c>
      <c r="C166" s="3" t="s">
        <v>31</v>
      </c>
      <c r="D166" s="3" t="s">
        <v>41</v>
      </c>
      <c r="E166" s="3" t="s">
        <v>3068</v>
      </c>
      <c r="F166" s="4">
        <v>44277</v>
      </c>
      <c r="G166" s="3" t="s">
        <v>3069</v>
      </c>
      <c r="H166" s="7">
        <v>497</v>
      </c>
      <c r="I166" s="3" t="s">
        <v>22</v>
      </c>
      <c r="J166" s="4">
        <v>43830</v>
      </c>
      <c r="K166" s="4">
        <v>44340</v>
      </c>
      <c r="L166" s="23">
        <f t="shared" si="23"/>
        <v>512</v>
      </c>
      <c r="M166" s="23">
        <f t="shared" si="20"/>
        <v>572</v>
      </c>
      <c r="N166" s="7">
        <v>497</v>
      </c>
      <c r="O166" s="26">
        <f t="shared" si="21"/>
        <v>254464</v>
      </c>
      <c r="P166" s="26">
        <f t="shared" si="22"/>
        <v>284284</v>
      </c>
      <c r="Q166" s="3" t="s">
        <v>23</v>
      </c>
      <c r="R166" s="4">
        <v>44852</v>
      </c>
      <c r="S166" s="3" t="s">
        <v>81</v>
      </c>
      <c r="T166" s="6" t="s">
        <v>44</v>
      </c>
    </row>
    <row r="167" spans="1:20" ht="56.25" x14ac:dyDescent="0.25">
      <c r="A167" s="3" t="s">
        <v>3070</v>
      </c>
      <c r="B167" s="3" t="s">
        <v>30</v>
      </c>
      <c r="C167" s="3" t="s">
        <v>31</v>
      </c>
      <c r="D167" s="3" t="s">
        <v>41</v>
      </c>
      <c r="E167" s="3" t="s">
        <v>3071</v>
      </c>
      <c r="F167" s="4">
        <v>44277</v>
      </c>
      <c r="G167" s="3" t="s">
        <v>3072</v>
      </c>
      <c r="H167" s="5">
        <v>10335.5</v>
      </c>
      <c r="I167" s="3" t="s">
        <v>22</v>
      </c>
      <c r="J167" s="4">
        <v>43830</v>
      </c>
      <c r="K167" s="4">
        <v>44340</v>
      </c>
      <c r="L167" s="23">
        <f t="shared" si="23"/>
        <v>512</v>
      </c>
      <c r="M167" s="23">
        <f t="shared" si="20"/>
        <v>572</v>
      </c>
      <c r="N167" s="5">
        <v>10335.5</v>
      </c>
      <c r="O167" s="26">
        <f t="shared" si="21"/>
        <v>5291776</v>
      </c>
      <c r="P167" s="26">
        <f t="shared" si="22"/>
        <v>5911906</v>
      </c>
      <c r="Q167" s="3" t="s">
        <v>23</v>
      </c>
      <c r="R167" s="4">
        <v>44852</v>
      </c>
      <c r="S167" s="3" t="s">
        <v>131</v>
      </c>
      <c r="T167" s="6" t="s">
        <v>25</v>
      </c>
    </row>
    <row r="168" spans="1:20" ht="90" x14ac:dyDescent="0.25">
      <c r="A168" s="3" t="s">
        <v>3178</v>
      </c>
      <c r="B168" s="3" t="s">
        <v>3179</v>
      </c>
      <c r="C168" s="3" t="s">
        <v>3180</v>
      </c>
      <c r="D168" s="3" t="s">
        <v>19</v>
      </c>
      <c r="E168" s="3" t="s">
        <v>3181</v>
      </c>
      <c r="F168" s="4">
        <v>44772</v>
      </c>
      <c r="G168" s="3" t="s">
        <v>3182</v>
      </c>
      <c r="H168" s="5">
        <v>383.03</v>
      </c>
      <c r="I168" s="3" t="s">
        <v>22</v>
      </c>
      <c r="J168" s="4">
        <v>44789</v>
      </c>
      <c r="K168" s="4">
        <v>44849</v>
      </c>
      <c r="L168" s="23">
        <f t="shared" si="23"/>
        <v>40</v>
      </c>
      <c r="M168" s="23">
        <f t="shared" si="20"/>
        <v>100</v>
      </c>
      <c r="N168" s="5">
        <v>368.3</v>
      </c>
      <c r="O168" s="26">
        <f t="shared" si="21"/>
        <v>14732</v>
      </c>
      <c r="P168" s="26">
        <f t="shared" si="22"/>
        <v>36830</v>
      </c>
      <c r="Q168" s="3" t="s">
        <v>23</v>
      </c>
      <c r="R168" s="4">
        <v>44889</v>
      </c>
      <c r="S168" s="3" t="s">
        <v>3183</v>
      </c>
      <c r="T168" s="6" t="s">
        <v>44</v>
      </c>
    </row>
    <row r="169" spans="1:20" ht="56.25" x14ac:dyDescent="0.25">
      <c r="A169" s="3" t="s">
        <v>3184</v>
      </c>
      <c r="B169" s="3" t="s">
        <v>1022</v>
      </c>
      <c r="C169" s="3" t="s">
        <v>1023</v>
      </c>
      <c r="D169" s="3" t="s">
        <v>19</v>
      </c>
      <c r="E169" s="3" t="s">
        <v>3185</v>
      </c>
      <c r="F169" s="4">
        <v>44781</v>
      </c>
      <c r="G169" s="3" t="s">
        <v>3186</v>
      </c>
      <c r="H169" s="5">
        <v>2065.5</v>
      </c>
      <c r="I169" s="3" t="s">
        <v>22</v>
      </c>
      <c r="J169" s="4">
        <v>44789</v>
      </c>
      <c r="K169" s="4">
        <v>44849</v>
      </c>
      <c r="L169" s="23">
        <f t="shared" si="23"/>
        <v>5</v>
      </c>
      <c r="M169" s="23">
        <f t="shared" si="20"/>
        <v>65</v>
      </c>
      <c r="N169" s="5">
        <v>2065.5</v>
      </c>
      <c r="O169" s="26">
        <f t="shared" si="21"/>
        <v>10327.5</v>
      </c>
      <c r="P169" s="26">
        <f t="shared" si="22"/>
        <v>134257.5</v>
      </c>
      <c r="Q169" s="3" t="s">
        <v>23</v>
      </c>
      <c r="R169" s="4">
        <v>44854</v>
      </c>
      <c r="S169" s="3" t="s">
        <v>1026</v>
      </c>
      <c r="T169" s="6" t="s">
        <v>44</v>
      </c>
    </row>
    <row r="170" spans="1:20" ht="90" x14ac:dyDescent="0.25">
      <c r="A170" s="3" t="s">
        <v>3199</v>
      </c>
      <c r="B170" s="3" t="s">
        <v>3200</v>
      </c>
      <c r="C170" s="3" t="s">
        <v>3201</v>
      </c>
      <c r="D170" s="3" t="s">
        <v>19</v>
      </c>
      <c r="E170" s="3" t="s">
        <v>3202</v>
      </c>
      <c r="F170" s="4">
        <v>44777</v>
      </c>
      <c r="G170" s="3" t="s">
        <v>3203</v>
      </c>
      <c r="H170" s="5">
        <v>1605.5</v>
      </c>
      <c r="I170" s="3" t="s">
        <v>22</v>
      </c>
      <c r="J170" s="4">
        <v>44789</v>
      </c>
      <c r="K170" s="4">
        <v>44849</v>
      </c>
      <c r="L170" s="23">
        <f t="shared" si="23"/>
        <v>24</v>
      </c>
      <c r="M170" s="23">
        <f t="shared" si="20"/>
        <v>84</v>
      </c>
      <c r="N170" s="5">
        <v>1605.5</v>
      </c>
      <c r="O170" s="26">
        <f t="shared" si="21"/>
        <v>38532</v>
      </c>
      <c r="P170" s="26">
        <f t="shared" si="22"/>
        <v>134862</v>
      </c>
      <c r="Q170" s="3" t="s">
        <v>23</v>
      </c>
      <c r="R170" s="4">
        <v>44873</v>
      </c>
      <c r="S170" s="3" t="s">
        <v>3204</v>
      </c>
      <c r="T170" s="6" t="s">
        <v>44</v>
      </c>
    </row>
    <row r="171" spans="1:20" ht="101.25" x14ac:dyDescent="0.25">
      <c r="A171" s="3" t="s">
        <v>3205</v>
      </c>
      <c r="B171" s="3" t="s">
        <v>2163</v>
      </c>
      <c r="C171" s="3" t="s">
        <v>2164</v>
      </c>
      <c r="D171" s="3" t="s">
        <v>19</v>
      </c>
      <c r="E171" s="3" t="s">
        <v>3206</v>
      </c>
      <c r="F171" s="4">
        <v>44784</v>
      </c>
      <c r="G171" s="3" t="s">
        <v>3207</v>
      </c>
      <c r="H171" s="5">
        <v>168.75</v>
      </c>
      <c r="I171" s="3" t="s">
        <v>22</v>
      </c>
      <c r="J171" s="4">
        <v>44789</v>
      </c>
      <c r="K171" s="4">
        <v>44849</v>
      </c>
      <c r="L171" s="23">
        <f t="shared" si="23"/>
        <v>24</v>
      </c>
      <c r="M171" s="23">
        <f t="shared" si="20"/>
        <v>84</v>
      </c>
      <c r="N171" s="5">
        <v>168.75</v>
      </c>
      <c r="O171" s="26">
        <f t="shared" si="21"/>
        <v>4050</v>
      </c>
      <c r="P171" s="26">
        <f t="shared" si="22"/>
        <v>14175</v>
      </c>
      <c r="Q171" s="3" t="s">
        <v>23</v>
      </c>
      <c r="R171" s="4">
        <v>44873</v>
      </c>
      <c r="S171" s="3" t="s">
        <v>3208</v>
      </c>
      <c r="T171" s="6" t="s">
        <v>44</v>
      </c>
    </row>
    <row r="172" spans="1:20" ht="78.75" x14ac:dyDescent="0.25">
      <c r="A172" s="3" t="s">
        <v>3257</v>
      </c>
      <c r="B172" s="3" t="s">
        <v>3258</v>
      </c>
      <c r="C172" s="3" t="s">
        <v>3259</v>
      </c>
      <c r="D172" s="3" t="s">
        <v>19</v>
      </c>
      <c r="E172" s="3" t="s">
        <v>3260</v>
      </c>
      <c r="F172" s="4">
        <v>44773</v>
      </c>
      <c r="G172" s="3" t="s">
        <v>3261</v>
      </c>
      <c r="H172" s="5">
        <v>337.5</v>
      </c>
      <c r="I172" s="3" t="s">
        <v>22</v>
      </c>
      <c r="J172" s="4">
        <v>44789</v>
      </c>
      <c r="K172" s="4">
        <v>44849</v>
      </c>
      <c r="L172" s="23">
        <f t="shared" si="23"/>
        <v>5</v>
      </c>
      <c r="M172" s="23">
        <f t="shared" si="20"/>
        <v>65</v>
      </c>
      <c r="N172" s="5">
        <v>337.5</v>
      </c>
      <c r="O172" s="26">
        <f t="shared" si="21"/>
        <v>1687.5</v>
      </c>
      <c r="P172" s="26">
        <f t="shared" si="22"/>
        <v>21937.5</v>
      </c>
      <c r="Q172" s="3" t="s">
        <v>23</v>
      </c>
      <c r="R172" s="4">
        <v>44854</v>
      </c>
      <c r="S172" s="3" t="s">
        <v>3262</v>
      </c>
      <c r="T172" s="6" t="s">
        <v>44</v>
      </c>
    </row>
    <row r="173" spans="1:20" ht="78.75" x14ac:dyDescent="0.25">
      <c r="A173" s="3" t="s">
        <v>3868</v>
      </c>
      <c r="B173" s="3" t="s">
        <v>1433</v>
      </c>
      <c r="C173" s="3" t="s">
        <v>1434</v>
      </c>
      <c r="D173" s="3" t="s">
        <v>19</v>
      </c>
      <c r="E173" s="3" t="s">
        <v>3869</v>
      </c>
      <c r="F173" s="4">
        <v>44778</v>
      </c>
      <c r="G173" s="3" t="s">
        <v>3870</v>
      </c>
      <c r="H173" s="5">
        <v>222.84</v>
      </c>
      <c r="I173" s="3" t="s">
        <v>22</v>
      </c>
      <c r="J173" s="4">
        <v>44796</v>
      </c>
      <c r="K173" s="4">
        <v>44856</v>
      </c>
      <c r="L173" s="23">
        <f t="shared" si="23"/>
        <v>11</v>
      </c>
      <c r="M173" s="23">
        <f t="shared" si="20"/>
        <v>71</v>
      </c>
      <c r="N173" s="5">
        <v>214.27</v>
      </c>
      <c r="O173" s="26">
        <f t="shared" si="21"/>
        <v>2356.9700000000003</v>
      </c>
      <c r="P173" s="26">
        <f t="shared" si="22"/>
        <v>15213.17</v>
      </c>
      <c r="Q173" s="3" t="s">
        <v>23</v>
      </c>
      <c r="R173" s="4">
        <v>44867</v>
      </c>
      <c r="S173" s="3" t="s">
        <v>1437</v>
      </c>
      <c r="T173" s="6" t="s">
        <v>25</v>
      </c>
    </row>
    <row r="174" spans="1:20" ht="101.25" x14ac:dyDescent="0.25">
      <c r="A174" s="3" t="s">
        <v>3979</v>
      </c>
      <c r="B174" s="3" t="s">
        <v>30</v>
      </c>
      <c r="C174" s="3" t="s">
        <v>31</v>
      </c>
      <c r="D174" s="3" t="s">
        <v>19</v>
      </c>
      <c r="E174" s="3" t="s">
        <v>3980</v>
      </c>
      <c r="F174" s="4">
        <v>44792</v>
      </c>
      <c r="G174" s="3" t="s">
        <v>3981</v>
      </c>
      <c r="H174" s="5">
        <v>3977.73</v>
      </c>
      <c r="I174" s="3" t="s">
        <v>22</v>
      </c>
      <c r="J174" s="4">
        <v>44799</v>
      </c>
      <c r="K174" s="4">
        <v>44859</v>
      </c>
      <c r="L174" s="23">
        <f t="shared" si="23"/>
        <v>13</v>
      </c>
      <c r="M174" s="23">
        <f t="shared" si="20"/>
        <v>73</v>
      </c>
      <c r="N174" s="5">
        <v>3977.73</v>
      </c>
      <c r="O174" s="26">
        <f t="shared" si="21"/>
        <v>51710.49</v>
      </c>
      <c r="P174" s="26">
        <f t="shared" si="22"/>
        <v>290374.28999999998</v>
      </c>
      <c r="Q174" s="3" t="s">
        <v>23</v>
      </c>
      <c r="R174" s="4">
        <v>44872</v>
      </c>
      <c r="S174" s="3" t="s">
        <v>1305</v>
      </c>
      <c r="T174" s="6" t="s">
        <v>44</v>
      </c>
    </row>
    <row r="175" spans="1:20" ht="45" x14ac:dyDescent="0.25">
      <c r="A175" s="3" t="s">
        <v>4151</v>
      </c>
      <c r="B175" s="3" t="s">
        <v>4152</v>
      </c>
      <c r="C175" s="3" t="s">
        <v>4153</v>
      </c>
      <c r="D175" s="3" t="s">
        <v>19</v>
      </c>
      <c r="E175" s="3" t="s">
        <v>4154</v>
      </c>
      <c r="F175" s="4">
        <v>44781</v>
      </c>
      <c r="G175" s="8"/>
      <c r="H175" s="7">
        <v>191855</v>
      </c>
      <c r="I175" s="3" t="s">
        <v>22</v>
      </c>
      <c r="J175" s="4">
        <v>44799</v>
      </c>
      <c r="K175" s="4">
        <v>44859</v>
      </c>
      <c r="L175" s="23">
        <f t="shared" si="23"/>
        <v>30</v>
      </c>
      <c r="M175" s="23">
        <f t="shared" si="20"/>
        <v>90</v>
      </c>
      <c r="N175" s="7">
        <v>191855</v>
      </c>
      <c r="O175" s="26">
        <f t="shared" si="21"/>
        <v>5755650</v>
      </c>
      <c r="P175" s="26">
        <f t="shared" si="22"/>
        <v>17266950</v>
      </c>
      <c r="Q175" s="3" t="s">
        <v>23</v>
      </c>
      <c r="R175" s="4">
        <v>44889</v>
      </c>
      <c r="S175" s="3" t="s">
        <v>4155</v>
      </c>
      <c r="T175" s="6" t="s">
        <v>44</v>
      </c>
    </row>
    <row r="176" spans="1:20" ht="90" x14ac:dyDescent="0.25">
      <c r="A176" s="3" t="s">
        <v>4337</v>
      </c>
      <c r="B176" s="3" t="s">
        <v>705</v>
      </c>
      <c r="C176" s="3" t="s">
        <v>706</v>
      </c>
      <c r="D176" s="3" t="s">
        <v>19</v>
      </c>
      <c r="E176" s="3" t="s">
        <v>4338</v>
      </c>
      <c r="F176" s="4">
        <v>44783</v>
      </c>
      <c r="G176" s="3" t="s">
        <v>4339</v>
      </c>
      <c r="H176" s="5">
        <v>2754.2</v>
      </c>
      <c r="I176" s="3" t="s">
        <v>22</v>
      </c>
      <c r="J176" s="4">
        <v>44802</v>
      </c>
      <c r="K176" s="4">
        <v>44862</v>
      </c>
      <c r="L176" s="23">
        <f t="shared" si="23"/>
        <v>11</v>
      </c>
      <c r="M176" s="23">
        <f t="shared" si="20"/>
        <v>71</v>
      </c>
      <c r="N176" s="5">
        <v>2754.2</v>
      </c>
      <c r="O176" s="26">
        <f t="shared" si="21"/>
        <v>30296.199999999997</v>
      </c>
      <c r="P176" s="26">
        <f t="shared" si="22"/>
        <v>195548.19999999998</v>
      </c>
      <c r="Q176" s="3" t="s">
        <v>23</v>
      </c>
      <c r="R176" s="4">
        <v>44873</v>
      </c>
      <c r="S176" s="3" t="s">
        <v>1283</v>
      </c>
      <c r="T176" s="6" t="s">
        <v>44</v>
      </c>
    </row>
    <row r="177" spans="1:20" ht="101.25" x14ac:dyDescent="0.25">
      <c r="A177" s="3" t="s">
        <v>4340</v>
      </c>
      <c r="B177" s="3" t="s">
        <v>663</v>
      </c>
      <c r="C177" s="3" t="s">
        <v>664</v>
      </c>
      <c r="D177" s="3" t="s">
        <v>19</v>
      </c>
      <c r="E177" s="3" t="s">
        <v>4341</v>
      </c>
      <c r="F177" s="4">
        <v>44785</v>
      </c>
      <c r="G177" s="3" t="s">
        <v>4342</v>
      </c>
      <c r="H177" s="5">
        <v>2484.77</v>
      </c>
      <c r="I177" s="3" t="s">
        <v>22</v>
      </c>
      <c r="J177" s="4">
        <v>44802</v>
      </c>
      <c r="K177" s="4">
        <v>44862</v>
      </c>
      <c r="L177" s="23">
        <f t="shared" si="23"/>
        <v>40</v>
      </c>
      <c r="M177" s="23">
        <f t="shared" si="20"/>
        <v>100</v>
      </c>
      <c r="N177" s="5">
        <v>2036.7</v>
      </c>
      <c r="O177" s="26">
        <f t="shared" si="21"/>
        <v>81468</v>
      </c>
      <c r="P177" s="26">
        <f t="shared" si="22"/>
        <v>203670</v>
      </c>
      <c r="Q177" s="3" t="s">
        <v>23</v>
      </c>
      <c r="R177" s="4">
        <v>44902</v>
      </c>
      <c r="S177" s="3" t="s">
        <v>982</v>
      </c>
      <c r="T177" s="6" t="s">
        <v>44</v>
      </c>
    </row>
    <row r="178" spans="1:20" ht="101.25" x14ac:dyDescent="0.25">
      <c r="A178" s="3" t="s">
        <v>4343</v>
      </c>
      <c r="B178" s="3" t="s">
        <v>663</v>
      </c>
      <c r="C178" s="3" t="s">
        <v>664</v>
      </c>
      <c r="D178" s="3" t="s">
        <v>19</v>
      </c>
      <c r="E178" s="3" t="s">
        <v>4344</v>
      </c>
      <c r="F178" s="4">
        <v>44785</v>
      </c>
      <c r="G178" s="3" t="s">
        <v>4345</v>
      </c>
      <c r="H178" s="5">
        <v>9899.57</v>
      </c>
      <c r="I178" s="3" t="s">
        <v>22</v>
      </c>
      <c r="J178" s="4">
        <v>44802</v>
      </c>
      <c r="K178" s="4">
        <v>44862</v>
      </c>
      <c r="L178" s="23">
        <f t="shared" si="23"/>
        <v>40</v>
      </c>
      <c r="M178" s="23">
        <f t="shared" si="20"/>
        <v>100</v>
      </c>
      <c r="N178" s="5">
        <v>8114.4</v>
      </c>
      <c r="O178" s="26">
        <f t="shared" si="21"/>
        <v>324576</v>
      </c>
      <c r="P178" s="26">
        <f t="shared" si="22"/>
        <v>811440</v>
      </c>
      <c r="Q178" s="3" t="s">
        <v>23</v>
      </c>
      <c r="R178" s="4">
        <v>44902</v>
      </c>
      <c r="S178" s="3" t="s">
        <v>982</v>
      </c>
      <c r="T178" s="6" t="s">
        <v>44</v>
      </c>
    </row>
    <row r="179" spans="1:20" ht="78.75" x14ac:dyDescent="0.25">
      <c r="A179" s="3" t="s">
        <v>4791</v>
      </c>
      <c r="B179" s="3" t="s">
        <v>3200</v>
      </c>
      <c r="C179" s="3" t="s">
        <v>3201</v>
      </c>
      <c r="D179" s="3" t="s">
        <v>19</v>
      </c>
      <c r="E179" s="3" t="s">
        <v>4792</v>
      </c>
      <c r="F179" s="4">
        <v>44803</v>
      </c>
      <c r="G179" s="3" t="s">
        <v>4793</v>
      </c>
      <c r="H179" s="7">
        <v>481</v>
      </c>
      <c r="I179" s="3" t="s">
        <v>22</v>
      </c>
      <c r="J179" s="4">
        <v>44805</v>
      </c>
      <c r="K179" s="4">
        <v>44865</v>
      </c>
      <c r="L179" s="23">
        <f t="shared" si="23"/>
        <v>8</v>
      </c>
      <c r="M179" s="23">
        <f t="shared" si="20"/>
        <v>68</v>
      </c>
      <c r="N179" s="7">
        <v>481</v>
      </c>
      <c r="O179" s="26">
        <f t="shared" si="21"/>
        <v>3848</v>
      </c>
      <c r="P179" s="26">
        <f t="shared" si="22"/>
        <v>32708</v>
      </c>
      <c r="Q179" s="3" t="s">
        <v>23</v>
      </c>
      <c r="R179" s="4">
        <v>44873</v>
      </c>
      <c r="S179" s="3" t="s">
        <v>3204</v>
      </c>
      <c r="T179" s="6" t="s">
        <v>44</v>
      </c>
    </row>
    <row r="181" spans="1:20" ht="90" x14ac:dyDescent="0.25">
      <c r="A181" s="3" t="s">
        <v>4874</v>
      </c>
      <c r="B181" s="3" t="s">
        <v>2169</v>
      </c>
      <c r="C181" s="3" t="s">
        <v>2170</v>
      </c>
      <c r="D181" s="3" t="s">
        <v>19</v>
      </c>
      <c r="E181" s="3" t="s">
        <v>4875</v>
      </c>
      <c r="F181" s="4">
        <v>44802</v>
      </c>
      <c r="G181" s="3" t="s">
        <v>4876</v>
      </c>
      <c r="H181" s="5">
        <v>1334.5</v>
      </c>
      <c r="I181" s="3" t="s">
        <v>22</v>
      </c>
      <c r="J181" s="4">
        <v>44805</v>
      </c>
      <c r="K181" s="4">
        <v>44865</v>
      </c>
      <c r="L181" s="23">
        <f t="shared" ref="L181:L212" si="24">R181-K181</f>
        <v>-11</v>
      </c>
      <c r="M181" s="23">
        <f t="shared" ref="M181:M212" si="25">+I181+L181</f>
        <v>49</v>
      </c>
      <c r="N181" s="5">
        <v>1334.5</v>
      </c>
      <c r="O181" s="26">
        <f t="shared" ref="O181:O212" si="26">N181*L181</f>
        <v>-14679.5</v>
      </c>
      <c r="P181" s="26">
        <f t="shared" ref="P181:P212" si="27">N181*M181</f>
        <v>65390.5</v>
      </c>
      <c r="Q181" s="3" t="s">
        <v>23</v>
      </c>
      <c r="R181" s="4">
        <v>44854</v>
      </c>
      <c r="S181" s="3" t="s">
        <v>2173</v>
      </c>
      <c r="T181" s="6" t="s">
        <v>44</v>
      </c>
    </row>
    <row r="182" spans="1:20" ht="112.5" x14ac:dyDescent="0.25">
      <c r="A182" s="3" t="s">
        <v>5155</v>
      </c>
      <c r="B182" s="3" t="s">
        <v>711</v>
      </c>
      <c r="C182" s="3" t="s">
        <v>712</v>
      </c>
      <c r="D182" s="3" t="s">
        <v>19</v>
      </c>
      <c r="E182" s="3" t="s">
        <v>5156</v>
      </c>
      <c r="F182" s="4">
        <v>44789</v>
      </c>
      <c r="G182" s="3" t="s">
        <v>5157</v>
      </c>
      <c r="H182" s="5">
        <v>749.6</v>
      </c>
      <c r="I182" s="3" t="s">
        <v>22</v>
      </c>
      <c r="J182" s="4">
        <v>44805</v>
      </c>
      <c r="K182" s="4">
        <v>44865</v>
      </c>
      <c r="L182" s="23">
        <f t="shared" si="24"/>
        <v>37</v>
      </c>
      <c r="M182" s="23">
        <f t="shared" si="25"/>
        <v>97</v>
      </c>
      <c r="N182" s="5">
        <v>749.6</v>
      </c>
      <c r="O182" s="26">
        <f t="shared" si="26"/>
        <v>27735.200000000001</v>
      </c>
      <c r="P182" s="26">
        <f t="shared" si="27"/>
        <v>72711.199999999997</v>
      </c>
      <c r="Q182" s="3" t="s">
        <v>23</v>
      </c>
      <c r="R182" s="4">
        <v>44902</v>
      </c>
      <c r="S182" s="3" t="s">
        <v>877</v>
      </c>
      <c r="T182" s="6" t="s">
        <v>44</v>
      </c>
    </row>
    <row r="183" spans="1:20" ht="90" x14ac:dyDescent="0.25">
      <c r="A183" s="3" t="s">
        <v>5160</v>
      </c>
      <c r="B183" s="3" t="s">
        <v>4152</v>
      </c>
      <c r="C183" s="3" t="s">
        <v>4153</v>
      </c>
      <c r="D183" s="3" t="s">
        <v>19</v>
      </c>
      <c r="E183" s="3" t="s">
        <v>5161</v>
      </c>
      <c r="F183" s="4">
        <v>44796</v>
      </c>
      <c r="G183" s="3" t="s">
        <v>5162</v>
      </c>
      <c r="H183" s="7">
        <v>10602</v>
      </c>
      <c r="I183" s="3" t="s">
        <v>22</v>
      </c>
      <c r="J183" s="4">
        <v>44805</v>
      </c>
      <c r="K183" s="4">
        <v>44865</v>
      </c>
      <c r="L183" s="23">
        <f t="shared" si="24"/>
        <v>-11</v>
      </c>
      <c r="M183" s="23">
        <f t="shared" si="25"/>
        <v>49</v>
      </c>
      <c r="N183" s="7">
        <v>10602</v>
      </c>
      <c r="O183" s="26">
        <f t="shared" si="26"/>
        <v>-116622</v>
      </c>
      <c r="P183" s="26">
        <f t="shared" si="27"/>
        <v>519498</v>
      </c>
      <c r="Q183" s="3" t="s">
        <v>23</v>
      </c>
      <c r="R183" s="4">
        <v>44854</v>
      </c>
      <c r="S183" s="3" t="s">
        <v>5163</v>
      </c>
      <c r="T183" s="6" t="s">
        <v>44</v>
      </c>
    </row>
    <row r="184" spans="1:20" ht="67.5" x14ac:dyDescent="0.25">
      <c r="A184" s="3" t="s">
        <v>5811</v>
      </c>
      <c r="B184" s="3" t="s">
        <v>2163</v>
      </c>
      <c r="C184" s="3" t="s">
        <v>2164</v>
      </c>
      <c r="D184" s="3" t="s">
        <v>19</v>
      </c>
      <c r="E184" s="3" t="s">
        <v>5812</v>
      </c>
      <c r="F184" s="4">
        <v>44805</v>
      </c>
      <c r="G184" s="3" t="s">
        <v>5813</v>
      </c>
      <c r="H184" s="5">
        <v>23848.1</v>
      </c>
      <c r="I184" s="3" t="s">
        <v>22</v>
      </c>
      <c r="J184" s="4">
        <v>44809</v>
      </c>
      <c r="K184" s="4">
        <v>44869</v>
      </c>
      <c r="L184" s="23">
        <f t="shared" si="24"/>
        <v>11</v>
      </c>
      <c r="M184" s="23">
        <f t="shared" si="25"/>
        <v>71</v>
      </c>
      <c r="N184" s="5">
        <v>23848.1</v>
      </c>
      <c r="O184" s="26">
        <f t="shared" si="26"/>
        <v>262329.09999999998</v>
      </c>
      <c r="P184" s="26">
        <f t="shared" si="27"/>
        <v>1693215.0999999999</v>
      </c>
      <c r="Q184" s="3" t="s">
        <v>23</v>
      </c>
      <c r="R184" s="4">
        <v>44880</v>
      </c>
      <c r="S184" s="3" t="s">
        <v>5814</v>
      </c>
      <c r="T184" s="6" t="s">
        <v>44</v>
      </c>
    </row>
    <row r="185" spans="1:20" ht="101.25" x14ac:dyDescent="0.25">
      <c r="A185" s="3" t="s">
        <v>6307</v>
      </c>
      <c r="B185" s="3" t="s">
        <v>30</v>
      </c>
      <c r="C185" s="3" t="s">
        <v>31</v>
      </c>
      <c r="D185" s="3" t="s">
        <v>19</v>
      </c>
      <c r="E185" s="3" t="s">
        <v>6308</v>
      </c>
      <c r="F185" s="4">
        <v>44803</v>
      </c>
      <c r="G185" s="3" t="s">
        <v>6309</v>
      </c>
      <c r="H185" s="5">
        <v>3977.73</v>
      </c>
      <c r="I185" s="3" t="s">
        <v>22</v>
      </c>
      <c r="J185" s="4">
        <v>44812</v>
      </c>
      <c r="K185" s="4">
        <v>44872</v>
      </c>
      <c r="L185" s="23">
        <f t="shared" si="24"/>
        <v>0</v>
      </c>
      <c r="M185" s="23">
        <f t="shared" si="25"/>
        <v>60</v>
      </c>
      <c r="N185" s="5">
        <v>3977.73</v>
      </c>
      <c r="O185" s="26">
        <f t="shared" si="26"/>
        <v>0</v>
      </c>
      <c r="P185" s="26">
        <f t="shared" si="27"/>
        <v>238663.8</v>
      </c>
      <c r="Q185" s="3" t="s">
        <v>23</v>
      </c>
      <c r="R185" s="4">
        <v>44872</v>
      </c>
      <c r="S185" s="3" t="s">
        <v>1305</v>
      </c>
      <c r="T185" s="6" t="s">
        <v>44</v>
      </c>
    </row>
    <row r="186" spans="1:20" ht="78.75" x14ac:dyDescent="0.25">
      <c r="A186" s="3" t="s">
        <v>6830</v>
      </c>
      <c r="B186" s="3" t="s">
        <v>711</v>
      </c>
      <c r="C186" s="3" t="s">
        <v>712</v>
      </c>
      <c r="D186" s="3" t="s">
        <v>19</v>
      </c>
      <c r="E186" s="3" t="s">
        <v>6831</v>
      </c>
      <c r="F186" s="4">
        <v>44806</v>
      </c>
      <c r="G186" s="3" t="s">
        <v>6832</v>
      </c>
      <c r="H186" s="7">
        <v>263</v>
      </c>
      <c r="I186" s="3" t="s">
        <v>22</v>
      </c>
      <c r="J186" s="4">
        <v>44813</v>
      </c>
      <c r="K186" s="4">
        <v>44873</v>
      </c>
      <c r="L186" s="23">
        <f t="shared" si="24"/>
        <v>29</v>
      </c>
      <c r="M186" s="23">
        <f t="shared" si="25"/>
        <v>89</v>
      </c>
      <c r="N186" s="7">
        <v>263</v>
      </c>
      <c r="O186" s="26">
        <f t="shared" si="26"/>
        <v>7627</v>
      </c>
      <c r="P186" s="26">
        <f t="shared" si="27"/>
        <v>23407</v>
      </c>
      <c r="Q186" s="3" t="s">
        <v>23</v>
      </c>
      <c r="R186" s="4">
        <v>44902</v>
      </c>
      <c r="S186" s="3" t="s">
        <v>877</v>
      </c>
      <c r="T186" s="6" t="s">
        <v>44</v>
      </c>
    </row>
    <row r="187" spans="1:20" ht="78.75" x14ac:dyDescent="0.25">
      <c r="A187" s="3" t="s">
        <v>7487</v>
      </c>
      <c r="B187" s="3" t="s">
        <v>7488</v>
      </c>
      <c r="C187" s="3" t="s">
        <v>7489</v>
      </c>
      <c r="D187" s="3" t="s">
        <v>19</v>
      </c>
      <c r="E187" s="3" t="s">
        <v>7490</v>
      </c>
      <c r="F187" s="4">
        <v>44806</v>
      </c>
      <c r="G187" s="3" t="s">
        <v>7491</v>
      </c>
      <c r="H187" s="7">
        <v>182</v>
      </c>
      <c r="I187" s="3" t="s">
        <v>22</v>
      </c>
      <c r="J187" s="4">
        <v>44817</v>
      </c>
      <c r="K187" s="4">
        <v>44877</v>
      </c>
      <c r="L187" s="23">
        <f t="shared" si="24"/>
        <v>24</v>
      </c>
      <c r="M187" s="23">
        <f t="shared" si="25"/>
        <v>84</v>
      </c>
      <c r="N187" s="7">
        <v>182</v>
      </c>
      <c r="O187" s="26">
        <f t="shared" si="26"/>
        <v>4368</v>
      </c>
      <c r="P187" s="26">
        <f t="shared" si="27"/>
        <v>15288</v>
      </c>
      <c r="Q187" s="3" t="s">
        <v>23</v>
      </c>
      <c r="R187" s="4">
        <v>44901</v>
      </c>
      <c r="S187" s="3" t="s">
        <v>7492</v>
      </c>
      <c r="T187" s="6" t="s">
        <v>44</v>
      </c>
    </row>
    <row r="188" spans="1:20" ht="90" x14ac:dyDescent="0.25">
      <c r="A188" s="3" t="s">
        <v>7810</v>
      </c>
      <c r="B188" s="3" t="s">
        <v>705</v>
      </c>
      <c r="C188" s="3" t="s">
        <v>706</v>
      </c>
      <c r="D188" s="3" t="s">
        <v>19</v>
      </c>
      <c r="E188" s="3" t="s">
        <v>7811</v>
      </c>
      <c r="F188" s="4">
        <v>44818</v>
      </c>
      <c r="G188" s="3" t="s">
        <v>7812</v>
      </c>
      <c r="H188" s="5">
        <v>1160.8499999999999</v>
      </c>
      <c r="I188" s="3" t="s">
        <v>22</v>
      </c>
      <c r="J188" s="4">
        <v>44820</v>
      </c>
      <c r="K188" s="4">
        <v>44880</v>
      </c>
      <c r="L188" s="23">
        <f t="shared" si="24"/>
        <v>-7</v>
      </c>
      <c r="M188" s="23">
        <f t="shared" si="25"/>
        <v>53</v>
      </c>
      <c r="N188" s="5">
        <v>1160.8499999999999</v>
      </c>
      <c r="O188" s="26">
        <f t="shared" si="26"/>
        <v>-8125.9499999999989</v>
      </c>
      <c r="P188" s="26">
        <f t="shared" si="27"/>
        <v>61525.049999999996</v>
      </c>
      <c r="Q188" s="3" t="s">
        <v>23</v>
      </c>
      <c r="R188" s="4">
        <v>44873</v>
      </c>
      <c r="S188" s="3" t="s">
        <v>1283</v>
      </c>
      <c r="T188" s="6" t="s">
        <v>44</v>
      </c>
    </row>
    <row r="189" spans="1:20" ht="123.75" x14ac:dyDescent="0.25">
      <c r="A189" s="3" t="s">
        <v>7817</v>
      </c>
      <c r="B189" s="3" t="s">
        <v>705</v>
      </c>
      <c r="C189" s="3" t="s">
        <v>706</v>
      </c>
      <c r="D189" s="3" t="s">
        <v>19</v>
      </c>
      <c r="E189" s="3" t="s">
        <v>7818</v>
      </c>
      <c r="F189" s="4">
        <v>44818</v>
      </c>
      <c r="G189" s="3" t="s">
        <v>7819</v>
      </c>
      <c r="H189" s="7">
        <v>5962</v>
      </c>
      <c r="I189" s="3" t="s">
        <v>22</v>
      </c>
      <c r="J189" s="4">
        <v>44820</v>
      </c>
      <c r="K189" s="4">
        <v>44880</v>
      </c>
      <c r="L189" s="23">
        <f t="shared" si="24"/>
        <v>-7</v>
      </c>
      <c r="M189" s="23">
        <f t="shared" si="25"/>
        <v>53</v>
      </c>
      <c r="N189" s="7">
        <v>5962</v>
      </c>
      <c r="O189" s="26">
        <f t="shared" si="26"/>
        <v>-41734</v>
      </c>
      <c r="P189" s="26">
        <f t="shared" si="27"/>
        <v>315986</v>
      </c>
      <c r="Q189" s="3" t="s">
        <v>23</v>
      </c>
      <c r="R189" s="4">
        <v>44873</v>
      </c>
      <c r="S189" s="3" t="s">
        <v>1283</v>
      </c>
      <c r="T189" s="6" t="s">
        <v>44</v>
      </c>
    </row>
    <row r="190" spans="1:20" ht="101.25" x14ac:dyDescent="0.25">
      <c r="A190" s="3" t="s">
        <v>7853</v>
      </c>
      <c r="B190" s="3" t="s">
        <v>705</v>
      </c>
      <c r="C190" s="3" t="s">
        <v>706</v>
      </c>
      <c r="D190" s="3" t="s">
        <v>19</v>
      </c>
      <c r="E190" s="3" t="s">
        <v>7854</v>
      </c>
      <c r="F190" s="4">
        <v>44818</v>
      </c>
      <c r="G190" s="3" t="s">
        <v>7855</v>
      </c>
      <c r="H190" s="7">
        <v>842</v>
      </c>
      <c r="I190" s="3" t="s">
        <v>22</v>
      </c>
      <c r="J190" s="4">
        <v>44820</v>
      </c>
      <c r="K190" s="4">
        <v>44880</v>
      </c>
      <c r="L190" s="23">
        <f t="shared" si="24"/>
        <v>-7</v>
      </c>
      <c r="M190" s="23">
        <f t="shared" si="25"/>
        <v>53</v>
      </c>
      <c r="N190" s="7">
        <v>842</v>
      </c>
      <c r="O190" s="26">
        <f t="shared" si="26"/>
        <v>-5894</v>
      </c>
      <c r="P190" s="26">
        <f t="shared" si="27"/>
        <v>44626</v>
      </c>
      <c r="Q190" s="3" t="s">
        <v>23</v>
      </c>
      <c r="R190" s="4">
        <v>44873</v>
      </c>
      <c r="S190" s="3" t="s">
        <v>1283</v>
      </c>
      <c r="T190" s="6" t="s">
        <v>44</v>
      </c>
    </row>
    <row r="191" spans="1:20" ht="90" x14ac:dyDescent="0.25">
      <c r="A191" s="3" t="s">
        <v>8039</v>
      </c>
      <c r="B191" s="3" t="s">
        <v>705</v>
      </c>
      <c r="C191" s="3" t="s">
        <v>706</v>
      </c>
      <c r="D191" s="3" t="s">
        <v>19</v>
      </c>
      <c r="E191" s="3" t="s">
        <v>8040</v>
      </c>
      <c r="F191" s="4">
        <v>44818</v>
      </c>
      <c r="G191" s="3" t="s">
        <v>8041</v>
      </c>
      <c r="H191" s="7">
        <v>3054</v>
      </c>
      <c r="I191" s="3" t="s">
        <v>22</v>
      </c>
      <c r="J191" s="4">
        <v>44820</v>
      </c>
      <c r="K191" s="4">
        <v>44880</v>
      </c>
      <c r="L191" s="23">
        <f t="shared" si="24"/>
        <v>-7</v>
      </c>
      <c r="M191" s="23">
        <f t="shared" si="25"/>
        <v>53</v>
      </c>
      <c r="N191" s="7">
        <v>3054</v>
      </c>
      <c r="O191" s="26">
        <f t="shared" si="26"/>
        <v>-21378</v>
      </c>
      <c r="P191" s="26">
        <f t="shared" si="27"/>
        <v>161862</v>
      </c>
      <c r="Q191" s="3" t="s">
        <v>23</v>
      </c>
      <c r="R191" s="4">
        <v>44873</v>
      </c>
      <c r="S191" s="3" t="s">
        <v>1283</v>
      </c>
      <c r="T191" s="6" t="s">
        <v>44</v>
      </c>
    </row>
    <row r="192" spans="1:20" ht="45" x14ac:dyDescent="0.25">
      <c r="A192" s="3" t="s">
        <v>8469</v>
      </c>
      <c r="B192" s="3" t="s">
        <v>30</v>
      </c>
      <c r="C192" s="3" t="s">
        <v>31</v>
      </c>
      <c r="D192" s="3" t="s">
        <v>41</v>
      </c>
      <c r="E192" s="3" t="s">
        <v>8470</v>
      </c>
      <c r="F192" s="4">
        <v>44354</v>
      </c>
      <c r="G192" s="3" t="s">
        <v>8471</v>
      </c>
      <c r="H192" s="7">
        <v>70</v>
      </c>
      <c r="I192" s="3" t="s">
        <v>22</v>
      </c>
      <c r="J192" s="4">
        <v>43830</v>
      </c>
      <c r="K192" s="4">
        <v>44418</v>
      </c>
      <c r="L192" s="23">
        <f t="shared" si="24"/>
        <v>434</v>
      </c>
      <c r="M192" s="23">
        <f t="shared" si="25"/>
        <v>494</v>
      </c>
      <c r="N192" s="7">
        <v>70</v>
      </c>
      <c r="O192" s="26">
        <f t="shared" si="26"/>
        <v>30380</v>
      </c>
      <c r="P192" s="26">
        <f t="shared" si="27"/>
        <v>34580</v>
      </c>
      <c r="Q192" s="3" t="s">
        <v>23</v>
      </c>
      <c r="R192" s="4">
        <v>44852</v>
      </c>
      <c r="S192" s="3" t="s">
        <v>81</v>
      </c>
      <c r="T192" s="6" t="s">
        <v>44</v>
      </c>
    </row>
    <row r="193" spans="1:20" ht="45" x14ac:dyDescent="0.25">
      <c r="A193" s="3" t="s">
        <v>8472</v>
      </c>
      <c r="B193" s="3" t="s">
        <v>30</v>
      </c>
      <c r="C193" s="3" t="s">
        <v>31</v>
      </c>
      <c r="D193" s="3" t="s">
        <v>41</v>
      </c>
      <c r="E193" s="3" t="s">
        <v>8473</v>
      </c>
      <c r="F193" s="4">
        <v>44354</v>
      </c>
      <c r="G193" s="3" t="s">
        <v>8474</v>
      </c>
      <c r="H193" s="5">
        <v>560.5</v>
      </c>
      <c r="I193" s="3" t="s">
        <v>22</v>
      </c>
      <c r="J193" s="4">
        <v>43830</v>
      </c>
      <c r="K193" s="4">
        <v>44418</v>
      </c>
      <c r="L193" s="23">
        <f t="shared" si="24"/>
        <v>434</v>
      </c>
      <c r="M193" s="23">
        <f t="shared" si="25"/>
        <v>494</v>
      </c>
      <c r="N193" s="5">
        <v>560.5</v>
      </c>
      <c r="O193" s="26">
        <f t="shared" si="26"/>
        <v>243257</v>
      </c>
      <c r="P193" s="26">
        <f t="shared" si="27"/>
        <v>276887</v>
      </c>
      <c r="Q193" s="3" t="s">
        <v>23</v>
      </c>
      <c r="R193" s="4">
        <v>44852</v>
      </c>
      <c r="S193" s="3" t="s">
        <v>81</v>
      </c>
      <c r="T193" s="6" t="s">
        <v>44</v>
      </c>
    </row>
    <row r="194" spans="1:20" ht="56.25" x14ac:dyDescent="0.25">
      <c r="A194" s="3" t="s">
        <v>8475</v>
      </c>
      <c r="B194" s="3" t="s">
        <v>30</v>
      </c>
      <c r="C194" s="3" t="s">
        <v>31</v>
      </c>
      <c r="D194" s="3" t="s">
        <v>41</v>
      </c>
      <c r="E194" s="3" t="s">
        <v>8476</v>
      </c>
      <c r="F194" s="4">
        <v>44354</v>
      </c>
      <c r="G194" s="3" t="s">
        <v>8477</v>
      </c>
      <c r="H194" s="5">
        <v>290.5</v>
      </c>
      <c r="I194" s="3" t="s">
        <v>22</v>
      </c>
      <c r="J194" s="4">
        <v>43830</v>
      </c>
      <c r="K194" s="4">
        <v>44418</v>
      </c>
      <c r="L194" s="23">
        <f t="shared" si="24"/>
        <v>434</v>
      </c>
      <c r="M194" s="23">
        <f t="shared" si="25"/>
        <v>494</v>
      </c>
      <c r="N194" s="5">
        <v>290.5</v>
      </c>
      <c r="O194" s="26">
        <f t="shared" si="26"/>
        <v>126077</v>
      </c>
      <c r="P194" s="26">
        <f t="shared" si="27"/>
        <v>143507</v>
      </c>
      <c r="Q194" s="3" t="s">
        <v>23</v>
      </c>
      <c r="R194" s="4">
        <v>44852</v>
      </c>
      <c r="S194" s="3" t="s">
        <v>81</v>
      </c>
      <c r="T194" s="6" t="s">
        <v>44</v>
      </c>
    </row>
    <row r="195" spans="1:20" ht="56.25" x14ac:dyDescent="0.25">
      <c r="A195" s="3" t="s">
        <v>8757</v>
      </c>
      <c r="B195" s="3" t="s">
        <v>1022</v>
      </c>
      <c r="C195" s="3" t="s">
        <v>1023</v>
      </c>
      <c r="D195" s="3" t="s">
        <v>19</v>
      </c>
      <c r="E195" s="3" t="s">
        <v>8758</v>
      </c>
      <c r="F195" s="4">
        <v>44818</v>
      </c>
      <c r="G195" s="3" t="s">
        <v>8759</v>
      </c>
      <c r="H195" s="7">
        <v>2025</v>
      </c>
      <c r="I195" s="3" t="s">
        <v>22</v>
      </c>
      <c r="J195" s="4">
        <v>44823</v>
      </c>
      <c r="K195" s="4">
        <v>44883</v>
      </c>
      <c r="L195" s="23">
        <f t="shared" si="24"/>
        <v>-10</v>
      </c>
      <c r="M195" s="23">
        <f t="shared" si="25"/>
        <v>50</v>
      </c>
      <c r="N195" s="7">
        <v>2025</v>
      </c>
      <c r="O195" s="26">
        <f t="shared" si="26"/>
        <v>-20250</v>
      </c>
      <c r="P195" s="26">
        <f t="shared" si="27"/>
        <v>101250</v>
      </c>
      <c r="Q195" s="3" t="s">
        <v>23</v>
      </c>
      <c r="R195" s="4">
        <v>44873</v>
      </c>
      <c r="S195" s="3" t="s">
        <v>8760</v>
      </c>
      <c r="T195" s="6" t="s">
        <v>44</v>
      </c>
    </row>
    <row r="196" spans="1:20" ht="56.25" x14ac:dyDescent="0.25">
      <c r="A196" s="3" t="s">
        <v>8770</v>
      </c>
      <c r="B196" s="3" t="s">
        <v>705</v>
      </c>
      <c r="C196" s="3" t="s">
        <v>706</v>
      </c>
      <c r="D196" s="3" t="s">
        <v>19</v>
      </c>
      <c r="E196" s="3" t="s">
        <v>8771</v>
      </c>
      <c r="F196" s="4">
        <v>44811</v>
      </c>
      <c r="G196" s="3" t="s">
        <v>8772</v>
      </c>
      <c r="H196" s="5">
        <v>-691.49</v>
      </c>
      <c r="I196" s="3" t="s">
        <v>22</v>
      </c>
      <c r="J196" s="4">
        <v>44823</v>
      </c>
      <c r="K196" s="4">
        <v>44883</v>
      </c>
      <c r="L196" s="23">
        <f t="shared" si="24"/>
        <v>32</v>
      </c>
      <c r="M196" s="23">
        <f t="shared" si="25"/>
        <v>92</v>
      </c>
      <c r="N196" s="5">
        <v>-691.49</v>
      </c>
      <c r="O196" s="26">
        <f t="shared" si="26"/>
        <v>-22127.68</v>
      </c>
      <c r="P196" s="26">
        <f t="shared" si="27"/>
        <v>-63617.08</v>
      </c>
      <c r="Q196" s="3" t="s">
        <v>23</v>
      </c>
      <c r="R196" s="4">
        <v>44915</v>
      </c>
      <c r="S196" s="3" t="s">
        <v>709</v>
      </c>
      <c r="T196" s="6" t="s">
        <v>44</v>
      </c>
    </row>
    <row r="197" spans="1:20" ht="112.5" x14ac:dyDescent="0.25">
      <c r="A197" s="3" t="s">
        <v>8779</v>
      </c>
      <c r="B197" s="3" t="s">
        <v>705</v>
      </c>
      <c r="C197" s="3" t="s">
        <v>706</v>
      </c>
      <c r="D197" s="3" t="s">
        <v>19</v>
      </c>
      <c r="E197" s="3" t="s">
        <v>8780</v>
      </c>
      <c r="F197" s="4">
        <v>44818</v>
      </c>
      <c r="G197" s="3" t="s">
        <v>8781</v>
      </c>
      <c r="H197" s="7">
        <v>1102</v>
      </c>
      <c r="I197" s="3" t="s">
        <v>22</v>
      </c>
      <c r="J197" s="4">
        <v>44823</v>
      </c>
      <c r="K197" s="4">
        <v>44883</v>
      </c>
      <c r="L197" s="23">
        <f t="shared" si="24"/>
        <v>-10</v>
      </c>
      <c r="M197" s="23">
        <f t="shared" si="25"/>
        <v>50</v>
      </c>
      <c r="N197" s="7">
        <v>1102</v>
      </c>
      <c r="O197" s="26">
        <f t="shared" si="26"/>
        <v>-11020</v>
      </c>
      <c r="P197" s="26">
        <f t="shared" si="27"/>
        <v>55100</v>
      </c>
      <c r="Q197" s="3" t="s">
        <v>23</v>
      </c>
      <c r="R197" s="4">
        <v>44873</v>
      </c>
      <c r="S197" s="3" t="s">
        <v>1283</v>
      </c>
      <c r="T197" s="6" t="s">
        <v>44</v>
      </c>
    </row>
    <row r="198" spans="1:20" ht="78.75" x14ac:dyDescent="0.25">
      <c r="A198" s="3" t="s">
        <v>8931</v>
      </c>
      <c r="B198" s="3" t="s">
        <v>8932</v>
      </c>
      <c r="C198" s="3" t="s">
        <v>8933</v>
      </c>
      <c r="D198" s="3" t="s">
        <v>19</v>
      </c>
      <c r="E198" s="3" t="s">
        <v>8934</v>
      </c>
      <c r="F198" s="4">
        <v>44819</v>
      </c>
      <c r="G198" s="3" t="s">
        <v>8935</v>
      </c>
      <c r="H198" s="7">
        <v>120</v>
      </c>
      <c r="I198" s="3" t="s">
        <v>22</v>
      </c>
      <c r="J198" s="4">
        <v>44823</v>
      </c>
      <c r="K198" s="4">
        <v>44883</v>
      </c>
      <c r="L198" s="23">
        <f t="shared" si="24"/>
        <v>-10</v>
      </c>
      <c r="M198" s="23">
        <f t="shared" si="25"/>
        <v>50</v>
      </c>
      <c r="N198" s="7">
        <v>120</v>
      </c>
      <c r="O198" s="26">
        <f t="shared" si="26"/>
        <v>-1200</v>
      </c>
      <c r="P198" s="26">
        <f t="shared" si="27"/>
        <v>6000</v>
      </c>
      <c r="Q198" s="3" t="s">
        <v>23</v>
      </c>
      <c r="R198" s="4">
        <v>44873</v>
      </c>
      <c r="S198" s="3" t="s">
        <v>8936</v>
      </c>
      <c r="T198" s="6" t="s">
        <v>44</v>
      </c>
    </row>
    <row r="199" spans="1:20" ht="90" x14ac:dyDescent="0.25">
      <c r="A199" s="3" t="s">
        <v>8962</v>
      </c>
      <c r="B199" s="3" t="s">
        <v>705</v>
      </c>
      <c r="C199" s="3" t="s">
        <v>706</v>
      </c>
      <c r="D199" s="3" t="s">
        <v>19</v>
      </c>
      <c r="E199" s="3" t="s">
        <v>8963</v>
      </c>
      <c r="F199" s="4">
        <v>44819</v>
      </c>
      <c r="G199" s="3" t="s">
        <v>8964</v>
      </c>
      <c r="H199" s="5">
        <v>6381.62</v>
      </c>
      <c r="I199" s="3" t="s">
        <v>22</v>
      </c>
      <c r="J199" s="4">
        <v>44823</v>
      </c>
      <c r="K199" s="4">
        <v>44883</v>
      </c>
      <c r="L199" s="23">
        <f t="shared" si="24"/>
        <v>-10</v>
      </c>
      <c r="M199" s="23">
        <f t="shared" si="25"/>
        <v>50</v>
      </c>
      <c r="N199" s="5">
        <v>6381.62</v>
      </c>
      <c r="O199" s="26">
        <f t="shared" si="26"/>
        <v>-63816.2</v>
      </c>
      <c r="P199" s="26">
        <f t="shared" si="27"/>
        <v>319081</v>
      </c>
      <c r="Q199" s="3" t="s">
        <v>23</v>
      </c>
      <c r="R199" s="4">
        <v>44873</v>
      </c>
      <c r="S199" s="3" t="s">
        <v>1283</v>
      </c>
      <c r="T199" s="6" t="s">
        <v>44</v>
      </c>
    </row>
    <row r="200" spans="1:20" ht="101.25" x14ac:dyDescent="0.25">
      <c r="A200" s="3" t="s">
        <v>8967</v>
      </c>
      <c r="B200" s="3" t="s">
        <v>705</v>
      </c>
      <c r="C200" s="3" t="s">
        <v>706</v>
      </c>
      <c r="D200" s="3" t="s">
        <v>19</v>
      </c>
      <c r="E200" s="3" t="s">
        <v>8968</v>
      </c>
      <c r="F200" s="4">
        <v>44819</v>
      </c>
      <c r="G200" s="3" t="s">
        <v>8969</v>
      </c>
      <c r="H200" s="5">
        <v>441.4</v>
      </c>
      <c r="I200" s="3" t="s">
        <v>22</v>
      </c>
      <c r="J200" s="4">
        <v>44823</v>
      </c>
      <c r="K200" s="4">
        <v>44883</v>
      </c>
      <c r="L200" s="23">
        <f t="shared" si="24"/>
        <v>-10</v>
      </c>
      <c r="M200" s="23">
        <f t="shared" si="25"/>
        <v>50</v>
      </c>
      <c r="N200" s="5">
        <v>441.4</v>
      </c>
      <c r="O200" s="26">
        <f t="shared" si="26"/>
        <v>-4414</v>
      </c>
      <c r="P200" s="26">
        <f t="shared" si="27"/>
        <v>22070</v>
      </c>
      <c r="Q200" s="3" t="s">
        <v>23</v>
      </c>
      <c r="R200" s="4">
        <v>44873</v>
      </c>
      <c r="S200" s="3" t="s">
        <v>1283</v>
      </c>
      <c r="T200" s="6" t="s">
        <v>44</v>
      </c>
    </row>
    <row r="201" spans="1:20" ht="78.75" x14ac:dyDescent="0.25">
      <c r="A201" s="3" t="s">
        <v>8970</v>
      </c>
      <c r="B201" s="3" t="s">
        <v>1433</v>
      </c>
      <c r="C201" s="3" t="s">
        <v>1434</v>
      </c>
      <c r="D201" s="3" t="s">
        <v>19</v>
      </c>
      <c r="E201" s="3" t="s">
        <v>8971</v>
      </c>
      <c r="F201" s="4">
        <v>44805</v>
      </c>
      <c r="G201" s="3" t="s">
        <v>8972</v>
      </c>
      <c r="H201" s="5">
        <v>355.28</v>
      </c>
      <c r="I201" s="3" t="s">
        <v>22</v>
      </c>
      <c r="J201" s="4">
        <v>44823</v>
      </c>
      <c r="K201" s="4">
        <v>44883</v>
      </c>
      <c r="L201" s="23">
        <f t="shared" si="24"/>
        <v>-16</v>
      </c>
      <c r="M201" s="23">
        <f t="shared" si="25"/>
        <v>44</v>
      </c>
      <c r="N201" s="5">
        <v>341.62</v>
      </c>
      <c r="O201" s="26">
        <f t="shared" si="26"/>
        <v>-5465.92</v>
      </c>
      <c r="P201" s="26">
        <f t="shared" si="27"/>
        <v>15031.28</v>
      </c>
      <c r="Q201" s="3" t="s">
        <v>23</v>
      </c>
      <c r="R201" s="4">
        <v>44867</v>
      </c>
      <c r="S201" s="3" t="s">
        <v>1437</v>
      </c>
      <c r="T201" s="6" t="s">
        <v>25</v>
      </c>
    </row>
    <row r="202" spans="1:20" ht="78.75" x14ac:dyDescent="0.25">
      <c r="A202" s="3" t="s">
        <v>9172</v>
      </c>
      <c r="B202" s="3" t="s">
        <v>705</v>
      </c>
      <c r="C202" s="3" t="s">
        <v>706</v>
      </c>
      <c r="D202" s="3" t="s">
        <v>19</v>
      </c>
      <c r="E202" s="3" t="s">
        <v>9173</v>
      </c>
      <c r="F202" s="4">
        <v>44819</v>
      </c>
      <c r="G202" s="3" t="s">
        <v>9174</v>
      </c>
      <c r="H202" s="5">
        <v>207.17</v>
      </c>
      <c r="I202" s="3" t="s">
        <v>22</v>
      </c>
      <c r="J202" s="4">
        <v>44823</v>
      </c>
      <c r="K202" s="4">
        <v>44883</v>
      </c>
      <c r="L202" s="23">
        <f t="shared" si="24"/>
        <v>-10</v>
      </c>
      <c r="M202" s="23">
        <f t="shared" si="25"/>
        <v>50</v>
      </c>
      <c r="N202" s="5">
        <v>207.17</v>
      </c>
      <c r="O202" s="26">
        <f t="shared" si="26"/>
        <v>-2071.6999999999998</v>
      </c>
      <c r="P202" s="26">
        <f t="shared" si="27"/>
        <v>10358.5</v>
      </c>
      <c r="Q202" s="3" t="s">
        <v>23</v>
      </c>
      <c r="R202" s="4">
        <v>44873</v>
      </c>
      <c r="S202" s="3" t="s">
        <v>1283</v>
      </c>
      <c r="T202" s="6" t="s">
        <v>44</v>
      </c>
    </row>
    <row r="203" spans="1:20" ht="135" x14ac:dyDescent="0.25">
      <c r="A203" s="3" t="s">
        <v>9175</v>
      </c>
      <c r="B203" s="3" t="s">
        <v>705</v>
      </c>
      <c r="C203" s="3" t="s">
        <v>706</v>
      </c>
      <c r="D203" s="3" t="s">
        <v>19</v>
      </c>
      <c r="E203" s="3" t="s">
        <v>9176</v>
      </c>
      <c r="F203" s="4">
        <v>44811</v>
      </c>
      <c r="G203" s="3" t="s">
        <v>9177</v>
      </c>
      <c r="H203" s="5">
        <v>841.18</v>
      </c>
      <c r="I203" s="3" t="s">
        <v>22</v>
      </c>
      <c r="J203" s="4">
        <v>44823</v>
      </c>
      <c r="K203" s="4">
        <v>44883</v>
      </c>
      <c r="L203" s="23">
        <f t="shared" si="24"/>
        <v>19</v>
      </c>
      <c r="M203" s="23">
        <f t="shared" si="25"/>
        <v>79</v>
      </c>
      <c r="N203" s="5">
        <v>689.49</v>
      </c>
      <c r="O203" s="26">
        <f t="shared" si="26"/>
        <v>13100.31</v>
      </c>
      <c r="P203" s="26">
        <f t="shared" si="27"/>
        <v>54469.71</v>
      </c>
      <c r="Q203" s="3" t="s">
        <v>23</v>
      </c>
      <c r="R203" s="4">
        <v>44902</v>
      </c>
      <c r="S203" s="3" t="s">
        <v>1051</v>
      </c>
      <c r="T203" s="6" t="s">
        <v>44</v>
      </c>
    </row>
    <row r="204" spans="1:20" ht="101.25" x14ac:dyDescent="0.25">
      <c r="A204" s="3" t="s">
        <v>9224</v>
      </c>
      <c r="B204" s="3" t="s">
        <v>2163</v>
      </c>
      <c r="C204" s="3" t="s">
        <v>2164</v>
      </c>
      <c r="D204" s="3" t="s">
        <v>19</v>
      </c>
      <c r="E204" s="3" t="s">
        <v>9225</v>
      </c>
      <c r="F204" s="4">
        <v>44806</v>
      </c>
      <c r="G204" s="3" t="s">
        <v>9226</v>
      </c>
      <c r="H204" s="5">
        <v>371.25</v>
      </c>
      <c r="I204" s="3" t="s">
        <v>22</v>
      </c>
      <c r="J204" s="4">
        <v>44823</v>
      </c>
      <c r="K204" s="4">
        <v>44883</v>
      </c>
      <c r="L204" s="23">
        <f t="shared" si="24"/>
        <v>-10</v>
      </c>
      <c r="M204" s="23">
        <f t="shared" si="25"/>
        <v>50</v>
      </c>
      <c r="N204" s="5">
        <v>371.25</v>
      </c>
      <c r="O204" s="26">
        <f t="shared" si="26"/>
        <v>-3712.5</v>
      </c>
      <c r="P204" s="26">
        <f t="shared" si="27"/>
        <v>18562.5</v>
      </c>
      <c r="Q204" s="3" t="s">
        <v>23</v>
      </c>
      <c r="R204" s="4">
        <v>44873</v>
      </c>
      <c r="S204" s="3" t="s">
        <v>3208</v>
      </c>
      <c r="T204" s="6" t="s">
        <v>44</v>
      </c>
    </row>
    <row r="205" spans="1:20" ht="90" x14ac:dyDescent="0.25">
      <c r="A205" s="3" t="s">
        <v>9712</v>
      </c>
      <c r="B205" s="3" t="s">
        <v>3179</v>
      </c>
      <c r="C205" s="3" t="s">
        <v>3180</v>
      </c>
      <c r="D205" s="3" t="s">
        <v>19</v>
      </c>
      <c r="E205" s="3" t="s">
        <v>9713</v>
      </c>
      <c r="F205" s="4">
        <v>44804</v>
      </c>
      <c r="G205" s="3" t="s">
        <v>9714</v>
      </c>
      <c r="H205" s="5">
        <v>198.12</v>
      </c>
      <c r="I205" s="3" t="s">
        <v>22</v>
      </c>
      <c r="J205" s="4">
        <v>44825</v>
      </c>
      <c r="K205" s="4">
        <v>44885</v>
      </c>
      <c r="L205" s="23">
        <f t="shared" si="24"/>
        <v>4</v>
      </c>
      <c r="M205" s="23">
        <f t="shared" si="25"/>
        <v>64</v>
      </c>
      <c r="N205" s="5">
        <v>190.5</v>
      </c>
      <c r="O205" s="26">
        <f t="shared" si="26"/>
        <v>762</v>
      </c>
      <c r="P205" s="26">
        <f t="shared" si="27"/>
        <v>12192</v>
      </c>
      <c r="Q205" s="3" t="s">
        <v>23</v>
      </c>
      <c r="R205" s="4">
        <v>44889</v>
      </c>
      <c r="S205" s="3" t="s">
        <v>3183</v>
      </c>
      <c r="T205" s="6" t="s">
        <v>44</v>
      </c>
    </row>
    <row r="206" spans="1:20" ht="67.5" x14ac:dyDescent="0.25">
      <c r="A206" s="3" t="s">
        <v>10167</v>
      </c>
      <c r="B206" s="3" t="s">
        <v>3258</v>
      </c>
      <c r="C206" s="3" t="s">
        <v>3259</v>
      </c>
      <c r="D206" s="3" t="s">
        <v>19</v>
      </c>
      <c r="E206" s="3" t="s">
        <v>10168</v>
      </c>
      <c r="F206" s="4">
        <v>44804</v>
      </c>
      <c r="G206" s="3" t="s">
        <v>10169</v>
      </c>
      <c r="H206" s="5">
        <v>290.25</v>
      </c>
      <c r="I206" s="3" t="s">
        <v>22</v>
      </c>
      <c r="J206" s="4">
        <v>44826</v>
      </c>
      <c r="K206" s="4">
        <v>44886</v>
      </c>
      <c r="L206" s="23">
        <f t="shared" si="24"/>
        <v>3</v>
      </c>
      <c r="M206" s="23">
        <f t="shared" si="25"/>
        <v>63</v>
      </c>
      <c r="N206" s="5">
        <v>290.25</v>
      </c>
      <c r="O206" s="26">
        <f t="shared" si="26"/>
        <v>870.75</v>
      </c>
      <c r="P206" s="26">
        <f t="shared" si="27"/>
        <v>18285.75</v>
      </c>
      <c r="Q206" s="3" t="s">
        <v>23</v>
      </c>
      <c r="R206" s="4">
        <v>44889</v>
      </c>
      <c r="S206" s="3" t="s">
        <v>10170</v>
      </c>
      <c r="T206" s="6" t="s">
        <v>44</v>
      </c>
    </row>
    <row r="207" spans="1:20" ht="135" x14ac:dyDescent="0.25">
      <c r="A207" s="3" t="s">
        <v>11023</v>
      </c>
      <c r="B207" s="3" t="s">
        <v>11024</v>
      </c>
      <c r="C207" s="3" t="s">
        <v>11025</v>
      </c>
      <c r="D207" s="3" t="s">
        <v>19</v>
      </c>
      <c r="E207" s="3" t="s">
        <v>11026</v>
      </c>
      <c r="F207" s="4">
        <v>44826</v>
      </c>
      <c r="G207" s="3" t="s">
        <v>11027</v>
      </c>
      <c r="H207" s="7">
        <v>302</v>
      </c>
      <c r="I207" s="3" t="s">
        <v>22</v>
      </c>
      <c r="J207" s="4">
        <v>44833</v>
      </c>
      <c r="K207" s="4">
        <v>44893</v>
      </c>
      <c r="L207" s="23">
        <f t="shared" si="24"/>
        <v>-4</v>
      </c>
      <c r="M207" s="23">
        <f t="shared" si="25"/>
        <v>56</v>
      </c>
      <c r="N207" s="7">
        <v>302</v>
      </c>
      <c r="O207" s="26">
        <f t="shared" si="26"/>
        <v>-1208</v>
      </c>
      <c r="P207" s="26">
        <f t="shared" si="27"/>
        <v>16912</v>
      </c>
      <c r="Q207" s="3" t="s">
        <v>23</v>
      </c>
      <c r="R207" s="4">
        <v>44889</v>
      </c>
      <c r="S207" s="3" t="s">
        <v>11028</v>
      </c>
      <c r="T207" s="6" t="s">
        <v>44</v>
      </c>
    </row>
    <row r="208" spans="1:20" ht="78.75" x14ac:dyDescent="0.25">
      <c r="A208" s="3" t="s">
        <v>11474</v>
      </c>
      <c r="B208" s="3" t="s">
        <v>2729</v>
      </c>
      <c r="C208" s="3" t="s">
        <v>2730</v>
      </c>
      <c r="D208" s="3" t="s">
        <v>19</v>
      </c>
      <c r="E208" s="3" t="s">
        <v>11475</v>
      </c>
      <c r="F208" s="4">
        <v>44832</v>
      </c>
      <c r="G208" s="3" t="s">
        <v>11476</v>
      </c>
      <c r="H208" s="5">
        <v>14998.16</v>
      </c>
      <c r="I208" s="3" t="s">
        <v>22</v>
      </c>
      <c r="J208" s="4">
        <v>44837</v>
      </c>
      <c r="K208" s="4">
        <v>44897</v>
      </c>
      <c r="L208" s="23">
        <f t="shared" si="24"/>
        <v>-25</v>
      </c>
      <c r="M208" s="23">
        <f t="shared" si="25"/>
        <v>35</v>
      </c>
      <c r="N208" s="5">
        <v>14998.16</v>
      </c>
      <c r="O208" s="26">
        <f t="shared" si="26"/>
        <v>-374954</v>
      </c>
      <c r="P208" s="26">
        <f t="shared" si="27"/>
        <v>524935.6</v>
      </c>
      <c r="Q208" s="3" t="s">
        <v>23</v>
      </c>
      <c r="R208" s="4">
        <v>44872</v>
      </c>
      <c r="S208" s="3" t="s">
        <v>2733</v>
      </c>
      <c r="T208" s="6" t="s">
        <v>44</v>
      </c>
    </row>
    <row r="209" spans="1:20" ht="45" x14ac:dyDescent="0.25">
      <c r="A209" s="3" t="s">
        <v>12048</v>
      </c>
      <c r="B209" s="3" t="s">
        <v>88</v>
      </c>
      <c r="C209" s="3" t="s">
        <v>89</v>
      </c>
      <c r="D209" s="3" t="s">
        <v>19</v>
      </c>
      <c r="E209" s="3" t="s">
        <v>12049</v>
      </c>
      <c r="F209" s="4">
        <v>44462</v>
      </c>
      <c r="G209" s="3" t="s">
        <v>80</v>
      </c>
      <c r="H209" s="5">
        <v>737.8</v>
      </c>
      <c r="I209" s="3" t="s">
        <v>22</v>
      </c>
      <c r="J209" s="4">
        <v>44467</v>
      </c>
      <c r="K209" s="4">
        <v>44527</v>
      </c>
      <c r="L209" s="23">
        <f t="shared" si="24"/>
        <v>369</v>
      </c>
      <c r="M209" s="23">
        <f t="shared" si="25"/>
        <v>429</v>
      </c>
      <c r="N209" s="5">
        <v>737.8</v>
      </c>
      <c r="O209" s="26">
        <f t="shared" si="26"/>
        <v>272248.2</v>
      </c>
      <c r="P209" s="26">
        <f t="shared" si="27"/>
        <v>316516.19999999995</v>
      </c>
      <c r="Q209" s="3" t="s">
        <v>23</v>
      </c>
      <c r="R209" s="4">
        <v>44896</v>
      </c>
      <c r="S209" s="3" t="s">
        <v>92</v>
      </c>
      <c r="T209" s="6" t="s">
        <v>44</v>
      </c>
    </row>
    <row r="210" spans="1:20" ht="56.25" x14ac:dyDescent="0.25">
      <c r="A210" s="3" t="s">
        <v>12957</v>
      </c>
      <c r="B210" s="3" t="s">
        <v>705</v>
      </c>
      <c r="C210" s="3" t="s">
        <v>706</v>
      </c>
      <c r="D210" s="3" t="s">
        <v>19</v>
      </c>
      <c r="E210" s="3" t="s">
        <v>12958</v>
      </c>
      <c r="F210" s="4">
        <v>44837</v>
      </c>
      <c r="G210" s="3" t="s">
        <v>12959</v>
      </c>
      <c r="H210" s="7">
        <v>4402</v>
      </c>
      <c r="I210" s="3" t="s">
        <v>22</v>
      </c>
      <c r="J210" s="4">
        <v>44840</v>
      </c>
      <c r="K210" s="4">
        <v>44900</v>
      </c>
      <c r="L210" s="23">
        <f t="shared" si="24"/>
        <v>15</v>
      </c>
      <c r="M210" s="23">
        <f t="shared" si="25"/>
        <v>75</v>
      </c>
      <c r="N210" s="7">
        <v>4402</v>
      </c>
      <c r="O210" s="26">
        <f t="shared" si="26"/>
        <v>66030</v>
      </c>
      <c r="P210" s="26">
        <f t="shared" si="27"/>
        <v>330150</v>
      </c>
      <c r="Q210" s="3" t="s">
        <v>23</v>
      </c>
      <c r="R210" s="4">
        <v>44915</v>
      </c>
      <c r="S210" s="3" t="s">
        <v>709</v>
      </c>
      <c r="T210" s="6" t="s">
        <v>44</v>
      </c>
    </row>
    <row r="211" spans="1:20" ht="45" x14ac:dyDescent="0.25">
      <c r="A211" s="3" t="s">
        <v>12960</v>
      </c>
      <c r="B211" s="3" t="s">
        <v>258</v>
      </c>
      <c r="C211" s="3" t="s">
        <v>259</v>
      </c>
      <c r="D211" s="3" t="s">
        <v>41</v>
      </c>
      <c r="E211" s="3" t="s">
        <v>12961</v>
      </c>
      <c r="F211" s="4">
        <v>44333</v>
      </c>
      <c r="G211" s="3" t="s">
        <v>12962</v>
      </c>
      <c r="H211" s="7">
        <v>237</v>
      </c>
      <c r="I211" s="3" t="s">
        <v>22</v>
      </c>
      <c r="J211" s="4">
        <v>43830</v>
      </c>
      <c r="K211" s="4">
        <v>44422</v>
      </c>
      <c r="L211" s="23">
        <f t="shared" si="24"/>
        <v>429</v>
      </c>
      <c r="M211" s="23">
        <f t="shared" si="25"/>
        <v>489</v>
      </c>
      <c r="N211" s="7">
        <v>237</v>
      </c>
      <c r="O211" s="26">
        <f t="shared" si="26"/>
        <v>101673</v>
      </c>
      <c r="P211" s="26">
        <f t="shared" si="27"/>
        <v>115893</v>
      </c>
      <c r="Q211" s="3" t="s">
        <v>23</v>
      </c>
      <c r="R211" s="4">
        <v>44851</v>
      </c>
      <c r="S211" s="3" t="s">
        <v>262</v>
      </c>
      <c r="T211" s="6" t="s">
        <v>44</v>
      </c>
    </row>
    <row r="212" spans="1:20" ht="78.75" x14ac:dyDescent="0.25">
      <c r="A212" s="3" t="s">
        <v>13227</v>
      </c>
      <c r="B212" s="3" t="s">
        <v>3179</v>
      </c>
      <c r="C212" s="3" t="s">
        <v>3180</v>
      </c>
      <c r="D212" s="3" t="s">
        <v>19</v>
      </c>
      <c r="E212" s="3" t="s">
        <v>13228</v>
      </c>
      <c r="F212" s="4">
        <v>44834</v>
      </c>
      <c r="G212" s="3" t="s">
        <v>13229</v>
      </c>
      <c r="H212" s="5">
        <v>409.45</v>
      </c>
      <c r="I212" s="3" t="s">
        <v>22</v>
      </c>
      <c r="J212" s="4">
        <v>44845</v>
      </c>
      <c r="K212" s="4">
        <v>44905</v>
      </c>
      <c r="L212" s="23">
        <f t="shared" si="24"/>
        <v>10</v>
      </c>
      <c r="M212" s="23">
        <f t="shared" si="25"/>
        <v>70</v>
      </c>
      <c r="N212" s="5">
        <v>393.7</v>
      </c>
      <c r="O212" s="26">
        <f t="shared" si="26"/>
        <v>3937</v>
      </c>
      <c r="P212" s="26">
        <f t="shared" si="27"/>
        <v>27559</v>
      </c>
      <c r="Q212" s="3" t="s">
        <v>23</v>
      </c>
      <c r="R212" s="4">
        <v>44915</v>
      </c>
      <c r="S212" s="3" t="s">
        <v>13230</v>
      </c>
      <c r="T212" s="6" t="s">
        <v>44</v>
      </c>
    </row>
    <row r="213" spans="1:20" ht="101.25" x14ac:dyDescent="0.25">
      <c r="A213" s="3" t="s">
        <v>14471</v>
      </c>
      <c r="B213" s="3" t="s">
        <v>30</v>
      </c>
      <c r="C213" s="3" t="s">
        <v>31</v>
      </c>
      <c r="D213" s="3" t="s">
        <v>19</v>
      </c>
      <c r="E213" s="3" t="s">
        <v>14472</v>
      </c>
      <c r="F213" s="4">
        <v>44833</v>
      </c>
      <c r="G213" s="3" t="s">
        <v>14473</v>
      </c>
      <c r="H213" s="5">
        <v>3977.73</v>
      </c>
      <c r="I213" s="3" t="s">
        <v>22</v>
      </c>
      <c r="J213" s="4">
        <v>44846</v>
      </c>
      <c r="K213" s="4">
        <v>44906</v>
      </c>
      <c r="L213" s="23">
        <f t="shared" ref="L213:L244" si="28">R213-K213</f>
        <v>-34</v>
      </c>
      <c r="M213" s="23">
        <f t="shared" ref="M213:M244" si="29">+I213+L213</f>
        <v>26</v>
      </c>
      <c r="N213" s="5">
        <v>3977.73</v>
      </c>
      <c r="O213" s="26">
        <f t="shared" ref="O213:O244" si="30">N213*L213</f>
        <v>-135242.82</v>
      </c>
      <c r="P213" s="26">
        <f t="shared" ref="P213:P244" si="31">N213*M213</f>
        <v>103420.98</v>
      </c>
      <c r="Q213" s="3" t="s">
        <v>23</v>
      </c>
      <c r="R213" s="4">
        <v>44872</v>
      </c>
      <c r="S213" s="3" t="s">
        <v>1305</v>
      </c>
      <c r="T213" s="6" t="s">
        <v>44</v>
      </c>
    </row>
    <row r="214" spans="1:20" ht="67.5" x14ac:dyDescent="0.25">
      <c r="A214" s="3" t="s">
        <v>14760</v>
      </c>
      <c r="B214" s="3" t="s">
        <v>3258</v>
      </c>
      <c r="C214" s="3" t="s">
        <v>3259</v>
      </c>
      <c r="D214" s="3" t="s">
        <v>19</v>
      </c>
      <c r="E214" s="3" t="s">
        <v>14761</v>
      </c>
      <c r="F214" s="4">
        <v>44834</v>
      </c>
      <c r="G214" s="3" t="s">
        <v>14762</v>
      </c>
      <c r="H214" s="5">
        <v>560.25</v>
      </c>
      <c r="I214" s="3" t="s">
        <v>22</v>
      </c>
      <c r="J214" s="4">
        <v>44846</v>
      </c>
      <c r="K214" s="4">
        <v>44906</v>
      </c>
      <c r="L214" s="23">
        <f t="shared" si="28"/>
        <v>9</v>
      </c>
      <c r="M214" s="23">
        <f t="shared" si="29"/>
        <v>69</v>
      </c>
      <c r="N214" s="5">
        <v>560.25</v>
      </c>
      <c r="O214" s="26">
        <f t="shared" si="30"/>
        <v>5042.25</v>
      </c>
      <c r="P214" s="26">
        <f t="shared" si="31"/>
        <v>38657.25</v>
      </c>
      <c r="Q214" s="3" t="s">
        <v>23</v>
      </c>
      <c r="R214" s="4">
        <v>44915</v>
      </c>
      <c r="S214" s="3" t="s">
        <v>14763</v>
      </c>
      <c r="T214" s="6" t="s">
        <v>44</v>
      </c>
    </row>
    <row r="215" spans="1:20" ht="33.75" x14ac:dyDescent="0.25">
      <c r="A215" s="3" t="s">
        <v>14995</v>
      </c>
      <c r="B215" s="3" t="s">
        <v>30</v>
      </c>
      <c r="C215" s="3" t="s">
        <v>31</v>
      </c>
      <c r="D215" s="3" t="s">
        <v>41</v>
      </c>
      <c r="E215" s="3" t="s">
        <v>14996</v>
      </c>
      <c r="F215" s="4">
        <v>43910</v>
      </c>
      <c r="G215" s="3" t="s">
        <v>14997</v>
      </c>
      <c r="H215" s="5">
        <v>2245.5</v>
      </c>
      <c r="I215" s="3" t="s">
        <v>22</v>
      </c>
      <c r="J215" s="4">
        <v>43830</v>
      </c>
      <c r="K215" s="4">
        <v>43980</v>
      </c>
      <c r="L215" s="23">
        <f t="shared" si="28"/>
        <v>858</v>
      </c>
      <c r="M215" s="23">
        <f t="shared" si="29"/>
        <v>918</v>
      </c>
      <c r="N215" s="5">
        <v>2245.5</v>
      </c>
      <c r="O215" s="26">
        <f t="shared" si="30"/>
        <v>1926639</v>
      </c>
      <c r="P215" s="26">
        <f t="shared" si="31"/>
        <v>2061369</v>
      </c>
      <c r="Q215" s="3" t="s">
        <v>23</v>
      </c>
      <c r="R215" s="4">
        <v>44838</v>
      </c>
      <c r="S215" s="3" t="s">
        <v>14998</v>
      </c>
      <c r="T215" s="6" t="s">
        <v>25</v>
      </c>
    </row>
    <row r="216" spans="1:20" ht="33.75" x14ac:dyDescent="0.25">
      <c r="A216" s="3" t="s">
        <v>14999</v>
      </c>
      <c r="B216" s="3" t="s">
        <v>30</v>
      </c>
      <c r="C216" s="3" t="s">
        <v>31</v>
      </c>
      <c r="D216" s="3" t="s">
        <v>41</v>
      </c>
      <c r="E216" s="3" t="s">
        <v>15000</v>
      </c>
      <c r="F216" s="4">
        <v>43910</v>
      </c>
      <c r="G216" s="3" t="s">
        <v>14997</v>
      </c>
      <c r="H216" s="7">
        <v>411</v>
      </c>
      <c r="I216" s="3" t="s">
        <v>22</v>
      </c>
      <c r="J216" s="4">
        <v>43830</v>
      </c>
      <c r="K216" s="4">
        <v>43980</v>
      </c>
      <c r="L216" s="23">
        <f t="shared" si="28"/>
        <v>858</v>
      </c>
      <c r="M216" s="23">
        <f t="shared" si="29"/>
        <v>918</v>
      </c>
      <c r="N216" s="7">
        <v>411</v>
      </c>
      <c r="O216" s="26">
        <f t="shared" si="30"/>
        <v>352638</v>
      </c>
      <c r="P216" s="26">
        <f t="shared" si="31"/>
        <v>377298</v>
      </c>
      <c r="Q216" s="3" t="s">
        <v>23</v>
      </c>
      <c r="R216" s="4">
        <v>44838</v>
      </c>
      <c r="S216" s="3" t="s">
        <v>14998</v>
      </c>
      <c r="T216" s="6" t="s">
        <v>25</v>
      </c>
    </row>
    <row r="217" spans="1:20" ht="33.75" x14ac:dyDescent="0.25">
      <c r="A217" s="3" t="s">
        <v>15001</v>
      </c>
      <c r="B217" s="3" t="s">
        <v>30</v>
      </c>
      <c r="C217" s="3" t="s">
        <v>31</v>
      </c>
      <c r="D217" s="3" t="s">
        <v>41</v>
      </c>
      <c r="E217" s="3" t="s">
        <v>15002</v>
      </c>
      <c r="F217" s="4">
        <v>43910</v>
      </c>
      <c r="G217" s="3" t="s">
        <v>15003</v>
      </c>
      <c r="H217" s="7">
        <v>12341</v>
      </c>
      <c r="I217" s="3" t="s">
        <v>22</v>
      </c>
      <c r="J217" s="4">
        <v>43830</v>
      </c>
      <c r="K217" s="4">
        <v>43980</v>
      </c>
      <c r="L217" s="23">
        <f t="shared" si="28"/>
        <v>858</v>
      </c>
      <c r="M217" s="23">
        <f t="shared" si="29"/>
        <v>918</v>
      </c>
      <c r="N217" s="7">
        <v>12341</v>
      </c>
      <c r="O217" s="26">
        <f t="shared" si="30"/>
        <v>10588578</v>
      </c>
      <c r="P217" s="26">
        <f t="shared" si="31"/>
        <v>11329038</v>
      </c>
      <c r="Q217" s="3" t="s">
        <v>23</v>
      </c>
      <c r="R217" s="4">
        <v>44838</v>
      </c>
      <c r="S217" s="3" t="s">
        <v>14998</v>
      </c>
      <c r="T217" s="6" t="s">
        <v>25</v>
      </c>
    </row>
    <row r="218" spans="1:20" ht="33.75" x14ac:dyDescent="0.25">
      <c r="A218" s="3" t="s">
        <v>15004</v>
      </c>
      <c r="B218" s="3" t="s">
        <v>30</v>
      </c>
      <c r="C218" s="3" t="s">
        <v>31</v>
      </c>
      <c r="D218" s="3" t="s">
        <v>41</v>
      </c>
      <c r="E218" s="3" t="s">
        <v>15005</v>
      </c>
      <c r="F218" s="4">
        <v>43910</v>
      </c>
      <c r="G218" s="3" t="s">
        <v>15003</v>
      </c>
      <c r="H218" s="7">
        <v>781</v>
      </c>
      <c r="I218" s="3" t="s">
        <v>22</v>
      </c>
      <c r="J218" s="4">
        <v>43830</v>
      </c>
      <c r="K218" s="4">
        <v>43980</v>
      </c>
      <c r="L218" s="23">
        <f t="shared" si="28"/>
        <v>858</v>
      </c>
      <c r="M218" s="23">
        <f t="shared" si="29"/>
        <v>918</v>
      </c>
      <c r="N218" s="7">
        <v>781</v>
      </c>
      <c r="O218" s="26">
        <f t="shared" si="30"/>
        <v>670098</v>
      </c>
      <c r="P218" s="26">
        <f t="shared" si="31"/>
        <v>716958</v>
      </c>
      <c r="Q218" s="3" t="s">
        <v>23</v>
      </c>
      <c r="R218" s="4">
        <v>44838</v>
      </c>
      <c r="S218" s="3" t="s">
        <v>14998</v>
      </c>
      <c r="T218" s="6" t="s">
        <v>25</v>
      </c>
    </row>
    <row r="219" spans="1:20" ht="33.75" x14ac:dyDescent="0.25">
      <c r="A219" s="3" t="s">
        <v>15006</v>
      </c>
      <c r="B219" s="3" t="s">
        <v>30</v>
      </c>
      <c r="C219" s="3" t="s">
        <v>31</v>
      </c>
      <c r="D219" s="3" t="s">
        <v>41</v>
      </c>
      <c r="E219" s="3" t="s">
        <v>15007</v>
      </c>
      <c r="F219" s="4">
        <v>43941</v>
      </c>
      <c r="G219" s="3" t="s">
        <v>15008</v>
      </c>
      <c r="H219" s="7">
        <v>73</v>
      </c>
      <c r="I219" s="3" t="s">
        <v>22</v>
      </c>
      <c r="J219" s="4">
        <v>43830</v>
      </c>
      <c r="K219" s="4">
        <v>44004</v>
      </c>
      <c r="L219" s="23">
        <f t="shared" si="28"/>
        <v>834</v>
      </c>
      <c r="M219" s="23">
        <f t="shared" si="29"/>
        <v>894</v>
      </c>
      <c r="N219" s="7">
        <v>73</v>
      </c>
      <c r="O219" s="26">
        <f t="shared" si="30"/>
        <v>60882</v>
      </c>
      <c r="P219" s="26">
        <f t="shared" si="31"/>
        <v>65262</v>
      </c>
      <c r="Q219" s="3" t="s">
        <v>23</v>
      </c>
      <c r="R219" s="4">
        <v>44838</v>
      </c>
      <c r="S219" s="3" t="s">
        <v>15009</v>
      </c>
      <c r="T219" s="6" t="s">
        <v>25</v>
      </c>
    </row>
    <row r="220" spans="1:20" ht="33.75" x14ac:dyDescent="0.25">
      <c r="A220" s="3" t="s">
        <v>15030</v>
      </c>
      <c r="B220" s="3" t="s">
        <v>30</v>
      </c>
      <c r="C220" s="3" t="s">
        <v>31</v>
      </c>
      <c r="D220" s="3" t="s">
        <v>41</v>
      </c>
      <c r="E220" s="3" t="s">
        <v>15031</v>
      </c>
      <c r="F220" s="4">
        <v>43941</v>
      </c>
      <c r="G220" s="3" t="s">
        <v>15032</v>
      </c>
      <c r="H220" s="5">
        <v>9229.5</v>
      </c>
      <c r="I220" s="3" t="s">
        <v>22</v>
      </c>
      <c r="J220" s="4">
        <v>43830</v>
      </c>
      <c r="K220" s="4">
        <v>44004</v>
      </c>
      <c r="L220" s="23">
        <f t="shared" si="28"/>
        <v>834</v>
      </c>
      <c r="M220" s="23">
        <f t="shared" si="29"/>
        <v>894</v>
      </c>
      <c r="N220" s="5">
        <v>9229.5</v>
      </c>
      <c r="O220" s="26">
        <f t="shared" si="30"/>
        <v>7697403</v>
      </c>
      <c r="P220" s="26">
        <f t="shared" si="31"/>
        <v>8251173</v>
      </c>
      <c r="Q220" s="3" t="s">
        <v>23</v>
      </c>
      <c r="R220" s="4">
        <v>44838</v>
      </c>
      <c r="S220" s="3" t="s">
        <v>14998</v>
      </c>
      <c r="T220" s="6" t="s">
        <v>25</v>
      </c>
    </row>
    <row r="221" spans="1:20" ht="33.75" x14ac:dyDescent="0.25">
      <c r="A221" s="3" t="s">
        <v>15033</v>
      </c>
      <c r="B221" s="3" t="s">
        <v>30</v>
      </c>
      <c r="C221" s="3" t="s">
        <v>31</v>
      </c>
      <c r="D221" s="3" t="s">
        <v>41</v>
      </c>
      <c r="E221" s="3" t="s">
        <v>15034</v>
      </c>
      <c r="F221" s="4">
        <v>43941</v>
      </c>
      <c r="G221" s="3" t="s">
        <v>15035</v>
      </c>
      <c r="H221" s="5">
        <v>1937.5</v>
      </c>
      <c r="I221" s="3" t="s">
        <v>22</v>
      </c>
      <c r="J221" s="4">
        <v>43830</v>
      </c>
      <c r="K221" s="4">
        <v>44004</v>
      </c>
      <c r="L221" s="23">
        <f t="shared" si="28"/>
        <v>834</v>
      </c>
      <c r="M221" s="23">
        <f t="shared" si="29"/>
        <v>894</v>
      </c>
      <c r="N221" s="5">
        <v>1937.5</v>
      </c>
      <c r="O221" s="26">
        <f t="shared" si="30"/>
        <v>1615875</v>
      </c>
      <c r="P221" s="26">
        <f t="shared" si="31"/>
        <v>1732125</v>
      </c>
      <c r="Q221" s="3" t="s">
        <v>23</v>
      </c>
      <c r="R221" s="4">
        <v>44838</v>
      </c>
      <c r="S221" s="3" t="s">
        <v>14998</v>
      </c>
      <c r="T221" s="6" t="s">
        <v>25</v>
      </c>
    </row>
    <row r="222" spans="1:20" ht="33.75" x14ac:dyDescent="0.25">
      <c r="A222" s="3" t="s">
        <v>15036</v>
      </c>
      <c r="B222" s="3" t="s">
        <v>30</v>
      </c>
      <c r="C222" s="3" t="s">
        <v>31</v>
      </c>
      <c r="D222" s="3" t="s">
        <v>41</v>
      </c>
      <c r="E222" s="3" t="s">
        <v>15037</v>
      </c>
      <c r="F222" s="4">
        <v>43941</v>
      </c>
      <c r="G222" s="3" t="s">
        <v>15038</v>
      </c>
      <c r="H222" s="5">
        <v>5504.5</v>
      </c>
      <c r="I222" s="3" t="s">
        <v>22</v>
      </c>
      <c r="J222" s="4">
        <v>43830</v>
      </c>
      <c r="K222" s="4">
        <v>44004</v>
      </c>
      <c r="L222" s="23">
        <f t="shared" si="28"/>
        <v>834</v>
      </c>
      <c r="M222" s="23">
        <f t="shared" si="29"/>
        <v>894</v>
      </c>
      <c r="N222" s="5">
        <v>5504.5</v>
      </c>
      <c r="O222" s="26">
        <f t="shared" si="30"/>
        <v>4590753</v>
      </c>
      <c r="P222" s="26">
        <f t="shared" si="31"/>
        <v>4921023</v>
      </c>
      <c r="Q222" s="3" t="s">
        <v>23</v>
      </c>
      <c r="R222" s="4">
        <v>44838</v>
      </c>
      <c r="S222" s="3" t="s">
        <v>14998</v>
      </c>
      <c r="T222" s="6" t="s">
        <v>25</v>
      </c>
    </row>
    <row r="223" spans="1:20" ht="33.75" x14ac:dyDescent="0.25">
      <c r="A223" s="3" t="s">
        <v>15039</v>
      </c>
      <c r="B223" s="3" t="s">
        <v>30</v>
      </c>
      <c r="C223" s="3" t="s">
        <v>31</v>
      </c>
      <c r="D223" s="3" t="s">
        <v>41</v>
      </c>
      <c r="E223" s="3" t="s">
        <v>15040</v>
      </c>
      <c r="F223" s="4">
        <v>43941</v>
      </c>
      <c r="G223" s="3" t="s">
        <v>15032</v>
      </c>
      <c r="H223" s="7">
        <v>1072</v>
      </c>
      <c r="I223" s="3" t="s">
        <v>22</v>
      </c>
      <c r="J223" s="4">
        <v>43830</v>
      </c>
      <c r="K223" s="4">
        <v>44004</v>
      </c>
      <c r="L223" s="23">
        <f t="shared" si="28"/>
        <v>834</v>
      </c>
      <c r="M223" s="23">
        <f t="shared" si="29"/>
        <v>894</v>
      </c>
      <c r="N223" s="7">
        <v>1072</v>
      </c>
      <c r="O223" s="26">
        <f t="shared" si="30"/>
        <v>894048</v>
      </c>
      <c r="P223" s="26">
        <f t="shared" si="31"/>
        <v>958368</v>
      </c>
      <c r="Q223" s="3" t="s">
        <v>23</v>
      </c>
      <c r="R223" s="4">
        <v>44838</v>
      </c>
      <c r="S223" s="3" t="s">
        <v>14998</v>
      </c>
      <c r="T223" s="6" t="s">
        <v>25</v>
      </c>
    </row>
    <row r="224" spans="1:20" ht="33.75" x14ac:dyDescent="0.25">
      <c r="A224" s="3" t="s">
        <v>15041</v>
      </c>
      <c r="B224" s="3" t="s">
        <v>30</v>
      </c>
      <c r="C224" s="3" t="s">
        <v>31</v>
      </c>
      <c r="D224" s="3" t="s">
        <v>41</v>
      </c>
      <c r="E224" s="3" t="s">
        <v>15042</v>
      </c>
      <c r="F224" s="4">
        <v>43941</v>
      </c>
      <c r="G224" s="3" t="s">
        <v>15043</v>
      </c>
      <c r="H224" s="7">
        <v>2228</v>
      </c>
      <c r="I224" s="3" t="s">
        <v>22</v>
      </c>
      <c r="J224" s="4">
        <v>43830</v>
      </c>
      <c r="K224" s="4">
        <v>44004</v>
      </c>
      <c r="L224" s="23">
        <f t="shared" si="28"/>
        <v>834</v>
      </c>
      <c r="M224" s="23">
        <f t="shared" si="29"/>
        <v>894</v>
      </c>
      <c r="N224" s="7">
        <v>2228</v>
      </c>
      <c r="O224" s="26">
        <f t="shared" si="30"/>
        <v>1858152</v>
      </c>
      <c r="P224" s="26">
        <f t="shared" si="31"/>
        <v>1991832</v>
      </c>
      <c r="Q224" s="3" t="s">
        <v>23</v>
      </c>
      <c r="R224" s="4">
        <v>44838</v>
      </c>
      <c r="S224" s="3" t="s">
        <v>14998</v>
      </c>
      <c r="T224" s="6" t="s">
        <v>25</v>
      </c>
    </row>
    <row r="225" spans="1:20" ht="33.75" x14ac:dyDescent="0.25">
      <c r="A225" s="3" t="s">
        <v>15044</v>
      </c>
      <c r="B225" s="3" t="s">
        <v>30</v>
      </c>
      <c r="C225" s="3" t="s">
        <v>31</v>
      </c>
      <c r="D225" s="3" t="s">
        <v>41</v>
      </c>
      <c r="E225" s="3" t="s">
        <v>15045</v>
      </c>
      <c r="F225" s="4">
        <v>43941</v>
      </c>
      <c r="G225" s="3" t="s">
        <v>15046</v>
      </c>
      <c r="H225" s="7">
        <v>175</v>
      </c>
      <c r="I225" s="3" t="s">
        <v>22</v>
      </c>
      <c r="J225" s="4">
        <v>43830</v>
      </c>
      <c r="K225" s="4">
        <v>44008</v>
      </c>
      <c r="L225" s="23">
        <f t="shared" si="28"/>
        <v>830</v>
      </c>
      <c r="M225" s="23">
        <f t="shared" si="29"/>
        <v>890</v>
      </c>
      <c r="N225" s="7">
        <v>175</v>
      </c>
      <c r="O225" s="26">
        <f t="shared" si="30"/>
        <v>145250</v>
      </c>
      <c r="P225" s="26">
        <f t="shared" si="31"/>
        <v>155750</v>
      </c>
      <c r="Q225" s="3" t="s">
        <v>23</v>
      </c>
      <c r="R225" s="4">
        <v>44838</v>
      </c>
      <c r="S225" s="3" t="s">
        <v>15009</v>
      </c>
      <c r="T225" s="6" t="s">
        <v>25</v>
      </c>
    </row>
    <row r="226" spans="1:20" ht="33.75" x14ac:dyDescent="0.25">
      <c r="A226" s="3" t="s">
        <v>15047</v>
      </c>
      <c r="B226" s="3" t="s">
        <v>30</v>
      </c>
      <c r="C226" s="3" t="s">
        <v>31</v>
      </c>
      <c r="D226" s="3" t="s">
        <v>41</v>
      </c>
      <c r="E226" s="3" t="s">
        <v>15048</v>
      </c>
      <c r="F226" s="4">
        <v>43941</v>
      </c>
      <c r="G226" s="3" t="s">
        <v>15038</v>
      </c>
      <c r="H226" s="7">
        <v>113</v>
      </c>
      <c r="I226" s="3" t="s">
        <v>22</v>
      </c>
      <c r="J226" s="4">
        <v>43830</v>
      </c>
      <c r="K226" s="4">
        <v>44008</v>
      </c>
      <c r="L226" s="23">
        <f t="shared" si="28"/>
        <v>830</v>
      </c>
      <c r="M226" s="23">
        <f t="shared" si="29"/>
        <v>890</v>
      </c>
      <c r="N226" s="7">
        <v>113</v>
      </c>
      <c r="O226" s="26">
        <f t="shared" si="30"/>
        <v>93790</v>
      </c>
      <c r="P226" s="26">
        <f t="shared" si="31"/>
        <v>100570</v>
      </c>
      <c r="Q226" s="3" t="s">
        <v>23</v>
      </c>
      <c r="R226" s="4">
        <v>44838</v>
      </c>
      <c r="S226" s="3" t="s">
        <v>14998</v>
      </c>
      <c r="T226" s="6" t="s">
        <v>25</v>
      </c>
    </row>
    <row r="227" spans="1:20" ht="33.75" x14ac:dyDescent="0.25">
      <c r="A227" s="3" t="s">
        <v>15049</v>
      </c>
      <c r="B227" s="3" t="s">
        <v>30</v>
      </c>
      <c r="C227" s="3" t="s">
        <v>31</v>
      </c>
      <c r="D227" s="3" t="s">
        <v>41</v>
      </c>
      <c r="E227" s="3" t="s">
        <v>15050</v>
      </c>
      <c r="F227" s="4">
        <v>43969</v>
      </c>
      <c r="G227" s="3" t="s">
        <v>15051</v>
      </c>
      <c r="H227" s="5">
        <v>3967.5</v>
      </c>
      <c r="I227" s="3" t="s">
        <v>22</v>
      </c>
      <c r="J227" s="4">
        <v>43830</v>
      </c>
      <c r="K227" s="4">
        <v>44033</v>
      </c>
      <c r="L227" s="23">
        <f t="shared" si="28"/>
        <v>805</v>
      </c>
      <c r="M227" s="23">
        <f t="shared" si="29"/>
        <v>865</v>
      </c>
      <c r="N227" s="5">
        <v>3967.5</v>
      </c>
      <c r="O227" s="26">
        <f t="shared" si="30"/>
        <v>3193837.5</v>
      </c>
      <c r="P227" s="26">
        <f t="shared" si="31"/>
        <v>3431887.5</v>
      </c>
      <c r="Q227" s="3" t="s">
        <v>23</v>
      </c>
      <c r="R227" s="4">
        <v>44838</v>
      </c>
      <c r="S227" s="3" t="s">
        <v>15009</v>
      </c>
      <c r="T227" s="6" t="s">
        <v>25</v>
      </c>
    </row>
    <row r="228" spans="1:20" ht="33.75" x14ac:dyDescent="0.25">
      <c r="A228" s="3" t="s">
        <v>15052</v>
      </c>
      <c r="B228" s="3" t="s">
        <v>30</v>
      </c>
      <c r="C228" s="3" t="s">
        <v>31</v>
      </c>
      <c r="D228" s="3" t="s">
        <v>41</v>
      </c>
      <c r="E228" s="3" t="s">
        <v>15053</v>
      </c>
      <c r="F228" s="4">
        <v>43969</v>
      </c>
      <c r="G228" s="3" t="s">
        <v>15054</v>
      </c>
      <c r="H228" s="7">
        <v>280</v>
      </c>
      <c r="I228" s="3" t="s">
        <v>22</v>
      </c>
      <c r="J228" s="4">
        <v>43830</v>
      </c>
      <c r="K228" s="4">
        <v>44033</v>
      </c>
      <c r="L228" s="23">
        <f t="shared" si="28"/>
        <v>805</v>
      </c>
      <c r="M228" s="23">
        <f t="shared" si="29"/>
        <v>865</v>
      </c>
      <c r="N228" s="7">
        <v>280</v>
      </c>
      <c r="O228" s="26">
        <f t="shared" si="30"/>
        <v>225400</v>
      </c>
      <c r="P228" s="26">
        <f t="shared" si="31"/>
        <v>242200</v>
      </c>
      <c r="Q228" s="3" t="s">
        <v>23</v>
      </c>
      <c r="R228" s="4">
        <v>44838</v>
      </c>
      <c r="S228" s="3" t="s">
        <v>15009</v>
      </c>
      <c r="T228" s="6" t="s">
        <v>25</v>
      </c>
    </row>
    <row r="229" spans="1:20" ht="33.75" x14ac:dyDescent="0.25">
      <c r="A229" s="3" t="s">
        <v>15055</v>
      </c>
      <c r="B229" s="3" t="s">
        <v>30</v>
      </c>
      <c r="C229" s="3" t="s">
        <v>31</v>
      </c>
      <c r="D229" s="3" t="s">
        <v>41</v>
      </c>
      <c r="E229" s="3" t="s">
        <v>15056</v>
      </c>
      <c r="F229" s="4">
        <v>43969</v>
      </c>
      <c r="G229" s="3" t="s">
        <v>15054</v>
      </c>
      <c r="H229" s="7">
        <v>1647</v>
      </c>
      <c r="I229" s="3" t="s">
        <v>22</v>
      </c>
      <c r="J229" s="4">
        <v>43830</v>
      </c>
      <c r="K229" s="4">
        <v>44033</v>
      </c>
      <c r="L229" s="23">
        <f t="shared" si="28"/>
        <v>805</v>
      </c>
      <c r="M229" s="23">
        <f t="shared" si="29"/>
        <v>865</v>
      </c>
      <c r="N229" s="7">
        <v>1647</v>
      </c>
      <c r="O229" s="26">
        <f t="shared" si="30"/>
        <v>1325835</v>
      </c>
      <c r="P229" s="26">
        <f t="shared" si="31"/>
        <v>1424655</v>
      </c>
      <c r="Q229" s="3" t="s">
        <v>23</v>
      </c>
      <c r="R229" s="4">
        <v>44838</v>
      </c>
      <c r="S229" s="3" t="s">
        <v>15009</v>
      </c>
      <c r="T229" s="6" t="s">
        <v>25</v>
      </c>
    </row>
    <row r="230" spans="1:20" ht="33.75" x14ac:dyDescent="0.25">
      <c r="A230" s="3" t="s">
        <v>15057</v>
      </c>
      <c r="B230" s="3" t="s">
        <v>30</v>
      </c>
      <c r="C230" s="3" t="s">
        <v>31</v>
      </c>
      <c r="D230" s="3" t="s">
        <v>41</v>
      </c>
      <c r="E230" s="3" t="s">
        <v>15058</v>
      </c>
      <c r="F230" s="4">
        <v>43997</v>
      </c>
      <c r="G230" s="3" t="s">
        <v>15059</v>
      </c>
      <c r="H230" s="7">
        <v>28</v>
      </c>
      <c r="I230" s="3" t="s">
        <v>22</v>
      </c>
      <c r="J230" s="4">
        <v>43830</v>
      </c>
      <c r="K230" s="4">
        <v>44060</v>
      </c>
      <c r="L230" s="23">
        <f t="shared" si="28"/>
        <v>778</v>
      </c>
      <c r="M230" s="23">
        <f t="shared" si="29"/>
        <v>838</v>
      </c>
      <c r="N230" s="7">
        <v>28</v>
      </c>
      <c r="O230" s="26">
        <f t="shared" si="30"/>
        <v>21784</v>
      </c>
      <c r="P230" s="26">
        <f t="shared" si="31"/>
        <v>23464</v>
      </c>
      <c r="Q230" s="3" t="s">
        <v>23</v>
      </c>
      <c r="R230" s="4">
        <v>44838</v>
      </c>
      <c r="S230" s="3" t="s">
        <v>15009</v>
      </c>
      <c r="T230" s="6" t="s">
        <v>25</v>
      </c>
    </row>
    <row r="231" spans="1:20" ht="33.75" x14ac:dyDescent="0.25">
      <c r="A231" s="3" t="s">
        <v>15060</v>
      </c>
      <c r="B231" s="3" t="s">
        <v>30</v>
      </c>
      <c r="C231" s="3" t="s">
        <v>31</v>
      </c>
      <c r="D231" s="3" t="s">
        <v>41</v>
      </c>
      <c r="E231" s="3" t="s">
        <v>15061</v>
      </c>
      <c r="F231" s="4">
        <v>43997</v>
      </c>
      <c r="G231" s="3" t="s">
        <v>15062</v>
      </c>
      <c r="H231" s="7">
        <v>1312</v>
      </c>
      <c r="I231" s="3" t="s">
        <v>22</v>
      </c>
      <c r="J231" s="4">
        <v>43830</v>
      </c>
      <c r="K231" s="4">
        <v>44060</v>
      </c>
      <c r="L231" s="23">
        <f t="shared" si="28"/>
        <v>778</v>
      </c>
      <c r="M231" s="23">
        <f t="shared" si="29"/>
        <v>838</v>
      </c>
      <c r="N231" s="7">
        <v>1312</v>
      </c>
      <c r="O231" s="26">
        <f t="shared" si="30"/>
        <v>1020736</v>
      </c>
      <c r="P231" s="26">
        <f t="shared" si="31"/>
        <v>1099456</v>
      </c>
      <c r="Q231" s="3" t="s">
        <v>23</v>
      </c>
      <c r="R231" s="4">
        <v>44838</v>
      </c>
      <c r="S231" s="3" t="s">
        <v>15009</v>
      </c>
      <c r="T231" s="6" t="s">
        <v>25</v>
      </c>
    </row>
    <row r="232" spans="1:20" ht="33.75" x14ac:dyDescent="0.25">
      <c r="A232" s="3" t="s">
        <v>15063</v>
      </c>
      <c r="B232" s="3" t="s">
        <v>30</v>
      </c>
      <c r="C232" s="3" t="s">
        <v>31</v>
      </c>
      <c r="D232" s="3" t="s">
        <v>41</v>
      </c>
      <c r="E232" s="3" t="s">
        <v>15064</v>
      </c>
      <c r="F232" s="4">
        <v>43997</v>
      </c>
      <c r="G232" s="3" t="s">
        <v>15062</v>
      </c>
      <c r="H232" s="7">
        <v>6712</v>
      </c>
      <c r="I232" s="3" t="s">
        <v>22</v>
      </c>
      <c r="J232" s="4">
        <v>43830</v>
      </c>
      <c r="K232" s="4">
        <v>44060</v>
      </c>
      <c r="L232" s="23">
        <f t="shared" si="28"/>
        <v>778</v>
      </c>
      <c r="M232" s="23">
        <f t="shared" si="29"/>
        <v>838</v>
      </c>
      <c r="N232" s="7">
        <v>6712</v>
      </c>
      <c r="O232" s="26">
        <f t="shared" si="30"/>
        <v>5221936</v>
      </c>
      <c r="P232" s="26">
        <f t="shared" si="31"/>
        <v>5624656</v>
      </c>
      <c r="Q232" s="3" t="s">
        <v>23</v>
      </c>
      <c r="R232" s="4">
        <v>44838</v>
      </c>
      <c r="S232" s="3" t="s">
        <v>15009</v>
      </c>
      <c r="T232" s="6" t="s">
        <v>25</v>
      </c>
    </row>
    <row r="233" spans="1:20" ht="33.75" x14ac:dyDescent="0.25">
      <c r="A233" s="3" t="s">
        <v>15065</v>
      </c>
      <c r="B233" s="3" t="s">
        <v>30</v>
      </c>
      <c r="C233" s="3" t="s">
        <v>31</v>
      </c>
      <c r="D233" s="3" t="s">
        <v>41</v>
      </c>
      <c r="E233" s="3" t="s">
        <v>15066</v>
      </c>
      <c r="F233" s="4">
        <v>43997</v>
      </c>
      <c r="G233" s="3" t="s">
        <v>15059</v>
      </c>
      <c r="H233" s="5">
        <v>1741.5</v>
      </c>
      <c r="I233" s="3" t="s">
        <v>22</v>
      </c>
      <c r="J233" s="4">
        <v>43830</v>
      </c>
      <c r="K233" s="4">
        <v>44060</v>
      </c>
      <c r="L233" s="23">
        <f t="shared" si="28"/>
        <v>778</v>
      </c>
      <c r="M233" s="23">
        <f t="shared" si="29"/>
        <v>838</v>
      </c>
      <c r="N233" s="5">
        <v>1741.5</v>
      </c>
      <c r="O233" s="26">
        <f t="shared" si="30"/>
        <v>1354887</v>
      </c>
      <c r="P233" s="26">
        <f t="shared" si="31"/>
        <v>1459377</v>
      </c>
      <c r="Q233" s="3" t="s">
        <v>23</v>
      </c>
      <c r="R233" s="4">
        <v>44838</v>
      </c>
      <c r="S233" s="3" t="s">
        <v>15009</v>
      </c>
      <c r="T233" s="6" t="s">
        <v>25</v>
      </c>
    </row>
    <row r="234" spans="1:20" ht="33.75" x14ac:dyDescent="0.25">
      <c r="A234" s="3" t="s">
        <v>15067</v>
      </c>
      <c r="B234" s="3" t="s">
        <v>30</v>
      </c>
      <c r="C234" s="3" t="s">
        <v>31</v>
      </c>
      <c r="D234" s="3" t="s">
        <v>41</v>
      </c>
      <c r="E234" s="3" t="s">
        <v>15068</v>
      </c>
      <c r="F234" s="4">
        <v>44049</v>
      </c>
      <c r="G234" s="3" t="s">
        <v>15069</v>
      </c>
      <c r="H234" s="5">
        <v>2231.5</v>
      </c>
      <c r="I234" s="3" t="s">
        <v>22</v>
      </c>
      <c r="J234" s="4">
        <v>43830</v>
      </c>
      <c r="K234" s="4">
        <v>44117</v>
      </c>
      <c r="L234" s="23">
        <f t="shared" si="28"/>
        <v>721</v>
      </c>
      <c r="M234" s="23">
        <f t="shared" si="29"/>
        <v>781</v>
      </c>
      <c r="N234" s="5">
        <v>2231.5</v>
      </c>
      <c r="O234" s="26">
        <f t="shared" si="30"/>
        <v>1608911.5</v>
      </c>
      <c r="P234" s="26">
        <f t="shared" si="31"/>
        <v>1742801.5</v>
      </c>
      <c r="Q234" s="3" t="s">
        <v>23</v>
      </c>
      <c r="R234" s="4">
        <v>44838</v>
      </c>
      <c r="S234" s="3" t="s">
        <v>15070</v>
      </c>
      <c r="T234" s="6" t="s">
        <v>25</v>
      </c>
    </row>
    <row r="235" spans="1:20" ht="33.75" x14ac:dyDescent="0.25">
      <c r="A235" s="3" t="s">
        <v>15071</v>
      </c>
      <c r="B235" s="3" t="s">
        <v>30</v>
      </c>
      <c r="C235" s="3" t="s">
        <v>31</v>
      </c>
      <c r="D235" s="3" t="s">
        <v>41</v>
      </c>
      <c r="E235" s="3" t="s">
        <v>15072</v>
      </c>
      <c r="F235" s="4">
        <v>44049</v>
      </c>
      <c r="G235" s="3" t="s">
        <v>15069</v>
      </c>
      <c r="H235" s="7">
        <v>708</v>
      </c>
      <c r="I235" s="3" t="s">
        <v>22</v>
      </c>
      <c r="J235" s="4">
        <v>43830</v>
      </c>
      <c r="K235" s="4">
        <v>44117</v>
      </c>
      <c r="L235" s="23">
        <f t="shared" si="28"/>
        <v>721</v>
      </c>
      <c r="M235" s="23">
        <f t="shared" si="29"/>
        <v>781</v>
      </c>
      <c r="N235" s="7">
        <v>708</v>
      </c>
      <c r="O235" s="26">
        <f t="shared" si="30"/>
        <v>510468</v>
      </c>
      <c r="P235" s="26">
        <f t="shared" si="31"/>
        <v>552948</v>
      </c>
      <c r="Q235" s="3" t="s">
        <v>23</v>
      </c>
      <c r="R235" s="4">
        <v>44838</v>
      </c>
      <c r="S235" s="3" t="s">
        <v>15009</v>
      </c>
      <c r="T235" s="6" t="s">
        <v>25</v>
      </c>
    </row>
    <row r="236" spans="1:20" ht="33.75" x14ac:dyDescent="0.25">
      <c r="A236" s="3" t="s">
        <v>15073</v>
      </c>
      <c r="B236" s="3" t="s">
        <v>30</v>
      </c>
      <c r="C236" s="3" t="s">
        <v>31</v>
      </c>
      <c r="D236" s="3" t="s">
        <v>41</v>
      </c>
      <c r="E236" s="3" t="s">
        <v>15074</v>
      </c>
      <c r="F236" s="4">
        <v>44049</v>
      </c>
      <c r="G236" s="3" t="s">
        <v>15075</v>
      </c>
      <c r="H236" s="7">
        <v>8948</v>
      </c>
      <c r="I236" s="3" t="s">
        <v>22</v>
      </c>
      <c r="J236" s="4">
        <v>43830</v>
      </c>
      <c r="K236" s="4">
        <v>44117</v>
      </c>
      <c r="L236" s="23">
        <f t="shared" si="28"/>
        <v>721</v>
      </c>
      <c r="M236" s="23">
        <f t="shared" si="29"/>
        <v>781</v>
      </c>
      <c r="N236" s="7">
        <v>8948</v>
      </c>
      <c r="O236" s="26">
        <f t="shared" si="30"/>
        <v>6451508</v>
      </c>
      <c r="P236" s="26">
        <f t="shared" si="31"/>
        <v>6988388</v>
      </c>
      <c r="Q236" s="3" t="s">
        <v>23</v>
      </c>
      <c r="R236" s="4">
        <v>44838</v>
      </c>
      <c r="S236" s="3" t="s">
        <v>15070</v>
      </c>
      <c r="T236" s="6" t="s">
        <v>25</v>
      </c>
    </row>
    <row r="237" spans="1:20" ht="33.75" x14ac:dyDescent="0.25">
      <c r="A237" s="3" t="s">
        <v>15076</v>
      </c>
      <c r="B237" s="3" t="s">
        <v>30</v>
      </c>
      <c r="C237" s="3" t="s">
        <v>31</v>
      </c>
      <c r="D237" s="3" t="s">
        <v>41</v>
      </c>
      <c r="E237" s="3" t="s">
        <v>15077</v>
      </c>
      <c r="F237" s="4">
        <v>44049</v>
      </c>
      <c r="G237" s="3" t="s">
        <v>15075</v>
      </c>
      <c r="H237" s="7">
        <v>1003</v>
      </c>
      <c r="I237" s="3" t="s">
        <v>22</v>
      </c>
      <c r="J237" s="4">
        <v>43830</v>
      </c>
      <c r="K237" s="4">
        <v>44117</v>
      </c>
      <c r="L237" s="23">
        <f t="shared" si="28"/>
        <v>721</v>
      </c>
      <c r="M237" s="23">
        <f t="shared" si="29"/>
        <v>781</v>
      </c>
      <c r="N237" s="7">
        <v>1003</v>
      </c>
      <c r="O237" s="26">
        <f t="shared" si="30"/>
        <v>723163</v>
      </c>
      <c r="P237" s="26">
        <f t="shared" si="31"/>
        <v>783343</v>
      </c>
      <c r="Q237" s="3" t="s">
        <v>23</v>
      </c>
      <c r="R237" s="4">
        <v>44838</v>
      </c>
      <c r="S237" s="3" t="s">
        <v>15070</v>
      </c>
      <c r="T237" s="6" t="s">
        <v>25</v>
      </c>
    </row>
    <row r="238" spans="1:20" ht="33.75" x14ac:dyDescent="0.25">
      <c r="A238" s="3" t="s">
        <v>15078</v>
      </c>
      <c r="B238" s="3" t="s">
        <v>30</v>
      </c>
      <c r="C238" s="3" t="s">
        <v>31</v>
      </c>
      <c r="D238" s="3" t="s">
        <v>41</v>
      </c>
      <c r="E238" s="3" t="s">
        <v>15079</v>
      </c>
      <c r="F238" s="4">
        <v>44099</v>
      </c>
      <c r="G238" s="3" t="s">
        <v>15080</v>
      </c>
      <c r="H238" s="7">
        <v>2130</v>
      </c>
      <c r="I238" s="3" t="s">
        <v>22</v>
      </c>
      <c r="J238" s="4">
        <v>43830</v>
      </c>
      <c r="K238" s="4">
        <v>44169</v>
      </c>
      <c r="L238" s="23">
        <f t="shared" si="28"/>
        <v>669</v>
      </c>
      <c r="M238" s="23">
        <f t="shared" si="29"/>
        <v>729</v>
      </c>
      <c r="N238" s="7">
        <v>2130</v>
      </c>
      <c r="O238" s="26">
        <f t="shared" si="30"/>
        <v>1424970</v>
      </c>
      <c r="P238" s="26">
        <f t="shared" si="31"/>
        <v>1552770</v>
      </c>
      <c r="Q238" s="3" t="s">
        <v>23</v>
      </c>
      <c r="R238" s="4">
        <v>44838</v>
      </c>
      <c r="S238" s="3" t="s">
        <v>15070</v>
      </c>
      <c r="T238" s="6" t="s">
        <v>25</v>
      </c>
    </row>
    <row r="239" spans="1:20" ht="33.75" x14ac:dyDescent="0.25">
      <c r="A239" s="3" t="s">
        <v>15081</v>
      </c>
      <c r="B239" s="3" t="s">
        <v>30</v>
      </c>
      <c r="C239" s="3" t="s">
        <v>31</v>
      </c>
      <c r="D239" s="3" t="s">
        <v>41</v>
      </c>
      <c r="E239" s="3" t="s">
        <v>15082</v>
      </c>
      <c r="F239" s="4">
        <v>44099</v>
      </c>
      <c r="G239" s="3" t="s">
        <v>15083</v>
      </c>
      <c r="H239" s="7">
        <v>614</v>
      </c>
      <c r="I239" s="3" t="s">
        <v>22</v>
      </c>
      <c r="J239" s="4">
        <v>43830</v>
      </c>
      <c r="K239" s="4">
        <v>44169</v>
      </c>
      <c r="L239" s="23">
        <f t="shared" si="28"/>
        <v>669</v>
      </c>
      <c r="M239" s="23">
        <f t="shared" si="29"/>
        <v>729</v>
      </c>
      <c r="N239" s="7">
        <v>614</v>
      </c>
      <c r="O239" s="26">
        <f t="shared" si="30"/>
        <v>410766</v>
      </c>
      <c r="P239" s="26">
        <f t="shared" si="31"/>
        <v>447606</v>
      </c>
      <c r="Q239" s="3" t="s">
        <v>23</v>
      </c>
      <c r="R239" s="4">
        <v>44838</v>
      </c>
      <c r="S239" s="3" t="s">
        <v>15070</v>
      </c>
      <c r="T239" s="6" t="s">
        <v>25</v>
      </c>
    </row>
    <row r="240" spans="1:20" ht="33.75" x14ac:dyDescent="0.25">
      <c r="A240" s="3" t="s">
        <v>15084</v>
      </c>
      <c r="B240" s="3" t="s">
        <v>30</v>
      </c>
      <c r="C240" s="3" t="s">
        <v>31</v>
      </c>
      <c r="D240" s="3" t="s">
        <v>41</v>
      </c>
      <c r="E240" s="3" t="s">
        <v>15085</v>
      </c>
      <c r="F240" s="4">
        <v>44099</v>
      </c>
      <c r="G240" s="3" t="s">
        <v>15080</v>
      </c>
      <c r="H240" s="7">
        <v>292</v>
      </c>
      <c r="I240" s="3" t="s">
        <v>22</v>
      </c>
      <c r="J240" s="4">
        <v>43830</v>
      </c>
      <c r="K240" s="4">
        <v>44169</v>
      </c>
      <c r="L240" s="23">
        <f t="shared" si="28"/>
        <v>669</v>
      </c>
      <c r="M240" s="23">
        <f t="shared" si="29"/>
        <v>729</v>
      </c>
      <c r="N240" s="7">
        <v>292</v>
      </c>
      <c r="O240" s="26">
        <f t="shared" si="30"/>
        <v>195348</v>
      </c>
      <c r="P240" s="26">
        <f t="shared" si="31"/>
        <v>212868</v>
      </c>
      <c r="Q240" s="3" t="s">
        <v>23</v>
      </c>
      <c r="R240" s="4">
        <v>44838</v>
      </c>
      <c r="S240" s="3" t="s">
        <v>15070</v>
      </c>
      <c r="T240" s="6" t="s">
        <v>25</v>
      </c>
    </row>
    <row r="241" spans="1:20" ht="33.75" x14ac:dyDescent="0.25">
      <c r="A241" s="3" t="s">
        <v>15086</v>
      </c>
      <c r="B241" s="3" t="s">
        <v>30</v>
      </c>
      <c r="C241" s="3" t="s">
        <v>31</v>
      </c>
      <c r="D241" s="3" t="s">
        <v>41</v>
      </c>
      <c r="E241" s="3" t="s">
        <v>15087</v>
      </c>
      <c r="F241" s="4">
        <v>44099</v>
      </c>
      <c r="G241" s="3" t="s">
        <v>15083</v>
      </c>
      <c r="H241" s="5">
        <v>7075.5</v>
      </c>
      <c r="I241" s="3" t="s">
        <v>22</v>
      </c>
      <c r="J241" s="4">
        <v>43830</v>
      </c>
      <c r="K241" s="4">
        <v>44169</v>
      </c>
      <c r="L241" s="23">
        <f t="shared" si="28"/>
        <v>669</v>
      </c>
      <c r="M241" s="23">
        <f t="shared" si="29"/>
        <v>729</v>
      </c>
      <c r="N241" s="5">
        <v>7075.5</v>
      </c>
      <c r="O241" s="26">
        <f t="shared" si="30"/>
        <v>4733509.5</v>
      </c>
      <c r="P241" s="26">
        <f t="shared" si="31"/>
        <v>5158039.5</v>
      </c>
      <c r="Q241" s="3" t="s">
        <v>23</v>
      </c>
      <c r="R241" s="4">
        <v>44838</v>
      </c>
      <c r="S241" s="3" t="s">
        <v>15070</v>
      </c>
      <c r="T241" s="6" t="s">
        <v>25</v>
      </c>
    </row>
    <row r="242" spans="1:20" ht="56.25" x14ac:dyDescent="0.25">
      <c r="A242" s="3" t="s">
        <v>15088</v>
      </c>
      <c r="B242" s="3" t="s">
        <v>30</v>
      </c>
      <c r="C242" s="3" t="s">
        <v>31</v>
      </c>
      <c r="D242" s="3" t="s">
        <v>41</v>
      </c>
      <c r="E242" s="3" t="s">
        <v>15089</v>
      </c>
      <c r="F242" s="4">
        <v>44277</v>
      </c>
      <c r="G242" s="3" t="s">
        <v>3072</v>
      </c>
      <c r="H242" s="7">
        <v>908</v>
      </c>
      <c r="I242" s="3" t="s">
        <v>22</v>
      </c>
      <c r="J242" s="4">
        <v>43830</v>
      </c>
      <c r="K242" s="4">
        <v>44341</v>
      </c>
      <c r="L242" s="23">
        <f t="shared" si="28"/>
        <v>511</v>
      </c>
      <c r="M242" s="23">
        <f t="shared" si="29"/>
        <v>571</v>
      </c>
      <c r="N242" s="7">
        <v>908</v>
      </c>
      <c r="O242" s="26">
        <f t="shared" si="30"/>
        <v>463988</v>
      </c>
      <c r="P242" s="26">
        <f t="shared" si="31"/>
        <v>518468</v>
      </c>
      <c r="Q242" s="3" t="s">
        <v>23</v>
      </c>
      <c r="R242" s="4">
        <v>44852</v>
      </c>
      <c r="S242" s="3" t="s">
        <v>131</v>
      </c>
      <c r="T242" s="6" t="s">
        <v>25</v>
      </c>
    </row>
    <row r="243" spans="1:20" ht="67.5" x14ac:dyDescent="0.25">
      <c r="A243" s="3" t="s">
        <v>15090</v>
      </c>
      <c r="B243" s="3" t="s">
        <v>30</v>
      </c>
      <c r="C243" s="3" t="s">
        <v>31</v>
      </c>
      <c r="D243" s="3" t="s">
        <v>41</v>
      </c>
      <c r="E243" s="3" t="s">
        <v>15091</v>
      </c>
      <c r="F243" s="4">
        <v>44277</v>
      </c>
      <c r="G243" s="3" t="s">
        <v>15092</v>
      </c>
      <c r="H243" s="7">
        <v>103</v>
      </c>
      <c r="I243" s="3" t="s">
        <v>22</v>
      </c>
      <c r="J243" s="4">
        <v>43830</v>
      </c>
      <c r="K243" s="4">
        <v>44341</v>
      </c>
      <c r="L243" s="23">
        <f t="shared" si="28"/>
        <v>511</v>
      </c>
      <c r="M243" s="23">
        <f t="shared" si="29"/>
        <v>571</v>
      </c>
      <c r="N243" s="7">
        <v>103</v>
      </c>
      <c r="O243" s="26">
        <f t="shared" si="30"/>
        <v>52633</v>
      </c>
      <c r="P243" s="26">
        <f t="shared" si="31"/>
        <v>58813</v>
      </c>
      <c r="Q243" s="3" t="s">
        <v>23</v>
      </c>
      <c r="R243" s="4">
        <v>44852</v>
      </c>
      <c r="S243" s="3" t="s">
        <v>131</v>
      </c>
      <c r="T243" s="6" t="s">
        <v>25</v>
      </c>
    </row>
    <row r="244" spans="1:20" ht="67.5" x14ac:dyDescent="0.25">
      <c r="A244" s="3" t="s">
        <v>15093</v>
      </c>
      <c r="B244" s="3" t="s">
        <v>30</v>
      </c>
      <c r="C244" s="3" t="s">
        <v>31</v>
      </c>
      <c r="D244" s="3" t="s">
        <v>41</v>
      </c>
      <c r="E244" s="3" t="s">
        <v>15094</v>
      </c>
      <c r="F244" s="4">
        <v>44277</v>
      </c>
      <c r="G244" s="3" t="s">
        <v>15092</v>
      </c>
      <c r="H244" s="7">
        <v>2200</v>
      </c>
      <c r="I244" s="3" t="s">
        <v>22</v>
      </c>
      <c r="J244" s="4">
        <v>43830</v>
      </c>
      <c r="K244" s="4">
        <v>44341</v>
      </c>
      <c r="L244" s="23">
        <f t="shared" si="28"/>
        <v>511</v>
      </c>
      <c r="M244" s="23">
        <f t="shared" si="29"/>
        <v>571</v>
      </c>
      <c r="N244" s="7">
        <v>2200</v>
      </c>
      <c r="O244" s="26">
        <f t="shared" si="30"/>
        <v>1124200</v>
      </c>
      <c r="P244" s="26">
        <f t="shared" si="31"/>
        <v>1256200</v>
      </c>
      <c r="Q244" s="3" t="s">
        <v>23</v>
      </c>
      <c r="R244" s="4">
        <v>44852</v>
      </c>
      <c r="S244" s="3" t="s">
        <v>131</v>
      </c>
      <c r="T244" s="6" t="s">
        <v>25</v>
      </c>
    </row>
    <row r="245" spans="1:20" ht="45" x14ac:dyDescent="0.25">
      <c r="A245" s="3" t="s">
        <v>15095</v>
      </c>
      <c r="B245" s="3" t="s">
        <v>30</v>
      </c>
      <c r="C245" s="3" t="s">
        <v>31</v>
      </c>
      <c r="D245" s="3" t="s">
        <v>41</v>
      </c>
      <c r="E245" s="3" t="s">
        <v>15096</v>
      </c>
      <c r="F245" s="4">
        <v>44277</v>
      </c>
      <c r="G245" s="3" t="s">
        <v>15097</v>
      </c>
      <c r="H245" s="7">
        <v>439</v>
      </c>
      <c r="I245" s="3" t="s">
        <v>22</v>
      </c>
      <c r="J245" s="4">
        <v>43830</v>
      </c>
      <c r="K245" s="4">
        <v>44341</v>
      </c>
      <c r="L245" s="23">
        <f t="shared" ref="L245:L276" si="32">R245-K245</f>
        <v>511</v>
      </c>
      <c r="M245" s="23">
        <f t="shared" ref="M245:M276" si="33">+I245+L245</f>
        <v>571</v>
      </c>
      <c r="N245" s="7">
        <v>439</v>
      </c>
      <c r="O245" s="26">
        <f t="shared" ref="O245:O276" si="34">N245*L245</f>
        <v>224329</v>
      </c>
      <c r="P245" s="26">
        <f t="shared" ref="P245:P276" si="35">N245*M245</f>
        <v>250669</v>
      </c>
      <c r="Q245" s="3" t="s">
        <v>23</v>
      </c>
      <c r="R245" s="4">
        <v>44852</v>
      </c>
      <c r="S245" s="3" t="s">
        <v>81</v>
      </c>
      <c r="T245" s="6" t="s">
        <v>44</v>
      </c>
    </row>
    <row r="246" spans="1:20" ht="78.75" x14ac:dyDescent="0.25">
      <c r="A246" s="3" t="s">
        <v>15152</v>
      </c>
      <c r="B246" s="3" t="s">
        <v>705</v>
      </c>
      <c r="C246" s="3" t="s">
        <v>706</v>
      </c>
      <c r="D246" s="3" t="s">
        <v>19</v>
      </c>
      <c r="E246" s="3" t="s">
        <v>15153</v>
      </c>
      <c r="F246" s="4">
        <v>44847</v>
      </c>
      <c r="G246" s="3" t="s">
        <v>15154</v>
      </c>
      <c r="H246" s="7">
        <v>4472</v>
      </c>
      <c r="I246" s="3" t="s">
        <v>22</v>
      </c>
      <c r="J246" s="4">
        <v>44852</v>
      </c>
      <c r="K246" s="4">
        <v>44912</v>
      </c>
      <c r="L246" s="23">
        <f t="shared" si="32"/>
        <v>3</v>
      </c>
      <c r="M246" s="23">
        <f t="shared" si="33"/>
        <v>63</v>
      </c>
      <c r="N246" s="7">
        <v>4472</v>
      </c>
      <c r="O246" s="26">
        <f t="shared" si="34"/>
        <v>13416</v>
      </c>
      <c r="P246" s="26">
        <f t="shared" si="35"/>
        <v>281736</v>
      </c>
      <c r="Q246" s="3" t="s">
        <v>23</v>
      </c>
      <c r="R246" s="4">
        <v>44915</v>
      </c>
      <c r="S246" s="3" t="s">
        <v>709</v>
      </c>
      <c r="T246" s="6" t="s">
        <v>44</v>
      </c>
    </row>
    <row r="247" spans="1:20" ht="45" x14ac:dyDescent="0.25">
      <c r="A247" s="3" t="s">
        <v>15346</v>
      </c>
      <c r="B247" s="3" t="s">
        <v>30</v>
      </c>
      <c r="C247" s="3" t="s">
        <v>31</v>
      </c>
      <c r="D247" s="3" t="s">
        <v>41</v>
      </c>
      <c r="E247" s="3" t="s">
        <v>15347</v>
      </c>
      <c r="F247" s="4">
        <v>44277</v>
      </c>
      <c r="G247" s="3" t="s">
        <v>15348</v>
      </c>
      <c r="H247" s="5">
        <v>470.5</v>
      </c>
      <c r="I247" s="3" t="s">
        <v>22</v>
      </c>
      <c r="J247" s="4">
        <v>43830</v>
      </c>
      <c r="K247" s="4">
        <v>44341</v>
      </c>
      <c r="L247" s="23">
        <f t="shared" si="32"/>
        <v>511</v>
      </c>
      <c r="M247" s="23">
        <f t="shared" si="33"/>
        <v>571</v>
      </c>
      <c r="N247" s="5">
        <v>470.5</v>
      </c>
      <c r="O247" s="26">
        <f t="shared" si="34"/>
        <v>240425.5</v>
      </c>
      <c r="P247" s="26">
        <f t="shared" si="35"/>
        <v>268655.5</v>
      </c>
      <c r="Q247" s="3" t="s">
        <v>23</v>
      </c>
      <c r="R247" s="4">
        <v>44852</v>
      </c>
      <c r="S247" s="3" t="s">
        <v>81</v>
      </c>
      <c r="T247" s="6" t="s">
        <v>44</v>
      </c>
    </row>
    <row r="248" spans="1:20" ht="101.25" x14ac:dyDescent="0.25">
      <c r="A248" s="3" t="s">
        <v>15565</v>
      </c>
      <c r="B248" s="3" t="s">
        <v>2163</v>
      </c>
      <c r="C248" s="3" t="s">
        <v>2164</v>
      </c>
      <c r="D248" s="3" t="s">
        <v>19</v>
      </c>
      <c r="E248" s="3" t="s">
        <v>15566</v>
      </c>
      <c r="F248" s="4">
        <v>44846</v>
      </c>
      <c r="G248" s="3" t="s">
        <v>15567</v>
      </c>
      <c r="H248" s="5">
        <v>553.5</v>
      </c>
      <c r="I248" s="3" t="s">
        <v>22</v>
      </c>
      <c r="J248" s="4">
        <v>44852</v>
      </c>
      <c r="K248" s="4">
        <v>44912</v>
      </c>
      <c r="L248" s="23">
        <f t="shared" si="32"/>
        <v>3</v>
      </c>
      <c r="M248" s="23">
        <f t="shared" si="33"/>
        <v>63</v>
      </c>
      <c r="N248" s="5">
        <v>553.5</v>
      </c>
      <c r="O248" s="26">
        <f t="shared" si="34"/>
        <v>1660.5</v>
      </c>
      <c r="P248" s="26">
        <f t="shared" si="35"/>
        <v>34870.5</v>
      </c>
      <c r="Q248" s="3" t="s">
        <v>23</v>
      </c>
      <c r="R248" s="4">
        <v>44915</v>
      </c>
      <c r="S248" s="3" t="s">
        <v>15568</v>
      </c>
      <c r="T248" s="6" t="s">
        <v>44</v>
      </c>
    </row>
    <row r="249" spans="1:20" ht="101.25" x14ac:dyDescent="0.25">
      <c r="A249" s="3" t="s">
        <v>15819</v>
      </c>
      <c r="B249" s="3" t="s">
        <v>705</v>
      </c>
      <c r="C249" s="3" t="s">
        <v>706</v>
      </c>
      <c r="D249" s="3" t="s">
        <v>19</v>
      </c>
      <c r="E249" s="3" t="s">
        <v>15820</v>
      </c>
      <c r="F249" s="4">
        <v>44847</v>
      </c>
      <c r="G249" s="3" t="s">
        <v>15821</v>
      </c>
      <c r="H249" s="7">
        <v>632</v>
      </c>
      <c r="I249" s="3" t="s">
        <v>22</v>
      </c>
      <c r="J249" s="4">
        <v>44852</v>
      </c>
      <c r="K249" s="4">
        <v>44912</v>
      </c>
      <c r="L249" s="23">
        <f t="shared" si="32"/>
        <v>3</v>
      </c>
      <c r="M249" s="23">
        <f t="shared" si="33"/>
        <v>63</v>
      </c>
      <c r="N249" s="7">
        <v>632</v>
      </c>
      <c r="O249" s="26">
        <f t="shared" si="34"/>
        <v>1896</v>
      </c>
      <c r="P249" s="26">
        <f t="shared" si="35"/>
        <v>39816</v>
      </c>
      <c r="Q249" s="3" t="s">
        <v>23</v>
      </c>
      <c r="R249" s="4">
        <v>44915</v>
      </c>
      <c r="S249" s="3" t="s">
        <v>709</v>
      </c>
      <c r="T249" s="6" t="s">
        <v>44</v>
      </c>
    </row>
    <row r="250" spans="1:20" ht="45" x14ac:dyDescent="0.25">
      <c r="A250" s="3" t="s">
        <v>15850</v>
      </c>
      <c r="B250" s="3" t="s">
        <v>30</v>
      </c>
      <c r="C250" s="3" t="s">
        <v>31</v>
      </c>
      <c r="D250" s="3" t="s">
        <v>41</v>
      </c>
      <c r="E250" s="3" t="s">
        <v>15851</v>
      </c>
      <c r="F250" s="4">
        <v>44294</v>
      </c>
      <c r="G250" s="3" t="s">
        <v>15852</v>
      </c>
      <c r="H250" s="7">
        <v>-129</v>
      </c>
      <c r="I250" s="3" t="s">
        <v>22</v>
      </c>
      <c r="J250" s="4">
        <v>43830</v>
      </c>
      <c r="K250" s="4">
        <v>44361</v>
      </c>
      <c r="L250" s="23">
        <f t="shared" si="32"/>
        <v>491</v>
      </c>
      <c r="M250" s="23">
        <f t="shared" si="33"/>
        <v>551</v>
      </c>
      <c r="N250" s="7">
        <v>-129</v>
      </c>
      <c r="O250" s="26">
        <f t="shared" si="34"/>
        <v>-63339</v>
      </c>
      <c r="P250" s="26">
        <f t="shared" si="35"/>
        <v>-71079</v>
      </c>
      <c r="Q250" s="3" t="s">
        <v>23</v>
      </c>
      <c r="R250" s="4">
        <v>44852</v>
      </c>
      <c r="S250" s="3" t="s">
        <v>81</v>
      </c>
      <c r="T250" s="6" t="s">
        <v>44</v>
      </c>
    </row>
    <row r="251" spans="1:20" ht="67.5" x14ac:dyDescent="0.25">
      <c r="A251" s="3" t="s">
        <v>15892</v>
      </c>
      <c r="B251" s="3" t="s">
        <v>705</v>
      </c>
      <c r="C251" s="3" t="s">
        <v>706</v>
      </c>
      <c r="D251" s="3" t="s">
        <v>19</v>
      </c>
      <c r="E251" s="3" t="s">
        <v>15893</v>
      </c>
      <c r="F251" s="4">
        <v>44847</v>
      </c>
      <c r="G251" s="3" t="s">
        <v>15894</v>
      </c>
      <c r="H251" s="5">
        <v>362.25</v>
      </c>
      <c r="I251" s="3" t="s">
        <v>22</v>
      </c>
      <c r="J251" s="4">
        <v>44852</v>
      </c>
      <c r="K251" s="4">
        <v>44912</v>
      </c>
      <c r="L251" s="23">
        <f t="shared" si="32"/>
        <v>3</v>
      </c>
      <c r="M251" s="23">
        <f t="shared" si="33"/>
        <v>63</v>
      </c>
      <c r="N251" s="5">
        <v>362.25</v>
      </c>
      <c r="O251" s="26">
        <f t="shared" si="34"/>
        <v>1086.75</v>
      </c>
      <c r="P251" s="26">
        <f t="shared" si="35"/>
        <v>22821.75</v>
      </c>
      <c r="Q251" s="3" t="s">
        <v>23</v>
      </c>
      <c r="R251" s="4">
        <v>44915</v>
      </c>
      <c r="S251" s="3" t="s">
        <v>709</v>
      </c>
      <c r="T251" s="6" t="s">
        <v>44</v>
      </c>
    </row>
    <row r="252" spans="1:20" ht="67.5" x14ac:dyDescent="0.25">
      <c r="A252" s="3" t="s">
        <v>16086</v>
      </c>
      <c r="B252" s="3" t="s">
        <v>705</v>
      </c>
      <c r="C252" s="3" t="s">
        <v>706</v>
      </c>
      <c r="D252" s="3" t="s">
        <v>19</v>
      </c>
      <c r="E252" s="3" t="s">
        <v>16087</v>
      </c>
      <c r="F252" s="4">
        <v>44847</v>
      </c>
      <c r="G252" s="3" t="s">
        <v>16088</v>
      </c>
      <c r="H252" s="5">
        <v>4583.2700000000004</v>
      </c>
      <c r="I252" s="3" t="s">
        <v>22</v>
      </c>
      <c r="J252" s="4">
        <v>44852</v>
      </c>
      <c r="K252" s="4">
        <v>44912</v>
      </c>
      <c r="L252" s="23">
        <f t="shared" si="32"/>
        <v>3</v>
      </c>
      <c r="M252" s="23">
        <f t="shared" si="33"/>
        <v>63</v>
      </c>
      <c r="N252" s="5">
        <v>4583.2700000000004</v>
      </c>
      <c r="O252" s="26">
        <f t="shared" si="34"/>
        <v>13749.810000000001</v>
      </c>
      <c r="P252" s="26">
        <f t="shared" si="35"/>
        <v>288746.01</v>
      </c>
      <c r="Q252" s="3" t="s">
        <v>23</v>
      </c>
      <c r="R252" s="4">
        <v>44915</v>
      </c>
      <c r="S252" s="3" t="s">
        <v>709</v>
      </c>
      <c r="T252" s="6" t="s">
        <v>44</v>
      </c>
    </row>
    <row r="253" spans="1:20" ht="56.25" x14ac:dyDescent="0.25">
      <c r="A253" s="3" t="s">
        <v>16141</v>
      </c>
      <c r="B253" s="3" t="s">
        <v>30</v>
      </c>
      <c r="C253" s="3" t="s">
        <v>31</v>
      </c>
      <c r="D253" s="3" t="s">
        <v>41</v>
      </c>
      <c r="E253" s="3" t="s">
        <v>16142</v>
      </c>
      <c r="F253" s="4">
        <v>44298</v>
      </c>
      <c r="G253" s="3" t="s">
        <v>16143</v>
      </c>
      <c r="H253" s="7">
        <v>35</v>
      </c>
      <c r="I253" s="3" t="s">
        <v>22</v>
      </c>
      <c r="J253" s="4">
        <v>43830</v>
      </c>
      <c r="K253" s="4">
        <v>44365</v>
      </c>
      <c r="L253" s="23">
        <f t="shared" si="32"/>
        <v>487</v>
      </c>
      <c r="M253" s="23">
        <f t="shared" si="33"/>
        <v>547</v>
      </c>
      <c r="N253" s="7">
        <v>35</v>
      </c>
      <c r="O253" s="26">
        <f t="shared" si="34"/>
        <v>17045</v>
      </c>
      <c r="P253" s="26">
        <f t="shared" si="35"/>
        <v>19145</v>
      </c>
      <c r="Q253" s="3" t="s">
        <v>23</v>
      </c>
      <c r="R253" s="4">
        <v>44852</v>
      </c>
      <c r="S253" s="3" t="s">
        <v>81</v>
      </c>
      <c r="T253" s="6" t="s">
        <v>44</v>
      </c>
    </row>
    <row r="254" spans="1:20" ht="45" x14ac:dyDescent="0.25">
      <c r="A254" s="3" t="s">
        <v>16144</v>
      </c>
      <c r="B254" s="3" t="s">
        <v>30</v>
      </c>
      <c r="C254" s="3" t="s">
        <v>31</v>
      </c>
      <c r="D254" s="3" t="s">
        <v>41</v>
      </c>
      <c r="E254" s="3" t="s">
        <v>16145</v>
      </c>
      <c r="F254" s="4">
        <v>44298</v>
      </c>
      <c r="G254" s="3" t="s">
        <v>16146</v>
      </c>
      <c r="H254" s="7">
        <v>402</v>
      </c>
      <c r="I254" s="3" t="s">
        <v>22</v>
      </c>
      <c r="J254" s="4">
        <v>43830</v>
      </c>
      <c r="K254" s="4">
        <v>44365</v>
      </c>
      <c r="L254" s="23">
        <f t="shared" si="32"/>
        <v>487</v>
      </c>
      <c r="M254" s="23">
        <f t="shared" si="33"/>
        <v>547</v>
      </c>
      <c r="N254" s="7">
        <v>402</v>
      </c>
      <c r="O254" s="26">
        <f t="shared" si="34"/>
        <v>195774</v>
      </c>
      <c r="P254" s="26">
        <f t="shared" si="35"/>
        <v>219894</v>
      </c>
      <c r="Q254" s="3" t="s">
        <v>23</v>
      </c>
      <c r="R254" s="4">
        <v>44852</v>
      </c>
      <c r="S254" s="3" t="s">
        <v>81</v>
      </c>
      <c r="T254" s="6" t="s">
        <v>44</v>
      </c>
    </row>
    <row r="255" spans="1:20" ht="56.25" x14ac:dyDescent="0.25">
      <c r="A255" s="3" t="s">
        <v>16147</v>
      </c>
      <c r="B255" s="3" t="s">
        <v>30</v>
      </c>
      <c r="C255" s="3" t="s">
        <v>31</v>
      </c>
      <c r="D255" s="3" t="s">
        <v>41</v>
      </c>
      <c r="E255" s="3" t="s">
        <v>16148</v>
      </c>
      <c r="F255" s="4">
        <v>44298</v>
      </c>
      <c r="G255" s="3" t="s">
        <v>16149</v>
      </c>
      <c r="H255" s="7">
        <v>492</v>
      </c>
      <c r="I255" s="3" t="s">
        <v>22</v>
      </c>
      <c r="J255" s="4">
        <v>43830</v>
      </c>
      <c r="K255" s="4">
        <v>44365</v>
      </c>
      <c r="L255" s="23">
        <f t="shared" si="32"/>
        <v>487</v>
      </c>
      <c r="M255" s="23">
        <f t="shared" si="33"/>
        <v>547</v>
      </c>
      <c r="N255" s="7">
        <v>492</v>
      </c>
      <c r="O255" s="26">
        <f t="shared" si="34"/>
        <v>239604</v>
      </c>
      <c r="P255" s="26">
        <f t="shared" si="35"/>
        <v>269124</v>
      </c>
      <c r="Q255" s="3" t="s">
        <v>23</v>
      </c>
      <c r="R255" s="4">
        <v>44852</v>
      </c>
      <c r="S255" s="3" t="s">
        <v>81</v>
      </c>
      <c r="T255" s="6" t="s">
        <v>44</v>
      </c>
    </row>
    <row r="256" spans="1:20" ht="45" x14ac:dyDescent="0.25">
      <c r="A256" s="3" t="s">
        <v>16150</v>
      </c>
      <c r="B256" s="3" t="s">
        <v>30</v>
      </c>
      <c r="C256" s="3" t="s">
        <v>31</v>
      </c>
      <c r="D256" s="3" t="s">
        <v>41</v>
      </c>
      <c r="E256" s="3" t="s">
        <v>16151</v>
      </c>
      <c r="F256" s="4">
        <v>44298</v>
      </c>
      <c r="G256" s="3" t="s">
        <v>16152</v>
      </c>
      <c r="H256" s="5">
        <v>234.5</v>
      </c>
      <c r="I256" s="3" t="s">
        <v>22</v>
      </c>
      <c r="J256" s="4">
        <v>43830</v>
      </c>
      <c r="K256" s="4">
        <v>44366</v>
      </c>
      <c r="L256" s="23">
        <f t="shared" si="32"/>
        <v>486</v>
      </c>
      <c r="M256" s="23">
        <f t="shared" si="33"/>
        <v>546</v>
      </c>
      <c r="N256" s="5">
        <v>234.5</v>
      </c>
      <c r="O256" s="26">
        <f t="shared" si="34"/>
        <v>113967</v>
      </c>
      <c r="P256" s="26">
        <f t="shared" si="35"/>
        <v>128037</v>
      </c>
      <c r="Q256" s="3" t="s">
        <v>23</v>
      </c>
      <c r="R256" s="4">
        <v>44852</v>
      </c>
      <c r="S256" s="3" t="s">
        <v>81</v>
      </c>
      <c r="T256" s="6" t="s">
        <v>44</v>
      </c>
    </row>
    <row r="257" spans="1:20" ht="45" x14ac:dyDescent="0.25">
      <c r="A257" s="3" t="s">
        <v>16153</v>
      </c>
      <c r="B257" s="3" t="s">
        <v>30</v>
      </c>
      <c r="C257" s="3" t="s">
        <v>31</v>
      </c>
      <c r="D257" s="3" t="s">
        <v>41</v>
      </c>
      <c r="E257" s="3" t="s">
        <v>16154</v>
      </c>
      <c r="F257" s="4">
        <v>44302</v>
      </c>
      <c r="G257" s="3" t="s">
        <v>16155</v>
      </c>
      <c r="H257" s="7">
        <v>10453</v>
      </c>
      <c r="I257" s="3" t="s">
        <v>22</v>
      </c>
      <c r="J257" s="4">
        <v>43830</v>
      </c>
      <c r="K257" s="4">
        <v>44368</v>
      </c>
      <c r="L257" s="23">
        <f t="shared" si="32"/>
        <v>484</v>
      </c>
      <c r="M257" s="23">
        <f t="shared" si="33"/>
        <v>544</v>
      </c>
      <c r="N257" s="7">
        <v>10453</v>
      </c>
      <c r="O257" s="26">
        <f t="shared" si="34"/>
        <v>5059252</v>
      </c>
      <c r="P257" s="26">
        <f t="shared" si="35"/>
        <v>5686432</v>
      </c>
      <c r="Q257" s="3" t="s">
        <v>23</v>
      </c>
      <c r="R257" s="4">
        <v>44852</v>
      </c>
      <c r="S257" s="3" t="s">
        <v>131</v>
      </c>
      <c r="T257" s="6" t="s">
        <v>25</v>
      </c>
    </row>
    <row r="258" spans="1:20" ht="56.25" x14ac:dyDescent="0.25">
      <c r="A258" s="3" t="s">
        <v>16156</v>
      </c>
      <c r="B258" s="3" t="s">
        <v>30</v>
      </c>
      <c r="C258" s="3" t="s">
        <v>31</v>
      </c>
      <c r="D258" s="3" t="s">
        <v>41</v>
      </c>
      <c r="E258" s="3" t="s">
        <v>16157</v>
      </c>
      <c r="F258" s="4">
        <v>44302</v>
      </c>
      <c r="G258" s="3" t="s">
        <v>16158</v>
      </c>
      <c r="H258" s="7">
        <v>2137</v>
      </c>
      <c r="I258" s="3" t="s">
        <v>22</v>
      </c>
      <c r="J258" s="4">
        <v>43830</v>
      </c>
      <c r="K258" s="4">
        <v>44368</v>
      </c>
      <c r="L258" s="23">
        <f t="shared" si="32"/>
        <v>484</v>
      </c>
      <c r="M258" s="23">
        <f t="shared" si="33"/>
        <v>544</v>
      </c>
      <c r="N258" s="7">
        <v>2137</v>
      </c>
      <c r="O258" s="26">
        <f t="shared" si="34"/>
        <v>1034308</v>
      </c>
      <c r="P258" s="26">
        <f t="shared" si="35"/>
        <v>1162528</v>
      </c>
      <c r="Q258" s="3" t="s">
        <v>23</v>
      </c>
      <c r="R258" s="4">
        <v>44852</v>
      </c>
      <c r="S258" s="3" t="s">
        <v>131</v>
      </c>
      <c r="T258" s="6" t="s">
        <v>25</v>
      </c>
    </row>
    <row r="259" spans="1:20" ht="56.25" x14ac:dyDescent="0.25">
      <c r="A259" s="3" t="s">
        <v>16159</v>
      </c>
      <c r="B259" s="3" t="s">
        <v>30</v>
      </c>
      <c r="C259" s="3" t="s">
        <v>31</v>
      </c>
      <c r="D259" s="3" t="s">
        <v>41</v>
      </c>
      <c r="E259" s="3" t="s">
        <v>16160</v>
      </c>
      <c r="F259" s="4">
        <v>44302</v>
      </c>
      <c r="G259" s="3" t="s">
        <v>16158</v>
      </c>
      <c r="H259" s="7">
        <v>61</v>
      </c>
      <c r="I259" s="3" t="s">
        <v>22</v>
      </c>
      <c r="J259" s="4">
        <v>43830</v>
      </c>
      <c r="K259" s="4">
        <v>44368</v>
      </c>
      <c r="L259" s="23">
        <f t="shared" si="32"/>
        <v>484</v>
      </c>
      <c r="M259" s="23">
        <f t="shared" si="33"/>
        <v>544</v>
      </c>
      <c r="N259" s="7">
        <v>61</v>
      </c>
      <c r="O259" s="26">
        <f t="shared" si="34"/>
        <v>29524</v>
      </c>
      <c r="P259" s="26">
        <f t="shared" si="35"/>
        <v>33184</v>
      </c>
      <c r="Q259" s="3" t="s">
        <v>23</v>
      </c>
      <c r="R259" s="4">
        <v>44852</v>
      </c>
      <c r="S259" s="3" t="s">
        <v>131</v>
      </c>
      <c r="T259" s="6" t="s">
        <v>25</v>
      </c>
    </row>
    <row r="260" spans="1:20" ht="45" x14ac:dyDescent="0.25">
      <c r="A260" s="3" t="s">
        <v>16161</v>
      </c>
      <c r="B260" s="3" t="s">
        <v>258</v>
      </c>
      <c r="C260" s="3" t="s">
        <v>259</v>
      </c>
      <c r="D260" s="3" t="s">
        <v>41</v>
      </c>
      <c r="E260" s="3" t="s">
        <v>16162</v>
      </c>
      <c r="F260" s="4">
        <v>44302</v>
      </c>
      <c r="G260" s="3" t="s">
        <v>16163</v>
      </c>
      <c r="H260" s="5">
        <v>287.60000000000002</v>
      </c>
      <c r="I260" s="3" t="s">
        <v>22</v>
      </c>
      <c r="J260" s="4">
        <v>43830</v>
      </c>
      <c r="K260" s="4">
        <v>44368</v>
      </c>
      <c r="L260" s="23">
        <f t="shared" si="32"/>
        <v>483</v>
      </c>
      <c r="M260" s="23">
        <f t="shared" si="33"/>
        <v>543</v>
      </c>
      <c r="N260" s="5">
        <v>287.60000000000002</v>
      </c>
      <c r="O260" s="26">
        <f t="shared" si="34"/>
        <v>138910.80000000002</v>
      </c>
      <c r="P260" s="26">
        <f t="shared" si="35"/>
        <v>156166.80000000002</v>
      </c>
      <c r="Q260" s="3" t="s">
        <v>23</v>
      </c>
      <c r="R260" s="4">
        <v>44851</v>
      </c>
      <c r="S260" s="3" t="s">
        <v>262</v>
      </c>
      <c r="T260" s="6" t="s">
        <v>44</v>
      </c>
    </row>
    <row r="261" spans="1:20" ht="45" x14ac:dyDescent="0.25">
      <c r="A261" s="3" t="s">
        <v>16164</v>
      </c>
      <c r="B261" s="3" t="s">
        <v>30</v>
      </c>
      <c r="C261" s="3" t="s">
        <v>31</v>
      </c>
      <c r="D261" s="3" t="s">
        <v>41</v>
      </c>
      <c r="E261" s="3" t="s">
        <v>16165</v>
      </c>
      <c r="F261" s="4">
        <v>44302</v>
      </c>
      <c r="G261" s="3" t="s">
        <v>16155</v>
      </c>
      <c r="H261" s="7">
        <v>1330</v>
      </c>
      <c r="I261" s="3" t="s">
        <v>22</v>
      </c>
      <c r="J261" s="4">
        <v>43830</v>
      </c>
      <c r="K261" s="4">
        <v>44368</v>
      </c>
      <c r="L261" s="23">
        <f t="shared" si="32"/>
        <v>484</v>
      </c>
      <c r="M261" s="23">
        <f t="shared" si="33"/>
        <v>544</v>
      </c>
      <c r="N261" s="7">
        <v>1330</v>
      </c>
      <c r="O261" s="26">
        <f t="shared" si="34"/>
        <v>643720</v>
      </c>
      <c r="P261" s="26">
        <f t="shared" si="35"/>
        <v>723520</v>
      </c>
      <c r="Q261" s="3" t="s">
        <v>23</v>
      </c>
      <c r="R261" s="4">
        <v>44852</v>
      </c>
      <c r="S261" s="3" t="s">
        <v>131</v>
      </c>
      <c r="T261" s="6" t="s">
        <v>25</v>
      </c>
    </row>
    <row r="262" spans="1:20" ht="67.5" x14ac:dyDescent="0.25">
      <c r="A262" s="3" t="s">
        <v>16166</v>
      </c>
      <c r="B262" s="3" t="s">
        <v>97</v>
      </c>
      <c r="C262" s="3" t="s">
        <v>98</v>
      </c>
      <c r="D262" s="3" t="s">
        <v>41</v>
      </c>
      <c r="E262" s="3" t="s">
        <v>16167</v>
      </c>
      <c r="F262" s="4">
        <v>44308</v>
      </c>
      <c r="G262" s="3" t="s">
        <v>16168</v>
      </c>
      <c r="H262" s="5">
        <v>1602.66</v>
      </c>
      <c r="I262" s="3" t="s">
        <v>22</v>
      </c>
      <c r="J262" s="4">
        <v>43830</v>
      </c>
      <c r="K262" s="4">
        <v>44372</v>
      </c>
      <c r="L262" s="23">
        <f t="shared" si="32"/>
        <v>486</v>
      </c>
      <c r="M262" s="23">
        <f t="shared" si="33"/>
        <v>546</v>
      </c>
      <c r="N262" s="5">
        <v>1602.66</v>
      </c>
      <c r="O262" s="26">
        <f t="shared" si="34"/>
        <v>778892.76</v>
      </c>
      <c r="P262" s="26">
        <f t="shared" si="35"/>
        <v>875052.3600000001</v>
      </c>
      <c r="Q262" s="3" t="s">
        <v>23</v>
      </c>
      <c r="R262" s="4">
        <v>44858</v>
      </c>
      <c r="S262" s="3" t="s">
        <v>101</v>
      </c>
      <c r="T262" s="6" t="s">
        <v>44</v>
      </c>
    </row>
    <row r="263" spans="1:20" ht="45" x14ac:dyDescent="0.25">
      <c r="A263" s="3" t="s">
        <v>16538</v>
      </c>
      <c r="B263" s="3" t="s">
        <v>88</v>
      </c>
      <c r="C263" s="3" t="s">
        <v>89</v>
      </c>
      <c r="D263" s="3" t="s">
        <v>41</v>
      </c>
      <c r="E263" s="3" t="s">
        <v>16539</v>
      </c>
      <c r="F263" s="4">
        <v>44302</v>
      </c>
      <c r="G263" s="3" t="s">
        <v>16540</v>
      </c>
      <c r="H263" s="5">
        <v>2008.8</v>
      </c>
      <c r="I263" s="3" t="s">
        <v>22</v>
      </c>
      <c r="J263" s="4">
        <v>43830</v>
      </c>
      <c r="K263" s="4">
        <v>44393</v>
      </c>
      <c r="L263" s="23">
        <f t="shared" si="32"/>
        <v>469</v>
      </c>
      <c r="M263" s="23">
        <f t="shared" si="33"/>
        <v>529</v>
      </c>
      <c r="N263" s="5">
        <v>2008.8</v>
      </c>
      <c r="O263" s="26">
        <f t="shared" si="34"/>
        <v>942127.2</v>
      </c>
      <c r="P263" s="26">
        <f t="shared" si="35"/>
        <v>1062655.2</v>
      </c>
      <c r="Q263" s="3" t="s">
        <v>23</v>
      </c>
      <c r="R263" s="4">
        <v>44862</v>
      </c>
      <c r="S263" s="3" t="s">
        <v>16541</v>
      </c>
      <c r="T263" s="6" t="s">
        <v>44</v>
      </c>
    </row>
    <row r="264" spans="1:20" ht="56.25" x14ac:dyDescent="0.25">
      <c r="A264" s="3" t="s">
        <v>16542</v>
      </c>
      <c r="B264" s="3" t="s">
        <v>30</v>
      </c>
      <c r="C264" s="3" t="s">
        <v>31</v>
      </c>
      <c r="D264" s="3" t="s">
        <v>41</v>
      </c>
      <c r="E264" s="3" t="s">
        <v>16543</v>
      </c>
      <c r="F264" s="4">
        <v>44323</v>
      </c>
      <c r="G264" s="3" t="s">
        <v>16544</v>
      </c>
      <c r="H264" s="5">
        <v>394.5</v>
      </c>
      <c r="I264" s="3" t="s">
        <v>22</v>
      </c>
      <c r="J264" s="4">
        <v>43830</v>
      </c>
      <c r="K264" s="4">
        <v>44393</v>
      </c>
      <c r="L264" s="23">
        <f t="shared" si="32"/>
        <v>459</v>
      </c>
      <c r="M264" s="23">
        <f t="shared" si="33"/>
        <v>519</v>
      </c>
      <c r="N264" s="5">
        <v>394.5</v>
      </c>
      <c r="O264" s="26">
        <f t="shared" si="34"/>
        <v>181075.5</v>
      </c>
      <c r="P264" s="26">
        <f t="shared" si="35"/>
        <v>204745.5</v>
      </c>
      <c r="Q264" s="3" t="s">
        <v>23</v>
      </c>
      <c r="R264" s="4">
        <v>44852</v>
      </c>
      <c r="S264" s="3" t="s">
        <v>81</v>
      </c>
      <c r="T264" s="6" t="s">
        <v>44</v>
      </c>
    </row>
    <row r="265" spans="1:20" ht="45" x14ac:dyDescent="0.25">
      <c r="A265" s="3" t="s">
        <v>16545</v>
      </c>
      <c r="B265" s="3" t="s">
        <v>30</v>
      </c>
      <c r="C265" s="3" t="s">
        <v>31</v>
      </c>
      <c r="D265" s="3" t="s">
        <v>41</v>
      </c>
      <c r="E265" s="3" t="s">
        <v>16546</v>
      </c>
      <c r="F265" s="4">
        <v>44323</v>
      </c>
      <c r="G265" s="3" t="s">
        <v>16547</v>
      </c>
      <c r="H265" s="7">
        <v>60</v>
      </c>
      <c r="I265" s="3" t="s">
        <v>22</v>
      </c>
      <c r="J265" s="4">
        <v>43830</v>
      </c>
      <c r="K265" s="4">
        <v>44393</v>
      </c>
      <c r="L265" s="23">
        <f t="shared" si="32"/>
        <v>459</v>
      </c>
      <c r="M265" s="23">
        <f t="shared" si="33"/>
        <v>519</v>
      </c>
      <c r="N265" s="7">
        <v>60</v>
      </c>
      <c r="O265" s="26">
        <f t="shared" si="34"/>
        <v>27540</v>
      </c>
      <c r="P265" s="26">
        <f t="shared" si="35"/>
        <v>31140</v>
      </c>
      <c r="Q265" s="3" t="s">
        <v>23</v>
      </c>
      <c r="R265" s="4">
        <v>44852</v>
      </c>
      <c r="S265" s="3" t="s">
        <v>81</v>
      </c>
      <c r="T265" s="6" t="s">
        <v>44</v>
      </c>
    </row>
    <row r="266" spans="1:20" ht="45" x14ac:dyDescent="0.25">
      <c r="A266" s="3" t="s">
        <v>16548</v>
      </c>
      <c r="B266" s="3" t="s">
        <v>30</v>
      </c>
      <c r="C266" s="3" t="s">
        <v>31</v>
      </c>
      <c r="D266" s="3" t="s">
        <v>41</v>
      </c>
      <c r="E266" s="3" t="s">
        <v>16549</v>
      </c>
      <c r="F266" s="4">
        <v>44323</v>
      </c>
      <c r="G266" s="3" t="s">
        <v>16550</v>
      </c>
      <c r="H266" s="5">
        <v>385.5</v>
      </c>
      <c r="I266" s="3" t="s">
        <v>22</v>
      </c>
      <c r="J266" s="4">
        <v>43830</v>
      </c>
      <c r="K266" s="4">
        <v>44393</v>
      </c>
      <c r="L266" s="23">
        <f t="shared" si="32"/>
        <v>459</v>
      </c>
      <c r="M266" s="23">
        <f t="shared" si="33"/>
        <v>519</v>
      </c>
      <c r="N266" s="5">
        <v>385.5</v>
      </c>
      <c r="O266" s="26">
        <f t="shared" si="34"/>
        <v>176944.5</v>
      </c>
      <c r="P266" s="26">
        <f t="shared" si="35"/>
        <v>200074.5</v>
      </c>
      <c r="Q266" s="3" t="s">
        <v>23</v>
      </c>
      <c r="R266" s="4">
        <v>44852</v>
      </c>
      <c r="S266" s="3" t="s">
        <v>81</v>
      </c>
      <c r="T266" s="6" t="s">
        <v>44</v>
      </c>
    </row>
    <row r="267" spans="1:20" ht="45" x14ac:dyDescent="0.25">
      <c r="A267" s="3" t="s">
        <v>17101</v>
      </c>
      <c r="B267" s="3" t="s">
        <v>88</v>
      </c>
      <c r="C267" s="3" t="s">
        <v>89</v>
      </c>
      <c r="D267" s="3" t="s">
        <v>41</v>
      </c>
      <c r="E267" s="3" t="s">
        <v>17102</v>
      </c>
      <c r="F267" s="4">
        <v>44328</v>
      </c>
      <c r="G267" s="3" t="s">
        <v>16730</v>
      </c>
      <c r="H267" s="5">
        <v>333.47</v>
      </c>
      <c r="I267" s="3" t="s">
        <v>22</v>
      </c>
      <c r="J267" s="4">
        <v>43830</v>
      </c>
      <c r="K267" s="4">
        <v>44397</v>
      </c>
      <c r="L267" s="23">
        <f t="shared" si="32"/>
        <v>465</v>
      </c>
      <c r="M267" s="23">
        <f t="shared" si="33"/>
        <v>525</v>
      </c>
      <c r="N267" s="5">
        <v>333.47</v>
      </c>
      <c r="O267" s="26">
        <f t="shared" si="34"/>
        <v>155063.55000000002</v>
      </c>
      <c r="P267" s="26">
        <f t="shared" si="35"/>
        <v>175071.75</v>
      </c>
      <c r="Q267" s="3" t="s">
        <v>23</v>
      </c>
      <c r="R267" s="4">
        <v>44862</v>
      </c>
      <c r="S267" s="3" t="s">
        <v>16541</v>
      </c>
      <c r="T267" s="6" t="s">
        <v>44</v>
      </c>
    </row>
    <row r="268" spans="1:20" ht="45" x14ac:dyDescent="0.25">
      <c r="A268" s="3" t="s">
        <v>17103</v>
      </c>
      <c r="B268" s="3" t="s">
        <v>30</v>
      </c>
      <c r="C268" s="3" t="s">
        <v>31</v>
      </c>
      <c r="D268" s="3" t="s">
        <v>41</v>
      </c>
      <c r="E268" s="3" t="s">
        <v>17104</v>
      </c>
      <c r="F268" s="4">
        <v>44333</v>
      </c>
      <c r="G268" s="3" t="s">
        <v>17105</v>
      </c>
      <c r="H268" s="7">
        <v>1225</v>
      </c>
      <c r="I268" s="3" t="s">
        <v>22</v>
      </c>
      <c r="J268" s="4">
        <v>43830</v>
      </c>
      <c r="K268" s="4">
        <v>44401</v>
      </c>
      <c r="L268" s="23">
        <f t="shared" si="32"/>
        <v>451</v>
      </c>
      <c r="M268" s="23">
        <f t="shared" si="33"/>
        <v>511</v>
      </c>
      <c r="N268" s="7">
        <v>1225</v>
      </c>
      <c r="O268" s="26">
        <f t="shared" si="34"/>
        <v>552475</v>
      </c>
      <c r="P268" s="26">
        <f t="shared" si="35"/>
        <v>625975</v>
      </c>
      <c r="Q268" s="3" t="s">
        <v>23</v>
      </c>
      <c r="R268" s="4">
        <v>44852</v>
      </c>
      <c r="S268" s="3" t="s">
        <v>131</v>
      </c>
      <c r="T268" s="6" t="s">
        <v>25</v>
      </c>
    </row>
    <row r="269" spans="1:20" ht="45" x14ac:dyDescent="0.25">
      <c r="A269" s="3" t="s">
        <v>17106</v>
      </c>
      <c r="B269" s="3" t="s">
        <v>30</v>
      </c>
      <c r="C269" s="3" t="s">
        <v>31</v>
      </c>
      <c r="D269" s="3" t="s">
        <v>41</v>
      </c>
      <c r="E269" s="3" t="s">
        <v>17107</v>
      </c>
      <c r="F269" s="4">
        <v>44333</v>
      </c>
      <c r="G269" s="3" t="s">
        <v>17105</v>
      </c>
      <c r="H269" s="7">
        <v>9732</v>
      </c>
      <c r="I269" s="3" t="s">
        <v>22</v>
      </c>
      <c r="J269" s="4">
        <v>43830</v>
      </c>
      <c r="K269" s="4">
        <v>44401</v>
      </c>
      <c r="L269" s="23">
        <f t="shared" si="32"/>
        <v>451</v>
      </c>
      <c r="M269" s="23">
        <f t="shared" si="33"/>
        <v>511</v>
      </c>
      <c r="N269" s="7">
        <v>9732</v>
      </c>
      <c r="O269" s="26">
        <f t="shared" si="34"/>
        <v>4389132</v>
      </c>
      <c r="P269" s="26">
        <f t="shared" si="35"/>
        <v>4973052</v>
      </c>
      <c r="Q269" s="3" t="s">
        <v>23</v>
      </c>
      <c r="R269" s="4">
        <v>44852</v>
      </c>
      <c r="S269" s="3" t="s">
        <v>131</v>
      </c>
      <c r="T269" s="6" t="s">
        <v>25</v>
      </c>
    </row>
    <row r="270" spans="1:20" ht="45" x14ac:dyDescent="0.25">
      <c r="A270" s="3" t="s">
        <v>17108</v>
      </c>
      <c r="B270" s="3" t="s">
        <v>30</v>
      </c>
      <c r="C270" s="3" t="s">
        <v>31</v>
      </c>
      <c r="D270" s="3" t="s">
        <v>41</v>
      </c>
      <c r="E270" s="3" t="s">
        <v>17109</v>
      </c>
      <c r="F270" s="4">
        <v>44333</v>
      </c>
      <c r="G270" s="3" t="s">
        <v>17110</v>
      </c>
      <c r="H270" s="7">
        <v>256</v>
      </c>
      <c r="I270" s="3" t="s">
        <v>22</v>
      </c>
      <c r="J270" s="4">
        <v>43830</v>
      </c>
      <c r="K270" s="4">
        <v>44401</v>
      </c>
      <c r="L270" s="23">
        <f t="shared" si="32"/>
        <v>451</v>
      </c>
      <c r="M270" s="23">
        <f t="shared" si="33"/>
        <v>511</v>
      </c>
      <c r="N270" s="7">
        <v>256</v>
      </c>
      <c r="O270" s="26">
        <f t="shared" si="34"/>
        <v>115456</v>
      </c>
      <c r="P270" s="26">
        <f t="shared" si="35"/>
        <v>130816</v>
      </c>
      <c r="Q270" s="3" t="s">
        <v>23</v>
      </c>
      <c r="R270" s="4">
        <v>44852</v>
      </c>
      <c r="S270" s="3" t="s">
        <v>131</v>
      </c>
      <c r="T270" s="6" t="s">
        <v>25</v>
      </c>
    </row>
    <row r="271" spans="1:20" ht="45" x14ac:dyDescent="0.25">
      <c r="A271" s="3" t="s">
        <v>17111</v>
      </c>
      <c r="B271" s="3" t="s">
        <v>30</v>
      </c>
      <c r="C271" s="3" t="s">
        <v>31</v>
      </c>
      <c r="D271" s="3" t="s">
        <v>41</v>
      </c>
      <c r="E271" s="3" t="s">
        <v>17112</v>
      </c>
      <c r="F271" s="4">
        <v>44333</v>
      </c>
      <c r="G271" s="3" t="s">
        <v>17110</v>
      </c>
      <c r="H271" s="7">
        <v>1906</v>
      </c>
      <c r="I271" s="3" t="s">
        <v>22</v>
      </c>
      <c r="J271" s="4">
        <v>43830</v>
      </c>
      <c r="K271" s="4">
        <v>44401</v>
      </c>
      <c r="L271" s="23">
        <f t="shared" si="32"/>
        <v>451</v>
      </c>
      <c r="M271" s="23">
        <f t="shared" si="33"/>
        <v>511</v>
      </c>
      <c r="N271" s="7">
        <v>1906</v>
      </c>
      <c r="O271" s="26">
        <f t="shared" si="34"/>
        <v>859606</v>
      </c>
      <c r="P271" s="26">
        <f t="shared" si="35"/>
        <v>973966</v>
      </c>
      <c r="Q271" s="3" t="s">
        <v>23</v>
      </c>
      <c r="R271" s="4">
        <v>44852</v>
      </c>
      <c r="S271" s="3" t="s">
        <v>131</v>
      </c>
      <c r="T271" s="6" t="s">
        <v>25</v>
      </c>
    </row>
    <row r="272" spans="1:20" ht="78.75" x14ac:dyDescent="0.25">
      <c r="A272" s="3" t="s">
        <v>17410</v>
      </c>
      <c r="B272" s="3" t="s">
        <v>1433</v>
      </c>
      <c r="C272" s="3" t="s">
        <v>1434</v>
      </c>
      <c r="D272" s="3" t="s">
        <v>19</v>
      </c>
      <c r="E272" s="3" t="s">
        <v>17411</v>
      </c>
      <c r="F272" s="4">
        <v>44841</v>
      </c>
      <c r="G272" s="3" t="s">
        <v>17412</v>
      </c>
      <c r="H272" s="5">
        <v>215.65</v>
      </c>
      <c r="I272" s="3" t="s">
        <v>22</v>
      </c>
      <c r="J272" s="4">
        <v>44858</v>
      </c>
      <c r="K272" s="4">
        <v>44918</v>
      </c>
      <c r="L272" s="23">
        <f t="shared" si="32"/>
        <v>-51</v>
      </c>
      <c r="M272" s="23">
        <f t="shared" si="33"/>
        <v>9</v>
      </c>
      <c r="N272" s="5">
        <v>207.36</v>
      </c>
      <c r="O272" s="26">
        <f t="shared" si="34"/>
        <v>-10575.36</v>
      </c>
      <c r="P272" s="26">
        <f t="shared" si="35"/>
        <v>1866.2400000000002</v>
      </c>
      <c r="Q272" s="3" t="s">
        <v>23</v>
      </c>
      <c r="R272" s="4">
        <v>44867</v>
      </c>
      <c r="S272" s="3" t="s">
        <v>1437</v>
      </c>
      <c r="T272" s="6" t="s">
        <v>25</v>
      </c>
    </row>
    <row r="273" spans="1:20" ht="101.25" x14ac:dyDescent="0.25">
      <c r="A273" s="3" t="s">
        <v>17450</v>
      </c>
      <c r="B273" s="3" t="s">
        <v>835</v>
      </c>
      <c r="C273" s="3" t="s">
        <v>836</v>
      </c>
      <c r="D273" s="3" t="s">
        <v>19</v>
      </c>
      <c r="E273" s="3" t="s">
        <v>17451</v>
      </c>
      <c r="F273" s="4">
        <v>44854</v>
      </c>
      <c r="G273" s="3" t="s">
        <v>17452</v>
      </c>
      <c r="H273" s="5">
        <v>2336.2399999999998</v>
      </c>
      <c r="I273" s="3" t="s">
        <v>22</v>
      </c>
      <c r="J273" s="4">
        <v>44859</v>
      </c>
      <c r="K273" s="4">
        <v>44919</v>
      </c>
      <c r="L273" s="23">
        <f t="shared" si="32"/>
        <v>-8</v>
      </c>
      <c r="M273" s="23">
        <f t="shared" si="33"/>
        <v>52</v>
      </c>
      <c r="N273" s="5">
        <v>2336.2399999999998</v>
      </c>
      <c r="O273" s="26">
        <f t="shared" si="34"/>
        <v>-18689.919999999998</v>
      </c>
      <c r="P273" s="26">
        <f t="shared" si="35"/>
        <v>121484.47999999998</v>
      </c>
      <c r="Q273" s="3" t="s">
        <v>23</v>
      </c>
      <c r="R273" s="4">
        <v>44911</v>
      </c>
      <c r="S273" s="3" t="s">
        <v>838</v>
      </c>
      <c r="T273" s="6" t="s">
        <v>44</v>
      </c>
    </row>
    <row r="274" spans="1:20" ht="90" x14ac:dyDescent="0.25">
      <c r="A274" s="3" t="s">
        <v>17549</v>
      </c>
      <c r="B274" s="3" t="s">
        <v>835</v>
      </c>
      <c r="C274" s="3" t="s">
        <v>836</v>
      </c>
      <c r="D274" s="3" t="s">
        <v>19</v>
      </c>
      <c r="E274" s="3" t="s">
        <v>17550</v>
      </c>
      <c r="F274" s="4">
        <v>44854</v>
      </c>
      <c r="G274" s="3" t="s">
        <v>17551</v>
      </c>
      <c r="H274" s="5">
        <v>2095.5700000000002</v>
      </c>
      <c r="I274" s="3" t="s">
        <v>22</v>
      </c>
      <c r="J274" s="4">
        <v>44859</v>
      </c>
      <c r="K274" s="4">
        <v>44919</v>
      </c>
      <c r="L274" s="23">
        <f t="shared" si="32"/>
        <v>-8</v>
      </c>
      <c r="M274" s="23">
        <f t="shared" si="33"/>
        <v>52</v>
      </c>
      <c r="N274" s="5">
        <v>2095.5700000000002</v>
      </c>
      <c r="O274" s="26">
        <f t="shared" si="34"/>
        <v>-16764.560000000001</v>
      </c>
      <c r="P274" s="26">
        <f t="shared" si="35"/>
        <v>108969.64000000001</v>
      </c>
      <c r="Q274" s="3" t="s">
        <v>23</v>
      </c>
      <c r="R274" s="4">
        <v>44911</v>
      </c>
      <c r="S274" s="3" t="s">
        <v>838</v>
      </c>
      <c r="T274" s="6" t="s">
        <v>44</v>
      </c>
    </row>
    <row r="275" spans="1:20" ht="101.25" x14ac:dyDescent="0.25">
      <c r="A275" s="3" t="s">
        <v>17697</v>
      </c>
      <c r="B275" s="3" t="s">
        <v>801</v>
      </c>
      <c r="C275" s="3" t="s">
        <v>802</v>
      </c>
      <c r="D275" s="3" t="s">
        <v>19</v>
      </c>
      <c r="E275" s="3" t="s">
        <v>17698</v>
      </c>
      <c r="F275" s="4">
        <v>44854</v>
      </c>
      <c r="G275" s="3" t="s">
        <v>17699</v>
      </c>
      <c r="H275" s="5">
        <v>3106.1</v>
      </c>
      <c r="I275" s="3" t="s">
        <v>22</v>
      </c>
      <c r="J275" s="4">
        <v>44859</v>
      </c>
      <c r="K275" s="4">
        <v>44919</v>
      </c>
      <c r="L275" s="23">
        <f t="shared" si="32"/>
        <v>-8</v>
      </c>
      <c r="M275" s="23">
        <f t="shared" si="33"/>
        <v>52</v>
      </c>
      <c r="N275" s="5">
        <v>3106.1</v>
      </c>
      <c r="O275" s="26">
        <f t="shared" si="34"/>
        <v>-24848.799999999999</v>
      </c>
      <c r="P275" s="26">
        <f t="shared" si="35"/>
        <v>161517.19999999998</v>
      </c>
      <c r="Q275" s="3" t="s">
        <v>23</v>
      </c>
      <c r="R275" s="4">
        <v>44911</v>
      </c>
      <c r="S275" s="3" t="s">
        <v>17700</v>
      </c>
      <c r="T275" s="6" t="s">
        <v>44</v>
      </c>
    </row>
    <row r="276" spans="1:20" ht="90" x14ac:dyDescent="0.25">
      <c r="A276" s="3" t="s">
        <v>17778</v>
      </c>
      <c r="B276" s="3" t="s">
        <v>835</v>
      </c>
      <c r="C276" s="3" t="s">
        <v>836</v>
      </c>
      <c r="D276" s="3" t="s">
        <v>19</v>
      </c>
      <c r="E276" s="3" t="s">
        <v>17779</v>
      </c>
      <c r="F276" s="4">
        <v>44854</v>
      </c>
      <c r="G276" s="3" t="s">
        <v>17780</v>
      </c>
      <c r="H276" s="5">
        <v>1992.12</v>
      </c>
      <c r="I276" s="3" t="s">
        <v>22</v>
      </c>
      <c r="J276" s="4">
        <v>44860</v>
      </c>
      <c r="K276" s="4">
        <v>44920</v>
      </c>
      <c r="L276" s="23">
        <f t="shared" si="32"/>
        <v>-9</v>
      </c>
      <c r="M276" s="23">
        <f t="shared" si="33"/>
        <v>51</v>
      </c>
      <c r="N276" s="5">
        <v>1992.12</v>
      </c>
      <c r="O276" s="26">
        <f t="shared" si="34"/>
        <v>-17929.079999999998</v>
      </c>
      <c r="P276" s="26">
        <f t="shared" si="35"/>
        <v>101598.12</v>
      </c>
      <c r="Q276" s="3" t="s">
        <v>23</v>
      </c>
      <c r="R276" s="4">
        <v>44911</v>
      </c>
      <c r="S276" s="3" t="s">
        <v>838</v>
      </c>
      <c r="T276" s="6" t="s">
        <v>44</v>
      </c>
    </row>
    <row r="277" spans="1:20" ht="101.25" x14ac:dyDescent="0.25">
      <c r="A277" s="3" t="s">
        <v>17873</v>
      </c>
      <c r="B277" s="3" t="s">
        <v>705</v>
      </c>
      <c r="C277" s="3" t="s">
        <v>706</v>
      </c>
      <c r="D277" s="3" t="s">
        <v>19</v>
      </c>
      <c r="E277" s="3" t="s">
        <v>17874</v>
      </c>
      <c r="F277" s="4">
        <v>44858</v>
      </c>
      <c r="G277" s="3" t="s">
        <v>17875</v>
      </c>
      <c r="H277" s="7">
        <v>1802</v>
      </c>
      <c r="I277" s="3" t="s">
        <v>22</v>
      </c>
      <c r="J277" s="4">
        <v>44860</v>
      </c>
      <c r="K277" s="4">
        <v>44920</v>
      </c>
      <c r="L277" s="23">
        <f t="shared" ref="L277:L295" si="36">R277-K277</f>
        <v>-5</v>
      </c>
      <c r="M277" s="23">
        <f t="shared" ref="M277:M302" si="37">+I277+L277</f>
        <v>55</v>
      </c>
      <c r="N277" s="7">
        <v>1802</v>
      </c>
      <c r="O277" s="26">
        <f t="shared" ref="O277:O302" si="38">N277*L277</f>
        <v>-9010</v>
      </c>
      <c r="P277" s="26">
        <f t="shared" ref="P277:P302" si="39">N277*M277</f>
        <v>99110</v>
      </c>
      <c r="Q277" s="3" t="s">
        <v>23</v>
      </c>
      <c r="R277" s="4">
        <v>44915</v>
      </c>
      <c r="S277" s="3" t="s">
        <v>709</v>
      </c>
      <c r="T277" s="6" t="s">
        <v>44</v>
      </c>
    </row>
    <row r="278" spans="1:20" ht="101.25" x14ac:dyDescent="0.25">
      <c r="A278" s="3" t="s">
        <v>18084</v>
      </c>
      <c r="B278" s="3" t="s">
        <v>705</v>
      </c>
      <c r="C278" s="3" t="s">
        <v>706</v>
      </c>
      <c r="D278" s="3" t="s">
        <v>19</v>
      </c>
      <c r="E278" s="3" t="s">
        <v>18085</v>
      </c>
      <c r="F278" s="4">
        <v>44858</v>
      </c>
      <c r="G278" s="3" t="s">
        <v>18086</v>
      </c>
      <c r="H278" s="7">
        <v>1802</v>
      </c>
      <c r="I278" s="3" t="s">
        <v>22</v>
      </c>
      <c r="J278" s="4">
        <v>44861</v>
      </c>
      <c r="K278" s="4">
        <v>44921</v>
      </c>
      <c r="L278" s="23">
        <f t="shared" si="36"/>
        <v>-6</v>
      </c>
      <c r="M278" s="23">
        <f t="shared" si="37"/>
        <v>54</v>
      </c>
      <c r="N278" s="7">
        <v>1802</v>
      </c>
      <c r="O278" s="26">
        <f t="shared" si="38"/>
        <v>-10812</v>
      </c>
      <c r="P278" s="26">
        <f t="shared" si="39"/>
        <v>97308</v>
      </c>
      <c r="Q278" s="3" t="s">
        <v>23</v>
      </c>
      <c r="R278" s="4">
        <v>44915</v>
      </c>
      <c r="S278" s="3" t="s">
        <v>709</v>
      </c>
      <c r="T278" s="6" t="s">
        <v>44</v>
      </c>
    </row>
    <row r="279" spans="1:20" ht="135" x14ac:dyDescent="0.25">
      <c r="A279" s="3" t="s">
        <v>20459</v>
      </c>
      <c r="B279" s="3" t="s">
        <v>193</v>
      </c>
      <c r="C279" s="3" t="s">
        <v>194</v>
      </c>
      <c r="D279" s="3" t="s">
        <v>41</v>
      </c>
      <c r="E279" s="3" t="s">
        <v>20460</v>
      </c>
      <c r="F279" s="4">
        <v>43964</v>
      </c>
      <c r="G279" s="3" t="s">
        <v>20461</v>
      </c>
      <c r="H279" s="7">
        <v>7082</v>
      </c>
      <c r="I279" s="3" t="s">
        <v>22</v>
      </c>
      <c r="J279" s="4">
        <v>43830</v>
      </c>
      <c r="K279" s="4">
        <v>44029</v>
      </c>
      <c r="L279" s="23">
        <f t="shared" si="36"/>
        <v>825</v>
      </c>
      <c r="M279" s="23">
        <f t="shared" si="37"/>
        <v>885</v>
      </c>
      <c r="N279" s="7">
        <v>7082</v>
      </c>
      <c r="O279" s="26">
        <f t="shared" si="38"/>
        <v>5842650</v>
      </c>
      <c r="P279" s="26">
        <f t="shared" si="39"/>
        <v>6267570</v>
      </c>
      <c r="Q279" s="3" t="s">
        <v>23</v>
      </c>
      <c r="R279" s="4">
        <v>44854</v>
      </c>
      <c r="S279" s="3" t="s">
        <v>197</v>
      </c>
      <c r="T279" s="6" t="s">
        <v>44</v>
      </c>
    </row>
    <row r="280" spans="1:20" ht="56.25" x14ac:dyDescent="0.25">
      <c r="A280" s="3" t="s">
        <v>20512</v>
      </c>
      <c r="B280" s="3" t="s">
        <v>705</v>
      </c>
      <c r="C280" s="3" t="s">
        <v>706</v>
      </c>
      <c r="D280" s="3" t="s">
        <v>19</v>
      </c>
      <c r="E280" s="3" t="s">
        <v>20513</v>
      </c>
      <c r="F280" s="4">
        <v>44869</v>
      </c>
      <c r="G280" s="3" t="s">
        <v>20514</v>
      </c>
      <c r="H280" s="7">
        <v>2002</v>
      </c>
      <c r="I280" s="3" t="s">
        <v>22</v>
      </c>
      <c r="J280" s="4">
        <v>44879</v>
      </c>
      <c r="K280" s="4">
        <v>44939</v>
      </c>
      <c r="L280" s="23">
        <f t="shared" si="36"/>
        <v>-24</v>
      </c>
      <c r="M280" s="23">
        <f t="shared" si="37"/>
        <v>36</v>
      </c>
      <c r="N280" s="7">
        <v>2002</v>
      </c>
      <c r="O280" s="26">
        <f t="shared" si="38"/>
        <v>-48048</v>
      </c>
      <c r="P280" s="26">
        <f t="shared" si="39"/>
        <v>72072</v>
      </c>
      <c r="Q280" s="3" t="s">
        <v>23</v>
      </c>
      <c r="R280" s="4">
        <v>44915</v>
      </c>
      <c r="S280" s="3" t="s">
        <v>709</v>
      </c>
      <c r="T280" s="6" t="s">
        <v>44</v>
      </c>
    </row>
    <row r="281" spans="1:20" ht="101.25" x14ac:dyDescent="0.25">
      <c r="A281" s="3" t="s">
        <v>20515</v>
      </c>
      <c r="B281" s="3" t="s">
        <v>705</v>
      </c>
      <c r="C281" s="3" t="s">
        <v>706</v>
      </c>
      <c r="D281" s="3" t="s">
        <v>19</v>
      </c>
      <c r="E281" s="3" t="s">
        <v>20516</v>
      </c>
      <c r="F281" s="4">
        <v>44869</v>
      </c>
      <c r="G281" s="3" t="s">
        <v>20517</v>
      </c>
      <c r="H281" s="7">
        <v>692</v>
      </c>
      <c r="I281" s="3" t="s">
        <v>22</v>
      </c>
      <c r="J281" s="4">
        <v>44879</v>
      </c>
      <c r="K281" s="4">
        <v>44939</v>
      </c>
      <c r="L281" s="23">
        <f t="shared" si="36"/>
        <v>-24</v>
      </c>
      <c r="M281" s="23">
        <f t="shared" si="37"/>
        <v>36</v>
      </c>
      <c r="N281" s="7">
        <v>692</v>
      </c>
      <c r="O281" s="26">
        <f t="shared" si="38"/>
        <v>-16608</v>
      </c>
      <c r="P281" s="26">
        <f t="shared" si="39"/>
        <v>24912</v>
      </c>
      <c r="Q281" s="3" t="s">
        <v>23</v>
      </c>
      <c r="R281" s="4">
        <v>44915</v>
      </c>
      <c r="S281" s="3" t="s">
        <v>709</v>
      </c>
      <c r="T281" s="6" t="s">
        <v>44</v>
      </c>
    </row>
    <row r="282" spans="1:20" ht="78.75" x14ac:dyDescent="0.25">
      <c r="A282" s="3" t="s">
        <v>20626</v>
      </c>
      <c r="B282" s="3" t="s">
        <v>3200</v>
      </c>
      <c r="C282" s="3" t="s">
        <v>3201</v>
      </c>
      <c r="D282" s="3" t="s">
        <v>19</v>
      </c>
      <c r="E282" s="3" t="s">
        <v>20627</v>
      </c>
      <c r="F282" s="4">
        <v>44868</v>
      </c>
      <c r="G282" s="3" t="s">
        <v>20628</v>
      </c>
      <c r="H282" s="7">
        <v>520</v>
      </c>
      <c r="I282" s="3" t="s">
        <v>22</v>
      </c>
      <c r="J282" s="4">
        <v>44879</v>
      </c>
      <c r="K282" s="4">
        <v>44939</v>
      </c>
      <c r="L282" s="23">
        <f t="shared" si="36"/>
        <v>-24</v>
      </c>
      <c r="M282" s="23">
        <f t="shared" si="37"/>
        <v>36</v>
      </c>
      <c r="N282" s="7">
        <v>520</v>
      </c>
      <c r="O282" s="26">
        <f t="shared" si="38"/>
        <v>-12480</v>
      </c>
      <c r="P282" s="26">
        <f t="shared" si="39"/>
        <v>18720</v>
      </c>
      <c r="Q282" s="3" t="s">
        <v>23</v>
      </c>
      <c r="R282" s="4">
        <v>44915</v>
      </c>
      <c r="S282" s="3" t="s">
        <v>20629</v>
      </c>
      <c r="T282" s="6" t="s">
        <v>44</v>
      </c>
    </row>
    <row r="283" spans="1:20" ht="78.75" x14ac:dyDescent="0.25">
      <c r="A283" s="3" t="s">
        <v>20630</v>
      </c>
      <c r="B283" s="3" t="s">
        <v>3200</v>
      </c>
      <c r="C283" s="3" t="s">
        <v>3201</v>
      </c>
      <c r="D283" s="3" t="s">
        <v>19</v>
      </c>
      <c r="E283" s="3" t="s">
        <v>20631</v>
      </c>
      <c r="F283" s="4">
        <v>44868</v>
      </c>
      <c r="G283" s="3" t="s">
        <v>20632</v>
      </c>
      <c r="H283" s="7">
        <v>468</v>
      </c>
      <c r="I283" s="3" t="s">
        <v>22</v>
      </c>
      <c r="J283" s="4">
        <v>44879</v>
      </c>
      <c r="K283" s="4">
        <v>44939</v>
      </c>
      <c r="L283" s="23">
        <f t="shared" si="36"/>
        <v>-24</v>
      </c>
      <c r="M283" s="23">
        <f t="shared" si="37"/>
        <v>36</v>
      </c>
      <c r="N283" s="7">
        <v>468</v>
      </c>
      <c r="O283" s="26">
        <f t="shared" si="38"/>
        <v>-11232</v>
      </c>
      <c r="P283" s="26">
        <f t="shared" si="39"/>
        <v>16848</v>
      </c>
      <c r="Q283" s="3" t="s">
        <v>23</v>
      </c>
      <c r="R283" s="4">
        <v>44915</v>
      </c>
      <c r="S283" s="3" t="s">
        <v>20629</v>
      </c>
      <c r="T283" s="6" t="s">
        <v>44</v>
      </c>
    </row>
    <row r="284" spans="1:20" ht="78.75" x14ac:dyDescent="0.25">
      <c r="A284" s="3" t="s">
        <v>20633</v>
      </c>
      <c r="B284" s="3" t="s">
        <v>705</v>
      </c>
      <c r="C284" s="3" t="s">
        <v>706</v>
      </c>
      <c r="D284" s="3" t="s">
        <v>19</v>
      </c>
      <c r="E284" s="3" t="s">
        <v>20634</v>
      </c>
      <c r="F284" s="4">
        <v>44868</v>
      </c>
      <c r="G284" s="3" t="s">
        <v>20635</v>
      </c>
      <c r="H284" s="7">
        <v>2202</v>
      </c>
      <c r="I284" s="3" t="s">
        <v>22</v>
      </c>
      <c r="J284" s="4">
        <v>44879</v>
      </c>
      <c r="K284" s="4">
        <v>44939</v>
      </c>
      <c r="L284" s="23">
        <f t="shared" si="36"/>
        <v>-24</v>
      </c>
      <c r="M284" s="23">
        <f t="shared" si="37"/>
        <v>36</v>
      </c>
      <c r="N284" s="7">
        <v>2202</v>
      </c>
      <c r="O284" s="26">
        <f t="shared" si="38"/>
        <v>-52848</v>
      </c>
      <c r="P284" s="26">
        <f t="shared" si="39"/>
        <v>79272</v>
      </c>
      <c r="Q284" s="3" t="s">
        <v>23</v>
      </c>
      <c r="R284" s="4">
        <v>44915</v>
      </c>
      <c r="S284" s="3" t="s">
        <v>709</v>
      </c>
      <c r="T284" s="6" t="s">
        <v>44</v>
      </c>
    </row>
    <row r="285" spans="1:20" ht="112.5" x14ac:dyDescent="0.25">
      <c r="A285" s="3" t="s">
        <v>20675</v>
      </c>
      <c r="B285" s="3" t="s">
        <v>705</v>
      </c>
      <c r="C285" s="3" t="s">
        <v>706</v>
      </c>
      <c r="D285" s="3" t="s">
        <v>19</v>
      </c>
      <c r="E285" s="3" t="s">
        <v>20676</v>
      </c>
      <c r="F285" s="4">
        <v>44872</v>
      </c>
      <c r="G285" s="3" t="s">
        <v>20677</v>
      </c>
      <c r="H285" s="5">
        <v>418.9</v>
      </c>
      <c r="I285" s="3" t="s">
        <v>22</v>
      </c>
      <c r="J285" s="4">
        <v>44879</v>
      </c>
      <c r="K285" s="4">
        <v>44939</v>
      </c>
      <c r="L285" s="23">
        <f t="shared" si="36"/>
        <v>-24</v>
      </c>
      <c r="M285" s="23">
        <f t="shared" si="37"/>
        <v>36</v>
      </c>
      <c r="N285" s="5">
        <v>418.9</v>
      </c>
      <c r="O285" s="26">
        <f t="shared" si="38"/>
        <v>-10053.599999999999</v>
      </c>
      <c r="P285" s="26">
        <f t="shared" si="39"/>
        <v>15080.4</v>
      </c>
      <c r="Q285" s="3" t="s">
        <v>23</v>
      </c>
      <c r="R285" s="4">
        <v>44915</v>
      </c>
      <c r="S285" s="3" t="s">
        <v>709</v>
      </c>
      <c r="T285" s="6" t="s">
        <v>44</v>
      </c>
    </row>
    <row r="286" spans="1:20" ht="45" x14ac:dyDescent="0.25">
      <c r="A286" s="3" t="s">
        <v>21227</v>
      </c>
      <c r="B286" s="3" t="s">
        <v>30</v>
      </c>
      <c r="C286" s="3" t="s">
        <v>31</v>
      </c>
      <c r="D286" s="3" t="s">
        <v>19</v>
      </c>
      <c r="E286" s="3" t="s">
        <v>21228</v>
      </c>
      <c r="F286" s="4">
        <v>44461</v>
      </c>
      <c r="G286" s="3" t="s">
        <v>21229</v>
      </c>
      <c r="H286" s="5">
        <v>310.5</v>
      </c>
      <c r="I286" s="3" t="s">
        <v>22</v>
      </c>
      <c r="J286" s="4">
        <v>44474</v>
      </c>
      <c r="K286" s="4">
        <v>44534</v>
      </c>
      <c r="L286" s="23">
        <f t="shared" si="36"/>
        <v>318</v>
      </c>
      <c r="M286" s="23">
        <f t="shared" si="37"/>
        <v>378</v>
      </c>
      <c r="N286" s="5">
        <v>310.5</v>
      </c>
      <c r="O286" s="26">
        <f t="shared" si="38"/>
        <v>98739</v>
      </c>
      <c r="P286" s="26">
        <f t="shared" si="39"/>
        <v>117369</v>
      </c>
      <c r="Q286" s="3" t="s">
        <v>23</v>
      </c>
      <c r="R286" s="4">
        <v>44852</v>
      </c>
      <c r="S286" s="3" t="s">
        <v>81</v>
      </c>
      <c r="T286" s="6" t="s">
        <v>44</v>
      </c>
    </row>
    <row r="287" spans="1:20" ht="33.75" x14ac:dyDescent="0.25">
      <c r="A287" s="3" t="s">
        <v>4267</v>
      </c>
      <c r="B287" s="3" t="s">
        <v>30</v>
      </c>
      <c r="C287" s="3" t="s">
        <v>31</v>
      </c>
      <c r="D287" s="3" t="s">
        <v>19</v>
      </c>
      <c r="E287" s="3" t="s">
        <v>21230</v>
      </c>
      <c r="F287" s="4">
        <v>44461</v>
      </c>
      <c r="G287" s="3" t="s">
        <v>21231</v>
      </c>
      <c r="H287" s="7">
        <v>994</v>
      </c>
      <c r="I287" s="3" t="s">
        <v>22</v>
      </c>
      <c r="J287" s="4">
        <v>44474</v>
      </c>
      <c r="K287" s="4">
        <v>44534</v>
      </c>
      <c r="L287" s="23">
        <f t="shared" si="36"/>
        <v>318</v>
      </c>
      <c r="M287" s="23">
        <f t="shared" si="37"/>
        <v>378</v>
      </c>
      <c r="N287" s="7">
        <v>994</v>
      </c>
      <c r="O287" s="26">
        <f t="shared" si="38"/>
        <v>316092</v>
      </c>
      <c r="P287" s="26">
        <f t="shared" si="39"/>
        <v>375732</v>
      </c>
      <c r="Q287" s="3" t="s">
        <v>23</v>
      </c>
      <c r="R287" s="4">
        <v>44852</v>
      </c>
      <c r="S287" s="3" t="s">
        <v>34</v>
      </c>
      <c r="T287" s="6" t="s">
        <v>25</v>
      </c>
    </row>
    <row r="288" spans="1:20" ht="33.75" x14ac:dyDescent="0.25">
      <c r="A288" s="3" t="s">
        <v>21232</v>
      </c>
      <c r="B288" s="3" t="s">
        <v>30</v>
      </c>
      <c r="C288" s="3" t="s">
        <v>31</v>
      </c>
      <c r="D288" s="3" t="s">
        <v>19</v>
      </c>
      <c r="E288" s="3" t="s">
        <v>21233</v>
      </c>
      <c r="F288" s="4">
        <v>44461</v>
      </c>
      <c r="G288" s="3" t="s">
        <v>629</v>
      </c>
      <c r="H288" s="7">
        <v>1983</v>
      </c>
      <c r="I288" s="3" t="s">
        <v>22</v>
      </c>
      <c r="J288" s="4">
        <v>44474</v>
      </c>
      <c r="K288" s="4">
        <v>44534</v>
      </c>
      <c r="L288" s="23">
        <f t="shared" si="36"/>
        <v>318</v>
      </c>
      <c r="M288" s="23">
        <f t="shared" si="37"/>
        <v>378</v>
      </c>
      <c r="N288" s="7">
        <v>1983</v>
      </c>
      <c r="O288" s="26">
        <f t="shared" si="38"/>
        <v>630594</v>
      </c>
      <c r="P288" s="26">
        <f t="shared" si="39"/>
        <v>749574</v>
      </c>
      <c r="Q288" s="3" t="s">
        <v>23</v>
      </c>
      <c r="R288" s="4">
        <v>44852</v>
      </c>
      <c r="S288" s="3" t="s">
        <v>34</v>
      </c>
      <c r="T288" s="6" t="s">
        <v>25</v>
      </c>
    </row>
    <row r="289" spans="1:20" ht="45" x14ac:dyDescent="0.25">
      <c r="A289" s="3" t="s">
        <v>21234</v>
      </c>
      <c r="B289" s="3" t="s">
        <v>30</v>
      </c>
      <c r="C289" s="3" t="s">
        <v>31</v>
      </c>
      <c r="D289" s="3" t="s">
        <v>19</v>
      </c>
      <c r="E289" s="3" t="s">
        <v>21235</v>
      </c>
      <c r="F289" s="4">
        <v>44461</v>
      </c>
      <c r="G289" s="3" t="s">
        <v>21236</v>
      </c>
      <c r="H289" s="7">
        <v>61</v>
      </c>
      <c r="I289" s="3" t="s">
        <v>22</v>
      </c>
      <c r="J289" s="4">
        <v>44474</v>
      </c>
      <c r="K289" s="4">
        <v>44534</v>
      </c>
      <c r="L289" s="23">
        <f t="shared" si="36"/>
        <v>318</v>
      </c>
      <c r="M289" s="23">
        <f t="shared" si="37"/>
        <v>378</v>
      </c>
      <c r="N289" s="7">
        <v>61</v>
      </c>
      <c r="O289" s="26">
        <f t="shared" si="38"/>
        <v>19398</v>
      </c>
      <c r="P289" s="26">
        <f t="shared" si="39"/>
        <v>23058</v>
      </c>
      <c r="Q289" s="3" t="s">
        <v>23</v>
      </c>
      <c r="R289" s="4">
        <v>44852</v>
      </c>
      <c r="S289" s="3" t="s">
        <v>34</v>
      </c>
      <c r="T289" s="6" t="s">
        <v>25</v>
      </c>
    </row>
    <row r="290" spans="1:20" ht="123.75" x14ac:dyDescent="0.25">
      <c r="A290" s="3" t="s">
        <v>21237</v>
      </c>
      <c r="B290" s="3" t="s">
        <v>30</v>
      </c>
      <c r="C290" s="3" t="s">
        <v>31</v>
      </c>
      <c r="D290" s="3" t="s">
        <v>19</v>
      </c>
      <c r="E290" s="3" t="s">
        <v>21238</v>
      </c>
      <c r="F290" s="4">
        <v>44466</v>
      </c>
      <c r="G290" s="3" t="s">
        <v>21239</v>
      </c>
      <c r="H290" s="7">
        <v>-25</v>
      </c>
      <c r="I290" s="3" t="s">
        <v>22</v>
      </c>
      <c r="J290" s="4">
        <v>44474</v>
      </c>
      <c r="K290" s="4">
        <v>44534</v>
      </c>
      <c r="L290" s="23">
        <f t="shared" si="36"/>
        <v>318</v>
      </c>
      <c r="M290" s="23">
        <f t="shared" si="37"/>
        <v>378</v>
      </c>
      <c r="N290" s="7">
        <v>-25</v>
      </c>
      <c r="O290" s="26">
        <f t="shared" si="38"/>
        <v>-7950</v>
      </c>
      <c r="P290" s="26">
        <f t="shared" si="39"/>
        <v>-9450</v>
      </c>
      <c r="Q290" s="3" t="s">
        <v>23</v>
      </c>
      <c r="R290" s="4">
        <v>44852</v>
      </c>
      <c r="S290" s="3" t="s">
        <v>81</v>
      </c>
      <c r="T290" s="6" t="s">
        <v>44</v>
      </c>
    </row>
    <row r="291" spans="1:20" ht="45" x14ac:dyDescent="0.25">
      <c r="A291" s="3" t="s">
        <v>21375</v>
      </c>
      <c r="B291" s="3" t="s">
        <v>30</v>
      </c>
      <c r="C291" s="3" t="s">
        <v>31</v>
      </c>
      <c r="D291" s="3" t="s">
        <v>19</v>
      </c>
      <c r="E291" s="3" t="s">
        <v>21376</v>
      </c>
      <c r="F291" s="4">
        <v>44461</v>
      </c>
      <c r="G291" s="3" t="s">
        <v>21377</v>
      </c>
      <c r="H291" s="5">
        <v>365.5</v>
      </c>
      <c r="I291" s="3" t="s">
        <v>22</v>
      </c>
      <c r="J291" s="4">
        <v>44474</v>
      </c>
      <c r="K291" s="4">
        <v>44534</v>
      </c>
      <c r="L291" s="23">
        <f t="shared" si="36"/>
        <v>318</v>
      </c>
      <c r="M291" s="23">
        <f t="shared" si="37"/>
        <v>378</v>
      </c>
      <c r="N291" s="5">
        <v>365.5</v>
      </c>
      <c r="O291" s="26">
        <f t="shared" si="38"/>
        <v>116229</v>
      </c>
      <c r="P291" s="26">
        <f t="shared" si="39"/>
        <v>138159</v>
      </c>
      <c r="Q291" s="3" t="s">
        <v>23</v>
      </c>
      <c r="R291" s="4">
        <v>44852</v>
      </c>
      <c r="S291" s="3" t="s">
        <v>81</v>
      </c>
      <c r="T291" s="6" t="s">
        <v>44</v>
      </c>
    </row>
    <row r="292" spans="1:20" ht="33.75" x14ac:dyDescent="0.25">
      <c r="A292" s="3" t="s">
        <v>21378</v>
      </c>
      <c r="B292" s="3" t="s">
        <v>30</v>
      </c>
      <c r="C292" s="3" t="s">
        <v>31</v>
      </c>
      <c r="D292" s="3" t="s">
        <v>19</v>
      </c>
      <c r="E292" s="3" t="s">
        <v>21379</v>
      </c>
      <c r="F292" s="4">
        <v>44461</v>
      </c>
      <c r="G292" s="3" t="s">
        <v>21380</v>
      </c>
      <c r="H292" s="5">
        <v>9033.5</v>
      </c>
      <c r="I292" s="3" t="s">
        <v>22</v>
      </c>
      <c r="J292" s="4">
        <v>44474</v>
      </c>
      <c r="K292" s="4">
        <v>44534</v>
      </c>
      <c r="L292" s="23">
        <f t="shared" si="36"/>
        <v>318</v>
      </c>
      <c r="M292" s="23">
        <f t="shared" si="37"/>
        <v>378</v>
      </c>
      <c r="N292" s="5">
        <v>9033.5</v>
      </c>
      <c r="O292" s="26">
        <f t="shared" si="38"/>
        <v>2872653</v>
      </c>
      <c r="P292" s="26">
        <f t="shared" si="39"/>
        <v>3414663</v>
      </c>
      <c r="Q292" s="3" t="s">
        <v>23</v>
      </c>
      <c r="R292" s="4">
        <v>44852</v>
      </c>
      <c r="S292" s="3" t="s">
        <v>34</v>
      </c>
      <c r="T292" s="6" t="s">
        <v>25</v>
      </c>
    </row>
    <row r="293" spans="1:20" ht="78.75" x14ac:dyDescent="0.25">
      <c r="A293" s="3" t="s">
        <v>20534</v>
      </c>
      <c r="B293" s="3" t="s">
        <v>705</v>
      </c>
      <c r="C293" s="3" t="s">
        <v>706</v>
      </c>
      <c r="D293" s="3" t="s">
        <v>19</v>
      </c>
      <c r="E293" s="3" t="s">
        <v>20535</v>
      </c>
      <c r="F293" s="4">
        <v>44872</v>
      </c>
      <c r="G293" s="3" t="s">
        <v>20536</v>
      </c>
      <c r="H293" s="7">
        <v>632</v>
      </c>
      <c r="I293" s="3" t="s">
        <v>22</v>
      </c>
      <c r="J293" s="4">
        <v>44879</v>
      </c>
      <c r="K293" s="4">
        <v>44939</v>
      </c>
      <c r="L293" s="23">
        <f t="shared" si="36"/>
        <v>-24</v>
      </c>
      <c r="M293" s="23">
        <f t="shared" si="37"/>
        <v>36</v>
      </c>
      <c r="N293" s="7">
        <v>632</v>
      </c>
      <c r="O293" s="26">
        <f t="shared" si="38"/>
        <v>-15168</v>
      </c>
      <c r="P293" s="26">
        <f t="shared" si="39"/>
        <v>22752</v>
      </c>
      <c r="Q293" s="3" t="s">
        <v>23</v>
      </c>
      <c r="R293" s="4">
        <v>44915</v>
      </c>
      <c r="S293" s="3" t="s">
        <v>709</v>
      </c>
      <c r="T293" s="6" t="s">
        <v>44</v>
      </c>
    </row>
    <row r="294" spans="1:20" ht="101.25" x14ac:dyDescent="0.25">
      <c r="A294" s="3" t="s">
        <v>20537</v>
      </c>
      <c r="B294" s="3" t="s">
        <v>705</v>
      </c>
      <c r="C294" s="3" t="s">
        <v>706</v>
      </c>
      <c r="D294" s="3" t="s">
        <v>19</v>
      </c>
      <c r="E294" s="3" t="s">
        <v>20538</v>
      </c>
      <c r="F294" s="4">
        <v>44872</v>
      </c>
      <c r="G294" s="3" t="s">
        <v>20539</v>
      </c>
      <c r="H294" s="7">
        <v>4472</v>
      </c>
      <c r="I294" s="3" t="s">
        <v>22</v>
      </c>
      <c r="J294" s="4">
        <v>44879</v>
      </c>
      <c r="K294" s="4">
        <v>44939</v>
      </c>
      <c r="L294" s="23">
        <f t="shared" si="36"/>
        <v>-24</v>
      </c>
      <c r="M294" s="23">
        <f t="shared" si="37"/>
        <v>36</v>
      </c>
      <c r="N294" s="7">
        <v>4472</v>
      </c>
      <c r="O294" s="26">
        <f t="shared" si="38"/>
        <v>-107328</v>
      </c>
      <c r="P294" s="26">
        <f t="shared" si="39"/>
        <v>160992</v>
      </c>
      <c r="Q294" s="3" t="s">
        <v>23</v>
      </c>
      <c r="R294" s="4">
        <v>44915</v>
      </c>
      <c r="S294" s="3" t="s">
        <v>709</v>
      </c>
      <c r="T294" s="6" t="s">
        <v>44</v>
      </c>
    </row>
    <row r="295" spans="1:20" ht="112.5" x14ac:dyDescent="0.25">
      <c r="A295" s="3" t="s">
        <v>21423</v>
      </c>
      <c r="B295" s="3" t="s">
        <v>705</v>
      </c>
      <c r="C295" s="3" t="s">
        <v>706</v>
      </c>
      <c r="D295" s="3" t="s">
        <v>19</v>
      </c>
      <c r="E295" s="3" t="s">
        <v>21424</v>
      </c>
      <c r="F295" s="4">
        <v>44880</v>
      </c>
      <c r="G295" s="3" t="s">
        <v>21425</v>
      </c>
      <c r="H295" s="5">
        <v>2947.84</v>
      </c>
      <c r="I295" s="3" t="s">
        <v>22</v>
      </c>
      <c r="J295" s="4">
        <v>44883</v>
      </c>
      <c r="K295" s="4">
        <v>44943</v>
      </c>
      <c r="L295" s="23">
        <f t="shared" si="36"/>
        <v>-28</v>
      </c>
      <c r="M295" s="23">
        <f t="shared" si="37"/>
        <v>32</v>
      </c>
      <c r="N295" s="5">
        <v>2947.84</v>
      </c>
      <c r="O295" s="26">
        <f t="shared" si="38"/>
        <v>-82539.520000000004</v>
      </c>
      <c r="P295" s="26">
        <f t="shared" si="39"/>
        <v>94330.880000000005</v>
      </c>
      <c r="Q295" s="3" t="s">
        <v>23</v>
      </c>
      <c r="R295" s="4">
        <v>44915</v>
      </c>
      <c r="S295" s="3" t="s">
        <v>709</v>
      </c>
      <c r="T295" s="6" t="s">
        <v>44</v>
      </c>
    </row>
    <row r="296" spans="1:20" ht="56.25" x14ac:dyDescent="0.25">
      <c r="A296" s="3" t="s">
        <v>918</v>
      </c>
      <c r="B296" s="3" t="s">
        <v>88</v>
      </c>
      <c r="C296" s="3" t="s">
        <v>89</v>
      </c>
      <c r="D296" s="3" t="s">
        <v>19</v>
      </c>
      <c r="E296" s="3" t="s">
        <v>919</v>
      </c>
      <c r="F296" s="4">
        <v>44424</v>
      </c>
      <c r="G296" s="3" t="s">
        <v>920</v>
      </c>
      <c r="H296" s="5">
        <v>2209.4</v>
      </c>
      <c r="I296" s="3" t="s">
        <v>22</v>
      </c>
      <c r="J296" s="4">
        <v>44428</v>
      </c>
      <c r="K296" s="4">
        <v>44488</v>
      </c>
      <c r="L296" s="22">
        <v>0</v>
      </c>
      <c r="M296" s="23">
        <f t="shared" si="37"/>
        <v>60</v>
      </c>
      <c r="N296" s="5">
        <v>2208.96</v>
      </c>
      <c r="O296" s="26">
        <f t="shared" si="38"/>
        <v>0</v>
      </c>
      <c r="P296" s="26">
        <f t="shared" si="39"/>
        <v>132537.60000000001</v>
      </c>
      <c r="Q296" s="3" t="s">
        <v>23</v>
      </c>
      <c r="R296" s="4">
        <v>44896</v>
      </c>
      <c r="S296" s="3" t="s">
        <v>92</v>
      </c>
      <c r="T296" s="6" t="s">
        <v>44</v>
      </c>
    </row>
    <row r="297" spans="1:20" ht="45" x14ac:dyDescent="0.25">
      <c r="A297" s="3" t="s">
        <v>16728</v>
      </c>
      <c r="B297" s="3" t="s">
        <v>88</v>
      </c>
      <c r="C297" s="3" t="s">
        <v>89</v>
      </c>
      <c r="D297" s="3" t="s">
        <v>41</v>
      </c>
      <c r="E297" s="3" t="s">
        <v>16729</v>
      </c>
      <c r="F297" s="4">
        <v>44319</v>
      </c>
      <c r="G297" s="3" t="s">
        <v>16730</v>
      </c>
      <c r="H297" s="5">
        <v>1240.6600000000001</v>
      </c>
      <c r="I297" s="3" t="s">
        <v>22</v>
      </c>
      <c r="J297" s="4">
        <v>43830</v>
      </c>
      <c r="K297" s="4">
        <v>44394</v>
      </c>
      <c r="L297" s="23">
        <f t="shared" ref="L297:L302" si="40">R297-K297</f>
        <v>468</v>
      </c>
      <c r="M297" s="23">
        <f t="shared" si="37"/>
        <v>528</v>
      </c>
      <c r="N297" s="5">
        <v>1240.6600000000001</v>
      </c>
      <c r="O297" s="26">
        <f t="shared" si="38"/>
        <v>580628.88</v>
      </c>
      <c r="P297" s="26">
        <f t="shared" si="39"/>
        <v>655068.4800000001</v>
      </c>
      <c r="Q297" s="3" t="s">
        <v>23</v>
      </c>
      <c r="R297" s="4">
        <v>44862</v>
      </c>
      <c r="S297" s="3" t="s">
        <v>16541</v>
      </c>
      <c r="T297" s="6" t="s">
        <v>44</v>
      </c>
    </row>
    <row r="298" spans="1:20" ht="45" x14ac:dyDescent="0.25">
      <c r="A298" s="3" t="s">
        <v>16833</v>
      </c>
      <c r="B298" s="3" t="s">
        <v>88</v>
      </c>
      <c r="C298" s="3" t="s">
        <v>89</v>
      </c>
      <c r="D298" s="3" t="s">
        <v>41</v>
      </c>
      <c r="E298" s="3" t="s">
        <v>16834</v>
      </c>
      <c r="F298" s="4">
        <v>44323</v>
      </c>
      <c r="G298" s="3" t="s">
        <v>16730</v>
      </c>
      <c r="H298" s="5">
        <v>737.8</v>
      </c>
      <c r="I298" s="3" t="s">
        <v>22</v>
      </c>
      <c r="J298" s="4">
        <v>43830</v>
      </c>
      <c r="K298" s="4">
        <v>44394</v>
      </c>
      <c r="L298" s="23">
        <f t="shared" si="40"/>
        <v>468</v>
      </c>
      <c r="M298" s="23">
        <f t="shared" si="37"/>
        <v>528</v>
      </c>
      <c r="N298" s="5">
        <v>737.8</v>
      </c>
      <c r="O298" s="26">
        <f t="shared" si="38"/>
        <v>345290.39999999997</v>
      </c>
      <c r="P298" s="26">
        <f t="shared" si="39"/>
        <v>389558.39999999997</v>
      </c>
      <c r="Q298" s="3" t="s">
        <v>23</v>
      </c>
      <c r="R298" s="4">
        <v>44862</v>
      </c>
      <c r="S298" s="3" t="s">
        <v>16541</v>
      </c>
      <c r="T298" s="6" t="s">
        <v>44</v>
      </c>
    </row>
    <row r="299" spans="1:20" ht="45" x14ac:dyDescent="0.25">
      <c r="A299" s="3" t="s">
        <v>17075</v>
      </c>
      <c r="B299" s="3" t="s">
        <v>88</v>
      </c>
      <c r="C299" s="3" t="s">
        <v>89</v>
      </c>
      <c r="D299" s="3" t="s">
        <v>41</v>
      </c>
      <c r="E299" s="3" t="s">
        <v>17076</v>
      </c>
      <c r="F299" s="4">
        <v>44332</v>
      </c>
      <c r="G299" s="3" t="s">
        <v>17077</v>
      </c>
      <c r="H299" s="5">
        <v>1007.72</v>
      </c>
      <c r="I299" s="3" t="s">
        <v>22</v>
      </c>
      <c r="J299" s="4">
        <v>43830</v>
      </c>
      <c r="K299" s="4">
        <v>44397</v>
      </c>
      <c r="L299" s="23">
        <f t="shared" si="40"/>
        <v>465</v>
      </c>
      <c r="M299" s="23">
        <f t="shared" si="37"/>
        <v>525</v>
      </c>
      <c r="N299" s="5">
        <v>1007.72</v>
      </c>
      <c r="O299" s="26">
        <f t="shared" si="38"/>
        <v>468589.8</v>
      </c>
      <c r="P299" s="26">
        <f t="shared" si="39"/>
        <v>529053</v>
      </c>
      <c r="Q299" s="3" t="s">
        <v>23</v>
      </c>
      <c r="R299" s="4">
        <v>44862</v>
      </c>
      <c r="S299" s="3" t="s">
        <v>16541</v>
      </c>
      <c r="T299" s="6" t="s">
        <v>44</v>
      </c>
    </row>
    <row r="300" spans="1:20" ht="45" x14ac:dyDescent="0.25">
      <c r="A300" s="3" t="s">
        <v>20385</v>
      </c>
      <c r="B300" s="3" t="s">
        <v>88</v>
      </c>
      <c r="C300" s="3" t="s">
        <v>89</v>
      </c>
      <c r="D300" s="3" t="s">
        <v>41</v>
      </c>
      <c r="E300" s="3" t="s">
        <v>20386</v>
      </c>
      <c r="F300" s="4">
        <v>44363</v>
      </c>
      <c r="G300" s="3" t="s">
        <v>16730</v>
      </c>
      <c r="H300" s="5">
        <v>333.47</v>
      </c>
      <c r="I300" s="3" t="s">
        <v>22</v>
      </c>
      <c r="J300" s="4">
        <v>43830</v>
      </c>
      <c r="K300" s="4">
        <v>44429</v>
      </c>
      <c r="L300" s="23">
        <f t="shared" si="40"/>
        <v>433</v>
      </c>
      <c r="M300" s="23">
        <f t="shared" si="37"/>
        <v>493</v>
      </c>
      <c r="N300" s="5">
        <v>333.47</v>
      </c>
      <c r="O300" s="26">
        <f t="shared" si="38"/>
        <v>144392.51</v>
      </c>
      <c r="P300" s="26">
        <f t="shared" si="39"/>
        <v>164400.71000000002</v>
      </c>
      <c r="Q300" s="3" t="s">
        <v>23</v>
      </c>
      <c r="R300" s="4">
        <v>44862</v>
      </c>
      <c r="S300" s="3" t="s">
        <v>16541</v>
      </c>
      <c r="T300" s="6" t="s">
        <v>44</v>
      </c>
    </row>
    <row r="301" spans="1:20" ht="78.75" x14ac:dyDescent="0.25">
      <c r="A301" s="3" t="s">
        <v>21437</v>
      </c>
      <c r="B301" s="3" t="s">
        <v>1433</v>
      </c>
      <c r="C301" s="3" t="s">
        <v>1434</v>
      </c>
      <c r="D301" s="3" t="s">
        <v>19</v>
      </c>
      <c r="E301" s="3" t="s">
        <v>21438</v>
      </c>
      <c r="F301" s="4">
        <v>44868</v>
      </c>
      <c r="G301" s="3" t="s">
        <v>21439</v>
      </c>
      <c r="H301" s="5">
        <v>222.84</v>
      </c>
      <c r="I301" s="3" t="s">
        <v>22</v>
      </c>
      <c r="J301" s="4">
        <v>44886</v>
      </c>
      <c r="K301" s="4">
        <v>44946</v>
      </c>
      <c r="L301" s="23">
        <f t="shared" si="40"/>
        <v>-49</v>
      </c>
      <c r="M301" s="23">
        <f t="shared" si="37"/>
        <v>11</v>
      </c>
      <c r="N301" s="5">
        <v>214.27</v>
      </c>
      <c r="O301" s="26">
        <f t="shared" si="38"/>
        <v>-10499.230000000001</v>
      </c>
      <c r="P301" s="26">
        <f t="shared" si="39"/>
        <v>2356.9700000000003</v>
      </c>
      <c r="Q301" s="3" t="s">
        <v>23</v>
      </c>
      <c r="R301" s="4">
        <v>44897</v>
      </c>
      <c r="S301" s="3" t="s">
        <v>21440</v>
      </c>
      <c r="T301" s="6" t="s">
        <v>25</v>
      </c>
    </row>
    <row r="302" spans="1:20" ht="45" x14ac:dyDescent="0.25">
      <c r="A302" s="3" t="s">
        <v>1094</v>
      </c>
      <c r="B302" s="3" t="s">
        <v>835</v>
      </c>
      <c r="C302" s="3" t="s">
        <v>836</v>
      </c>
      <c r="D302" s="3" t="s">
        <v>19</v>
      </c>
      <c r="E302" s="3" t="s">
        <v>1095</v>
      </c>
      <c r="F302" s="4">
        <v>44733</v>
      </c>
      <c r="G302" s="3" t="s">
        <v>1096</v>
      </c>
      <c r="H302" s="5">
        <v>2246.91</v>
      </c>
      <c r="I302" s="3" t="s">
        <v>22</v>
      </c>
      <c r="J302" s="4">
        <v>44742</v>
      </c>
      <c r="K302" s="4">
        <v>44802</v>
      </c>
      <c r="L302" s="22">
        <f t="shared" si="40"/>
        <v>109</v>
      </c>
      <c r="M302" s="23">
        <f t="shared" si="37"/>
        <v>169</v>
      </c>
      <c r="N302" s="5">
        <v>2246.91</v>
      </c>
      <c r="O302" s="26">
        <f t="shared" si="38"/>
        <v>244913.18999999997</v>
      </c>
      <c r="P302" s="26">
        <f t="shared" si="39"/>
        <v>379727.79</v>
      </c>
      <c r="Q302" s="3" t="s">
        <v>23</v>
      </c>
      <c r="R302" s="4">
        <v>44911</v>
      </c>
      <c r="S302" s="3" t="s">
        <v>838</v>
      </c>
      <c r="T302" s="6" t="s"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Foglio2</vt:lpstr>
      <vt:lpstr>Sheet1</vt:lpstr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2023-01-13T08:03:34Z</dcterms:created>
  <dcterms:modified xsi:type="dcterms:W3CDTF">2023-03-06T07:46:32Z</dcterms:modified>
</cp:coreProperties>
</file>